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 defaultThemeVersion="164011"/>
  <bookViews>
    <workbookView xWindow="0" yWindow="0" windowWidth="28770" windowHeight="12270"/>
  </bookViews>
  <sheets>
    <sheet name="Eingabebereich" sheetId="1" r:id="rId1"/>
    <sheet name="Beispielpassungen" sheetId="7" r:id="rId2"/>
    <sheet name="Tabelle2" sheetId="6" state="hidden" r:id="rId3"/>
    <sheet name="TB2-1" sheetId="2" r:id="rId4"/>
    <sheet name="TB2-2" sheetId="4" r:id="rId5"/>
    <sheet name="TB2-3" sheetId="5" r:id="rId6"/>
    <sheet name="Config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7" l="1"/>
  <c r="E6" i="7"/>
  <c r="E7" i="7" s="1"/>
  <c r="D6" i="7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C6" i="7"/>
  <c r="C7" i="7" s="1"/>
  <c r="C8" i="7" s="1"/>
  <c r="C3" i="7"/>
  <c r="O6" i="7"/>
  <c r="P6" i="7"/>
  <c r="Q6" i="7"/>
  <c r="R6" i="7"/>
  <c r="O7" i="7"/>
  <c r="P7" i="7"/>
  <c r="Q7" i="7"/>
  <c r="R7" i="7"/>
  <c r="O8" i="7"/>
  <c r="P8" i="7"/>
  <c r="Q8" i="7"/>
  <c r="R8" i="7"/>
  <c r="R9" i="7" s="1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O9" i="7"/>
  <c r="P9" i="7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Q9" i="7"/>
  <c r="O10" i="7"/>
  <c r="O11" i="7"/>
  <c r="C9" i="7" l="1"/>
  <c r="E8" i="7"/>
  <c r="F7" i="7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O12" i="7"/>
  <c r="Q10" i="7"/>
  <c r="ACC39" i="5"/>
  <c r="ACC38" i="5"/>
  <c r="ACC37" i="5"/>
  <c r="ACC36" i="5"/>
  <c r="ACC35" i="5"/>
  <c r="ACC34" i="5"/>
  <c r="ACC33" i="5"/>
  <c r="ACC32" i="5"/>
  <c r="ACC30" i="5"/>
  <c r="ACC29" i="5"/>
  <c r="ACC28" i="5"/>
  <c r="ACC27" i="5"/>
  <c r="ACC26" i="5"/>
  <c r="ACC25" i="5"/>
  <c r="ACC24" i="5"/>
  <c r="ACC23" i="5"/>
  <c r="ACC22" i="5"/>
  <c r="ACC21" i="5"/>
  <c r="ACC20" i="5"/>
  <c r="ACC19" i="5"/>
  <c r="ACC18" i="5"/>
  <c r="ACC17" i="5"/>
  <c r="ACC16" i="5"/>
  <c r="ACC15" i="5"/>
  <c r="ACC14" i="5"/>
  <c r="ACC13" i="5"/>
  <c r="ACC12" i="5"/>
  <c r="ACC11" i="5"/>
  <c r="ACC10" i="5"/>
  <c r="ACC9" i="5"/>
  <c r="ACC8" i="5"/>
  <c r="ACC7" i="5"/>
  <c r="ACC6" i="5"/>
  <c r="ACA39" i="5"/>
  <c r="ACA38" i="5"/>
  <c r="ACA37" i="5"/>
  <c r="ACA36" i="5"/>
  <c r="ACA35" i="5"/>
  <c r="ACA34" i="5"/>
  <c r="ACA33" i="5"/>
  <c r="ACA32" i="5"/>
  <c r="ACA30" i="5"/>
  <c r="ACA29" i="5"/>
  <c r="ACA28" i="5"/>
  <c r="ACA27" i="5"/>
  <c r="ACA26" i="5"/>
  <c r="ACA25" i="5"/>
  <c r="ACA24" i="5"/>
  <c r="ACA23" i="5"/>
  <c r="ACA22" i="5"/>
  <c r="ACA21" i="5"/>
  <c r="ACA20" i="5"/>
  <c r="ACA19" i="5"/>
  <c r="ACA18" i="5"/>
  <c r="ACA17" i="5"/>
  <c r="ACA16" i="5"/>
  <c r="ACA15" i="5"/>
  <c r="ACA14" i="5"/>
  <c r="ACA13" i="5"/>
  <c r="ACA12" i="5"/>
  <c r="ACA11" i="5"/>
  <c r="ACA10" i="5"/>
  <c r="ACA9" i="5"/>
  <c r="ACA8" i="5"/>
  <c r="ACA7" i="5"/>
  <c r="ACA6" i="5"/>
  <c r="ABY39" i="5"/>
  <c r="ABY38" i="5"/>
  <c r="ABY37" i="5"/>
  <c r="ABY36" i="5"/>
  <c r="ABY35" i="5"/>
  <c r="ABY34" i="5"/>
  <c r="ABY33" i="5"/>
  <c r="ABY32" i="5"/>
  <c r="ABY30" i="5"/>
  <c r="ABY29" i="5"/>
  <c r="ABY28" i="5"/>
  <c r="ABY27" i="5"/>
  <c r="ABY26" i="5"/>
  <c r="ABY25" i="5"/>
  <c r="ABY24" i="5"/>
  <c r="ABY23" i="5"/>
  <c r="ABY22" i="5"/>
  <c r="ABY21" i="5"/>
  <c r="ABY20" i="5"/>
  <c r="ABY19" i="5"/>
  <c r="ABY18" i="5"/>
  <c r="ABY17" i="5"/>
  <c r="ABY16" i="5"/>
  <c r="ABY15" i="5"/>
  <c r="ABY14" i="5"/>
  <c r="ABY13" i="5"/>
  <c r="ABY12" i="5"/>
  <c r="ABY11" i="5"/>
  <c r="ABY10" i="5"/>
  <c r="ABY9" i="5"/>
  <c r="ABY8" i="5"/>
  <c r="ABY7" i="5"/>
  <c r="ABY6" i="5"/>
  <c r="ABW39" i="5"/>
  <c r="ABW38" i="5"/>
  <c r="ABW37" i="5"/>
  <c r="ABW36" i="5"/>
  <c r="ABW35" i="5"/>
  <c r="ABW34" i="5"/>
  <c r="ABW33" i="5"/>
  <c r="ABW32" i="5"/>
  <c r="ABW30" i="5"/>
  <c r="ABW29" i="5"/>
  <c r="ABW28" i="5"/>
  <c r="ABW27" i="5"/>
  <c r="ABW26" i="5"/>
  <c r="ABW25" i="5"/>
  <c r="ABW24" i="5"/>
  <c r="ABW23" i="5"/>
  <c r="ABW22" i="5"/>
  <c r="ABW21" i="5"/>
  <c r="ABW20" i="5"/>
  <c r="ABW19" i="5"/>
  <c r="ABW18" i="5"/>
  <c r="ABW17" i="5"/>
  <c r="ABW16" i="5"/>
  <c r="ABW15" i="5"/>
  <c r="ABW14" i="5"/>
  <c r="ABW13" i="5"/>
  <c r="ABW12" i="5"/>
  <c r="ABW11" i="5"/>
  <c r="ABW10" i="5"/>
  <c r="ABW9" i="5"/>
  <c r="ABW8" i="5"/>
  <c r="ABW7" i="5"/>
  <c r="ABW6" i="5"/>
  <c r="ABU39" i="5"/>
  <c r="ABU38" i="5"/>
  <c r="ABU37" i="5"/>
  <c r="ABU36" i="5"/>
  <c r="ABU35" i="5"/>
  <c r="ABU34" i="5"/>
  <c r="ABU33" i="5"/>
  <c r="ABU32" i="5"/>
  <c r="ABU30" i="5"/>
  <c r="ABU29" i="5"/>
  <c r="ABU28" i="5"/>
  <c r="ABU27" i="5"/>
  <c r="ABU26" i="5"/>
  <c r="ABU25" i="5"/>
  <c r="ABU24" i="5"/>
  <c r="ABU23" i="5"/>
  <c r="ABU22" i="5"/>
  <c r="ABU21" i="5"/>
  <c r="ABU20" i="5"/>
  <c r="ABU19" i="5"/>
  <c r="ABU18" i="5"/>
  <c r="ABU17" i="5"/>
  <c r="ABU16" i="5"/>
  <c r="ABU15" i="5"/>
  <c r="ABU14" i="5"/>
  <c r="ABU13" i="5"/>
  <c r="ABU12" i="5"/>
  <c r="ABU11" i="5"/>
  <c r="ABU10" i="5"/>
  <c r="ABU9" i="5"/>
  <c r="ABU8" i="5"/>
  <c r="ABU7" i="5"/>
  <c r="ABU6" i="5"/>
  <c r="ABS39" i="5"/>
  <c r="ABS38" i="5"/>
  <c r="ABS37" i="5"/>
  <c r="ABS36" i="5"/>
  <c r="ABS35" i="5"/>
  <c r="ABS34" i="5"/>
  <c r="ABS33" i="5"/>
  <c r="ABS32" i="5"/>
  <c r="ABS30" i="5"/>
  <c r="ABS29" i="5"/>
  <c r="ABS28" i="5"/>
  <c r="ABS27" i="5"/>
  <c r="ABS26" i="5"/>
  <c r="ABS25" i="5"/>
  <c r="ABS24" i="5"/>
  <c r="ABS23" i="5"/>
  <c r="ABS22" i="5"/>
  <c r="ABS21" i="5"/>
  <c r="ABS20" i="5"/>
  <c r="ABS19" i="5"/>
  <c r="ABS18" i="5"/>
  <c r="ABS17" i="5"/>
  <c r="ABS16" i="5"/>
  <c r="ABS15" i="5"/>
  <c r="ABS14" i="5"/>
  <c r="ABS13" i="5"/>
  <c r="ABS12" i="5"/>
  <c r="ABS11" i="5"/>
  <c r="ABS10" i="5"/>
  <c r="ABS9" i="5"/>
  <c r="ABS8" i="5"/>
  <c r="ABS7" i="5"/>
  <c r="ABS6" i="5"/>
  <c r="ABQ39" i="5"/>
  <c r="ABQ38" i="5"/>
  <c r="ABQ37" i="5"/>
  <c r="ABQ36" i="5"/>
  <c r="ABQ35" i="5"/>
  <c r="ABQ34" i="5"/>
  <c r="ABQ33" i="5"/>
  <c r="ABQ32" i="5"/>
  <c r="ABQ30" i="5"/>
  <c r="ABQ29" i="5"/>
  <c r="ABQ28" i="5"/>
  <c r="ABQ27" i="5"/>
  <c r="ABQ26" i="5"/>
  <c r="ABQ25" i="5"/>
  <c r="ABQ24" i="5"/>
  <c r="ABQ23" i="5"/>
  <c r="ABQ22" i="5"/>
  <c r="ABQ21" i="5"/>
  <c r="ABQ20" i="5"/>
  <c r="ABQ19" i="5"/>
  <c r="ABQ18" i="5"/>
  <c r="ABQ17" i="5"/>
  <c r="ABQ16" i="5"/>
  <c r="ABQ15" i="5"/>
  <c r="ABQ14" i="5"/>
  <c r="ABQ13" i="5"/>
  <c r="ABQ12" i="5"/>
  <c r="ABQ11" i="5"/>
  <c r="ABQ10" i="5"/>
  <c r="ABQ9" i="5"/>
  <c r="ABQ8" i="5"/>
  <c r="ABQ7" i="5"/>
  <c r="ABQ6" i="5"/>
  <c r="ABO39" i="5"/>
  <c r="ABO38" i="5"/>
  <c r="ABO37" i="5"/>
  <c r="ABO36" i="5"/>
  <c r="ABO35" i="5"/>
  <c r="ABO34" i="5"/>
  <c r="ABO33" i="5"/>
  <c r="ABO32" i="5"/>
  <c r="ABO30" i="5"/>
  <c r="ABO29" i="5"/>
  <c r="ABO28" i="5"/>
  <c r="ABO27" i="5"/>
  <c r="ABO26" i="5"/>
  <c r="ABO25" i="5"/>
  <c r="ABO24" i="5"/>
  <c r="ABO23" i="5"/>
  <c r="ABO22" i="5"/>
  <c r="ABO21" i="5"/>
  <c r="ABO20" i="5"/>
  <c r="ABO19" i="5"/>
  <c r="ABO18" i="5"/>
  <c r="ABO17" i="5"/>
  <c r="ABO16" i="5"/>
  <c r="ABO15" i="5"/>
  <c r="ABO14" i="5"/>
  <c r="ABO13" i="5"/>
  <c r="ABO12" i="5"/>
  <c r="ABO11" i="5"/>
  <c r="ABO10" i="5"/>
  <c r="ABO9" i="5"/>
  <c r="ABO8" i="5"/>
  <c r="ABO7" i="5"/>
  <c r="ABO6" i="5"/>
  <c r="ABM39" i="5"/>
  <c r="ABM38" i="5"/>
  <c r="ABM37" i="5"/>
  <c r="ABM36" i="5"/>
  <c r="ABM35" i="5"/>
  <c r="ABM34" i="5"/>
  <c r="ABM33" i="5"/>
  <c r="ABM32" i="5"/>
  <c r="ABM30" i="5"/>
  <c r="ABM29" i="5"/>
  <c r="ABM28" i="5"/>
  <c r="ABM27" i="5"/>
  <c r="ABM26" i="5"/>
  <c r="ABM25" i="5"/>
  <c r="ABM24" i="5"/>
  <c r="ABM23" i="5"/>
  <c r="ABM22" i="5"/>
  <c r="ABM21" i="5"/>
  <c r="ABM20" i="5"/>
  <c r="ABM19" i="5"/>
  <c r="ABM18" i="5"/>
  <c r="ABM17" i="5"/>
  <c r="ABM16" i="5"/>
  <c r="ABM15" i="5"/>
  <c r="ABM14" i="5"/>
  <c r="ABM13" i="5"/>
  <c r="ABM12" i="5"/>
  <c r="ABM11" i="5"/>
  <c r="ABM10" i="5"/>
  <c r="ABM9" i="5"/>
  <c r="ABM8" i="5"/>
  <c r="ABM7" i="5"/>
  <c r="ABM6" i="5"/>
  <c r="ABK7" i="5"/>
  <c r="ABK8" i="5"/>
  <c r="ABK9" i="5"/>
  <c r="ABK10" i="5"/>
  <c r="ABK11" i="5"/>
  <c r="ABK12" i="5"/>
  <c r="ABK13" i="5"/>
  <c r="ABK14" i="5"/>
  <c r="ABK15" i="5"/>
  <c r="ABK16" i="5"/>
  <c r="ABK17" i="5"/>
  <c r="ABK18" i="5"/>
  <c r="ABK19" i="5"/>
  <c r="ABK20" i="5"/>
  <c r="ABK21" i="5"/>
  <c r="ABK22" i="5"/>
  <c r="ABK23" i="5"/>
  <c r="ABK24" i="5"/>
  <c r="ABK25" i="5"/>
  <c r="ABK26" i="5"/>
  <c r="ABK27" i="5"/>
  <c r="ABK28" i="5"/>
  <c r="ABK29" i="5"/>
  <c r="ABK30" i="5"/>
  <c r="ABK32" i="5"/>
  <c r="ABK33" i="5"/>
  <c r="ABK34" i="5"/>
  <c r="ABK35" i="5"/>
  <c r="ABK36" i="5"/>
  <c r="ABK37" i="5"/>
  <c r="ABK38" i="5"/>
  <c r="ABK39" i="5"/>
  <c r="ABK6" i="5"/>
  <c r="AAS39" i="5"/>
  <c r="AAS38" i="5"/>
  <c r="AAS37" i="5"/>
  <c r="AAS36" i="5"/>
  <c r="AAS35" i="5"/>
  <c r="AAS34" i="5"/>
  <c r="AAS33" i="5"/>
  <c r="AAS32" i="5"/>
  <c r="AAS30" i="5"/>
  <c r="AAS29" i="5"/>
  <c r="AAS28" i="5"/>
  <c r="AAS27" i="5"/>
  <c r="AAS26" i="5"/>
  <c r="AAS25" i="5"/>
  <c r="AAS24" i="5"/>
  <c r="AAS23" i="5"/>
  <c r="AAS22" i="5"/>
  <c r="AAS21" i="5"/>
  <c r="AAS20" i="5"/>
  <c r="AAS19" i="5"/>
  <c r="AAS18" i="5"/>
  <c r="AAS17" i="5"/>
  <c r="AAS16" i="5"/>
  <c r="AAS15" i="5"/>
  <c r="AAS14" i="5"/>
  <c r="AAS13" i="5"/>
  <c r="AAS12" i="5"/>
  <c r="AAS11" i="5"/>
  <c r="AAS10" i="5"/>
  <c r="AAS9" i="5"/>
  <c r="AAS8" i="5"/>
  <c r="AAS7" i="5"/>
  <c r="AAS6" i="5"/>
  <c r="AAQ39" i="5"/>
  <c r="AAQ38" i="5"/>
  <c r="AAQ37" i="5"/>
  <c r="AAQ36" i="5"/>
  <c r="AAQ35" i="5"/>
  <c r="AAQ34" i="5"/>
  <c r="AAQ33" i="5"/>
  <c r="AAQ32" i="5"/>
  <c r="AAQ30" i="5"/>
  <c r="AAQ29" i="5"/>
  <c r="AAQ28" i="5"/>
  <c r="AAQ27" i="5"/>
  <c r="AAQ26" i="5"/>
  <c r="AAQ25" i="5"/>
  <c r="AAQ24" i="5"/>
  <c r="AAQ23" i="5"/>
  <c r="AAQ22" i="5"/>
  <c r="AAQ21" i="5"/>
  <c r="AAQ20" i="5"/>
  <c r="AAQ19" i="5"/>
  <c r="AAQ18" i="5"/>
  <c r="AAQ17" i="5"/>
  <c r="AAQ16" i="5"/>
  <c r="AAQ15" i="5"/>
  <c r="AAQ14" i="5"/>
  <c r="AAQ13" i="5"/>
  <c r="AAQ12" i="5"/>
  <c r="AAQ11" i="5"/>
  <c r="AAQ10" i="5"/>
  <c r="AAQ9" i="5"/>
  <c r="AAQ8" i="5"/>
  <c r="AAQ7" i="5"/>
  <c r="AAQ6" i="5"/>
  <c r="AAO39" i="5"/>
  <c r="AAO38" i="5"/>
  <c r="AAO37" i="5"/>
  <c r="AAO36" i="5"/>
  <c r="AAO35" i="5"/>
  <c r="AAO34" i="5"/>
  <c r="AAO33" i="5"/>
  <c r="AAO32" i="5"/>
  <c r="AAO30" i="5"/>
  <c r="AAO29" i="5"/>
  <c r="AAO28" i="5"/>
  <c r="AAO27" i="5"/>
  <c r="AAO26" i="5"/>
  <c r="AAO25" i="5"/>
  <c r="AAO24" i="5"/>
  <c r="AAO23" i="5"/>
  <c r="AAO22" i="5"/>
  <c r="AAO21" i="5"/>
  <c r="AAO20" i="5"/>
  <c r="AAO19" i="5"/>
  <c r="AAO18" i="5"/>
  <c r="AAO17" i="5"/>
  <c r="AAO16" i="5"/>
  <c r="AAO15" i="5"/>
  <c r="AAO14" i="5"/>
  <c r="AAO13" i="5"/>
  <c r="AAO12" i="5"/>
  <c r="AAO11" i="5"/>
  <c r="AAO10" i="5"/>
  <c r="AAO9" i="5"/>
  <c r="AAO8" i="5"/>
  <c r="AAO7" i="5"/>
  <c r="AAO6" i="5"/>
  <c r="AAM39" i="5"/>
  <c r="AAM38" i="5"/>
  <c r="AAM37" i="5"/>
  <c r="AAM36" i="5"/>
  <c r="AAM35" i="5"/>
  <c r="AAM34" i="5"/>
  <c r="AAM33" i="5"/>
  <c r="AAM32" i="5"/>
  <c r="AAM30" i="5"/>
  <c r="AAM29" i="5"/>
  <c r="AAM28" i="5"/>
  <c r="AAM27" i="5"/>
  <c r="AAM26" i="5"/>
  <c r="AAM25" i="5"/>
  <c r="AAM24" i="5"/>
  <c r="AAM23" i="5"/>
  <c r="AAM22" i="5"/>
  <c r="AAM21" i="5"/>
  <c r="AAM20" i="5"/>
  <c r="AAM19" i="5"/>
  <c r="AAM18" i="5"/>
  <c r="AAM17" i="5"/>
  <c r="AAM16" i="5"/>
  <c r="AAM15" i="5"/>
  <c r="AAM14" i="5"/>
  <c r="AAM13" i="5"/>
  <c r="AAM12" i="5"/>
  <c r="AAM11" i="5"/>
  <c r="AAM10" i="5"/>
  <c r="AAM9" i="5"/>
  <c r="AAM8" i="5"/>
  <c r="AAM7" i="5"/>
  <c r="AAM6" i="5"/>
  <c r="AAK39" i="5"/>
  <c r="AAK38" i="5"/>
  <c r="AAK37" i="5"/>
  <c r="AAK36" i="5"/>
  <c r="AAK35" i="5"/>
  <c r="AAK34" i="5"/>
  <c r="AAK33" i="5"/>
  <c r="AAK32" i="5"/>
  <c r="AAK30" i="5"/>
  <c r="AAK29" i="5"/>
  <c r="AAK28" i="5"/>
  <c r="AAK27" i="5"/>
  <c r="AAK26" i="5"/>
  <c r="AAK25" i="5"/>
  <c r="AAK24" i="5"/>
  <c r="AAK23" i="5"/>
  <c r="AAK22" i="5"/>
  <c r="AAK21" i="5"/>
  <c r="AAK20" i="5"/>
  <c r="AAK19" i="5"/>
  <c r="AAK18" i="5"/>
  <c r="AAK17" i="5"/>
  <c r="AAK16" i="5"/>
  <c r="AAK15" i="5"/>
  <c r="AAK14" i="5"/>
  <c r="AAK13" i="5"/>
  <c r="AAK12" i="5"/>
  <c r="AAK11" i="5"/>
  <c r="AAK10" i="5"/>
  <c r="AAK9" i="5"/>
  <c r="AAK8" i="5"/>
  <c r="AAK7" i="5"/>
  <c r="AAK6" i="5"/>
  <c r="AAI39" i="5"/>
  <c r="AAI38" i="5"/>
  <c r="AAI37" i="5"/>
  <c r="AAI36" i="5"/>
  <c r="AAI35" i="5"/>
  <c r="AAI34" i="5"/>
  <c r="AAI33" i="5"/>
  <c r="AAI32" i="5"/>
  <c r="AAI30" i="5"/>
  <c r="AAI29" i="5"/>
  <c r="AAI28" i="5"/>
  <c r="AAI27" i="5"/>
  <c r="AAI26" i="5"/>
  <c r="AAI25" i="5"/>
  <c r="AAI24" i="5"/>
  <c r="AAI23" i="5"/>
  <c r="AAI22" i="5"/>
  <c r="AAI21" i="5"/>
  <c r="AAI20" i="5"/>
  <c r="AAI19" i="5"/>
  <c r="AAI18" i="5"/>
  <c r="AAI17" i="5"/>
  <c r="AAI16" i="5"/>
  <c r="AAI15" i="5"/>
  <c r="AAI14" i="5"/>
  <c r="AAI13" i="5"/>
  <c r="AAI12" i="5"/>
  <c r="AAI11" i="5"/>
  <c r="AAI10" i="5"/>
  <c r="AAI9" i="5"/>
  <c r="AAI8" i="5"/>
  <c r="AAI7" i="5"/>
  <c r="AAI6" i="5"/>
  <c r="AAG39" i="5"/>
  <c r="AAG38" i="5"/>
  <c r="AAG37" i="5"/>
  <c r="AAG36" i="5"/>
  <c r="AAG35" i="5"/>
  <c r="AAG34" i="5"/>
  <c r="AAG33" i="5"/>
  <c r="AAG32" i="5"/>
  <c r="AAG30" i="5"/>
  <c r="AAG29" i="5"/>
  <c r="AAG28" i="5"/>
  <c r="AAG27" i="5"/>
  <c r="AAG26" i="5"/>
  <c r="AAG25" i="5"/>
  <c r="AAG24" i="5"/>
  <c r="AAG23" i="5"/>
  <c r="AAG22" i="5"/>
  <c r="AAG21" i="5"/>
  <c r="AAG20" i="5"/>
  <c r="AAG19" i="5"/>
  <c r="AAG18" i="5"/>
  <c r="AAG17" i="5"/>
  <c r="AAG16" i="5"/>
  <c r="AAG15" i="5"/>
  <c r="AAG14" i="5"/>
  <c r="AAG13" i="5"/>
  <c r="AAG12" i="5"/>
  <c r="AAG11" i="5"/>
  <c r="AAG10" i="5"/>
  <c r="AAG9" i="5"/>
  <c r="AAG8" i="5"/>
  <c r="AAG7" i="5"/>
  <c r="AAG6" i="5"/>
  <c r="AAE39" i="5"/>
  <c r="AAE38" i="5"/>
  <c r="AAE37" i="5"/>
  <c r="AAE36" i="5"/>
  <c r="AAE35" i="5"/>
  <c r="AAE34" i="5"/>
  <c r="AAE33" i="5"/>
  <c r="AAE32" i="5"/>
  <c r="AAE30" i="5"/>
  <c r="AAE29" i="5"/>
  <c r="AAE28" i="5"/>
  <c r="AAE27" i="5"/>
  <c r="AAE26" i="5"/>
  <c r="AAE25" i="5"/>
  <c r="AAE24" i="5"/>
  <c r="AAE23" i="5"/>
  <c r="AAE22" i="5"/>
  <c r="AAE21" i="5"/>
  <c r="AAE20" i="5"/>
  <c r="AAE19" i="5"/>
  <c r="AAE18" i="5"/>
  <c r="AAE17" i="5"/>
  <c r="AAE16" i="5"/>
  <c r="AAE15" i="5"/>
  <c r="AAE14" i="5"/>
  <c r="AAE13" i="5"/>
  <c r="AAE12" i="5"/>
  <c r="AAE11" i="5"/>
  <c r="AAE10" i="5"/>
  <c r="AAE9" i="5"/>
  <c r="AAE8" i="5"/>
  <c r="AAE7" i="5"/>
  <c r="AAE6" i="5"/>
  <c r="AAC39" i="5"/>
  <c r="AAC38" i="5"/>
  <c r="AAC37" i="5"/>
  <c r="AAC36" i="5"/>
  <c r="AAC35" i="5"/>
  <c r="AAC34" i="5"/>
  <c r="AAC33" i="5"/>
  <c r="AAC32" i="5"/>
  <c r="AAC30" i="5"/>
  <c r="AAC29" i="5"/>
  <c r="AAC28" i="5"/>
  <c r="AAC27" i="5"/>
  <c r="AAC26" i="5"/>
  <c r="AAC25" i="5"/>
  <c r="AAC24" i="5"/>
  <c r="AAC23" i="5"/>
  <c r="AAC22" i="5"/>
  <c r="AAC21" i="5"/>
  <c r="AAC20" i="5"/>
  <c r="AAC19" i="5"/>
  <c r="AAC18" i="5"/>
  <c r="AAC17" i="5"/>
  <c r="AAC16" i="5"/>
  <c r="AAC15" i="5"/>
  <c r="AAC14" i="5"/>
  <c r="AAC13" i="5"/>
  <c r="AAC12" i="5"/>
  <c r="AAC11" i="5"/>
  <c r="AAC10" i="5"/>
  <c r="AAC9" i="5"/>
  <c r="AAC8" i="5"/>
  <c r="AAC7" i="5"/>
  <c r="AAC6" i="5"/>
  <c r="AAA7" i="5"/>
  <c r="AAA8" i="5"/>
  <c r="AAA9" i="5"/>
  <c r="AAA10" i="5"/>
  <c r="AAA11" i="5"/>
  <c r="AAA12" i="5"/>
  <c r="AAA13" i="5"/>
  <c r="AAA14" i="5"/>
  <c r="AAA15" i="5"/>
  <c r="AAA16" i="5"/>
  <c r="AAA17" i="5"/>
  <c r="AAA18" i="5"/>
  <c r="AAA19" i="5"/>
  <c r="AAA20" i="5"/>
  <c r="AAA21" i="5"/>
  <c r="AAA22" i="5"/>
  <c r="AAA23" i="5"/>
  <c r="AAA24" i="5"/>
  <c r="AAA25" i="5"/>
  <c r="AAA26" i="5"/>
  <c r="AAA27" i="5"/>
  <c r="AAA28" i="5"/>
  <c r="AAA29" i="5"/>
  <c r="AAA30" i="5"/>
  <c r="AAA32" i="5"/>
  <c r="AAA33" i="5"/>
  <c r="AAA34" i="5"/>
  <c r="AAA35" i="5"/>
  <c r="AAA36" i="5"/>
  <c r="AAA37" i="5"/>
  <c r="AAA38" i="5"/>
  <c r="AAA39" i="5"/>
  <c r="AAA6" i="5"/>
  <c r="ZI39" i="5"/>
  <c r="ZI38" i="5"/>
  <c r="ZI37" i="5"/>
  <c r="ZI36" i="5"/>
  <c r="ZI35" i="5"/>
  <c r="ZI34" i="5"/>
  <c r="ZI33" i="5"/>
  <c r="ZI32" i="5"/>
  <c r="ZI30" i="5"/>
  <c r="ZI29" i="5"/>
  <c r="ZI28" i="5"/>
  <c r="ZI27" i="5"/>
  <c r="ZI26" i="5"/>
  <c r="ZI25" i="5"/>
  <c r="ZI24" i="5"/>
  <c r="ZI23" i="5"/>
  <c r="ZI22" i="5"/>
  <c r="ZI21" i="5"/>
  <c r="ZI20" i="5"/>
  <c r="ZI19" i="5"/>
  <c r="ZI18" i="5"/>
  <c r="ZI17" i="5"/>
  <c r="ZI16" i="5"/>
  <c r="ZI15" i="5"/>
  <c r="ZI14" i="5"/>
  <c r="ZI13" i="5"/>
  <c r="ZI12" i="5"/>
  <c r="ZI11" i="5"/>
  <c r="ZI10" i="5"/>
  <c r="ZI9" i="5"/>
  <c r="ZI8" i="5"/>
  <c r="ZI7" i="5"/>
  <c r="ZI6" i="5"/>
  <c r="ZG39" i="5"/>
  <c r="ZG38" i="5"/>
  <c r="ZG37" i="5"/>
  <c r="ZG36" i="5"/>
  <c r="ZG35" i="5"/>
  <c r="ZG34" i="5"/>
  <c r="ZG33" i="5"/>
  <c r="ZG32" i="5"/>
  <c r="ZG30" i="5"/>
  <c r="ZG29" i="5"/>
  <c r="ZG28" i="5"/>
  <c r="ZG27" i="5"/>
  <c r="ZG26" i="5"/>
  <c r="ZG25" i="5"/>
  <c r="ZG24" i="5"/>
  <c r="ZG23" i="5"/>
  <c r="ZG22" i="5"/>
  <c r="ZG21" i="5"/>
  <c r="ZG20" i="5"/>
  <c r="ZG19" i="5"/>
  <c r="ZG18" i="5"/>
  <c r="ZG17" i="5"/>
  <c r="ZG16" i="5"/>
  <c r="ZG15" i="5"/>
  <c r="ZG14" i="5"/>
  <c r="ZG13" i="5"/>
  <c r="ZG12" i="5"/>
  <c r="ZG11" i="5"/>
  <c r="ZG10" i="5"/>
  <c r="ZG9" i="5"/>
  <c r="ZG8" i="5"/>
  <c r="ZG7" i="5"/>
  <c r="ZG6" i="5"/>
  <c r="ZE39" i="5"/>
  <c r="ZE38" i="5"/>
  <c r="ZE37" i="5"/>
  <c r="ZE36" i="5"/>
  <c r="ZE35" i="5"/>
  <c r="ZE34" i="5"/>
  <c r="ZE33" i="5"/>
  <c r="ZE32" i="5"/>
  <c r="ZE30" i="5"/>
  <c r="ZE29" i="5"/>
  <c r="ZE28" i="5"/>
  <c r="ZE27" i="5"/>
  <c r="ZE26" i="5"/>
  <c r="ZE25" i="5"/>
  <c r="ZE24" i="5"/>
  <c r="ZE23" i="5"/>
  <c r="ZE22" i="5"/>
  <c r="ZE21" i="5"/>
  <c r="ZE20" i="5"/>
  <c r="ZE19" i="5"/>
  <c r="ZE18" i="5"/>
  <c r="ZE17" i="5"/>
  <c r="ZE16" i="5"/>
  <c r="ZE15" i="5"/>
  <c r="ZE14" i="5"/>
  <c r="ZE13" i="5"/>
  <c r="ZE12" i="5"/>
  <c r="ZE11" i="5"/>
  <c r="ZE10" i="5"/>
  <c r="ZE9" i="5"/>
  <c r="ZE8" i="5"/>
  <c r="ZE7" i="5"/>
  <c r="ZE6" i="5"/>
  <c r="ZC39" i="5"/>
  <c r="ZC38" i="5"/>
  <c r="ZC37" i="5"/>
  <c r="ZC36" i="5"/>
  <c r="ZC35" i="5"/>
  <c r="ZC34" i="5"/>
  <c r="ZC33" i="5"/>
  <c r="ZC32" i="5"/>
  <c r="ZC30" i="5"/>
  <c r="ZC29" i="5"/>
  <c r="ZC28" i="5"/>
  <c r="ZC27" i="5"/>
  <c r="ZC26" i="5"/>
  <c r="ZC25" i="5"/>
  <c r="ZC24" i="5"/>
  <c r="ZC23" i="5"/>
  <c r="ZC22" i="5"/>
  <c r="ZC21" i="5"/>
  <c r="ZC20" i="5"/>
  <c r="ZC19" i="5"/>
  <c r="ZC18" i="5"/>
  <c r="ZC17" i="5"/>
  <c r="ZC16" i="5"/>
  <c r="ZC15" i="5"/>
  <c r="ZC14" i="5"/>
  <c r="ZC13" i="5"/>
  <c r="ZC12" i="5"/>
  <c r="ZC11" i="5"/>
  <c r="ZC10" i="5"/>
  <c r="ZC9" i="5"/>
  <c r="ZC8" i="5"/>
  <c r="ZC7" i="5"/>
  <c r="ZC6" i="5"/>
  <c r="ZA39" i="5"/>
  <c r="ZA38" i="5"/>
  <c r="ZA37" i="5"/>
  <c r="ZA36" i="5"/>
  <c r="ZA35" i="5"/>
  <c r="ZA34" i="5"/>
  <c r="ZA33" i="5"/>
  <c r="ZA32" i="5"/>
  <c r="ZA30" i="5"/>
  <c r="ZA29" i="5"/>
  <c r="ZA28" i="5"/>
  <c r="ZA27" i="5"/>
  <c r="ZA26" i="5"/>
  <c r="ZA25" i="5"/>
  <c r="ZA24" i="5"/>
  <c r="ZA23" i="5"/>
  <c r="ZA22" i="5"/>
  <c r="ZA21" i="5"/>
  <c r="ZA20" i="5"/>
  <c r="ZA19" i="5"/>
  <c r="ZA18" i="5"/>
  <c r="ZA17" i="5"/>
  <c r="ZA16" i="5"/>
  <c r="ZA15" i="5"/>
  <c r="ZA14" i="5"/>
  <c r="ZA13" i="5"/>
  <c r="ZA12" i="5"/>
  <c r="ZA11" i="5"/>
  <c r="ZA10" i="5"/>
  <c r="ZA9" i="5"/>
  <c r="ZA8" i="5"/>
  <c r="ZA7" i="5"/>
  <c r="ZA6" i="5"/>
  <c r="YY39" i="5"/>
  <c r="YY38" i="5"/>
  <c r="YY37" i="5"/>
  <c r="YY36" i="5"/>
  <c r="YY35" i="5"/>
  <c r="YY34" i="5"/>
  <c r="YY33" i="5"/>
  <c r="YY32" i="5"/>
  <c r="YY30" i="5"/>
  <c r="YY29" i="5"/>
  <c r="YY28" i="5"/>
  <c r="YY27" i="5"/>
  <c r="YY26" i="5"/>
  <c r="YY25" i="5"/>
  <c r="YY24" i="5"/>
  <c r="YY23" i="5"/>
  <c r="YY22" i="5"/>
  <c r="YY21" i="5"/>
  <c r="YY20" i="5"/>
  <c r="YY19" i="5"/>
  <c r="YY18" i="5"/>
  <c r="YY17" i="5"/>
  <c r="YY16" i="5"/>
  <c r="YY15" i="5"/>
  <c r="YY14" i="5"/>
  <c r="YY13" i="5"/>
  <c r="YY12" i="5"/>
  <c r="YY11" i="5"/>
  <c r="YY10" i="5"/>
  <c r="YY9" i="5"/>
  <c r="YY8" i="5"/>
  <c r="YY7" i="5"/>
  <c r="YY6" i="5"/>
  <c r="YW39" i="5"/>
  <c r="YW38" i="5"/>
  <c r="YW37" i="5"/>
  <c r="YW36" i="5"/>
  <c r="YW35" i="5"/>
  <c r="YW34" i="5"/>
  <c r="YW33" i="5"/>
  <c r="YW32" i="5"/>
  <c r="YW30" i="5"/>
  <c r="YW29" i="5"/>
  <c r="YW28" i="5"/>
  <c r="YW27" i="5"/>
  <c r="YW26" i="5"/>
  <c r="YW25" i="5"/>
  <c r="YW24" i="5"/>
  <c r="YW23" i="5"/>
  <c r="YW22" i="5"/>
  <c r="YW21" i="5"/>
  <c r="YW20" i="5"/>
  <c r="YW19" i="5"/>
  <c r="YW18" i="5"/>
  <c r="YW17" i="5"/>
  <c r="YW16" i="5"/>
  <c r="YW15" i="5"/>
  <c r="YW14" i="5"/>
  <c r="YW13" i="5"/>
  <c r="YW12" i="5"/>
  <c r="YW11" i="5"/>
  <c r="YW10" i="5"/>
  <c r="YW9" i="5"/>
  <c r="YW8" i="5"/>
  <c r="YW7" i="5"/>
  <c r="YW6" i="5"/>
  <c r="YU39" i="5"/>
  <c r="YU38" i="5"/>
  <c r="YU37" i="5"/>
  <c r="YU36" i="5"/>
  <c r="YU35" i="5"/>
  <c r="YU34" i="5"/>
  <c r="YU33" i="5"/>
  <c r="YU32" i="5"/>
  <c r="YU30" i="5"/>
  <c r="YU29" i="5"/>
  <c r="YU28" i="5"/>
  <c r="YU27" i="5"/>
  <c r="YU26" i="5"/>
  <c r="YU25" i="5"/>
  <c r="YU24" i="5"/>
  <c r="YU23" i="5"/>
  <c r="YU22" i="5"/>
  <c r="YU21" i="5"/>
  <c r="YU20" i="5"/>
  <c r="YU19" i="5"/>
  <c r="YU18" i="5"/>
  <c r="YU17" i="5"/>
  <c r="YU16" i="5"/>
  <c r="YU15" i="5"/>
  <c r="YU14" i="5"/>
  <c r="YU13" i="5"/>
  <c r="YU12" i="5"/>
  <c r="YU11" i="5"/>
  <c r="YU10" i="5"/>
  <c r="YU9" i="5"/>
  <c r="YU8" i="5"/>
  <c r="YU7" i="5"/>
  <c r="YU6" i="5"/>
  <c r="YS39" i="5"/>
  <c r="YS38" i="5"/>
  <c r="YS37" i="5"/>
  <c r="YS36" i="5"/>
  <c r="YS35" i="5"/>
  <c r="YS34" i="5"/>
  <c r="YS33" i="5"/>
  <c r="YS32" i="5"/>
  <c r="YS30" i="5"/>
  <c r="YS29" i="5"/>
  <c r="YS28" i="5"/>
  <c r="YS27" i="5"/>
  <c r="YS26" i="5"/>
  <c r="YS25" i="5"/>
  <c r="YS24" i="5"/>
  <c r="YS23" i="5"/>
  <c r="YS22" i="5"/>
  <c r="YS21" i="5"/>
  <c r="YS20" i="5"/>
  <c r="YS19" i="5"/>
  <c r="YS18" i="5"/>
  <c r="YS17" i="5"/>
  <c r="YS16" i="5"/>
  <c r="YS15" i="5"/>
  <c r="YS14" i="5"/>
  <c r="YS13" i="5"/>
  <c r="YS12" i="5"/>
  <c r="YS11" i="5"/>
  <c r="YS10" i="5"/>
  <c r="YS9" i="5"/>
  <c r="YS8" i="5"/>
  <c r="YS7" i="5"/>
  <c r="YS6" i="5"/>
  <c r="YQ7" i="5"/>
  <c r="YQ8" i="5"/>
  <c r="YQ9" i="5"/>
  <c r="YQ10" i="5"/>
  <c r="YQ11" i="5"/>
  <c r="YQ12" i="5"/>
  <c r="YQ13" i="5"/>
  <c r="YQ14" i="5"/>
  <c r="YQ15" i="5"/>
  <c r="YQ16" i="5"/>
  <c r="YQ17" i="5"/>
  <c r="YQ18" i="5"/>
  <c r="YQ19" i="5"/>
  <c r="YQ20" i="5"/>
  <c r="YQ21" i="5"/>
  <c r="YQ22" i="5"/>
  <c r="YQ23" i="5"/>
  <c r="YQ24" i="5"/>
  <c r="YQ25" i="5"/>
  <c r="YQ26" i="5"/>
  <c r="YQ27" i="5"/>
  <c r="YQ28" i="5"/>
  <c r="YQ29" i="5"/>
  <c r="YQ30" i="5"/>
  <c r="YQ32" i="5"/>
  <c r="YQ33" i="5"/>
  <c r="YQ34" i="5"/>
  <c r="YQ35" i="5"/>
  <c r="YQ36" i="5"/>
  <c r="YQ37" i="5"/>
  <c r="YQ38" i="5"/>
  <c r="YQ39" i="5"/>
  <c r="YQ6" i="5"/>
  <c r="XY39" i="5"/>
  <c r="XY38" i="5"/>
  <c r="XY37" i="5"/>
  <c r="XY36" i="5"/>
  <c r="XY35" i="5"/>
  <c r="XY34" i="5"/>
  <c r="XY33" i="5"/>
  <c r="XY32" i="5"/>
  <c r="XY30" i="5"/>
  <c r="XY29" i="5"/>
  <c r="XY28" i="5"/>
  <c r="XY27" i="5"/>
  <c r="XY26" i="5"/>
  <c r="XY25" i="5"/>
  <c r="XY24" i="5"/>
  <c r="XY23" i="5"/>
  <c r="XY22" i="5"/>
  <c r="XY21" i="5"/>
  <c r="XY20" i="5"/>
  <c r="XY19" i="5"/>
  <c r="XY18" i="5"/>
  <c r="XY17" i="5"/>
  <c r="XY16" i="5"/>
  <c r="XY15" i="5"/>
  <c r="XY14" i="5"/>
  <c r="XY13" i="5"/>
  <c r="XY12" i="5"/>
  <c r="XY11" i="5"/>
  <c r="XY10" i="5"/>
  <c r="XY9" i="5"/>
  <c r="XY8" i="5"/>
  <c r="XY7" i="5"/>
  <c r="XY6" i="5"/>
  <c r="XW39" i="5"/>
  <c r="XW38" i="5"/>
  <c r="XW37" i="5"/>
  <c r="XW36" i="5"/>
  <c r="XW35" i="5"/>
  <c r="XW34" i="5"/>
  <c r="XW33" i="5"/>
  <c r="XW32" i="5"/>
  <c r="XW30" i="5"/>
  <c r="XW29" i="5"/>
  <c r="XW28" i="5"/>
  <c r="XW27" i="5"/>
  <c r="XW26" i="5"/>
  <c r="XW25" i="5"/>
  <c r="XW24" i="5"/>
  <c r="XW23" i="5"/>
  <c r="XW22" i="5"/>
  <c r="XW21" i="5"/>
  <c r="XW20" i="5"/>
  <c r="XW19" i="5"/>
  <c r="XW18" i="5"/>
  <c r="XW17" i="5"/>
  <c r="XW16" i="5"/>
  <c r="XW15" i="5"/>
  <c r="XW14" i="5"/>
  <c r="XW13" i="5"/>
  <c r="XW12" i="5"/>
  <c r="XW11" i="5"/>
  <c r="XW10" i="5"/>
  <c r="XW9" i="5"/>
  <c r="XW8" i="5"/>
  <c r="XW7" i="5"/>
  <c r="XW6" i="5"/>
  <c r="XU39" i="5"/>
  <c r="XU38" i="5"/>
  <c r="XU37" i="5"/>
  <c r="XU36" i="5"/>
  <c r="XU35" i="5"/>
  <c r="XU34" i="5"/>
  <c r="XU33" i="5"/>
  <c r="XU32" i="5"/>
  <c r="XU30" i="5"/>
  <c r="XU29" i="5"/>
  <c r="XU28" i="5"/>
  <c r="XU27" i="5"/>
  <c r="XU26" i="5"/>
  <c r="XU25" i="5"/>
  <c r="XU24" i="5"/>
  <c r="XU23" i="5"/>
  <c r="XU22" i="5"/>
  <c r="XU21" i="5"/>
  <c r="XU20" i="5"/>
  <c r="XU19" i="5"/>
  <c r="XU18" i="5"/>
  <c r="XU17" i="5"/>
  <c r="XU16" i="5"/>
  <c r="XU15" i="5"/>
  <c r="XU14" i="5"/>
  <c r="XU13" i="5"/>
  <c r="XU12" i="5"/>
  <c r="XU11" i="5"/>
  <c r="XU10" i="5"/>
  <c r="XU9" i="5"/>
  <c r="XU8" i="5"/>
  <c r="XU7" i="5"/>
  <c r="XU6" i="5"/>
  <c r="XS39" i="5"/>
  <c r="XS38" i="5"/>
  <c r="XS37" i="5"/>
  <c r="XS36" i="5"/>
  <c r="XS35" i="5"/>
  <c r="XS34" i="5"/>
  <c r="XS33" i="5"/>
  <c r="XS32" i="5"/>
  <c r="XS30" i="5"/>
  <c r="XS29" i="5"/>
  <c r="XS28" i="5"/>
  <c r="XS27" i="5"/>
  <c r="XS26" i="5"/>
  <c r="XS25" i="5"/>
  <c r="XS24" i="5"/>
  <c r="XS23" i="5"/>
  <c r="XS22" i="5"/>
  <c r="XS21" i="5"/>
  <c r="XS20" i="5"/>
  <c r="XS19" i="5"/>
  <c r="XS18" i="5"/>
  <c r="XS17" i="5"/>
  <c r="XS16" i="5"/>
  <c r="XS15" i="5"/>
  <c r="XS14" i="5"/>
  <c r="XS13" i="5"/>
  <c r="XS12" i="5"/>
  <c r="XS11" i="5"/>
  <c r="XS10" i="5"/>
  <c r="XS9" i="5"/>
  <c r="XS8" i="5"/>
  <c r="XS7" i="5"/>
  <c r="XS6" i="5"/>
  <c r="XQ39" i="5"/>
  <c r="XQ38" i="5"/>
  <c r="XQ37" i="5"/>
  <c r="XQ36" i="5"/>
  <c r="XQ35" i="5"/>
  <c r="XQ34" i="5"/>
  <c r="XQ33" i="5"/>
  <c r="XQ32" i="5"/>
  <c r="XQ30" i="5"/>
  <c r="XQ29" i="5"/>
  <c r="XQ28" i="5"/>
  <c r="XQ27" i="5"/>
  <c r="XQ26" i="5"/>
  <c r="XQ25" i="5"/>
  <c r="XQ24" i="5"/>
  <c r="XQ23" i="5"/>
  <c r="XQ22" i="5"/>
  <c r="XQ21" i="5"/>
  <c r="XQ20" i="5"/>
  <c r="XQ19" i="5"/>
  <c r="XQ18" i="5"/>
  <c r="XQ17" i="5"/>
  <c r="XQ16" i="5"/>
  <c r="XQ15" i="5"/>
  <c r="XQ14" i="5"/>
  <c r="XQ13" i="5"/>
  <c r="XQ12" i="5"/>
  <c r="XQ11" i="5"/>
  <c r="XQ10" i="5"/>
  <c r="XQ9" i="5"/>
  <c r="XQ8" i="5"/>
  <c r="XQ7" i="5"/>
  <c r="XQ6" i="5"/>
  <c r="XO39" i="5"/>
  <c r="XO38" i="5"/>
  <c r="XO37" i="5"/>
  <c r="XO36" i="5"/>
  <c r="XO35" i="5"/>
  <c r="XO34" i="5"/>
  <c r="XO33" i="5"/>
  <c r="XO32" i="5"/>
  <c r="XO30" i="5"/>
  <c r="XO29" i="5"/>
  <c r="XO28" i="5"/>
  <c r="XO27" i="5"/>
  <c r="XO26" i="5"/>
  <c r="XO25" i="5"/>
  <c r="XO24" i="5"/>
  <c r="XO23" i="5"/>
  <c r="XO22" i="5"/>
  <c r="XO21" i="5"/>
  <c r="XO20" i="5"/>
  <c r="XO19" i="5"/>
  <c r="XO18" i="5"/>
  <c r="XO17" i="5"/>
  <c r="XO16" i="5"/>
  <c r="XO15" i="5"/>
  <c r="XO14" i="5"/>
  <c r="XO13" i="5"/>
  <c r="XO12" i="5"/>
  <c r="XO11" i="5"/>
  <c r="XO10" i="5"/>
  <c r="XO9" i="5"/>
  <c r="XO8" i="5"/>
  <c r="XO7" i="5"/>
  <c r="XO6" i="5"/>
  <c r="XM39" i="5"/>
  <c r="XM38" i="5"/>
  <c r="XM37" i="5"/>
  <c r="XM36" i="5"/>
  <c r="XM35" i="5"/>
  <c r="XM34" i="5"/>
  <c r="XM33" i="5"/>
  <c r="XM32" i="5"/>
  <c r="XM30" i="5"/>
  <c r="XM29" i="5"/>
  <c r="XM28" i="5"/>
  <c r="XM27" i="5"/>
  <c r="XM26" i="5"/>
  <c r="XM25" i="5"/>
  <c r="XM24" i="5"/>
  <c r="XM23" i="5"/>
  <c r="XM22" i="5"/>
  <c r="XM21" i="5"/>
  <c r="XM20" i="5"/>
  <c r="XM19" i="5"/>
  <c r="XM18" i="5"/>
  <c r="XM17" i="5"/>
  <c r="XM16" i="5"/>
  <c r="XM15" i="5"/>
  <c r="XM14" i="5"/>
  <c r="XM13" i="5"/>
  <c r="XM12" i="5"/>
  <c r="XM11" i="5"/>
  <c r="XM10" i="5"/>
  <c r="XM9" i="5"/>
  <c r="XM8" i="5"/>
  <c r="XM7" i="5"/>
  <c r="XM6" i="5"/>
  <c r="XK39" i="5"/>
  <c r="XK38" i="5"/>
  <c r="XK37" i="5"/>
  <c r="XK36" i="5"/>
  <c r="XK35" i="5"/>
  <c r="XK34" i="5"/>
  <c r="XK33" i="5"/>
  <c r="XK32" i="5"/>
  <c r="XK30" i="5"/>
  <c r="XK29" i="5"/>
  <c r="XK28" i="5"/>
  <c r="XK27" i="5"/>
  <c r="XK26" i="5"/>
  <c r="XK25" i="5"/>
  <c r="XK24" i="5"/>
  <c r="XK23" i="5"/>
  <c r="XK22" i="5"/>
  <c r="XK21" i="5"/>
  <c r="XK20" i="5"/>
  <c r="XK19" i="5"/>
  <c r="XK18" i="5"/>
  <c r="XK17" i="5"/>
  <c r="XK16" i="5"/>
  <c r="XK15" i="5"/>
  <c r="XK14" i="5"/>
  <c r="XK13" i="5"/>
  <c r="XK12" i="5"/>
  <c r="XK11" i="5"/>
  <c r="XK10" i="5"/>
  <c r="XK9" i="5"/>
  <c r="XK8" i="5"/>
  <c r="XK7" i="5"/>
  <c r="XK6" i="5"/>
  <c r="XI39" i="5"/>
  <c r="XI38" i="5"/>
  <c r="XI37" i="5"/>
  <c r="XI36" i="5"/>
  <c r="XI35" i="5"/>
  <c r="XI34" i="5"/>
  <c r="XI33" i="5"/>
  <c r="XI32" i="5"/>
  <c r="XI30" i="5"/>
  <c r="XI29" i="5"/>
  <c r="XI28" i="5"/>
  <c r="XI27" i="5"/>
  <c r="XI26" i="5"/>
  <c r="XI25" i="5"/>
  <c r="XI24" i="5"/>
  <c r="XI23" i="5"/>
  <c r="XI22" i="5"/>
  <c r="XI21" i="5"/>
  <c r="XI20" i="5"/>
  <c r="XI19" i="5"/>
  <c r="XI18" i="5"/>
  <c r="XI17" i="5"/>
  <c r="XI16" i="5"/>
  <c r="XI15" i="5"/>
  <c r="XI14" i="5"/>
  <c r="XI13" i="5"/>
  <c r="XI12" i="5"/>
  <c r="XI11" i="5"/>
  <c r="XI10" i="5"/>
  <c r="XI9" i="5"/>
  <c r="XI8" i="5"/>
  <c r="XI7" i="5"/>
  <c r="XI6" i="5"/>
  <c r="XG7" i="5"/>
  <c r="XG8" i="5"/>
  <c r="XG9" i="5"/>
  <c r="XG10" i="5"/>
  <c r="XG11" i="5"/>
  <c r="XG12" i="5"/>
  <c r="XG13" i="5"/>
  <c r="XG14" i="5"/>
  <c r="XG15" i="5"/>
  <c r="XG16" i="5"/>
  <c r="XG17" i="5"/>
  <c r="XG18" i="5"/>
  <c r="XG19" i="5"/>
  <c r="XG20" i="5"/>
  <c r="XG21" i="5"/>
  <c r="XG22" i="5"/>
  <c r="XG23" i="5"/>
  <c r="XG24" i="5"/>
  <c r="XG25" i="5"/>
  <c r="XG26" i="5"/>
  <c r="XG27" i="5"/>
  <c r="XG28" i="5"/>
  <c r="XG29" i="5"/>
  <c r="XG30" i="5"/>
  <c r="XG32" i="5"/>
  <c r="XG33" i="5"/>
  <c r="XG34" i="5"/>
  <c r="XG35" i="5"/>
  <c r="XG36" i="5"/>
  <c r="XG37" i="5"/>
  <c r="XG38" i="5"/>
  <c r="XG39" i="5"/>
  <c r="XG6" i="5"/>
  <c r="WO39" i="5"/>
  <c r="WO38" i="5"/>
  <c r="WO37" i="5"/>
  <c r="WO36" i="5"/>
  <c r="WO35" i="5"/>
  <c r="WO34" i="5"/>
  <c r="WO33" i="5"/>
  <c r="WO32" i="5"/>
  <c r="WO31" i="5"/>
  <c r="WO30" i="5"/>
  <c r="WO29" i="5"/>
  <c r="WO28" i="5"/>
  <c r="WO27" i="5"/>
  <c r="WO26" i="5"/>
  <c r="WO25" i="5"/>
  <c r="WO24" i="5"/>
  <c r="WO23" i="5"/>
  <c r="WO22" i="5"/>
  <c r="WO21" i="5"/>
  <c r="WO20" i="5"/>
  <c r="WO19" i="5"/>
  <c r="WO18" i="5"/>
  <c r="WO17" i="5"/>
  <c r="WO16" i="5"/>
  <c r="WO15" i="5"/>
  <c r="WO14" i="5"/>
  <c r="WO13" i="5"/>
  <c r="WO12" i="5"/>
  <c r="WO11" i="5"/>
  <c r="WO10" i="5"/>
  <c r="WO9" i="5"/>
  <c r="WO8" i="5"/>
  <c r="WO7" i="5"/>
  <c r="WO6" i="5"/>
  <c r="WM39" i="5"/>
  <c r="WM38" i="5"/>
  <c r="WM37" i="5"/>
  <c r="WM36" i="5"/>
  <c r="WM35" i="5"/>
  <c r="WM34" i="5"/>
  <c r="WM33" i="5"/>
  <c r="WM32" i="5"/>
  <c r="WM31" i="5"/>
  <c r="WM30" i="5"/>
  <c r="WM29" i="5"/>
  <c r="WM28" i="5"/>
  <c r="WM27" i="5"/>
  <c r="WM26" i="5"/>
  <c r="WM25" i="5"/>
  <c r="WM24" i="5"/>
  <c r="WM23" i="5"/>
  <c r="WM22" i="5"/>
  <c r="WM21" i="5"/>
  <c r="WM20" i="5"/>
  <c r="WM19" i="5"/>
  <c r="WM18" i="5"/>
  <c r="WM17" i="5"/>
  <c r="WM16" i="5"/>
  <c r="WM15" i="5"/>
  <c r="WM14" i="5"/>
  <c r="WM13" i="5"/>
  <c r="WM12" i="5"/>
  <c r="WM11" i="5"/>
  <c r="WM10" i="5"/>
  <c r="WM9" i="5"/>
  <c r="WM8" i="5"/>
  <c r="WM7" i="5"/>
  <c r="WM6" i="5"/>
  <c r="WK39" i="5"/>
  <c r="WK38" i="5"/>
  <c r="WK37" i="5"/>
  <c r="WK36" i="5"/>
  <c r="WK35" i="5"/>
  <c r="WK34" i="5"/>
  <c r="WK33" i="5"/>
  <c r="WK32" i="5"/>
  <c r="WK31" i="5"/>
  <c r="WK30" i="5"/>
  <c r="WK29" i="5"/>
  <c r="WK28" i="5"/>
  <c r="WK27" i="5"/>
  <c r="WK26" i="5"/>
  <c r="WK25" i="5"/>
  <c r="WK24" i="5"/>
  <c r="WK23" i="5"/>
  <c r="WK22" i="5"/>
  <c r="WK21" i="5"/>
  <c r="WK20" i="5"/>
  <c r="WK19" i="5"/>
  <c r="WK18" i="5"/>
  <c r="WK17" i="5"/>
  <c r="WK16" i="5"/>
  <c r="WK15" i="5"/>
  <c r="WK14" i="5"/>
  <c r="WK13" i="5"/>
  <c r="WK12" i="5"/>
  <c r="WK11" i="5"/>
  <c r="WK10" i="5"/>
  <c r="WK9" i="5"/>
  <c r="WK8" i="5"/>
  <c r="WK7" i="5"/>
  <c r="WK6" i="5"/>
  <c r="WI39" i="5"/>
  <c r="WI38" i="5"/>
  <c r="WI37" i="5"/>
  <c r="WI36" i="5"/>
  <c r="WI35" i="5"/>
  <c r="WI34" i="5"/>
  <c r="WI33" i="5"/>
  <c r="WI32" i="5"/>
  <c r="WI31" i="5"/>
  <c r="WI30" i="5"/>
  <c r="WI29" i="5"/>
  <c r="WI28" i="5"/>
  <c r="WI27" i="5"/>
  <c r="WI26" i="5"/>
  <c r="WI25" i="5"/>
  <c r="WI24" i="5"/>
  <c r="WI23" i="5"/>
  <c r="WI22" i="5"/>
  <c r="WI21" i="5"/>
  <c r="WI20" i="5"/>
  <c r="WI19" i="5"/>
  <c r="WI18" i="5"/>
  <c r="WI17" i="5"/>
  <c r="WI16" i="5"/>
  <c r="WI15" i="5"/>
  <c r="WI14" i="5"/>
  <c r="WI13" i="5"/>
  <c r="WI12" i="5"/>
  <c r="WI11" i="5"/>
  <c r="WI10" i="5"/>
  <c r="WI9" i="5"/>
  <c r="WI8" i="5"/>
  <c r="WI7" i="5"/>
  <c r="WI6" i="5"/>
  <c r="WG39" i="5"/>
  <c r="WG38" i="5"/>
  <c r="WG37" i="5"/>
  <c r="WG36" i="5"/>
  <c r="WG35" i="5"/>
  <c r="WG34" i="5"/>
  <c r="WG33" i="5"/>
  <c r="WG32" i="5"/>
  <c r="WG31" i="5"/>
  <c r="WG30" i="5"/>
  <c r="WG29" i="5"/>
  <c r="WG28" i="5"/>
  <c r="WG27" i="5"/>
  <c r="WG26" i="5"/>
  <c r="WG25" i="5"/>
  <c r="WG24" i="5"/>
  <c r="WG23" i="5"/>
  <c r="WG22" i="5"/>
  <c r="WG21" i="5"/>
  <c r="WG20" i="5"/>
  <c r="WG19" i="5"/>
  <c r="WG18" i="5"/>
  <c r="WG17" i="5"/>
  <c r="WG16" i="5"/>
  <c r="WG15" i="5"/>
  <c r="WG14" i="5"/>
  <c r="WG13" i="5"/>
  <c r="WG12" i="5"/>
  <c r="WG11" i="5"/>
  <c r="WG10" i="5"/>
  <c r="WG9" i="5"/>
  <c r="WG8" i="5"/>
  <c r="WG7" i="5"/>
  <c r="WG6" i="5"/>
  <c r="WE39" i="5"/>
  <c r="WE38" i="5"/>
  <c r="WE37" i="5"/>
  <c r="WE36" i="5"/>
  <c r="WE35" i="5"/>
  <c r="WE34" i="5"/>
  <c r="WE33" i="5"/>
  <c r="WE32" i="5"/>
  <c r="WE31" i="5"/>
  <c r="WE30" i="5"/>
  <c r="WE29" i="5"/>
  <c r="WE28" i="5"/>
  <c r="WE27" i="5"/>
  <c r="WE26" i="5"/>
  <c r="WE25" i="5"/>
  <c r="WE24" i="5"/>
  <c r="WE23" i="5"/>
  <c r="WE22" i="5"/>
  <c r="WE21" i="5"/>
  <c r="WE20" i="5"/>
  <c r="WE19" i="5"/>
  <c r="WE18" i="5"/>
  <c r="WE17" i="5"/>
  <c r="WE16" i="5"/>
  <c r="WE15" i="5"/>
  <c r="WE14" i="5"/>
  <c r="WE13" i="5"/>
  <c r="WE12" i="5"/>
  <c r="WE11" i="5"/>
  <c r="WE10" i="5"/>
  <c r="WE9" i="5"/>
  <c r="WE8" i="5"/>
  <c r="WE7" i="5"/>
  <c r="WE6" i="5"/>
  <c r="WC39" i="5"/>
  <c r="WC38" i="5"/>
  <c r="WC37" i="5"/>
  <c r="WC36" i="5"/>
  <c r="WC35" i="5"/>
  <c r="WC34" i="5"/>
  <c r="WC33" i="5"/>
  <c r="WC32" i="5"/>
  <c r="WC31" i="5"/>
  <c r="WC30" i="5"/>
  <c r="WC29" i="5"/>
  <c r="WC28" i="5"/>
  <c r="WC27" i="5"/>
  <c r="WC26" i="5"/>
  <c r="WC25" i="5"/>
  <c r="WC24" i="5"/>
  <c r="WC23" i="5"/>
  <c r="WC22" i="5"/>
  <c r="WC21" i="5"/>
  <c r="WC20" i="5"/>
  <c r="WC19" i="5"/>
  <c r="WC18" i="5"/>
  <c r="WC17" i="5"/>
  <c r="WC16" i="5"/>
  <c r="WC15" i="5"/>
  <c r="WC14" i="5"/>
  <c r="WC13" i="5"/>
  <c r="WC12" i="5"/>
  <c r="WC11" i="5"/>
  <c r="WC10" i="5"/>
  <c r="WC9" i="5"/>
  <c r="WC8" i="5"/>
  <c r="WC7" i="5"/>
  <c r="WC6" i="5"/>
  <c r="WA39" i="5"/>
  <c r="WA38" i="5"/>
  <c r="WA37" i="5"/>
  <c r="WA36" i="5"/>
  <c r="WA35" i="5"/>
  <c r="WA34" i="5"/>
  <c r="WA33" i="5"/>
  <c r="WA32" i="5"/>
  <c r="WA31" i="5"/>
  <c r="WA30" i="5"/>
  <c r="WA29" i="5"/>
  <c r="WA28" i="5"/>
  <c r="WA27" i="5"/>
  <c r="WA26" i="5"/>
  <c r="WA25" i="5"/>
  <c r="WA24" i="5"/>
  <c r="WA23" i="5"/>
  <c r="WA22" i="5"/>
  <c r="WA21" i="5"/>
  <c r="WA20" i="5"/>
  <c r="WA19" i="5"/>
  <c r="WA18" i="5"/>
  <c r="WA17" i="5"/>
  <c r="WA16" i="5"/>
  <c r="WA15" i="5"/>
  <c r="WA14" i="5"/>
  <c r="WA13" i="5"/>
  <c r="WA12" i="5"/>
  <c r="WA11" i="5"/>
  <c r="WA10" i="5"/>
  <c r="WA9" i="5"/>
  <c r="WA8" i="5"/>
  <c r="WA7" i="5"/>
  <c r="WA6" i="5"/>
  <c r="VY39" i="5"/>
  <c r="VY38" i="5"/>
  <c r="VY37" i="5"/>
  <c r="VY36" i="5"/>
  <c r="VY35" i="5"/>
  <c r="VY34" i="5"/>
  <c r="VY33" i="5"/>
  <c r="VY32" i="5"/>
  <c r="VY31" i="5"/>
  <c r="VY30" i="5"/>
  <c r="VY29" i="5"/>
  <c r="VY28" i="5"/>
  <c r="VY27" i="5"/>
  <c r="VY26" i="5"/>
  <c r="VY25" i="5"/>
  <c r="VY24" i="5"/>
  <c r="VY23" i="5"/>
  <c r="VY22" i="5"/>
  <c r="VY21" i="5"/>
  <c r="VY20" i="5"/>
  <c r="VY19" i="5"/>
  <c r="VY18" i="5"/>
  <c r="VY17" i="5"/>
  <c r="VY16" i="5"/>
  <c r="VY15" i="5"/>
  <c r="VY14" i="5"/>
  <c r="VY13" i="5"/>
  <c r="VY12" i="5"/>
  <c r="VY11" i="5"/>
  <c r="VY10" i="5"/>
  <c r="VY9" i="5"/>
  <c r="VY8" i="5"/>
  <c r="VY7" i="5"/>
  <c r="VY6" i="5"/>
  <c r="VW7" i="5"/>
  <c r="VW8" i="5"/>
  <c r="VW9" i="5"/>
  <c r="VW10" i="5"/>
  <c r="VW11" i="5"/>
  <c r="VW12" i="5"/>
  <c r="VW13" i="5"/>
  <c r="VW14" i="5"/>
  <c r="VW15" i="5"/>
  <c r="VW16" i="5"/>
  <c r="VW17" i="5"/>
  <c r="VW18" i="5"/>
  <c r="VW19" i="5"/>
  <c r="VW20" i="5"/>
  <c r="VW21" i="5"/>
  <c r="VW22" i="5"/>
  <c r="VW23" i="5"/>
  <c r="VW24" i="5"/>
  <c r="VW25" i="5"/>
  <c r="VW26" i="5"/>
  <c r="VW27" i="5"/>
  <c r="VW28" i="5"/>
  <c r="VW29" i="5"/>
  <c r="VW30" i="5"/>
  <c r="VW31" i="5"/>
  <c r="VW32" i="5"/>
  <c r="VW33" i="5"/>
  <c r="VW34" i="5"/>
  <c r="VW35" i="5"/>
  <c r="VW36" i="5"/>
  <c r="VW37" i="5"/>
  <c r="VW38" i="5"/>
  <c r="VW39" i="5"/>
  <c r="VW6" i="5"/>
  <c r="VE39" i="5"/>
  <c r="VE38" i="5"/>
  <c r="VE37" i="5"/>
  <c r="VE36" i="5"/>
  <c r="VE35" i="5"/>
  <c r="VE34" i="5"/>
  <c r="VE33" i="5"/>
  <c r="VE32" i="5"/>
  <c r="VE31" i="5"/>
  <c r="VE30" i="5"/>
  <c r="VE29" i="5"/>
  <c r="VE28" i="5"/>
  <c r="VE27" i="5"/>
  <c r="VE26" i="5"/>
  <c r="VE25" i="5"/>
  <c r="VE24" i="5"/>
  <c r="VE23" i="5"/>
  <c r="VE22" i="5"/>
  <c r="VE21" i="5"/>
  <c r="VE20" i="5"/>
  <c r="VE19" i="5"/>
  <c r="VE18" i="5"/>
  <c r="VE17" i="5"/>
  <c r="VE16" i="5"/>
  <c r="VE15" i="5"/>
  <c r="VE14" i="5"/>
  <c r="VE13" i="5"/>
  <c r="VE12" i="5"/>
  <c r="VE11" i="5"/>
  <c r="VE10" i="5"/>
  <c r="VE9" i="5"/>
  <c r="VE8" i="5"/>
  <c r="VE7" i="5"/>
  <c r="VE6" i="5"/>
  <c r="VC39" i="5"/>
  <c r="VC38" i="5"/>
  <c r="VC37" i="5"/>
  <c r="VC36" i="5"/>
  <c r="VC35" i="5"/>
  <c r="VC34" i="5"/>
  <c r="VC33" i="5"/>
  <c r="VC32" i="5"/>
  <c r="VC31" i="5"/>
  <c r="VC30" i="5"/>
  <c r="VC29" i="5"/>
  <c r="VC28" i="5"/>
  <c r="VC27" i="5"/>
  <c r="VC26" i="5"/>
  <c r="VC25" i="5"/>
  <c r="VC24" i="5"/>
  <c r="VC23" i="5"/>
  <c r="VC22" i="5"/>
  <c r="VC21" i="5"/>
  <c r="VC20" i="5"/>
  <c r="VC19" i="5"/>
  <c r="VC18" i="5"/>
  <c r="VC17" i="5"/>
  <c r="VC16" i="5"/>
  <c r="VC15" i="5"/>
  <c r="VC14" i="5"/>
  <c r="VC13" i="5"/>
  <c r="VC12" i="5"/>
  <c r="VC11" i="5"/>
  <c r="VC10" i="5"/>
  <c r="VC9" i="5"/>
  <c r="VC8" i="5"/>
  <c r="VC7" i="5"/>
  <c r="VC6" i="5"/>
  <c r="VA39" i="5"/>
  <c r="VA38" i="5"/>
  <c r="VA37" i="5"/>
  <c r="VA36" i="5"/>
  <c r="VA35" i="5"/>
  <c r="VA34" i="5"/>
  <c r="VA33" i="5"/>
  <c r="VA32" i="5"/>
  <c r="VA31" i="5"/>
  <c r="VA30" i="5"/>
  <c r="VA29" i="5"/>
  <c r="VA28" i="5"/>
  <c r="VA27" i="5"/>
  <c r="VA26" i="5"/>
  <c r="VA25" i="5"/>
  <c r="VA24" i="5"/>
  <c r="VA23" i="5"/>
  <c r="VA22" i="5"/>
  <c r="VA21" i="5"/>
  <c r="VA20" i="5"/>
  <c r="VA19" i="5"/>
  <c r="VA18" i="5"/>
  <c r="VA17" i="5"/>
  <c r="VA16" i="5"/>
  <c r="VA15" i="5"/>
  <c r="VA14" i="5"/>
  <c r="VA13" i="5"/>
  <c r="VA12" i="5"/>
  <c r="VA11" i="5"/>
  <c r="VA10" i="5"/>
  <c r="VA9" i="5"/>
  <c r="VA8" i="5"/>
  <c r="VA7" i="5"/>
  <c r="VA6" i="5"/>
  <c r="UY39" i="5"/>
  <c r="UY38" i="5"/>
  <c r="UY37" i="5"/>
  <c r="UY36" i="5"/>
  <c r="UY35" i="5"/>
  <c r="UY34" i="5"/>
  <c r="UY33" i="5"/>
  <c r="UY32" i="5"/>
  <c r="UY31" i="5"/>
  <c r="UY30" i="5"/>
  <c r="UY29" i="5"/>
  <c r="UY28" i="5"/>
  <c r="UY27" i="5"/>
  <c r="UY26" i="5"/>
  <c r="UY25" i="5"/>
  <c r="UY24" i="5"/>
  <c r="UY23" i="5"/>
  <c r="UY22" i="5"/>
  <c r="UY21" i="5"/>
  <c r="UY20" i="5"/>
  <c r="UY19" i="5"/>
  <c r="UY18" i="5"/>
  <c r="UY17" i="5"/>
  <c r="UY16" i="5"/>
  <c r="UY15" i="5"/>
  <c r="UY14" i="5"/>
  <c r="UY13" i="5"/>
  <c r="UY12" i="5"/>
  <c r="UY11" i="5"/>
  <c r="UY10" i="5"/>
  <c r="UY9" i="5"/>
  <c r="UY8" i="5"/>
  <c r="UY7" i="5"/>
  <c r="UY6" i="5"/>
  <c r="UW39" i="5"/>
  <c r="UW38" i="5"/>
  <c r="UW37" i="5"/>
  <c r="UW36" i="5"/>
  <c r="UW35" i="5"/>
  <c r="UW34" i="5"/>
  <c r="UW33" i="5"/>
  <c r="UW32" i="5"/>
  <c r="UW31" i="5"/>
  <c r="UW30" i="5"/>
  <c r="UW29" i="5"/>
  <c r="UW28" i="5"/>
  <c r="UW27" i="5"/>
  <c r="UW26" i="5"/>
  <c r="UW25" i="5"/>
  <c r="UW24" i="5"/>
  <c r="UW23" i="5"/>
  <c r="UW22" i="5"/>
  <c r="UW21" i="5"/>
  <c r="UW20" i="5"/>
  <c r="UW19" i="5"/>
  <c r="UW18" i="5"/>
  <c r="UW17" i="5"/>
  <c r="UW16" i="5"/>
  <c r="UW15" i="5"/>
  <c r="UW14" i="5"/>
  <c r="UW13" i="5"/>
  <c r="UW12" i="5"/>
  <c r="UW11" i="5"/>
  <c r="UW10" i="5"/>
  <c r="UW9" i="5"/>
  <c r="UW8" i="5"/>
  <c r="UW7" i="5"/>
  <c r="UW6" i="5"/>
  <c r="UU39" i="5"/>
  <c r="UU38" i="5"/>
  <c r="UU37" i="5"/>
  <c r="UU36" i="5"/>
  <c r="UU35" i="5"/>
  <c r="UU34" i="5"/>
  <c r="UU33" i="5"/>
  <c r="UU32" i="5"/>
  <c r="UU31" i="5"/>
  <c r="UU30" i="5"/>
  <c r="UU29" i="5"/>
  <c r="UU28" i="5"/>
  <c r="UU27" i="5"/>
  <c r="UU26" i="5"/>
  <c r="UU25" i="5"/>
  <c r="UU24" i="5"/>
  <c r="UU23" i="5"/>
  <c r="UU22" i="5"/>
  <c r="UU21" i="5"/>
  <c r="UU20" i="5"/>
  <c r="UU19" i="5"/>
  <c r="UU18" i="5"/>
  <c r="UU17" i="5"/>
  <c r="UU16" i="5"/>
  <c r="UU15" i="5"/>
  <c r="UU14" i="5"/>
  <c r="UU13" i="5"/>
  <c r="UU12" i="5"/>
  <c r="UU11" i="5"/>
  <c r="UU10" i="5"/>
  <c r="UU9" i="5"/>
  <c r="UU8" i="5"/>
  <c r="UU7" i="5"/>
  <c r="UU6" i="5"/>
  <c r="US39" i="5"/>
  <c r="US38" i="5"/>
  <c r="US37" i="5"/>
  <c r="US36" i="5"/>
  <c r="US35" i="5"/>
  <c r="US34" i="5"/>
  <c r="US33" i="5"/>
  <c r="US32" i="5"/>
  <c r="US31" i="5"/>
  <c r="US30" i="5"/>
  <c r="US29" i="5"/>
  <c r="US28" i="5"/>
  <c r="US27" i="5"/>
  <c r="US26" i="5"/>
  <c r="US25" i="5"/>
  <c r="US24" i="5"/>
  <c r="US23" i="5"/>
  <c r="US22" i="5"/>
  <c r="US21" i="5"/>
  <c r="US20" i="5"/>
  <c r="US19" i="5"/>
  <c r="US18" i="5"/>
  <c r="US17" i="5"/>
  <c r="US16" i="5"/>
  <c r="US15" i="5"/>
  <c r="US14" i="5"/>
  <c r="US13" i="5"/>
  <c r="US12" i="5"/>
  <c r="US11" i="5"/>
  <c r="US10" i="5"/>
  <c r="US9" i="5"/>
  <c r="US8" i="5"/>
  <c r="US7" i="5"/>
  <c r="US6" i="5"/>
  <c r="UQ39" i="5"/>
  <c r="UQ38" i="5"/>
  <c r="UQ37" i="5"/>
  <c r="UQ36" i="5"/>
  <c r="UQ35" i="5"/>
  <c r="UQ34" i="5"/>
  <c r="UQ33" i="5"/>
  <c r="UQ32" i="5"/>
  <c r="UQ31" i="5"/>
  <c r="UQ30" i="5"/>
  <c r="UQ29" i="5"/>
  <c r="UQ28" i="5"/>
  <c r="UQ27" i="5"/>
  <c r="UQ26" i="5"/>
  <c r="UQ25" i="5"/>
  <c r="UQ24" i="5"/>
  <c r="UQ23" i="5"/>
  <c r="UQ22" i="5"/>
  <c r="UQ21" i="5"/>
  <c r="UQ20" i="5"/>
  <c r="UQ19" i="5"/>
  <c r="UQ18" i="5"/>
  <c r="UQ17" i="5"/>
  <c r="UQ16" i="5"/>
  <c r="UQ15" i="5"/>
  <c r="UQ14" i="5"/>
  <c r="UQ13" i="5"/>
  <c r="UQ12" i="5"/>
  <c r="UQ11" i="5"/>
  <c r="UQ10" i="5"/>
  <c r="UQ9" i="5"/>
  <c r="UQ8" i="5"/>
  <c r="UQ7" i="5"/>
  <c r="UQ6" i="5"/>
  <c r="UO39" i="5"/>
  <c r="UO38" i="5"/>
  <c r="UO37" i="5"/>
  <c r="UO36" i="5"/>
  <c r="UO35" i="5"/>
  <c r="UO34" i="5"/>
  <c r="UO33" i="5"/>
  <c r="UO32" i="5"/>
  <c r="UO31" i="5"/>
  <c r="UO30" i="5"/>
  <c r="UO29" i="5"/>
  <c r="UO28" i="5"/>
  <c r="UO27" i="5"/>
  <c r="UO26" i="5"/>
  <c r="UO25" i="5"/>
  <c r="UO24" i="5"/>
  <c r="UO23" i="5"/>
  <c r="UO22" i="5"/>
  <c r="UO21" i="5"/>
  <c r="UO20" i="5"/>
  <c r="UO19" i="5"/>
  <c r="UO18" i="5"/>
  <c r="UO17" i="5"/>
  <c r="UO16" i="5"/>
  <c r="UO15" i="5"/>
  <c r="UO14" i="5"/>
  <c r="UO13" i="5"/>
  <c r="UO12" i="5"/>
  <c r="UO11" i="5"/>
  <c r="UO10" i="5"/>
  <c r="UO9" i="5"/>
  <c r="UO8" i="5"/>
  <c r="UO7" i="5"/>
  <c r="UO6" i="5"/>
  <c r="UM7" i="5"/>
  <c r="UM8" i="5"/>
  <c r="UM9" i="5"/>
  <c r="UM10" i="5"/>
  <c r="UM11" i="5"/>
  <c r="UM12" i="5"/>
  <c r="UM13" i="5"/>
  <c r="UM14" i="5"/>
  <c r="UM15" i="5"/>
  <c r="UM16" i="5"/>
  <c r="UM17" i="5"/>
  <c r="UM18" i="5"/>
  <c r="UM19" i="5"/>
  <c r="UM20" i="5"/>
  <c r="UM21" i="5"/>
  <c r="UM22" i="5"/>
  <c r="UM23" i="5"/>
  <c r="UM24" i="5"/>
  <c r="UM25" i="5"/>
  <c r="UM26" i="5"/>
  <c r="UM27" i="5"/>
  <c r="UM28" i="5"/>
  <c r="UM29" i="5"/>
  <c r="UM30" i="5"/>
  <c r="UM31" i="5"/>
  <c r="UM32" i="5"/>
  <c r="UM33" i="5"/>
  <c r="UM34" i="5"/>
  <c r="UM35" i="5"/>
  <c r="UM36" i="5"/>
  <c r="UM37" i="5"/>
  <c r="UM38" i="5"/>
  <c r="UM39" i="5"/>
  <c r="UM6" i="5"/>
  <c r="TU39" i="5"/>
  <c r="TU38" i="5"/>
  <c r="TU37" i="5"/>
  <c r="TU36" i="5"/>
  <c r="TU35" i="5"/>
  <c r="TU34" i="5"/>
  <c r="TU33" i="5"/>
  <c r="TU32" i="5"/>
  <c r="TU30" i="5"/>
  <c r="TU29" i="5"/>
  <c r="TU28" i="5"/>
  <c r="TU27" i="5"/>
  <c r="TU26" i="5"/>
  <c r="TU25" i="5"/>
  <c r="TU24" i="5"/>
  <c r="TU23" i="5"/>
  <c r="TU22" i="5"/>
  <c r="TU21" i="5"/>
  <c r="TU20" i="5"/>
  <c r="TU19" i="5"/>
  <c r="TU18" i="5"/>
  <c r="TU17" i="5"/>
  <c r="TU16" i="5"/>
  <c r="TU15" i="5"/>
  <c r="TU14" i="5"/>
  <c r="TU13" i="5"/>
  <c r="TU12" i="5"/>
  <c r="TU11" i="5"/>
  <c r="TU10" i="5"/>
  <c r="TU9" i="5"/>
  <c r="TU8" i="5"/>
  <c r="TU7" i="5"/>
  <c r="TU6" i="5"/>
  <c r="TS39" i="5"/>
  <c r="TS38" i="5"/>
  <c r="TS37" i="5"/>
  <c r="TS36" i="5"/>
  <c r="TS35" i="5"/>
  <c r="TS34" i="5"/>
  <c r="TS33" i="5"/>
  <c r="TS32" i="5"/>
  <c r="TS30" i="5"/>
  <c r="TS29" i="5"/>
  <c r="TS28" i="5"/>
  <c r="TS27" i="5"/>
  <c r="TS26" i="5"/>
  <c r="TS25" i="5"/>
  <c r="TS24" i="5"/>
  <c r="TS23" i="5"/>
  <c r="TS22" i="5"/>
  <c r="TS21" i="5"/>
  <c r="TS20" i="5"/>
  <c r="TS19" i="5"/>
  <c r="TS18" i="5"/>
  <c r="TS17" i="5"/>
  <c r="TS16" i="5"/>
  <c r="TS15" i="5"/>
  <c r="TS14" i="5"/>
  <c r="TS13" i="5"/>
  <c r="TS12" i="5"/>
  <c r="TS11" i="5"/>
  <c r="TS10" i="5"/>
  <c r="TS9" i="5"/>
  <c r="TS8" i="5"/>
  <c r="TS7" i="5"/>
  <c r="TS6" i="5"/>
  <c r="TQ39" i="5"/>
  <c r="TQ38" i="5"/>
  <c r="TQ37" i="5"/>
  <c r="TQ36" i="5"/>
  <c r="TQ35" i="5"/>
  <c r="TQ34" i="5"/>
  <c r="TQ33" i="5"/>
  <c r="TQ32" i="5"/>
  <c r="TQ30" i="5"/>
  <c r="TQ29" i="5"/>
  <c r="TQ28" i="5"/>
  <c r="TQ27" i="5"/>
  <c r="TQ26" i="5"/>
  <c r="TQ25" i="5"/>
  <c r="TQ24" i="5"/>
  <c r="TQ23" i="5"/>
  <c r="TQ22" i="5"/>
  <c r="TQ21" i="5"/>
  <c r="TQ20" i="5"/>
  <c r="TQ19" i="5"/>
  <c r="TQ18" i="5"/>
  <c r="TQ17" i="5"/>
  <c r="TQ16" i="5"/>
  <c r="TQ15" i="5"/>
  <c r="TQ14" i="5"/>
  <c r="TQ13" i="5"/>
  <c r="TQ12" i="5"/>
  <c r="TQ11" i="5"/>
  <c r="TQ10" i="5"/>
  <c r="TQ9" i="5"/>
  <c r="TQ8" i="5"/>
  <c r="TQ7" i="5"/>
  <c r="TQ6" i="5"/>
  <c r="TO39" i="5"/>
  <c r="TO38" i="5"/>
  <c r="TO37" i="5"/>
  <c r="TO36" i="5"/>
  <c r="TO35" i="5"/>
  <c r="TO34" i="5"/>
  <c r="TO33" i="5"/>
  <c r="TO32" i="5"/>
  <c r="TO30" i="5"/>
  <c r="TO29" i="5"/>
  <c r="TO28" i="5"/>
  <c r="TO27" i="5"/>
  <c r="TO26" i="5"/>
  <c r="TO25" i="5"/>
  <c r="TO24" i="5"/>
  <c r="TO23" i="5"/>
  <c r="TO22" i="5"/>
  <c r="TO21" i="5"/>
  <c r="TO20" i="5"/>
  <c r="TO19" i="5"/>
  <c r="TO18" i="5"/>
  <c r="TO17" i="5"/>
  <c r="TO16" i="5"/>
  <c r="TO15" i="5"/>
  <c r="TO14" i="5"/>
  <c r="TO13" i="5"/>
  <c r="TO12" i="5"/>
  <c r="TO11" i="5"/>
  <c r="TO10" i="5"/>
  <c r="TO9" i="5"/>
  <c r="TO8" i="5"/>
  <c r="TO7" i="5"/>
  <c r="TO6" i="5"/>
  <c r="TM39" i="5"/>
  <c r="TM38" i="5"/>
  <c r="TM37" i="5"/>
  <c r="TM36" i="5"/>
  <c r="TM35" i="5"/>
  <c r="TM34" i="5"/>
  <c r="TM33" i="5"/>
  <c r="TM32" i="5"/>
  <c r="TM30" i="5"/>
  <c r="TM29" i="5"/>
  <c r="TM28" i="5"/>
  <c r="TM27" i="5"/>
  <c r="TM26" i="5"/>
  <c r="TM25" i="5"/>
  <c r="TM24" i="5"/>
  <c r="TM23" i="5"/>
  <c r="TM22" i="5"/>
  <c r="TM21" i="5"/>
  <c r="TM20" i="5"/>
  <c r="TM19" i="5"/>
  <c r="TM18" i="5"/>
  <c r="TM17" i="5"/>
  <c r="TM16" i="5"/>
  <c r="TM15" i="5"/>
  <c r="TM14" i="5"/>
  <c r="TM13" i="5"/>
  <c r="TM12" i="5"/>
  <c r="TM11" i="5"/>
  <c r="TM10" i="5"/>
  <c r="TM9" i="5"/>
  <c r="TM8" i="5"/>
  <c r="TM7" i="5"/>
  <c r="TM6" i="5"/>
  <c r="TK39" i="5"/>
  <c r="TK38" i="5"/>
  <c r="TK37" i="5"/>
  <c r="TK36" i="5"/>
  <c r="TK35" i="5"/>
  <c r="TK34" i="5"/>
  <c r="TK33" i="5"/>
  <c r="TK32" i="5"/>
  <c r="TK30" i="5"/>
  <c r="TK29" i="5"/>
  <c r="TK28" i="5"/>
  <c r="TK27" i="5"/>
  <c r="TK26" i="5"/>
  <c r="TK25" i="5"/>
  <c r="TK24" i="5"/>
  <c r="TK23" i="5"/>
  <c r="TK22" i="5"/>
  <c r="TK21" i="5"/>
  <c r="TK20" i="5"/>
  <c r="TK19" i="5"/>
  <c r="TK18" i="5"/>
  <c r="TK17" i="5"/>
  <c r="TK16" i="5"/>
  <c r="TK15" i="5"/>
  <c r="TK14" i="5"/>
  <c r="TK13" i="5"/>
  <c r="TK12" i="5"/>
  <c r="TK11" i="5"/>
  <c r="TK10" i="5"/>
  <c r="TK9" i="5"/>
  <c r="TK8" i="5"/>
  <c r="TK7" i="5"/>
  <c r="TK6" i="5"/>
  <c r="TI39" i="5"/>
  <c r="TI38" i="5"/>
  <c r="TI37" i="5"/>
  <c r="TI36" i="5"/>
  <c r="TI35" i="5"/>
  <c r="TI34" i="5"/>
  <c r="TI33" i="5"/>
  <c r="TI32" i="5"/>
  <c r="TI30" i="5"/>
  <c r="TI29" i="5"/>
  <c r="TI28" i="5"/>
  <c r="TI27" i="5"/>
  <c r="TI26" i="5"/>
  <c r="TI25" i="5"/>
  <c r="TI24" i="5"/>
  <c r="TI23" i="5"/>
  <c r="TI22" i="5"/>
  <c r="TI21" i="5"/>
  <c r="TI20" i="5"/>
  <c r="TI19" i="5"/>
  <c r="TI18" i="5"/>
  <c r="TI17" i="5"/>
  <c r="TI16" i="5"/>
  <c r="TI15" i="5"/>
  <c r="TI14" i="5"/>
  <c r="TI13" i="5"/>
  <c r="TI12" i="5"/>
  <c r="TI11" i="5"/>
  <c r="TI10" i="5"/>
  <c r="TI9" i="5"/>
  <c r="TI8" i="5"/>
  <c r="TI7" i="5"/>
  <c r="TI6" i="5"/>
  <c r="TG39" i="5"/>
  <c r="TG38" i="5"/>
  <c r="TG37" i="5"/>
  <c r="TG36" i="5"/>
  <c r="TG35" i="5"/>
  <c r="TG34" i="5"/>
  <c r="TG33" i="5"/>
  <c r="TG32" i="5"/>
  <c r="TG30" i="5"/>
  <c r="TG29" i="5"/>
  <c r="TG28" i="5"/>
  <c r="TG27" i="5"/>
  <c r="TG26" i="5"/>
  <c r="TG25" i="5"/>
  <c r="TG24" i="5"/>
  <c r="TG23" i="5"/>
  <c r="TG22" i="5"/>
  <c r="TG21" i="5"/>
  <c r="TG20" i="5"/>
  <c r="TG19" i="5"/>
  <c r="TG18" i="5"/>
  <c r="TG17" i="5"/>
  <c r="TG16" i="5"/>
  <c r="TG15" i="5"/>
  <c r="TG14" i="5"/>
  <c r="TG13" i="5"/>
  <c r="TG12" i="5"/>
  <c r="TG11" i="5"/>
  <c r="TG10" i="5"/>
  <c r="TG9" i="5"/>
  <c r="TG8" i="5"/>
  <c r="TG7" i="5"/>
  <c r="TG6" i="5"/>
  <c r="TE39" i="5"/>
  <c r="TE38" i="5"/>
  <c r="TE37" i="5"/>
  <c r="TE36" i="5"/>
  <c r="TE35" i="5"/>
  <c r="TE34" i="5"/>
  <c r="TE33" i="5"/>
  <c r="TE32" i="5"/>
  <c r="TE30" i="5"/>
  <c r="TE29" i="5"/>
  <c r="TE28" i="5"/>
  <c r="TE27" i="5"/>
  <c r="TE26" i="5"/>
  <c r="TE25" i="5"/>
  <c r="TE24" i="5"/>
  <c r="TE23" i="5"/>
  <c r="TE22" i="5"/>
  <c r="TE21" i="5"/>
  <c r="TE20" i="5"/>
  <c r="TE19" i="5"/>
  <c r="TE18" i="5"/>
  <c r="TE17" i="5"/>
  <c r="TE16" i="5"/>
  <c r="TE15" i="5"/>
  <c r="TE14" i="5"/>
  <c r="TE13" i="5"/>
  <c r="TE12" i="5"/>
  <c r="TE11" i="5"/>
  <c r="TE10" i="5"/>
  <c r="TE9" i="5"/>
  <c r="TE8" i="5"/>
  <c r="TE7" i="5"/>
  <c r="TE6" i="5"/>
  <c r="TC7" i="5"/>
  <c r="TC8" i="5"/>
  <c r="TC9" i="5"/>
  <c r="TC10" i="5"/>
  <c r="TC11" i="5"/>
  <c r="TC12" i="5"/>
  <c r="TC13" i="5"/>
  <c r="TC14" i="5"/>
  <c r="TC15" i="5"/>
  <c r="TC16" i="5"/>
  <c r="TC17" i="5"/>
  <c r="TC18" i="5"/>
  <c r="TC19" i="5"/>
  <c r="TC20" i="5"/>
  <c r="TC21" i="5"/>
  <c r="TC22" i="5"/>
  <c r="TC23" i="5"/>
  <c r="TC24" i="5"/>
  <c r="TC25" i="5"/>
  <c r="TC26" i="5"/>
  <c r="TC27" i="5"/>
  <c r="TC28" i="5"/>
  <c r="TC29" i="5"/>
  <c r="TC30" i="5"/>
  <c r="TC32" i="5"/>
  <c r="TC33" i="5"/>
  <c r="TC34" i="5"/>
  <c r="TC35" i="5"/>
  <c r="TC36" i="5"/>
  <c r="TC37" i="5"/>
  <c r="TC38" i="5"/>
  <c r="TC39" i="5"/>
  <c r="TC6" i="5"/>
  <c r="SK39" i="5"/>
  <c r="SK38" i="5"/>
  <c r="SK37" i="5"/>
  <c r="SK36" i="5"/>
  <c r="SK35" i="5"/>
  <c r="SK34" i="5"/>
  <c r="SK33" i="5"/>
  <c r="SK32" i="5"/>
  <c r="SK30" i="5"/>
  <c r="SK29" i="5"/>
  <c r="SK28" i="5"/>
  <c r="SK27" i="5"/>
  <c r="SK26" i="5"/>
  <c r="SK25" i="5"/>
  <c r="SK24" i="5"/>
  <c r="SK23" i="5"/>
  <c r="SK22" i="5"/>
  <c r="SK21" i="5"/>
  <c r="SK20" i="5"/>
  <c r="SK19" i="5"/>
  <c r="SK18" i="5"/>
  <c r="SK17" i="5"/>
  <c r="SK16" i="5"/>
  <c r="SK15" i="5"/>
  <c r="SK14" i="5"/>
  <c r="SK13" i="5"/>
  <c r="SK12" i="5"/>
  <c r="SK11" i="5"/>
  <c r="SK10" i="5"/>
  <c r="SK9" i="5"/>
  <c r="SK8" i="5"/>
  <c r="SK7" i="5"/>
  <c r="SK6" i="5"/>
  <c r="SI39" i="5"/>
  <c r="SI38" i="5"/>
  <c r="SI37" i="5"/>
  <c r="SI36" i="5"/>
  <c r="SI35" i="5"/>
  <c r="SI34" i="5"/>
  <c r="SI33" i="5"/>
  <c r="SI32" i="5"/>
  <c r="SI30" i="5"/>
  <c r="SI29" i="5"/>
  <c r="SI28" i="5"/>
  <c r="SI27" i="5"/>
  <c r="SI26" i="5"/>
  <c r="SI25" i="5"/>
  <c r="SI24" i="5"/>
  <c r="SI23" i="5"/>
  <c r="SI22" i="5"/>
  <c r="SI21" i="5"/>
  <c r="SI20" i="5"/>
  <c r="SI19" i="5"/>
  <c r="SI18" i="5"/>
  <c r="SI17" i="5"/>
  <c r="SI16" i="5"/>
  <c r="SI15" i="5"/>
  <c r="SI14" i="5"/>
  <c r="SI13" i="5"/>
  <c r="SI12" i="5"/>
  <c r="SI11" i="5"/>
  <c r="SI10" i="5"/>
  <c r="SI9" i="5"/>
  <c r="SI8" i="5"/>
  <c r="SI7" i="5"/>
  <c r="SI6" i="5"/>
  <c r="SG39" i="5"/>
  <c r="SG38" i="5"/>
  <c r="SG37" i="5"/>
  <c r="SG36" i="5"/>
  <c r="SG35" i="5"/>
  <c r="SG34" i="5"/>
  <c r="SG33" i="5"/>
  <c r="SG32" i="5"/>
  <c r="SG30" i="5"/>
  <c r="SG29" i="5"/>
  <c r="SG28" i="5"/>
  <c r="SG27" i="5"/>
  <c r="SG26" i="5"/>
  <c r="SG25" i="5"/>
  <c r="SG24" i="5"/>
  <c r="SG23" i="5"/>
  <c r="SG22" i="5"/>
  <c r="SG21" i="5"/>
  <c r="SG20" i="5"/>
  <c r="SG19" i="5"/>
  <c r="SG18" i="5"/>
  <c r="SG17" i="5"/>
  <c r="SG16" i="5"/>
  <c r="SG15" i="5"/>
  <c r="SG14" i="5"/>
  <c r="SG13" i="5"/>
  <c r="SG12" i="5"/>
  <c r="SG11" i="5"/>
  <c r="SG10" i="5"/>
  <c r="SG9" i="5"/>
  <c r="SG8" i="5"/>
  <c r="SG7" i="5"/>
  <c r="SG6" i="5"/>
  <c r="SE39" i="5"/>
  <c r="SE38" i="5"/>
  <c r="SE37" i="5"/>
  <c r="SE36" i="5"/>
  <c r="SE35" i="5"/>
  <c r="SE34" i="5"/>
  <c r="SE33" i="5"/>
  <c r="SE32" i="5"/>
  <c r="SE30" i="5"/>
  <c r="SE29" i="5"/>
  <c r="SE28" i="5"/>
  <c r="SE27" i="5"/>
  <c r="SE26" i="5"/>
  <c r="SE25" i="5"/>
  <c r="SE24" i="5"/>
  <c r="SE23" i="5"/>
  <c r="SE22" i="5"/>
  <c r="SE21" i="5"/>
  <c r="SE20" i="5"/>
  <c r="SE19" i="5"/>
  <c r="SE18" i="5"/>
  <c r="SE17" i="5"/>
  <c r="SE16" i="5"/>
  <c r="SE15" i="5"/>
  <c r="SE14" i="5"/>
  <c r="SE13" i="5"/>
  <c r="SE12" i="5"/>
  <c r="SE11" i="5"/>
  <c r="SE10" i="5"/>
  <c r="SE9" i="5"/>
  <c r="SE8" i="5"/>
  <c r="SE7" i="5"/>
  <c r="SE6" i="5"/>
  <c r="SC39" i="5"/>
  <c r="SC38" i="5"/>
  <c r="SC37" i="5"/>
  <c r="SC36" i="5"/>
  <c r="SC35" i="5"/>
  <c r="SC34" i="5"/>
  <c r="SC33" i="5"/>
  <c r="SC32" i="5"/>
  <c r="SC30" i="5"/>
  <c r="SC29" i="5"/>
  <c r="SC28" i="5"/>
  <c r="SC27" i="5"/>
  <c r="SC26" i="5"/>
  <c r="SC25" i="5"/>
  <c r="SC24" i="5"/>
  <c r="SC23" i="5"/>
  <c r="SC22" i="5"/>
  <c r="SC21" i="5"/>
  <c r="SC20" i="5"/>
  <c r="SC19" i="5"/>
  <c r="SC18" i="5"/>
  <c r="SC17" i="5"/>
  <c r="SC16" i="5"/>
  <c r="SC15" i="5"/>
  <c r="SC14" i="5"/>
  <c r="SC13" i="5"/>
  <c r="SC12" i="5"/>
  <c r="SC11" i="5"/>
  <c r="SC10" i="5"/>
  <c r="SC9" i="5"/>
  <c r="SC8" i="5"/>
  <c r="SC7" i="5"/>
  <c r="SC6" i="5"/>
  <c r="SA39" i="5"/>
  <c r="SA38" i="5"/>
  <c r="SA37" i="5"/>
  <c r="SA36" i="5"/>
  <c r="SA35" i="5"/>
  <c r="SA34" i="5"/>
  <c r="SA33" i="5"/>
  <c r="SA32" i="5"/>
  <c r="SA30" i="5"/>
  <c r="SA29" i="5"/>
  <c r="SA28" i="5"/>
  <c r="SA27" i="5"/>
  <c r="SA26" i="5"/>
  <c r="SA25" i="5"/>
  <c r="SA24" i="5"/>
  <c r="SA23" i="5"/>
  <c r="SA22" i="5"/>
  <c r="SA21" i="5"/>
  <c r="SA20" i="5"/>
  <c r="SA19" i="5"/>
  <c r="SA18" i="5"/>
  <c r="SA17" i="5"/>
  <c r="SA16" i="5"/>
  <c r="SA15" i="5"/>
  <c r="SA14" i="5"/>
  <c r="SA13" i="5"/>
  <c r="SA12" i="5"/>
  <c r="SA11" i="5"/>
  <c r="SA10" i="5"/>
  <c r="SA9" i="5"/>
  <c r="SA8" i="5"/>
  <c r="SA7" i="5"/>
  <c r="SA6" i="5"/>
  <c r="RY39" i="5"/>
  <c r="RY38" i="5"/>
  <c r="RY37" i="5"/>
  <c r="RY36" i="5"/>
  <c r="RY35" i="5"/>
  <c r="RY34" i="5"/>
  <c r="RY33" i="5"/>
  <c r="RY32" i="5"/>
  <c r="RY30" i="5"/>
  <c r="RY29" i="5"/>
  <c r="RY28" i="5"/>
  <c r="RY27" i="5"/>
  <c r="RY26" i="5"/>
  <c r="RY25" i="5"/>
  <c r="RY24" i="5"/>
  <c r="RY23" i="5"/>
  <c r="RY22" i="5"/>
  <c r="RY21" i="5"/>
  <c r="RY20" i="5"/>
  <c r="RY19" i="5"/>
  <c r="RY18" i="5"/>
  <c r="RY17" i="5"/>
  <c r="RY16" i="5"/>
  <c r="RY15" i="5"/>
  <c r="RY14" i="5"/>
  <c r="RY13" i="5"/>
  <c r="RY12" i="5"/>
  <c r="RY11" i="5"/>
  <c r="RY10" i="5"/>
  <c r="RY9" i="5"/>
  <c r="RY8" i="5"/>
  <c r="RY7" i="5"/>
  <c r="RY6" i="5"/>
  <c r="RW39" i="5"/>
  <c r="RW38" i="5"/>
  <c r="RW37" i="5"/>
  <c r="RW36" i="5"/>
  <c r="RW35" i="5"/>
  <c r="RW34" i="5"/>
  <c r="RW33" i="5"/>
  <c r="RW32" i="5"/>
  <c r="RW30" i="5"/>
  <c r="RW29" i="5"/>
  <c r="RW28" i="5"/>
  <c r="RW27" i="5"/>
  <c r="RW26" i="5"/>
  <c r="RW25" i="5"/>
  <c r="RW24" i="5"/>
  <c r="RW23" i="5"/>
  <c r="RW22" i="5"/>
  <c r="RW21" i="5"/>
  <c r="RW20" i="5"/>
  <c r="RW19" i="5"/>
  <c r="RW18" i="5"/>
  <c r="RW17" i="5"/>
  <c r="RW16" i="5"/>
  <c r="RW15" i="5"/>
  <c r="RW14" i="5"/>
  <c r="RW13" i="5"/>
  <c r="RW12" i="5"/>
  <c r="RW11" i="5"/>
  <c r="RW10" i="5"/>
  <c r="RW9" i="5"/>
  <c r="RW8" i="5"/>
  <c r="RW7" i="5"/>
  <c r="RW6" i="5"/>
  <c r="RU39" i="5"/>
  <c r="RU38" i="5"/>
  <c r="RU37" i="5"/>
  <c r="RU36" i="5"/>
  <c r="RU35" i="5"/>
  <c r="RU34" i="5"/>
  <c r="RU33" i="5"/>
  <c r="RU32" i="5"/>
  <c r="RU30" i="5"/>
  <c r="RU29" i="5"/>
  <c r="RU28" i="5"/>
  <c r="RU27" i="5"/>
  <c r="RU26" i="5"/>
  <c r="RU25" i="5"/>
  <c r="RU24" i="5"/>
  <c r="RU23" i="5"/>
  <c r="RU22" i="5"/>
  <c r="RU21" i="5"/>
  <c r="RU20" i="5"/>
  <c r="RU19" i="5"/>
  <c r="RU18" i="5"/>
  <c r="RU17" i="5"/>
  <c r="RU16" i="5"/>
  <c r="RU15" i="5"/>
  <c r="RU14" i="5"/>
  <c r="RU13" i="5"/>
  <c r="RU12" i="5"/>
  <c r="RU11" i="5"/>
  <c r="RU10" i="5"/>
  <c r="RU9" i="5"/>
  <c r="RU8" i="5"/>
  <c r="RU7" i="5"/>
  <c r="RU6" i="5"/>
  <c r="RS7" i="5"/>
  <c r="RS8" i="5"/>
  <c r="RS9" i="5"/>
  <c r="RS10" i="5"/>
  <c r="RS11" i="5"/>
  <c r="RS12" i="5"/>
  <c r="RS13" i="5"/>
  <c r="RS14" i="5"/>
  <c r="RS15" i="5"/>
  <c r="RS16" i="5"/>
  <c r="RS17" i="5"/>
  <c r="RS18" i="5"/>
  <c r="RS19" i="5"/>
  <c r="RS20" i="5"/>
  <c r="RS21" i="5"/>
  <c r="RS22" i="5"/>
  <c r="RS23" i="5"/>
  <c r="RS24" i="5"/>
  <c r="RS25" i="5"/>
  <c r="RS26" i="5"/>
  <c r="RS27" i="5"/>
  <c r="RS28" i="5"/>
  <c r="RS29" i="5"/>
  <c r="RS30" i="5"/>
  <c r="RS32" i="5"/>
  <c r="RS33" i="5"/>
  <c r="RS34" i="5"/>
  <c r="RS35" i="5"/>
  <c r="RS36" i="5"/>
  <c r="RS37" i="5"/>
  <c r="RS38" i="5"/>
  <c r="RS39" i="5"/>
  <c r="RS6" i="5"/>
  <c r="RA39" i="5"/>
  <c r="RA38" i="5"/>
  <c r="RA37" i="5"/>
  <c r="RA36" i="5"/>
  <c r="RA35" i="5"/>
  <c r="RA34" i="5"/>
  <c r="RA33" i="5"/>
  <c r="RA32" i="5"/>
  <c r="RA30" i="5"/>
  <c r="RA29" i="5"/>
  <c r="RA28" i="5"/>
  <c r="RA27" i="5"/>
  <c r="RA26" i="5"/>
  <c r="RA25" i="5"/>
  <c r="RA24" i="5"/>
  <c r="RA23" i="5"/>
  <c r="RA22" i="5"/>
  <c r="RA21" i="5"/>
  <c r="RA20" i="5"/>
  <c r="RA19" i="5"/>
  <c r="RA18" i="5"/>
  <c r="RA17" i="5"/>
  <c r="RA16" i="5"/>
  <c r="RA15" i="5"/>
  <c r="RA14" i="5"/>
  <c r="RA13" i="5"/>
  <c r="RA12" i="5"/>
  <c r="RA11" i="5"/>
  <c r="RA10" i="5"/>
  <c r="RA9" i="5"/>
  <c r="RA8" i="5"/>
  <c r="RA7" i="5"/>
  <c r="RA6" i="5"/>
  <c r="QY39" i="5"/>
  <c r="QY38" i="5"/>
  <c r="QY37" i="5"/>
  <c r="QY36" i="5"/>
  <c r="QY35" i="5"/>
  <c r="QY34" i="5"/>
  <c r="QY33" i="5"/>
  <c r="QY32" i="5"/>
  <c r="QY30" i="5"/>
  <c r="QY29" i="5"/>
  <c r="QY28" i="5"/>
  <c r="QY27" i="5"/>
  <c r="QY26" i="5"/>
  <c r="QY25" i="5"/>
  <c r="QY24" i="5"/>
  <c r="QY23" i="5"/>
  <c r="QY22" i="5"/>
  <c r="QY21" i="5"/>
  <c r="QY20" i="5"/>
  <c r="QY19" i="5"/>
  <c r="QY18" i="5"/>
  <c r="QY17" i="5"/>
  <c r="QY16" i="5"/>
  <c r="QY15" i="5"/>
  <c r="QY14" i="5"/>
  <c r="QY13" i="5"/>
  <c r="QY12" i="5"/>
  <c r="QY11" i="5"/>
  <c r="QY10" i="5"/>
  <c r="QY9" i="5"/>
  <c r="QY8" i="5"/>
  <c r="QY7" i="5"/>
  <c r="QY6" i="5"/>
  <c r="QW39" i="5"/>
  <c r="QW38" i="5"/>
  <c r="QW37" i="5"/>
  <c r="QW36" i="5"/>
  <c r="QW35" i="5"/>
  <c r="QW34" i="5"/>
  <c r="QW33" i="5"/>
  <c r="QW32" i="5"/>
  <c r="QW30" i="5"/>
  <c r="QW29" i="5"/>
  <c r="QW28" i="5"/>
  <c r="QW27" i="5"/>
  <c r="QW26" i="5"/>
  <c r="QW25" i="5"/>
  <c r="QW24" i="5"/>
  <c r="QW23" i="5"/>
  <c r="QW22" i="5"/>
  <c r="QW21" i="5"/>
  <c r="QW20" i="5"/>
  <c r="QW19" i="5"/>
  <c r="QW18" i="5"/>
  <c r="QW17" i="5"/>
  <c r="QW16" i="5"/>
  <c r="QW15" i="5"/>
  <c r="QW14" i="5"/>
  <c r="QW13" i="5"/>
  <c r="QW12" i="5"/>
  <c r="QW11" i="5"/>
  <c r="QW10" i="5"/>
  <c r="QW9" i="5"/>
  <c r="QW8" i="5"/>
  <c r="QW7" i="5"/>
  <c r="QW6" i="5"/>
  <c r="QU39" i="5"/>
  <c r="QU38" i="5"/>
  <c r="QU37" i="5"/>
  <c r="QU36" i="5"/>
  <c r="QU35" i="5"/>
  <c r="QU34" i="5"/>
  <c r="QU33" i="5"/>
  <c r="QU32" i="5"/>
  <c r="QU30" i="5"/>
  <c r="QU29" i="5"/>
  <c r="QU28" i="5"/>
  <c r="QU27" i="5"/>
  <c r="QU26" i="5"/>
  <c r="QU25" i="5"/>
  <c r="QU24" i="5"/>
  <c r="QU23" i="5"/>
  <c r="QU22" i="5"/>
  <c r="QU21" i="5"/>
  <c r="QU20" i="5"/>
  <c r="QU19" i="5"/>
  <c r="QU18" i="5"/>
  <c r="QU17" i="5"/>
  <c r="QU16" i="5"/>
  <c r="QU15" i="5"/>
  <c r="QU14" i="5"/>
  <c r="QU13" i="5"/>
  <c r="QU12" i="5"/>
  <c r="QU11" i="5"/>
  <c r="QU10" i="5"/>
  <c r="QU9" i="5"/>
  <c r="QU8" i="5"/>
  <c r="QU7" i="5"/>
  <c r="QU6" i="5"/>
  <c r="QS39" i="5"/>
  <c r="QS38" i="5"/>
  <c r="QS37" i="5"/>
  <c r="QS36" i="5"/>
  <c r="QS35" i="5"/>
  <c r="QS34" i="5"/>
  <c r="QS33" i="5"/>
  <c r="QS32" i="5"/>
  <c r="QS30" i="5"/>
  <c r="QS29" i="5"/>
  <c r="QS28" i="5"/>
  <c r="QS27" i="5"/>
  <c r="QS26" i="5"/>
  <c r="QS25" i="5"/>
  <c r="QS24" i="5"/>
  <c r="QS23" i="5"/>
  <c r="QS22" i="5"/>
  <c r="QS21" i="5"/>
  <c r="QS20" i="5"/>
  <c r="QS19" i="5"/>
  <c r="QS18" i="5"/>
  <c r="QS17" i="5"/>
  <c r="QS16" i="5"/>
  <c r="QS15" i="5"/>
  <c r="QS14" i="5"/>
  <c r="QS13" i="5"/>
  <c r="QS12" i="5"/>
  <c r="QS11" i="5"/>
  <c r="QS10" i="5"/>
  <c r="QS9" i="5"/>
  <c r="QS8" i="5"/>
  <c r="QS7" i="5"/>
  <c r="QS6" i="5"/>
  <c r="QQ39" i="5"/>
  <c r="QQ38" i="5"/>
  <c r="QQ37" i="5"/>
  <c r="QQ36" i="5"/>
  <c r="QQ35" i="5"/>
  <c r="QQ34" i="5"/>
  <c r="QQ33" i="5"/>
  <c r="QQ32" i="5"/>
  <c r="QQ30" i="5"/>
  <c r="QQ29" i="5"/>
  <c r="QQ28" i="5"/>
  <c r="QQ27" i="5"/>
  <c r="QQ26" i="5"/>
  <c r="QQ25" i="5"/>
  <c r="QQ24" i="5"/>
  <c r="QQ23" i="5"/>
  <c r="QQ22" i="5"/>
  <c r="QQ21" i="5"/>
  <c r="QQ20" i="5"/>
  <c r="QQ19" i="5"/>
  <c r="QQ18" i="5"/>
  <c r="QQ17" i="5"/>
  <c r="QQ16" i="5"/>
  <c r="QQ15" i="5"/>
  <c r="QQ14" i="5"/>
  <c r="QQ13" i="5"/>
  <c r="QQ12" i="5"/>
  <c r="QQ11" i="5"/>
  <c r="QQ10" i="5"/>
  <c r="QQ9" i="5"/>
  <c r="QQ8" i="5"/>
  <c r="QQ7" i="5"/>
  <c r="QQ6" i="5"/>
  <c r="QO39" i="5"/>
  <c r="QO38" i="5"/>
  <c r="QO37" i="5"/>
  <c r="QO36" i="5"/>
  <c r="QO35" i="5"/>
  <c r="QO34" i="5"/>
  <c r="QO33" i="5"/>
  <c r="QO32" i="5"/>
  <c r="QO30" i="5"/>
  <c r="QO29" i="5"/>
  <c r="QO28" i="5"/>
  <c r="QO27" i="5"/>
  <c r="QO26" i="5"/>
  <c r="QO25" i="5"/>
  <c r="QO24" i="5"/>
  <c r="QO23" i="5"/>
  <c r="QO22" i="5"/>
  <c r="QO21" i="5"/>
  <c r="QO20" i="5"/>
  <c r="QO19" i="5"/>
  <c r="QO18" i="5"/>
  <c r="QO17" i="5"/>
  <c r="QO16" i="5"/>
  <c r="QO15" i="5"/>
  <c r="QO14" i="5"/>
  <c r="QO13" i="5"/>
  <c r="QO12" i="5"/>
  <c r="QO11" i="5"/>
  <c r="QO10" i="5"/>
  <c r="QO9" i="5"/>
  <c r="QO8" i="5"/>
  <c r="QO7" i="5"/>
  <c r="QO6" i="5"/>
  <c r="QM39" i="5"/>
  <c r="QM38" i="5"/>
  <c r="QM37" i="5"/>
  <c r="QM36" i="5"/>
  <c r="QM35" i="5"/>
  <c r="QM34" i="5"/>
  <c r="QM33" i="5"/>
  <c r="QM32" i="5"/>
  <c r="QM30" i="5"/>
  <c r="QM29" i="5"/>
  <c r="QM28" i="5"/>
  <c r="QM27" i="5"/>
  <c r="QM26" i="5"/>
  <c r="QM25" i="5"/>
  <c r="QM24" i="5"/>
  <c r="QM23" i="5"/>
  <c r="QM22" i="5"/>
  <c r="QM21" i="5"/>
  <c r="QM20" i="5"/>
  <c r="QM19" i="5"/>
  <c r="QM18" i="5"/>
  <c r="QM17" i="5"/>
  <c r="QM16" i="5"/>
  <c r="QM15" i="5"/>
  <c r="QM14" i="5"/>
  <c r="QM13" i="5"/>
  <c r="QM12" i="5"/>
  <c r="QM11" i="5"/>
  <c r="QM10" i="5"/>
  <c r="QM9" i="5"/>
  <c r="QM8" i="5"/>
  <c r="QM7" i="5"/>
  <c r="QM6" i="5"/>
  <c r="QK39" i="5"/>
  <c r="QK38" i="5"/>
  <c r="QK37" i="5"/>
  <c r="QK36" i="5"/>
  <c r="QK35" i="5"/>
  <c r="QK34" i="5"/>
  <c r="QK33" i="5"/>
  <c r="QK32" i="5"/>
  <c r="QK30" i="5"/>
  <c r="QK29" i="5"/>
  <c r="QK28" i="5"/>
  <c r="QK27" i="5"/>
  <c r="QK26" i="5"/>
  <c r="QK25" i="5"/>
  <c r="QK24" i="5"/>
  <c r="QK23" i="5"/>
  <c r="QK22" i="5"/>
  <c r="QK21" i="5"/>
  <c r="QK20" i="5"/>
  <c r="QK19" i="5"/>
  <c r="QK18" i="5"/>
  <c r="QK17" i="5"/>
  <c r="QK16" i="5"/>
  <c r="QK15" i="5"/>
  <c r="QK14" i="5"/>
  <c r="QK13" i="5"/>
  <c r="QK12" i="5"/>
  <c r="QK11" i="5"/>
  <c r="QK10" i="5"/>
  <c r="QK9" i="5"/>
  <c r="QK8" i="5"/>
  <c r="QK7" i="5"/>
  <c r="QK6" i="5"/>
  <c r="QI7" i="5"/>
  <c r="QI8" i="5"/>
  <c r="QI9" i="5"/>
  <c r="QI10" i="5"/>
  <c r="QI11" i="5"/>
  <c r="QI12" i="5"/>
  <c r="QI13" i="5"/>
  <c r="QI14" i="5"/>
  <c r="QI15" i="5"/>
  <c r="QI16" i="5"/>
  <c r="QI17" i="5"/>
  <c r="QI18" i="5"/>
  <c r="QI19" i="5"/>
  <c r="QI20" i="5"/>
  <c r="QI21" i="5"/>
  <c r="QI22" i="5"/>
  <c r="QI23" i="5"/>
  <c r="QI24" i="5"/>
  <c r="QI25" i="5"/>
  <c r="QI26" i="5"/>
  <c r="QI27" i="5"/>
  <c r="QI28" i="5"/>
  <c r="QI29" i="5"/>
  <c r="QI30" i="5"/>
  <c r="QI32" i="5"/>
  <c r="QI33" i="5"/>
  <c r="QI34" i="5"/>
  <c r="QI35" i="5"/>
  <c r="QI36" i="5"/>
  <c r="QI37" i="5"/>
  <c r="QI38" i="5"/>
  <c r="QI39" i="5"/>
  <c r="QI6" i="5"/>
  <c r="PQ39" i="5"/>
  <c r="PQ38" i="5"/>
  <c r="PQ37" i="5"/>
  <c r="PQ36" i="5"/>
  <c r="PQ35" i="5"/>
  <c r="PQ34" i="5"/>
  <c r="PQ33" i="5"/>
  <c r="PQ32" i="5"/>
  <c r="PQ30" i="5"/>
  <c r="PQ29" i="5"/>
  <c r="PQ28" i="5"/>
  <c r="PQ27" i="5"/>
  <c r="PQ26" i="5"/>
  <c r="PQ25" i="5"/>
  <c r="PQ24" i="5"/>
  <c r="PQ23" i="5"/>
  <c r="PQ22" i="5"/>
  <c r="PQ21" i="5"/>
  <c r="PQ20" i="5"/>
  <c r="PQ19" i="5"/>
  <c r="PQ18" i="5"/>
  <c r="PQ17" i="5"/>
  <c r="PQ16" i="5"/>
  <c r="PQ15" i="5"/>
  <c r="PQ14" i="5"/>
  <c r="PQ13" i="5"/>
  <c r="PQ12" i="5"/>
  <c r="PQ11" i="5"/>
  <c r="PQ10" i="5"/>
  <c r="PQ9" i="5"/>
  <c r="PQ8" i="5"/>
  <c r="PQ7" i="5"/>
  <c r="PQ6" i="5"/>
  <c r="PO39" i="5"/>
  <c r="PO38" i="5"/>
  <c r="PO37" i="5"/>
  <c r="PO36" i="5"/>
  <c r="PO35" i="5"/>
  <c r="PO34" i="5"/>
  <c r="PO33" i="5"/>
  <c r="PO32" i="5"/>
  <c r="PO30" i="5"/>
  <c r="PO29" i="5"/>
  <c r="PO28" i="5"/>
  <c r="PO27" i="5"/>
  <c r="PO26" i="5"/>
  <c r="PO25" i="5"/>
  <c r="PO24" i="5"/>
  <c r="PO23" i="5"/>
  <c r="PO22" i="5"/>
  <c r="PO21" i="5"/>
  <c r="PO20" i="5"/>
  <c r="PO19" i="5"/>
  <c r="PO18" i="5"/>
  <c r="PO17" i="5"/>
  <c r="PO16" i="5"/>
  <c r="PO15" i="5"/>
  <c r="PO14" i="5"/>
  <c r="PO13" i="5"/>
  <c r="PO12" i="5"/>
  <c r="PO11" i="5"/>
  <c r="PO10" i="5"/>
  <c r="PO9" i="5"/>
  <c r="PO8" i="5"/>
  <c r="PO7" i="5"/>
  <c r="PO6" i="5"/>
  <c r="PM39" i="5"/>
  <c r="PM38" i="5"/>
  <c r="PM37" i="5"/>
  <c r="PM36" i="5"/>
  <c r="PM35" i="5"/>
  <c r="PM34" i="5"/>
  <c r="PM33" i="5"/>
  <c r="PM32" i="5"/>
  <c r="PM30" i="5"/>
  <c r="PM29" i="5"/>
  <c r="PM28" i="5"/>
  <c r="PM27" i="5"/>
  <c r="PM26" i="5"/>
  <c r="PM25" i="5"/>
  <c r="PM24" i="5"/>
  <c r="PM23" i="5"/>
  <c r="PM22" i="5"/>
  <c r="PM21" i="5"/>
  <c r="PM20" i="5"/>
  <c r="PM19" i="5"/>
  <c r="PM18" i="5"/>
  <c r="PM17" i="5"/>
  <c r="PM16" i="5"/>
  <c r="PM15" i="5"/>
  <c r="PM14" i="5"/>
  <c r="PM13" i="5"/>
  <c r="PM12" i="5"/>
  <c r="PM11" i="5"/>
  <c r="PM10" i="5"/>
  <c r="PM9" i="5"/>
  <c r="PM8" i="5"/>
  <c r="PM7" i="5"/>
  <c r="PM6" i="5"/>
  <c r="PK39" i="5"/>
  <c r="PK38" i="5"/>
  <c r="PK37" i="5"/>
  <c r="PK36" i="5"/>
  <c r="PK35" i="5"/>
  <c r="PK34" i="5"/>
  <c r="PK33" i="5"/>
  <c r="PK32" i="5"/>
  <c r="PK30" i="5"/>
  <c r="PK29" i="5"/>
  <c r="PK28" i="5"/>
  <c r="PK27" i="5"/>
  <c r="PK26" i="5"/>
  <c r="PK25" i="5"/>
  <c r="PK24" i="5"/>
  <c r="PK23" i="5"/>
  <c r="PK22" i="5"/>
  <c r="PK21" i="5"/>
  <c r="PK20" i="5"/>
  <c r="PK19" i="5"/>
  <c r="PK18" i="5"/>
  <c r="PK17" i="5"/>
  <c r="PK16" i="5"/>
  <c r="PK15" i="5"/>
  <c r="PK14" i="5"/>
  <c r="PK13" i="5"/>
  <c r="PK12" i="5"/>
  <c r="PK11" i="5"/>
  <c r="PK10" i="5"/>
  <c r="PK9" i="5"/>
  <c r="PK8" i="5"/>
  <c r="PK7" i="5"/>
  <c r="PK6" i="5"/>
  <c r="PI39" i="5"/>
  <c r="PI38" i="5"/>
  <c r="PI37" i="5"/>
  <c r="PI36" i="5"/>
  <c r="PI35" i="5"/>
  <c r="PI34" i="5"/>
  <c r="PI33" i="5"/>
  <c r="PI32" i="5"/>
  <c r="PI30" i="5"/>
  <c r="PI29" i="5"/>
  <c r="PI28" i="5"/>
  <c r="PI27" i="5"/>
  <c r="PI26" i="5"/>
  <c r="PI25" i="5"/>
  <c r="PI24" i="5"/>
  <c r="PI23" i="5"/>
  <c r="PI22" i="5"/>
  <c r="PI21" i="5"/>
  <c r="PI20" i="5"/>
  <c r="PI19" i="5"/>
  <c r="PI18" i="5"/>
  <c r="PI17" i="5"/>
  <c r="PI16" i="5"/>
  <c r="PI15" i="5"/>
  <c r="PI14" i="5"/>
  <c r="PI13" i="5"/>
  <c r="PI12" i="5"/>
  <c r="PI11" i="5"/>
  <c r="PI10" i="5"/>
  <c r="PI9" i="5"/>
  <c r="PI8" i="5"/>
  <c r="PI7" i="5"/>
  <c r="PI6" i="5"/>
  <c r="PG39" i="5"/>
  <c r="PG38" i="5"/>
  <c r="PG37" i="5"/>
  <c r="PG36" i="5"/>
  <c r="PG35" i="5"/>
  <c r="PG34" i="5"/>
  <c r="PG33" i="5"/>
  <c r="PG32" i="5"/>
  <c r="PG30" i="5"/>
  <c r="PG29" i="5"/>
  <c r="PG28" i="5"/>
  <c r="PG27" i="5"/>
  <c r="PG26" i="5"/>
  <c r="PG25" i="5"/>
  <c r="PG24" i="5"/>
  <c r="PG23" i="5"/>
  <c r="PG22" i="5"/>
  <c r="PG21" i="5"/>
  <c r="PG20" i="5"/>
  <c r="PG19" i="5"/>
  <c r="PG18" i="5"/>
  <c r="PG17" i="5"/>
  <c r="PG16" i="5"/>
  <c r="PG15" i="5"/>
  <c r="PG14" i="5"/>
  <c r="PG13" i="5"/>
  <c r="PG12" i="5"/>
  <c r="PG11" i="5"/>
  <c r="PG10" i="5"/>
  <c r="PG9" i="5"/>
  <c r="PG8" i="5"/>
  <c r="PG7" i="5"/>
  <c r="PG6" i="5"/>
  <c r="PE39" i="5"/>
  <c r="PE38" i="5"/>
  <c r="PE37" i="5"/>
  <c r="PE36" i="5"/>
  <c r="PE35" i="5"/>
  <c r="PE34" i="5"/>
  <c r="PE33" i="5"/>
  <c r="PE32" i="5"/>
  <c r="PE30" i="5"/>
  <c r="PE29" i="5"/>
  <c r="PE28" i="5"/>
  <c r="PE27" i="5"/>
  <c r="PE26" i="5"/>
  <c r="PE25" i="5"/>
  <c r="PE24" i="5"/>
  <c r="PE23" i="5"/>
  <c r="PE22" i="5"/>
  <c r="PE21" i="5"/>
  <c r="PE20" i="5"/>
  <c r="PE19" i="5"/>
  <c r="PE18" i="5"/>
  <c r="PE17" i="5"/>
  <c r="PE16" i="5"/>
  <c r="PE15" i="5"/>
  <c r="PE14" i="5"/>
  <c r="PE13" i="5"/>
  <c r="PE12" i="5"/>
  <c r="PE11" i="5"/>
  <c r="PE10" i="5"/>
  <c r="PE9" i="5"/>
  <c r="PE8" i="5"/>
  <c r="PE7" i="5"/>
  <c r="PE6" i="5"/>
  <c r="PC39" i="5"/>
  <c r="PC38" i="5"/>
  <c r="PC37" i="5"/>
  <c r="PC36" i="5"/>
  <c r="PC35" i="5"/>
  <c r="PC34" i="5"/>
  <c r="PC33" i="5"/>
  <c r="PC32" i="5"/>
  <c r="PC30" i="5"/>
  <c r="PC29" i="5"/>
  <c r="PC28" i="5"/>
  <c r="PC27" i="5"/>
  <c r="PC26" i="5"/>
  <c r="PC25" i="5"/>
  <c r="PC24" i="5"/>
  <c r="PC23" i="5"/>
  <c r="PC22" i="5"/>
  <c r="PC21" i="5"/>
  <c r="PC20" i="5"/>
  <c r="PC19" i="5"/>
  <c r="PC18" i="5"/>
  <c r="PC17" i="5"/>
  <c r="PC16" i="5"/>
  <c r="PC15" i="5"/>
  <c r="PC14" i="5"/>
  <c r="PC13" i="5"/>
  <c r="PC12" i="5"/>
  <c r="PC11" i="5"/>
  <c r="PC10" i="5"/>
  <c r="PC9" i="5"/>
  <c r="PC8" i="5"/>
  <c r="PC7" i="5"/>
  <c r="PC6" i="5"/>
  <c r="PA39" i="5"/>
  <c r="PA38" i="5"/>
  <c r="PA37" i="5"/>
  <c r="PA36" i="5"/>
  <c r="PA35" i="5"/>
  <c r="PA34" i="5"/>
  <c r="PA33" i="5"/>
  <c r="PA32" i="5"/>
  <c r="PA30" i="5"/>
  <c r="PA29" i="5"/>
  <c r="PA28" i="5"/>
  <c r="PA27" i="5"/>
  <c r="PA26" i="5"/>
  <c r="PA25" i="5"/>
  <c r="PA24" i="5"/>
  <c r="PA23" i="5"/>
  <c r="PA22" i="5"/>
  <c r="PA21" i="5"/>
  <c r="PA20" i="5"/>
  <c r="PA19" i="5"/>
  <c r="PA18" i="5"/>
  <c r="PA17" i="5"/>
  <c r="PA16" i="5"/>
  <c r="PA15" i="5"/>
  <c r="PA14" i="5"/>
  <c r="PA13" i="5"/>
  <c r="PA12" i="5"/>
  <c r="PA11" i="5"/>
  <c r="PA10" i="5"/>
  <c r="PA9" i="5"/>
  <c r="PA8" i="5"/>
  <c r="PA7" i="5"/>
  <c r="PA6" i="5"/>
  <c r="OY7" i="5"/>
  <c r="OY8" i="5"/>
  <c r="OY9" i="5"/>
  <c r="OY10" i="5"/>
  <c r="OY11" i="5"/>
  <c r="OY12" i="5"/>
  <c r="OY13" i="5"/>
  <c r="OY14" i="5"/>
  <c r="OY15" i="5"/>
  <c r="OY16" i="5"/>
  <c r="OY17" i="5"/>
  <c r="OY18" i="5"/>
  <c r="OY19" i="5"/>
  <c r="OY20" i="5"/>
  <c r="OY21" i="5"/>
  <c r="OY22" i="5"/>
  <c r="OY23" i="5"/>
  <c r="OY24" i="5"/>
  <c r="OY25" i="5"/>
  <c r="OY26" i="5"/>
  <c r="OY27" i="5"/>
  <c r="OY28" i="5"/>
  <c r="OY29" i="5"/>
  <c r="OY30" i="5"/>
  <c r="OY32" i="5"/>
  <c r="OY33" i="5"/>
  <c r="OY34" i="5"/>
  <c r="OY35" i="5"/>
  <c r="OY36" i="5"/>
  <c r="OY37" i="5"/>
  <c r="OY38" i="5"/>
  <c r="OY39" i="5"/>
  <c r="OY6" i="5"/>
  <c r="E9" i="7" l="1"/>
  <c r="C10" i="7"/>
  <c r="O13" i="7"/>
  <c r="Q11" i="7"/>
  <c r="HN31" i="5"/>
  <c r="HP31" i="5" s="1"/>
  <c r="HR31" i="5" s="1"/>
  <c r="HT31" i="5" s="1"/>
  <c r="HV31" i="5" s="1"/>
  <c r="HX31" i="5" s="1"/>
  <c r="HZ31" i="5" s="1"/>
  <c r="IB31" i="5" s="1"/>
  <c r="ID31" i="5" s="1"/>
  <c r="IF31" i="5" s="1"/>
  <c r="IH31" i="5" s="1"/>
  <c r="IJ31" i="5" s="1"/>
  <c r="IL31" i="5" s="1"/>
  <c r="IN31" i="5" s="1"/>
  <c r="IP31" i="5" s="1"/>
  <c r="IR31" i="5" s="1"/>
  <c r="HO31" i="5"/>
  <c r="HQ31" i="5"/>
  <c r="HS31" i="5"/>
  <c r="HU31" i="5"/>
  <c r="HW31" i="5" s="1"/>
  <c r="HY31" i="5" s="1"/>
  <c r="IA31" i="5"/>
  <c r="IC31" i="5"/>
  <c r="IE31" i="5" s="1"/>
  <c r="IG31" i="5" s="1"/>
  <c r="II31" i="5" s="1"/>
  <c r="IK31" i="5" s="1"/>
  <c r="IM31" i="5" s="1"/>
  <c r="IO31" i="5" s="1"/>
  <c r="IQ31" i="5" s="1"/>
  <c r="IS31" i="5" s="1"/>
  <c r="HN32" i="5"/>
  <c r="HP32" i="5" s="1"/>
  <c r="HR32" i="5" s="1"/>
  <c r="HT32" i="5" s="1"/>
  <c r="HV32" i="5" s="1"/>
  <c r="HX32" i="5" s="1"/>
  <c r="HZ32" i="5" s="1"/>
  <c r="IB32" i="5" s="1"/>
  <c r="ID32" i="5" s="1"/>
  <c r="IF32" i="5" s="1"/>
  <c r="IH32" i="5" s="1"/>
  <c r="IJ32" i="5" s="1"/>
  <c r="IL32" i="5" s="1"/>
  <c r="IN32" i="5" s="1"/>
  <c r="IP32" i="5" s="1"/>
  <c r="IR32" i="5" s="1"/>
  <c r="HO32" i="5"/>
  <c r="HQ32" i="5"/>
  <c r="HS32" i="5"/>
  <c r="HU32" i="5"/>
  <c r="HW32" i="5" s="1"/>
  <c r="HY32" i="5" s="1"/>
  <c r="IA32" i="5"/>
  <c r="IC32" i="5"/>
  <c r="IE32" i="5" s="1"/>
  <c r="IG32" i="5" s="1"/>
  <c r="II32" i="5"/>
  <c r="IK32" i="5" s="1"/>
  <c r="IM32" i="5" s="1"/>
  <c r="IO32" i="5" s="1"/>
  <c r="IQ32" i="5" s="1"/>
  <c r="IS32" i="5" s="1"/>
  <c r="HN33" i="5"/>
  <c r="HP33" i="5" s="1"/>
  <c r="HR33" i="5" s="1"/>
  <c r="HT33" i="5" s="1"/>
  <c r="HV33" i="5" s="1"/>
  <c r="HX33" i="5" s="1"/>
  <c r="HZ33" i="5" s="1"/>
  <c r="IB33" i="5" s="1"/>
  <c r="ID33" i="5" s="1"/>
  <c r="IF33" i="5" s="1"/>
  <c r="IH33" i="5" s="1"/>
  <c r="IJ33" i="5" s="1"/>
  <c r="IL33" i="5" s="1"/>
  <c r="IN33" i="5" s="1"/>
  <c r="IP33" i="5" s="1"/>
  <c r="IR33" i="5" s="1"/>
  <c r="HO33" i="5"/>
  <c r="HQ33" i="5"/>
  <c r="HS33" i="5"/>
  <c r="HU33" i="5"/>
  <c r="HW33" i="5" s="1"/>
  <c r="HY33" i="5" s="1"/>
  <c r="IA33" i="5"/>
  <c r="IC33" i="5"/>
  <c r="IE33" i="5" s="1"/>
  <c r="IG33" i="5" s="1"/>
  <c r="II33" i="5" s="1"/>
  <c r="IK33" i="5" s="1"/>
  <c r="IM33" i="5" s="1"/>
  <c r="IO33" i="5" s="1"/>
  <c r="IQ33" i="5" s="1"/>
  <c r="IS33" i="5" s="1"/>
  <c r="HN34" i="5"/>
  <c r="HP34" i="5" s="1"/>
  <c r="HR34" i="5" s="1"/>
  <c r="HT34" i="5" s="1"/>
  <c r="HV34" i="5" s="1"/>
  <c r="HX34" i="5" s="1"/>
  <c r="HZ34" i="5" s="1"/>
  <c r="IB34" i="5" s="1"/>
  <c r="ID34" i="5" s="1"/>
  <c r="IF34" i="5" s="1"/>
  <c r="IH34" i="5" s="1"/>
  <c r="IJ34" i="5" s="1"/>
  <c r="IL34" i="5" s="1"/>
  <c r="IN34" i="5" s="1"/>
  <c r="IP34" i="5" s="1"/>
  <c r="IR34" i="5" s="1"/>
  <c r="HO34" i="5"/>
  <c r="HQ34" i="5"/>
  <c r="HS34" i="5"/>
  <c r="HU34" i="5" s="1"/>
  <c r="HW34" i="5" s="1"/>
  <c r="HY34" i="5" s="1"/>
  <c r="IA34" i="5" s="1"/>
  <c r="IC34" i="5" s="1"/>
  <c r="IE34" i="5" s="1"/>
  <c r="IG34" i="5" s="1"/>
  <c r="II34" i="5" s="1"/>
  <c r="IK34" i="5" s="1"/>
  <c r="IM34" i="5" s="1"/>
  <c r="IO34" i="5" s="1"/>
  <c r="IQ34" i="5" s="1"/>
  <c r="IS34" i="5" s="1"/>
  <c r="HN35" i="5"/>
  <c r="HP35" i="5" s="1"/>
  <c r="HR35" i="5" s="1"/>
  <c r="HO35" i="5"/>
  <c r="HQ35" i="5"/>
  <c r="HS35" i="5"/>
  <c r="HU35" i="5" s="1"/>
  <c r="HW35" i="5" s="1"/>
  <c r="HY35" i="5" s="1"/>
  <c r="IA35" i="5" s="1"/>
  <c r="IC35" i="5" s="1"/>
  <c r="IE35" i="5" s="1"/>
  <c r="IG35" i="5" s="1"/>
  <c r="II35" i="5" s="1"/>
  <c r="IK35" i="5" s="1"/>
  <c r="IM35" i="5" s="1"/>
  <c r="IO35" i="5" s="1"/>
  <c r="IQ35" i="5" s="1"/>
  <c r="IS35" i="5" s="1"/>
  <c r="HT35" i="5"/>
  <c r="HV35" i="5" s="1"/>
  <c r="HX35" i="5" s="1"/>
  <c r="HZ35" i="5" s="1"/>
  <c r="IB35" i="5" s="1"/>
  <c r="ID35" i="5" s="1"/>
  <c r="IF35" i="5" s="1"/>
  <c r="IH35" i="5" s="1"/>
  <c r="IJ35" i="5" s="1"/>
  <c r="IL35" i="5" s="1"/>
  <c r="IN35" i="5" s="1"/>
  <c r="IP35" i="5" s="1"/>
  <c r="IR35" i="5" s="1"/>
  <c r="HN36" i="5"/>
  <c r="HP36" i="5" s="1"/>
  <c r="HR36" i="5" s="1"/>
  <c r="HO36" i="5"/>
  <c r="HQ36" i="5"/>
  <c r="HS36" i="5"/>
  <c r="HT36" i="5"/>
  <c r="HV36" i="5" s="1"/>
  <c r="HX36" i="5" s="1"/>
  <c r="HZ36" i="5" s="1"/>
  <c r="IB36" i="5" s="1"/>
  <c r="ID36" i="5" s="1"/>
  <c r="IF36" i="5" s="1"/>
  <c r="IH36" i="5" s="1"/>
  <c r="IJ36" i="5" s="1"/>
  <c r="IL36" i="5" s="1"/>
  <c r="IN36" i="5" s="1"/>
  <c r="IP36" i="5" s="1"/>
  <c r="IR36" i="5" s="1"/>
  <c r="HU36" i="5"/>
  <c r="HW36" i="5" s="1"/>
  <c r="HY36" i="5" s="1"/>
  <c r="IA36" i="5" s="1"/>
  <c r="IC36" i="5" s="1"/>
  <c r="IE36" i="5" s="1"/>
  <c r="IG36" i="5" s="1"/>
  <c r="II36" i="5" s="1"/>
  <c r="IK36" i="5" s="1"/>
  <c r="IM36" i="5" s="1"/>
  <c r="IO36" i="5" s="1"/>
  <c r="IQ36" i="5" s="1"/>
  <c r="IS36" i="5" s="1"/>
  <c r="HN37" i="5"/>
  <c r="HP37" i="5" s="1"/>
  <c r="HO37" i="5"/>
  <c r="HQ37" i="5"/>
  <c r="HR37" i="5"/>
  <c r="HS37" i="5"/>
  <c r="HU37" i="5" s="1"/>
  <c r="HW37" i="5" s="1"/>
  <c r="HY37" i="5" s="1"/>
  <c r="IA37" i="5" s="1"/>
  <c r="IC37" i="5" s="1"/>
  <c r="IE37" i="5" s="1"/>
  <c r="IG37" i="5" s="1"/>
  <c r="II37" i="5" s="1"/>
  <c r="IK37" i="5" s="1"/>
  <c r="IM37" i="5" s="1"/>
  <c r="IO37" i="5" s="1"/>
  <c r="IQ37" i="5" s="1"/>
  <c r="IS37" i="5" s="1"/>
  <c r="HT37" i="5"/>
  <c r="HV37" i="5" s="1"/>
  <c r="HX37" i="5" s="1"/>
  <c r="HZ37" i="5" s="1"/>
  <c r="IB37" i="5" s="1"/>
  <c r="ID37" i="5" s="1"/>
  <c r="IF37" i="5" s="1"/>
  <c r="IH37" i="5" s="1"/>
  <c r="IJ37" i="5" s="1"/>
  <c r="IL37" i="5" s="1"/>
  <c r="IN37" i="5" s="1"/>
  <c r="IP37" i="5" s="1"/>
  <c r="IR37" i="5" s="1"/>
  <c r="HN38" i="5"/>
  <c r="HP38" i="5" s="1"/>
  <c r="HR38" i="5" s="1"/>
  <c r="HT38" i="5" s="1"/>
  <c r="HV38" i="5" s="1"/>
  <c r="HX38" i="5" s="1"/>
  <c r="HZ38" i="5" s="1"/>
  <c r="IB38" i="5" s="1"/>
  <c r="ID38" i="5" s="1"/>
  <c r="IF38" i="5" s="1"/>
  <c r="IH38" i="5" s="1"/>
  <c r="IJ38" i="5" s="1"/>
  <c r="IL38" i="5" s="1"/>
  <c r="IN38" i="5" s="1"/>
  <c r="IP38" i="5" s="1"/>
  <c r="IR38" i="5" s="1"/>
  <c r="HO38" i="5"/>
  <c r="HQ38" i="5"/>
  <c r="HS38" i="5"/>
  <c r="HU38" i="5"/>
  <c r="HW38" i="5" s="1"/>
  <c r="HY38" i="5" s="1"/>
  <c r="IA38" i="5"/>
  <c r="IC38" i="5"/>
  <c r="IE38" i="5" s="1"/>
  <c r="IG38" i="5" s="1"/>
  <c r="II38" i="5" s="1"/>
  <c r="IK38" i="5" s="1"/>
  <c r="IM38" i="5" s="1"/>
  <c r="IO38" i="5" s="1"/>
  <c r="IQ38" i="5" s="1"/>
  <c r="IS38" i="5" s="1"/>
  <c r="HL32" i="5"/>
  <c r="HM32" i="5"/>
  <c r="HL33" i="5"/>
  <c r="HM33" i="5"/>
  <c r="HL34" i="5"/>
  <c r="HM34" i="5"/>
  <c r="HL35" i="5"/>
  <c r="HM35" i="5"/>
  <c r="HL36" i="5"/>
  <c r="HM36" i="5"/>
  <c r="HL37" i="5"/>
  <c r="HM37" i="5"/>
  <c r="HL38" i="5"/>
  <c r="HM38" i="5"/>
  <c r="HM31" i="5"/>
  <c r="HL31" i="5"/>
  <c r="HN6" i="5"/>
  <c r="HO6" i="5"/>
  <c r="HQ6" i="5" s="1"/>
  <c r="HS6" i="5" s="1"/>
  <c r="HU6" i="5" s="1"/>
  <c r="HW6" i="5" s="1"/>
  <c r="HY6" i="5" s="1"/>
  <c r="IA6" i="5" s="1"/>
  <c r="IC6" i="5" s="1"/>
  <c r="IE6" i="5" s="1"/>
  <c r="IG6" i="5" s="1"/>
  <c r="II6" i="5" s="1"/>
  <c r="IK6" i="5" s="1"/>
  <c r="IM6" i="5" s="1"/>
  <c r="IO6" i="5" s="1"/>
  <c r="IQ6" i="5" s="1"/>
  <c r="IS6" i="5" s="1"/>
  <c r="HP6" i="5"/>
  <c r="HR6" i="5" s="1"/>
  <c r="HT6" i="5" s="1"/>
  <c r="HV6" i="5" s="1"/>
  <c r="HX6" i="5" s="1"/>
  <c r="HZ6" i="5" s="1"/>
  <c r="IB6" i="5" s="1"/>
  <c r="ID6" i="5" s="1"/>
  <c r="IF6" i="5" s="1"/>
  <c r="IH6" i="5" s="1"/>
  <c r="IJ6" i="5" s="1"/>
  <c r="IL6" i="5" s="1"/>
  <c r="IN6" i="5" s="1"/>
  <c r="IP6" i="5" s="1"/>
  <c r="IR6" i="5" s="1"/>
  <c r="HM6" i="5"/>
  <c r="HL6" i="5"/>
  <c r="HH39" i="5"/>
  <c r="HH38" i="5"/>
  <c r="HH37" i="5"/>
  <c r="HH36" i="5"/>
  <c r="HH35" i="5"/>
  <c r="HH34" i="5"/>
  <c r="HH33" i="5"/>
  <c r="HH32" i="5"/>
  <c r="HH31" i="5"/>
  <c r="HH30" i="5"/>
  <c r="HH29" i="5"/>
  <c r="HH28" i="5"/>
  <c r="HH27" i="5"/>
  <c r="HH26" i="5"/>
  <c r="HH25" i="5"/>
  <c r="HH24" i="5"/>
  <c r="HH23" i="5"/>
  <c r="HH22" i="5"/>
  <c r="HH21" i="5"/>
  <c r="HH20" i="5"/>
  <c r="HH19" i="5"/>
  <c r="HH18" i="5"/>
  <c r="HH17" i="5"/>
  <c r="HH16" i="5"/>
  <c r="HH15" i="5"/>
  <c r="HH14" i="5"/>
  <c r="HH13" i="5"/>
  <c r="HH12" i="5"/>
  <c r="HH11" i="5"/>
  <c r="HH10" i="5"/>
  <c r="HH9" i="5"/>
  <c r="HH8" i="5"/>
  <c r="HH7" i="5"/>
  <c r="HH6" i="5"/>
  <c r="HF39" i="5"/>
  <c r="HF38" i="5"/>
  <c r="HF37" i="5"/>
  <c r="HF36" i="5"/>
  <c r="HF35" i="5"/>
  <c r="HF34" i="5"/>
  <c r="HF33" i="5"/>
  <c r="HF32" i="5"/>
  <c r="HF31" i="5"/>
  <c r="HF30" i="5"/>
  <c r="HF29" i="5"/>
  <c r="HF28" i="5"/>
  <c r="HF27" i="5"/>
  <c r="HF26" i="5"/>
  <c r="HF25" i="5"/>
  <c r="HF24" i="5"/>
  <c r="HF23" i="5"/>
  <c r="HF22" i="5"/>
  <c r="HF21" i="5"/>
  <c r="HF20" i="5"/>
  <c r="HF19" i="5"/>
  <c r="HF18" i="5"/>
  <c r="HF17" i="5"/>
  <c r="HF16" i="5"/>
  <c r="HF15" i="5"/>
  <c r="HF14" i="5"/>
  <c r="HF13" i="5"/>
  <c r="HF12" i="5"/>
  <c r="HF11" i="5"/>
  <c r="HF10" i="5"/>
  <c r="HF9" i="5"/>
  <c r="HF8" i="5"/>
  <c r="HF7" i="5"/>
  <c r="HF6" i="5"/>
  <c r="HD39" i="5"/>
  <c r="HD38" i="5"/>
  <c r="HD37" i="5"/>
  <c r="HD36" i="5"/>
  <c r="HD35" i="5"/>
  <c r="HD34" i="5"/>
  <c r="HD33" i="5"/>
  <c r="HD32" i="5"/>
  <c r="HD31" i="5"/>
  <c r="HD30" i="5"/>
  <c r="HD29" i="5"/>
  <c r="HD28" i="5"/>
  <c r="HD27" i="5"/>
  <c r="HD26" i="5"/>
  <c r="HD25" i="5"/>
  <c r="HD24" i="5"/>
  <c r="HD23" i="5"/>
  <c r="HD22" i="5"/>
  <c r="HD21" i="5"/>
  <c r="HD20" i="5"/>
  <c r="HD19" i="5"/>
  <c r="HD18" i="5"/>
  <c r="HD17" i="5"/>
  <c r="HD16" i="5"/>
  <c r="HD15" i="5"/>
  <c r="HD14" i="5"/>
  <c r="HD13" i="5"/>
  <c r="HD12" i="5"/>
  <c r="HD11" i="5"/>
  <c r="HD10" i="5"/>
  <c r="HD9" i="5"/>
  <c r="HD8" i="5"/>
  <c r="HD7" i="5"/>
  <c r="HD6" i="5"/>
  <c r="HB39" i="5"/>
  <c r="HB38" i="5"/>
  <c r="HB37" i="5"/>
  <c r="HB36" i="5"/>
  <c r="HB35" i="5"/>
  <c r="HB34" i="5"/>
  <c r="HB33" i="5"/>
  <c r="HB32" i="5"/>
  <c r="HB31" i="5"/>
  <c r="HB30" i="5"/>
  <c r="HB29" i="5"/>
  <c r="HB28" i="5"/>
  <c r="HB27" i="5"/>
  <c r="HB26" i="5"/>
  <c r="HB25" i="5"/>
  <c r="HB24" i="5"/>
  <c r="HB23" i="5"/>
  <c r="HB22" i="5"/>
  <c r="HB21" i="5"/>
  <c r="HB20" i="5"/>
  <c r="HB19" i="5"/>
  <c r="HB18" i="5"/>
  <c r="HB17" i="5"/>
  <c r="HB16" i="5"/>
  <c r="HB15" i="5"/>
  <c r="HB14" i="5"/>
  <c r="HB13" i="5"/>
  <c r="HB12" i="5"/>
  <c r="HB11" i="5"/>
  <c r="HB10" i="5"/>
  <c r="HB9" i="5"/>
  <c r="HB8" i="5"/>
  <c r="HB7" i="5"/>
  <c r="HB6" i="5"/>
  <c r="GZ39" i="5"/>
  <c r="GZ38" i="5"/>
  <c r="GZ37" i="5"/>
  <c r="GZ36" i="5"/>
  <c r="GZ35" i="5"/>
  <c r="GZ34" i="5"/>
  <c r="GZ33" i="5"/>
  <c r="GZ32" i="5"/>
  <c r="GZ31" i="5"/>
  <c r="GZ30" i="5"/>
  <c r="GZ29" i="5"/>
  <c r="GZ28" i="5"/>
  <c r="GZ27" i="5"/>
  <c r="GZ26" i="5"/>
  <c r="GZ25" i="5"/>
  <c r="GZ24" i="5"/>
  <c r="GZ23" i="5"/>
  <c r="GZ22" i="5"/>
  <c r="GZ21" i="5"/>
  <c r="GZ20" i="5"/>
  <c r="GZ19" i="5"/>
  <c r="GZ18" i="5"/>
  <c r="GZ17" i="5"/>
  <c r="GZ16" i="5"/>
  <c r="GZ15" i="5"/>
  <c r="GZ14" i="5"/>
  <c r="GZ13" i="5"/>
  <c r="GZ12" i="5"/>
  <c r="GZ11" i="5"/>
  <c r="GZ10" i="5"/>
  <c r="GZ9" i="5"/>
  <c r="GZ8" i="5"/>
  <c r="GZ7" i="5"/>
  <c r="GZ6" i="5"/>
  <c r="GX39" i="5"/>
  <c r="GX38" i="5"/>
  <c r="GX37" i="5"/>
  <c r="GX36" i="5"/>
  <c r="GX35" i="5"/>
  <c r="GX34" i="5"/>
  <c r="GX33" i="5"/>
  <c r="GX32" i="5"/>
  <c r="GX31" i="5"/>
  <c r="GX30" i="5"/>
  <c r="GX29" i="5"/>
  <c r="GX28" i="5"/>
  <c r="GX27" i="5"/>
  <c r="GX26" i="5"/>
  <c r="GX25" i="5"/>
  <c r="GX24" i="5"/>
  <c r="GX23" i="5"/>
  <c r="GX22" i="5"/>
  <c r="GX21" i="5"/>
  <c r="GX20" i="5"/>
  <c r="GX19" i="5"/>
  <c r="GX18" i="5"/>
  <c r="GX17" i="5"/>
  <c r="GX16" i="5"/>
  <c r="GX15" i="5"/>
  <c r="GX14" i="5"/>
  <c r="GX13" i="5"/>
  <c r="GX12" i="5"/>
  <c r="GX11" i="5"/>
  <c r="GX10" i="5"/>
  <c r="GX9" i="5"/>
  <c r="GX8" i="5"/>
  <c r="GX7" i="5"/>
  <c r="GX6" i="5"/>
  <c r="GV39" i="5"/>
  <c r="GV38" i="5"/>
  <c r="GV37" i="5"/>
  <c r="GV36" i="5"/>
  <c r="GV35" i="5"/>
  <c r="GV34" i="5"/>
  <c r="GV33" i="5"/>
  <c r="GV32" i="5"/>
  <c r="GV31" i="5"/>
  <c r="GV30" i="5"/>
  <c r="GV29" i="5"/>
  <c r="GV28" i="5"/>
  <c r="GV27" i="5"/>
  <c r="GV26" i="5"/>
  <c r="GV25" i="5"/>
  <c r="GV24" i="5"/>
  <c r="GV23" i="5"/>
  <c r="GV22" i="5"/>
  <c r="GV21" i="5"/>
  <c r="GV20" i="5"/>
  <c r="GV19" i="5"/>
  <c r="GV18" i="5"/>
  <c r="GV17" i="5"/>
  <c r="GV16" i="5"/>
  <c r="GV15" i="5"/>
  <c r="GV14" i="5"/>
  <c r="GV13" i="5"/>
  <c r="GV12" i="5"/>
  <c r="GV11" i="5"/>
  <c r="GV10" i="5"/>
  <c r="GV9" i="5"/>
  <c r="GV8" i="5"/>
  <c r="GV7" i="5"/>
  <c r="GV6" i="5"/>
  <c r="GT39" i="5"/>
  <c r="GT38" i="5"/>
  <c r="GT37" i="5"/>
  <c r="GT36" i="5"/>
  <c r="GT35" i="5"/>
  <c r="GT34" i="5"/>
  <c r="GT33" i="5"/>
  <c r="GT32" i="5"/>
  <c r="GT31" i="5"/>
  <c r="GT30" i="5"/>
  <c r="GT29" i="5"/>
  <c r="GT28" i="5"/>
  <c r="GT27" i="5"/>
  <c r="GT26" i="5"/>
  <c r="GT25" i="5"/>
  <c r="GT24" i="5"/>
  <c r="GT23" i="5"/>
  <c r="GT22" i="5"/>
  <c r="GT21" i="5"/>
  <c r="GT20" i="5"/>
  <c r="GT19" i="5"/>
  <c r="GT18" i="5"/>
  <c r="GT17" i="5"/>
  <c r="GT16" i="5"/>
  <c r="GT15" i="5"/>
  <c r="GT14" i="5"/>
  <c r="GT13" i="5"/>
  <c r="GT12" i="5"/>
  <c r="GT11" i="5"/>
  <c r="GT10" i="5"/>
  <c r="GT9" i="5"/>
  <c r="GT8" i="5"/>
  <c r="GT7" i="5"/>
  <c r="GT6" i="5"/>
  <c r="GR39" i="5"/>
  <c r="GR38" i="5"/>
  <c r="GR37" i="5"/>
  <c r="GR36" i="5"/>
  <c r="GR35" i="5"/>
  <c r="GR34" i="5"/>
  <c r="GR33" i="5"/>
  <c r="GR32" i="5"/>
  <c r="GR31" i="5"/>
  <c r="GR30" i="5"/>
  <c r="GR29" i="5"/>
  <c r="GR28" i="5"/>
  <c r="GR27" i="5"/>
  <c r="GR26" i="5"/>
  <c r="GR25" i="5"/>
  <c r="GR24" i="5"/>
  <c r="GR23" i="5"/>
  <c r="GR22" i="5"/>
  <c r="GR21" i="5"/>
  <c r="GR20" i="5"/>
  <c r="GR19" i="5"/>
  <c r="GR18" i="5"/>
  <c r="GR17" i="5"/>
  <c r="GR16" i="5"/>
  <c r="GR15" i="5"/>
  <c r="GR14" i="5"/>
  <c r="GR13" i="5"/>
  <c r="GR12" i="5"/>
  <c r="GR11" i="5"/>
  <c r="GR10" i="5"/>
  <c r="GR9" i="5"/>
  <c r="GR8" i="5"/>
  <c r="GR7" i="5"/>
  <c r="GR6" i="5"/>
  <c r="GP39" i="5"/>
  <c r="GP38" i="5"/>
  <c r="GP37" i="5"/>
  <c r="GP36" i="5"/>
  <c r="GP35" i="5"/>
  <c r="GP34" i="5"/>
  <c r="GP33" i="5"/>
  <c r="GP32" i="5"/>
  <c r="GP31" i="5"/>
  <c r="GP30" i="5"/>
  <c r="GP29" i="5"/>
  <c r="GP28" i="5"/>
  <c r="GP27" i="5"/>
  <c r="GP26" i="5"/>
  <c r="GP25" i="5"/>
  <c r="GP24" i="5"/>
  <c r="GP23" i="5"/>
  <c r="GP22" i="5"/>
  <c r="GP21" i="5"/>
  <c r="GP20" i="5"/>
  <c r="GP19" i="5"/>
  <c r="GP18" i="5"/>
  <c r="GP17" i="5"/>
  <c r="GP16" i="5"/>
  <c r="GP15" i="5"/>
  <c r="GP14" i="5"/>
  <c r="GP13" i="5"/>
  <c r="GP12" i="5"/>
  <c r="GP11" i="5"/>
  <c r="GP10" i="5"/>
  <c r="GP9" i="5"/>
  <c r="GP8" i="5"/>
  <c r="GP7" i="5"/>
  <c r="GP6" i="5"/>
  <c r="GN39" i="5"/>
  <c r="GN38" i="5"/>
  <c r="GN37" i="5"/>
  <c r="GN36" i="5"/>
  <c r="GN35" i="5"/>
  <c r="GN34" i="5"/>
  <c r="GN33" i="5"/>
  <c r="GN32" i="5"/>
  <c r="GN31" i="5"/>
  <c r="GN30" i="5"/>
  <c r="GN29" i="5"/>
  <c r="GN28" i="5"/>
  <c r="GN27" i="5"/>
  <c r="GN26" i="5"/>
  <c r="GN25" i="5"/>
  <c r="GN24" i="5"/>
  <c r="GN23" i="5"/>
  <c r="GN22" i="5"/>
  <c r="GN21" i="5"/>
  <c r="GN20" i="5"/>
  <c r="GN19" i="5"/>
  <c r="GN18" i="5"/>
  <c r="GN17" i="5"/>
  <c r="GN16" i="5"/>
  <c r="GN15" i="5"/>
  <c r="GN14" i="5"/>
  <c r="GN13" i="5"/>
  <c r="GN12" i="5"/>
  <c r="GN11" i="5"/>
  <c r="GN10" i="5"/>
  <c r="GN9" i="5"/>
  <c r="GN8" i="5"/>
  <c r="GN7" i="5"/>
  <c r="GN6" i="5"/>
  <c r="GL39" i="5"/>
  <c r="GL38" i="5"/>
  <c r="GL37" i="5"/>
  <c r="GL36" i="5"/>
  <c r="GL35" i="5"/>
  <c r="GL34" i="5"/>
  <c r="GL33" i="5"/>
  <c r="GL32" i="5"/>
  <c r="GL31" i="5"/>
  <c r="GL30" i="5"/>
  <c r="GL29" i="5"/>
  <c r="GL28" i="5"/>
  <c r="GL27" i="5"/>
  <c r="GL26" i="5"/>
  <c r="GL25" i="5"/>
  <c r="GL24" i="5"/>
  <c r="GL23" i="5"/>
  <c r="GL22" i="5"/>
  <c r="GL21" i="5"/>
  <c r="GL20" i="5"/>
  <c r="GL19" i="5"/>
  <c r="GL18" i="5"/>
  <c r="GL17" i="5"/>
  <c r="GL16" i="5"/>
  <c r="GL15" i="5"/>
  <c r="GL14" i="5"/>
  <c r="GL13" i="5"/>
  <c r="GL12" i="5"/>
  <c r="GL11" i="5"/>
  <c r="GL10" i="5"/>
  <c r="GL9" i="5"/>
  <c r="GL8" i="5"/>
  <c r="GL7" i="5"/>
  <c r="GL6" i="5"/>
  <c r="GJ39" i="5"/>
  <c r="GJ38" i="5"/>
  <c r="GJ37" i="5"/>
  <c r="GJ36" i="5"/>
  <c r="GJ35" i="5"/>
  <c r="GJ34" i="5"/>
  <c r="GJ33" i="5"/>
  <c r="GJ32" i="5"/>
  <c r="GJ31" i="5"/>
  <c r="GJ30" i="5"/>
  <c r="GJ29" i="5"/>
  <c r="GJ28" i="5"/>
  <c r="GJ27" i="5"/>
  <c r="GJ26" i="5"/>
  <c r="GJ25" i="5"/>
  <c r="GJ24" i="5"/>
  <c r="GJ23" i="5"/>
  <c r="GJ22" i="5"/>
  <c r="GJ21" i="5"/>
  <c r="GJ20" i="5"/>
  <c r="GJ19" i="5"/>
  <c r="GJ18" i="5"/>
  <c r="GJ17" i="5"/>
  <c r="GJ16" i="5"/>
  <c r="GJ15" i="5"/>
  <c r="GJ14" i="5"/>
  <c r="GJ13" i="5"/>
  <c r="GJ12" i="5"/>
  <c r="GJ11" i="5"/>
  <c r="GJ10" i="5"/>
  <c r="GJ9" i="5"/>
  <c r="GJ8" i="5"/>
  <c r="GJ7" i="5"/>
  <c r="GJ6" i="5"/>
  <c r="GH39" i="5"/>
  <c r="GH38" i="5"/>
  <c r="GH37" i="5"/>
  <c r="GH36" i="5"/>
  <c r="GH35" i="5"/>
  <c r="GH34" i="5"/>
  <c r="GH33" i="5"/>
  <c r="GH32" i="5"/>
  <c r="GH31" i="5"/>
  <c r="GH30" i="5"/>
  <c r="GH29" i="5"/>
  <c r="GH28" i="5"/>
  <c r="GH27" i="5"/>
  <c r="GH26" i="5"/>
  <c r="GH25" i="5"/>
  <c r="GH24" i="5"/>
  <c r="GH23" i="5"/>
  <c r="GH22" i="5"/>
  <c r="GH21" i="5"/>
  <c r="GH20" i="5"/>
  <c r="GH19" i="5"/>
  <c r="GH18" i="5"/>
  <c r="GH17" i="5"/>
  <c r="GH16" i="5"/>
  <c r="GH15" i="5"/>
  <c r="GH14" i="5"/>
  <c r="GH13" i="5"/>
  <c r="GH12" i="5"/>
  <c r="GH11" i="5"/>
  <c r="GH10" i="5"/>
  <c r="GH9" i="5"/>
  <c r="GH8" i="5"/>
  <c r="GH7" i="5"/>
  <c r="GH6" i="5"/>
  <c r="GF39" i="5"/>
  <c r="GF38" i="5"/>
  <c r="GF37" i="5"/>
  <c r="GF36" i="5"/>
  <c r="GF35" i="5"/>
  <c r="GF34" i="5"/>
  <c r="GF33" i="5"/>
  <c r="GF32" i="5"/>
  <c r="GF31" i="5"/>
  <c r="GF30" i="5"/>
  <c r="GF29" i="5"/>
  <c r="GF28" i="5"/>
  <c r="GF27" i="5"/>
  <c r="GF26" i="5"/>
  <c r="GF25" i="5"/>
  <c r="GF24" i="5"/>
  <c r="GF23" i="5"/>
  <c r="GF22" i="5"/>
  <c r="GF21" i="5"/>
  <c r="GF20" i="5"/>
  <c r="GF19" i="5"/>
  <c r="GF18" i="5"/>
  <c r="GF17" i="5"/>
  <c r="GF16" i="5"/>
  <c r="GF15" i="5"/>
  <c r="GF14" i="5"/>
  <c r="GF13" i="5"/>
  <c r="GF12" i="5"/>
  <c r="GF11" i="5"/>
  <c r="GF10" i="5"/>
  <c r="GF9" i="5"/>
  <c r="GF8" i="5"/>
  <c r="GF7" i="5"/>
  <c r="GF6" i="5"/>
  <c r="GD39" i="5"/>
  <c r="GD38" i="5"/>
  <c r="GD37" i="5"/>
  <c r="GD36" i="5"/>
  <c r="GD35" i="5"/>
  <c r="GD34" i="5"/>
  <c r="GD33" i="5"/>
  <c r="GD32" i="5"/>
  <c r="GD31" i="5"/>
  <c r="GD30" i="5"/>
  <c r="GD29" i="5"/>
  <c r="GD28" i="5"/>
  <c r="GD27" i="5"/>
  <c r="GD26" i="5"/>
  <c r="GD25" i="5"/>
  <c r="GD24" i="5"/>
  <c r="GD23" i="5"/>
  <c r="GD22" i="5"/>
  <c r="GD21" i="5"/>
  <c r="GD20" i="5"/>
  <c r="GD19" i="5"/>
  <c r="GD18" i="5"/>
  <c r="GD17" i="5"/>
  <c r="GD16" i="5"/>
  <c r="GD15" i="5"/>
  <c r="GD14" i="5"/>
  <c r="GD13" i="5"/>
  <c r="GD12" i="5"/>
  <c r="GD11" i="5"/>
  <c r="GD10" i="5"/>
  <c r="GD9" i="5"/>
  <c r="GD8" i="5"/>
  <c r="GD7" i="5"/>
  <c r="GD6" i="5"/>
  <c r="GB7" i="5"/>
  <c r="GB8" i="5"/>
  <c r="GB9" i="5"/>
  <c r="GB10" i="5"/>
  <c r="GB11" i="5"/>
  <c r="GB12" i="5"/>
  <c r="GB13" i="5"/>
  <c r="GB14" i="5"/>
  <c r="GB15" i="5"/>
  <c r="GB16" i="5"/>
  <c r="GB17" i="5"/>
  <c r="GB18" i="5"/>
  <c r="GB19" i="5"/>
  <c r="GB20" i="5"/>
  <c r="GB21" i="5"/>
  <c r="GB22" i="5"/>
  <c r="GB23" i="5"/>
  <c r="GB24" i="5"/>
  <c r="GB25" i="5"/>
  <c r="GB26" i="5"/>
  <c r="GB27" i="5"/>
  <c r="GB28" i="5"/>
  <c r="GB29" i="5"/>
  <c r="GB30" i="5"/>
  <c r="GB31" i="5"/>
  <c r="GB32" i="5"/>
  <c r="GB33" i="5"/>
  <c r="GB34" i="5"/>
  <c r="GB35" i="5"/>
  <c r="GB36" i="5"/>
  <c r="GB37" i="5"/>
  <c r="GB38" i="5"/>
  <c r="GB39" i="5"/>
  <c r="GB6" i="5"/>
  <c r="FX39" i="5"/>
  <c r="FX38" i="5"/>
  <c r="FX37" i="5"/>
  <c r="FX36" i="5"/>
  <c r="FX35" i="5"/>
  <c r="FX34" i="5"/>
  <c r="FX33" i="5"/>
  <c r="FX32" i="5"/>
  <c r="FX31" i="5"/>
  <c r="FX30" i="5"/>
  <c r="FX29" i="5"/>
  <c r="FX28" i="5"/>
  <c r="FX27" i="5"/>
  <c r="FX26" i="5"/>
  <c r="FX25" i="5"/>
  <c r="FX24" i="5"/>
  <c r="FX23" i="5"/>
  <c r="FX22" i="5"/>
  <c r="FX21" i="5"/>
  <c r="FX20" i="5"/>
  <c r="FX19" i="5"/>
  <c r="FX18" i="5"/>
  <c r="FX17" i="5"/>
  <c r="FX16" i="5"/>
  <c r="FX15" i="5"/>
  <c r="FX14" i="5"/>
  <c r="FX13" i="5"/>
  <c r="FX12" i="5"/>
  <c r="FX11" i="5"/>
  <c r="FX10" i="5"/>
  <c r="FX9" i="5"/>
  <c r="FX8" i="5"/>
  <c r="FX7" i="5"/>
  <c r="FX6" i="5"/>
  <c r="FV39" i="5"/>
  <c r="FV38" i="5"/>
  <c r="FV37" i="5"/>
  <c r="FV36" i="5"/>
  <c r="FV35" i="5"/>
  <c r="FV34" i="5"/>
  <c r="FV33" i="5"/>
  <c r="FV32" i="5"/>
  <c r="FV31" i="5"/>
  <c r="FV30" i="5"/>
  <c r="FV29" i="5"/>
  <c r="FV28" i="5"/>
  <c r="FV27" i="5"/>
  <c r="FV26" i="5"/>
  <c r="FV25" i="5"/>
  <c r="FV24" i="5"/>
  <c r="FV23" i="5"/>
  <c r="FV22" i="5"/>
  <c r="FV21" i="5"/>
  <c r="FV20" i="5"/>
  <c r="FV19" i="5"/>
  <c r="FV18" i="5"/>
  <c r="FV17" i="5"/>
  <c r="FV16" i="5"/>
  <c r="FV15" i="5"/>
  <c r="FV14" i="5"/>
  <c r="FV13" i="5"/>
  <c r="FV12" i="5"/>
  <c r="FV11" i="5"/>
  <c r="FV10" i="5"/>
  <c r="FV9" i="5"/>
  <c r="FV8" i="5"/>
  <c r="FV7" i="5"/>
  <c r="FV6" i="5"/>
  <c r="FT39" i="5"/>
  <c r="FT38" i="5"/>
  <c r="FT37" i="5"/>
  <c r="FT36" i="5"/>
  <c r="FT35" i="5"/>
  <c r="FT34" i="5"/>
  <c r="FT33" i="5"/>
  <c r="FT32" i="5"/>
  <c r="FT31" i="5"/>
  <c r="FT30" i="5"/>
  <c r="FT29" i="5"/>
  <c r="FT28" i="5"/>
  <c r="FT27" i="5"/>
  <c r="FT26" i="5"/>
  <c r="FT25" i="5"/>
  <c r="FT24" i="5"/>
  <c r="FT23" i="5"/>
  <c r="FT22" i="5"/>
  <c r="FT21" i="5"/>
  <c r="FT20" i="5"/>
  <c r="FT19" i="5"/>
  <c r="FT18" i="5"/>
  <c r="FT17" i="5"/>
  <c r="FT16" i="5"/>
  <c r="FT15" i="5"/>
  <c r="FT14" i="5"/>
  <c r="FT13" i="5"/>
  <c r="FT12" i="5"/>
  <c r="FT11" i="5"/>
  <c r="FT10" i="5"/>
  <c r="FT9" i="5"/>
  <c r="FT8" i="5"/>
  <c r="FT7" i="5"/>
  <c r="FT6" i="5"/>
  <c r="FR39" i="5"/>
  <c r="FR38" i="5"/>
  <c r="FR37" i="5"/>
  <c r="FR36" i="5"/>
  <c r="FR35" i="5"/>
  <c r="FR34" i="5"/>
  <c r="FR33" i="5"/>
  <c r="FR32" i="5"/>
  <c r="FR31" i="5"/>
  <c r="FR30" i="5"/>
  <c r="FR29" i="5"/>
  <c r="FR28" i="5"/>
  <c r="FR27" i="5"/>
  <c r="FR26" i="5"/>
  <c r="FR25" i="5"/>
  <c r="FR24" i="5"/>
  <c r="FR23" i="5"/>
  <c r="FR22" i="5"/>
  <c r="FR21" i="5"/>
  <c r="FR20" i="5"/>
  <c r="FR19" i="5"/>
  <c r="FR18" i="5"/>
  <c r="FR17" i="5"/>
  <c r="FR16" i="5"/>
  <c r="FR15" i="5"/>
  <c r="FR14" i="5"/>
  <c r="FR13" i="5"/>
  <c r="FR12" i="5"/>
  <c r="FR11" i="5"/>
  <c r="FR10" i="5"/>
  <c r="FR9" i="5"/>
  <c r="FR8" i="5"/>
  <c r="FR7" i="5"/>
  <c r="FR6" i="5"/>
  <c r="FP39" i="5"/>
  <c r="FP38" i="5"/>
  <c r="FP37" i="5"/>
  <c r="FP36" i="5"/>
  <c r="FP35" i="5"/>
  <c r="FP34" i="5"/>
  <c r="FP33" i="5"/>
  <c r="FP32" i="5"/>
  <c r="FP31" i="5"/>
  <c r="FP30" i="5"/>
  <c r="FP29" i="5"/>
  <c r="FP28" i="5"/>
  <c r="FP27" i="5"/>
  <c r="FP26" i="5"/>
  <c r="FP25" i="5"/>
  <c r="FP24" i="5"/>
  <c r="FP23" i="5"/>
  <c r="FP22" i="5"/>
  <c r="FP21" i="5"/>
  <c r="FP20" i="5"/>
  <c r="FP19" i="5"/>
  <c r="FP18" i="5"/>
  <c r="FP17" i="5"/>
  <c r="FP16" i="5"/>
  <c r="FP15" i="5"/>
  <c r="FP14" i="5"/>
  <c r="FP13" i="5"/>
  <c r="FP12" i="5"/>
  <c r="FP11" i="5"/>
  <c r="FP10" i="5"/>
  <c r="FP9" i="5"/>
  <c r="FP8" i="5"/>
  <c r="FP7" i="5"/>
  <c r="FP6" i="5"/>
  <c r="FN39" i="5"/>
  <c r="FN38" i="5"/>
  <c r="FN37" i="5"/>
  <c r="FN36" i="5"/>
  <c r="FN35" i="5"/>
  <c r="FN34" i="5"/>
  <c r="FN33" i="5"/>
  <c r="FN32" i="5"/>
  <c r="FN31" i="5"/>
  <c r="FN30" i="5"/>
  <c r="FN29" i="5"/>
  <c r="FN28" i="5"/>
  <c r="FN27" i="5"/>
  <c r="FN26" i="5"/>
  <c r="FN25" i="5"/>
  <c r="FN24" i="5"/>
  <c r="FN23" i="5"/>
  <c r="FN22" i="5"/>
  <c r="FN21" i="5"/>
  <c r="FN20" i="5"/>
  <c r="FN19" i="5"/>
  <c r="FN18" i="5"/>
  <c r="FN17" i="5"/>
  <c r="FN16" i="5"/>
  <c r="FN15" i="5"/>
  <c r="FN14" i="5"/>
  <c r="FN13" i="5"/>
  <c r="FN12" i="5"/>
  <c r="FN11" i="5"/>
  <c r="FN10" i="5"/>
  <c r="FN9" i="5"/>
  <c r="FN8" i="5"/>
  <c r="FN7" i="5"/>
  <c r="FN6" i="5"/>
  <c r="FL39" i="5"/>
  <c r="FL38" i="5"/>
  <c r="FL37" i="5"/>
  <c r="FL36" i="5"/>
  <c r="FL35" i="5"/>
  <c r="FL34" i="5"/>
  <c r="FL33" i="5"/>
  <c r="FL32" i="5"/>
  <c r="FL31" i="5"/>
  <c r="FL30" i="5"/>
  <c r="FL29" i="5"/>
  <c r="FL28" i="5"/>
  <c r="FL27" i="5"/>
  <c r="FL26" i="5"/>
  <c r="FL25" i="5"/>
  <c r="FL24" i="5"/>
  <c r="FL23" i="5"/>
  <c r="FL22" i="5"/>
  <c r="FL21" i="5"/>
  <c r="FL20" i="5"/>
  <c r="FL19" i="5"/>
  <c r="FL18" i="5"/>
  <c r="FL17" i="5"/>
  <c r="FL16" i="5"/>
  <c r="FL15" i="5"/>
  <c r="FL14" i="5"/>
  <c r="FL13" i="5"/>
  <c r="FL12" i="5"/>
  <c r="FL11" i="5"/>
  <c r="FL10" i="5"/>
  <c r="FL9" i="5"/>
  <c r="FL8" i="5"/>
  <c r="FL7" i="5"/>
  <c r="FL6" i="5"/>
  <c r="FJ39" i="5"/>
  <c r="FJ38" i="5"/>
  <c r="FJ37" i="5"/>
  <c r="FJ36" i="5"/>
  <c r="FJ35" i="5"/>
  <c r="FJ34" i="5"/>
  <c r="FJ33" i="5"/>
  <c r="FJ32" i="5"/>
  <c r="FJ31" i="5"/>
  <c r="FJ30" i="5"/>
  <c r="FJ29" i="5"/>
  <c r="FJ28" i="5"/>
  <c r="FJ27" i="5"/>
  <c r="FJ26" i="5"/>
  <c r="FJ25" i="5"/>
  <c r="FJ24" i="5"/>
  <c r="FJ23" i="5"/>
  <c r="FJ22" i="5"/>
  <c r="FJ21" i="5"/>
  <c r="FJ20" i="5"/>
  <c r="FJ19" i="5"/>
  <c r="FJ18" i="5"/>
  <c r="FJ17" i="5"/>
  <c r="FJ16" i="5"/>
  <c r="FJ15" i="5"/>
  <c r="FJ14" i="5"/>
  <c r="FJ13" i="5"/>
  <c r="FJ12" i="5"/>
  <c r="FJ11" i="5"/>
  <c r="FJ10" i="5"/>
  <c r="FJ9" i="5"/>
  <c r="FJ8" i="5"/>
  <c r="FJ7" i="5"/>
  <c r="FJ6" i="5"/>
  <c r="FH39" i="5"/>
  <c r="FH38" i="5"/>
  <c r="FH37" i="5"/>
  <c r="FH36" i="5"/>
  <c r="FH35" i="5"/>
  <c r="FH34" i="5"/>
  <c r="FH33" i="5"/>
  <c r="FH32" i="5"/>
  <c r="FH31" i="5"/>
  <c r="FH30" i="5"/>
  <c r="FH29" i="5"/>
  <c r="FH28" i="5"/>
  <c r="FH27" i="5"/>
  <c r="FH26" i="5"/>
  <c r="FH25" i="5"/>
  <c r="FH24" i="5"/>
  <c r="FH23" i="5"/>
  <c r="FH22" i="5"/>
  <c r="FH21" i="5"/>
  <c r="FH20" i="5"/>
  <c r="FH19" i="5"/>
  <c r="FH18" i="5"/>
  <c r="FH17" i="5"/>
  <c r="FH16" i="5"/>
  <c r="FH15" i="5"/>
  <c r="FH14" i="5"/>
  <c r="FH13" i="5"/>
  <c r="FH12" i="5"/>
  <c r="FH11" i="5"/>
  <c r="FH10" i="5"/>
  <c r="FH9" i="5"/>
  <c r="FH8" i="5"/>
  <c r="FH7" i="5"/>
  <c r="FH6" i="5"/>
  <c r="FF39" i="5"/>
  <c r="FF38" i="5"/>
  <c r="FF37" i="5"/>
  <c r="FF36" i="5"/>
  <c r="FF35" i="5"/>
  <c r="FF34" i="5"/>
  <c r="FF33" i="5"/>
  <c r="FF32" i="5"/>
  <c r="FF31" i="5"/>
  <c r="FF30" i="5"/>
  <c r="FF29" i="5"/>
  <c r="FF28" i="5"/>
  <c r="FF27" i="5"/>
  <c r="FF26" i="5"/>
  <c r="FF25" i="5"/>
  <c r="FF24" i="5"/>
  <c r="FF23" i="5"/>
  <c r="FF22" i="5"/>
  <c r="FF21" i="5"/>
  <c r="FF20" i="5"/>
  <c r="FF19" i="5"/>
  <c r="FF18" i="5"/>
  <c r="FF17" i="5"/>
  <c r="FF16" i="5"/>
  <c r="FF15" i="5"/>
  <c r="FF14" i="5"/>
  <c r="FF13" i="5"/>
  <c r="FF12" i="5"/>
  <c r="FF11" i="5"/>
  <c r="FF10" i="5"/>
  <c r="FF9" i="5"/>
  <c r="FF8" i="5"/>
  <c r="FF7" i="5"/>
  <c r="FF6" i="5"/>
  <c r="FD39" i="5"/>
  <c r="FD38" i="5"/>
  <c r="FD37" i="5"/>
  <c r="FD36" i="5"/>
  <c r="FD35" i="5"/>
  <c r="FD34" i="5"/>
  <c r="FD33" i="5"/>
  <c r="FD32" i="5"/>
  <c r="FD31" i="5"/>
  <c r="FD30" i="5"/>
  <c r="FD29" i="5"/>
  <c r="FD28" i="5"/>
  <c r="FD27" i="5"/>
  <c r="FD26" i="5"/>
  <c r="FD25" i="5"/>
  <c r="FD24" i="5"/>
  <c r="FD23" i="5"/>
  <c r="FD22" i="5"/>
  <c r="FD21" i="5"/>
  <c r="FD20" i="5"/>
  <c r="FD19" i="5"/>
  <c r="FD18" i="5"/>
  <c r="FD17" i="5"/>
  <c r="FD16" i="5"/>
  <c r="FD15" i="5"/>
  <c r="FD14" i="5"/>
  <c r="FD13" i="5"/>
  <c r="FD12" i="5"/>
  <c r="FD11" i="5"/>
  <c r="FD10" i="5"/>
  <c r="FD9" i="5"/>
  <c r="FD8" i="5"/>
  <c r="FD7" i="5"/>
  <c r="FD6" i="5"/>
  <c r="FB39" i="5"/>
  <c r="FB38" i="5"/>
  <c r="FB37" i="5"/>
  <c r="FB36" i="5"/>
  <c r="FB35" i="5"/>
  <c r="FB34" i="5"/>
  <c r="FB33" i="5"/>
  <c r="FB32" i="5"/>
  <c r="FB31" i="5"/>
  <c r="FB30" i="5"/>
  <c r="FB29" i="5"/>
  <c r="FB28" i="5"/>
  <c r="FB27" i="5"/>
  <c r="FB26" i="5"/>
  <c r="FB25" i="5"/>
  <c r="FB24" i="5"/>
  <c r="FB23" i="5"/>
  <c r="FB22" i="5"/>
  <c r="FB21" i="5"/>
  <c r="FB20" i="5"/>
  <c r="FB19" i="5"/>
  <c r="FB18" i="5"/>
  <c r="FB17" i="5"/>
  <c r="FB16" i="5"/>
  <c r="FB15" i="5"/>
  <c r="FB14" i="5"/>
  <c r="FB13" i="5"/>
  <c r="FB12" i="5"/>
  <c r="FB11" i="5"/>
  <c r="FB10" i="5"/>
  <c r="FB9" i="5"/>
  <c r="FB8" i="5"/>
  <c r="FB7" i="5"/>
  <c r="FB6" i="5"/>
  <c r="EZ39" i="5"/>
  <c r="EZ38" i="5"/>
  <c r="EZ37" i="5"/>
  <c r="EZ36" i="5"/>
  <c r="EZ35" i="5"/>
  <c r="EZ34" i="5"/>
  <c r="EZ33" i="5"/>
  <c r="EZ32" i="5"/>
  <c r="EZ31" i="5"/>
  <c r="EZ30" i="5"/>
  <c r="EZ29" i="5"/>
  <c r="EZ28" i="5"/>
  <c r="EZ27" i="5"/>
  <c r="EZ26" i="5"/>
  <c r="EZ25" i="5"/>
  <c r="EZ24" i="5"/>
  <c r="EZ23" i="5"/>
  <c r="EZ22" i="5"/>
  <c r="EZ21" i="5"/>
  <c r="EZ20" i="5"/>
  <c r="EZ19" i="5"/>
  <c r="EZ18" i="5"/>
  <c r="EZ17" i="5"/>
  <c r="EZ16" i="5"/>
  <c r="EZ15" i="5"/>
  <c r="EZ14" i="5"/>
  <c r="EZ13" i="5"/>
  <c r="EZ12" i="5"/>
  <c r="EZ11" i="5"/>
  <c r="EZ10" i="5"/>
  <c r="EZ9" i="5"/>
  <c r="EZ8" i="5"/>
  <c r="EZ7" i="5"/>
  <c r="EZ6" i="5"/>
  <c r="EX39" i="5"/>
  <c r="EX38" i="5"/>
  <c r="EX37" i="5"/>
  <c r="EX36" i="5"/>
  <c r="EX35" i="5"/>
  <c r="EX34" i="5"/>
  <c r="EX33" i="5"/>
  <c r="EX32" i="5"/>
  <c r="EX31" i="5"/>
  <c r="EX30" i="5"/>
  <c r="EX29" i="5"/>
  <c r="EX28" i="5"/>
  <c r="EX27" i="5"/>
  <c r="EX26" i="5"/>
  <c r="EX25" i="5"/>
  <c r="EX24" i="5"/>
  <c r="EX23" i="5"/>
  <c r="EX22" i="5"/>
  <c r="EX21" i="5"/>
  <c r="EX20" i="5"/>
  <c r="EX19" i="5"/>
  <c r="EX18" i="5"/>
  <c r="EX17" i="5"/>
  <c r="EX16" i="5"/>
  <c r="EX15" i="5"/>
  <c r="EX14" i="5"/>
  <c r="EX13" i="5"/>
  <c r="EX12" i="5"/>
  <c r="EX11" i="5"/>
  <c r="EX10" i="5"/>
  <c r="EX9" i="5"/>
  <c r="EX8" i="5"/>
  <c r="EX7" i="5"/>
  <c r="EX6" i="5"/>
  <c r="EV39" i="5"/>
  <c r="EV38" i="5"/>
  <c r="EV37" i="5"/>
  <c r="EV36" i="5"/>
  <c r="EV35" i="5"/>
  <c r="EV34" i="5"/>
  <c r="EV33" i="5"/>
  <c r="EV32" i="5"/>
  <c r="EV31" i="5"/>
  <c r="EV30" i="5"/>
  <c r="EV29" i="5"/>
  <c r="EV28" i="5"/>
  <c r="EV27" i="5"/>
  <c r="EV26" i="5"/>
  <c r="EV25" i="5"/>
  <c r="EV24" i="5"/>
  <c r="EV23" i="5"/>
  <c r="EV22" i="5"/>
  <c r="EV21" i="5"/>
  <c r="EV20" i="5"/>
  <c r="EV19" i="5"/>
  <c r="EV18" i="5"/>
  <c r="EV17" i="5"/>
  <c r="EV16" i="5"/>
  <c r="EV15" i="5"/>
  <c r="EV14" i="5"/>
  <c r="EV13" i="5"/>
  <c r="EV12" i="5"/>
  <c r="EV11" i="5"/>
  <c r="EV10" i="5"/>
  <c r="EV9" i="5"/>
  <c r="EV8" i="5"/>
  <c r="EV7" i="5"/>
  <c r="EV6" i="5"/>
  <c r="ET39" i="5"/>
  <c r="ET38" i="5"/>
  <c r="ET37" i="5"/>
  <c r="ET36" i="5"/>
  <c r="ET35" i="5"/>
  <c r="ET34" i="5"/>
  <c r="ET33" i="5"/>
  <c r="ET32" i="5"/>
  <c r="ET31" i="5"/>
  <c r="ET30" i="5"/>
  <c r="ET29" i="5"/>
  <c r="ET28" i="5"/>
  <c r="ET27" i="5"/>
  <c r="ET26" i="5"/>
  <c r="ET25" i="5"/>
  <c r="ET24" i="5"/>
  <c r="ET23" i="5"/>
  <c r="ET22" i="5"/>
  <c r="ET21" i="5"/>
  <c r="ET20" i="5"/>
  <c r="ET19" i="5"/>
  <c r="ET18" i="5"/>
  <c r="ET17" i="5"/>
  <c r="ET16" i="5"/>
  <c r="ET15" i="5"/>
  <c r="ET14" i="5"/>
  <c r="ET13" i="5"/>
  <c r="ET12" i="5"/>
  <c r="ET11" i="5"/>
  <c r="ET10" i="5"/>
  <c r="ET9" i="5"/>
  <c r="ET8" i="5"/>
  <c r="ET7" i="5"/>
  <c r="ET6" i="5"/>
  <c r="ER7" i="5"/>
  <c r="ER8" i="5"/>
  <c r="ER9" i="5"/>
  <c r="ER10" i="5"/>
  <c r="ER11" i="5"/>
  <c r="ER12" i="5"/>
  <c r="ER13" i="5"/>
  <c r="ER14" i="5"/>
  <c r="ER15" i="5"/>
  <c r="ER16" i="5"/>
  <c r="ER17" i="5"/>
  <c r="ER18" i="5"/>
  <c r="ER19" i="5"/>
  <c r="ER20" i="5"/>
  <c r="ER21" i="5"/>
  <c r="ER22" i="5"/>
  <c r="ER23" i="5"/>
  <c r="ER24" i="5"/>
  <c r="ER25" i="5"/>
  <c r="ER26" i="5"/>
  <c r="ER27" i="5"/>
  <c r="ER28" i="5"/>
  <c r="ER29" i="5"/>
  <c r="ER30" i="5"/>
  <c r="ER31" i="5"/>
  <c r="ER32" i="5"/>
  <c r="ER33" i="5"/>
  <c r="ER34" i="5"/>
  <c r="ER35" i="5"/>
  <c r="ER36" i="5"/>
  <c r="ER37" i="5"/>
  <c r="ER38" i="5"/>
  <c r="ER39" i="5"/>
  <c r="ER6" i="5"/>
  <c r="EN39" i="5"/>
  <c r="EN38" i="5"/>
  <c r="EN37" i="5"/>
  <c r="EN36" i="5"/>
  <c r="EN35" i="5"/>
  <c r="EN34" i="5"/>
  <c r="EN33" i="5"/>
  <c r="EN32" i="5"/>
  <c r="EN31" i="5"/>
  <c r="EN30" i="5"/>
  <c r="EN29" i="5"/>
  <c r="EN28" i="5"/>
  <c r="EN27" i="5"/>
  <c r="EN26" i="5"/>
  <c r="EN25" i="5"/>
  <c r="EN24" i="5"/>
  <c r="EN23" i="5"/>
  <c r="EN22" i="5"/>
  <c r="EN21" i="5"/>
  <c r="EN20" i="5"/>
  <c r="EN19" i="5"/>
  <c r="EN18" i="5"/>
  <c r="EN17" i="5"/>
  <c r="EN16" i="5"/>
  <c r="EN15" i="5"/>
  <c r="EN14" i="5"/>
  <c r="EN13" i="5"/>
  <c r="EN12" i="5"/>
  <c r="EN11" i="5"/>
  <c r="EN10" i="5"/>
  <c r="EN9" i="5"/>
  <c r="EN8" i="5"/>
  <c r="EN7" i="5"/>
  <c r="EN6" i="5"/>
  <c r="EL39" i="5"/>
  <c r="EL38" i="5"/>
  <c r="EL37" i="5"/>
  <c r="EL36" i="5"/>
  <c r="EL35" i="5"/>
  <c r="EL34" i="5"/>
  <c r="EL33" i="5"/>
  <c r="EL32" i="5"/>
  <c r="EL31" i="5"/>
  <c r="EL30" i="5"/>
  <c r="EL29" i="5"/>
  <c r="EL28" i="5"/>
  <c r="EL27" i="5"/>
  <c r="EL26" i="5"/>
  <c r="EL25" i="5"/>
  <c r="EL24" i="5"/>
  <c r="EL23" i="5"/>
  <c r="EL22" i="5"/>
  <c r="EL21" i="5"/>
  <c r="EL20" i="5"/>
  <c r="EL19" i="5"/>
  <c r="EL18" i="5"/>
  <c r="EL17" i="5"/>
  <c r="EL16" i="5"/>
  <c r="EL15" i="5"/>
  <c r="EL14" i="5"/>
  <c r="EL13" i="5"/>
  <c r="EL12" i="5"/>
  <c r="EL11" i="5"/>
  <c r="EL10" i="5"/>
  <c r="EL9" i="5"/>
  <c r="EL8" i="5"/>
  <c r="EL7" i="5"/>
  <c r="EL6" i="5"/>
  <c r="EJ39" i="5"/>
  <c r="EJ38" i="5"/>
  <c r="EJ37" i="5"/>
  <c r="EJ36" i="5"/>
  <c r="EJ35" i="5"/>
  <c r="EJ34" i="5"/>
  <c r="EJ33" i="5"/>
  <c r="EJ32" i="5"/>
  <c r="EJ31" i="5"/>
  <c r="EJ30" i="5"/>
  <c r="EJ29" i="5"/>
  <c r="EJ28" i="5"/>
  <c r="EJ27" i="5"/>
  <c r="EJ26" i="5"/>
  <c r="EJ25" i="5"/>
  <c r="EJ24" i="5"/>
  <c r="EJ23" i="5"/>
  <c r="EJ22" i="5"/>
  <c r="EJ21" i="5"/>
  <c r="EJ20" i="5"/>
  <c r="EJ19" i="5"/>
  <c r="EJ18" i="5"/>
  <c r="EJ17" i="5"/>
  <c r="EJ16" i="5"/>
  <c r="EJ15" i="5"/>
  <c r="EJ14" i="5"/>
  <c r="EJ13" i="5"/>
  <c r="EJ12" i="5"/>
  <c r="EJ11" i="5"/>
  <c r="EJ10" i="5"/>
  <c r="EJ9" i="5"/>
  <c r="EJ8" i="5"/>
  <c r="EJ7" i="5"/>
  <c r="EJ6" i="5"/>
  <c r="EH39" i="5"/>
  <c r="EH38" i="5"/>
  <c r="EH37" i="5"/>
  <c r="EH36" i="5"/>
  <c r="EH35" i="5"/>
  <c r="EH34" i="5"/>
  <c r="EH33" i="5"/>
  <c r="EH32" i="5"/>
  <c r="EH31" i="5"/>
  <c r="EH30" i="5"/>
  <c r="EH29" i="5"/>
  <c r="EH28" i="5"/>
  <c r="EH27" i="5"/>
  <c r="EH26" i="5"/>
  <c r="EH25" i="5"/>
  <c r="EH24" i="5"/>
  <c r="EH23" i="5"/>
  <c r="EH22" i="5"/>
  <c r="EH21" i="5"/>
  <c r="EH20" i="5"/>
  <c r="EH19" i="5"/>
  <c r="EH18" i="5"/>
  <c r="EH17" i="5"/>
  <c r="EH16" i="5"/>
  <c r="EH15" i="5"/>
  <c r="EH14" i="5"/>
  <c r="EH13" i="5"/>
  <c r="EH12" i="5"/>
  <c r="EH11" i="5"/>
  <c r="EH10" i="5"/>
  <c r="EH9" i="5"/>
  <c r="EH8" i="5"/>
  <c r="EH7" i="5"/>
  <c r="EH6" i="5"/>
  <c r="EF39" i="5"/>
  <c r="EF38" i="5"/>
  <c r="EF37" i="5"/>
  <c r="EF36" i="5"/>
  <c r="EF35" i="5"/>
  <c r="EF34" i="5"/>
  <c r="EF33" i="5"/>
  <c r="EF32" i="5"/>
  <c r="EF31" i="5"/>
  <c r="EF30" i="5"/>
  <c r="EF29" i="5"/>
  <c r="EF28" i="5"/>
  <c r="EF27" i="5"/>
  <c r="EF26" i="5"/>
  <c r="EF25" i="5"/>
  <c r="EF24" i="5"/>
  <c r="EF23" i="5"/>
  <c r="EF22" i="5"/>
  <c r="EF21" i="5"/>
  <c r="EF20" i="5"/>
  <c r="EF19" i="5"/>
  <c r="EF18" i="5"/>
  <c r="EF17" i="5"/>
  <c r="EF16" i="5"/>
  <c r="EF15" i="5"/>
  <c r="EF14" i="5"/>
  <c r="EF13" i="5"/>
  <c r="EF12" i="5"/>
  <c r="EF11" i="5"/>
  <c r="EF10" i="5"/>
  <c r="EF9" i="5"/>
  <c r="EF8" i="5"/>
  <c r="EF7" i="5"/>
  <c r="EF6" i="5"/>
  <c r="ED39" i="5"/>
  <c r="ED38" i="5"/>
  <c r="ED37" i="5"/>
  <c r="ED36" i="5"/>
  <c r="ED35" i="5"/>
  <c r="ED34" i="5"/>
  <c r="ED33" i="5"/>
  <c r="ED32" i="5"/>
  <c r="ED31" i="5"/>
  <c r="ED30" i="5"/>
  <c r="ED29" i="5"/>
  <c r="ED28" i="5"/>
  <c r="ED27" i="5"/>
  <c r="ED26" i="5"/>
  <c r="ED25" i="5"/>
  <c r="ED24" i="5"/>
  <c r="ED23" i="5"/>
  <c r="ED22" i="5"/>
  <c r="ED21" i="5"/>
  <c r="ED20" i="5"/>
  <c r="ED19" i="5"/>
  <c r="ED18" i="5"/>
  <c r="ED17" i="5"/>
  <c r="ED16" i="5"/>
  <c r="ED15" i="5"/>
  <c r="ED14" i="5"/>
  <c r="ED13" i="5"/>
  <c r="ED12" i="5"/>
  <c r="ED11" i="5"/>
  <c r="ED10" i="5"/>
  <c r="ED9" i="5"/>
  <c r="ED8" i="5"/>
  <c r="ED7" i="5"/>
  <c r="ED6" i="5"/>
  <c r="EB39" i="5"/>
  <c r="EB38" i="5"/>
  <c r="EB37" i="5"/>
  <c r="EB36" i="5"/>
  <c r="EB35" i="5"/>
  <c r="EB34" i="5"/>
  <c r="EB33" i="5"/>
  <c r="EB32" i="5"/>
  <c r="EB31" i="5"/>
  <c r="EB30" i="5"/>
  <c r="EB29" i="5"/>
  <c r="EB28" i="5"/>
  <c r="EB27" i="5"/>
  <c r="EB26" i="5"/>
  <c r="EB25" i="5"/>
  <c r="EB24" i="5"/>
  <c r="EB23" i="5"/>
  <c r="EB22" i="5"/>
  <c r="EB21" i="5"/>
  <c r="EB20" i="5"/>
  <c r="EB19" i="5"/>
  <c r="EB18" i="5"/>
  <c r="EB17" i="5"/>
  <c r="EB16" i="5"/>
  <c r="EB15" i="5"/>
  <c r="EB14" i="5"/>
  <c r="EB13" i="5"/>
  <c r="EB12" i="5"/>
  <c r="EB11" i="5"/>
  <c r="EB10" i="5"/>
  <c r="EB9" i="5"/>
  <c r="EB8" i="5"/>
  <c r="EB7" i="5"/>
  <c r="EB6" i="5"/>
  <c r="DZ39" i="5"/>
  <c r="DZ38" i="5"/>
  <c r="DZ37" i="5"/>
  <c r="DZ36" i="5"/>
  <c r="DZ35" i="5"/>
  <c r="DZ34" i="5"/>
  <c r="DZ33" i="5"/>
  <c r="DZ32" i="5"/>
  <c r="DZ31" i="5"/>
  <c r="DZ30" i="5"/>
  <c r="DZ29" i="5"/>
  <c r="DZ28" i="5"/>
  <c r="DZ27" i="5"/>
  <c r="DZ26" i="5"/>
  <c r="DZ25" i="5"/>
  <c r="DZ24" i="5"/>
  <c r="DZ23" i="5"/>
  <c r="DZ22" i="5"/>
  <c r="DZ21" i="5"/>
  <c r="DZ20" i="5"/>
  <c r="DZ19" i="5"/>
  <c r="DZ18" i="5"/>
  <c r="DZ17" i="5"/>
  <c r="DZ16" i="5"/>
  <c r="DZ15" i="5"/>
  <c r="DZ14" i="5"/>
  <c r="DZ13" i="5"/>
  <c r="DZ12" i="5"/>
  <c r="DZ11" i="5"/>
  <c r="DZ10" i="5"/>
  <c r="DZ9" i="5"/>
  <c r="DZ8" i="5"/>
  <c r="DZ7" i="5"/>
  <c r="DZ6" i="5"/>
  <c r="DX39" i="5"/>
  <c r="DX38" i="5"/>
  <c r="DX37" i="5"/>
  <c r="DX36" i="5"/>
  <c r="DX35" i="5"/>
  <c r="DX34" i="5"/>
  <c r="DX33" i="5"/>
  <c r="DX32" i="5"/>
  <c r="DX31" i="5"/>
  <c r="DX30" i="5"/>
  <c r="DX29" i="5"/>
  <c r="DX28" i="5"/>
  <c r="DX27" i="5"/>
  <c r="DX26" i="5"/>
  <c r="DX25" i="5"/>
  <c r="DX24" i="5"/>
  <c r="DX23" i="5"/>
  <c r="DX22" i="5"/>
  <c r="DX21" i="5"/>
  <c r="DX20" i="5"/>
  <c r="DX19" i="5"/>
  <c r="DX18" i="5"/>
  <c r="DX17" i="5"/>
  <c r="DX16" i="5"/>
  <c r="DX15" i="5"/>
  <c r="DX14" i="5"/>
  <c r="DX13" i="5"/>
  <c r="DX12" i="5"/>
  <c r="DX11" i="5"/>
  <c r="DX10" i="5"/>
  <c r="DX9" i="5"/>
  <c r="DX8" i="5"/>
  <c r="DX7" i="5"/>
  <c r="DX6" i="5"/>
  <c r="DV39" i="5"/>
  <c r="DV38" i="5"/>
  <c r="DV37" i="5"/>
  <c r="DV36" i="5"/>
  <c r="DV35" i="5"/>
  <c r="DV34" i="5"/>
  <c r="DV33" i="5"/>
  <c r="DV32" i="5"/>
  <c r="DV31" i="5"/>
  <c r="DV30" i="5"/>
  <c r="DV29" i="5"/>
  <c r="DV28" i="5"/>
  <c r="DV27" i="5"/>
  <c r="DV26" i="5"/>
  <c r="DV25" i="5"/>
  <c r="DV24" i="5"/>
  <c r="DV23" i="5"/>
  <c r="DV22" i="5"/>
  <c r="DV21" i="5"/>
  <c r="DV20" i="5"/>
  <c r="DV19" i="5"/>
  <c r="DV18" i="5"/>
  <c r="DV17" i="5"/>
  <c r="DV16" i="5"/>
  <c r="DV15" i="5"/>
  <c r="DV14" i="5"/>
  <c r="DV13" i="5"/>
  <c r="DV12" i="5"/>
  <c r="DV11" i="5"/>
  <c r="DV10" i="5"/>
  <c r="DV9" i="5"/>
  <c r="DV8" i="5"/>
  <c r="DV7" i="5"/>
  <c r="DV6" i="5"/>
  <c r="DT39" i="5"/>
  <c r="DT38" i="5"/>
  <c r="DT37" i="5"/>
  <c r="DT36" i="5"/>
  <c r="DT35" i="5"/>
  <c r="DT34" i="5"/>
  <c r="DT33" i="5"/>
  <c r="DT32" i="5"/>
  <c r="DT31" i="5"/>
  <c r="DT30" i="5"/>
  <c r="DT29" i="5"/>
  <c r="DT28" i="5"/>
  <c r="DT27" i="5"/>
  <c r="DT26" i="5"/>
  <c r="DT25" i="5"/>
  <c r="DT24" i="5"/>
  <c r="DT23" i="5"/>
  <c r="DT22" i="5"/>
  <c r="DT21" i="5"/>
  <c r="DT20" i="5"/>
  <c r="DT19" i="5"/>
  <c r="DT18" i="5"/>
  <c r="DT17" i="5"/>
  <c r="DT16" i="5"/>
  <c r="DT15" i="5"/>
  <c r="DT14" i="5"/>
  <c r="DT13" i="5"/>
  <c r="DT12" i="5"/>
  <c r="DT11" i="5"/>
  <c r="DT10" i="5"/>
  <c r="DT9" i="5"/>
  <c r="DT8" i="5"/>
  <c r="DT7" i="5"/>
  <c r="DT6" i="5"/>
  <c r="DR39" i="5"/>
  <c r="DR38" i="5"/>
  <c r="DR37" i="5"/>
  <c r="DR36" i="5"/>
  <c r="DR35" i="5"/>
  <c r="DR34" i="5"/>
  <c r="DR33" i="5"/>
  <c r="DR32" i="5"/>
  <c r="DR31" i="5"/>
  <c r="DR30" i="5"/>
  <c r="DR29" i="5"/>
  <c r="DR28" i="5"/>
  <c r="DR27" i="5"/>
  <c r="DR26" i="5"/>
  <c r="DR25" i="5"/>
  <c r="DR24" i="5"/>
  <c r="DR23" i="5"/>
  <c r="DR22" i="5"/>
  <c r="DR21" i="5"/>
  <c r="DR20" i="5"/>
  <c r="DR19" i="5"/>
  <c r="DR18" i="5"/>
  <c r="DR17" i="5"/>
  <c r="DR16" i="5"/>
  <c r="DR15" i="5"/>
  <c r="DR14" i="5"/>
  <c r="DR13" i="5"/>
  <c r="DR12" i="5"/>
  <c r="DR11" i="5"/>
  <c r="DR10" i="5"/>
  <c r="DR9" i="5"/>
  <c r="DR8" i="5"/>
  <c r="DR7" i="5"/>
  <c r="DR6" i="5"/>
  <c r="DP39" i="5"/>
  <c r="DP38" i="5"/>
  <c r="DP37" i="5"/>
  <c r="DP36" i="5"/>
  <c r="DP35" i="5"/>
  <c r="DP34" i="5"/>
  <c r="DP33" i="5"/>
  <c r="DP32" i="5"/>
  <c r="DP31" i="5"/>
  <c r="DP30" i="5"/>
  <c r="DP29" i="5"/>
  <c r="DP28" i="5"/>
  <c r="DP27" i="5"/>
  <c r="DP26" i="5"/>
  <c r="DP25" i="5"/>
  <c r="DP24" i="5"/>
  <c r="DP23" i="5"/>
  <c r="DP22" i="5"/>
  <c r="DP21" i="5"/>
  <c r="DP20" i="5"/>
  <c r="DP19" i="5"/>
  <c r="DP18" i="5"/>
  <c r="DP17" i="5"/>
  <c r="DP16" i="5"/>
  <c r="DP15" i="5"/>
  <c r="DP14" i="5"/>
  <c r="DP13" i="5"/>
  <c r="DP12" i="5"/>
  <c r="DP11" i="5"/>
  <c r="DP10" i="5"/>
  <c r="DP9" i="5"/>
  <c r="DP8" i="5"/>
  <c r="DP7" i="5"/>
  <c r="DP6" i="5"/>
  <c r="DN39" i="5"/>
  <c r="DN38" i="5"/>
  <c r="DN37" i="5"/>
  <c r="DN36" i="5"/>
  <c r="DN35" i="5"/>
  <c r="DN34" i="5"/>
  <c r="DN33" i="5"/>
  <c r="DN32" i="5"/>
  <c r="DN31" i="5"/>
  <c r="DN30" i="5"/>
  <c r="DN29" i="5"/>
  <c r="DN28" i="5"/>
  <c r="DN27" i="5"/>
  <c r="DN26" i="5"/>
  <c r="DN25" i="5"/>
  <c r="DN24" i="5"/>
  <c r="DN23" i="5"/>
  <c r="DN22" i="5"/>
  <c r="DN21" i="5"/>
  <c r="DN20" i="5"/>
  <c r="DN19" i="5"/>
  <c r="DN18" i="5"/>
  <c r="DN17" i="5"/>
  <c r="DN16" i="5"/>
  <c r="DN15" i="5"/>
  <c r="DN14" i="5"/>
  <c r="DN13" i="5"/>
  <c r="DN12" i="5"/>
  <c r="DN11" i="5"/>
  <c r="DN10" i="5"/>
  <c r="DN9" i="5"/>
  <c r="DN8" i="5"/>
  <c r="DN7" i="5"/>
  <c r="DN6" i="5"/>
  <c r="DL39" i="5"/>
  <c r="DL38" i="5"/>
  <c r="DL37" i="5"/>
  <c r="DL36" i="5"/>
  <c r="DL35" i="5"/>
  <c r="DL34" i="5"/>
  <c r="DL33" i="5"/>
  <c r="DL32" i="5"/>
  <c r="DL31" i="5"/>
  <c r="DL30" i="5"/>
  <c r="DL29" i="5"/>
  <c r="DL28" i="5"/>
  <c r="DL27" i="5"/>
  <c r="DL26" i="5"/>
  <c r="DL25" i="5"/>
  <c r="DL24" i="5"/>
  <c r="DL23" i="5"/>
  <c r="DL22" i="5"/>
  <c r="DL21" i="5"/>
  <c r="DL20" i="5"/>
  <c r="DL19" i="5"/>
  <c r="DL18" i="5"/>
  <c r="DL17" i="5"/>
  <c r="DL16" i="5"/>
  <c r="DL15" i="5"/>
  <c r="DL14" i="5"/>
  <c r="DL13" i="5"/>
  <c r="DL12" i="5"/>
  <c r="DL11" i="5"/>
  <c r="DL10" i="5"/>
  <c r="DL9" i="5"/>
  <c r="DL8" i="5"/>
  <c r="DL7" i="5"/>
  <c r="DL6" i="5"/>
  <c r="DJ39" i="5"/>
  <c r="DJ38" i="5"/>
  <c r="DJ37" i="5"/>
  <c r="DJ36" i="5"/>
  <c r="DJ35" i="5"/>
  <c r="DJ34" i="5"/>
  <c r="DJ33" i="5"/>
  <c r="DJ32" i="5"/>
  <c r="DJ31" i="5"/>
  <c r="DJ30" i="5"/>
  <c r="DJ29" i="5"/>
  <c r="DJ28" i="5"/>
  <c r="DJ27" i="5"/>
  <c r="DJ26" i="5"/>
  <c r="DJ25" i="5"/>
  <c r="DJ24" i="5"/>
  <c r="DJ23" i="5"/>
  <c r="DJ22" i="5"/>
  <c r="DJ21" i="5"/>
  <c r="DJ20" i="5"/>
  <c r="DJ19" i="5"/>
  <c r="DJ18" i="5"/>
  <c r="DJ17" i="5"/>
  <c r="DJ16" i="5"/>
  <c r="DJ15" i="5"/>
  <c r="DJ14" i="5"/>
  <c r="DJ13" i="5"/>
  <c r="DJ12" i="5"/>
  <c r="DJ11" i="5"/>
  <c r="DJ10" i="5"/>
  <c r="DJ9" i="5"/>
  <c r="DJ8" i="5"/>
  <c r="DJ7" i="5"/>
  <c r="DJ6" i="5"/>
  <c r="DH7" i="5"/>
  <c r="DH8" i="5"/>
  <c r="DH9" i="5"/>
  <c r="DH10" i="5"/>
  <c r="DH11" i="5"/>
  <c r="DH12" i="5"/>
  <c r="DH13" i="5"/>
  <c r="DH14" i="5"/>
  <c r="DH15" i="5"/>
  <c r="DH16" i="5"/>
  <c r="DH17" i="5"/>
  <c r="DH18" i="5"/>
  <c r="DH19" i="5"/>
  <c r="DH20" i="5"/>
  <c r="DH21" i="5"/>
  <c r="DH22" i="5"/>
  <c r="DH23" i="5"/>
  <c r="DH24" i="5"/>
  <c r="DH25" i="5"/>
  <c r="DH26" i="5"/>
  <c r="DH27" i="5"/>
  <c r="DH28" i="5"/>
  <c r="DH29" i="5"/>
  <c r="DH30" i="5"/>
  <c r="DH31" i="5"/>
  <c r="DH32" i="5"/>
  <c r="DH33" i="5"/>
  <c r="DH34" i="5"/>
  <c r="DH35" i="5"/>
  <c r="DH36" i="5"/>
  <c r="DH37" i="5"/>
  <c r="DH38" i="5"/>
  <c r="DH39" i="5"/>
  <c r="DH6" i="5"/>
  <c r="DD39" i="5"/>
  <c r="DD38" i="5"/>
  <c r="DD37" i="5"/>
  <c r="DD36" i="5"/>
  <c r="DD35" i="5"/>
  <c r="DD34" i="5"/>
  <c r="DD33" i="5"/>
  <c r="DD32" i="5"/>
  <c r="DD31" i="5"/>
  <c r="DD30" i="5"/>
  <c r="DD29" i="5"/>
  <c r="DD28" i="5"/>
  <c r="DD27" i="5"/>
  <c r="DD26" i="5"/>
  <c r="DD25" i="5"/>
  <c r="DD24" i="5"/>
  <c r="DD23" i="5"/>
  <c r="DD22" i="5"/>
  <c r="DD21" i="5"/>
  <c r="DD20" i="5"/>
  <c r="DD19" i="5"/>
  <c r="DD18" i="5"/>
  <c r="DD17" i="5"/>
  <c r="DD16" i="5"/>
  <c r="DD15" i="5"/>
  <c r="DD14" i="5"/>
  <c r="DD13" i="5"/>
  <c r="DD12" i="5"/>
  <c r="DD11" i="5"/>
  <c r="DD10" i="5"/>
  <c r="DD9" i="5"/>
  <c r="DD8" i="5"/>
  <c r="DD7" i="5"/>
  <c r="DD6" i="5"/>
  <c r="DB39" i="5"/>
  <c r="DB38" i="5"/>
  <c r="DB37" i="5"/>
  <c r="DB36" i="5"/>
  <c r="DB35" i="5"/>
  <c r="DB34" i="5"/>
  <c r="DB33" i="5"/>
  <c r="DB32" i="5"/>
  <c r="DB31" i="5"/>
  <c r="DB30" i="5"/>
  <c r="DB29" i="5"/>
  <c r="DB28" i="5"/>
  <c r="DB27" i="5"/>
  <c r="DB26" i="5"/>
  <c r="DB25" i="5"/>
  <c r="DB24" i="5"/>
  <c r="DB23" i="5"/>
  <c r="DB22" i="5"/>
  <c r="DB21" i="5"/>
  <c r="DB20" i="5"/>
  <c r="DB19" i="5"/>
  <c r="DB18" i="5"/>
  <c r="DB17" i="5"/>
  <c r="DB16" i="5"/>
  <c r="DB15" i="5"/>
  <c r="DB14" i="5"/>
  <c r="DB13" i="5"/>
  <c r="DB12" i="5"/>
  <c r="DB11" i="5"/>
  <c r="DB10" i="5"/>
  <c r="DB9" i="5"/>
  <c r="DB8" i="5"/>
  <c r="DB7" i="5"/>
  <c r="DB6" i="5"/>
  <c r="CZ39" i="5"/>
  <c r="CZ38" i="5"/>
  <c r="CZ37" i="5"/>
  <c r="CZ36" i="5"/>
  <c r="CZ35" i="5"/>
  <c r="CZ34" i="5"/>
  <c r="CZ33" i="5"/>
  <c r="CZ32" i="5"/>
  <c r="CZ31" i="5"/>
  <c r="CZ30" i="5"/>
  <c r="CZ29" i="5"/>
  <c r="CZ28" i="5"/>
  <c r="CZ27" i="5"/>
  <c r="CZ26" i="5"/>
  <c r="CZ25" i="5"/>
  <c r="CZ24" i="5"/>
  <c r="CZ23" i="5"/>
  <c r="CZ22" i="5"/>
  <c r="CZ21" i="5"/>
  <c r="CZ20" i="5"/>
  <c r="CZ19" i="5"/>
  <c r="CZ18" i="5"/>
  <c r="CZ17" i="5"/>
  <c r="CZ16" i="5"/>
  <c r="CZ15" i="5"/>
  <c r="CZ14" i="5"/>
  <c r="CZ13" i="5"/>
  <c r="CZ12" i="5"/>
  <c r="CZ11" i="5"/>
  <c r="CZ10" i="5"/>
  <c r="CZ9" i="5"/>
  <c r="CZ8" i="5"/>
  <c r="CZ7" i="5"/>
  <c r="CZ6" i="5"/>
  <c r="CX39" i="5"/>
  <c r="CX38" i="5"/>
  <c r="CX37" i="5"/>
  <c r="CX36" i="5"/>
  <c r="CX35" i="5"/>
  <c r="CX34" i="5"/>
  <c r="CX33" i="5"/>
  <c r="CX32" i="5"/>
  <c r="CX31" i="5"/>
  <c r="CX30" i="5"/>
  <c r="CX29" i="5"/>
  <c r="CX28" i="5"/>
  <c r="CX27" i="5"/>
  <c r="CX26" i="5"/>
  <c r="CX25" i="5"/>
  <c r="CX24" i="5"/>
  <c r="CX23" i="5"/>
  <c r="CX22" i="5"/>
  <c r="CX21" i="5"/>
  <c r="CX20" i="5"/>
  <c r="CX19" i="5"/>
  <c r="CX18" i="5"/>
  <c r="CX17" i="5"/>
  <c r="CX16" i="5"/>
  <c r="CX15" i="5"/>
  <c r="CX14" i="5"/>
  <c r="CX13" i="5"/>
  <c r="CX12" i="5"/>
  <c r="CX11" i="5"/>
  <c r="CX10" i="5"/>
  <c r="CX9" i="5"/>
  <c r="CX8" i="5"/>
  <c r="CX7" i="5"/>
  <c r="CX6" i="5"/>
  <c r="CV39" i="5"/>
  <c r="CV38" i="5"/>
  <c r="CV37" i="5"/>
  <c r="CV36" i="5"/>
  <c r="CV35" i="5"/>
  <c r="CV34" i="5"/>
  <c r="CV33" i="5"/>
  <c r="CV32" i="5"/>
  <c r="CV31" i="5"/>
  <c r="CV30" i="5"/>
  <c r="CV29" i="5"/>
  <c r="CV28" i="5"/>
  <c r="CV27" i="5"/>
  <c r="CV26" i="5"/>
  <c r="CV25" i="5"/>
  <c r="CV24" i="5"/>
  <c r="CV23" i="5"/>
  <c r="CV22" i="5"/>
  <c r="CV21" i="5"/>
  <c r="CV20" i="5"/>
  <c r="CV19" i="5"/>
  <c r="CV18" i="5"/>
  <c r="CV17" i="5"/>
  <c r="CV16" i="5"/>
  <c r="CV15" i="5"/>
  <c r="CV14" i="5"/>
  <c r="CV13" i="5"/>
  <c r="CV12" i="5"/>
  <c r="CV11" i="5"/>
  <c r="CV10" i="5"/>
  <c r="CV9" i="5"/>
  <c r="CV8" i="5"/>
  <c r="CV7" i="5"/>
  <c r="CV6" i="5"/>
  <c r="CT39" i="5"/>
  <c r="CT38" i="5"/>
  <c r="CT37" i="5"/>
  <c r="CT36" i="5"/>
  <c r="CT35" i="5"/>
  <c r="CT34" i="5"/>
  <c r="CT33" i="5"/>
  <c r="CT32" i="5"/>
  <c r="CT31" i="5"/>
  <c r="CT30" i="5"/>
  <c r="CT29" i="5"/>
  <c r="CT28" i="5"/>
  <c r="CT27" i="5"/>
  <c r="CT26" i="5"/>
  <c r="CT25" i="5"/>
  <c r="CT24" i="5"/>
  <c r="CT23" i="5"/>
  <c r="CT22" i="5"/>
  <c r="CT21" i="5"/>
  <c r="CT20" i="5"/>
  <c r="CT19" i="5"/>
  <c r="CT18" i="5"/>
  <c r="CT17" i="5"/>
  <c r="CT16" i="5"/>
  <c r="CT15" i="5"/>
  <c r="CT14" i="5"/>
  <c r="CT13" i="5"/>
  <c r="CT12" i="5"/>
  <c r="CT11" i="5"/>
  <c r="CT10" i="5"/>
  <c r="CT9" i="5"/>
  <c r="CT8" i="5"/>
  <c r="CT7" i="5"/>
  <c r="CT6" i="5"/>
  <c r="CR39" i="5"/>
  <c r="CR38" i="5"/>
  <c r="CR37" i="5"/>
  <c r="CR36" i="5"/>
  <c r="CR35" i="5"/>
  <c r="CR34" i="5"/>
  <c r="CR33" i="5"/>
  <c r="CR32" i="5"/>
  <c r="CR31" i="5"/>
  <c r="CR30" i="5"/>
  <c r="CR29" i="5"/>
  <c r="CR28" i="5"/>
  <c r="CR27" i="5"/>
  <c r="CR26" i="5"/>
  <c r="CR25" i="5"/>
  <c r="CR24" i="5"/>
  <c r="CR23" i="5"/>
  <c r="CR22" i="5"/>
  <c r="CR21" i="5"/>
  <c r="CR20" i="5"/>
  <c r="CR19" i="5"/>
  <c r="CR18" i="5"/>
  <c r="CR17" i="5"/>
  <c r="CR16" i="5"/>
  <c r="CR15" i="5"/>
  <c r="CR14" i="5"/>
  <c r="CR13" i="5"/>
  <c r="CR12" i="5"/>
  <c r="CR11" i="5"/>
  <c r="CR10" i="5"/>
  <c r="CR9" i="5"/>
  <c r="CR8" i="5"/>
  <c r="CR7" i="5"/>
  <c r="CR6" i="5"/>
  <c r="CP39" i="5"/>
  <c r="CP38" i="5"/>
  <c r="CP37" i="5"/>
  <c r="CP36" i="5"/>
  <c r="CP35" i="5"/>
  <c r="CP34" i="5"/>
  <c r="CP33" i="5"/>
  <c r="CP32" i="5"/>
  <c r="CP31" i="5"/>
  <c r="CP30" i="5"/>
  <c r="CP29" i="5"/>
  <c r="CP28" i="5"/>
  <c r="CP27" i="5"/>
  <c r="CP26" i="5"/>
  <c r="CP25" i="5"/>
  <c r="CP24" i="5"/>
  <c r="CP23" i="5"/>
  <c r="CP22" i="5"/>
  <c r="CP21" i="5"/>
  <c r="CP20" i="5"/>
  <c r="CP19" i="5"/>
  <c r="CP18" i="5"/>
  <c r="CP17" i="5"/>
  <c r="CP16" i="5"/>
  <c r="CP15" i="5"/>
  <c r="CP14" i="5"/>
  <c r="CP13" i="5"/>
  <c r="CP12" i="5"/>
  <c r="CP11" i="5"/>
  <c r="CP10" i="5"/>
  <c r="CP9" i="5"/>
  <c r="CP8" i="5"/>
  <c r="CP7" i="5"/>
  <c r="CP6" i="5"/>
  <c r="CN39" i="5"/>
  <c r="CN38" i="5"/>
  <c r="CN37" i="5"/>
  <c r="CN36" i="5"/>
  <c r="CN35" i="5"/>
  <c r="CN34" i="5"/>
  <c r="CN33" i="5"/>
  <c r="CN32" i="5"/>
  <c r="CN31" i="5"/>
  <c r="CN30" i="5"/>
  <c r="CN29" i="5"/>
  <c r="CN28" i="5"/>
  <c r="CN27" i="5"/>
  <c r="CN26" i="5"/>
  <c r="CN25" i="5"/>
  <c r="CN24" i="5"/>
  <c r="CN23" i="5"/>
  <c r="CN22" i="5"/>
  <c r="CN21" i="5"/>
  <c r="CN20" i="5"/>
  <c r="CN19" i="5"/>
  <c r="CN18" i="5"/>
  <c r="CN17" i="5"/>
  <c r="CN16" i="5"/>
  <c r="CN15" i="5"/>
  <c r="CN14" i="5"/>
  <c r="CN13" i="5"/>
  <c r="CN12" i="5"/>
  <c r="CN11" i="5"/>
  <c r="CN10" i="5"/>
  <c r="CN9" i="5"/>
  <c r="CN8" i="5"/>
  <c r="CN7" i="5"/>
  <c r="CN6" i="5"/>
  <c r="CL39" i="5"/>
  <c r="CL38" i="5"/>
  <c r="CL37" i="5"/>
  <c r="CL36" i="5"/>
  <c r="CL35" i="5"/>
  <c r="CL34" i="5"/>
  <c r="CL33" i="5"/>
  <c r="CL32" i="5"/>
  <c r="CL31" i="5"/>
  <c r="CL30" i="5"/>
  <c r="CL29" i="5"/>
  <c r="CL28" i="5"/>
  <c r="CL27" i="5"/>
  <c r="CL26" i="5"/>
  <c r="CL25" i="5"/>
  <c r="CL24" i="5"/>
  <c r="CL23" i="5"/>
  <c r="CL22" i="5"/>
  <c r="CL21" i="5"/>
  <c r="CL20" i="5"/>
  <c r="CL19" i="5"/>
  <c r="CL18" i="5"/>
  <c r="CL17" i="5"/>
  <c r="CL16" i="5"/>
  <c r="CL15" i="5"/>
  <c r="CL14" i="5"/>
  <c r="CL13" i="5"/>
  <c r="CL12" i="5"/>
  <c r="CL11" i="5"/>
  <c r="CL10" i="5"/>
  <c r="CL9" i="5"/>
  <c r="CL8" i="5"/>
  <c r="CL7" i="5"/>
  <c r="CL6" i="5"/>
  <c r="CJ39" i="5"/>
  <c r="CJ38" i="5"/>
  <c r="CJ37" i="5"/>
  <c r="CJ36" i="5"/>
  <c r="CJ35" i="5"/>
  <c r="CJ34" i="5"/>
  <c r="CJ33" i="5"/>
  <c r="CJ32" i="5"/>
  <c r="CJ31" i="5"/>
  <c r="CJ30" i="5"/>
  <c r="CJ29" i="5"/>
  <c r="CJ28" i="5"/>
  <c r="CJ27" i="5"/>
  <c r="CJ26" i="5"/>
  <c r="CJ25" i="5"/>
  <c r="CJ24" i="5"/>
  <c r="CJ23" i="5"/>
  <c r="CJ22" i="5"/>
  <c r="CJ21" i="5"/>
  <c r="CJ20" i="5"/>
  <c r="CJ19" i="5"/>
  <c r="CJ18" i="5"/>
  <c r="CJ17" i="5"/>
  <c r="CJ16" i="5"/>
  <c r="CJ15" i="5"/>
  <c r="CJ14" i="5"/>
  <c r="CJ13" i="5"/>
  <c r="CJ12" i="5"/>
  <c r="CJ11" i="5"/>
  <c r="CJ10" i="5"/>
  <c r="CJ9" i="5"/>
  <c r="CJ8" i="5"/>
  <c r="CJ7" i="5"/>
  <c r="CJ6" i="5"/>
  <c r="CH39" i="5"/>
  <c r="CH38" i="5"/>
  <c r="CH37" i="5"/>
  <c r="CH36" i="5"/>
  <c r="CH35" i="5"/>
  <c r="CH34" i="5"/>
  <c r="CH33" i="5"/>
  <c r="CH32" i="5"/>
  <c r="CH31" i="5"/>
  <c r="CH30" i="5"/>
  <c r="CH29" i="5"/>
  <c r="CH28" i="5"/>
  <c r="CH27" i="5"/>
  <c r="CH26" i="5"/>
  <c r="CH25" i="5"/>
  <c r="CH24" i="5"/>
  <c r="CH23" i="5"/>
  <c r="CH22" i="5"/>
  <c r="CH21" i="5"/>
  <c r="CH20" i="5"/>
  <c r="CH19" i="5"/>
  <c r="CH18" i="5"/>
  <c r="CH17" i="5"/>
  <c r="CH16" i="5"/>
  <c r="CH15" i="5"/>
  <c r="CH14" i="5"/>
  <c r="CH13" i="5"/>
  <c r="CH12" i="5"/>
  <c r="CH11" i="5"/>
  <c r="CH10" i="5"/>
  <c r="CH9" i="5"/>
  <c r="CH8" i="5"/>
  <c r="CH7" i="5"/>
  <c r="CH6" i="5"/>
  <c r="CF39" i="5"/>
  <c r="CF38" i="5"/>
  <c r="CF37" i="5"/>
  <c r="CF36" i="5"/>
  <c r="CF35" i="5"/>
  <c r="CF34" i="5"/>
  <c r="CF33" i="5"/>
  <c r="CF32" i="5"/>
  <c r="CF31" i="5"/>
  <c r="CF30" i="5"/>
  <c r="CF29" i="5"/>
  <c r="CF28" i="5"/>
  <c r="CF27" i="5"/>
  <c r="CF26" i="5"/>
  <c r="CF25" i="5"/>
  <c r="CF24" i="5"/>
  <c r="CF23" i="5"/>
  <c r="CF22" i="5"/>
  <c r="CF21" i="5"/>
  <c r="CF20" i="5"/>
  <c r="CF19" i="5"/>
  <c r="CF18" i="5"/>
  <c r="CF17" i="5"/>
  <c r="CF16" i="5"/>
  <c r="CF15" i="5"/>
  <c r="CF14" i="5"/>
  <c r="CF13" i="5"/>
  <c r="CF12" i="5"/>
  <c r="CF11" i="5"/>
  <c r="CF10" i="5"/>
  <c r="CF9" i="5"/>
  <c r="CF8" i="5"/>
  <c r="CF7" i="5"/>
  <c r="CF6" i="5"/>
  <c r="CD39" i="5"/>
  <c r="CD38" i="5"/>
  <c r="CD37" i="5"/>
  <c r="CD36" i="5"/>
  <c r="CD35" i="5"/>
  <c r="CD34" i="5"/>
  <c r="CD33" i="5"/>
  <c r="CD32" i="5"/>
  <c r="CD31" i="5"/>
  <c r="CD30" i="5"/>
  <c r="CD29" i="5"/>
  <c r="CD28" i="5"/>
  <c r="CD27" i="5"/>
  <c r="CD26" i="5"/>
  <c r="CD25" i="5"/>
  <c r="CD24" i="5"/>
  <c r="CD23" i="5"/>
  <c r="CD22" i="5"/>
  <c r="CD21" i="5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B39" i="5"/>
  <c r="CB38" i="5"/>
  <c r="CB37" i="5"/>
  <c r="CB3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BZ39" i="5"/>
  <c r="BZ38" i="5"/>
  <c r="BZ37" i="5"/>
  <c r="BZ36" i="5"/>
  <c r="BZ35" i="5"/>
  <c r="BZ34" i="5"/>
  <c r="BZ33" i="5"/>
  <c r="BZ32" i="5"/>
  <c r="BZ31" i="5"/>
  <c r="BZ30" i="5"/>
  <c r="BZ29" i="5"/>
  <c r="BZ28" i="5"/>
  <c r="BZ27" i="5"/>
  <c r="BZ26" i="5"/>
  <c r="BZ25" i="5"/>
  <c r="BZ24" i="5"/>
  <c r="BZ23" i="5"/>
  <c r="BZ22" i="5"/>
  <c r="BZ21" i="5"/>
  <c r="BZ20" i="5"/>
  <c r="BZ19" i="5"/>
  <c r="BZ18" i="5"/>
  <c r="BZ17" i="5"/>
  <c r="BZ16" i="5"/>
  <c r="BZ15" i="5"/>
  <c r="BZ14" i="5"/>
  <c r="BZ13" i="5"/>
  <c r="BZ12" i="5"/>
  <c r="BZ11" i="5"/>
  <c r="BZ10" i="5"/>
  <c r="BZ9" i="5"/>
  <c r="BZ8" i="5"/>
  <c r="BZ7" i="5"/>
  <c r="BZ6" i="5"/>
  <c r="BX7" i="5"/>
  <c r="BX8" i="5"/>
  <c r="BX9" i="5"/>
  <c r="BX10" i="5"/>
  <c r="BX11" i="5"/>
  <c r="BX12" i="5"/>
  <c r="BX13" i="5"/>
  <c r="BX14" i="5"/>
  <c r="BX15" i="5"/>
  <c r="BX16" i="5"/>
  <c r="BX17" i="5"/>
  <c r="BX18" i="5"/>
  <c r="BX19" i="5"/>
  <c r="BX20" i="5"/>
  <c r="BX21" i="5"/>
  <c r="BX22" i="5"/>
  <c r="BX23" i="5"/>
  <c r="BX24" i="5"/>
  <c r="BX25" i="5"/>
  <c r="BX26" i="5"/>
  <c r="BX27" i="5"/>
  <c r="BX28" i="5"/>
  <c r="BX29" i="5"/>
  <c r="BX30" i="5"/>
  <c r="BX31" i="5"/>
  <c r="BX32" i="5"/>
  <c r="BX33" i="5"/>
  <c r="BX34" i="5"/>
  <c r="BX35" i="5"/>
  <c r="BX36" i="5"/>
  <c r="BX37" i="5"/>
  <c r="BX38" i="5"/>
  <c r="BX39" i="5"/>
  <c r="BX6" i="5"/>
  <c r="BT39" i="5"/>
  <c r="BT38" i="5"/>
  <c r="BT37" i="5"/>
  <c r="BT36" i="5"/>
  <c r="BT35" i="5"/>
  <c r="BT34" i="5"/>
  <c r="BT33" i="5"/>
  <c r="BT32" i="5"/>
  <c r="BT31" i="5"/>
  <c r="BT30" i="5"/>
  <c r="BT29" i="5"/>
  <c r="BT28" i="5"/>
  <c r="BT27" i="5"/>
  <c r="BT26" i="5"/>
  <c r="BT25" i="5"/>
  <c r="BT24" i="5"/>
  <c r="BT23" i="5"/>
  <c r="BT22" i="5"/>
  <c r="BT21" i="5"/>
  <c r="BT20" i="5"/>
  <c r="BT19" i="5"/>
  <c r="BT18" i="5"/>
  <c r="BT17" i="5"/>
  <c r="BT16" i="5"/>
  <c r="BT15" i="5"/>
  <c r="BT14" i="5"/>
  <c r="BT13" i="5"/>
  <c r="BT12" i="5"/>
  <c r="BT11" i="5"/>
  <c r="BT10" i="5"/>
  <c r="BT9" i="5"/>
  <c r="BT8" i="5"/>
  <c r="BT7" i="5"/>
  <c r="BT6" i="5"/>
  <c r="BR39" i="5"/>
  <c r="BR38" i="5"/>
  <c r="BR37" i="5"/>
  <c r="BR36" i="5"/>
  <c r="BR35" i="5"/>
  <c r="BR34" i="5"/>
  <c r="BR33" i="5"/>
  <c r="BR32" i="5"/>
  <c r="BR31" i="5"/>
  <c r="BR30" i="5"/>
  <c r="BR29" i="5"/>
  <c r="BR28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BP39" i="5"/>
  <c r="BP38" i="5"/>
  <c r="BP37" i="5"/>
  <c r="BP36" i="5"/>
  <c r="BP35" i="5"/>
  <c r="BP34" i="5"/>
  <c r="BP33" i="5"/>
  <c r="BP32" i="5"/>
  <c r="BP31" i="5"/>
  <c r="BP30" i="5"/>
  <c r="BP29" i="5"/>
  <c r="BP28" i="5"/>
  <c r="BP27" i="5"/>
  <c r="BP26" i="5"/>
  <c r="BP25" i="5"/>
  <c r="BP24" i="5"/>
  <c r="BP23" i="5"/>
  <c r="BP22" i="5"/>
  <c r="BP21" i="5"/>
  <c r="BP20" i="5"/>
  <c r="BP19" i="5"/>
  <c r="BP18" i="5"/>
  <c r="BP17" i="5"/>
  <c r="BP16" i="5"/>
  <c r="BP15" i="5"/>
  <c r="BP14" i="5"/>
  <c r="BP13" i="5"/>
  <c r="BP12" i="5"/>
  <c r="BP11" i="5"/>
  <c r="BP10" i="5"/>
  <c r="BP9" i="5"/>
  <c r="BP8" i="5"/>
  <c r="BP7" i="5"/>
  <c r="BP6" i="5"/>
  <c r="BN39" i="5"/>
  <c r="BN38" i="5"/>
  <c r="BN37" i="5"/>
  <c r="BN36" i="5"/>
  <c r="BN35" i="5"/>
  <c r="BN34" i="5"/>
  <c r="BN33" i="5"/>
  <c r="BN32" i="5"/>
  <c r="BN31" i="5"/>
  <c r="BN30" i="5"/>
  <c r="BN29" i="5"/>
  <c r="BN28" i="5"/>
  <c r="BN27" i="5"/>
  <c r="BN26" i="5"/>
  <c r="BN25" i="5"/>
  <c r="BN24" i="5"/>
  <c r="BN23" i="5"/>
  <c r="BN22" i="5"/>
  <c r="BN21" i="5"/>
  <c r="BN20" i="5"/>
  <c r="BN19" i="5"/>
  <c r="BN18" i="5"/>
  <c r="BN17" i="5"/>
  <c r="BN16" i="5"/>
  <c r="BN15" i="5"/>
  <c r="BN14" i="5"/>
  <c r="BN13" i="5"/>
  <c r="BN12" i="5"/>
  <c r="BN11" i="5"/>
  <c r="BN10" i="5"/>
  <c r="BN9" i="5"/>
  <c r="BN8" i="5"/>
  <c r="BN7" i="5"/>
  <c r="BN6" i="5"/>
  <c r="BL39" i="5"/>
  <c r="BL38" i="5"/>
  <c r="BL37" i="5"/>
  <c r="BL36" i="5"/>
  <c r="BL35" i="5"/>
  <c r="BL34" i="5"/>
  <c r="BL33" i="5"/>
  <c r="BL32" i="5"/>
  <c r="BL31" i="5"/>
  <c r="BL30" i="5"/>
  <c r="BL29" i="5"/>
  <c r="BL28" i="5"/>
  <c r="BL27" i="5"/>
  <c r="BL26" i="5"/>
  <c r="BL25" i="5"/>
  <c r="BL24" i="5"/>
  <c r="BL23" i="5"/>
  <c r="BL22" i="5"/>
  <c r="BL21" i="5"/>
  <c r="BL20" i="5"/>
  <c r="BL19" i="5"/>
  <c r="BL18" i="5"/>
  <c r="BL17" i="5"/>
  <c r="BL16" i="5"/>
  <c r="BL15" i="5"/>
  <c r="BL14" i="5"/>
  <c r="BL13" i="5"/>
  <c r="BL12" i="5"/>
  <c r="BL11" i="5"/>
  <c r="BL10" i="5"/>
  <c r="BL9" i="5"/>
  <c r="BL8" i="5"/>
  <c r="BL7" i="5"/>
  <c r="BL6" i="5"/>
  <c r="BJ39" i="5"/>
  <c r="BJ38" i="5"/>
  <c r="BJ37" i="5"/>
  <c r="BJ36" i="5"/>
  <c r="BJ35" i="5"/>
  <c r="BJ34" i="5"/>
  <c r="BJ33" i="5"/>
  <c r="BJ32" i="5"/>
  <c r="BJ31" i="5"/>
  <c r="BJ30" i="5"/>
  <c r="BJ29" i="5"/>
  <c r="BJ28" i="5"/>
  <c r="BJ27" i="5"/>
  <c r="BJ26" i="5"/>
  <c r="BJ25" i="5"/>
  <c r="BJ24" i="5"/>
  <c r="BJ23" i="5"/>
  <c r="BJ22" i="5"/>
  <c r="BJ21" i="5"/>
  <c r="BJ20" i="5"/>
  <c r="BJ19" i="5"/>
  <c r="BJ18" i="5"/>
  <c r="BJ17" i="5"/>
  <c r="BJ16" i="5"/>
  <c r="BJ15" i="5"/>
  <c r="BJ14" i="5"/>
  <c r="BJ13" i="5"/>
  <c r="BJ12" i="5"/>
  <c r="BJ11" i="5"/>
  <c r="BJ10" i="5"/>
  <c r="BJ9" i="5"/>
  <c r="BJ8" i="5"/>
  <c r="BJ7" i="5"/>
  <c r="BJ6" i="5"/>
  <c r="BH39" i="5"/>
  <c r="BH38" i="5"/>
  <c r="BH37" i="5"/>
  <c r="BH36" i="5"/>
  <c r="BH35" i="5"/>
  <c r="BH34" i="5"/>
  <c r="BH33" i="5"/>
  <c r="BH32" i="5"/>
  <c r="BH31" i="5"/>
  <c r="BH30" i="5"/>
  <c r="BH29" i="5"/>
  <c r="BH28" i="5"/>
  <c r="BH27" i="5"/>
  <c r="BH26" i="5"/>
  <c r="BH25" i="5"/>
  <c r="BH24" i="5"/>
  <c r="BH23" i="5"/>
  <c r="BH22" i="5"/>
  <c r="BH21" i="5"/>
  <c r="BH20" i="5"/>
  <c r="BH19" i="5"/>
  <c r="BH18" i="5"/>
  <c r="BH17" i="5"/>
  <c r="BH16" i="5"/>
  <c r="BH15" i="5"/>
  <c r="BH14" i="5"/>
  <c r="BH13" i="5"/>
  <c r="BH12" i="5"/>
  <c r="BH11" i="5"/>
  <c r="BH10" i="5"/>
  <c r="BH9" i="5"/>
  <c r="BH8" i="5"/>
  <c r="BH7" i="5"/>
  <c r="BH6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D39" i="5"/>
  <c r="BD38" i="5"/>
  <c r="BD37" i="5"/>
  <c r="BD36" i="5"/>
  <c r="BD35" i="5"/>
  <c r="BD34" i="5"/>
  <c r="BD33" i="5"/>
  <c r="BD32" i="5"/>
  <c r="BD31" i="5"/>
  <c r="BD30" i="5"/>
  <c r="BD29" i="5"/>
  <c r="BD28" i="5"/>
  <c r="BD27" i="5"/>
  <c r="BD26" i="5"/>
  <c r="BD25" i="5"/>
  <c r="BD24" i="5"/>
  <c r="BD23" i="5"/>
  <c r="BD22" i="5"/>
  <c r="BD21" i="5"/>
  <c r="BD20" i="5"/>
  <c r="BD19" i="5"/>
  <c r="BD18" i="5"/>
  <c r="BD17" i="5"/>
  <c r="BD16" i="5"/>
  <c r="BD15" i="5"/>
  <c r="BD14" i="5"/>
  <c r="BD13" i="5"/>
  <c r="BD12" i="5"/>
  <c r="BD11" i="5"/>
  <c r="BD10" i="5"/>
  <c r="BD9" i="5"/>
  <c r="BD8" i="5"/>
  <c r="BD7" i="5"/>
  <c r="BD6" i="5"/>
  <c r="BB39" i="5"/>
  <c r="BB38" i="5"/>
  <c r="BB37" i="5"/>
  <c r="BB36" i="5"/>
  <c r="BB35" i="5"/>
  <c r="BB34" i="5"/>
  <c r="BB33" i="5"/>
  <c r="BB32" i="5"/>
  <c r="BB31" i="5"/>
  <c r="BB30" i="5"/>
  <c r="BB29" i="5"/>
  <c r="BB28" i="5"/>
  <c r="BB27" i="5"/>
  <c r="BB26" i="5"/>
  <c r="BB25" i="5"/>
  <c r="BB24" i="5"/>
  <c r="BB23" i="5"/>
  <c r="BB22" i="5"/>
  <c r="BB21" i="5"/>
  <c r="BB20" i="5"/>
  <c r="BB19" i="5"/>
  <c r="BB18" i="5"/>
  <c r="BB17" i="5"/>
  <c r="BB16" i="5"/>
  <c r="BB15" i="5"/>
  <c r="BB14" i="5"/>
  <c r="BB13" i="5"/>
  <c r="BB12" i="5"/>
  <c r="BB11" i="5"/>
  <c r="BB10" i="5"/>
  <c r="BB9" i="5"/>
  <c r="BB8" i="5"/>
  <c r="BB7" i="5"/>
  <c r="BB6" i="5"/>
  <c r="AZ39" i="5"/>
  <c r="AZ38" i="5"/>
  <c r="AZ37" i="5"/>
  <c r="AZ36" i="5"/>
  <c r="AZ35" i="5"/>
  <c r="AZ34" i="5"/>
  <c r="AZ33" i="5"/>
  <c r="AZ32" i="5"/>
  <c r="AZ31" i="5"/>
  <c r="AZ30" i="5"/>
  <c r="AZ29" i="5"/>
  <c r="AZ28" i="5"/>
  <c r="AZ27" i="5"/>
  <c r="AZ26" i="5"/>
  <c r="AZ25" i="5"/>
  <c r="AZ24" i="5"/>
  <c r="AZ23" i="5"/>
  <c r="AZ22" i="5"/>
  <c r="AZ21" i="5"/>
  <c r="AZ20" i="5"/>
  <c r="AZ19" i="5"/>
  <c r="AZ18" i="5"/>
  <c r="AZ17" i="5"/>
  <c r="AZ16" i="5"/>
  <c r="AZ15" i="5"/>
  <c r="AZ14" i="5"/>
  <c r="AZ13" i="5"/>
  <c r="AZ12" i="5"/>
  <c r="AZ11" i="5"/>
  <c r="AZ10" i="5"/>
  <c r="AZ9" i="5"/>
  <c r="AZ8" i="5"/>
  <c r="AZ7" i="5"/>
  <c r="AZ6" i="5"/>
  <c r="AX39" i="5"/>
  <c r="AX38" i="5"/>
  <c r="AX37" i="5"/>
  <c r="AX36" i="5"/>
  <c r="AX35" i="5"/>
  <c r="AX34" i="5"/>
  <c r="AX33" i="5"/>
  <c r="AX32" i="5"/>
  <c r="AX31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V39" i="5"/>
  <c r="AV38" i="5"/>
  <c r="AV37" i="5"/>
  <c r="AV36" i="5"/>
  <c r="AV35" i="5"/>
  <c r="AV34" i="5"/>
  <c r="AV33" i="5"/>
  <c r="AV32" i="5"/>
  <c r="AV31" i="5"/>
  <c r="AV30" i="5"/>
  <c r="AV29" i="5"/>
  <c r="AV28" i="5"/>
  <c r="AV27" i="5"/>
  <c r="AV26" i="5"/>
  <c r="AV25" i="5"/>
  <c r="AV24" i="5"/>
  <c r="AV23" i="5"/>
  <c r="AV22" i="5"/>
  <c r="AV21" i="5"/>
  <c r="AV20" i="5"/>
  <c r="AV19" i="5"/>
  <c r="AV18" i="5"/>
  <c r="AV17" i="5"/>
  <c r="AV16" i="5"/>
  <c r="AV15" i="5"/>
  <c r="AV14" i="5"/>
  <c r="AV13" i="5"/>
  <c r="AV12" i="5"/>
  <c r="AV11" i="5"/>
  <c r="AV10" i="5"/>
  <c r="AV9" i="5"/>
  <c r="AV8" i="5"/>
  <c r="AV7" i="5"/>
  <c r="AV6" i="5"/>
  <c r="AT39" i="5"/>
  <c r="AT38" i="5"/>
  <c r="AT37" i="5"/>
  <c r="AT36" i="5"/>
  <c r="AT35" i="5"/>
  <c r="AT34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21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6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6" i="5"/>
  <c r="ACB39" i="4"/>
  <c r="ACB38" i="4"/>
  <c r="ACB37" i="4"/>
  <c r="ACB36" i="4"/>
  <c r="ACB35" i="4"/>
  <c r="ACB34" i="4"/>
  <c r="ACB33" i="4"/>
  <c r="ACB32" i="4"/>
  <c r="ACB31" i="4"/>
  <c r="ACB30" i="4"/>
  <c r="ACB28" i="4"/>
  <c r="ACB27" i="4"/>
  <c r="ACB26" i="4"/>
  <c r="ACB25" i="4"/>
  <c r="ACB24" i="4"/>
  <c r="ACB23" i="4"/>
  <c r="ACB22" i="4"/>
  <c r="ACB21" i="4"/>
  <c r="ACB20" i="4"/>
  <c r="ACB19" i="4"/>
  <c r="ACB18" i="4"/>
  <c r="ACB17" i="4"/>
  <c r="ACB16" i="4"/>
  <c r="ACB15" i="4"/>
  <c r="ACB14" i="4"/>
  <c r="ACB13" i="4"/>
  <c r="ACB12" i="4"/>
  <c r="ACB11" i="4"/>
  <c r="ACB10" i="4"/>
  <c r="ACB9" i="4"/>
  <c r="ACB8" i="4"/>
  <c r="ACB7" i="4"/>
  <c r="ACB6" i="4"/>
  <c r="ABZ39" i="4"/>
  <c r="ABZ38" i="4"/>
  <c r="ABZ37" i="4"/>
  <c r="ABZ36" i="4"/>
  <c r="ABZ35" i="4"/>
  <c r="ABZ34" i="4"/>
  <c r="ABZ33" i="4"/>
  <c r="ABZ32" i="4"/>
  <c r="ABZ31" i="4"/>
  <c r="ABZ30" i="4"/>
  <c r="ABZ28" i="4"/>
  <c r="ABZ27" i="4"/>
  <c r="ABZ26" i="4"/>
  <c r="ABZ25" i="4"/>
  <c r="ABZ24" i="4"/>
  <c r="ABZ23" i="4"/>
  <c r="ABZ22" i="4"/>
  <c r="ABZ21" i="4"/>
  <c r="ABZ20" i="4"/>
  <c r="ABZ19" i="4"/>
  <c r="ABZ18" i="4"/>
  <c r="ABZ17" i="4"/>
  <c r="ABZ16" i="4"/>
  <c r="ABZ15" i="4"/>
  <c r="ABZ14" i="4"/>
  <c r="ABZ13" i="4"/>
  <c r="ABZ12" i="4"/>
  <c r="ABZ11" i="4"/>
  <c r="ABZ10" i="4"/>
  <c r="ABZ9" i="4"/>
  <c r="ABZ8" i="4"/>
  <c r="ABZ7" i="4"/>
  <c r="ABZ6" i="4"/>
  <c r="ABX39" i="4"/>
  <c r="ABX38" i="4"/>
  <c r="ABX37" i="4"/>
  <c r="ABX36" i="4"/>
  <c r="ABX35" i="4"/>
  <c r="ABX34" i="4"/>
  <c r="ABX33" i="4"/>
  <c r="ABX32" i="4"/>
  <c r="ABX31" i="4"/>
  <c r="ABX30" i="4"/>
  <c r="ABX28" i="4"/>
  <c r="ABX27" i="4"/>
  <c r="ABX26" i="4"/>
  <c r="ABX25" i="4"/>
  <c r="ABX24" i="4"/>
  <c r="ABX23" i="4"/>
  <c r="ABX22" i="4"/>
  <c r="ABX21" i="4"/>
  <c r="ABX20" i="4"/>
  <c r="ABX19" i="4"/>
  <c r="ABX18" i="4"/>
  <c r="ABX17" i="4"/>
  <c r="ABX16" i="4"/>
  <c r="ABX15" i="4"/>
  <c r="ABX14" i="4"/>
  <c r="ABX13" i="4"/>
  <c r="ABX12" i="4"/>
  <c r="ABX11" i="4"/>
  <c r="ABX10" i="4"/>
  <c r="ABX9" i="4"/>
  <c r="ABX8" i="4"/>
  <c r="ABX7" i="4"/>
  <c r="ABX6" i="4"/>
  <c r="ABV39" i="4"/>
  <c r="ABV38" i="4"/>
  <c r="ABV37" i="4"/>
  <c r="ABV36" i="4"/>
  <c r="ABV35" i="4"/>
  <c r="ABV34" i="4"/>
  <c r="ABV33" i="4"/>
  <c r="ABV32" i="4"/>
  <c r="ABV31" i="4"/>
  <c r="ABV30" i="4"/>
  <c r="ABV28" i="4"/>
  <c r="ABV27" i="4"/>
  <c r="ABV26" i="4"/>
  <c r="ABV25" i="4"/>
  <c r="ABV24" i="4"/>
  <c r="ABV23" i="4"/>
  <c r="ABV22" i="4"/>
  <c r="ABV21" i="4"/>
  <c r="ABV20" i="4"/>
  <c r="ABV19" i="4"/>
  <c r="ABV18" i="4"/>
  <c r="ABV17" i="4"/>
  <c r="ABV16" i="4"/>
  <c r="ABV15" i="4"/>
  <c r="ABV14" i="4"/>
  <c r="ABV13" i="4"/>
  <c r="ABV12" i="4"/>
  <c r="ABV11" i="4"/>
  <c r="ABV10" i="4"/>
  <c r="ABV9" i="4"/>
  <c r="ABV8" i="4"/>
  <c r="ABV7" i="4"/>
  <c r="ABV6" i="4"/>
  <c r="ABT39" i="4"/>
  <c r="ABT38" i="4"/>
  <c r="ABT37" i="4"/>
  <c r="ABT36" i="4"/>
  <c r="ABT35" i="4"/>
  <c r="ABT34" i="4"/>
  <c r="ABT33" i="4"/>
  <c r="ABT32" i="4"/>
  <c r="ABT31" i="4"/>
  <c r="ABT30" i="4"/>
  <c r="ABT28" i="4"/>
  <c r="ABT27" i="4"/>
  <c r="ABT26" i="4"/>
  <c r="ABT25" i="4"/>
  <c r="ABT24" i="4"/>
  <c r="ABT23" i="4"/>
  <c r="ABT22" i="4"/>
  <c r="ABT21" i="4"/>
  <c r="ABT20" i="4"/>
  <c r="ABT19" i="4"/>
  <c r="ABT18" i="4"/>
  <c r="ABT17" i="4"/>
  <c r="ABT16" i="4"/>
  <c r="ABT15" i="4"/>
  <c r="ABT14" i="4"/>
  <c r="ABT13" i="4"/>
  <c r="ABT12" i="4"/>
  <c r="ABT11" i="4"/>
  <c r="ABT10" i="4"/>
  <c r="ABT9" i="4"/>
  <c r="ABT8" i="4"/>
  <c r="ABT7" i="4"/>
  <c r="ABT6" i="4"/>
  <c r="ABR39" i="4"/>
  <c r="ABR38" i="4"/>
  <c r="ABR37" i="4"/>
  <c r="ABR36" i="4"/>
  <c r="ABR35" i="4"/>
  <c r="ABR34" i="4"/>
  <c r="ABR33" i="4"/>
  <c r="ABR32" i="4"/>
  <c r="ABR31" i="4"/>
  <c r="ABR30" i="4"/>
  <c r="ABR28" i="4"/>
  <c r="ABR27" i="4"/>
  <c r="ABR26" i="4"/>
  <c r="ABR25" i="4"/>
  <c r="ABR24" i="4"/>
  <c r="ABR23" i="4"/>
  <c r="ABR22" i="4"/>
  <c r="ABR21" i="4"/>
  <c r="ABR20" i="4"/>
  <c r="ABR19" i="4"/>
  <c r="ABR18" i="4"/>
  <c r="ABR17" i="4"/>
  <c r="ABR16" i="4"/>
  <c r="ABR15" i="4"/>
  <c r="ABR14" i="4"/>
  <c r="ABR13" i="4"/>
  <c r="ABR12" i="4"/>
  <c r="ABR11" i="4"/>
  <c r="ABR10" i="4"/>
  <c r="ABR9" i="4"/>
  <c r="ABR8" i="4"/>
  <c r="ABR7" i="4"/>
  <c r="ABR6" i="4"/>
  <c r="ABP39" i="4"/>
  <c r="ABP38" i="4"/>
  <c r="ABP37" i="4"/>
  <c r="ABP36" i="4"/>
  <c r="ABP35" i="4"/>
  <c r="ABP34" i="4"/>
  <c r="ABP33" i="4"/>
  <c r="ABP32" i="4"/>
  <c r="ABP31" i="4"/>
  <c r="ABP30" i="4"/>
  <c r="ABP28" i="4"/>
  <c r="ABP27" i="4"/>
  <c r="ABP26" i="4"/>
  <c r="ABP25" i="4"/>
  <c r="ABP24" i="4"/>
  <c r="ABP23" i="4"/>
  <c r="ABP22" i="4"/>
  <c r="ABP21" i="4"/>
  <c r="ABP20" i="4"/>
  <c r="ABP19" i="4"/>
  <c r="ABP18" i="4"/>
  <c r="ABP17" i="4"/>
  <c r="ABP16" i="4"/>
  <c r="ABP15" i="4"/>
  <c r="ABP14" i="4"/>
  <c r="ABP13" i="4"/>
  <c r="ABP12" i="4"/>
  <c r="ABP11" i="4"/>
  <c r="ABP10" i="4"/>
  <c r="ABP9" i="4"/>
  <c r="ABP8" i="4"/>
  <c r="ABP7" i="4"/>
  <c r="ABP6" i="4"/>
  <c r="ABN39" i="4"/>
  <c r="ABN38" i="4"/>
  <c r="ABN37" i="4"/>
  <c r="ABN36" i="4"/>
  <c r="ABN35" i="4"/>
  <c r="ABN34" i="4"/>
  <c r="ABN33" i="4"/>
  <c r="ABN32" i="4"/>
  <c r="ABN31" i="4"/>
  <c r="ABN30" i="4"/>
  <c r="ABN28" i="4"/>
  <c r="ABN27" i="4"/>
  <c r="ABN26" i="4"/>
  <c r="ABN25" i="4"/>
  <c r="ABN24" i="4"/>
  <c r="ABN23" i="4"/>
  <c r="ABN22" i="4"/>
  <c r="ABN21" i="4"/>
  <c r="ABN20" i="4"/>
  <c r="ABN19" i="4"/>
  <c r="ABN18" i="4"/>
  <c r="ABN17" i="4"/>
  <c r="ABN16" i="4"/>
  <c r="ABN15" i="4"/>
  <c r="ABN14" i="4"/>
  <c r="ABN13" i="4"/>
  <c r="ABN12" i="4"/>
  <c r="ABN11" i="4"/>
  <c r="ABN10" i="4"/>
  <c r="ABN9" i="4"/>
  <c r="ABN8" i="4"/>
  <c r="ABN7" i="4"/>
  <c r="ABN6" i="4"/>
  <c r="ABL39" i="4"/>
  <c r="ABL38" i="4"/>
  <c r="ABL37" i="4"/>
  <c r="ABL36" i="4"/>
  <c r="ABL35" i="4"/>
  <c r="ABL34" i="4"/>
  <c r="ABL33" i="4"/>
  <c r="ABL32" i="4"/>
  <c r="ABL31" i="4"/>
  <c r="ABL30" i="4"/>
  <c r="ABL28" i="4"/>
  <c r="ABL27" i="4"/>
  <c r="ABL26" i="4"/>
  <c r="ABL25" i="4"/>
  <c r="ABL24" i="4"/>
  <c r="ABL23" i="4"/>
  <c r="ABL22" i="4"/>
  <c r="ABL21" i="4"/>
  <c r="ABL20" i="4"/>
  <c r="ABL19" i="4"/>
  <c r="ABL18" i="4"/>
  <c r="ABL17" i="4"/>
  <c r="ABL16" i="4"/>
  <c r="ABL15" i="4"/>
  <c r="ABL14" i="4"/>
  <c r="ABL13" i="4"/>
  <c r="ABL12" i="4"/>
  <c r="ABL11" i="4"/>
  <c r="ABL10" i="4"/>
  <c r="ABL9" i="4"/>
  <c r="ABL8" i="4"/>
  <c r="ABL7" i="4"/>
  <c r="ABL6" i="4"/>
  <c r="ABJ39" i="4"/>
  <c r="ABJ38" i="4"/>
  <c r="ABJ37" i="4"/>
  <c r="ABJ36" i="4"/>
  <c r="ABJ35" i="4"/>
  <c r="ABJ34" i="4"/>
  <c r="ABJ33" i="4"/>
  <c r="ABJ32" i="4"/>
  <c r="ABJ31" i="4"/>
  <c r="ABJ30" i="4"/>
  <c r="ABJ28" i="4"/>
  <c r="ABJ27" i="4"/>
  <c r="ABJ26" i="4"/>
  <c r="ABJ25" i="4"/>
  <c r="ABJ24" i="4"/>
  <c r="ABJ23" i="4"/>
  <c r="ABJ22" i="4"/>
  <c r="ABJ21" i="4"/>
  <c r="ABJ20" i="4"/>
  <c r="ABJ19" i="4"/>
  <c r="ABJ18" i="4"/>
  <c r="ABJ17" i="4"/>
  <c r="ABJ16" i="4"/>
  <c r="ABJ15" i="4"/>
  <c r="ABJ14" i="4"/>
  <c r="ABJ13" i="4"/>
  <c r="ABJ12" i="4"/>
  <c r="ABJ11" i="4"/>
  <c r="ABJ10" i="4"/>
  <c r="ABJ9" i="4"/>
  <c r="ABJ8" i="4"/>
  <c r="ABJ7" i="4"/>
  <c r="ABJ6" i="4"/>
  <c r="ABH39" i="4"/>
  <c r="ABH38" i="4"/>
  <c r="ABH37" i="4"/>
  <c r="ABH36" i="4"/>
  <c r="ABH35" i="4"/>
  <c r="ABH34" i="4"/>
  <c r="ABH33" i="4"/>
  <c r="ABH32" i="4"/>
  <c r="ABH31" i="4"/>
  <c r="ABH30" i="4"/>
  <c r="ABH28" i="4"/>
  <c r="ABH27" i="4"/>
  <c r="ABH26" i="4"/>
  <c r="ABH25" i="4"/>
  <c r="ABH24" i="4"/>
  <c r="ABH23" i="4"/>
  <c r="ABH22" i="4"/>
  <c r="ABH21" i="4"/>
  <c r="ABH20" i="4"/>
  <c r="ABH19" i="4"/>
  <c r="ABH18" i="4"/>
  <c r="ABH17" i="4"/>
  <c r="ABH16" i="4"/>
  <c r="ABH15" i="4"/>
  <c r="ABH14" i="4"/>
  <c r="ABH13" i="4"/>
  <c r="ABH12" i="4"/>
  <c r="ABH11" i="4"/>
  <c r="ABH10" i="4"/>
  <c r="ABH9" i="4"/>
  <c r="ABH8" i="4"/>
  <c r="ABH7" i="4"/>
  <c r="ABH6" i="4"/>
  <c r="ABF39" i="4"/>
  <c r="ABF38" i="4"/>
  <c r="ABF37" i="4"/>
  <c r="ABF36" i="4"/>
  <c r="ABF35" i="4"/>
  <c r="ABF34" i="4"/>
  <c r="ABF33" i="4"/>
  <c r="ABF32" i="4"/>
  <c r="ABF31" i="4"/>
  <c r="ABF30" i="4"/>
  <c r="ABF28" i="4"/>
  <c r="ABF27" i="4"/>
  <c r="ABF26" i="4"/>
  <c r="ABF25" i="4"/>
  <c r="ABF24" i="4"/>
  <c r="ABF23" i="4"/>
  <c r="ABF22" i="4"/>
  <c r="ABF21" i="4"/>
  <c r="ABF20" i="4"/>
  <c r="ABF19" i="4"/>
  <c r="ABF18" i="4"/>
  <c r="ABF17" i="4"/>
  <c r="ABF16" i="4"/>
  <c r="ABF15" i="4"/>
  <c r="ABF14" i="4"/>
  <c r="ABF13" i="4"/>
  <c r="ABF12" i="4"/>
  <c r="ABF11" i="4"/>
  <c r="ABF10" i="4"/>
  <c r="ABF9" i="4"/>
  <c r="ABF8" i="4"/>
  <c r="ABF7" i="4"/>
  <c r="ABF6" i="4"/>
  <c r="ABD39" i="4"/>
  <c r="ABD38" i="4"/>
  <c r="ABD37" i="4"/>
  <c r="ABD36" i="4"/>
  <c r="ABD35" i="4"/>
  <c r="ABD34" i="4"/>
  <c r="ABD33" i="4"/>
  <c r="ABD32" i="4"/>
  <c r="ABD31" i="4"/>
  <c r="ABD30" i="4"/>
  <c r="ABD28" i="4"/>
  <c r="ABD27" i="4"/>
  <c r="ABD26" i="4"/>
  <c r="ABD25" i="4"/>
  <c r="ABD24" i="4"/>
  <c r="ABD23" i="4"/>
  <c r="ABD22" i="4"/>
  <c r="ABD21" i="4"/>
  <c r="ABD20" i="4"/>
  <c r="ABD19" i="4"/>
  <c r="ABD18" i="4"/>
  <c r="ABD17" i="4"/>
  <c r="ABD16" i="4"/>
  <c r="ABD15" i="4"/>
  <c r="ABD14" i="4"/>
  <c r="ABD13" i="4"/>
  <c r="ABD12" i="4"/>
  <c r="ABD11" i="4"/>
  <c r="ABD10" i="4"/>
  <c r="ABD9" i="4"/>
  <c r="ABD8" i="4"/>
  <c r="ABD7" i="4"/>
  <c r="ABD6" i="4"/>
  <c r="ABB39" i="4"/>
  <c r="ABB38" i="4"/>
  <c r="ABB37" i="4"/>
  <c r="ABB36" i="4"/>
  <c r="ABB35" i="4"/>
  <c r="ABB34" i="4"/>
  <c r="ABB33" i="4"/>
  <c r="ABB32" i="4"/>
  <c r="ABB31" i="4"/>
  <c r="ABB30" i="4"/>
  <c r="ABB28" i="4"/>
  <c r="ABB27" i="4"/>
  <c r="ABB26" i="4"/>
  <c r="ABB25" i="4"/>
  <c r="ABB24" i="4"/>
  <c r="ABB23" i="4"/>
  <c r="ABB22" i="4"/>
  <c r="ABB21" i="4"/>
  <c r="ABB20" i="4"/>
  <c r="ABB19" i="4"/>
  <c r="ABB18" i="4"/>
  <c r="ABB17" i="4"/>
  <c r="ABB16" i="4"/>
  <c r="ABB15" i="4"/>
  <c r="ABB14" i="4"/>
  <c r="ABB13" i="4"/>
  <c r="ABB12" i="4"/>
  <c r="ABB11" i="4"/>
  <c r="ABB10" i="4"/>
  <c r="ABB9" i="4"/>
  <c r="ABB8" i="4"/>
  <c r="ABB7" i="4"/>
  <c r="ABB6" i="4"/>
  <c r="AAZ39" i="4"/>
  <c r="AAZ38" i="4"/>
  <c r="AAZ37" i="4"/>
  <c r="AAZ36" i="4"/>
  <c r="AAZ35" i="4"/>
  <c r="AAZ34" i="4"/>
  <c r="AAZ33" i="4"/>
  <c r="AAZ32" i="4"/>
  <c r="AAZ31" i="4"/>
  <c r="AAZ30" i="4"/>
  <c r="AAZ28" i="4"/>
  <c r="AAZ27" i="4"/>
  <c r="AAZ26" i="4"/>
  <c r="AAZ25" i="4"/>
  <c r="AAZ24" i="4"/>
  <c r="AAZ23" i="4"/>
  <c r="AAZ22" i="4"/>
  <c r="AAZ21" i="4"/>
  <c r="AAZ20" i="4"/>
  <c r="AAZ19" i="4"/>
  <c r="AAZ18" i="4"/>
  <c r="AAZ17" i="4"/>
  <c r="AAZ16" i="4"/>
  <c r="AAZ15" i="4"/>
  <c r="AAZ14" i="4"/>
  <c r="AAZ13" i="4"/>
  <c r="AAZ12" i="4"/>
  <c r="AAZ11" i="4"/>
  <c r="AAZ10" i="4"/>
  <c r="AAZ9" i="4"/>
  <c r="AAZ8" i="4"/>
  <c r="AAZ7" i="4"/>
  <c r="AAZ6" i="4"/>
  <c r="AAX39" i="4"/>
  <c r="AAX38" i="4"/>
  <c r="AAX37" i="4"/>
  <c r="AAX36" i="4"/>
  <c r="AAX35" i="4"/>
  <c r="AAX34" i="4"/>
  <c r="AAX33" i="4"/>
  <c r="AAX32" i="4"/>
  <c r="AAX31" i="4"/>
  <c r="AAX30" i="4"/>
  <c r="AAX28" i="4"/>
  <c r="AAX27" i="4"/>
  <c r="AAX26" i="4"/>
  <c r="AAX25" i="4"/>
  <c r="AAX24" i="4"/>
  <c r="AAX23" i="4"/>
  <c r="AAX22" i="4"/>
  <c r="AAX21" i="4"/>
  <c r="AAX20" i="4"/>
  <c r="AAX19" i="4"/>
  <c r="AAX18" i="4"/>
  <c r="AAX17" i="4"/>
  <c r="AAX16" i="4"/>
  <c r="AAX15" i="4"/>
  <c r="AAX14" i="4"/>
  <c r="AAX13" i="4"/>
  <c r="AAX12" i="4"/>
  <c r="AAX11" i="4"/>
  <c r="AAX10" i="4"/>
  <c r="AAX9" i="4"/>
  <c r="AAX8" i="4"/>
  <c r="AAX7" i="4"/>
  <c r="AAX6" i="4"/>
  <c r="AAV7" i="4"/>
  <c r="AAV8" i="4"/>
  <c r="AAV9" i="4"/>
  <c r="AAV10" i="4"/>
  <c r="AAV11" i="4"/>
  <c r="AAV12" i="4"/>
  <c r="AAV13" i="4"/>
  <c r="AAV14" i="4"/>
  <c r="AAV15" i="4"/>
  <c r="AAV16" i="4"/>
  <c r="AAV17" i="4"/>
  <c r="AAV18" i="4"/>
  <c r="AAV19" i="4"/>
  <c r="AAV20" i="4"/>
  <c r="AAV21" i="4"/>
  <c r="AAV22" i="4"/>
  <c r="AAV23" i="4"/>
  <c r="AAV24" i="4"/>
  <c r="AAV25" i="4"/>
  <c r="AAV26" i="4"/>
  <c r="AAV27" i="4"/>
  <c r="AAV28" i="4"/>
  <c r="AAV29" i="4"/>
  <c r="AAX29" i="4" s="1"/>
  <c r="AAZ29" i="4" s="1"/>
  <c r="ABB29" i="4" s="1"/>
  <c r="ABD29" i="4" s="1"/>
  <c r="ABF29" i="4" s="1"/>
  <c r="ABH29" i="4" s="1"/>
  <c r="ABJ29" i="4" s="1"/>
  <c r="ABL29" i="4" s="1"/>
  <c r="ABN29" i="4" s="1"/>
  <c r="ABP29" i="4" s="1"/>
  <c r="ABR29" i="4" s="1"/>
  <c r="ABT29" i="4" s="1"/>
  <c r="ABV29" i="4" s="1"/>
  <c r="ABX29" i="4" s="1"/>
  <c r="ABZ29" i="4" s="1"/>
  <c r="ACB29" i="4" s="1"/>
  <c r="AAV30" i="4"/>
  <c r="AAV31" i="4"/>
  <c r="AAV32" i="4"/>
  <c r="AAV33" i="4"/>
  <c r="AAV34" i="4"/>
  <c r="AAV35" i="4"/>
  <c r="AAV36" i="4"/>
  <c r="AAV37" i="4"/>
  <c r="AAV38" i="4"/>
  <c r="AAV39" i="4"/>
  <c r="AAV6" i="4"/>
  <c r="AAR39" i="4"/>
  <c r="AAR38" i="4"/>
  <c r="AAR37" i="4"/>
  <c r="AAR36" i="4"/>
  <c r="AAR35" i="4"/>
  <c r="AAR34" i="4"/>
  <c r="AAR33" i="4"/>
  <c r="AAR32" i="4"/>
  <c r="AAR31" i="4"/>
  <c r="AAR30" i="4"/>
  <c r="AAR29" i="4"/>
  <c r="AAR28" i="4"/>
  <c r="AAR27" i="4"/>
  <c r="AAR26" i="4"/>
  <c r="AAR25" i="4"/>
  <c r="AAR24" i="4"/>
  <c r="AAR23" i="4"/>
  <c r="AAR22" i="4"/>
  <c r="AAR21" i="4"/>
  <c r="AAR20" i="4"/>
  <c r="AAR19" i="4"/>
  <c r="AAR18" i="4"/>
  <c r="AAR17" i="4"/>
  <c r="AAR16" i="4"/>
  <c r="AAR15" i="4"/>
  <c r="AAR14" i="4"/>
  <c r="AAR13" i="4"/>
  <c r="AAR12" i="4"/>
  <c r="AAR11" i="4"/>
  <c r="AAR10" i="4"/>
  <c r="AAR9" i="4"/>
  <c r="AAR8" i="4"/>
  <c r="AAR7" i="4"/>
  <c r="AAR6" i="4"/>
  <c r="AAP39" i="4"/>
  <c r="AAP38" i="4"/>
  <c r="AAP37" i="4"/>
  <c r="AAP36" i="4"/>
  <c r="AAP35" i="4"/>
  <c r="AAP34" i="4"/>
  <c r="AAP33" i="4"/>
  <c r="AAP32" i="4"/>
  <c r="AAP31" i="4"/>
  <c r="AAP30" i="4"/>
  <c r="AAP29" i="4"/>
  <c r="AAP28" i="4"/>
  <c r="AAP27" i="4"/>
  <c r="AAP26" i="4"/>
  <c r="AAP25" i="4"/>
  <c r="AAP24" i="4"/>
  <c r="AAP23" i="4"/>
  <c r="AAP22" i="4"/>
  <c r="AAP21" i="4"/>
  <c r="AAP20" i="4"/>
  <c r="AAP19" i="4"/>
  <c r="AAP18" i="4"/>
  <c r="AAP17" i="4"/>
  <c r="AAP16" i="4"/>
  <c r="AAP15" i="4"/>
  <c r="AAP14" i="4"/>
  <c r="AAP13" i="4"/>
  <c r="AAP12" i="4"/>
  <c r="AAP11" i="4"/>
  <c r="AAP10" i="4"/>
  <c r="AAP9" i="4"/>
  <c r="AAP8" i="4"/>
  <c r="AAP7" i="4"/>
  <c r="AAP6" i="4"/>
  <c r="AAN39" i="4"/>
  <c r="AAN38" i="4"/>
  <c r="AAN37" i="4"/>
  <c r="AAN36" i="4"/>
  <c r="AAN35" i="4"/>
  <c r="AAN34" i="4"/>
  <c r="AAN33" i="4"/>
  <c r="AAN32" i="4"/>
  <c r="AAN31" i="4"/>
  <c r="AAN30" i="4"/>
  <c r="AAN29" i="4"/>
  <c r="AAN28" i="4"/>
  <c r="AAN27" i="4"/>
  <c r="AAN26" i="4"/>
  <c r="AAN25" i="4"/>
  <c r="AAN24" i="4"/>
  <c r="AAN23" i="4"/>
  <c r="AAN22" i="4"/>
  <c r="AAN21" i="4"/>
  <c r="AAN20" i="4"/>
  <c r="AAN19" i="4"/>
  <c r="AAN18" i="4"/>
  <c r="AAN17" i="4"/>
  <c r="AAN16" i="4"/>
  <c r="AAN15" i="4"/>
  <c r="AAN14" i="4"/>
  <c r="AAN13" i="4"/>
  <c r="AAN12" i="4"/>
  <c r="AAN11" i="4"/>
  <c r="AAN10" i="4"/>
  <c r="AAN9" i="4"/>
  <c r="AAN8" i="4"/>
  <c r="AAN7" i="4"/>
  <c r="AAN6" i="4"/>
  <c r="AAL39" i="4"/>
  <c r="AAL38" i="4"/>
  <c r="AAL37" i="4"/>
  <c r="AAL36" i="4"/>
  <c r="AAL35" i="4"/>
  <c r="AAL34" i="4"/>
  <c r="AAL33" i="4"/>
  <c r="AAL32" i="4"/>
  <c r="AAL31" i="4"/>
  <c r="AAL30" i="4"/>
  <c r="AAL29" i="4"/>
  <c r="AAL28" i="4"/>
  <c r="AAL27" i="4"/>
  <c r="AAL26" i="4"/>
  <c r="AAL25" i="4"/>
  <c r="AAL24" i="4"/>
  <c r="AAL23" i="4"/>
  <c r="AAL22" i="4"/>
  <c r="AAL21" i="4"/>
  <c r="AAL20" i="4"/>
  <c r="AAL19" i="4"/>
  <c r="AAL18" i="4"/>
  <c r="AAL17" i="4"/>
  <c r="AAL16" i="4"/>
  <c r="AAL15" i="4"/>
  <c r="AAL14" i="4"/>
  <c r="AAL13" i="4"/>
  <c r="AAL12" i="4"/>
  <c r="AAL11" i="4"/>
  <c r="AAL10" i="4"/>
  <c r="AAL9" i="4"/>
  <c r="AAL8" i="4"/>
  <c r="AAL7" i="4"/>
  <c r="AAL6" i="4"/>
  <c r="AAJ39" i="4"/>
  <c r="AAJ38" i="4"/>
  <c r="AAJ37" i="4"/>
  <c r="AAJ36" i="4"/>
  <c r="AAJ35" i="4"/>
  <c r="AAJ34" i="4"/>
  <c r="AAJ33" i="4"/>
  <c r="AAJ32" i="4"/>
  <c r="AAJ31" i="4"/>
  <c r="AAJ30" i="4"/>
  <c r="AAJ29" i="4"/>
  <c r="AAJ28" i="4"/>
  <c r="AAJ27" i="4"/>
  <c r="AAJ26" i="4"/>
  <c r="AAJ25" i="4"/>
  <c r="AAJ24" i="4"/>
  <c r="AAJ23" i="4"/>
  <c r="AAJ22" i="4"/>
  <c r="AAJ21" i="4"/>
  <c r="AAJ20" i="4"/>
  <c r="AAJ19" i="4"/>
  <c r="AAJ18" i="4"/>
  <c r="AAJ17" i="4"/>
  <c r="AAJ16" i="4"/>
  <c r="AAJ15" i="4"/>
  <c r="AAJ14" i="4"/>
  <c r="AAJ13" i="4"/>
  <c r="AAJ12" i="4"/>
  <c r="AAJ11" i="4"/>
  <c r="AAJ10" i="4"/>
  <c r="AAJ9" i="4"/>
  <c r="AAJ8" i="4"/>
  <c r="AAJ7" i="4"/>
  <c r="AAJ6" i="4"/>
  <c r="AAH39" i="4"/>
  <c r="AAH38" i="4"/>
  <c r="AAH37" i="4"/>
  <c r="AAH36" i="4"/>
  <c r="AAH35" i="4"/>
  <c r="AAH34" i="4"/>
  <c r="AAH33" i="4"/>
  <c r="AAH32" i="4"/>
  <c r="AAH31" i="4"/>
  <c r="AAH30" i="4"/>
  <c r="AAH29" i="4"/>
  <c r="AAH28" i="4"/>
  <c r="AAH27" i="4"/>
  <c r="AAH26" i="4"/>
  <c r="AAH25" i="4"/>
  <c r="AAH24" i="4"/>
  <c r="AAH23" i="4"/>
  <c r="AAH22" i="4"/>
  <c r="AAH21" i="4"/>
  <c r="AAH20" i="4"/>
  <c r="AAH19" i="4"/>
  <c r="AAH18" i="4"/>
  <c r="AAH17" i="4"/>
  <c r="AAH16" i="4"/>
  <c r="AAH15" i="4"/>
  <c r="AAH14" i="4"/>
  <c r="AAH13" i="4"/>
  <c r="AAH12" i="4"/>
  <c r="AAH11" i="4"/>
  <c r="AAH10" i="4"/>
  <c r="AAH9" i="4"/>
  <c r="AAH8" i="4"/>
  <c r="AAH7" i="4"/>
  <c r="AAH6" i="4"/>
  <c r="AAF39" i="4"/>
  <c r="AAF38" i="4"/>
  <c r="AAF37" i="4"/>
  <c r="AAF36" i="4"/>
  <c r="AAF35" i="4"/>
  <c r="AAF34" i="4"/>
  <c r="AAF33" i="4"/>
  <c r="AAF32" i="4"/>
  <c r="AAF31" i="4"/>
  <c r="AAF30" i="4"/>
  <c r="AAF29" i="4"/>
  <c r="AAF28" i="4"/>
  <c r="AAF27" i="4"/>
  <c r="AAF26" i="4"/>
  <c r="AAF25" i="4"/>
  <c r="AAF24" i="4"/>
  <c r="AAF23" i="4"/>
  <c r="AAF22" i="4"/>
  <c r="AAF21" i="4"/>
  <c r="AAF20" i="4"/>
  <c r="AAF19" i="4"/>
  <c r="AAF18" i="4"/>
  <c r="AAF17" i="4"/>
  <c r="AAF16" i="4"/>
  <c r="AAF15" i="4"/>
  <c r="AAF14" i="4"/>
  <c r="AAF13" i="4"/>
  <c r="AAF12" i="4"/>
  <c r="AAF11" i="4"/>
  <c r="AAF10" i="4"/>
  <c r="AAF9" i="4"/>
  <c r="AAF8" i="4"/>
  <c r="AAF7" i="4"/>
  <c r="AAF6" i="4"/>
  <c r="AAD39" i="4"/>
  <c r="AAD38" i="4"/>
  <c r="AAD37" i="4"/>
  <c r="AAD36" i="4"/>
  <c r="AAD35" i="4"/>
  <c r="AAD34" i="4"/>
  <c r="AAD33" i="4"/>
  <c r="AAD32" i="4"/>
  <c r="AAD31" i="4"/>
  <c r="AAD30" i="4"/>
  <c r="AAD29" i="4"/>
  <c r="AAD28" i="4"/>
  <c r="AAD27" i="4"/>
  <c r="AAD26" i="4"/>
  <c r="AAD25" i="4"/>
  <c r="AAD24" i="4"/>
  <c r="AAD23" i="4"/>
  <c r="AAD22" i="4"/>
  <c r="AAD21" i="4"/>
  <c r="AAD20" i="4"/>
  <c r="AAD19" i="4"/>
  <c r="AAD18" i="4"/>
  <c r="AAD17" i="4"/>
  <c r="AAD16" i="4"/>
  <c r="AAD15" i="4"/>
  <c r="AAD14" i="4"/>
  <c r="AAD13" i="4"/>
  <c r="AAD12" i="4"/>
  <c r="AAD11" i="4"/>
  <c r="AAD10" i="4"/>
  <c r="AAD9" i="4"/>
  <c r="AAD8" i="4"/>
  <c r="AAD7" i="4"/>
  <c r="AAD6" i="4"/>
  <c r="AAB39" i="4"/>
  <c r="AAB38" i="4"/>
  <c r="AAB37" i="4"/>
  <c r="AAB36" i="4"/>
  <c r="AAB35" i="4"/>
  <c r="AAB34" i="4"/>
  <c r="AAB33" i="4"/>
  <c r="AAB32" i="4"/>
  <c r="AAB31" i="4"/>
  <c r="AAB30" i="4"/>
  <c r="AAB29" i="4"/>
  <c r="AAB28" i="4"/>
  <c r="AAB27" i="4"/>
  <c r="AAB26" i="4"/>
  <c r="AAB25" i="4"/>
  <c r="AAB24" i="4"/>
  <c r="AAB23" i="4"/>
  <c r="AAB22" i="4"/>
  <c r="AAB21" i="4"/>
  <c r="AAB20" i="4"/>
  <c r="AAB19" i="4"/>
  <c r="AAB18" i="4"/>
  <c r="AAB17" i="4"/>
  <c r="AAB16" i="4"/>
  <c r="AAB15" i="4"/>
  <c r="AAB14" i="4"/>
  <c r="AAB13" i="4"/>
  <c r="AAB12" i="4"/>
  <c r="AAB11" i="4"/>
  <c r="AAB10" i="4"/>
  <c r="AAB9" i="4"/>
  <c r="AAB8" i="4"/>
  <c r="AAB7" i="4"/>
  <c r="AAB6" i="4"/>
  <c r="ZZ39" i="4"/>
  <c r="ZZ38" i="4"/>
  <c r="ZZ37" i="4"/>
  <c r="ZZ36" i="4"/>
  <c r="ZZ35" i="4"/>
  <c r="ZZ34" i="4"/>
  <c r="ZZ33" i="4"/>
  <c r="ZZ32" i="4"/>
  <c r="ZZ31" i="4"/>
  <c r="ZZ30" i="4"/>
  <c r="ZZ29" i="4"/>
  <c r="ZZ28" i="4"/>
  <c r="ZZ27" i="4"/>
  <c r="ZZ26" i="4"/>
  <c r="ZZ25" i="4"/>
  <c r="ZZ24" i="4"/>
  <c r="ZZ23" i="4"/>
  <c r="ZZ22" i="4"/>
  <c r="ZZ21" i="4"/>
  <c r="ZZ20" i="4"/>
  <c r="ZZ19" i="4"/>
  <c r="ZZ18" i="4"/>
  <c r="ZZ17" i="4"/>
  <c r="ZZ16" i="4"/>
  <c r="ZZ15" i="4"/>
  <c r="ZZ14" i="4"/>
  <c r="ZZ13" i="4"/>
  <c r="ZZ12" i="4"/>
  <c r="ZZ11" i="4"/>
  <c r="ZZ10" i="4"/>
  <c r="ZZ9" i="4"/>
  <c r="ZZ8" i="4"/>
  <c r="ZZ7" i="4"/>
  <c r="ZZ6" i="4"/>
  <c r="ZX39" i="4"/>
  <c r="ZX38" i="4"/>
  <c r="ZX37" i="4"/>
  <c r="ZX36" i="4"/>
  <c r="ZX35" i="4"/>
  <c r="ZX34" i="4"/>
  <c r="ZX33" i="4"/>
  <c r="ZX32" i="4"/>
  <c r="ZX31" i="4"/>
  <c r="ZX30" i="4"/>
  <c r="ZX29" i="4"/>
  <c r="ZX28" i="4"/>
  <c r="ZX27" i="4"/>
  <c r="ZX26" i="4"/>
  <c r="ZX25" i="4"/>
  <c r="ZX24" i="4"/>
  <c r="ZX23" i="4"/>
  <c r="ZX22" i="4"/>
  <c r="ZX21" i="4"/>
  <c r="ZX20" i="4"/>
  <c r="ZX19" i="4"/>
  <c r="ZX18" i="4"/>
  <c r="ZX17" i="4"/>
  <c r="ZX16" i="4"/>
  <c r="ZX15" i="4"/>
  <c r="ZX14" i="4"/>
  <c r="ZX13" i="4"/>
  <c r="ZX12" i="4"/>
  <c r="ZX11" i="4"/>
  <c r="ZX10" i="4"/>
  <c r="ZX9" i="4"/>
  <c r="ZX8" i="4"/>
  <c r="ZX7" i="4"/>
  <c r="ZX6" i="4"/>
  <c r="ZV39" i="4"/>
  <c r="ZV38" i="4"/>
  <c r="ZV37" i="4"/>
  <c r="ZV36" i="4"/>
  <c r="ZV35" i="4"/>
  <c r="ZV34" i="4"/>
  <c r="ZV33" i="4"/>
  <c r="ZV32" i="4"/>
  <c r="ZV31" i="4"/>
  <c r="ZV30" i="4"/>
  <c r="ZV29" i="4"/>
  <c r="ZV28" i="4"/>
  <c r="ZV27" i="4"/>
  <c r="ZV26" i="4"/>
  <c r="ZV25" i="4"/>
  <c r="ZV24" i="4"/>
  <c r="ZV23" i="4"/>
  <c r="ZV22" i="4"/>
  <c r="ZV21" i="4"/>
  <c r="ZV20" i="4"/>
  <c r="ZV19" i="4"/>
  <c r="ZV18" i="4"/>
  <c r="ZV17" i="4"/>
  <c r="ZV16" i="4"/>
  <c r="ZV15" i="4"/>
  <c r="ZV14" i="4"/>
  <c r="ZV13" i="4"/>
  <c r="ZV12" i="4"/>
  <c r="ZV11" i="4"/>
  <c r="ZV10" i="4"/>
  <c r="ZV9" i="4"/>
  <c r="ZV8" i="4"/>
  <c r="ZV7" i="4"/>
  <c r="ZV6" i="4"/>
  <c r="ZT39" i="4"/>
  <c r="ZT38" i="4"/>
  <c r="ZT37" i="4"/>
  <c r="ZT36" i="4"/>
  <c r="ZT35" i="4"/>
  <c r="ZT34" i="4"/>
  <c r="ZT33" i="4"/>
  <c r="ZT32" i="4"/>
  <c r="ZT31" i="4"/>
  <c r="ZT30" i="4"/>
  <c r="ZT29" i="4"/>
  <c r="ZT28" i="4"/>
  <c r="ZT27" i="4"/>
  <c r="ZT26" i="4"/>
  <c r="ZT25" i="4"/>
  <c r="ZT24" i="4"/>
  <c r="ZT23" i="4"/>
  <c r="ZT22" i="4"/>
  <c r="ZT21" i="4"/>
  <c r="ZT20" i="4"/>
  <c r="ZT19" i="4"/>
  <c r="ZT18" i="4"/>
  <c r="ZT17" i="4"/>
  <c r="ZT16" i="4"/>
  <c r="ZT15" i="4"/>
  <c r="ZT14" i="4"/>
  <c r="ZT13" i="4"/>
  <c r="ZT12" i="4"/>
  <c r="ZT11" i="4"/>
  <c r="ZT10" i="4"/>
  <c r="ZT9" i="4"/>
  <c r="ZT8" i="4"/>
  <c r="ZT7" i="4"/>
  <c r="ZT6" i="4"/>
  <c r="ZR39" i="4"/>
  <c r="ZR38" i="4"/>
  <c r="ZR37" i="4"/>
  <c r="ZR36" i="4"/>
  <c r="ZR35" i="4"/>
  <c r="ZR34" i="4"/>
  <c r="ZR33" i="4"/>
  <c r="ZR32" i="4"/>
  <c r="ZR31" i="4"/>
  <c r="ZR30" i="4"/>
  <c r="ZR29" i="4"/>
  <c r="ZR28" i="4"/>
  <c r="ZR27" i="4"/>
  <c r="ZR26" i="4"/>
  <c r="ZR25" i="4"/>
  <c r="ZR24" i="4"/>
  <c r="ZR23" i="4"/>
  <c r="ZR22" i="4"/>
  <c r="ZR21" i="4"/>
  <c r="ZR20" i="4"/>
  <c r="ZR19" i="4"/>
  <c r="ZR18" i="4"/>
  <c r="ZR17" i="4"/>
  <c r="ZR16" i="4"/>
  <c r="ZR15" i="4"/>
  <c r="ZR14" i="4"/>
  <c r="ZR13" i="4"/>
  <c r="ZR12" i="4"/>
  <c r="ZR11" i="4"/>
  <c r="ZR10" i="4"/>
  <c r="ZR9" i="4"/>
  <c r="ZR8" i="4"/>
  <c r="ZR7" i="4"/>
  <c r="ZR6" i="4"/>
  <c r="ZP39" i="4"/>
  <c r="ZP38" i="4"/>
  <c r="ZP37" i="4"/>
  <c r="ZP36" i="4"/>
  <c r="ZP35" i="4"/>
  <c r="ZP34" i="4"/>
  <c r="ZP33" i="4"/>
  <c r="ZP32" i="4"/>
  <c r="ZP31" i="4"/>
  <c r="ZP30" i="4"/>
  <c r="ZP29" i="4"/>
  <c r="ZP28" i="4"/>
  <c r="ZP27" i="4"/>
  <c r="ZP26" i="4"/>
  <c r="ZP25" i="4"/>
  <c r="ZP24" i="4"/>
  <c r="ZP23" i="4"/>
  <c r="ZP22" i="4"/>
  <c r="ZP21" i="4"/>
  <c r="ZP20" i="4"/>
  <c r="ZP19" i="4"/>
  <c r="ZP18" i="4"/>
  <c r="ZP17" i="4"/>
  <c r="ZP16" i="4"/>
  <c r="ZP15" i="4"/>
  <c r="ZP14" i="4"/>
  <c r="ZP13" i="4"/>
  <c r="ZP12" i="4"/>
  <c r="ZP11" i="4"/>
  <c r="ZP10" i="4"/>
  <c r="ZP9" i="4"/>
  <c r="ZP8" i="4"/>
  <c r="ZP7" i="4"/>
  <c r="ZP6" i="4"/>
  <c r="ZN39" i="4"/>
  <c r="ZN38" i="4"/>
  <c r="ZN37" i="4"/>
  <c r="ZN36" i="4"/>
  <c r="ZN35" i="4"/>
  <c r="ZN34" i="4"/>
  <c r="ZN33" i="4"/>
  <c r="ZN32" i="4"/>
  <c r="ZN31" i="4"/>
  <c r="ZN30" i="4"/>
  <c r="ZN29" i="4"/>
  <c r="ZN28" i="4"/>
  <c r="ZN27" i="4"/>
  <c r="ZN26" i="4"/>
  <c r="ZN25" i="4"/>
  <c r="ZN24" i="4"/>
  <c r="ZN23" i="4"/>
  <c r="ZN22" i="4"/>
  <c r="ZN21" i="4"/>
  <c r="ZN20" i="4"/>
  <c r="ZN19" i="4"/>
  <c r="ZN18" i="4"/>
  <c r="ZN17" i="4"/>
  <c r="ZN16" i="4"/>
  <c r="ZN15" i="4"/>
  <c r="ZN14" i="4"/>
  <c r="ZN13" i="4"/>
  <c r="ZN12" i="4"/>
  <c r="ZN11" i="4"/>
  <c r="ZN10" i="4"/>
  <c r="ZN9" i="4"/>
  <c r="ZN8" i="4"/>
  <c r="ZN7" i="4"/>
  <c r="ZN6" i="4"/>
  <c r="ZL7" i="4"/>
  <c r="ZL8" i="4"/>
  <c r="ZL9" i="4"/>
  <c r="ZL10" i="4"/>
  <c r="ZL11" i="4"/>
  <c r="ZL12" i="4"/>
  <c r="ZL13" i="4"/>
  <c r="ZL14" i="4"/>
  <c r="ZL15" i="4"/>
  <c r="ZL16" i="4"/>
  <c r="ZL17" i="4"/>
  <c r="ZL18" i="4"/>
  <c r="ZL19" i="4"/>
  <c r="ZL20" i="4"/>
  <c r="ZL21" i="4"/>
  <c r="ZL22" i="4"/>
  <c r="ZL23" i="4"/>
  <c r="ZL24" i="4"/>
  <c r="ZL25" i="4"/>
  <c r="ZL26" i="4"/>
  <c r="ZL27" i="4"/>
  <c r="ZL28" i="4"/>
  <c r="ZL29" i="4"/>
  <c r="ZL30" i="4"/>
  <c r="ZL31" i="4"/>
  <c r="ZL32" i="4"/>
  <c r="ZL33" i="4"/>
  <c r="ZL34" i="4"/>
  <c r="ZL35" i="4"/>
  <c r="ZL36" i="4"/>
  <c r="ZL37" i="4"/>
  <c r="ZL38" i="4"/>
  <c r="ZL39" i="4"/>
  <c r="ZL6" i="4"/>
  <c r="ZH39" i="4"/>
  <c r="ZH38" i="4"/>
  <c r="ZH37" i="4"/>
  <c r="ZH36" i="4"/>
  <c r="ZH35" i="4"/>
  <c r="ZH34" i="4"/>
  <c r="ZH33" i="4"/>
  <c r="ZH32" i="4"/>
  <c r="ZH31" i="4"/>
  <c r="ZH30" i="4"/>
  <c r="ZH29" i="4"/>
  <c r="ZH28" i="4"/>
  <c r="ZH27" i="4"/>
  <c r="ZH26" i="4"/>
  <c r="ZH25" i="4"/>
  <c r="ZH24" i="4"/>
  <c r="ZH23" i="4"/>
  <c r="ZH22" i="4"/>
  <c r="ZH21" i="4"/>
  <c r="ZH20" i="4"/>
  <c r="ZH19" i="4"/>
  <c r="ZH18" i="4"/>
  <c r="ZH17" i="4"/>
  <c r="ZH16" i="4"/>
  <c r="ZH15" i="4"/>
  <c r="ZH14" i="4"/>
  <c r="ZH13" i="4"/>
  <c r="ZH12" i="4"/>
  <c r="ZH11" i="4"/>
  <c r="ZH10" i="4"/>
  <c r="ZH9" i="4"/>
  <c r="ZH8" i="4"/>
  <c r="ZH7" i="4"/>
  <c r="ZH6" i="4"/>
  <c r="ZF39" i="4"/>
  <c r="ZF38" i="4"/>
  <c r="ZF37" i="4"/>
  <c r="ZF36" i="4"/>
  <c r="ZF35" i="4"/>
  <c r="ZF34" i="4"/>
  <c r="ZF33" i="4"/>
  <c r="ZF32" i="4"/>
  <c r="ZF31" i="4"/>
  <c r="ZF30" i="4"/>
  <c r="ZF29" i="4"/>
  <c r="ZF28" i="4"/>
  <c r="ZF27" i="4"/>
  <c r="ZF26" i="4"/>
  <c r="ZF25" i="4"/>
  <c r="ZF24" i="4"/>
  <c r="ZF23" i="4"/>
  <c r="ZF22" i="4"/>
  <c r="ZF21" i="4"/>
  <c r="ZF20" i="4"/>
  <c r="ZF19" i="4"/>
  <c r="ZF18" i="4"/>
  <c r="ZF17" i="4"/>
  <c r="ZF16" i="4"/>
  <c r="ZF15" i="4"/>
  <c r="ZF14" i="4"/>
  <c r="ZF13" i="4"/>
  <c r="ZF12" i="4"/>
  <c r="ZF11" i="4"/>
  <c r="ZF10" i="4"/>
  <c r="ZF9" i="4"/>
  <c r="ZF8" i="4"/>
  <c r="ZF7" i="4"/>
  <c r="ZF6" i="4"/>
  <c r="ZD39" i="4"/>
  <c r="ZD38" i="4"/>
  <c r="ZD37" i="4"/>
  <c r="ZD36" i="4"/>
  <c r="ZD35" i="4"/>
  <c r="ZD34" i="4"/>
  <c r="ZD33" i="4"/>
  <c r="ZD32" i="4"/>
  <c r="ZD31" i="4"/>
  <c r="ZD30" i="4"/>
  <c r="ZD29" i="4"/>
  <c r="ZD28" i="4"/>
  <c r="ZD27" i="4"/>
  <c r="ZD26" i="4"/>
  <c r="ZD25" i="4"/>
  <c r="ZD24" i="4"/>
  <c r="ZD23" i="4"/>
  <c r="ZD22" i="4"/>
  <c r="ZD21" i="4"/>
  <c r="ZD20" i="4"/>
  <c r="ZD19" i="4"/>
  <c r="ZD18" i="4"/>
  <c r="ZD17" i="4"/>
  <c r="ZD16" i="4"/>
  <c r="ZD15" i="4"/>
  <c r="ZD14" i="4"/>
  <c r="ZD13" i="4"/>
  <c r="ZD12" i="4"/>
  <c r="ZD11" i="4"/>
  <c r="ZD10" i="4"/>
  <c r="ZD9" i="4"/>
  <c r="ZD8" i="4"/>
  <c r="ZD7" i="4"/>
  <c r="ZD6" i="4"/>
  <c r="ZB39" i="4"/>
  <c r="ZB38" i="4"/>
  <c r="ZB37" i="4"/>
  <c r="ZB36" i="4"/>
  <c r="ZB35" i="4"/>
  <c r="ZB34" i="4"/>
  <c r="ZB33" i="4"/>
  <c r="ZB32" i="4"/>
  <c r="ZB31" i="4"/>
  <c r="ZB30" i="4"/>
  <c r="ZB29" i="4"/>
  <c r="ZB28" i="4"/>
  <c r="ZB27" i="4"/>
  <c r="ZB26" i="4"/>
  <c r="ZB25" i="4"/>
  <c r="ZB24" i="4"/>
  <c r="ZB23" i="4"/>
  <c r="ZB22" i="4"/>
  <c r="ZB21" i="4"/>
  <c r="ZB20" i="4"/>
  <c r="ZB19" i="4"/>
  <c r="ZB18" i="4"/>
  <c r="ZB17" i="4"/>
  <c r="ZB16" i="4"/>
  <c r="ZB15" i="4"/>
  <c r="ZB14" i="4"/>
  <c r="ZB13" i="4"/>
  <c r="ZB12" i="4"/>
  <c r="ZB11" i="4"/>
  <c r="ZB10" i="4"/>
  <c r="ZB9" i="4"/>
  <c r="ZB8" i="4"/>
  <c r="ZB7" i="4"/>
  <c r="ZB6" i="4"/>
  <c r="YZ39" i="4"/>
  <c r="YZ38" i="4"/>
  <c r="YZ37" i="4"/>
  <c r="YZ36" i="4"/>
  <c r="YZ35" i="4"/>
  <c r="YZ34" i="4"/>
  <c r="YZ33" i="4"/>
  <c r="YZ32" i="4"/>
  <c r="YZ31" i="4"/>
  <c r="YZ30" i="4"/>
  <c r="YZ29" i="4"/>
  <c r="YZ28" i="4"/>
  <c r="YZ27" i="4"/>
  <c r="YZ26" i="4"/>
  <c r="YZ25" i="4"/>
  <c r="YZ24" i="4"/>
  <c r="YZ23" i="4"/>
  <c r="YZ22" i="4"/>
  <c r="YZ21" i="4"/>
  <c r="YZ20" i="4"/>
  <c r="YZ19" i="4"/>
  <c r="YZ18" i="4"/>
  <c r="YZ17" i="4"/>
  <c r="YZ16" i="4"/>
  <c r="YZ15" i="4"/>
  <c r="YZ14" i="4"/>
  <c r="YZ13" i="4"/>
  <c r="YZ12" i="4"/>
  <c r="YZ11" i="4"/>
  <c r="YZ10" i="4"/>
  <c r="YZ9" i="4"/>
  <c r="YZ8" i="4"/>
  <c r="YZ7" i="4"/>
  <c r="YZ6" i="4"/>
  <c r="YX39" i="4"/>
  <c r="YX38" i="4"/>
  <c r="YX37" i="4"/>
  <c r="YX36" i="4"/>
  <c r="YX35" i="4"/>
  <c r="YX34" i="4"/>
  <c r="YX33" i="4"/>
  <c r="YX32" i="4"/>
  <c r="YX31" i="4"/>
  <c r="YX30" i="4"/>
  <c r="YX29" i="4"/>
  <c r="YX28" i="4"/>
  <c r="YX27" i="4"/>
  <c r="YX26" i="4"/>
  <c r="YX25" i="4"/>
  <c r="YX24" i="4"/>
  <c r="YX23" i="4"/>
  <c r="YX22" i="4"/>
  <c r="YX21" i="4"/>
  <c r="YX20" i="4"/>
  <c r="YX19" i="4"/>
  <c r="YX18" i="4"/>
  <c r="YX17" i="4"/>
  <c r="YX16" i="4"/>
  <c r="YX15" i="4"/>
  <c r="YX14" i="4"/>
  <c r="YX13" i="4"/>
  <c r="YX12" i="4"/>
  <c r="YX11" i="4"/>
  <c r="YX10" i="4"/>
  <c r="YX9" i="4"/>
  <c r="YX8" i="4"/>
  <c r="YX7" i="4"/>
  <c r="YX6" i="4"/>
  <c r="YV39" i="4"/>
  <c r="YV38" i="4"/>
  <c r="YV37" i="4"/>
  <c r="YV36" i="4"/>
  <c r="YV35" i="4"/>
  <c r="YV34" i="4"/>
  <c r="YV33" i="4"/>
  <c r="YV32" i="4"/>
  <c r="YV31" i="4"/>
  <c r="YV30" i="4"/>
  <c r="YV29" i="4"/>
  <c r="YV28" i="4"/>
  <c r="YV27" i="4"/>
  <c r="YV26" i="4"/>
  <c r="YV25" i="4"/>
  <c r="YV24" i="4"/>
  <c r="YV23" i="4"/>
  <c r="YV22" i="4"/>
  <c r="YV21" i="4"/>
  <c r="YV20" i="4"/>
  <c r="YV19" i="4"/>
  <c r="YV18" i="4"/>
  <c r="YV17" i="4"/>
  <c r="YV16" i="4"/>
  <c r="YV15" i="4"/>
  <c r="YV14" i="4"/>
  <c r="YV13" i="4"/>
  <c r="YV12" i="4"/>
  <c r="YV11" i="4"/>
  <c r="YV10" i="4"/>
  <c r="YV9" i="4"/>
  <c r="YV8" i="4"/>
  <c r="YV7" i="4"/>
  <c r="YV6" i="4"/>
  <c r="YT39" i="4"/>
  <c r="YT38" i="4"/>
  <c r="YT37" i="4"/>
  <c r="YT36" i="4"/>
  <c r="YT35" i="4"/>
  <c r="YT34" i="4"/>
  <c r="YT33" i="4"/>
  <c r="YT32" i="4"/>
  <c r="YT31" i="4"/>
  <c r="YT30" i="4"/>
  <c r="YT29" i="4"/>
  <c r="YT28" i="4"/>
  <c r="YT27" i="4"/>
  <c r="YT26" i="4"/>
  <c r="YT25" i="4"/>
  <c r="YT24" i="4"/>
  <c r="YT23" i="4"/>
  <c r="YT22" i="4"/>
  <c r="YT21" i="4"/>
  <c r="YT20" i="4"/>
  <c r="YT19" i="4"/>
  <c r="YT18" i="4"/>
  <c r="YT17" i="4"/>
  <c r="YT16" i="4"/>
  <c r="YT15" i="4"/>
  <c r="YT14" i="4"/>
  <c r="YT13" i="4"/>
  <c r="YT12" i="4"/>
  <c r="YT11" i="4"/>
  <c r="YT10" i="4"/>
  <c r="YT9" i="4"/>
  <c r="YT8" i="4"/>
  <c r="YT7" i="4"/>
  <c r="YT6" i="4"/>
  <c r="YR39" i="4"/>
  <c r="YR38" i="4"/>
  <c r="YR37" i="4"/>
  <c r="YR36" i="4"/>
  <c r="YR35" i="4"/>
  <c r="YR34" i="4"/>
  <c r="YR33" i="4"/>
  <c r="YR32" i="4"/>
  <c r="YR31" i="4"/>
  <c r="YR30" i="4"/>
  <c r="YR29" i="4"/>
  <c r="YR28" i="4"/>
  <c r="YR27" i="4"/>
  <c r="YR26" i="4"/>
  <c r="YR25" i="4"/>
  <c r="YR24" i="4"/>
  <c r="YR23" i="4"/>
  <c r="YR22" i="4"/>
  <c r="YR21" i="4"/>
  <c r="YR20" i="4"/>
  <c r="YR19" i="4"/>
  <c r="YR18" i="4"/>
  <c r="YR17" i="4"/>
  <c r="YR16" i="4"/>
  <c r="YR15" i="4"/>
  <c r="YR14" i="4"/>
  <c r="YR13" i="4"/>
  <c r="YR12" i="4"/>
  <c r="YR11" i="4"/>
  <c r="YR10" i="4"/>
  <c r="YR9" i="4"/>
  <c r="YR8" i="4"/>
  <c r="YR7" i="4"/>
  <c r="YR6" i="4"/>
  <c r="YP39" i="4"/>
  <c r="YP38" i="4"/>
  <c r="YP37" i="4"/>
  <c r="YP36" i="4"/>
  <c r="YP35" i="4"/>
  <c r="YP34" i="4"/>
  <c r="YP33" i="4"/>
  <c r="YP32" i="4"/>
  <c r="YP31" i="4"/>
  <c r="YP30" i="4"/>
  <c r="YP29" i="4"/>
  <c r="YP28" i="4"/>
  <c r="YP27" i="4"/>
  <c r="YP26" i="4"/>
  <c r="YP25" i="4"/>
  <c r="YP24" i="4"/>
  <c r="YP23" i="4"/>
  <c r="YP22" i="4"/>
  <c r="YP21" i="4"/>
  <c r="YP20" i="4"/>
  <c r="YP19" i="4"/>
  <c r="YP18" i="4"/>
  <c r="YP17" i="4"/>
  <c r="YP16" i="4"/>
  <c r="YP15" i="4"/>
  <c r="YP14" i="4"/>
  <c r="YP13" i="4"/>
  <c r="YP12" i="4"/>
  <c r="YP11" i="4"/>
  <c r="YP10" i="4"/>
  <c r="YP9" i="4"/>
  <c r="YP8" i="4"/>
  <c r="YP7" i="4"/>
  <c r="YP6" i="4"/>
  <c r="YN39" i="4"/>
  <c r="YN38" i="4"/>
  <c r="YN37" i="4"/>
  <c r="YN36" i="4"/>
  <c r="YN35" i="4"/>
  <c r="YN34" i="4"/>
  <c r="YN33" i="4"/>
  <c r="YN32" i="4"/>
  <c r="YN31" i="4"/>
  <c r="YN30" i="4"/>
  <c r="YN29" i="4"/>
  <c r="YN28" i="4"/>
  <c r="YN27" i="4"/>
  <c r="YN26" i="4"/>
  <c r="YN25" i="4"/>
  <c r="YN24" i="4"/>
  <c r="YN23" i="4"/>
  <c r="YN22" i="4"/>
  <c r="YN21" i="4"/>
  <c r="YN20" i="4"/>
  <c r="YN19" i="4"/>
  <c r="YN18" i="4"/>
  <c r="YN17" i="4"/>
  <c r="YN16" i="4"/>
  <c r="YN15" i="4"/>
  <c r="YN14" i="4"/>
  <c r="YN13" i="4"/>
  <c r="YN12" i="4"/>
  <c r="YN11" i="4"/>
  <c r="YN10" i="4"/>
  <c r="YN9" i="4"/>
  <c r="YN8" i="4"/>
  <c r="YN7" i="4"/>
  <c r="YN6" i="4"/>
  <c r="YL39" i="4"/>
  <c r="YL38" i="4"/>
  <c r="YL37" i="4"/>
  <c r="YL36" i="4"/>
  <c r="YL35" i="4"/>
  <c r="YL34" i="4"/>
  <c r="YL33" i="4"/>
  <c r="YL32" i="4"/>
  <c r="YL31" i="4"/>
  <c r="YL30" i="4"/>
  <c r="YL29" i="4"/>
  <c r="YL28" i="4"/>
  <c r="YL27" i="4"/>
  <c r="YL26" i="4"/>
  <c r="YL25" i="4"/>
  <c r="YL24" i="4"/>
  <c r="YL23" i="4"/>
  <c r="YL22" i="4"/>
  <c r="YL21" i="4"/>
  <c r="YL20" i="4"/>
  <c r="YL19" i="4"/>
  <c r="YL18" i="4"/>
  <c r="YL17" i="4"/>
  <c r="YL16" i="4"/>
  <c r="YL15" i="4"/>
  <c r="YL14" i="4"/>
  <c r="YL13" i="4"/>
  <c r="YL12" i="4"/>
  <c r="YL11" i="4"/>
  <c r="YL10" i="4"/>
  <c r="YL9" i="4"/>
  <c r="YL8" i="4"/>
  <c r="YL7" i="4"/>
  <c r="YL6" i="4"/>
  <c r="YJ39" i="4"/>
  <c r="YJ38" i="4"/>
  <c r="YJ37" i="4"/>
  <c r="YJ36" i="4"/>
  <c r="YJ35" i="4"/>
  <c r="YJ34" i="4"/>
  <c r="YJ33" i="4"/>
  <c r="YJ32" i="4"/>
  <c r="YJ31" i="4"/>
  <c r="YJ30" i="4"/>
  <c r="YJ29" i="4"/>
  <c r="YJ28" i="4"/>
  <c r="YJ27" i="4"/>
  <c r="YJ26" i="4"/>
  <c r="YJ25" i="4"/>
  <c r="YJ24" i="4"/>
  <c r="YJ23" i="4"/>
  <c r="YJ22" i="4"/>
  <c r="YJ21" i="4"/>
  <c r="YJ20" i="4"/>
  <c r="YJ19" i="4"/>
  <c r="YJ18" i="4"/>
  <c r="YJ17" i="4"/>
  <c r="YJ16" i="4"/>
  <c r="YJ15" i="4"/>
  <c r="YJ14" i="4"/>
  <c r="YJ13" i="4"/>
  <c r="YJ12" i="4"/>
  <c r="YJ11" i="4"/>
  <c r="YJ10" i="4"/>
  <c r="YJ9" i="4"/>
  <c r="YJ8" i="4"/>
  <c r="YJ7" i="4"/>
  <c r="YJ6" i="4"/>
  <c r="YH39" i="4"/>
  <c r="YH38" i="4"/>
  <c r="YH37" i="4"/>
  <c r="YH36" i="4"/>
  <c r="YH35" i="4"/>
  <c r="YH34" i="4"/>
  <c r="YH33" i="4"/>
  <c r="YH32" i="4"/>
  <c r="YH31" i="4"/>
  <c r="YH30" i="4"/>
  <c r="YH29" i="4"/>
  <c r="YH28" i="4"/>
  <c r="YH27" i="4"/>
  <c r="YH26" i="4"/>
  <c r="YH25" i="4"/>
  <c r="YH24" i="4"/>
  <c r="YH23" i="4"/>
  <c r="YH22" i="4"/>
  <c r="YH21" i="4"/>
  <c r="YH20" i="4"/>
  <c r="YH19" i="4"/>
  <c r="YH18" i="4"/>
  <c r="YH17" i="4"/>
  <c r="YH16" i="4"/>
  <c r="YH15" i="4"/>
  <c r="YH14" i="4"/>
  <c r="YH13" i="4"/>
  <c r="YH12" i="4"/>
  <c r="YH11" i="4"/>
  <c r="YH10" i="4"/>
  <c r="YH9" i="4"/>
  <c r="YH8" i="4"/>
  <c r="YH7" i="4"/>
  <c r="YH6" i="4"/>
  <c r="YF39" i="4"/>
  <c r="YF38" i="4"/>
  <c r="YF37" i="4"/>
  <c r="YF36" i="4"/>
  <c r="YF35" i="4"/>
  <c r="YF34" i="4"/>
  <c r="YF33" i="4"/>
  <c r="YF32" i="4"/>
  <c r="YF31" i="4"/>
  <c r="YF30" i="4"/>
  <c r="YF29" i="4"/>
  <c r="YF28" i="4"/>
  <c r="YF27" i="4"/>
  <c r="YF26" i="4"/>
  <c r="YF25" i="4"/>
  <c r="YF24" i="4"/>
  <c r="YF23" i="4"/>
  <c r="YF22" i="4"/>
  <c r="YF21" i="4"/>
  <c r="YF20" i="4"/>
  <c r="YF19" i="4"/>
  <c r="YF18" i="4"/>
  <c r="YF17" i="4"/>
  <c r="YF16" i="4"/>
  <c r="YF15" i="4"/>
  <c r="YF14" i="4"/>
  <c r="YF13" i="4"/>
  <c r="YF12" i="4"/>
  <c r="YF11" i="4"/>
  <c r="YF10" i="4"/>
  <c r="YF9" i="4"/>
  <c r="YF8" i="4"/>
  <c r="YF7" i="4"/>
  <c r="YF6" i="4"/>
  <c r="YD39" i="4"/>
  <c r="YD38" i="4"/>
  <c r="YD37" i="4"/>
  <c r="YD36" i="4"/>
  <c r="YD35" i="4"/>
  <c r="YD34" i="4"/>
  <c r="YD33" i="4"/>
  <c r="YD32" i="4"/>
  <c r="YD31" i="4"/>
  <c r="YD30" i="4"/>
  <c r="YD29" i="4"/>
  <c r="YD28" i="4"/>
  <c r="YD27" i="4"/>
  <c r="YD26" i="4"/>
  <c r="YD25" i="4"/>
  <c r="YD24" i="4"/>
  <c r="YD23" i="4"/>
  <c r="YD22" i="4"/>
  <c r="YD21" i="4"/>
  <c r="YD20" i="4"/>
  <c r="YD19" i="4"/>
  <c r="YD18" i="4"/>
  <c r="YD17" i="4"/>
  <c r="YD16" i="4"/>
  <c r="YD15" i="4"/>
  <c r="YD14" i="4"/>
  <c r="YD13" i="4"/>
  <c r="YD12" i="4"/>
  <c r="YD11" i="4"/>
  <c r="YD10" i="4"/>
  <c r="YD9" i="4"/>
  <c r="YD8" i="4"/>
  <c r="YD7" i="4"/>
  <c r="YD6" i="4"/>
  <c r="YB8" i="4"/>
  <c r="YB9" i="4"/>
  <c r="YB10" i="4"/>
  <c r="YB11" i="4"/>
  <c r="YB12" i="4"/>
  <c r="YB13" i="4"/>
  <c r="YB14" i="4"/>
  <c r="YB15" i="4"/>
  <c r="YB16" i="4"/>
  <c r="YB17" i="4"/>
  <c r="YB18" i="4"/>
  <c r="YB19" i="4"/>
  <c r="YB20" i="4"/>
  <c r="YB21" i="4"/>
  <c r="YB22" i="4"/>
  <c r="YB23" i="4"/>
  <c r="YB24" i="4"/>
  <c r="YB25" i="4"/>
  <c r="YB26" i="4"/>
  <c r="YB27" i="4"/>
  <c r="YB28" i="4"/>
  <c r="YB29" i="4"/>
  <c r="YB30" i="4"/>
  <c r="YB31" i="4"/>
  <c r="YB32" i="4"/>
  <c r="YB33" i="4"/>
  <c r="YB34" i="4"/>
  <c r="YB35" i="4"/>
  <c r="YB36" i="4"/>
  <c r="YB37" i="4"/>
  <c r="YB38" i="4"/>
  <c r="YB39" i="4"/>
  <c r="YB6" i="4"/>
  <c r="E10" i="7" l="1"/>
  <c r="C11" i="7"/>
  <c r="Q12" i="7"/>
  <c r="O14" i="7"/>
  <c r="XX39" i="4"/>
  <c r="XX38" i="4"/>
  <c r="XX37" i="4"/>
  <c r="XX36" i="4"/>
  <c r="XX35" i="4"/>
  <c r="XX34" i="4"/>
  <c r="XX33" i="4"/>
  <c r="XX32" i="4"/>
  <c r="XX31" i="4"/>
  <c r="XX30" i="4"/>
  <c r="XX29" i="4"/>
  <c r="XX28" i="4"/>
  <c r="XX27" i="4"/>
  <c r="XX26" i="4"/>
  <c r="XX25" i="4"/>
  <c r="XX24" i="4"/>
  <c r="XX23" i="4"/>
  <c r="XX22" i="4"/>
  <c r="XX21" i="4"/>
  <c r="XX20" i="4"/>
  <c r="XX19" i="4"/>
  <c r="XX18" i="4"/>
  <c r="XX17" i="4"/>
  <c r="XX16" i="4"/>
  <c r="XX15" i="4"/>
  <c r="XX14" i="4"/>
  <c r="XX13" i="4"/>
  <c r="XX12" i="4"/>
  <c r="XX11" i="4"/>
  <c r="XX10" i="4"/>
  <c r="XX9" i="4"/>
  <c r="XX8" i="4"/>
  <c r="XX7" i="4"/>
  <c r="XX6" i="4"/>
  <c r="XV39" i="4"/>
  <c r="XV38" i="4"/>
  <c r="XV37" i="4"/>
  <c r="XV36" i="4"/>
  <c r="XV35" i="4"/>
  <c r="XV34" i="4"/>
  <c r="XV33" i="4"/>
  <c r="XV32" i="4"/>
  <c r="XV31" i="4"/>
  <c r="XV30" i="4"/>
  <c r="XV29" i="4"/>
  <c r="XV28" i="4"/>
  <c r="XV27" i="4"/>
  <c r="XV26" i="4"/>
  <c r="XV25" i="4"/>
  <c r="XV24" i="4"/>
  <c r="XV23" i="4"/>
  <c r="XV22" i="4"/>
  <c r="XV21" i="4"/>
  <c r="XV20" i="4"/>
  <c r="XV19" i="4"/>
  <c r="XV18" i="4"/>
  <c r="XV17" i="4"/>
  <c r="XV16" i="4"/>
  <c r="XV15" i="4"/>
  <c r="XV14" i="4"/>
  <c r="XV13" i="4"/>
  <c r="XV12" i="4"/>
  <c r="XV11" i="4"/>
  <c r="XV10" i="4"/>
  <c r="XV9" i="4"/>
  <c r="XV8" i="4"/>
  <c r="XV7" i="4"/>
  <c r="XV6" i="4"/>
  <c r="XT39" i="4"/>
  <c r="XT38" i="4"/>
  <c r="XT37" i="4"/>
  <c r="XT36" i="4"/>
  <c r="XT35" i="4"/>
  <c r="XT34" i="4"/>
  <c r="XT33" i="4"/>
  <c r="XT32" i="4"/>
  <c r="XT31" i="4"/>
  <c r="XT30" i="4"/>
  <c r="XT29" i="4"/>
  <c r="XT28" i="4"/>
  <c r="XT27" i="4"/>
  <c r="XT26" i="4"/>
  <c r="XT25" i="4"/>
  <c r="XT24" i="4"/>
  <c r="XT23" i="4"/>
  <c r="XT22" i="4"/>
  <c r="XT21" i="4"/>
  <c r="XT20" i="4"/>
  <c r="XT19" i="4"/>
  <c r="XT18" i="4"/>
  <c r="XT17" i="4"/>
  <c r="XT16" i="4"/>
  <c r="XT15" i="4"/>
  <c r="XT14" i="4"/>
  <c r="XT13" i="4"/>
  <c r="XT12" i="4"/>
  <c r="XT11" i="4"/>
  <c r="XT10" i="4"/>
  <c r="XT9" i="4"/>
  <c r="XT8" i="4"/>
  <c r="XT7" i="4"/>
  <c r="XT6" i="4"/>
  <c r="XR39" i="4"/>
  <c r="XR38" i="4"/>
  <c r="XR37" i="4"/>
  <c r="XR36" i="4"/>
  <c r="XR35" i="4"/>
  <c r="XR34" i="4"/>
  <c r="XR33" i="4"/>
  <c r="XR32" i="4"/>
  <c r="XR31" i="4"/>
  <c r="XR30" i="4"/>
  <c r="XR29" i="4"/>
  <c r="XR28" i="4"/>
  <c r="XR27" i="4"/>
  <c r="XR26" i="4"/>
  <c r="XR25" i="4"/>
  <c r="XR24" i="4"/>
  <c r="XR23" i="4"/>
  <c r="XR22" i="4"/>
  <c r="XR21" i="4"/>
  <c r="XR20" i="4"/>
  <c r="XR19" i="4"/>
  <c r="XR18" i="4"/>
  <c r="XR17" i="4"/>
  <c r="XR16" i="4"/>
  <c r="XR15" i="4"/>
  <c r="XR14" i="4"/>
  <c r="XR13" i="4"/>
  <c r="XR12" i="4"/>
  <c r="XR11" i="4"/>
  <c r="XR10" i="4"/>
  <c r="XR9" i="4"/>
  <c r="XR8" i="4"/>
  <c r="XR7" i="4"/>
  <c r="XR6" i="4"/>
  <c r="XP39" i="4"/>
  <c r="XP38" i="4"/>
  <c r="XP37" i="4"/>
  <c r="XP36" i="4"/>
  <c r="XP35" i="4"/>
  <c r="XP34" i="4"/>
  <c r="XP33" i="4"/>
  <c r="XP32" i="4"/>
  <c r="XP31" i="4"/>
  <c r="XP30" i="4"/>
  <c r="XP29" i="4"/>
  <c r="XP28" i="4"/>
  <c r="XP27" i="4"/>
  <c r="XP26" i="4"/>
  <c r="XP25" i="4"/>
  <c r="XP24" i="4"/>
  <c r="XP23" i="4"/>
  <c r="XP22" i="4"/>
  <c r="XP21" i="4"/>
  <c r="XP20" i="4"/>
  <c r="XP19" i="4"/>
  <c r="XP18" i="4"/>
  <c r="XP17" i="4"/>
  <c r="XP16" i="4"/>
  <c r="XP15" i="4"/>
  <c r="XP14" i="4"/>
  <c r="XP13" i="4"/>
  <c r="XP12" i="4"/>
  <c r="XP11" i="4"/>
  <c r="XP10" i="4"/>
  <c r="XP9" i="4"/>
  <c r="XP8" i="4"/>
  <c r="XP7" i="4"/>
  <c r="XP6" i="4"/>
  <c r="XN39" i="4"/>
  <c r="XN38" i="4"/>
  <c r="XN37" i="4"/>
  <c r="XN36" i="4"/>
  <c r="XN35" i="4"/>
  <c r="XN34" i="4"/>
  <c r="XN33" i="4"/>
  <c r="XN32" i="4"/>
  <c r="XN31" i="4"/>
  <c r="XN30" i="4"/>
  <c r="XN29" i="4"/>
  <c r="XN28" i="4"/>
  <c r="XN27" i="4"/>
  <c r="XN26" i="4"/>
  <c r="XN25" i="4"/>
  <c r="XN24" i="4"/>
  <c r="XN23" i="4"/>
  <c r="XN22" i="4"/>
  <c r="XN21" i="4"/>
  <c r="XN20" i="4"/>
  <c r="XN19" i="4"/>
  <c r="XN18" i="4"/>
  <c r="XN17" i="4"/>
  <c r="XN16" i="4"/>
  <c r="XN15" i="4"/>
  <c r="XN14" i="4"/>
  <c r="XN13" i="4"/>
  <c r="XN12" i="4"/>
  <c r="XN11" i="4"/>
  <c r="XN10" i="4"/>
  <c r="XN9" i="4"/>
  <c r="XN8" i="4"/>
  <c r="XN7" i="4"/>
  <c r="XN6" i="4"/>
  <c r="XL39" i="4"/>
  <c r="XL38" i="4"/>
  <c r="XL37" i="4"/>
  <c r="XL36" i="4"/>
  <c r="XL35" i="4"/>
  <c r="XL34" i="4"/>
  <c r="XL33" i="4"/>
  <c r="XL32" i="4"/>
  <c r="XL31" i="4"/>
  <c r="XL30" i="4"/>
  <c r="XL29" i="4"/>
  <c r="XL28" i="4"/>
  <c r="XL27" i="4"/>
  <c r="XL26" i="4"/>
  <c r="XL25" i="4"/>
  <c r="XL24" i="4"/>
  <c r="XL23" i="4"/>
  <c r="XL22" i="4"/>
  <c r="XL21" i="4"/>
  <c r="XL20" i="4"/>
  <c r="XL19" i="4"/>
  <c r="XL18" i="4"/>
  <c r="XL17" i="4"/>
  <c r="XL16" i="4"/>
  <c r="XL15" i="4"/>
  <c r="XL14" i="4"/>
  <c r="XL13" i="4"/>
  <c r="XL12" i="4"/>
  <c r="XL11" i="4"/>
  <c r="XL10" i="4"/>
  <c r="XL9" i="4"/>
  <c r="XL8" i="4"/>
  <c r="XL7" i="4"/>
  <c r="XL6" i="4"/>
  <c r="XJ39" i="4"/>
  <c r="XJ38" i="4"/>
  <c r="XJ37" i="4"/>
  <c r="XJ36" i="4"/>
  <c r="XJ35" i="4"/>
  <c r="XJ34" i="4"/>
  <c r="XJ33" i="4"/>
  <c r="XJ32" i="4"/>
  <c r="XJ31" i="4"/>
  <c r="XJ30" i="4"/>
  <c r="XJ29" i="4"/>
  <c r="XJ28" i="4"/>
  <c r="XJ27" i="4"/>
  <c r="XJ26" i="4"/>
  <c r="XJ25" i="4"/>
  <c r="XJ24" i="4"/>
  <c r="XJ23" i="4"/>
  <c r="XJ22" i="4"/>
  <c r="XJ21" i="4"/>
  <c r="XJ20" i="4"/>
  <c r="XJ19" i="4"/>
  <c r="XJ18" i="4"/>
  <c r="XJ17" i="4"/>
  <c r="XJ16" i="4"/>
  <c r="XJ15" i="4"/>
  <c r="XJ14" i="4"/>
  <c r="XJ13" i="4"/>
  <c r="XJ12" i="4"/>
  <c r="XJ11" i="4"/>
  <c r="XJ10" i="4"/>
  <c r="XJ9" i="4"/>
  <c r="XJ8" i="4"/>
  <c r="XJ7" i="4"/>
  <c r="XJ6" i="4"/>
  <c r="XH39" i="4"/>
  <c r="XH38" i="4"/>
  <c r="XH37" i="4"/>
  <c r="XH36" i="4"/>
  <c r="XH35" i="4"/>
  <c r="XH34" i="4"/>
  <c r="XH33" i="4"/>
  <c r="XH32" i="4"/>
  <c r="XH31" i="4"/>
  <c r="XH30" i="4"/>
  <c r="XH29" i="4"/>
  <c r="XH28" i="4"/>
  <c r="XH27" i="4"/>
  <c r="XH26" i="4"/>
  <c r="XH25" i="4"/>
  <c r="XH24" i="4"/>
  <c r="XH23" i="4"/>
  <c r="XH22" i="4"/>
  <c r="XH21" i="4"/>
  <c r="XH20" i="4"/>
  <c r="XH19" i="4"/>
  <c r="XH18" i="4"/>
  <c r="XH17" i="4"/>
  <c r="XH16" i="4"/>
  <c r="XH15" i="4"/>
  <c r="XH14" i="4"/>
  <c r="XH13" i="4"/>
  <c r="XH12" i="4"/>
  <c r="XH11" i="4"/>
  <c r="XH10" i="4"/>
  <c r="XH9" i="4"/>
  <c r="XH8" i="4"/>
  <c r="XH7" i="4"/>
  <c r="XH6" i="4"/>
  <c r="XF39" i="4"/>
  <c r="XF38" i="4"/>
  <c r="XF37" i="4"/>
  <c r="XF36" i="4"/>
  <c r="XF35" i="4"/>
  <c r="XF34" i="4"/>
  <c r="XF33" i="4"/>
  <c r="XF32" i="4"/>
  <c r="XF31" i="4"/>
  <c r="XF30" i="4"/>
  <c r="XF29" i="4"/>
  <c r="XF28" i="4"/>
  <c r="XF27" i="4"/>
  <c r="XF26" i="4"/>
  <c r="XF25" i="4"/>
  <c r="XF24" i="4"/>
  <c r="XF23" i="4"/>
  <c r="XF22" i="4"/>
  <c r="XF21" i="4"/>
  <c r="XF20" i="4"/>
  <c r="XF19" i="4"/>
  <c r="XF18" i="4"/>
  <c r="XF17" i="4"/>
  <c r="XF16" i="4"/>
  <c r="XF15" i="4"/>
  <c r="XF14" i="4"/>
  <c r="XF13" i="4"/>
  <c r="XF12" i="4"/>
  <c r="XF11" i="4"/>
  <c r="XF10" i="4"/>
  <c r="XF9" i="4"/>
  <c r="XF8" i="4"/>
  <c r="XF7" i="4"/>
  <c r="XF6" i="4"/>
  <c r="XD39" i="4"/>
  <c r="XD38" i="4"/>
  <c r="XD37" i="4"/>
  <c r="XD36" i="4"/>
  <c r="XD35" i="4"/>
  <c r="XD34" i="4"/>
  <c r="XD33" i="4"/>
  <c r="XD32" i="4"/>
  <c r="XD31" i="4"/>
  <c r="XD30" i="4"/>
  <c r="XD29" i="4"/>
  <c r="XD28" i="4"/>
  <c r="XD27" i="4"/>
  <c r="XD26" i="4"/>
  <c r="XD25" i="4"/>
  <c r="XD24" i="4"/>
  <c r="XD23" i="4"/>
  <c r="XD22" i="4"/>
  <c r="XD21" i="4"/>
  <c r="XD20" i="4"/>
  <c r="XD19" i="4"/>
  <c r="XD18" i="4"/>
  <c r="XD17" i="4"/>
  <c r="XD16" i="4"/>
  <c r="XD15" i="4"/>
  <c r="XD14" i="4"/>
  <c r="XD13" i="4"/>
  <c r="XD12" i="4"/>
  <c r="XD11" i="4"/>
  <c r="XD10" i="4"/>
  <c r="XD9" i="4"/>
  <c r="XD8" i="4"/>
  <c r="XD7" i="4"/>
  <c r="XD6" i="4"/>
  <c r="XB39" i="4"/>
  <c r="XB38" i="4"/>
  <c r="XB37" i="4"/>
  <c r="XB36" i="4"/>
  <c r="XB35" i="4"/>
  <c r="XB34" i="4"/>
  <c r="XB33" i="4"/>
  <c r="XB32" i="4"/>
  <c r="XB31" i="4"/>
  <c r="XB30" i="4"/>
  <c r="XB29" i="4"/>
  <c r="XB28" i="4"/>
  <c r="XB27" i="4"/>
  <c r="XB26" i="4"/>
  <c r="XB25" i="4"/>
  <c r="XB24" i="4"/>
  <c r="XB23" i="4"/>
  <c r="XB22" i="4"/>
  <c r="XB21" i="4"/>
  <c r="XB20" i="4"/>
  <c r="XB19" i="4"/>
  <c r="XB18" i="4"/>
  <c r="XB17" i="4"/>
  <c r="XB16" i="4"/>
  <c r="XB15" i="4"/>
  <c r="XB14" i="4"/>
  <c r="XB13" i="4"/>
  <c r="XB12" i="4"/>
  <c r="XB11" i="4"/>
  <c r="XB10" i="4"/>
  <c r="XB9" i="4"/>
  <c r="XB8" i="4"/>
  <c r="XB7" i="4"/>
  <c r="XB6" i="4"/>
  <c r="WZ39" i="4"/>
  <c r="WZ38" i="4"/>
  <c r="WZ37" i="4"/>
  <c r="WZ36" i="4"/>
  <c r="WZ35" i="4"/>
  <c r="WZ34" i="4"/>
  <c r="WZ33" i="4"/>
  <c r="WZ32" i="4"/>
  <c r="WZ31" i="4"/>
  <c r="WZ30" i="4"/>
  <c r="WZ29" i="4"/>
  <c r="WZ28" i="4"/>
  <c r="WZ27" i="4"/>
  <c r="WZ26" i="4"/>
  <c r="WZ25" i="4"/>
  <c r="WZ24" i="4"/>
  <c r="WZ23" i="4"/>
  <c r="WZ22" i="4"/>
  <c r="WZ21" i="4"/>
  <c r="WZ20" i="4"/>
  <c r="WZ19" i="4"/>
  <c r="WZ18" i="4"/>
  <c r="WZ17" i="4"/>
  <c r="WZ16" i="4"/>
  <c r="WZ15" i="4"/>
  <c r="WZ14" i="4"/>
  <c r="WZ13" i="4"/>
  <c r="WZ12" i="4"/>
  <c r="WZ11" i="4"/>
  <c r="WZ10" i="4"/>
  <c r="WZ9" i="4"/>
  <c r="WZ8" i="4"/>
  <c r="WZ7" i="4"/>
  <c r="WZ6" i="4"/>
  <c r="WX39" i="4"/>
  <c r="WX38" i="4"/>
  <c r="WX37" i="4"/>
  <c r="WX36" i="4"/>
  <c r="WX35" i="4"/>
  <c r="WX34" i="4"/>
  <c r="WX33" i="4"/>
  <c r="WX32" i="4"/>
  <c r="WX31" i="4"/>
  <c r="WX30" i="4"/>
  <c r="WX29" i="4"/>
  <c r="WX28" i="4"/>
  <c r="WX27" i="4"/>
  <c r="WX26" i="4"/>
  <c r="WX25" i="4"/>
  <c r="WX24" i="4"/>
  <c r="WX23" i="4"/>
  <c r="WX22" i="4"/>
  <c r="WX21" i="4"/>
  <c r="WX20" i="4"/>
  <c r="WX19" i="4"/>
  <c r="WX18" i="4"/>
  <c r="WX17" i="4"/>
  <c r="WX16" i="4"/>
  <c r="WX15" i="4"/>
  <c r="WX14" i="4"/>
  <c r="WX13" i="4"/>
  <c r="WX12" i="4"/>
  <c r="WX11" i="4"/>
  <c r="WX10" i="4"/>
  <c r="WX9" i="4"/>
  <c r="WX8" i="4"/>
  <c r="WX7" i="4"/>
  <c r="WX6" i="4"/>
  <c r="WV39" i="4"/>
  <c r="WV38" i="4"/>
  <c r="WV37" i="4"/>
  <c r="WV36" i="4"/>
  <c r="WV35" i="4"/>
  <c r="WV34" i="4"/>
  <c r="WV33" i="4"/>
  <c r="WV32" i="4"/>
  <c r="WV31" i="4"/>
  <c r="WV30" i="4"/>
  <c r="WV29" i="4"/>
  <c r="WV28" i="4"/>
  <c r="WV27" i="4"/>
  <c r="WV26" i="4"/>
  <c r="WV25" i="4"/>
  <c r="WV24" i="4"/>
  <c r="WV23" i="4"/>
  <c r="WV22" i="4"/>
  <c r="WV21" i="4"/>
  <c r="WV20" i="4"/>
  <c r="WV19" i="4"/>
  <c r="WV18" i="4"/>
  <c r="WV17" i="4"/>
  <c r="WV16" i="4"/>
  <c r="WV15" i="4"/>
  <c r="WV14" i="4"/>
  <c r="WV13" i="4"/>
  <c r="WV12" i="4"/>
  <c r="WV11" i="4"/>
  <c r="WV10" i="4"/>
  <c r="WV9" i="4"/>
  <c r="WV8" i="4"/>
  <c r="WV7" i="4"/>
  <c r="WV6" i="4"/>
  <c r="WT39" i="4"/>
  <c r="WT38" i="4"/>
  <c r="WT37" i="4"/>
  <c r="WT36" i="4"/>
  <c r="WT35" i="4"/>
  <c r="WT34" i="4"/>
  <c r="WT33" i="4"/>
  <c r="WT32" i="4"/>
  <c r="WT31" i="4"/>
  <c r="WT30" i="4"/>
  <c r="WT29" i="4"/>
  <c r="WT28" i="4"/>
  <c r="WT27" i="4"/>
  <c r="WT26" i="4"/>
  <c r="WT25" i="4"/>
  <c r="WT24" i="4"/>
  <c r="WT23" i="4"/>
  <c r="WT22" i="4"/>
  <c r="WT21" i="4"/>
  <c r="WT20" i="4"/>
  <c r="WT19" i="4"/>
  <c r="WT18" i="4"/>
  <c r="WT17" i="4"/>
  <c r="WT16" i="4"/>
  <c r="WT15" i="4"/>
  <c r="WT14" i="4"/>
  <c r="WT13" i="4"/>
  <c r="WT12" i="4"/>
  <c r="WT11" i="4"/>
  <c r="WT10" i="4"/>
  <c r="WT9" i="4"/>
  <c r="WT8" i="4"/>
  <c r="WT7" i="4"/>
  <c r="WT6" i="4"/>
  <c r="WR7" i="4"/>
  <c r="WR8" i="4"/>
  <c r="WR9" i="4"/>
  <c r="WR10" i="4"/>
  <c r="WR11" i="4"/>
  <c r="WR12" i="4"/>
  <c r="WR13" i="4"/>
  <c r="WR14" i="4"/>
  <c r="WR15" i="4"/>
  <c r="WR16" i="4"/>
  <c r="WR17" i="4"/>
  <c r="WR18" i="4"/>
  <c r="WR19" i="4"/>
  <c r="WR20" i="4"/>
  <c r="WR21" i="4"/>
  <c r="WR22" i="4"/>
  <c r="WR23" i="4"/>
  <c r="WR24" i="4"/>
  <c r="WR25" i="4"/>
  <c r="WR26" i="4"/>
  <c r="WR27" i="4"/>
  <c r="WR28" i="4"/>
  <c r="WR29" i="4"/>
  <c r="WR30" i="4"/>
  <c r="WR31" i="4"/>
  <c r="WR32" i="4"/>
  <c r="WR33" i="4"/>
  <c r="WR34" i="4"/>
  <c r="WR35" i="4"/>
  <c r="WR36" i="4"/>
  <c r="WR37" i="4"/>
  <c r="WR38" i="4"/>
  <c r="WR39" i="4"/>
  <c r="WR6" i="4"/>
  <c r="C12" i="7" l="1"/>
  <c r="E11" i="7"/>
  <c r="O15" i="7"/>
  <c r="Q13" i="7"/>
  <c r="WN7" i="4"/>
  <c r="WN8" i="4"/>
  <c r="WN9" i="4"/>
  <c r="WN10" i="4"/>
  <c r="WN11" i="4"/>
  <c r="WN12" i="4"/>
  <c r="WN13" i="4"/>
  <c r="WN14" i="4"/>
  <c r="WN15" i="4"/>
  <c r="WN16" i="4"/>
  <c r="WN17" i="4"/>
  <c r="WN18" i="4"/>
  <c r="WN19" i="4"/>
  <c r="WN20" i="4"/>
  <c r="WN21" i="4"/>
  <c r="WN22" i="4"/>
  <c r="WN23" i="4"/>
  <c r="WN24" i="4"/>
  <c r="WN25" i="4"/>
  <c r="WN26" i="4"/>
  <c r="WN27" i="4"/>
  <c r="WN28" i="4"/>
  <c r="WN29" i="4"/>
  <c r="WN30" i="4"/>
  <c r="WN31" i="4"/>
  <c r="WL39" i="4"/>
  <c r="WL38" i="4"/>
  <c r="WL37" i="4"/>
  <c r="WL36" i="4"/>
  <c r="WL35" i="4"/>
  <c r="WL34" i="4"/>
  <c r="WL33" i="4"/>
  <c r="WL32" i="4"/>
  <c r="WL31" i="4"/>
  <c r="WL30" i="4"/>
  <c r="WL29" i="4"/>
  <c r="WL28" i="4"/>
  <c r="WL27" i="4"/>
  <c r="WL26" i="4"/>
  <c r="WL25" i="4"/>
  <c r="WL24" i="4"/>
  <c r="WL23" i="4"/>
  <c r="WL22" i="4"/>
  <c r="WL21" i="4"/>
  <c r="WL20" i="4"/>
  <c r="WL19" i="4"/>
  <c r="WL18" i="4"/>
  <c r="WL17" i="4"/>
  <c r="WL16" i="4"/>
  <c r="WL15" i="4"/>
  <c r="WL14" i="4"/>
  <c r="WL13" i="4"/>
  <c r="WL12" i="4"/>
  <c r="WL11" i="4"/>
  <c r="WL10" i="4"/>
  <c r="WL9" i="4"/>
  <c r="WL8" i="4"/>
  <c r="WL7" i="4"/>
  <c r="WL6" i="4"/>
  <c r="WJ39" i="4"/>
  <c r="WJ38" i="4"/>
  <c r="WJ37" i="4"/>
  <c r="WJ36" i="4"/>
  <c r="WJ35" i="4"/>
  <c r="WJ34" i="4"/>
  <c r="WJ33" i="4"/>
  <c r="WJ32" i="4"/>
  <c r="WJ31" i="4"/>
  <c r="WJ30" i="4"/>
  <c r="WJ29" i="4"/>
  <c r="WJ28" i="4"/>
  <c r="WJ27" i="4"/>
  <c r="WJ26" i="4"/>
  <c r="WJ25" i="4"/>
  <c r="WJ24" i="4"/>
  <c r="WJ23" i="4"/>
  <c r="WJ22" i="4"/>
  <c r="WJ21" i="4"/>
  <c r="WJ20" i="4"/>
  <c r="WJ19" i="4"/>
  <c r="WJ18" i="4"/>
  <c r="WJ17" i="4"/>
  <c r="WJ16" i="4"/>
  <c r="WJ15" i="4"/>
  <c r="WJ14" i="4"/>
  <c r="WJ13" i="4"/>
  <c r="WJ12" i="4"/>
  <c r="WJ11" i="4"/>
  <c r="WJ10" i="4"/>
  <c r="WJ9" i="4"/>
  <c r="WJ8" i="4"/>
  <c r="WJ7" i="4"/>
  <c r="WJ6" i="4"/>
  <c r="WH39" i="4"/>
  <c r="WH38" i="4"/>
  <c r="WH37" i="4"/>
  <c r="WH36" i="4"/>
  <c r="WH35" i="4"/>
  <c r="WH34" i="4"/>
  <c r="WH33" i="4"/>
  <c r="WH32" i="4"/>
  <c r="WH31" i="4"/>
  <c r="WH30" i="4"/>
  <c r="WH29" i="4"/>
  <c r="WH28" i="4"/>
  <c r="WH27" i="4"/>
  <c r="WH26" i="4"/>
  <c r="WH25" i="4"/>
  <c r="WH24" i="4"/>
  <c r="WH23" i="4"/>
  <c r="WH22" i="4"/>
  <c r="WH21" i="4"/>
  <c r="WH20" i="4"/>
  <c r="WH19" i="4"/>
  <c r="WH18" i="4"/>
  <c r="WH17" i="4"/>
  <c r="WH16" i="4"/>
  <c r="WH15" i="4"/>
  <c r="WH14" i="4"/>
  <c r="WH13" i="4"/>
  <c r="WH12" i="4"/>
  <c r="WH11" i="4"/>
  <c r="WH10" i="4"/>
  <c r="WH9" i="4"/>
  <c r="WH8" i="4"/>
  <c r="WH7" i="4"/>
  <c r="WH6" i="4"/>
  <c r="WF39" i="4"/>
  <c r="WF38" i="4"/>
  <c r="WF37" i="4"/>
  <c r="WF36" i="4"/>
  <c r="WF35" i="4"/>
  <c r="WF34" i="4"/>
  <c r="WF33" i="4"/>
  <c r="WF32" i="4"/>
  <c r="WF31" i="4"/>
  <c r="WF30" i="4"/>
  <c r="WF29" i="4"/>
  <c r="WF28" i="4"/>
  <c r="WF27" i="4"/>
  <c r="WF26" i="4"/>
  <c r="WF25" i="4"/>
  <c r="WF24" i="4"/>
  <c r="WF23" i="4"/>
  <c r="WF22" i="4"/>
  <c r="WF21" i="4"/>
  <c r="WF20" i="4"/>
  <c r="WF19" i="4"/>
  <c r="WF18" i="4"/>
  <c r="WF17" i="4"/>
  <c r="WF16" i="4"/>
  <c r="WF15" i="4"/>
  <c r="WF14" i="4"/>
  <c r="WF13" i="4"/>
  <c r="WF12" i="4"/>
  <c r="WF11" i="4"/>
  <c r="WF10" i="4"/>
  <c r="WF9" i="4"/>
  <c r="WF8" i="4"/>
  <c r="WF7" i="4"/>
  <c r="WF6" i="4"/>
  <c r="WD39" i="4"/>
  <c r="WD38" i="4"/>
  <c r="WD37" i="4"/>
  <c r="WD36" i="4"/>
  <c r="WD35" i="4"/>
  <c r="WD34" i="4"/>
  <c r="WD33" i="4"/>
  <c r="WD32" i="4"/>
  <c r="WD31" i="4"/>
  <c r="WD30" i="4"/>
  <c r="WD29" i="4"/>
  <c r="WD28" i="4"/>
  <c r="WD27" i="4"/>
  <c r="WD26" i="4"/>
  <c r="WD25" i="4"/>
  <c r="WD24" i="4"/>
  <c r="WD23" i="4"/>
  <c r="WD22" i="4"/>
  <c r="WD21" i="4"/>
  <c r="WD20" i="4"/>
  <c r="WD19" i="4"/>
  <c r="WD18" i="4"/>
  <c r="WD17" i="4"/>
  <c r="WD16" i="4"/>
  <c r="WD15" i="4"/>
  <c r="WD14" i="4"/>
  <c r="WD13" i="4"/>
  <c r="WD12" i="4"/>
  <c r="WD11" i="4"/>
  <c r="WD10" i="4"/>
  <c r="WD9" i="4"/>
  <c r="WD8" i="4"/>
  <c r="WD7" i="4"/>
  <c r="WD6" i="4"/>
  <c r="WB39" i="4"/>
  <c r="WB38" i="4"/>
  <c r="WB37" i="4"/>
  <c r="WB36" i="4"/>
  <c r="WB35" i="4"/>
  <c r="WB34" i="4"/>
  <c r="WB33" i="4"/>
  <c r="WB32" i="4"/>
  <c r="WB31" i="4"/>
  <c r="WB30" i="4"/>
  <c r="WB29" i="4"/>
  <c r="WB28" i="4"/>
  <c r="WB27" i="4"/>
  <c r="WB26" i="4"/>
  <c r="WB25" i="4"/>
  <c r="WB24" i="4"/>
  <c r="WB23" i="4"/>
  <c r="WB22" i="4"/>
  <c r="WB21" i="4"/>
  <c r="WB20" i="4"/>
  <c r="WB19" i="4"/>
  <c r="WB18" i="4"/>
  <c r="WB17" i="4"/>
  <c r="WB16" i="4"/>
  <c r="WB15" i="4"/>
  <c r="WB14" i="4"/>
  <c r="WB13" i="4"/>
  <c r="WB12" i="4"/>
  <c r="WB11" i="4"/>
  <c r="WB10" i="4"/>
  <c r="WB9" i="4"/>
  <c r="WB8" i="4"/>
  <c r="WB7" i="4"/>
  <c r="WB6" i="4"/>
  <c r="VZ39" i="4"/>
  <c r="VZ38" i="4"/>
  <c r="VZ37" i="4"/>
  <c r="VZ36" i="4"/>
  <c r="VZ35" i="4"/>
  <c r="VZ34" i="4"/>
  <c r="VZ33" i="4"/>
  <c r="VZ32" i="4"/>
  <c r="VZ31" i="4"/>
  <c r="VZ30" i="4"/>
  <c r="VZ29" i="4"/>
  <c r="VZ28" i="4"/>
  <c r="VZ27" i="4"/>
  <c r="VZ26" i="4"/>
  <c r="VZ25" i="4"/>
  <c r="VZ24" i="4"/>
  <c r="VZ23" i="4"/>
  <c r="VZ22" i="4"/>
  <c r="VZ21" i="4"/>
  <c r="VZ20" i="4"/>
  <c r="VZ19" i="4"/>
  <c r="VZ18" i="4"/>
  <c r="VZ17" i="4"/>
  <c r="VZ16" i="4"/>
  <c r="VZ15" i="4"/>
  <c r="VZ14" i="4"/>
  <c r="VZ13" i="4"/>
  <c r="VZ12" i="4"/>
  <c r="VZ11" i="4"/>
  <c r="VZ10" i="4"/>
  <c r="VZ9" i="4"/>
  <c r="VZ8" i="4"/>
  <c r="VZ7" i="4"/>
  <c r="VZ6" i="4"/>
  <c r="VX39" i="4"/>
  <c r="VX38" i="4"/>
  <c r="VX37" i="4"/>
  <c r="VX36" i="4"/>
  <c r="VX35" i="4"/>
  <c r="VX34" i="4"/>
  <c r="VX33" i="4"/>
  <c r="VX32" i="4"/>
  <c r="VX31" i="4"/>
  <c r="VX30" i="4"/>
  <c r="VX29" i="4"/>
  <c r="VX28" i="4"/>
  <c r="VX27" i="4"/>
  <c r="VX26" i="4"/>
  <c r="VX25" i="4"/>
  <c r="VX24" i="4"/>
  <c r="VX23" i="4"/>
  <c r="VX22" i="4"/>
  <c r="VX21" i="4"/>
  <c r="VX20" i="4"/>
  <c r="VX19" i="4"/>
  <c r="VX18" i="4"/>
  <c r="VX17" i="4"/>
  <c r="VX16" i="4"/>
  <c r="VX15" i="4"/>
  <c r="VX14" i="4"/>
  <c r="VX13" i="4"/>
  <c r="VX12" i="4"/>
  <c r="VX11" i="4"/>
  <c r="VX10" i="4"/>
  <c r="VX9" i="4"/>
  <c r="VX8" i="4"/>
  <c r="VX7" i="4"/>
  <c r="VX6" i="4"/>
  <c r="VV39" i="4"/>
  <c r="VV38" i="4"/>
  <c r="VV37" i="4"/>
  <c r="VV36" i="4"/>
  <c r="VV35" i="4"/>
  <c r="VV34" i="4"/>
  <c r="VV33" i="4"/>
  <c r="VV32" i="4"/>
  <c r="VV31" i="4"/>
  <c r="VV30" i="4"/>
  <c r="VV29" i="4"/>
  <c r="VV28" i="4"/>
  <c r="VV27" i="4"/>
  <c r="VV26" i="4"/>
  <c r="VV25" i="4"/>
  <c r="VV24" i="4"/>
  <c r="VV23" i="4"/>
  <c r="VV22" i="4"/>
  <c r="VV21" i="4"/>
  <c r="VV20" i="4"/>
  <c r="VV19" i="4"/>
  <c r="VV18" i="4"/>
  <c r="VV17" i="4"/>
  <c r="VV16" i="4"/>
  <c r="VV15" i="4"/>
  <c r="VV14" i="4"/>
  <c r="VV13" i="4"/>
  <c r="VV12" i="4"/>
  <c r="VV11" i="4"/>
  <c r="VV10" i="4"/>
  <c r="VV9" i="4"/>
  <c r="VV8" i="4"/>
  <c r="VV7" i="4"/>
  <c r="VV6" i="4"/>
  <c r="VT39" i="4"/>
  <c r="VT38" i="4"/>
  <c r="VT37" i="4"/>
  <c r="VT36" i="4"/>
  <c r="VT35" i="4"/>
  <c r="VT34" i="4"/>
  <c r="VT33" i="4"/>
  <c r="VT32" i="4"/>
  <c r="VT31" i="4"/>
  <c r="VT30" i="4"/>
  <c r="VT29" i="4"/>
  <c r="VT28" i="4"/>
  <c r="VT27" i="4"/>
  <c r="VT26" i="4"/>
  <c r="VT25" i="4"/>
  <c r="VT24" i="4"/>
  <c r="VT23" i="4"/>
  <c r="VT22" i="4"/>
  <c r="VT21" i="4"/>
  <c r="VT20" i="4"/>
  <c r="VT19" i="4"/>
  <c r="VT18" i="4"/>
  <c r="VT17" i="4"/>
  <c r="VT16" i="4"/>
  <c r="VT15" i="4"/>
  <c r="VT14" i="4"/>
  <c r="VT13" i="4"/>
  <c r="VT12" i="4"/>
  <c r="VT11" i="4"/>
  <c r="VT10" i="4"/>
  <c r="VT9" i="4"/>
  <c r="VT8" i="4"/>
  <c r="VT7" i="4"/>
  <c r="VT6" i="4"/>
  <c r="VR39" i="4"/>
  <c r="VR38" i="4"/>
  <c r="VR37" i="4"/>
  <c r="VR36" i="4"/>
  <c r="VR35" i="4"/>
  <c r="VR34" i="4"/>
  <c r="VR33" i="4"/>
  <c r="VR32" i="4"/>
  <c r="VR31" i="4"/>
  <c r="VR30" i="4"/>
  <c r="VR29" i="4"/>
  <c r="VR28" i="4"/>
  <c r="VR27" i="4"/>
  <c r="VR26" i="4"/>
  <c r="VR25" i="4"/>
  <c r="VR24" i="4"/>
  <c r="VR23" i="4"/>
  <c r="VR22" i="4"/>
  <c r="VR21" i="4"/>
  <c r="VR20" i="4"/>
  <c r="VR19" i="4"/>
  <c r="VR18" i="4"/>
  <c r="VR17" i="4"/>
  <c r="VR16" i="4"/>
  <c r="VR15" i="4"/>
  <c r="VR14" i="4"/>
  <c r="VR13" i="4"/>
  <c r="VR12" i="4"/>
  <c r="VR11" i="4"/>
  <c r="VR10" i="4"/>
  <c r="VR9" i="4"/>
  <c r="VR8" i="4"/>
  <c r="VR7" i="4"/>
  <c r="VR6" i="4"/>
  <c r="VP39" i="4"/>
  <c r="VP38" i="4"/>
  <c r="VP37" i="4"/>
  <c r="VP36" i="4"/>
  <c r="VP35" i="4"/>
  <c r="VP34" i="4"/>
  <c r="VP33" i="4"/>
  <c r="VP32" i="4"/>
  <c r="VP31" i="4"/>
  <c r="VP30" i="4"/>
  <c r="VP29" i="4"/>
  <c r="VP28" i="4"/>
  <c r="VP27" i="4"/>
  <c r="VP26" i="4"/>
  <c r="VP25" i="4"/>
  <c r="VP24" i="4"/>
  <c r="VP23" i="4"/>
  <c r="VP22" i="4"/>
  <c r="VP21" i="4"/>
  <c r="VP20" i="4"/>
  <c r="VP19" i="4"/>
  <c r="VP18" i="4"/>
  <c r="VP17" i="4"/>
  <c r="VP16" i="4"/>
  <c r="VP15" i="4"/>
  <c r="VP14" i="4"/>
  <c r="VP13" i="4"/>
  <c r="VP12" i="4"/>
  <c r="VP11" i="4"/>
  <c r="VP10" i="4"/>
  <c r="VP9" i="4"/>
  <c r="VP8" i="4"/>
  <c r="VP7" i="4"/>
  <c r="VP6" i="4"/>
  <c r="VN39" i="4"/>
  <c r="VN38" i="4"/>
  <c r="VN37" i="4"/>
  <c r="VN36" i="4"/>
  <c r="VN35" i="4"/>
  <c r="VN34" i="4"/>
  <c r="VN33" i="4"/>
  <c r="VN32" i="4"/>
  <c r="VN31" i="4"/>
  <c r="VN30" i="4"/>
  <c r="VN29" i="4"/>
  <c r="VN28" i="4"/>
  <c r="VN27" i="4"/>
  <c r="VN26" i="4"/>
  <c r="VN25" i="4"/>
  <c r="VN24" i="4"/>
  <c r="VN23" i="4"/>
  <c r="VN22" i="4"/>
  <c r="VN21" i="4"/>
  <c r="VN20" i="4"/>
  <c r="VN19" i="4"/>
  <c r="VN18" i="4"/>
  <c r="VN17" i="4"/>
  <c r="VN16" i="4"/>
  <c r="VN15" i="4"/>
  <c r="VN14" i="4"/>
  <c r="VN13" i="4"/>
  <c r="VN12" i="4"/>
  <c r="VN11" i="4"/>
  <c r="VN10" i="4"/>
  <c r="VN9" i="4"/>
  <c r="VN8" i="4"/>
  <c r="VN7" i="4"/>
  <c r="VN6" i="4"/>
  <c r="VL39" i="4"/>
  <c r="VL38" i="4"/>
  <c r="VL37" i="4"/>
  <c r="VL36" i="4"/>
  <c r="VL35" i="4"/>
  <c r="VL34" i="4"/>
  <c r="VL33" i="4"/>
  <c r="VL32" i="4"/>
  <c r="VL31" i="4"/>
  <c r="VL30" i="4"/>
  <c r="VL29" i="4"/>
  <c r="VL28" i="4"/>
  <c r="VL27" i="4"/>
  <c r="VL26" i="4"/>
  <c r="VL25" i="4"/>
  <c r="VL24" i="4"/>
  <c r="VL23" i="4"/>
  <c r="VL22" i="4"/>
  <c r="VL21" i="4"/>
  <c r="VL20" i="4"/>
  <c r="VL19" i="4"/>
  <c r="VL18" i="4"/>
  <c r="VL17" i="4"/>
  <c r="VL16" i="4"/>
  <c r="VL15" i="4"/>
  <c r="VL14" i="4"/>
  <c r="VL13" i="4"/>
  <c r="VL12" i="4"/>
  <c r="VL11" i="4"/>
  <c r="VL10" i="4"/>
  <c r="VL9" i="4"/>
  <c r="VL8" i="4"/>
  <c r="VL7" i="4"/>
  <c r="VL6" i="4"/>
  <c r="VJ39" i="4"/>
  <c r="VJ38" i="4"/>
  <c r="VJ37" i="4"/>
  <c r="VJ36" i="4"/>
  <c r="VJ35" i="4"/>
  <c r="VJ34" i="4"/>
  <c r="VJ33" i="4"/>
  <c r="VJ32" i="4"/>
  <c r="VJ31" i="4"/>
  <c r="VJ30" i="4"/>
  <c r="VJ29" i="4"/>
  <c r="VJ28" i="4"/>
  <c r="VJ27" i="4"/>
  <c r="VJ26" i="4"/>
  <c r="VJ25" i="4"/>
  <c r="VJ24" i="4"/>
  <c r="VJ23" i="4"/>
  <c r="VJ22" i="4"/>
  <c r="VJ21" i="4"/>
  <c r="VJ20" i="4"/>
  <c r="VJ19" i="4"/>
  <c r="VJ18" i="4"/>
  <c r="VJ17" i="4"/>
  <c r="VJ16" i="4"/>
  <c r="VJ15" i="4"/>
  <c r="VJ14" i="4"/>
  <c r="VJ13" i="4"/>
  <c r="VJ12" i="4"/>
  <c r="VJ11" i="4"/>
  <c r="VJ10" i="4"/>
  <c r="VJ9" i="4"/>
  <c r="VJ8" i="4"/>
  <c r="VJ7" i="4"/>
  <c r="VJ6" i="4"/>
  <c r="VH32" i="4"/>
  <c r="VH33" i="4"/>
  <c r="VH34" i="4"/>
  <c r="VH35" i="4"/>
  <c r="VH36" i="4"/>
  <c r="VH37" i="4"/>
  <c r="VH38" i="4"/>
  <c r="VH39" i="4"/>
  <c r="VH6" i="4"/>
  <c r="VD39" i="4"/>
  <c r="VD38" i="4"/>
  <c r="VD37" i="4"/>
  <c r="VD36" i="4"/>
  <c r="VD35" i="4"/>
  <c r="VD34" i="4"/>
  <c r="VD33" i="4"/>
  <c r="VD32" i="4"/>
  <c r="VD31" i="4"/>
  <c r="VD30" i="4"/>
  <c r="VD29" i="4"/>
  <c r="VD28" i="4"/>
  <c r="VD27" i="4"/>
  <c r="VD26" i="4"/>
  <c r="VD25" i="4"/>
  <c r="VD24" i="4"/>
  <c r="VD23" i="4"/>
  <c r="VD22" i="4"/>
  <c r="VD21" i="4"/>
  <c r="VD20" i="4"/>
  <c r="VD19" i="4"/>
  <c r="VD18" i="4"/>
  <c r="VD17" i="4"/>
  <c r="VD16" i="4"/>
  <c r="VD15" i="4"/>
  <c r="VD14" i="4"/>
  <c r="VD13" i="4"/>
  <c r="VD12" i="4"/>
  <c r="VD11" i="4"/>
  <c r="VD10" i="4"/>
  <c r="VD9" i="4"/>
  <c r="VD8" i="4"/>
  <c r="VD7" i="4"/>
  <c r="VD6" i="4"/>
  <c r="VB39" i="4"/>
  <c r="VB38" i="4"/>
  <c r="VB37" i="4"/>
  <c r="VB36" i="4"/>
  <c r="VB35" i="4"/>
  <c r="VB34" i="4"/>
  <c r="VB33" i="4"/>
  <c r="VB32" i="4"/>
  <c r="VB31" i="4"/>
  <c r="VB30" i="4"/>
  <c r="VB29" i="4"/>
  <c r="VB28" i="4"/>
  <c r="VB27" i="4"/>
  <c r="VB26" i="4"/>
  <c r="VB25" i="4"/>
  <c r="VB24" i="4"/>
  <c r="VB23" i="4"/>
  <c r="VB22" i="4"/>
  <c r="VB21" i="4"/>
  <c r="VB20" i="4"/>
  <c r="VB19" i="4"/>
  <c r="VB18" i="4"/>
  <c r="VB17" i="4"/>
  <c r="VB16" i="4"/>
  <c r="VB15" i="4"/>
  <c r="VB14" i="4"/>
  <c r="VB13" i="4"/>
  <c r="VB12" i="4"/>
  <c r="VB11" i="4"/>
  <c r="VB10" i="4"/>
  <c r="VB9" i="4"/>
  <c r="VB8" i="4"/>
  <c r="VB7" i="4"/>
  <c r="VB6" i="4"/>
  <c r="UZ39" i="4"/>
  <c r="UZ38" i="4"/>
  <c r="UZ37" i="4"/>
  <c r="UZ36" i="4"/>
  <c r="UZ35" i="4"/>
  <c r="UZ34" i="4"/>
  <c r="UZ33" i="4"/>
  <c r="UZ32" i="4"/>
  <c r="UZ31" i="4"/>
  <c r="UZ30" i="4"/>
  <c r="UZ29" i="4"/>
  <c r="UZ28" i="4"/>
  <c r="UZ27" i="4"/>
  <c r="UZ26" i="4"/>
  <c r="UZ25" i="4"/>
  <c r="UZ24" i="4"/>
  <c r="UZ23" i="4"/>
  <c r="UZ22" i="4"/>
  <c r="UZ21" i="4"/>
  <c r="UZ20" i="4"/>
  <c r="UZ19" i="4"/>
  <c r="UZ18" i="4"/>
  <c r="UZ17" i="4"/>
  <c r="UZ16" i="4"/>
  <c r="UZ15" i="4"/>
  <c r="UZ14" i="4"/>
  <c r="UZ13" i="4"/>
  <c r="UZ12" i="4"/>
  <c r="UZ11" i="4"/>
  <c r="UZ10" i="4"/>
  <c r="UZ9" i="4"/>
  <c r="UZ8" i="4"/>
  <c r="UZ7" i="4"/>
  <c r="UZ6" i="4"/>
  <c r="UX39" i="4"/>
  <c r="UX38" i="4"/>
  <c r="UX37" i="4"/>
  <c r="UX36" i="4"/>
  <c r="UX35" i="4"/>
  <c r="UX34" i="4"/>
  <c r="UX33" i="4"/>
  <c r="UX32" i="4"/>
  <c r="UX31" i="4"/>
  <c r="UX30" i="4"/>
  <c r="UX29" i="4"/>
  <c r="UX28" i="4"/>
  <c r="UX27" i="4"/>
  <c r="UX26" i="4"/>
  <c r="UX25" i="4"/>
  <c r="UX24" i="4"/>
  <c r="UX23" i="4"/>
  <c r="UX22" i="4"/>
  <c r="UX21" i="4"/>
  <c r="UX20" i="4"/>
  <c r="UX19" i="4"/>
  <c r="UX18" i="4"/>
  <c r="UX17" i="4"/>
  <c r="UX16" i="4"/>
  <c r="UX15" i="4"/>
  <c r="UX14" i="4"/>
  <c r="UX13" i="4"/>
  <c r="UX12" i="4"/>
  <c r="UX11" i="4"/>
  <c r="UX10" i="4"/>
  <c r="UX9" i="4"/>
  <c r="UX8" i="4"/>
  <c r="UX7" i="4"/>
  <c r="UX6" i="4"/>
  <c r="UV39" i="4"/>
  <c r="UV38" i="4"/>
  <c r="UV37" i="4"/>
  <c r="UV36" i="4"/>
  <c r="UV35" i="4"/>
  <c r="UV34" i="4"/>
  <c r="UV33" i="4"/>
  <c r="UV32" i="4"/>
  <c r="UV31" i="4"/>
  <c r="UV30" i="4"/>
  <c r="UV29" i="4"/>
  <c r="UV28" i="4"/>
  <c r="UV27" i="4"/>
  <c r="UV26" i="4"/>
  <c r="UV25" i="4"/>
  <c r="UV24" i="4"/>
  <c r="UV23" i="4"/>
  <c r="UV22" i="4"/>
  <c r="UV21" i="4"/>
  <c r="UV20" i="4"/>
  <c r="UV19" i="4"/>
  <c r="UV18" i="4"/>
  <c r="UV17" i="4"/>
  <c r="UV16" i="4"/>
  <c r="UV15" i="4"/>
  <c r="UV14" i="4"/>
  <c r="UV13" i="4"/>
  <c r="UV12" i="4"/>
  <c r="UV11" i="4"/>
  <c r="UV10" i="4"/>
  <c r="UV9" i="4"/>
  <c r="UV8" i="4"/>
  <c r="UV7" i="4"/>
  <c r="UV6" i="4"/>
  <c r="UT39" i="4"/>
  <c r="UT38" i="4"/>
  <c r="UT37" i="4"/>
  <c r="UT36" i="4"/>
  <c r="UT35" i="4"/>
  <c r="UT34" i="4"/>
  <c r="UT33" i="4"/>
  <c r="UT32" i="4"/>
  <c r="UT31" i="4"/>
  <c r="UT30" i="4"/>
  <c r="UT29" i="4"/>
  <c r="UT28" i="4"/>
  <c r="UT27" i="4"/>
  <c r="UT26" i="4"/>
  <c r="UT25" i="4"/>
  <c r="UT24" i="4"/>
  <c r="UT23" i="4"/>
  <c r="UT22" i="4"/>
  <c r="UT21" i="4"/>
  <c r="UT20" i="4"/>
  <c r="UT19" i="4"/>
  <c r="UT18" i="4"/>
  <c r="UT17" i="4"/>
  <c r="UT16" i="4"/>
  <c r="UT15" i="4"/>
  <c r="UT14" i="4"/>
  <c r="UT13" i="4"/>
  <c r="UT12" i="4"/>
  <c r="UT11" i="4"/>
  <c r="UT10" i="4"/>
  <c r="UT9" i="4"/>
  <c r="UT8" i="4"/>
  <c r="UT7" i="4"/>
  <c r="UT6" i="4"/>
  <c r="UR39" i="4"/>
  <c r="UR38" i="4"/>
  <c r="UR37" i="4"/>
  <c r="UR36" i="4"/>
  <c r="UR35" i="4"/>
  <c r="UR34" i="4"/>
  <c r="UR33" i="4"/>
  <c r="UR32" i="4"/>
  <c r="UR31" i="4"/>
  <c r="UR30" i="4"/>
  <c r="UR29" i="4"/>
  <c r="UR28" i="4"/>
  <c r="UR27" i="4"/>
  <c r="UR26" i="4"/>
  <c r="UR25" i="4"/>
  <c r="UR24" i="4"/>
  <c r="UR23" i="4"/>
  <c r="UR22" i="4"/>
  <c r="UR21" i="4"/>
  <c r="UR20" i="4"/>
  <c r="UR19" i="4"/>
  <c r="UR18" i="4"/>
  <c r="UR17" i="4"/>
  <c r="UR16" i="4"/>
  <c r="UR15" i="4"/>
  <c r="UR14" i="4"/>
  <c r="UR13" i="4"/>
  <c r="UR12" i="4"/>
  <c r="UR11" i="4"/>
  <c r="UR10" i="4"/>
  <c r="UR9" i="4"/>
  <c r="UR8" i="4"/>
  <c r="UR7" i="4"/>
  <c r="UR6" i="4"/>
  <c r="UP39" i="4"/>
  <c r="UP38" i="4"/>
  <c r="UP37" i="4"/>
  <c r="UP36" i="4"/>
  <c r="UP35" i="4"/>
  <c r="UP34" i="4"/>
  <c r="UP33" i="4"/>
  <c r="UP32" i="4"/>
  <c r="UP31" i="4"/>
  <c r="UP30" i="4"/>
  <c r="UP29" i="4"/>
  <c r="UP28" i="4"/>
  <c r="UP27" i="4"/>
  <c r="UP26" i="4"/>
  <c r="UP25" i="4"/>
  <c r="UP24" i="4"/>
  <c r="UP23" i="4"/>
  <c r="UP22" i="4"/>
  <c r="UP21" i="4"/>
  <c r="UP20" i="4"/>
  <c r="UP19" i="4"/>
  <c r="UP18" i="4"/>
  <c r="UP17" i="4"/>
  <c r="UP16" i="4"/>
  <c r="UP15" i="4"/>
  <c r="UP14" i="4"/>
  <c r="UP13" i="4"/>
  <c r="UP12" i="4"/>
  <c r="UP11" i="4"/>
  <c r="UP10" i="4"/>
  <c r="UP9" i="4"/>
  <c r="UP8" i="4"/>
  <c r="UP7" i="4"/>
  <c r="UP6" i="4"/>
  <c r="UN39" i="4"/>
  <c r="UN38" i="4"/>
  <c r="UN37" i="4"/>
  <c r="UN36" i="4"/>
  <c r="UN35" i="4"/>
  <c r="UN34" i="4"/>
  <c r="UN33" i="4"/>
  <c r="UN32" i="4"/>
  <c r="UN31" i="4"/>
  <c r="UN30" i="4"/>
  <c r="UN29" i="4"/>
  <c r="UN28" i="4"/>
  <c r="UN27" i="4"/>
  <c r="UN26" i="4"/>
  <c r="UN25" i="4"/>
  <c r="UN24" i="4"/>
  <c r="UN23" i="4"/>
  <c r="UN22" i="4"/>
  <c r="UN21" i="4"/>
  <c r="UN20" i="4"/>
  <c r="UN19" i="4"/>
  <c r="UN18" i="4"/>
  <c r="UN17" i="4"/>
  <c r="UN16" i="4"/>
  <c r="UN15" i="4"/>
  <c r="UN14" i="4"/>
  <c r="UN13" i="4"/>
  <c r="UN12" i="4"/>
  <c r="UN11" i="4"/>
  <c r="UN10" i="4"/>
  <c r="UN9" i="4"/>
  <c r="UN8" i="4"/>
  <c r="UN7" i="4"/>
  <c r="UN6" i="4"/>
  <c r="UL39" i="4"/>
  <c r="UL38" i="4"/>
  <c r="UL37" i="4"/>
  <c r="UL36" i="4"/>
  <c r="UL35" i="4"/>
  <c r="UL34" i="4"/>
  <c r="UL33" i="4"/>
  <c r="UL32" i="4"/>
  <c r="UL31" i="4"/>
  <c r="UL30" i="4"/>
  <c r="UL29" i="4"/>
  <c r="UL28" i="4"/>
  <c r="UL27" i="4"/>
  <c r="UL26" i="4"/>
  <c r="UL25" i="4"/>
  <c r="UL24" i="4"/>
  <c r="UL23" i="4"/>
  <c r="UL22" i="4"/>
  <c r="UL21" i="4"/>
  <c r="UL20" i="4"/>
  <c r="UL19" i="4"/>
  <c r="UL18" i="4"/>
  <c r="UL17" i="4"/>
  <c r="UL16" i="4"/>
  <c r="UL15" i="4"/>
  <c r="UL14" i="4"/>
  <c r="UL13" i="4"/>
  <c r="UL12" i="4"/>
  <c r="UL11" i="4"/>
  <c r="UL10" i="4"/>
  <c r="UL9" i="4"/>
  <c r="UL8" i="4"/>
  <c r="UL7" i="4"/>
  <c r="UL6" i="4"/>
  <c r="UJ39" i="4"/>
  <c r="UJ38" i="4"/>
  <c r="UJ37" i="4"/>
  <c r="UJ36" i="4"/>
  <c r="UJ35" i="4"/>
  <c r="UJ34" i="4"/>
  <c r="UJ33" i="4"/>
  <c r="UJ32" i="4"/>
  <c r="UJ31" i="4"/>
  <c r="UJ30" i="4"/>
  <c r="UJ29" i="4"/>
  <c r="UJ28" i="4"/>
  <c r="UJ27" i="4"/>
  <c r="UJ26" i="4"/>
  <c r="UJ25" i="4"/>
  <c r="UJ24" i="4"/>
  <c r="UJ23" i="4"/>
  <c r="UJ22" i="4"/>
  <c r="UJ21" i="4"/>
  <c r="UJ20" i="4"/>
  <c r="UJ19" i="4"/>
  <c r="UJ18" i="4"/>
  <c r="UJ17" i="4"/>
  <c r="UJ16" i="4"/>
  <c r="UJ15" i="4"/>
  <c r="UJ14" i="4"/>
  <c r="UJ13" i="4"/>
  <c r="UJ12" i="4"/>
  <c r="UJ11" i="4"/>
  <c r="UJ10" i="4"/>
  <c r="UJ9" i="4"/>
  <c r="UJ8" i="4"/>
  <c r="UJ7" i="4"/>
  <c r="UJ6" i="4"/>
  <c r="UH39" i="4"/>
  <c r="UH38" i="4"/>
  <c r="UH37" i="4"/>
  <c r="UH36" i="4"/>
  <c r="UH35" i="4"/>
  <c r="UH34" i="4"/>
  <c r="UH33" i="4"/>
  <c r="UH32" i="4"/>
  <c r="UH31" i="4"/>
  <c r="UH30" i="4"/>
  <c r="UH29" i="4"/>
  <c r="UH28" i="4"/>
  <c r="UH27" i="4"/>
  <c r="UH26" i="4"/>
  <c r="UH25" i="4"/>
  <c r="UH24" i="4"/>
  <c r="UH23" i="4"/>
  <c r="UH22" i="4"/>
  <c r="UH21" i="4"/>
  <c r="UH20" i="4"/>
  <c r="UH19" i="4"/>
  <c r="UH18" i="4"/>
  <c r="UH17" i="4"/>
  <c r="UH16" i="4"/>
  <c r="UH15" i="4"/>
  <c r="UH14" i="4"/>
  <c r="UH13" i="4"/>
  <c r="UH12" i="4"/>
  <c r="UH11" i="4"/>
  <c r="UH10" i="4"/>
  <c r="UH9" i="4"/>
  <c r="UH8" i="4"/>
  <c r="UH7" i="4"/>
  <c r="UH6" i="4"/>
  <c r="UF39" i="4"/>
  <c r="UF38" i="4"/>
  <c r="UF37" i="4"/>
  <c r="UF36" i="4"/>
  <c r="UF35" i="4"/>
  <c r="UF34" i="4"/>
  <c r="UF33" i="4"/>
  <c r="UF32" i="4"/>
  <c r="UF31" i="4"/>
  <c r="UF30" i="4"/>
  <c r="UF29" i="4"/>
  <c r="UF28" i="4"/>
  <c r="UF27" i="4"/>
  <c r="UF26" i="4"/>
  <c r="UF25" i="4"/>
  <c r="UF24" i="4"/>
  <c r="UF23" i="4"/>
  <c r="UF22" i="4"/>
  <c r="UF21" i="4"/>
  <c r="UF20" i="4"/>
  <c r="UF19" i="4"/>
  <c r="UF18" i="4"/>
  <c r="UF17" i="4"/>
  <c r="UF16" i="4"/>
  <c r="UF15" i="4"/>
  <c r="UF14" i="4"/>
  <c r="UF13" i="4"/>
  <c r="UF12" i="4"/>
  <c r="UF11" i="4"/>
  <c r="UF10" i="4"/>
  <c r="UF9" i="4"/>
  <c r="UF8" i="4"/>
  <c r="UF7" i="4"/>
  <c r="UF6" i="4"/>
  <c r="UD39" i="4"/>
  <c r="UD38" i="4"/>
  <c r="UD37" i="4"/>
  <c r="UD36" i="4"/>
  <c r="UD35" i="4"/>
  <c r="UD34" i="4"/>
  <c r="UD33" i="4"/>
  <c r="UD32" i="4"/>
  <c r="UD31" i="4"/>
  <c r="UD30" i="4"/>
  <c r="UD29" i="4"/>
  <c r="UD28" i="4"/>
  <c r="UD27" i="4"/>
  <c r="UD26" i="4"/>
  <c r="UD25" i="4"/>
  <c r="UD24" i="4"/>
  <c r="UD23" i="4"/>
  <c r="UD22" i="4"/>
  <c r="UD21" i="4"/>
  <c r="UD20" i="4"/>
  <c r="UD19" i="4"/>
  <c r="UD18" i="4"/>
  <c r="UD17" i="4"/>
  <c r="UD16" i="4"/>
  <c r="UD15" i="4"/>
  <c r="UD14" i="4"/>
  <c r="UD13" i="4"/>
  <c r="UD12" i="4"/>
  <c r="UD11" i="4"/>
  <c r="UD10" i="4"/>
  <c r="UD9" i="4"/>
  <c r="UD8" i="4"/>
  <c r="UD7" i="4"/>
  <c r="UD6" i="4"/>
  <c r="UB39" i="4"/>
  <c r="UB38" i="4"/>
  <c r="UB37" i="4"/>
  <c r="UB36" i="4"/>
  <c r="UB35" i="4"/>
  <c r="UB34" i="4"/>
  <c r="UB33" i="4"/>
  <c r="UB32" i="4"/>
  <c r="UB31" i="4"/>
  <c r="UB30" i="4"/>
  <c r="UB29" i="4"/>
  <c r="UB28" i="4"/>
  <c r="UB27" i="4"/>
  <c r="UB26" i="4"/>
  <c r="UB25" i="4"/>
  <c r="UB24" i="4"/>
  <c r="UB23" i="4"/>
  <c r="UB22" i="4"/>
  <c r="UB21" i="4"/>
  <c r="UB20" i="4"/>
  <c r="UB19" i="4"/>
  <c r="UB18" i="4"/>
  <c r="UB17" i="4"/>
  <c r="UB16" i="4"/>
  <c r="UB15" i="4"/>
  <c r="UB14" i="4"/>
  <c r="UB13" i="4"/>
  <c r="UB12" i="4"/>
  <c r="UB11" i="4"/>
  <c r="UB10" i="4"/>
  <c r="UB9" i="4"/>
  <c r="UB8" i="4"/>
  <c r="UB7" i="4"/>
  <c r="UB6" i="4"/>
  <c r="TZ39" i="4"/>
  <c r="TZ38" i="4"/>
  <c r="TZ37" i="4"/>
  <c r="TZ36" i="4"/>
  <c r="TZ35" i="4"/>
  <c r="TZ34" i="4"/>
  <c r="TZ33" i="4"/>
  <c r="TZ32" i="4"/>
  <c r="TZ31" i="4"/>
  <c r="TZ30" i="4"/>
  <c r="TZ29" i="4"/>
  <c r="TZ28" i="4"/>
  <c r="TZ27" i="4"/>
  <c r="TZ26" i="4"/>
  <c r="TZ25" i="4"/>
  <c r="TZ24" i="4"/>
  <c r="TZ23" i="4"/>
  <c r="TZ22" i="4"/>
  <c r="TZ21" i="4"/>
  <c r="TZ20" i="4"/>
  <c r="TZ19" i="4"/>
  <c r="TZ18" i="4"/>
  <c r="TZ17" i="4"/>
  <c r="TZ16" i="4"/>
  <c r="TZ15" i="4"/>
  <c r="TZ14" i="4"/>
  <c r="TZ13" i="4"/>
  <c r="TZ12" i="4"/>
  <c r="TZ11" i="4"/>
  <c r="TZ10" i="4"/>
  <c r="TZ9" i="4"/>
  <c r="TZ8" i="4"/>
  <c r="TZ7" i="4"/>
  <c r="TZ6" i="4"/>
  <c r="TX32" i="4"/>
  <c r="TX33" i="4"/>
  <c r="TX34" i="4"/>
  <c r="TX35" i="4"/>
  <c r="TX36" i="4"/>
  <c r="TX37" i="4"/>
  <c r="TX38" i="4"/>
  <c r="TX39" i="4"/>
  <c r="TX6" i="4"/>
  <c r="TT39" i="4"/>
  <c r="TT38" i="4"/>
  <c r="TT37" i="4"/>
  <c r="TT36" i="4"/>
  <c r="TT35" i="4"/>
  <c r="TT34" i="4"/>
  <c r="TT33" i="4"/>
  <c r="TT32" i="4"/>
  <c r="TT31" i="4"/>
  <c r="TT30" i="4"/>
  <c r="TT29" i="4"/>
  <c r="TT28" i="4"/>
  <c r="TT27" i="4"/>
  <c r="TT26" i="4"/>
  <c r="TT25" i="4"/>
  <c r="TT24" i="4"/>
  <c r="TT23" i="4"/>
  <c r="TT22" i="4"/>
  <c r="TT21" i="4"/>
  <c r="TT20" i="4"/>
  <c r="TT19" i="4"/>
  <c r="TT18" i="4"/>
  <c r="TT17" i="4"/>
  <c r="TT16" i="4"/>
  <c r="TT15" i="4"/>
  <c r="TT14" i="4"/>
  <c r="TT13" i="4"/>
  <c r="TT12" i="4"/>
  <c r="TT11" i="4"/>
  <c r="TT10" i="4"/>
  <c r="TT9" i="4"/>
  <c r="TT8" i="4"/>
  <c r="TT7" i="4"/>
  <c r="TT6" i="4"/>
  <c r="TR39" i="4"/>
  <c r="TR38" i="4"/>
  <c r="TR37" i="4"/>
  <c r="TR36" i="4"/>
  <c r="TR35" i="4"/>
  <c r="TR34" i="4"/>
  <c r="TR33" i="4"/>
  <c r="TR32" i="4"/>
  <c r="TR31" i="4"/>
  <c r="TR30" i="4"/>
  <c r="TR29" i="4"/>
  <c r="TR28" i="4"/>
  <c r="TR27" i="4"/>
  <c r="TR26" i="4"/>
  <c r="TR25" i="4"/>
  <c r="TR24" i="4"/>
  <c r="TR23" i="4"/>
  <c r="TR22" i="4"/>
  <c r="TR21" i="4"/>
  <c r="TR20" i="4"/>
  <c r="TR19" i="4"/>
  <c r="TR18" i="4"/>
  <c r="TR17" i="4"/>
  <c r="TR16" i="4"/>
  <c r="TR15" i="4"/>
  <c r="TR14" i="4"/>
  <c r="TR13" i="4"/>
  <c r="TR12" i="4"/>
  <c r="TR11" i="4"/>
  <c r="TR10" i="4"/>
  <c r="TR9" i="4"/>
  <c r="TR8" i="4"/>
  <c r="TR7" i="4"/>
  <c r="TR6" i="4"/>
  <c r="TP39" i="4"/>
  <c r="TP38" i="4"/>
  <c r="TP37" i="4"/>
  <c r="TP36" i="4"/>
  <c r="TP35" i="4"/>
  <c r="TP34" i="4"/>
  <c r="TP33" i="4"/>
  <c r="TP32" i="4"/>
  <c r="TP31" i="4"/>
  <c r="TP30" i="4"/>
  <c r="TP29" i="4"/>
  <c r="TP28" i="4"/>
  <c r="TP27" i="4"/>
  <c r="TP26" i="4"/>
  <c r="TP25" i="4"/>
  <c r="TP24" i="4"/>
  <c r="TP23" i="4"/>
  <c r="TP22" i="4"/>
  <c r="TP21" i="4"/>
  <c r="TP20" i="4"/>
  <c r="TP19" i="4"/>
  <c r="TP18" i="4"/>
  <c r="TP17" i="4"/>
  <c r="TP16" i="4"/>
  <c r="TP15" i="4"/>
  <c r="TP14" i="4"/>
  <c r="TP13" i="4"/>
  <c r="TP12" i="4"/>
  <c r="TP11" i="4"/>
  <c r="TP10" i="4"/>
  <c r="TP9" i="4"/>
  <c r="TP8" i="4"/>
  <c r="TP7" i="4"/>
  <c r="TP6" i="4"/>
  <c r="TN39" i="4"/>
  <c r="TN38" i="4"/>
  <c r="TN37" i="4"/>
  <c r="TN36" i="4"/>
  <c r="TN35" i="4"/>
  <c r="TN34" i="4"/>
  <c r="TN33" i="4"/>
  <c r="TN32" i="4"/>
  <c r="TN31" i="4"/>
  <c r="TN30" i="4"/>
  <c r="TN29" i="4"/>
  <c r="TN28" i="4"/>
  <c r="TN27" i="4"/>
  <c r="TN26" i="4"/>
  <c r="TN25" i="4"/>
  <c r="TN24" i="4"/>
  <c r="TN23" i="4"/>
  <c r="TN22" i="4"/>
  <c r="TN21" i="4"/>
  <c r="TN20" i="4"/>
  <c r="TN19" i="4"/>
  <c r="TN18" i="4"/>
  <c r="TN17" i="4"/>
  <c r="TN16" i="4"/>
  <c r="TN15" i="4"/>
  <c r="TN14" i="4"/>
  <c r="TN13" i="4"/>
  <c r="TN12" i="4"/>
  <c r="TN11" i="4"/>
  <c r="TN10" i="4"/>
  <c r="TN9" i="4"/>
  <c r="TN8" i="4"/>
  <c r="TN7" i="4"/>
  <c r="TN6" i="4"/>
  <c r="TL39" i="4"/>
  <c r="TL38" i="4"/>
  <c r="TL37" i="4"/>
  <c r="TL36" i="4"/>
  <c r="TL35" i="4"/>
  <c r="TL34" i="4"/>
  <c r="TL33" i="4"/>
  <c r="TL32" i="4"/>
  <c r="TL31" i="4"/>
  <c r="TL30" i="4"/>
  <c r="TL29" i="4"/>
  <c r="TL28" i="4"/>
  <c r="TL27" i="4"/>
  <c r="TL26" i="4"/>
  <c r="TL25" i="4"/>
  <c r="TL24" i="4"/>
  <c r="TL23" i="4"/>
  <c r="TL22" i="4"/>
  <c r="TL21" i="4"/>
  <c r="TL20" i="4"/>
  <c r="TL19" i="4"/>
  <c r="TL18" i="4"/>
  <c r="TL17" i="4"/>
  <c r="TL16" i="4"/>
  <c r="TL15" i="4"/>
  <c r="TL14" i="4"/>
  <c r="TL13" i="4"/>
  <c r="TL12" i="4"/>
  <c r="TL11" i="4"/>
  <c r="TL10" i="4"/>
  <c r="TL9" i="4"/>
  <c r="TL8" i="4"/>
  <c r="TL7" i="4"/>
  <c r="TL6" i="4"/>
  <c r="TJ39" i="4"/>
  <c r="TJ38" i="4"/>
  <c r="TJ37" i="4"/>
  <c r="TJ36" i="4"/>
  <c r="TJ35" i="4"/>
  <c r="TJ34" i="4"/>
  <c r="TJ33" i="4"/>
  <c r="TJ32" i="4"/>
  <c r="TJ31" i="4"/>
  <c r="TJ30" i="4"/>
  <c r="TJ29" i="4"/>
  <c r="TJ28" i="4"/>
  <c r="TJ27" i="4"/>
  <c r="TJ26" i="4"/>
  <c r="TJ25" i="4"/>
  <c r="TJ24" i="4"/>
  <c r="TJ23" i="4"/>
  <c r="TJ22" i="4"/>
  <c r="TJ21" i="4"/>
  <c r="TJ20" i="4"/>
  <c r="TJ19" i="4"/>
  <c r="TJ18" i="4"/>
  <c r="TJ17" i="4"/>
  <c r="TJ16" i="4"/>
  <c r="TJ15" i="4"/>
  <c r="TJ14" i="4"/>
  <c r="TJ13" i="4"/>
  <c r="TJ12" i="4"/>
  <c r="TJ11" i="4"/>
  <c r="TJ10" i="4"/>
  <c r="TJ9" i="4"/>
  <c r="TJ8" i="4"/>
  <c r="TJ7" i="4"/>
  <c r="TJ6" i="4"/>
  <c r="TH39" i="4"/>
  <c r="TH38" i="4"/>
  <c r="TH37" i="4"/>
  <c r="TH36" i="4"/>
  <c r="TH35" i="4"/>
  <c r="TH34" i="4"/>
  <c r="TH33" i="4"/>
  <c r="TH32" i="4"/>
  <c r="TH31" i="4"/>
  <c r="TH30" i="4"/>
  <c r="TH29" i="4"/>
  <c r="TH28" i="4"/>
  <c r="TH27" i="4"/>
  <c r="TH26" i="4"/>
  <c r="TH25" i="4"/>
  <c r="TH24" i="4"/>
  <c r="TH23" i="4"/>
  <c r="TH22" i="4"/>
  <c r="TH21" i="4"/>
  <c r="TH20" i="4"/>
  <c r="TH19" i="4"/>
  <c r="TH18" i="4"/>
  <c r="TH17" i="4"/>
  <c r="TH16" i="4"/>
  <c r="TH15" i="4"/>
  <c r="TH14" i="4"/>
  <c r="TH13" i="4"/>
  <c r="TH12" i="4"/>
  <c r="TH11" i="4"/>
  <c r="TH10" i="4"/>
  <c r="TH9" i="4"/>
  <c r="TH8" i="4"/>
  <c r="TH7" i="4"/>
  <c r="TH6" i="4"/>
  <c r="TF39" i="4"/>
  <c r="TF38" i="4"/>
  <c r="TF37" i="4"/>
  <c r="TF36" i="4"/>
  <c r="TF35" i="4"/>
  <c r="TF34" i="4"/>
  <c r="TF33" i="4"/>
  <c r="TF32" i="4"/>
  <c r="TF31" i="4"/>
  <c r="TF30" i="4"/>
  <c r="TF29" i="4"/>
  <c r="TF28" i="4"/>
  <c r="TF27" i="4"/>
  <c r="TF26" i="4"/>
  <c r="TF25" i="4"/>
  <c r="TF24" i="4"/>
  <c r="TF23" i="4"/>
  <c r="TF22" i="4"/>
  <c r="TF21" i="4"/>
  <c r="TF20" i="4"/>
  <c r="TF19" i="4"/>
  <c r="TF18" i="4"/>
  <c r="TF17" i="4"/>
  <c r="TF16" i="4"/>
  <c r="TF15" i="4"/>
  <c r="TF14" i="4"/>
  <c r="TF13" i="4"/>
  <c r="TF12" i="4"/>
  <c r="TF11" i="4"/>
  <c r="TF10" i="4"/>
  <c r="TF9" i="4"/>
  <c r="TF8" i="4"/>
  <c r="TF7" i="4"/>
  <c r="TF6" i="4"/>
  <c r="TD39" i="4"/>
  <c r="TD38" i="4"/>
  <c r="TD37" i="4"/>
  <c r="TD36" i="4"/>
  <c r="TD35" i="4"/>
  <c r="TD34" i="4"/>
  <c r="TD33" i="4"/>
  <c r="TD32" i="4"/>
  <c r="TD31" i="4"/>
  <c r="TD30" i="4"/>
  <c r="TD29" i="4"/>
  <c r="TD28" i="4"/>
  <c r="TD27" i="4"/>
  <c r="TD26" i="4"/>
  <c r="TD25" i="4"/>
  <c r="TD24" i="4"/>
  <c r="TD23" i="4"/>
  <c r="TD22" i="4"/>
  <c r="TD21" i="4"/>
  <c r="TD20" i="4"/>
  <c r="TD19" i="4"/>
  <c r="TD18" i="4"/>
  <c r="TD17" i="4"/>
  <c r="TD16" i="4"/>
  <c r="TD15" i="4"/>
  <c r="TD14" i="4"/>
  <c r="TD13" i="4"/>
  <c r="TD12" i="4"/>
  <c r="TD11" i="4"/>
  <c r="TD10" i="4"/>
  <c r="TD9" i="4"/>
  <c r="TD8" i="4"/>
  <c r="TD7" i="4"/>
  <c r="TD6" i="4"/>
  <c r="TB39" i="4"/>
  <c r="TB38" i="4"/>
  <c r="TB37" i="4"/>
  <c r="TB36" i="4"/>
  <c r="TB35" i="4"/>
  <c r="TB34" i="4"/>
  <c r="TB33" i="4"/>
  <c r="TB32" i="4"/>
  <c r="TB31" i="4"/>
  <c r="TB30" i="4"/>
  <c r="TB29" i="4"/>
  <c r="TB28" i="4"/>
  <c r="TB27" i="4"/>
  <c r="TB26" i="4"/>
  <c r="TB25" i="4"/>
  <c r="TB24" i="4"/>
  <c r="TB23" i="4"/>
  <c r="TB22" i="4"/>
  <c r="TB21" i="4"/>
  <c r="TB20" i="4"/>
  <c r="TB19" i="4"/>
  <c r="TB18" i="4"/>
  <c r="TB17" i="4"/>
  <c r="TB16" i="4"/>
  <c r="TB15" i="4"/>
  <c r="TB14" i="4"/>
  <c r="TB13" i="4"/>
  <c r="TB12" i="4"/>
  <c r="TB11" i="4"/>
  <c r="TB10" i="4"/>
  <c r="TB9" i="4"/>
  <c r="TB8" i="4"/>
  <c r="TB7" i="4"/>
  <c r="TB6" i="4"/>
  <c r="SZ39" i="4"/>
  <c r="SZ38" i="4"/>
  <c r="SZ37" i="4"/>
  <c r="SZ36" i="4"/>
  <c r="SZ35" i="4"/>
  <c r="SZ34" i="4"/>
  <c r="SZ33" i="4"/>
  <c r="SZ32" i="4"/>
  <c r="SZ31" i="4"/>
  <c r="SZ30" i="4"/>
  <c r="SZ29" i="4"/>
  <c r="SZ28" i="4"/>
  <c r="SZ27" i="4"/>
  <c r="SZ26" i="4"/>
  <c r="SZ25" i="4"/>
  <c r="SZ24" i="4"/>
  <c r="SZ23" i="4"/>
  <c r="SZ22" i="4"/>
  <c r="SZ21" i="4"/>
  <c r="SZ20" i="4"/>
  <c r="SZ19" i="4"/>
  <c r="SZ18" i="4"/>
  <c r="SZ17" i="4"/>
  <c r="SZ16" i="4"/>
  <c r="SZ15" i="4"/>
  <c r="SZ14" i="4"/>
  <c r="SZ13" i="4"/>
  <c r="SZ12" i="4"/>
  <c r="SZ11" i="4"/>
  <c r="SZ10" i="4"/>
  <c r="SZ9" i="4"/>
  <c r="SZ8" i="4"/>
  <c r="SZ7" i="4"/>
  <c r="SZ6" i="4"/>
  <c r="SX39" i="4"/>
  <c r="SX38" i="4"/>
  <c r="SX37" i="4"/>
  <c r="SX36" i="4"/>
  <c r="SX35" i="4"/>
  <c r="SX34" i="4"/>
  <c r="SX33" i="4"/>
  <c r="SX32" i="4"/>
  <c r="SX31" i="4"/>
  <c r="SX30" i="4"/>
  <c r="SX29" i="4"/>
  <c r="SX28" i="4"/>
  <c r="SX27" i="4"/>
  <c r="SX26" i="4"/>
  <c r="SX25" i="4"/>
  <c r="SX24" i="4"/>
  <c r="SX23" i="4"/>
  <c r="SX22" i="4"/>
  <c r="SX21" i="4"/>
  <c r="SX20" i="4"/>
  <c r="SX19" i="4"/>
  <c r="SX18" i="4"/>
  <c r="SX17" i="4"/>
  <c r="SX16" i="4"/>
  <c r="SX15" i="4"/>
  <c r="SX14" i="4"/>
  <c r="SX13" i="4"/>
  <c r="SX12" i="4"/>
  <c r="SX11" i="4"/>
  <c r="SX10" i="4"/>
  <c r="SX9" i="4"/>
  <c r="SX8" i="4"/>
  <c r="SX7" i="4"/>
  <c r="SX6" i="4"/>
  <c r="SV39" i="4"/>
  <c r="SV38" i="4"/>
  <c r="SV37" i="4"/>
  <c r="SV36" i="4"/>
  <c r="SV35" i="4"/>
  <c r="SV34" i="4"/>
  <c r="SV33" i="4"/>
  <c r="SV32" i="4"/>
  <c r="SV31" i="4"/>
  <c r="SV30" i="4"/>
  <c r="SV29" i="4"/>
  <c r="SV28" i="4"/>
  <c r="SV27" i="4"/>
  <c r="SV26" i="4"/>
  <c r="SV25" i="4"/>
  <c r="SV24" i="4"/>
  <c r="SV23" i="4"/>
  <c r="SV22" i="4"/>
  <c r="SV21" i="4"/>
  <c r="SV20" i="4"/>
  <c r="SV19" i="4"/>
  <c r="SV18" i="4"/>
  <c r="SV17" i="4"/>
  <c r="SV16" i="4"/>
  <c r="SV15" i="4"/>
  <c r="SV14" i="4"/>
  <c r="SV13" i="4"/>
  <c r="SV12" i="4"/>
  <c r="SV11" i="4"/>
  <c r="SV10" i="4"/>
  <c r="SV9" i="4"/>
  <c r="SV8" i="4"/>
  <c r="SV7" i="4"/>
  <c r="SV6" i="4"/>
  <c r="ST39" i="4"/>
  <c r="ST38" i="4"/>
  <c r="ST37" i="4"/>
  <c r="ST36" i="4"/>
  <c r="ST35" i="4"/>
  <c r="ST34" i="4"/>
  <c r="ST33" i="4"/>
  <c r="ST32" i="4"/>
  <c r="ST31" i="4"/>
  <c r="ST30" i="4"/>
  <c r="ST29" i="4"/>
  <c r="ST28" i="4"/>
  <c r="ST27" i="4"/>
  <c r="ST26" i="4"/>
  <c r="ST25" i="4"/>
  <c r="ST24" i="4"/>
  <c r="ST23" i="4"/>
  <c r="ST22" i="4"/>
  <c r="ST21" i="4"/>
  <c r="ST20" i="4"/>
  <c r="ST19" i="4"/>
  <c r="ST18" i="4"/>
  <c r="ST17" i="4"/>
  <c r="ST16" i="4"/>
  <c r="ST15" i="4"/>
  <c r="ST14" i="4"/>
  <c r="ST13" i="4"/>
  <c r="ST12" i="4"/>
  <c r="ST11" i="4"/>
  <c r="ST10" i="4"/>
  <c r="ST9" i="4"/>
  <c r="ST8" i="4"/>
  <c r="ST7" i="4"/>
  <c r="ST6" i="4"/>
  <c r="SR39" i="4"/>
  <c r="SR38" i="4"/>
  <c r="SR37" i="4"/>
  <c r="SR36" i="4"/>
  <c r="SR35" i="4"/>
  <c r="SR34" i="4"/>
  <c r="SR33" i="4"/>
  <c r="SR32" i="4"/>
  <c r="SR31" i="4"/>
  <c r="SR30" i="4"/>
  <c r="SR29" i="4"/>
  <c r="SR28" i="4"/>
  <c r="SR27" i="4"/>
  <c r="SR26" i="4"/>
  <c r="SR25" i="4"/>
  <c r="SR24" i="4"/>
  <c r="SR23" i="4"/>
  <c r="SR22" i="4"/>
  <c r="SR21" i="4"/>
  <c r="SR20" i="4"/>
  <c r="SR19" i="4"/>
  <c r="SR18" i="4"/>
  <c r="SR17" i="4"/>
  <c r="SR16" i="4"/>
  <c r="SR15" i="4"/>
  <c r="SR14" i="4"/>
  <c r="SR13" i="4"/>
  <c r="SR12" i="4"/>
  <c r="SR11" i="4"/>
  <c r="SR10" i="4"/>
  <c r="SR9" i="4"/>
  <c r="SR8" i="4"/>
  <c r="SR7" i="4"/>
  <c r="SR6" i="4"/>
  <c r="SP39" i="4"/>
  <c r="SP38" i="4"/>
  <c r="SP37" i="4"/>
  <c r="SP36" i="4"/>
  <c r="SP35" i="4"/>
  <c r="SP34" i="4"/>
  <c r="SP33" i="4"/>
  <c r="SP32" i="4"/>
  <c r="SP31" i="4"/>
  <c r="SP30" i="4"/>
  <c r="SP29" i="4"/>
  <c r="SP28" i="4"/>
  <c r="SP27" i="4"/>
  <c r="SP26" i="4"/>
  <c r="SP25" i="4"/>
  <c r="SP24" i="4"/>
  <c r="SP23" i="4"/>
  <c r="SP22" i="4"/>
  <c r="SP21" i="4"/>
  <c r="SP20" i="4"/>
  <c r="SP19" i="4"/>
  <c r="SP18" i="4"/>
  <c r="SP17" i="4"/>
  <c r="SP16" i="4"/>
  <c r="SP15" i="4"/>
  <c r="SP14" i="4"/>
  <c r="SP13" i="4"/>
  <c r="SP12" i="4"/>
  <c r="SP11" i="4"/>
  <c r="SP10" i="4"/>
  <c r="SP9" i="4"/>
  <c r="SP8" i="4"/>
  <c r="SP7" i="4"/>
  <c r="SP6" i="4"/>
  <c r="SN8" i="4"/>
  <c r="SN9" i="4"/>
  <c r="SN10" i="4"/>
  <c r="SN11" i="4"/>
  <c r="SN12" i="4"/>
  <c r="SN13" i="4"/>
  <c r="SN14" i="4"/>
  <c r="SN15" i="4"/>
  <c r="SN16" i="4"/>
  <c r="SN17" i="4"/>
  <c r="SN18" i="4"/>
  <c r="SN19" i="4"/>
  <c r="SN20" i="4"/>
  <c r="SN21" i="4"/>
  <c r="SN22" i="4"/>
  <c r="SN23" i="4"/>
  <c r="SN24" i="4"/>
  <c r="SN25" i="4"/>
  <c r="SN26" i="4"/>
  <c r="SN27" i="4"/>
  <c r="SN28" i="4"/>
  <c r="SN29" i="4"/>
  <c r="SN30" i="4"/>
  <c r="SN31" i="4"/>
  <c r="SN32" i="4"/>
  <c r="SN33" i="4"/>
  <c r="SN34" i="4"/>
  <c r="SN35" i="4"/>
  <c r="SN36" i="4"/>
  <c r="SN37" i="4"/>
  <c r="SN38" i="4"/>
  <c r="SN39" i="4"/>
  <c r="SN6" i="4"/>
  <c r="SJ39" i="4"/>
  <c r="SJ38" i="4"/>
  <c r="SJ37" i="4"/>
  <c r="SJ36" i="4"/>
  <c r="SJ35" i="4"/>
  <c r="SJ34" i="4"/>
  <c r="SJ33" i="4"/>
  <c r="SJ32" i="4"/>
  <c r="SJ31" i="4"/>
  <c r="SJ30" i="4"/>
  <c r="SJ29" i="4"/>
  <c r="SJ28" i="4"/>
  <c r="SJ27" i="4"/>
  <c r="SJ26" i="4"/>
  <c r="SJ25" i="4"/>
  <c r="SJ24" i="4"/>
  <c r="SJ23" i="4"/>
  <c r="SJ22" i="4"/>
  <c r="SJ21" i="4"/>
  <c r="SJ20" i="4"/>
  <c r="SJ19" i="4"/>
  <c r="SJ18" i="4"/>
  <c r="SJ17" i="4"/>
  <c r="SJ16" i="4"/>
  <c r="SJ15" i="4"/>
  <c r="SJ14" i="4"/>
  <c r="SJ13" i="4"/>
  <c r="SJ12" i="4"/>
  <c r="SJ11" i="4"/>
  <c r="SJ10" i="4"/>
  <c r="SJ9" i="4"/>
  <c r="SJ8" i="4"/>
  <c r="SJ7" i="4"/>
  <c r="SJ6" i="4"/>
  <c r="SH39" i="4"/>
  <c r="SH38" i="4"/>
  <c r="SH37" i="4"/>
  <c r="SH36" i="4"/>
  <c r="SH35" i="4"/>
  <c r="SH34" i="4"/>
  <c r="SH33" i="4"/>
  <c r="SH32" i="4"/>
  <c r="SH31" i="4"/>
  <c r="SH30" i="4"/>
  <c r="SH29" i="4"/>
  <c r="SH28" i="4"/>
  <c r="SH27" i="4"/>
  <c r="SH26" i="4"/>
  <c r="SH25" i="4"/>
  <c r="SH24" i="4"/>
  <c r="SH23" i="4"/>
  <c r="SH22" i="4"/>
  <c r="SH21" i="4"/>
  <c r="SH20" i="4"/>
  <c r="SH19" i="4"/>
  <c r="SH18" i="4"/>
  <c r="SH17" i="4"/>
  <c r="SH16" i="4"/>
  <c r="SH15" i="4"/>
  <c r="SH14" i="4"/>
  <c r="SH13" i="4"/>
  <c r="SH12" i="4"/>
  <c r="SH11" i="4"/>
  <c r="SH10" i="4"/>
  <c r="SH9" i="4"/>
  <c r="SH8" i="4"/>
  <c r="SH7" i="4"/>
  <c r="SH6" i="4"/>
  <c r="SF39" i="4"/>
  <c r="SF38" i="4"/>
  <c r="SF37" i="4"/>
  <c r="SF36" i="4"/>
  <c r="SF35" i="4"/>
  <c r="SF34" i="4"/>
  <c r="SF33" i="4"/>
  <c r="SF32" i="4"/>
  <c r="SF31" i="4"/>
  <c r="SF30" i="4"/>
  <c r="SF29" i="4"/>
  <c r="SF28" i="4"/>
  <c r="SF27" i="4"/>
  <c r="SF26" i="4"/>
  <c r="SF25" i="4"/>
  <c r="SF24" i="4"/>
  <c r="SF23" i="4"/>
  <c r="SF22" i="4"/>
  <c r="SF21" i="4"/>
  <c r="SF20" i="4"/>
  <c r="SF19" i="4"/>
  <c r="SF18" i="4"/>
  <c r="SF17" i="4"/>
  <c r="SF16" i="4"/>
  <c r="SF15" i="4"/>
  <c r="SF14" i="4"/>
  <c r="SF13" i="4"/>
  <c r="SF12" i="4"/>
  <c r="SF11" i="4"/>
  <c r="SF10" i="4"/>
  <c r="SF9" i="4"/>
  <c r="SF8" i="4"/>
  <c r="SF7" i="4"/>
  <c r="SF6" i="4"/>
  <c r="SD39" i="4"/>
  <c r="SD38" i="4"/>
  <c r="SD37" i="4"/>
  <c r="SD36" i="4"/>
  <c r="SD35" i="4"/>
  <c r="SD34" i="4"/>
  <c r="SD33" i="4"/>
  <c r="SD32" i="4"/>
  <c r="SD31" i="4"/>
  <c r="SD30" i="4"/>
  <c r="SD29" i="4"/>
  <c r="SD28" i="4"/>
  <c r="SD27" i="4"/>
  <c r="SD26" i="4"/>
  <c r="SD25" i="4"/>
  <c r="SD24" i="4"/>
  <c r="SD23" i="4"/>
  <c r="SD22" i="4"/>
  <c r="SD21" i="4"/>
  <c r="SD20" i="4"/>
  <c r="SD19" i="4"/>
  <c r="SD18" i="4"/>
  <c r="SD17" i="4"/>
  <c r="SD16" i="4"/>
  <c r="SD15" i="4"/>
  <c r="SD14" i="4"/>
  <c r="SD13" i="4"/>
  <c r="SD12" i="4"/>
  <c r="SD11" i="4"/>
  <c r="SD10" i="4"/>
  <c r="SD9" i="4"/>
  <c r="SD8" i="4"/>
  <c r="SD7" i="4"/>
  <c r="SD6" i="4"/>
  <c r="SB39" i="4"/>
  <c r="SB38" i="4"/>
  <c r="SB37" i="4"/>
  <c r="SB36" i="4"/>
  <c r="SB35" i="4"/>
  <c r="SB34" i="4"/>
  <c r="SB33" i="4"/>
  <c r="SB32" i="4"/>
  <c r="SB31" i="4"/>
  <c r="SB30" i="4"/>
  <c r="SB29" i="4"/>
  <c r="SB28" i="4"/>
  <c r="SB27" i="4"/>
  <c r="SB26" i="4"/>
  <c r="SB25" i="4"/>
  <c r="SB24" i="4"/>
  <c r="SB23" i="4"/>
  <c r="SB22" i="4"/>
  <c r="SB21" i="4"/>
  <c r="SB20" i="4"/>
  <c r="SB19" i="4"/>
  <c r="SB18" i="4"/>
  <c r="SB17" i="4"/>
  <c r="SB16" i="4"/>
  <c r="SB15" i="4"/>
  <c r="SB14" i="4"/>
  <c r="SB13" i="4"/>
  <c r="SB12" i="4"/>
  <c r="SB11" i="4"/>
  <c r="SB10" i="4"/>
  <c r="SB9" i="4"/>
  <c r="SB8" i="4"/>
  <c r="SB7" i="4"/>
  <c r="SB6" i="4"/>
  <c r="RZ39" i="4"/>
  <c r="RZ38" i="4"/>
  <c r="RZ37" i="4"/>
  <c r="RZ36" i="4"/>
  <c r="RZ35" i="4"/>
  <c r="RZ34" i="4"/>
  <c r="RZ33" i="4"/>
  <c r="RZ32" i="4"/>
  <c r="RZ31" i="4"/>
  <c r="RZ30" i="4"/>
  <c r="RZ29" i="4"/>
  <c r="RZ28" i="4"/>
  <c r="RZ27" i="4"/>
  <c r="RZ26" i="4"/>
  <c r="RZ25" i="4"/>
  <c r="RZ24" i="4"/>
  <c r="RZ23" i="4"/>
  <c r="RZ22" i="4"/>
  <c r="RZ21" i="4"/>
  <c r="RZ20" i="4"/>
  <c r="RZ19" i="4"/>
  <c r="RZ18" i="4"/>
  <c r="RZ17" i="4"/>
  <c r="RZ16" i="4"/>
  <c r="RZ15" i="4"/>
  <c r="RZ14" i="4"/>
  <c r="RZ13" i="4"/>
  <c r="RZ12" i="4"/>
  <c r="RZ11" i="4"/>
  <c r="RZ10" i="4"/>
  <c r="RZ9" i="4"/>
  <c r="RZ8" i="4"/>
  <c r="RZ7" i="4"/>
  <c r="RZ6" i="4"/>
  <c r="RX39" i="4"/>
  <c r="RX38" i="4"/>
  <c r="RX37" i="4"/>
  <c r="RX36" i="4"/>
  <c r="RX35" i="4"/>
  <c r="RX34" i="4"/>
  <c r="RX33" i="4"/>
  <c r="RX32" i="4"/>
  <c r="RX31" i="4"/>
  <c r="RX30" i="4"/>
  <c r="RX29" i="4"/>
  <c r="RX28" i="4"/>
  <c r="RX27" i="4"/>
  <c r="RX26" i="4"/>
  <c r="RX25" i="4"/>
  <c r="RX24" i="4"/>
  <c r="RX23" i="4"/>
  <c r="RX22" i="4"/>
  <c r="RX21" i="4"/>
  <c r="RX20" i="4"/>
  <c r="RX19" i="4"/>
  <c r="RX18" i="4"/>
  <c r="RX17" i="4"/>
  <c r="RX16" i="4"/>
  <c r="RX15" i="4"/>
  <c r="RX14" i="4"/>
  <c r="RX13" i="4"/>
  <c r="RX12" i="4"/>
  <c r="RX11" i="4"/>
  <c r="RX10" i="4"/>
  <c r="RX9" i="4"/>
  <c r="RX8" i="4"/>
  <c r="RX7" i="4"/>
  <c r="RX6" i="4"/>
  <c r="RV39" i="4"/>
  <c r="RV38" i="4"/>
  <c r="RV37" i="4"/>
  <c r="RV36" i="4"/>
  <c r="RV35" i="4"/>
  <c r="RV34" i="4"/>
  <c r="RV33" i="4"/>
  <c r="RV32" i="4"/>
  <c r="RV31" i="4"/>
  <c r="RV30" i="4"/>
  <c r="RV29" i="4"/>
  <c r="RV28" i="4"/>
  <c r="RV27" i="4"/>
  <c r="RV26" i="4"/>
  <c r="RV25" i="4"/>
  <c r="RV24" i="4"/>
  <c r="RV23" i="4"/>
  <c r="RV22" i="4"/>
  <c r="RV21" i="4"/>
  <c r="RV20" i="4"/>
  <c r="RV19" i="4"/>
  <c r="RV18" i="4"/>
  <c r="RV17" i="4"/>
  <c r="RV16" i="4"/>
  <c r="RV15" i="4"/>
  <c r="RV14" i="4"/>
  <c r="RV13" i="4"/>
  <c r="RV12" i="4"/>
  <c r="RV11" i="4"/>
  <c r="RV10" i="4"/>
  <c r="RV9" i="4"/>
  <c r="RV8" i="4"/>
  <c r="RV7" i="4"/>
  <c r="RV6" i="4"/>
  <c r="RT39" i="4"/>
  <c r="RT38" i="4"/>
  <c r="RT37" i="4"/>
  <c r="RT36" i="4"/>
  <c r="RT35" i="4"/>
  <c r="RT34" i="4"/>
  <c r="RT33" i="4"/>
  <c r="RT32" i="4"/>
  <c r="RT31" i="4"/>
  <c r="RT30" i="4"/>
  <c r="RT29" i="4"/>
  <c r="RT28" i="4"/>
  <c r="RT27" i="4"/>
  <c r="RT26" i="4"/>
  <c r="RT25" i="4"/>
  <c r="RT24" i="4"/>
  <c r="RT23" i="4"/>
  <c r="RT22" i="4"/>
  <c r="RT21" i="4"/>
  <c r="RT20" i="4"/>
  <c r="RT19" i="4"/>
  <c r="RT18" i="4"/>
  <c r="RT17" i="4"/>
  <c r="RT16" i="4"/>
  <c r="RT15" i="4"/>
  <c r="RT14" i="4"/>
  <c r="RT13" i="4"/>
  <c r="RT12" i="4"/>
  <c r="RT11" i="4"/>
  <c r="RT10" i="4"/>
  <c r="RT9" i="4"/>
  <c r="RT8" i="4"/>
  <c r="RT7" i="4"/>
  <c r="RT6" i="4"/>
  <c r="RR39" i="4"/>
  <c r="RR38" i="4"/>
  <c r="RR37" i="4"/>
  <c r="RR36" i="4"/>
  <c r="RR35" i="4"/>
  <c r="RR34" i="4"/>
  <c r="RR33" i="4"/>
  <c r="RR32" i="4"/>
  <c r="RR31" i="4"/>
  <c r="RR30" i="4"/>
  <c r="RR29" i="4"/>
  <c r="RR28" i="4"/>
  <c r="RR27" i="4"/>
  <c r="RR26" i="4"/>
  <c r="RR25" i="4"/>
  <c r="RR24" i="4"/>
  <c r="RR23" i="4"/>
  <c r="RR22" i="4"/>
  <c r="RR21" i="4"/>
  <c r="RR20" i="4"/>
  <c r="RR19" i="4"/>
  <c r="RR18" i="4"/>
  <c r="RR17" i="4"/>
  <c r="RR16" i="4"/>
  <c r="RR15" i="4"/>
  <c r="RR14" i="4"/>
  <c r="RR13" i="4"/>
  <c r="RR12" i="4"/>
  <c r="RR11" i="4"/>
  <c r="RR10" i="4"/>
  <c r="RR9" i="4"/>
  <c r="RR8" i="4"/>
  <c r="RR7" i="4"/>
  <c r="RR6" i="4"/>
  <c r="RP39" i="4"/>
  <c r="RP38" i="4"/>
  <c r="RP37" i="4"/>
  <c r="RP36" i="4"/>
  <c r="RP35" i="4"/>
  <c r="RP34" i="4"/>
  <c r="RP33" i="4"/>
  <c r="RP32" i="4"/>
  <c r="RP31" i="4"/>
  <c r="RP30" i="4"/>
  <c r="RP29" i="4"/>
  <c r="RP28" i="4"/>
  <c r="RP27" i="4"/>
  <c r="RP26" i="4"/>
  <c r="RP25" i="4"/>
  <c r="RP24" i="4"/>
  <c r="RP23" i="4"/>
  <c r="RP22" i="4"/>
  <c r="RP21" i="4"/>
  <c r="RP20" i="4"/>
  <c r="RP19" i="4"/>
  <c r="RP18" i="4"/>
  <c r="RP17" i="4"/>
  <c r="RP16" i="4"/>
  <c r="RP15" i="4"/>
  <c r="RP14" i="4"/>
  <c r="RP13" i="4"/>
  <c r="RP12" i="4"/>
  <c r="RP11" i="4"/>
  <c r="RP10" i="4"/>
  <c r="RP9" i="4"/>
  <c r="RP8" i="4"/>
  <c r="RP7" i="4"/>
  <c r="RP6" i="4"/>
  <c r="RN39" i="4"/>
  <c r="RN38" i="4"/>
  <c r="RN37" i="4"/>
  <c r="RN36" i="4"/>
  <c r="RN35" i="4"/>
  <c r="RN34" i="4"/>
  <c r="RN33" i="4"/>
  <c r="RN32" i="4"/>
  <c r="RN31" i="4"/>
  <c r="RN30" i="4"/>
  <c r="RN29" i="4"/>
  <c r="RN28" i="4"/>
  <c r="RN27" i="4"/>
  <c r="RN26" i="4"/>
  <c r="RN25" i="4"/>
  <c r="RN24" i="4"/>
  <c r="RN23" i="4"/>
  <c r="RN22" i="4"/>
  <c r="RN21" i="4"/>
  <c r="RN20" i="4"/>
  <c r="RN19" i="4"/>
  <c r="RN18" i="4"/>
  <c r="RN17" i="4"/>
  <c r="RN16" i="4"/>
  <c r="RN15" i="4"/>
  <c r="RN14" i="4"/>
  <c r="RN13" i="4"/>
  <c r="RN12" i="4"/>
  <c r="RN11" i="4"/>
  <c r="RN10" i="4"/>
  <c r="RN9" i="4"/>
  <c r="RN8" i="4"/>
  <c r="RN7" i="4"/>
  <c r="RN6" i="4"/>
  <c r="RL39" i="4"/>
  <c r="RL38" i="4"/>
  <c r="RL37" i="4"/>
  <c r="RL36" i="4"/>
  <c r="RL35" i="4"/>
  <c r="RL34" i="4"/>
  <c r="RL33" i="4"/>
  <c r="RL32" i="4"/>
  <c r="RL31" i="4"/>
  <c r="RL30" i="4"/>
  <c r="RL29" i="4"/>
  <c r="RL28" i="4"/>
  <c r="RL27" i="4"/>
  <c r="RL26" i="4"/>
  <c r="RL25" i="4"/>
  <c r="RL24" i="4"/>
  <c r="RL23" i="4"/>
  <c r="RL22" i="4"/>
  <c r="RL21" i="4"/>
  <c r="RL20" i="4"/>
  <c r="RL19" i="4"/>
  <c r="RL18" i="4"/>
  <c r="RL17" i="4"/>
  <c r="RL16" i="4"/>
  <c r="RL15" i="4"/>
  <c r="RL14" i="4"/>
  <c r="RL13" i="4"/>
  <c r="RL12" i="4"/>
  <c r="RL11" i="4"/>
  <c r="RL10" i="4"/>
  <c r="RL9" i="4"/>
  <c r="RL8" i="4"/>
  <c r="RL7" i="4"/>
  <c r="RL6" i="4"/>
  <c r="RJ39" i="4"/>
  <c r="RJ38" i="4"/>
  <c r="RJ37" i="4"/>
  <c r="RJ36" i="4"/>
  <c r="RJ35" i="4"/>
  <c r="RJ34" i="4"/>
  <c r="RJ33" i="4"/>
  <c r="RJ32" i="4"/>
  <c r="RJ31" i="4"/>
  <c r="RJ30" i="4"/>
  <c r="RJ29" i="4"/>
  <c r="RJ28" i="4"/>
  <c r="RJ27" i="4"/>
  <c r="RJ26" i="4"/>
  <c r="RJ25" i="4"/>
  <c r="RJ24" i="4"/>
  <c r="RJ23" i="4"/>
  <c r="RJ22" i="4"/>
  <c r="RJ21" i="4"/>
  <c r="RJ20" i="4"/>
  <c r="RJ19" i="4"/>
  <c r="RJ18" i="4"/>
  <c r="RJ17" i="4"/>
  <c r="RJ16" i="4"/>
  <c r="RJ15" i="4"/>
  <c r="RJ14" i="4"/>
  <c r="RJ13" i="4"/>
  <c r="RJ12" i="4"/>
  <c r="RJ11" i="4"/>
  <c r="RJ10" i="4"/>
  <c r="RJ9" i="4"/>
  <c r="RJ8" i="4"/>
  <c r="RJ7" i="4"/>
  <c r="RJ6" i="4"/>
  <c r="RH39" i="4"/>
  <c r="RH38" i="4"/>
  <c r="RH37" i="4"/>
  <c r="RH36" i="4"/>
  <c r="RH35" i="4"/>
  <c r="RH34" i="4"/>
  <c r="RH33" i="4"/>
  <c r="RH32" i="4"/>
  <c r="RH31" i="4"/>
  <c r="RH30" i="4"/>
  <c r="RH29" i="4"/>
  <c r="RH28" i="4"/>
  <c r="RH27" i="4"/>
  <c r="RH26" i="4"/>
  <c r="RH25" i="4"/>
  <c r="RH24" i="4"/>
  <c r="RH23" i="4"/>
  <c r="RH22" i="4"/>
  <c r="RH21" i="4"/>
  <c r="RH20" i="4"/>
  <c r="RH19" i="4"/>
  <c r="RH18" i="4"/>
  <c r="RH17" i="4"/>
  <c r="RH16" i="4"/>
  <c r="RH15" i="4"/>
  <c r="RH14" i="4"/>
  <c r="RH13" i="4"/>
  <c r="RH12" i="4"/>
  <c r="RH11" i="4"/>
  <c r="RH10" i="4"/>
  <c r="RH9" i="4"/>
  <c r="RH8" i="4"/>
  <c r="RH7" i="4"/>
  <c r="RH6" i="4"/>
  <c r="RF39" i="4"/>
  <c r="RF38" i="4"/>
  <c r="RF37" i="4"/>
  <c r="RF36" i="4"/>
  <c r="RF35" i="4"/>
  <c r="RF34" i="4"/>
  <c r="RF33" i="4"/>
  <c r="RF32" i="4"/>
  <c r="RF31" i="4"/>
  <c r="RF30" i="4"/>
  <c r="RF29" i="4"/>
  <c r="RF28" i="4"/>
  <c r="RF27" i="4"/>
  <c r="RF26" i="4"/>
  <c r="RF25" i="4"/>
  <c r="RF24" i="4"/>
  <c r="RF23" i="4"/>
  <c r="RF22" i="4"/>
  <c r="RF21" i="4"/>
  <c r="RF20" i="4"/>
  <c r="RF19" i="4"/>
  <c r="RF18" i="4"/>
  <c r="RF17" i="4"/>
  <c r="RF16" i="4"/>
  <c r="RF15" i="4"/>
  <c r="RF14" i="4"/>
  <c r="RF13" i="4"/>
  <c r="RF12" i="4"/>
  <c r="RF11" i="4"/>
  <c r="RF10" i="4"/>
  <c r="RF9" i="4"/>
  <c r="RF8" i="4"/>
  <c r="RF7" i="4"/>
  <c r="RF6" i="4"/>
  <c r="RD7" i="4"/>
  <c r="RD8" i="4"/>
  <c r="RD9" i="4"/>
  <c r="RD10" i="4"/>
  <c r="RD11" i="4"/>
  <c r="RD12" i="4"/>
  <c r="RD13" i="4"/>
  <c r="RD14" i="4"/>
  <c r="RD15" i="4"/>
  <c r="RD16" i="4"/>
  <c r="RD17" i="4"/>
  <c r="RD18" i="4"/>
  <c r="RD19" i="4"/>
  <c r="RD20" i="4"/>
  <c r="RD21" i="4"/>
  <c r="RD22" i="4"/>
  <c r="RD23" i="4"/>
  <c r="RD24" i="4"/>
  <c r="RD25" i="4"/>
  <c r="RD26" i="4"/>
  <c r="RD27" i="4"/>
  <c r="RD28" i="4"/>
  <c r="RD29" i="4"/>
  <c r="RD30" i="4"/>
  <c r="RD31" i="4"/>
  <c r="RD32" i="4"/>
  <c r="RD33" i="4"/>
  <c r="RD34" i="4"/>
  <c r="RD35" i="4"/>
  <c r="RD36" i="4"/>
  <c r="RD37" i="4"/>
  <c r="RD38" i="4"/>
  <c r="RD39" i="4"/>
  <c r="RD6" i="4"/>
  <c r="QZ39" i="4"/>
  <c r="QZ38" i="4"/>
  <c r="QZ37" i="4"/>
  <c r="QZ36" i="4"/>
  <c r="QZ35" i="4"/>
  <c r="QZ34" i="4"/>
  <c r="QZ33" i="4"/>
  <c r="QZ32" i="4"/>
  <c r="QZ31" i="4"/>
  <c r="QZ30" i="4"/>
  <c r="QZ29" i="4"/>
  <c r="QZ28" i="4"/>
  <c r="QZ27" i="4"/>
  <c r="QZ26" i="4"/>
  <c r="QZ25" i="4"/>
  <c r="QZ24" i="4"/>
  <c r="QZ23" i="4"/>
  <c r="QZ22" i="4"/>
  <c r="QZ21" i="4"/>
  <c r="QZ20" i="4"/>
  <c r="QZ19" i="4"/>
  <c r="QZ18" i="4"/>
  <c r="QZ17" i="4"/>
  <c r="QZ16" i="4"/>
  <c r="QZ15" i="4"/>
  <c r="QZ14" i="4"/>
  <c r="QZ13" i="4"/>
  <c r="QZ12" i="4"/>
  <c r="QZ11" i="4"/>
  <c r="QZ10" i="4"/>
  <c r="QZ9" i="4"/>
  <c r="QZ8" i="4"/>
  <c r="QZ7" i="4"/>
  <c r="QZ6" i="4"/>
  <c r="QX39" i="4"/>
  <c r="QX38" i="4"/>
  <c r="QX37" i="4"/>
  <c r="QX36" i="4"/>
  <c r="QX35" i="4"/>
  <c r="QX34" i="4"/>
  <c r="QX33" i="4"/>
  <c r="QX32" i="4"/>
  <c r="QX31" i="4"/>
  <c r="QX30" i="4"/>
  <c r="QX29" i="4"/>
  <c r="QX28" i="4"/>
  <c r="QX27" i="4"/>
  <c r="QX26" i="4"/>
  <c r="QX25" i="4"/>
  <c r="QX24" i="4"/>
  <c r="QX23" i="4"/>
  <c r="QX22" i="4"/>
  <c r="QX21" i="4"/>
  <c r="QX20" i="4"/>
  <c r="QX19" i="4"/>
  <c r="QX18" i="4"/>
  <c r="QX17" i="4"/>
  <c r="QX16" i="4"/>
  <c r="QX15" i="4"/>
  <c r="QX14" i="4"/>
  <c r="QX13" i="4"/>
  <c r="QX12" i="4"/>
  <c r="QX11" i="4"/>
  <c r="QX10" i="4"/>
  <c r="QX9" i="4"/>
  <c r="QX8" i="4"/>
  <c r="QX7" i="4"/>
  <c r="QX6" i="4"/>
  <c r="QV39" i="4"/>
  <c r="QV38" i="4"/>
  <c r="QV37" i="4"/>
  <c r="QV36" i="4"/>
  <c r="QV35" i="4"/>
  <c r="QV34" i="4"/>
  <c r="QV33" i="4"/>
  <c r="QV32" i="4"/>
  <c r="QV31" i="4"/>
  <c r="QV30" i="4"/>
  <c r="QV29" i="4"/>
  <c r="QV28" i="4"/>
  <c r="QV27" i="4"/>
  <c r="QV26" i="4"/>
  <c r="QV25" i="4"/>
  <c r="QV24" i="4"/>
  <c r="QV23" i="4"/>
  <c r="QV22" i="4"/>
  <c r="QV21" i="4"/>
  <c r="QV20" i="4"/>
  <c r="QV19" i="4"/>
  <c r="QV18" i="4"/>
  <c r="QV17" i="4"/>
  <c r="QV16" i="4"/>
  <c r="QV15" i="4"/>
  <c r="QV14" i="4"/>
  <c r="QV13" i="4"/>
  <c r="QV12" i="4"/>
  <c r="QV11" i="4"/>
  <c r="QV10" i="4"/>
  <c r="QV9" i="4"/>
  <c r="QV8" i="4"/>
  <c r="QV7" i="4"/>
  <c r="QV6" i="4"/>
  <c r="QT39" i="4"/>
  <c r="QT38" i="4"/>
  <c r="QT37" i="4"/>
  <c r="QT36" i="4"/>
  <c r="QT35" i="4"/>
  <c r="QT34" i="4"/>
  <c r="QT33" i="4"/>
  <c r="QT32" i="4"/>
  <c r="QT31" i="4"/>
  <c r="QT30" i="4"/>
  <c r="QT29" i="4"/>
  <c r="QT28" i="4"/>
  <c r="QT27" i="4"/>
  <c r="QT26" i="4"/>
  <c r="QT25" i="4"/>
  <c r="QT24" i="4"/>
  <c r="QT23" i="4"/>
  <c r="QT22" i="4"/>
  <c r="QT21" i="4"/>
  <c r="QT20" i="4"/>
  <c r="QT19" i="4"/>
  <c r="QT18" i="4"/>
  <c r="QT17" i="4"/>
  <c r="QT16" i="4"/>
  <c r="QT15" i="4"/>
  <c r="QT14" i="4"/>
  <c r="QT13" i="4"/>
  <c r="QT12" i="4"/>
  <c r="QT11" i="4"/>
  <c r="QT10" i="4"/>
  <c r="QT9" i="4"/>
  <c r="QT8" i="4"/>
  <c r="QT7" i="4"/>
  <c r="QT6" i="4"/>
  <c r="QR39" i="4"/>
  <c r="QR38" i="4"/>
  <c r="QR37" i="4"/>
  <c r="QR36" i="4"/>
  <c r="QR35" i="4"/>
  <c r="QR34" i="4"/>
  <c r="QR33" i="4"/>
  <c r="QR32" i="4"/>
  <c r="QR31" i="4"/>
  <c r="QR30" i="4"/>
  <c r="QR29" i="4"/>
  <c r="QR28" i="4"/>
  <c r="QR27" i="4"/>
  <c r="QR26" i="4"/>
  <c r="QR25" i="4"/>
  <c r="QR24" i="4"/>
  <c r="QR23" i="4"/>
  <c r="QR22" i="4"/>
  <c r="QR21" i="4"/>
  <c r="QR20" i="4"/>
  <c r="QR19" i="4"/>
  <c r="QR18" i="4"/>
  <c r="QR17" i="4"/>
  <c r="QR16" i="4"/>
  <c r="QR15" i="4"/>
  <c r="QR14" i="4"/>
  <c r="QR13" i="4"/>
  <c r="QR12" i="4"/>
  <c r="QR11" i="4"/>
  <c r="QR10" i="4"/>
  <c r="QR9" i="4"/>
  <c r="QR8" i="4"/>
  <c r="QR7" i="4"/>
  <c r="QR6" i="4"/>
  <c r="QP39" i="4"/>
  <c r="QP38" i="4"/>
  <c r="QP37" i="4"/>
  <c r="QP36" i="4"/>
  <c r="QP35" i="4"/>
  <c r="QP34" i="4"/>
  <c r="QP33" i="4"/>
  <c r="QP32" i="4"/>
  <c r="QP31" i="4"/>
  <c r="QP30" i="4"/>
  <c r="QP29" i="4"/>
  <c r="QP28" i="4"/>
  <c r="QP27" i="4"/>
  <c r="QP26" i="4"/>
  <c r="QP25" i="4"/>
  <c r="QP24" i="4"/>
  <c r="QP23" i="4"/>
  <c r="QP22" i="4"/>
  <c r="QP21" i="4"/>
  <c r="QP20" i="4"/>
  <c r="QP19" i="4"/>
  <c r="QP18" i="4"/>
  <c r="QP17" i="4"/>
  <c r="QP16" i="4"/>
  <c r="QP15" i="4"/>
  <c r="QP14" i="4"/>
  <c r="QP13" i="4"/>
  <c r="QP12" i="4"/>
  <c r="QP11" i="4"/>
  <c r="QP10" i="4"/>
  <c r="QP9" i="4"/>
  <c r="QP8" i="4"/>
  <c r="QP7" i="4"/>
  <c r="QP6" i="4"/>
  <c r="QN39" i="4"/>
  <c r="QN38" i="4"/>
  <c r="QN37" i="4"/>
  <c r="QN36" i="4"/>
  <c r="QN35" i="4"/>
  <c r="QN34" i="4"/>
  <c r="QN33" i="4"/>
  <c r="QN32" i="4"/>
  <c r="QN31" i="4"/>
  <c r="QN30" i="4"/>
  <c r="QN29" i="4"/>
  <c r="QN28" i="4"/>
  <c r="QN27" i="4"/>
  <c r="QN26" i="4"/>
  <c r="QN25" i="4"/>
  <c r="QN24" i="4"/>
  <c r="QN23" i="4"/>
  <c r="QN22" i="4"/>
  <c r="QN21" i="4"/>
  <c r="QN20" i="4"/>
  <c r="QN19" i="4"/>
  <c r="QN18" i="4"/>
  <c r="QN17" i="4"/>
  <c r="QN16" i="4"/>
  <c r="QN15" i="4"/>
  <c r="QN14" i="4"/>
  <c r="QN13" i="4"/>
  <c r="QN12" i="4"/>
  <c r="QN11" i="4"/>
  <c r="QN10" i="4"/>
  <c r="QN9" i="4"/>
  <c r="QN8" i="4"/>
  <c r="QN7" i="4"/>
  <c r="QN6" i="4"/>
  <c r="QL39" i="4"/>
  <c r="QL38" i="4"/>
  <c r="QL37" i="4"/>
  <c r="QL36" i="4"/>
  <c r="QL35" i="4"/>
  <c r="QL34" i="4"/>
  <c r="QL33" i="4"/>
  <c r="QL32" i="4"/>
  <c r="QL31" i="4"/>
  <c r="QL30" i="4"/>
  <c r="QL29" i="4"/>
  <c r="QL28" i="4"/>
  <c r="QL27" i="4"/>
  <c r="QL26" i="4"/>
  <c r="QL25" i="4"/>
  <c r="QL24" i="4"/>
  <c r="QL23" i="4"/>
  <c r="QL22" i="4"/>
  <c r="QL21" i="4"/>
  <c r="QL20" i="4"/>
  <c r="QL19" i="4"/>
  <c r="QL18" i="4"/>
  <c r="QL17" i="4"/>
  <c r="QL16" i="4"/>
  <c r="QL15" i="4"/>
  <c r="QL14" i="4"/>
  <c r="QL13" i="4"/>
  <c r="QL12" i="4"/>
  <c r="QL11" i="4"/>
  <c r="QL10" i="4"/>
  <c r="QL9" i="4"/>
  <c r="QL8" i="4"/>
  <c r="QL7" i="4"/>
  <c r="QL6" i="4"/>
  <c r="QJ39" i="4"/>
  <c r="QJ38" i="4"/>
  <c r="QJ37" i="4"/>
  <c r="QJ36" i="4"/>
  <c r="QJ35" i="4"/>
  <c r="QJ34" i="4"/>
  <c r="QJ33" i="4"/>
  <c r="QJ32" i="4"/>
  <c r="QJ31" i="4"/>
  <c r="QJ30" i="4"/>
  <c r="QJ29" i="4"/>
  <c r="QJ28" i="4"/>
  <c r="QJ27" i="4"/>
  <c r="QJ26" i="4"/>
  <c r="QJ25" i="4"/>
  <c r="QJ24" i="4"/>
  <c r="QJ23" i="4"/>
  <c r="QJ22" i="4"/>
  <c r="QJ21" i="4"/>
  <c r="QJ20" i="4"/>
  <c r="QJ19" i="4"/>
  <c r="QJ18" i="4"/>
  <c r="QJ17" i="4"/>
  <c r="QJ16" i="4"/>
  <c r="QJ15" i="4"/>
  <c r="QJ14" i="4"/>
  <c r="QJ13" i="4"/>
  <c r="QJ12" i="4"/>
  <c r="QJ11" i="4"/>
  <c r="QJ10" i="4"/>
  <c r="QJ9" i="4"/>
  <c r="QJ8" i="4"/>
  <c r="QJ7" i="4"/>
  <c r="QJ6" i="4"/>
  <c r="QH39" i="4"/>
  <c r="QH38" i="4"/>
  <c r="QH37" i="4"/>
  <c r="QH36" i="4"/>
  <c r="QH35" i="4"/>
  <c r="QH34" i="4"/>
  <c r="QH33" i="4"/>
  <c r="QH32" i="4"/>
  <c r="QH31" i="4"/>
  <c r="QH30" i="4"/>
  <c r="QH29" i="4"/>
  <c r="QH28" i="4"/>
  <c r="QH27" i="4"/>
  <c r="QH26" i="4"/>
  <c r="QH25" i="4"/>
  <c r="QH24" i="4"/>
  <c r="QH23" i="4"/>
  <c r="QH22" i="4"/>
  <c r="QH21" i="4"/>
  <c r="QH20" i="4"/>
  <c r="QH19" i="4"/>
  <c r="QH18" i="4"/>
  <c r="QH17" i="4"/>
  <c r="QH16" i="4"/>
  <c r="QH15" i="4"/>
  <c r="QH14" i="4"/>
  <c r="QH13" i="4"/>
  <c r="QH12" i="4"/>
  <c r="QH11" i="4"/>
  <c r="QH10" i="4"/>
  <c r="QH9" i="4"/>
  <c r="QH8" i="4"/>
  <c r="QH7" i="4"/>
  <c r="QH6" i="4"/>
  <c r="QF39" i="4"/>
  <c r="QF38" i="4"/>
  <c r="QF37" i="4"/>
  <c r="QF36" i="4"/>
  <c r="QF35" i="4"/>
  <c r="QF34" i="4"/>
  <c r="QF33" i="4"/>
  <c r="QF32" i="4"/>
  <c r="QF31" i="4"/>
  <c r="QF30" i="4"/>
  <c r="QF29" i="4"/>
  <c r="QF28" i="4"/>
  <c r="QF27" i="4"/>
  <c r="QF26" i="4"/>
  <c r="QF25" i="4"/>
  <c r="QF24" i="4"/>
  <c r="QF23" i="4"/>
  <c r="QF22" i="4"/>
  <c r="QF21" i="4"/>
  <c r="QF20" i="4"/>
  <c r="QF19" i="4"/>
  <c r="QF18" i="4"/>
  <c r="QF17" i="4"/>
  <c r="QF16" i="4"/>
  <c r="QF15" i="4"/>
  <c r="QF14" i="4"/>
  <c r="QF13" i="4"/>
  <c r="QF12" i="4"/>
  <c r="QF11" i="4"/>
  <c r="QF10" i="4"/>
  <c r="QF9" i="4"/>
  <c r="QF8" i="4"/>
  <c r="QF7" i="4"/>
  <c r="QF6" i="4"/>
  <c r="QD39" i="4"/>
  <c r="QD38" i="4"/>
  <c r="QD37" i="4"/>
  <c r="QD36" i="4"/>
  <c r="QD35" i="4"/>
  <c r="QD34" i="4"/>
  <c r="QD33" i="4"/>
  <c r="QD32" i="4"/>
  <c r="QD31" i="4"/>
  <c r="QD30" i="4"/>
  <c r="QD29" i="4"/>
  <c r="QD28" i="4"/>
  <c r="QD27" i="4"/>
  <c r="QD26" i="4"/>
  <c r="QD25" i="4"/>
  <c r="QD24" i="4"/>
  <c r="QD23" i="4"/>
  <c r="QD22" i="4"/>
  <c r="QD21" i="4"/>
  <c r="QD20" i="4"/>
  <c r="QD19" i="4"/>
  <c r="QD18" i="4"/>
  <c r="QD17" i="4"/>
  <c r="QD16" i="4"/>
  <c r="QD15" i="4"/>
  <c r="QD14" i="4"/>
  <c r="QD13" i="4"/>
  <c r="QD12" i="4"/>
  <c r="QD11" i="4"/>
  <c r="QD10" i="4"/>
  <c r="QD9" i="4"/>
  <c r="QD8" i="4"/>
  <c r="QD7" i="4"/>
  <c r="QD6" i="4"/>
  <c r="QB39" i="4"/>
  <c r="QB38" i="4"/>
  <c r="QB37" i="4"/>
  <c r="QB36" i="4"/>
  <c r="QB35" i="4"/>
  <c r="QB34" i="4"/>
  <c r="QB33" i="4"/>
  <c r="QB32" i="4"/>
  <c r="QB31" i="4"/>
  <c r="QB30" i="4"/>
  <c r="QB29" i="4"/>
  <c r="QB28" i="4"/>
  <c r="QB27" i="4"/>
  <c r="QB26" i="4"/>
  <c r="QB25" i="4"/>
  <c r="QB24" i="4"/>
  <c r="QB23" i="4"/>
  <c r="QB22" i="4"/>
  <c r="QB21" i="4"/>
  <c r="QB20" i="4"/>
  <c r="QB19" i="4"/>
  <c r="QB18" i="4"/>
  <c r="QB17" i="4"/>
  <c r="QB16" i="4"/>
  <c r="QB15" i="4"/>
  <c r="QB14" i="4"/>
  <c r="QB13" i="4"/>
  <c r="QB12" i="4"/>
  <c r="QB11" i="4"/>
  <c r="QB10" i="4"/>
  <c r="QB9" i="4"/>
  <c r="QB8" i="4"/>
  <c r="QB7" i="4"/>
  <c r="QB6" i="4"/>
  <c r="PZ39" i="4"/>
  <c r="PZ38" i="4"/>
  <c r="PZ37" i="4"/>
  <c r="PZ36" i="4"/>
  <c r="PZ35" i="4"/>
  <c r="PZ34" i="4"/>
  <c r="PZ33" i="4"/>
  <c r="PZ32" i="4"/>
  <c r="PZ31" i="4"/>
  <c r="PZ30" i="4"/>
  <c r="PZ29" i="4"/>
  <c r="PZ28" i="4"/>
  <c r="PZ27" i="4"/>
  <c r="PZ26" i="4"/>
  <c r="PZ25" i="4"/>
  <c r="PZ24" i="4"/>
  <c r="PZ23" i="4"/>
  <c r="PZ22" i="4"/>
  <c r="PZ21" i="4"/>
  <c r="PZ20" i="4"/>
  <c r="PZ19" i="4"/>
  <c r="PZ18" i="4"/>
  <c r="PZ17" i="4"/>
  <c r="PZ16" i="4"/>
  <c r="PZ15" i="4"/>
  <c r="PZ14" i="4"/>
  <c r="PZ13" i="4"/>
  <c r="PZ12" i="4"/>
  <c r="PZ11" i="4"/>
  <c r="PZ10" i="4"/>
  <c r="PZ9" i="4"/>
  <c r="PZ8" i="4"/>
  <c r="PZ7" i="4"/>
  <c r="PZ6" i="4"/>
  <c r="PX39" i="4"/>
  <c r="PX38" i="4"/>
  <c r="PX37" i="4"/>
  <c r="PX36" i="4"/>
  <c r="PX35" i="4"/>
  <c r="PX34" i="4"/>
  <c r="PX33" i="4"/>
  <c r="PX32" i="4"/>
  <c r="PX31" i="4"/>
  <c r="PX30" i="4"/>
  <c r="PX29" i="4"/>
  <c r="PX28" i="4"/>
  <c r="PX27" i="4"/>
  <c r="PX26" i="4"/>
  <c r="PX25" i="4"/>
  <c r="PX24" i="4"/>
  <c r="PX23" i="4"/>
  <c r="PX22" i="4"/>
  <c r="PX21" i="4"/>
  <c r="PX20" i="4"/>
  <c r="PX19" i="4"/>
  <c r="PX18" i="4"/>
  <c r="PX17" i="4"/>
  <c r="PX16" i="4"/>
  <c r="PX15" i="4"/>
  <c r="PX14" i="4"/>
  <c r="PX13" i="4"/>
  <c r="PX12" i="4"/>
  <c r="PX11" i="4"/>
  <c r="PX10" i="4"/>
  <c r="PX9" i="4"/>
  <c r="PX8" i="4"/>
  <c r="PX7" i="4"/>
  <c r="PX6" i="4"/>
  <c r="PV39" i="4"/>
  <c r="PV38" i="4"/>
  <c r="PV37" i="4"/>
  <c r="PV36" i="4"/>
  <c r="PV35" i="4"/>
  <c r="PV34" i="4"/>
  <c r="PV33" i="4"/>
  <c r="PV32" i="4"/>
  <c r="PV31" i="4"/>
  <c r="PV30" i="4"/>
  <c r="PV29" i="4"/>
  <c r="PV28" i="4"/>
  <c r="PV27" i="4"/>
  <c r="PV26" i="4"/>
  <c r="PV25" i="4"/>
  <c r="PV24" i="4"/>
  <c r="PV23" i="4"/>
  <c r="PV22" i="4"/>
  <c r="PV21" i="4"/>
  <c r="PV20" i="4"/>
  <c r="PV19" i="4"/>
  <c r="PV18" i="4"/>
  <c r="PV17" i="4"/>
  <c r="PV16" i="4"/>
  <c r="PV15" i="4"/>
  <c r="PV14" i="4"/>
  <c r="PV13" i="4"/>
  <c r="PV12" i="4"/>
  <c r="PV11" i="4"/>
  <c r="PV10" i="4"/>
  <c r="PV9" i="4"/>
  <c r="PV8" i="4"/>
  <c r="PV7" i="4"/>
  <c r="PV6" i="4"/>
  <c r="PT7" i="4"/>
  <c r="PT8" i="4"/>
  <c r="PT9" i="4"/>
  <c r="PT10" i="4"/>
  <c r="PT11" i="4"/>
  <c r="PT12" i="4"/>
  <c r="PT13" i="4"/>
  <c r="PT14" i="4"/>
  <c r="PT15" i="4"/>
  <c r="PT16" i="4"/>
  <c r="PT17" i="4"/>
  <c r="PT18" i="4"/>
  <c r="PT19" i="4"/>
  <c r="PT20" i="4"/>
  <c r="PT21" i="4"/>
  <c r="PT22" i="4"/>
  <c r="PT23" i="4"/>
  <c r="PT24" i="4"/>
  <c r="PT25" i="4"/>
  <c r="PT26" i="4"/>
  <c r="PT27" i="4"/>
  <c r="PT28" i="4"/>
  <c r="PT29" i="4"/>
  <c r="PT30" i="4"/>
  <c r="PT31" i="4"/>
  <c r="PT32" i="4"/>
  <c r="PT33" i="4"/>
  <c r="PT34" i="4"/>
  <c r="PT35" i="4"/>
  <c r="PT36" i="4"/>
  <c r="PT37" i="4"/>
  <c r="PT38" i="4"/>
  <c r="PT39" i="4"/>
  <c r="PT6" i="4"/>
  <c r="PP39" i="4"/>
  <c r="PP38" i="4"/>
  <c r="PP37" i="4"/>
  <c r="PP36" i="4"/>
  <c r="PP35" i="4"/>
  <c r="PP34" i="4"/>
  <c r="PP33" i="4"/>
  <c r="PP32" i="4"/>
  <c r="PP31" i="4"/>
  <c r="PP30" i="4"/>
  <c r="PP29" i="4"/>
  <c r="PP28" i="4"/>
  <c r="PP27" i="4"/>
  <c r="PP26" i="4"/>
  <c r="PP25" i="4"/>
  <c r="PP24" i="4"/>
  <c r="PP23" i="4"/>
  <c r="PP22" i="4"/>
  <c r="PP21" i="4"/>
  <c r="PP20" i="4"/>
  <c r="PP19" i="4"/>
  <c r="PP18" i="4"/>
  <c r="PP17" i="4"/>
  <c r="PP16" i="4"/>
  <c r="PP15" i="4"/>
  <c r="PP14" i="4"/>
  <c r="PP13" i="4"/>
  <c r="PP12" i="4"/>
  <c r="PP11" i="4"/>
  <c r="PP10" i="4"/>
  <c r="PP9" i="4"/>
  <c r="PP8" i="4"/>
  <c r="PP7" i="4"/>
  <c r="PP6" i="4"/>
  <c r="PN39" i="4"/>
  <c r="PN38" i="4"/>
  <c r="PN37" i="4"/>
  <c r="PN36" i="4"/>
  <c r="PN35" i="4"/>
  <c r="PN34" i="4"/>
  <c r="PN33" i="4"/>
  <c r="PN32" i="4"/>
  <c r="PN31" i="4"/>
  <c r="PN30" i="4"/>
  <c r="PN29" i="4"/>
  <c r="PN28" i="4"/>
  <c r="PN27" i="4"/>
  <c r="PN26" i="4"/>
  <c r="PN25" i="4"/>
  <c r="PN24" i="4"/>
  <c r="PN23" i="4"/>
  <c r="PN22" i="4"/>
  <c r="PN21" i="4"/>
  <c r="PN20" i="4"/>
  <c r="PN19" i="4"/>
  <c r="PN18" i="4"/>
  <c r="PN17" i="4"/>
  <c r="PN16" i="4"/>
  <c r="PN15" i="4"/>
  <c r="PN14" i="4"/>
  <c r="PN13" i="4"/>
  <c r="PN12" i="4"/>
  <c r="PN11" i="4"/>
  <c r="PN10" i="4"/>
  <c r="PN9" i="4"/>
  <c r="PN8" i="4"/>
  <c r="PN7" i="4"/>
  <c r="PN6" i="4"/>
  <c r="PL39" i="4"/>
  <c r="PL38" i="4"/>
  <c r="PL37" i="4"/>
  <c r="PL36" i="4"/>
  <c r="PL35" i="4"/>
  <c r="PL34" i="4"/>
  <c r="PL33" i="4"/>
  <c r="PL32" i="4"/>
  <c r="PL31" i="4"/>
  <c r="PL30" i="4"/>
  <c r="PL29" i="4"/>
  <c r="PL28" i="4"/>
  <c r="PL27" i="4"/>
  <c r="PL26" i="4"/>
  <c r="PL25" i="4"/>
  <c r="PL24" i="4"/>
  <c r="PL23" i="4"/>
  <c r="PL22" i="4"/>
  <c r="PL21" i="4"/>
  <c r="PL20" i="4"/>
  <c r="PL19" i="4"/>
  <c r="PL18" i="4"/>
  <c r="PL17" i="4"/>
  <c r="PL16" i="4"/>
  <c r="PL15" i="4"/>
  <c r="PL14" i="4"/>
  <c r="PL13" i="4"/>
  <c r="PL12" i="4"/>
  <c r="PL11" i="4"/>
  <c r="PL10" i="4"/>
  <c r="PL9" i="4"/>
  <c r="PL8" i="4"/>
  <c r="PL7" i="4"/>
  <c r="PL6" i="4"/>
  <c r="PJ39" i="4"/>
  <c r="PJ38" i="4"/>
  <c r="PJ37" i="4"/>
  <c r="PJ36" i="4"/>
  <c r="PJ35" i="4"/>
  <c r="PJ34" i="4"/>
  <c r="PJ33" i="4"/>
  <c r="PJ32" i="4"/>
  <c r="PJ31" i="4"/>
  <c r="PJ30" i="4"/>
  <c r="PJ29" i="4"/>
  <c r="PJ28" i="4"/>
  <c r="PJ27" i="4"/>
  <c r="PJ26" i="4"/>
  <c r="PJ25" i="4"/>
  <c r="PJ24" i="4"/>
  <c r="PJ23" i="4"/>
  <c r="PJ22" i="4"/>
  <c r="PJ21" i="4"/>
  <c r="PJ20" i="4"/>
  <c r="PJ19" i="4"/>
  <c r="PJ18" i="4"/>
  <c r="PJ17" i="4"/>
  <c r="PJ16" i="4"/>
  <c r="PJ15" i="4"/>
  <c r="PJ14" i="4"/>
  <c r="PJ13" i="4"/>
  <c r="PJ12" i="4"/>
  <c r="PJ11" i="4"/>
  <c r="PJ10" i="4"/>
  <c r="PJ9" i="4"/>
  <c r="PJ8" i="4"/>
  <c r="PJ7" i="4"/>
  <c r="PJ6" i="4"/>
  <c r="PH39" i="4"/>
  <c r="PH38" i="4"/>
  <c r="PH37" i="4"/>
  <c r="PH36" i="4"/>
  <c r="PH35" i="4"/>
  <c r="PH34" i="4"/>
  <c r="PH33" i="4"/>
  <c r="PH32" i="4"/>
  <c r="PH31" i="4"/>
  <c r="PH30" i="4"/>
  <c r="PH29" i="4"/>
  <c r="PH28" i="4"/>
  <c r="PH27" i="4"/>
  <c r="PH26" i="4"/>
  <c r="PH25" i="4"/>
  <c r="PH24" i="4"/>
  <c r="PH23" i="4"/>
  <c r="PH22" i="4"/>
  <c r="PH21" i="4"/>
  <c r="PH20" i="4"/>
  <c r="PH19" i="4"/>
  <c r="PH18" i="4"/>
  <c r="PH17" i="4"/>
  <c r="PH16" i="4"/>
  <c r="PH15" i="4"/>
  <c r="PH14" i="4"/>
  <c r="PH13" i="4"/>
  <c r="PH12" i="4"/>
  <c r="PH11" i="4"/>
  <c r="PH10" i="4"/>
  <c r="PH9" i="4"/>
  <c r="PH8" i="4"/>
  <c r="PH7" i="4"/>
  <c r="PH6" i="4"/>
  <c r="PF39" i="4"/>
  <c r="PF38" i="4"/>
  <c r="PF37" i="4"/>
  <c r="PF36" i="4"/>
  <c r="PF35" i="4"/>
  <c r="PF34" i="4"/>
  <c r="PF33" i="4"/>
  <c r="PF32" i="4"/>
  <c r="PF31" i="4"/>
  <c r="PF30" i="4"/>
  <c r="PF29" i="4"/>
  <c r="PF28" i="4"/>
  <c r="PF27" i="4"/>
  <c r="PF26" i="4"/>
  <c r="PF25" i="4"/>
  <c r="PF24" i="4"/>
  <c r="PF23" i="4"/>
  <c r="PF22" i="4"/>
  <c r="PF21" i="4"/>
  <c r="PF20" i="4"/>
  <c r="PF19" i="4"/>
  <c r="PF18" i="4"/>
  <c r="PF17" i="4"/>
  <c r="PF16" i="4"/>
  <c r="PF15" i="4"/>
  <c r="PF14" i="4"/>
  <c r="PF13" i="4"/>
  <c r="PF12" i="4"/>
  <c r="PF11" i="4"/>
  <c r="PF10" i="4"/>
  <c r="PF9" i="4"/>
  <c r="PF8" i="4"/>
  <c r="PF7" i="4"/>
  <c r="PF6" i="4"/>
  <c r="PD39" i="4"/>
  <c r="PD38" i="4"/>
  <c r="PD37" i="4"/>
  <c r="PD36" i="4"/>
  <c r="PD35" i="4"/>
  <c r="PD34" i="4"/>
  <c r="PD33" i="4"/>
  <c r="PD32" i="4"/>
  <c r="PD31" i="4"/>
  <c r="PD30" i="4"/>
  <c r="PD29" i="4"/>
  <c r="PD28" i="4"/>
  <c r="PD27" i="4"/>
  <c r="PD26" i="4"/>
  <c r="PD25" i="4"/>
  <c r="PD24" i="4"/>
  <c r="PD23" i="4"/>
  <c r="PD22" i="4"/>
  <c r="PD21" i="4"/>
  <c r="PD20" i="4"/>
  <c r="PD19" i="4"/>
  <c r="PD18" i="4"/>
  <c r="PD17" i="4"/>
  <c r="PD16" i="4"/>
  <c r="PD15" i="4"/>
  <c r="PD14" i="4"/>
  <c r="PD13" i="4"/>
  <c r="PD12" i="4"/>
  <c r="PD11" i="4"/>
  <c r="PD10" i="4"/>
  <c r="PD9" i="4"/>
  <c r="PD8" i="4"/>
  <c r="PD7" i="4"/>
  <c r="PD6" i="4"/>
  <c r="PB39" i="4"/>
  <c r="PB38" i="4"/>
  <c r="PB37" i="4"/>
  <c r="PB36" i="4"/>
  <c r="PB35" i="4"/>
  <c r="PB34" i="4"/>
  <c r="PB33" i="4"/>
  <c r="PB32" i="4"/>
  <c r="PB31" i="4"/>
  <c r="PB30" i="4"/>
  <c r="PB29" i="4"/>
  <c r="PB28" i="4"/>
  <c r="PB27" i="4"/>
  <c r="PB26" i="4"/>
  <c r="PB25" i="4"/>
  <c r="PB24" i="4"/>
  <c r="PB23" i="4"/>
  <c r="PB22" i="4"/>
  <c r="PB21" i="4"/>
  <c r="PB20" i="4"/>
  <c r="PB19" i="4"/>
  <c r="PB18" i="4"/>
  <c r="PB17" i="4"/>
  <c r="PB16" i="4"/>
  <c r="PB15" i="4"/>
  <c r="PB14" i="4"/>
  <c r="PB13" i="4"/>
  <c r="PB12" i="4"/>
  <c r="PB11" i="4"/>
  <c r="PB10" i="4"/>
  <c r="PB9" i="4"/>
  <c r="PB8" i="4"/>
  <c r="PB7" i="4"/>
  <c r="PB6" i="4"/>
  <c r="OZ39" i="4"/>
  <c r="OZ38" i="4"/>
  <c r="OZ37" i="4"/>
  <c r="OZ36" i="4"/>
  <c r="OZ35" i="4"/>
  <c r="OZ34" i="4"/>
  <c r="OZ33" i="4"/>
  <c r="OZ32" i="4"/>
  <c r="OZ31" i="4"/>
  <c r="OZ30" i="4"/>
  <c r="OZ29" i="4"/>
  <c r="OZ28" i="4"/>
  <c r="OZ27" i="4"/>
  <c r="OZ26" i="4"/>
  <c r="OZ25" i="4"/>
  <c r="OZ24" i="4"/>
  <c r="OZ23" i="4"/>
  <c r="OZ22" i="4"/>
  <c r="OZ21" i="4"/>
  <c r="OZ20" i="4"/>
  <c r="OZ19" i="4"/>
  <c r="OZ18" i="4"/>
  <c r="OZ17" i="4"/>
  <c r="OZ16" i="4"/>
  <c r="OZ15" i="4"/>
  <c r="OZ14" i="4"/>
  <c r="OZ13" i="4"/>
  <c r="OZ12" i="4"/>
  <c r="OZ11" i="4"/>
  <c r="OZ10" i="4"/>
  <c r="OZ9" i="4"/>
  <c r="OZ8" i="4"/>
  <c r="OZ7" i="4"/>
  <c r="OZ6" i="4"/>
  <c r="OX39" i="4"/>
  <c r="OX38" i="4"/>
  <c r="OX37" i="4"/>
  <c r="OX36" i="4"/>
  <c r="OX35" i="4"/>
  <c r="OX34" i="4"/>
  <c r="OX33" i="4"/>
  <c r="OX32" i="4"/>
  <c r="OX31" i="4"/>
  <c r="OX30" i="4"/>
  <c r="OX29" i="4"/>
  <c r="OX28" i="4"/>
  <c r="OX27" i="4"/>
  <c r="OX26" i="4"/>
  <c r="OX25" i="4"/>
  <c r="OX24" i="4"/>
  <c r="OX23" i="4"/>
  <c r="OX22" i="4"/>
  <c r="OX21" i="4"/>
  <c r="OX20" i="4"/>
  <c r="OX19" i="4"/>
  <c r="OX18" i="4"/>
  <c r="OX17" i="4"/>
  <c r="OX16" i="4"/>
  <c r="OX15" i="4"/>
  <c r="OX14" i="4"/>
  <c r="OX13" i="4"/>
  <c r="OX12" i="4"/>
  <c r="OX11" i="4"/>
  <c r="OX10" i="4"/>
  <c r="OX9" i="4"/>
  <c r="OX8" i="4"/>
  <c r="OX7" i="4"/>
  <c r="OX6" i="4"/>
  <c r="OV39" i="4"/>
  <c r="OV38" i="4"/>
  <c r="OV37" i="4"/>
  <c r="OV36" i="4"/>
  <c r="OV35" i="4"/>
  <c r="OV34" i="4"/>
  <c r="OV33" i="4"/>
  <c r="OV32" i="4"/>
  <c r="OV31" i="4"/>
  <c r="OV30" i="4"/>
  <c r="OV29" i="4"/>
  <c r="OV28" i="4"/>
  <c r="OV27" i="4"/>
  <c r="OV26" i="4"/>
  <c r="OV25" i="4"/>
  <c r="OV24" i="4"/>
  <c r="OV23" i="4"/>
  <c r="OV22" i="4"/>
  <c r="OV21" i="4"/>
  <c r="OV20" i="4"/>
  <c r="OV19" i="4"/>
  <c r="OV18" i="4"/>
  <c r="OV17" i="4"/>
  <c r="OV16" i="4"/>
  <c r="OV15" i="4"/>
  <c r="OV14" i="4"/>
  <c r="OV13" i="4"/>
  <c r="OV12" i="4"/>
  <c r="OV11" i="4"/>
  <c r="OV10" i="4"/>
  <c r="OV9" i="4"/>
  <c r="OV8" i="4"/>
  <c r="OV7" i="4"/>
  <c r="OV6" i="4"/>
  <c r="OT39" i="4"/>
  <c r="OT38" i="4"/>
  <c r="OT37" i="4"/>
  <c r="OT36" i="4"/>
  <c r="OT35" i="4"/>
  <c r="OT34" i="4"/>
  <c r="OT33" i="4"/>
  <c r="OT32" i="4"/>
  <c r="OT31" i="4"/>
  <c r="OT30" i="4"/>
  <c r="OT29" i="4"/>
  <c r="OT28" i="4"/>
  <c r="OT27" i="4"/>
  <c r="OT26" i="4"/>
  <c r="OT25" i="4"/>
  <c r="OT24" i="4"/>
  <c r="OT23" i="4"/>
  <c r="OT22" i="4"/>
  <c r="OT21" i="4"/>
  <c r="OT20" i="4"/>
  <c r="OT19" i="4"/>
  <c r="OT18" i="4"/>
  <c r="OT17" i="4"/>
  <c r="OT16" i="4"/>
  <c r="OT15" i="4"/>
  <c r="OT14" i="4"/>
  <c r="OT13" i="4"/>
  <c r="OT12" i="4"/>
  <c r="OT11" i="4"/>
  <c r="OT10" i="4"/>
  <c r="OT9" i="4"/>
  <c r="OT8" i="4"/>
  <c r="OT7" i="4"/>
  <c r="OT6" i="4"/>
  <c r="OR39" i="4"/>
  <c r="OR38" i="4"/>
  <c r="OR37" i="4"/>
  <c r="OR36" i="4"/>
  <c r="OR35" i="4"/>
  <c r="OR34" i="4"/>
  <c r="OR33" i="4"/>
  <c r="OR32" i="4"/>
  <c r="OR31" i="4"/>
  <c r="OR30" i="4"/>
  <c r="OR29" i="4"/>
  <c r="OR28" i="4"/>
  <c r="OR27" i="4"/>
  <c r="OR26" i="4"/>
  <c r="OR25" i="4"/>
  <c r="OR24" i="4"/>
  <c r="OR23" i="4"/>
  <c r="OR22" i="4"/>
  <c r="OR21" i="4"/>
  <c r="OR20" i="4"/>
  <c r="OR19" i="4"/>
  <c r="OR18" i="4"/>
  <c r="OR17" i="4"/>
  <c r="OR16" i="4"/>
  <c r="OR15" i="4"/>
  <c r="OR14" i="4"/>
  <c r="OR13" i="4"/>
  <c r="OR12" i="4"/>
  <c r="OR11" i="4"/>
  <c r="OR10" i="4"/>
  <c r="OR9" i="4"/>
  <c r="OR8" i="4"/>
  <c r="OR7" i="4"/>
  <c r="OR6" i="4"/>
  <c r="OP39" i="4"/>
  <c r="OP38" i="4"/>
  <c r="OP37" i="4"/>
  <c r="OP36" i="4"/>
  <c r="OP35" i="4"/>
  <c r="OP34" i="4"/>
  <c r="OP33" i="4"/>
  <c r="OP32" i="4"/>
  <c r="OP31" i="4"/>
  <c r="OP30" i="4"/>
  <c r="OP29" i="4"/>
  <c r="OP28" i="4"/>
  <c r="OP27" i="4"/>
  <c r="OP26" i="4"/>
  <c r="OP25" i="4"/>
  <c r="OP24" i="4"/>
  <c r="OP23" i="4"/>
  <c r="OP22" i="4"/>
  <c r="OP21" i="4"/>
  <c r="OP20" i="4"/>
  <c r="OP19" i="4"/>
  <c r="OP18" i="4"/>
  <c r="OP17" i="4"/>
  <c r="OP16" i="4"/>
  <c r="OP15" i="4"/>
  <c r="OP14" i="4"/>
  <c r="OP13" i="4"/>
  <c r="OP12" i="4"/>
  <c r="OP11" i="4"/>
  <c r="OP10" i="4"/>
  <c r="OP9" i="4"/>
  <c r="OP8" i="4"/>
  <c r="OP7" i="4"/>
  <c r="OP6" i="4"/>
  <c r="ON39" i="4"/>
  <c r="ON38" i="4"/>
  <c r="ON37" i="4"/>
  <c r="ON36" i="4"/>
  <c r="ON35" i="4"/>
  <c r="ON34" i="4"/>
  <c r="ON33" i="4"/>
  <c r="ON32" i="4"/>
  <c r="ON31" i="4"/>
  <c r="ON30" i="4"/>
  <c r="ON29" i="4"/>
  <c r="ON28" i="4"/>
  <c r="ON27" i="4"/>
  <c r="ON26" i="4"/>
  <c r="ON25" i="4"/>
  <c r="ON24" i="4"/>
  <c r="ON23" i="4"/>
  <c r="ON22" i="4"/>
  <c r="ON21" i="4"/>
  <c r="ON20" i="4"/>
  <c r="ON19" i="4"/>
  <c r="ON18" i="4"/>
  <c r="ON17" i="4"/>
  <c r="ON16" i="4"/>
  <c r="ON15" i="4"/>
  <c r="ON14" i="4"/>
  <c r="ON13" i="4"/>
  <c r="ON12" i="4"/>
  <c r="ON11" i="4"/>
  <c r="ON10" i="4"/>
  <c r="ON9" i="4"/>
  <c r="ON8" i="4"/>
  <c r="ON7" i="4"/>
  <c r="ON6" i="4"/>
  <c r="OL39" i="4"/>
  <c r="OL38" i="4"/>
  <c r="OL37" i="4"/>
  <c r="OL36" i="4"/>
  <c r="OL35" i="4"/>
  <c r="OL34" i="4"/>
  <c r="OL33" i="4"/>
  <c r="OL32" i="4"/>
  <c r="OL31" i="4"/>
  <c r="OL30" i="4"/>
  <c r="OL29" i="4"/>
  <c r="OL28" i="4"/>
  <c r="OL27" i="4"/>
  <c r="OL26" i="4"/>
  <c r="OL25" i="4"/>
  <c r="OL24" i="4"/>
  <c r="OL23" i="4"/>
  <c r="OL22" i="4"/>
  <c r="OL21" i="4"/>
  <c r="OL20" i="4"/>
  <c r="OL19" i="4"/>
  <c r="OL18" i="4"/>
  <c r="OL17" i="4"/>
  <c r="OL16" i="4"/>
  <c r="OL15" i="4"/>
  <c r="OL14" i="4"/>
  <c r="OL13" i="4"/>
  <c r="OL12" i="4"/>
  <c r="OL11" i="4"/>
  <c r="OL10" i="4"/>
  <c r="OL9" i="4"/>
  <c r="OL8" i="4"/>
  <c r="OL7" i="4"/>
  <c r="OL6" i="4"/>
  <c r="OJ7" i="4"/>
  <c r="OJ8" i="4"/>
  <c r="OJ9" i="4"/>
  <c r="OJ10" i="4"/>
  <c r="OJ11" i="4"/>
  <c r="OJ12" i="4"/>
  <c r="OJ13" i="4"/>
  <c r="OJ14" i="4"/>
  <c r="OJ15" i="4"/>
  <c r="OJ16" i="4"/>
  <c r="OJ17" i="4"/>
  <c r="OJ18" i="4"/>
  <c r="OJ19" i="4"/>
  <c r="OJ20" i="4"/>
  <c r="OJ21" i="4"/>
  <c r="OJ22" i="4"/>
  <c r="OJ23" i="4"/>
  <c r="OJ24" i="4"/>
  <c r="OJ25" i="4"/>
  <c r="OJ26" i="4"/>
  <c r="OJ27" i="4"/>
  <c r="OJ28" i="4"/>
  <c r="OJ29" i="4"/>
  <c r="OJ30" i="4"/>
  <c r="OJ31" i="4"/>
  <c r="OJ32" i="4"/>
  <c r="OJ33" i="4"/>
  <c r="OJ34" i="4"/>
  <c r="OJ35" i="4"/>
  <c r="OJ36" i="4"/>
  <c r="OJ37" i="4"/>
  <c r="OJ38" i="4"/>
  <c r="OJ39" i="4"/>
  <c r="OJ6" i="4"/>
  <c r="OF39" i="4"/>
  <c r="OF38" i="4"/>
  <c r="OF37" i="4"/>
  <c r="OF36" i="4"/>
  <c r="OF35" i="4"/>
  <c r="OF34" i="4"/>
  <c r="OF33" i="4"/>
  <c r="OF32" i="4"/>
  <c r="OF31" i="4"/>
  <c r="OF30" i="4"/>
  <c r="OF29" i="4"/>
  <c r="OF28" i="4"/>
  <c r="OF27" i="4"/>
  <c r="OF26" i="4"/>
  <c r="OF25" i="4"/>
  <c r="OF24" i="4"/>
  <c r="OF23" i="4"/>
  <c r="OF22" i="4"/>
  <c r="OF21" i="4"/>
  <c r="OF20" i="4"/>
  <c r="OF19" i="4"/>
  <c r="OF18" i="4"/>
  <c r="OF17" i="4"/>
  <c r="OF16" i="4"/>
  <c r="OF15" i="4"/>
  <c r="OF14" i="4"/>
  <c r="OF13" i="4"/>
  <c r="OF12" i="4"/>
  <c r="OF11" i="4"/>
  <c r="OF10" i="4"/>
  <c r="OF9" i="4"/>
  <c r="OF8" i="4"/>
  <c r="OF7" i="4"/>
  <c r="OF6" i="4"/>
  <c r="OD39" i="4"/>
  <c r="OD38" i="4"/>
  <c r="OD37" i="4"/>
  <c r="OD36" i="4"/>
  <c r="OD35" i="4"/>
  <c r="OD34" i="4"/>
  <c r="OD33" i="4"/>
  <c r="OD32" i="4"/>
  <c r="OD31" i="4"/>
  <c r="OD30" i="4"/>
  <c r="OD29" i="4"/>
  <c r="OD28" i="4"/>
  <c r="OD27" i="4"/>
  <c r="OD26" i="4"/>
  <c r="OD25" i="4"/>
  <c r="OD24" i="4"/>
  <c r="OD23" i="4"/>
  <c r="OD22" i="4"/>
  <c r="OD21" i="4"/>
  <c r="OD20" i="4"/>
  <c r="OD19" i="4"/>
  <c r="OD18" i="4"/>
  <c r="OD17" i="4"/>
  <c r="OD16" i="4"/>
  <c r="OD15" i="4"/>
  <c r="OD14" i="4"/>
  <c r="OD13" i="4"/>
  <c r="OD12" i="4"/>
  <c r="OD11" i="4"/>
  <c r="OD10" i="4"/>
  <c r="OD9" i="4"/>
  <c r="OD8" i="4"/>
  <c r="OD7" i="4"/>
  <c r="OD6" i="4"/>
  <c r="OB39" i="4"/>
  <c r="OB38" i="4"/>
  <c r="OB37" i="4"/>
  <c r="OB36" i="4"/>
  <c r="OB35" i="4"/>
  <c r="OB34" i="4"/>
  <c r="OB33" i="4"/>
  <c r="OB32" i="4"/>
  <c r="OB31" i="4"/>
  <c r="OB30" i="4"/>
  <c r="OB29" i="4"/>
  <c r="OB28" i="4"/>
  <c r="OB27" i="4"/>
  <c r="OB26" i="4"/>
  <c r="OB25" i="4"/>
  <c r="OB24" i="4"/>
  <c r="OB23" i="4"/>
  <c r="OB22" i="4"/>
  <c r="OB21" i="4"/>
  <c r="OB20" i="4"/>
  <c r="OB19" i="4"/>
  <c r="OB18" i="4"/>
  <c r="OB17" i="4"/>
  <c r="OB16" i="4"/>
  <c r="OB15" i="4"/>
  <c r="OB14" i="4"/>
  <c r="OB13" i="4"/>
  <c r="OB12" i="4"/>
  <c r="OB11" i="4"/>
  <c r="OB10" i="4"/>
  <c r="OB9" i="4"/>
  <c r="OB8" i="4"/>
  <c r="OB7" i="4"/>
  <c r="OB6" i="4"/>
  <c r="NZ39" i="4"/>
  <c r="NZ38" i="4"/>
  <c r="NZ37" i="4"/>
  <c r="NZ36" i="4"/>
  <c r="NZ35" i="4"/>
  <c r="NZ34" i="4"/>
  <c r="NZ33" i="4"/>
  <c r="NZ32" i="4"/>
  <c r="NZ31" i="4"/>
  <c r="NZ30" i="4"/>
  <c r="NZ29" i="4"/>
  <c r="NZ28" i="4"/>
  <c r="NZ27" i="4"/>
  <c r="NZ26" i="4"/>
  <c r="NZ25" i="4"/>
  <c r="NZ24" i="4"/>
  <c r="NZ23" i="4"/>
  <c r="NZ22" i="4"/>
  <c r="NZ21" i="4"/>
  <c r="NZ20" i="4"/>
  <c r="NZ19" i="4"/>
  <c r="NZ18" i="4"/>
  <c r="NZ17" i="4"/>
  <c r="NZ16" i="4"/>
  <c r="NZ15" i="4"/>
  <c r="NZ14" i="4"/>
  <c r="NZ13" i="4"/>
  <c r="NZ12" i="4"/>
  <c r="NZ11" i="4"/>
  <c r="NZ10" i="4"/>
  <c r="NZ9" i="4"/>
  <c r="NZ8" i="4"/>
  <c r="NZ7" i="4"/>
  <c r="NZ6" i="4"/>
  <c r="NX39" i="4"/>
  <c r="NX38" i="4"/>
  <c r="NX37" i="4"/>
  <c r="NX36" i="4"/>
  <c r="NX35" i="4"/>
  <c r="NX34" i="4"/>
  <c r="NX33" i="4"/>
  <c r="NX32" i="4"/>
  <c r="NX31" i="4"/>
  <c r="NX30" i="4"/>
  <c r="NX29" i="4"/>
  <c r="NX28" i="4"/>
  <c r="NX27" i="4"/>
  <c r="NX26" i="4"/>
  <c r="NX25" i="4"/>
  <c r="NX24" i="4"/>
  <c r="NX23" i="4"/>
  <c r="NX22" i="4"/>
  <c r="NX21" i="4"/>
  <c r="NX20" i="4"/>
  <c r="NX19" i="4"/>
  <c r="NX18" i="4"/>
  <c r="NX17" i="4"/>
  <c r="NX16" i="4"/>
  <c r="NX15" i="4"/>
  <c r="NX14" i="4"/>
  <c r="NX13" i="4"/>
  <c r="NX12" i="4"/>
  <c r="NX11" i="4"/>
  <c r="NX10" i="4"/>
  <c r="NX9" i="4"/>
  <c r="NX8" i="4"/>
  <c r="NX7" i="4"/>
  <c r="NX6" i="4"/>
  <c r="NV39" i="4"/>
  <c r="NV38" i="4"/>
  <c r="NV37" i="4"/>
  <c r="NV36" i="4"/>
  <c r="NV35" i="4"/>
  <c r="NV34" i="4"/>
  <c r="NV33" i="4"/>
  <c r="NV32" i="4"/>
  <c r="NV31" i="4"/>
  <c r="NV30" i="4"/>
  <c r="NV29" i="4"/>
  <c r="NV28" i="4"/>
  <c r="NV27" i="4"/>
  <c r="NV26" i="4"/>
  <c r="NV25" i="4"/>
  <c r="NV24" i="4"/>
  <c r="NV23" i="4"/>
  <c r="NV22" i="4"/>
  <c r="NV21" i="4"/>
  <c r="NV20" i="4"/>
  <c r="NV19" i="4"/>
  <c r="NV18" i="4"/>
  <c r="NV17" i="4"/>
  <c r="NV16" i="4"/>
  <c r="NV15" i="4"/>
  <c r="NV14" i="4"/>
  <c r="NV13" i="4"/>
  <c r="NV12" i="4"/>
  <c r="NV11" i="4"/>
  <c r="NV10" i="4"/>
  <c r="NV9" i="4"/>
  <c r="NV8" i="4"/>
  <c r="NV7" i="4"/>
  <c r="NV6" i="4"/>
  <c r="NT39" i="4"/>
  <c r="NT38" i="4"/>
  <c r="NT37" i="4"/>
  <c r="NT36" i="4"/>
  <c r="NT35" i="4"/>
  <c r="NT34" i="4"/>
  <c r="NT33" i="4"/>
  <c r="NT32" i="4"/>
  <c r="NT31" i="4"/>
  <c r="NT30" i="4"/>
  <c r="NT29" i="4"/>
  <c r="NT28" i="4"/>
  <c r="NT27" i="4"/>
  <c r="NT26" i="4"/>
  <c r="NT25" i="4"/>
  <c r="NT24" i="4"/>
  <c r="NT23" i="4"/>
  <c r="NT22" i="4"/>
  <c r="NT21" i="4"/>
  <c r="NT20" i="4"/>
  <c r="NT19" i="4"/>
  <c r="NT18" i="4"/>
  <c r="NT17" i="4"/>
  <c r="NT16" i="4"/>
  <c r="NT15" i="4"/>
  <c r="NT14" i="4"/>
  <c r="NT13" i="4"/>
  <c r="NT12" i="4"/>
  <c r="NT11" i="4"/>
  <c r="NT10" i="4"/>
  <c r="NT9" i="4"/>
  <c r="NT8" i="4"/>
  <c r="NT7" i="4"/>
  <c r="NT6" i="4"/>
  <c r="NR39" i="4"/>
  <c r="NR38" i="4"/>
  <c r="NR37" i="4"/>
  <c r="NR36" i="4"/>
  <c r="NR35" i="4"/>
  <c r="NR34" i="4"/>
  <c r="NR33" i="4"/>
  <c r="NR32" i="4"/>
  <c r="NR31" i="4"/>
  <c r="NR30" i="4"/>
  <c r="NR29" i="4"/>
  <c r="NR28" i="4"/>
  <c r="NR27" i="4"/>
  <c r="NR26" i="4"/>
  <c r="NR25" i="4"/>
  <c r="NR24" i="4"/>
  <c r="NR23" i="4"/>
  <c r="NR22" i="4"/>
  <c r="NR21" i="4"/>
  <c r="NR20" i="4"/>
  <c r="NR19" i="4"/>
  <c r="NR18" i="4"/>
  <c r="NR17" i="4"/>
  <c r="NR16" i="4"/>
  <c r="NR15" i="4"/>
  <c r="NR14" i="4"/>
  <c r="NR13" i="4"/>
  <c r="NR12" i="4"/>
  <c r="NR11" i="4"/>
  <c r="NR10" i="4"/>
  <c r="NR9" i="4"/>
  <c r="NR8" i="4"/>
  <c r="NR7" i="4"/>
  <c r="NR6" i="4"/>
  <c r="NP39" i="4"/>
  <c r="NP38" i="4"/>
  <c r="NP37" i="4"/>
  <c r="NP36" i="4"/>
  <c r="NP35" i="4"/>
  <c r="NP34" i="4"/>
  <c r="NP33" i="4"/>
  <c r="NP32" i="4"/>
  <c r="NP31" i="4"/>
  <c r="NP30" i="4"/>
  <c r="NP29" i="4"/>
  <c r="NP28" i="4"/>
  <c r="NP27" i="4"/>
  <c r="NP26" i="4"/>
  <c r="NP25" i="4"/>
  <c r="NP24" i="4"/>
  <c r="NP23" i="4"/>
  <c r="NP22" i="4"/>
  <c r="NP21" i="4"/>
  <c r="NP20" i="4"/>
  <c r="NP19" i="4"/>
  <c r="NP18" i="4"/>
  <c r="NP17" i="4"/>
  <c r="NP16" i="4"/>
  <c r="NP15" i="4"/>
  <c r="NP14" i="4"/>
  <c r="NP13" i="4"/>
  <c r="NP12" i="4"/>
  <c r="NP11" i="4"/>
  <c r="NP10" i="4"/>
  <c r="NP9" i="4"/>
  <c r="NP8" i="4"/>
  <c r="NP7" i="4"/>
  <c r="NP6" i="4"/>
  <c r="NN39" i="4"/>
  <c r="NN38" i="4"/>
  <c r="NN37" i="4"/>
  <c r="NN36" i="4"/>
  <c r="NN35" i="4"/>
  <c r="NN34" i="4"/>
  <c r="NN33" i="4"/>
  <c r="NN32" i="4"/>
  <c r="NN31" i="4"/>
  <c r="NN30" i="4"/>
  <c r="NN29" i="4"/>
  <c r="NN28" i="4"/>
  <c r="NN27" i="4"/>
  <c r="NN26" i="4"/>
  <c r="NN25" i="4"/>
  <c r="NN24" i="4"/>
  <c r="NN23" i="4"/>
  <c r="NN22" i="4"/>
  <c r="NN21" i="4"/>
  <c r="NN20" i="4"/>
  <c r="NN19" i="4"/>
  <c r="NN18" i="4"/>
  <c r="NN17" i="4"/>
  <c r="NN16" i="4"/>
  <c r="NN15" i="4"/>
  <c r="NN14" i="4"/>
  <c r="NN13" i="4"/>
  <c r="NN12" i="4"/>
  <c r="NN11" i="4"/>
  <c r="NN10" i="4"/>
  <c r="NN9" i="4"/>
  <c r="NN8" i="4"/>
  <c r="NN7" i="4"/>
  <c r="NN6" i="4"/>
  <c r="NL39" i="4"/>
  <c r="NL38" i="4"/>
  <c r="NL37" i="4"/>
  <c r="NL36" i="4"/>
  <c r="NL35" i="4"/>
  <c r="NL34" i="4"/>
  <c r="NL33" i="4"/>
  <c r="NL32" i="4"/>
  <c r="NL31" i="4"/>
  <c r="NL30" i="4"/>
  <c r="NL29" i="4"/>
  <c r="NL28" i="4"/>
  <c r="NL27" i="4"/>
  <c r="NL26" i="4"/>
  <c r="NL25" i="4"/>
  <c r="NL24" i="4"/>
  <c r="NL23" i="4"/>
  <c r="NL22" i="4"/>
  <c r="NL21" i="4"/>
  <c r="NL20" i="4"/>
  <c r="NL19" i="4"/>
  <c r="NL18" i="4"/>
  <c r="NL17" i="4"/>
  <c r="NL16" i="4"/>
  <c r="NL15" i="4"/>
  <c r="NL14" i="4"/>
  <c r="NL13" i="4"/>
  <c r="NL12" i="4"/>
  <c r="NL11" i="4"/>
  <c r="NL10" i="4"/>
  <c r="NL9" i="4"/>
  <c r="NL8" i="4"/>
  <c r="NL7" i="4"/>
  <c r="NL6" i="4"/>
  <c r="NJ39" i="4"/>
  <c r="NJ38" i="4"/>
  <c r="NJ37" i="4"/>
  <c r="NJ36" i="4"/>
  <c r="NJ35" i="4"/>
  <c r="NJ34" i="4"/>
  <c r="NJ33" i="4"/>
  <c r="NJ32" i="4"/>
  <c r="NJ31" i="4"/>
  <c r="NJ30" i="4"/>
  <c r="NJ29" i="4"/>
  <c r="NJ28" i="4"/>
  <c r="NJ27" i="4"/>
  <c r="NJ26" i="4"/>
  <c r="NJ25" i="4"/>
  <c r="NJ24" i="4"/>
  <c r="NJ23" i="4"/>
  <c r="NJ22" i="4"/>
  <c r="NJ21" i="4"/>
  <c r="NJ20" i="4"/>
  <c r="NJ19" i="4"/>
  <c r="NJ18" i="4"/>
  <c r="NJ17" i="4"/>
  <c r="NJ16" i="4"/>
  <c r="NJ15" i="4"/>
  <c r="NJ14" i="4"/>
  <c r="NJ13" i="4"/>
  <c r="NJ12" i="4"/>
  <c r="NJ11" i="4"/>
  <c r="NJ10" i="4"/>
  <c r="NJ9" i="4"/>
  <c r="NJ8" i="4"/>
  <c r="NJ7" i="4"/>
  <c r="NJ6" i="4"/>
  <c r="NH39" i="4"/>
  <c r="NH38" i="4"/>
  <c r="NH37" i="4"/>
  <c r="NH36" i="4"/>
  <c r="NH35" i="4"/>
  <c r="NH34" i="4"/>
  <c r="NH33" i="4"/>
  <c r="NH32" i="4"/>
  <c r="NH31" i="4"/>
  <c r="NH30" i="4"/>
  <c r="NH29" i="4"/>
  <c r="NH28" i="4"/>
  <c r="NH27" i="4"/>
  <c r="NH26" i="4"/>
  <c r="NH25" i="4"/>
  <c r="NH24" i="4"/>
  <c r="NH23" i="4"/>
  <c r="NH22" i="4"/>
  <c r="NH21" i="4"/>
  <c r="NH20" i="4"/>
  <c r="NH19" i="4"/>
  <c r="NH18" i="4"/>
  <c r="NH17" i="4"/>
  <c r="NH16" i="4"/>
  <c r="NH15" i="4"/>
  <c r="NH14" i="4"/>
  <c r="NH13" i="4"/>
  <c r="NH12" i="4"/>
  <c r="NH11" i="4"/>
  <c r="NH10" i="4"/>
  <c r="NH9" i="4"/>
  <c r="NH8" i="4"/>
  <c r="NH7" i="4"/>
  <c r="NH6" i="4"/>
  <c r="NF39" i="4"/>
  <c r="NF38" i="4"/>
  <c r="NF37" i="4"/>
  <c r="NF36" i="4"/>
  <c r="NF35" i="4"/>
  <c r="NF34" i="4"/>
  <c r="NF33" i="4"/>
  <c r="NF32" i="4"/>
  <c r="NF31" i="4"/>
  <c r="NF30" i="4"/>
  <c r="NF29" i="4"/>
  <c r="NF28" i="4"/>
  <c r="NF27" i="4"/>
  <c r="NF26" i="4"/>
  <c r="NF25" i="4"/>
  <c r="NF24" i="4"/>
  <c r="NF23" i="4"/>
  <c r="NF22" i="4"/>
  <c r="NF21" i="4"/>
  <c r="NF20" i="4"/>
  <c r="NF19" i="4"/>
  <c r="NF18" i="4"/>
  <c r="NF17" i="4"/>
  <c r="NF16" i="4"/>
  <c r="NF15" i="4"/>
  <c r="NF14" i="4"/>
  <c r="NF13" i="4"/>
  <c r="NF12" i="4"/>
  <c r="NF11" i="4"/>
  <c r="NF10" i="4"/>
  <c r="NF9" i="4"/>
  <c r="NF8" i="4"/>
  <c r="NF7" i="4"/>
  <c r="NF6" i="4"/>
  <c r="ND39" i="4"/>
  <c r="ND38" i="4"/>
  <c r="ND37" i="4"/>
  <c r="ND36" i="4"/>
  <c r="ND35" i="4"/>
  <c r="ND34" i="4"/>
  <c r="ND33" i="4"/>
  <c r="ND32" i="4"/>
  <c r="ND31" i="4"/>
  <c r="ND30" i="4"/>
  <c r="ND29" i="4"/>
  <c r="ND28" i="4"/>
  <c r="ND27" i="4"/>
  <c r="ND26" i="4"/>
  <c r="ND25" i="4"/>
  <c r="ND24" i="4"/>
  <c r="ND23" i="4"/>
  <c r="ND22" i="4"/>
  <c r="ND21" i="4"/>
  <c r="ND20" i="4"/>
  <c r="ND19" i="4"/>
  <c r="ND18" i="4"/>
  <c r="ND17" i="4"/>
  <c r="ND16" i="4"/>
  <c r="ND15" i="4"/>
  <c r="ND14" i="4"/>
  <c r="ND13" i="4"/>
  <c r="ND12" i="4"/>
  <c r="ND11" i="4"/>
  <c r="ND10" i="4"/>
  <c r="ND9" i="4"/>
  <c r="ND8" i="4"/>
  <c r="ND7" i="4"/>
  <c r="ND6" i="4"/>
  <c r="NB39" i="4"/>
  <c r="NB38" i="4"/>
  <c r="NB37" i="4"/>
  <c r="NB36" i="4"/>
  <c r="NB35" i="4"/>
  <c r="NB34" i="4"/>
  <c r="NB33" i="4"/>
  <c r="NB32" i="4"/>
  <c r="NB31" i="4"/>
  <c r="NB30" i="4"/>
  <c r="NB29" i="4"/>
  <c r="NB28" i="4"/>
  <c r="NB27" i="4"/>
  <c r="NB26" i="4"/>
  <c r="NB25" i="4"/>
  <c r="NB24" i="4"/>
  <c r="NB23" i="4"/>
  <c r="NB22" i="4"/>
  <c r="NB21" i="4"/>
  <c r="NB20" i="4"/>
  <c r="NB19" i="4"/>
  <c r="NB18" i="4"/>
  <c r="NB17" i="4"/>
  <c r="NB16" i="4"/>
  <c r="NB15" i="4"/>
  <c r="NB14" i="4"/>
  <c r="NB13" i="4"/>
  <c r="NB12" i="4"/>
  <c r="NB11" i="4"/>
  <c r="NB10" i="4"/>
  <c r="NB9" i="4"/>
  <c r="NB8" i="4"/>
  <c r="NB7" i="4"/>
  <c r="NB6" i="4"/>
  <c r="MZ7" i="4"/>
  <c r="MZ8" i="4"/>
  <c r="MZ9" i="4"/>
  <c r="MZ10" i="4"/>
  <c r="MZ11" i="4"/>
  <c r="MZ12" i="4"/>
  <c r="MZ13" i="4"/>
  <c r="MZ14" i="4"/>
  <c r="MZ15" i="4"/>
  <c r="MZ16" i="4"/>
  <c r="MZ17" i="4"/>
  <c r="MZ18" i="4"/>
  <c r="MZ19" i="4"/>
  <c r="MZ20" i="4"/>
  <c r="MZ21" i="4"/>
  <c r="MZ22" i="4"/>
  <c r="MZ23" i="4"/>
  <c r="MZ24" i="4"/>
  <c r="MZ25" i="4"/>
  <c r="MZ26" i="4"/>
  <c r="MZ27" i="4"/>
  <c r="MZ28" i="4"/>
  <c r="MZ29" i="4"/>
  <c r="MZ30" i="4"/>
  <c r="MZ31" i="4"/>
  <c r="MZ32" i="4"/>
  <c r="MZ33" i="4"/>
  <c r="MZ34" i="4"/>
  <c r="MZ35" i="4"/>
  <c r="MZ36" i="4"/>
  <c r="MZ37" i="4"/>
  <c r="MZ38" i="4"/>
  <c r="MZ39" i="4"/>
  <c r="MZ6" i="4"/>
  <c r="MV39" i="4"/>
  <c r="MV38" i="4"/>
  <c r="MV37" i="4"/>
  <c r="MV36" i="4"/>
  <c r="MV35" i="4"/>
  <c r="MV34" i="4"/>
  <c r="MV33" i="4"/>
  <c r="MV32" i="4"/>
  <c r="MV31" i="4"/>
  <c r="MV30" i="4"/>
  <c r="MV29" i="4"/>
  <c r="MV28" i="4"/>
  <c r="MV27" i="4"/>
  <c r="MV26" i="4"/>
  <c r="MV25" i="4"/>
  <c r="MV24" i="4"/>
  <c r="MV23" i="4"/>
  <c r="MV22" i="4"/>
  <c r="MV21" i="4"/>
  <c r="MV20" i="4"/>
  <c r="MV19" i="4"/>
  <c r="MV18" i="4"/>
  <c r="MV17" i="4"/>
  <c r="MV16" i="4"/>
  <c r="MV15" i="4"/>
  <c r="MV14" i="4"/>
  <c r="MV13" i="4"/>
  <c r="MV12" i="4"/>
  <c r="MV11" i="4"/>
  <c r="MV10" i="4"/>
  <c r="MV9" i="4"/>
  <c r="MV8" i="4"/>
  <c r="MV7" i="4"/>
  <c r="MV6" i="4"/>
  <c r="MT39" i="4"/>
  <c r="MT38" i="4"/>
  <c r="MT37" i="4"/>
  <c r="MT36" i="4"/>
  <c r="MT35" i="4"/>
  <c r="MT34" i="4"/>
  <c r="MT33" i="4"/>
  <c r="MT32" i="4"/>
  <c r="MT31" i="4"/>
  <c r="MT30" i="4"/>
  <c r="MT29" i="4"/>
  <c r="MT28" i="4"/>
  <c r="MT27" i="4"/>
  <c r="MT26" i="4"/>
  <c r="MT25" i="4"/>
  <c r="MT24" i="4"/>
  <c r="MT23" i="4"/>
  <c r="MT22" i="4"/>
  <c r="MT21" i="4"/>
  <c r="MT20" i="4"/>
  <c r="MT19" i="4"/>
  <c r="MT18" i="4"/>
  <c r="MT17" i="4"/>
  <c r="MT16" i="4"/>
  <c r="MT15" i="4"/>
  <c r="MT14" i="4"/>
  <c r="MT13" i="4"/>
  <c r="MT12" i="4"/>
  <c r="MT11" i="4"/>
  <c r="MT10" i="4"/>
  <c r="MT9" i="4"/>
  <c r="MT8" i="4"/>
  <c r="MT7" i="4"/>
  <c r="MT6" i="4"/>
  <c r="MR39" i="4"/>
  <c r="MR38" i="4"/>
  <c r="MR37" i="4"/>
  <c r="MR36" i="4"/>
  <c r="MR35" i="4"/>
  <c r="MR34" i="4"/>
  <c r="MR33" i="4"/>
  <c r="MR32" i="4"/>
  <c r="MR31" i="4"/>
  <c r="MR30" i="4"/>
  <c r="MR29" i="4"/>
  <c r="MR28" i="4"/>
  <c r="MR27" i="4"/>
  <c r="MR26" i="4"/>
  <c r="MR25" i="4"/>
  <c r="MR24" i="4"/>
  <c r="MR23" i="4"/>
  <c r="MR22" i="4"/>
  <c r="MR21" i="4"/>
  <c r="MR20" i="4"/>
  <c r="MR19" i="4"/>
  <c r="MR18" i="4"/>
  <c r="MR17" i="4"/>
  <c r="MR16" i="4"/>
  <c r="MR15" i="4"/>
  <c r="MR14" i="4"/>
  <c r="MR13" i="4"/>
  <c r="MR12" i="4"/>
  <c r="MR11" i="4"/>
  <c r="MR10" i="4"/>
  <c r="MR9" i="4"/>
  <c r="MR8" i="4"/>
  <c r="MR7" i="4"/>
  <c r="MR6" i="4"/>
  <c r="MP39" i="4"/>
  <c r="MP38" i="4"/>
  <c r="MP37" i="4"/>
  <c r="MP36" i="4"/>
  <c r="MP35" i="4"/>
  <c r="MP34" i="4"/>
  <c r="MP33" i="4"/>
  <c r="MP32" i="4"/>
  <c r="MP31" i="4"/>
  <c r="MP30" i="4"/>
  <c r="MP29" i="4"/>
  <c r="MP28" i="4"/>
  <c r="MP27" i="4"/>
  <c r="MP26" i="4"/>
  <c r="MP25" i="4"/>
  <c r="MP24" i="4"/>
  <c r="MP23" i="4"/>
  <c r="MP22" i="4"/>
  <c r="MP21" i="4"/>
  <c r="MP20" i="4"/>
  <c r="MP19" i="4"/>
  <c r="MP18" i="4"/>
  <c r="MP17" i="4"/>
  <c r="MP16" i="4"/>
  <c r="MP15" i="4"/>
  <c r="MP14" i="4"/>
  <c r="MP13" i="4"/>
  <c r="MP12" i="4"/>
  <c r="MP11" i="4"/>
  <c r="MP10" i="4"/>
  <c r="MP9" i="4"/>
  <c r="MP8" i="4"/>
  <c r="MP7" i="4"/>
  <c r="MP6" i="4"/>
  <c r="MN39" i="4"/>
  <c r="MN38" i="4"/>
  <c r="MN37" i="4"/>
  <c r="MN36" i="4"/>
  <c r="MN35" i="4"/>
  <c r="MN34" i="4"/>
  <c r="MN33" i="4"/>
  <c r="MN32" i="4"/>
  <c r="MN31" i="4"/>
  <c r="MN30" i="4"/>
  <c r="MN29" i="4"/>
  <c r="MN28" i="4"/>
  <c r="MN27" i="4"/>
  <c r="MN26" i="4"/>
  <c r="MN25" i="4"/>
  <c r="MN24" i="4"/>
  <c r="MN23" i="4"/>
  <c r="MN22" i="4"/>
  <c r="MN21" i="4"/>
  <c r="MN20" i="4"/>
  <c r="MN19" i="4"/>
  <c r="MN18" i="4"/>
  <c r="MN17" i="4"/>
  <c r="MN16" i="4"/>
  <c r="MN15" i="4"/>
  <c r="MN14" i="4"/>
  <c r="MN13" i="4"/>
  <c r="MN12" i="4"/>
  <c r="MN11" i="4"/>
  <c r="MN10" i="4"/>
  <c r="MN9" i="4"/>
  <c r="MN8" i="4"/>
  <c r="MN7" i="4"/>
  <c r="MN6" i="4"/>
  <c r="ML39" i="4"/>
  <c r="ML38" i="4"/>
  <c r="ML37" i="4"/>
  <c r="ML36" i="4"/>
  <c r="ML35" i="4"/>
  <c r="ML34" i="4"/>
  <c r="ML33" i="4"/>
  <c r="ML32" i="4"/>
  <c r="ML31" i="4"/>
  <c r="ML30" i="4"/>
  <c r="ML29" i="4"/>
  <c r="ML28" i="4"/>
  <c r="ML27" i="4"/>
  <c r="ML26" i="4"/>
  <c r="ML25" i="4"/>
  <c r="ML24" i="4"/>
  <c r="ML23" i="4"/>
  <c r="ML22" i="4"/>
  <c r="ML21" i="4"/>
  <c r="ML20" i="4"/>
  <c r="ML19" i="4"/>
  <c r="ML18" i="4"/>
  <c r="ML17" i="4"/>
  <c r="ML16" i="4"/>
  <c r="ML15" i="4"/>
  <c r="ML14" i="4"/>
  <c r="ML13" i="4"/>
  <c r="ML12" i="4"/>
  <c r="ML11" i="4"/>
  <c r="ML10" i="4"/>
  <c r="ML9" i="4"/>
  <c r="ML8" i="4"/>
  <c r="ML7" i="4"/>
  <c r="ML6" i="4"/>
  <c r="MJ39" i="4"/>
  <c r="MJ38" i="4"/>
  <c r="MJ37" i="4"/>
  <c r="MJ36" i="4"/>
  <c r="MJ35" i="4"/>
  <c r="MJ34" i="4"/>
  <c r="MJ33" i="4"/>
  <c r="MJ32" i="4"/>
  <c r="MJ31" i="4"/>
  <c r="MJ30" i="4"/>
  <c r="MJ29" i="4"/>
  <c r="MJ28" i="4"/>
  <c r="MJ27" i="4"/>
  <c r="MJ26" i="4"/>
  <c r="MJ25" i="4"/>
  <c r="MJ24" i="4"/>
  <c r="MJ23" i="4"/>
  <c r="MJ22" i="4"/>
  <c r="MJ21" i="4"/>
  <c r="MJ20" i="4"/>
  <c r="MJ19" i="4"/>
  <c r="MJ18" i="4"/>
  <c r="MJ17" i="4"/>
  <c r="MJ16" i="4"/>
  <c r="MJ15" i="4"/>
  <c r="MJ14" i="4"/>
  <c r="MJ13" i="4"/>
  <c r="MJ12" i="4"/>
  <c r="MJ11" i="4"/>
  <c r="MJ10" i="4"/>
  <c r="MJ9" i="4"/>
  <c r="MJ8" i="4"/>
  <c r="MJ7" i="4"/>
  <c r="MJ6" i="4"/>
  <c r="MH39" i="4"/>
  <c r="MH38" i="4"/>
  <c r="MH37" i="4"/>
  <c r="MH36" i="4"/>
  <c r="MH35" i="4"/>
  <c r="MH34" i="4"/>
  <c r="MH33" i="4"/>
  <c r="MH32" i="4"/>
  <c r="MH31" i="4"/>
  <c r="MH30" i="4"/>
  <c r="MH29" i="4"/>
  <c r="MH28" i="4"/>
  <c r="MH27" i="4"/>
  <c r="MH26" i="4"/>
  <c r="MH25" i="4"/>
  <c r="MH24" i="4"/>
  <c r="MH23" i="4"/>
  <c r="MH22" i="4"/>
  <c r="MH21" i="4"/>
  <c r="MH20" i="4"/>
  <c r="MH19" i="4"/>
  <c r="MH18" i="4"/>
  <c r="MH17" i="4"/>
  <c r="MH16" i="4"/>
  <c r="MH15" i="4"/>
  <c r="MH14" i="4"/>
  <c r="MH13" i="4"/>
  <c r="MH12" i="4"/>
  <c r="MH11" i="4"/>
  <c r="MH10" i="4"/>
  <c r="MH9" i="4"/>
  <c r="MH8" i="4"/>
  <c r="MH7" i="4"/>
  <c r="MH6" i="4"/>
  <c r="MF39" i="4"/>
  <c r="MF38" i="4"/>
  <c r="MF37" i="4"/>
  <c r="MF36" i="4"/>
  <c r="MF35" i="4"/>
  <c r="MF34" i="4"/>
  <c r="MF33" i="4"/>
  <c r="MF32" i="4"/>
  <c r="MF31" i="4"/>
  <c r="MF30" i="4"/>
  <c r="MF29" i="4"/>
  <c r="MF28" i="4"/>
  <c r="MF27" i="4"/>
  <c r="MF26" i="4"/>
  <c r="MF25" i="4"/>
  <c r="MF24" i="4"/>
  <c r="MF23" i="4"/>
  <c r="MF22" i="4"/>
  <c r="MF21" i="4"/>
  <c r="MF20" i="4"/>
  <c r="MF19" i="4"/>
  <c r="MF18" i="4"/>
  <c r="MF17" i="4"/>
  <c r="MF16" i="4"/>
  <c r="MF15" i="4"/>
  <c r="MF14" i="4"/>
  <c r="MF13" i="4"/>
  <c r="MF12" i="4"/>
  <c r="MF11" i="4"/>
  <c r="MF10" i="4"/>
  <c r="MF9" i="4"/>
  <c r="MF8" i="4"/>
  <c r="MF7" i="4"/>
  <c r="MF6" i="4"/>
  <c r="MD39" i="4"/>
  <c r="MD38" i="4"/>
  <c r="MD37" i="4"/>
  <c r="MD36" i="4"/>
  <c r="MD35" i="4"/>
  <c r="MD34" i="4"/>
  <c r="MD33" i="4"/>
  <c r="MD32" i="4"/>
  <c r="MD31" i="4"/>
  <c r="MD30" i="4"/>
  <c r="MD29" i="4"/>
  <c r="MD28" i="4"/>
  <c r="MD27" i="4"/>
  <c r="MD26" i="4"/>
  <c r="MD25" i="4"/>
  <c r="MD24" i="4"/>
  <c r="MD23" i="4"/>
  <c r="MD22" i="4"/>
  <c r="MD21" i="4"/>
  <c r="MD20" i="4"/>
  <c r="MD19" i="4"/>
  <c r="MD18" i="4"/>
  <c r="MD17" i="4"/>
  <c r="MD16" i="4"/>
  <c r="MD15" i="4"/>
  <c r="MD14" i="4"/>
  <c r="MD13" i="4"/>
  <c r="MD12" i="4"/>
  <c r="MD11" i="4"/>
  <c r="MD10" i="4"/>
  <c r="MD9" i="4"/>
  <c r="MD8" i="4"/>
  <c r="MD7" i="4"/>
  <c r="MD6" i="4"/>
  <c r="MB39" i="4"/>
  <c r="MB38" i="4"/>
  <c r="MB37" i="4"/>
  <c r="MB36" i="4"/>
  <c r="MB35" i="4"/>
  <c r="MB34" i="4"/>
  <c r="MB33" i="4"/>
  <c r="MB32" i="4"/>
  <c r="MB31" i="4"/>
  <c r="MB30" i="4"/>
  <c r="MB29" i="4"/>
  <c r="MB28" i="4"/>
  <c r="MB27" i="4"/>
  <c r="MB26" i="4"/>
  <c r="MB25" i="4"/>
  <c r="MB24" i="4"/>
  <c r="MB23" i="4"/>
  <c r="MB22" i="4"/>
  <c r="MB21" i="4"/>
  <c r="MB20" i="4"/>
  <c r="MB19" i="4"/>
  <c r="MB18" i="4"/>
  <c r="MB17" i="4"/>
  <c r="MB16" i="4"/>
  <c r="MB15" i="4"/>
  <c r="MB14" i="4"/>
  <c r="MB13" i="4"/>
  <c r="MB12" i="4"/>
  <c r="MB11" i="4"/>
  <c r="MB10" i="4"/>
  <c r="MB9" i="4"/>
  <c r="MB8" i="4"/>
  <c r="MB7" i="4"/>
  <c r="MB6" i="4"/>
  <c r="LZ39" i="4"/>
  <c r="LZ38" i="4"/>
  <c r="LZ37" i="4"/>
  <c r="LZ36" i="4"/>
  <c r="LZ35" i="4"/>
  <c r="LZ34" i="4"/>
  <c r="LZ33" i="4"/>
  <c r="LZ32" i="4"/>
  <c r="LZ31" i="4"/>
  <c r="LZ30" i="4"/>
  <c r="LZ29" i="4"/>
  <c r="LZ28" i="4"/>
  <c r="LZ27" i="4"/>
  <c r="LZ26" i="4"/>
  <c r="LZ25" i="4"/>
  <c r="LZ24" i="4"/>
  <c r="LZ23" i="4"/>
  <c r="LZ22" i="4"/>
  <c r="LZ21" i="4"/>
  <c r="LZ20" i="4"/>
  <c r="LZ19" i="4"/>
  <c r="LZ18" i="4"/>
  <c r="LZ17" i="4"/>
  <c r="LZ16" i="4"/>
  <c r="LZ15" i="4"/>
  <c r="LZ14" i="4"/>
  <c r="LZ13" i="4"/>
  <c r="LZ12" i="4"/>
  <c r="LZ11" i="4"/>
  <c r="LZ10" i="4"/>
  <c r="LZ9" i="4"/>
  <c r="LZ8" i="4"/>
  <c r="LZ7" i="4"/>
  <c r="LZ6" i="4"/>
  <c r="LX39" i="4"/>
  <c r="LX38" i="4"/>
  <c r="LX37" i="4"/>
  <c r="LX36" i="4"/>
  <c r="LX35" i="4"/>
  <c r="LX34" i="4"/>
  <c r="LX33" i="4"/>
  <c r="LX32" i="4"/>
  <c r="LX31" i="4"/>
  <c r="LX30" i="4"/>
  <c r="LX29" i="4"/>
  <c r="LX28" i="4"/>
  <c r="LX27" i="4"/>
  <c r="LX26" i="4"/>
  <c r="LX25" i="4"/>
  <c r="LX24" i="4"/>
  <c r="LX23" i="4"/>
  <c r="LX22" i="4"/>
  <c r="LX21" i="4"/>
  <c r="LX20" i="4"/>
  <c r="LX19" i="4"/>
  <c r="LX18" i="4"/>
  <c r="LX17" i="4"/>
  <c r="LX16" i="4"/>
  <c r="LX15" i="4"/>
  <c r="LX14" i="4"/>
  <c r="LX13" i="4"/>
  <c r="LX12" i="4"/>
  <c r="LX11" i="4"/>
  <c r="LX10" i="4"/>
  <c r="LX9" i="4"/>
  <c r="LX8" i="4"/>
  <c r="LX7" i="4"/>
  <c r="LX6" i="4"/>
  <c r="LV39" i="4"/>
  <c r="LV38" i="4"/>
  <c r="LV37" i="4"/>
  <c r="LV36" i="4"/>
  <c r="LV35" i="4"/>
  <c r="LV34" i="4"/>
  <c r="LV33" i="4"/>
  <c r="LV32" i="4"/>
  <c r="LV31" i="4"/>
  <c r="LV30" i="4"/>
  <c r="LV29" i="4"/>
  <c r="LV28" i="4"/>
  <c r="LV27" i="4"/>
  <c r="LV26" i="4"/>
  <c r="LV25" i="4"/>
  <c r="LV24" i="4"/>
  <c r="LV23" i="4"/>
  <c r="LV22" i="4"/>
  <c r="LV21" i="4"/>
  <c r="LV20" i="4"/>
  <c r="LV19" i="4"/>
  <c r="LV18" i="4"/>
  <c r="LV17" i="4"/>
  <c r="LV16" i="4"/>
  <c r="LV15" i="4"/>
  <c r="LV14" i="4"/>
  <c r="LV13" i="4"/>
  <c r="LV12" i="4"/>
  <c r="LV11" i="4"/>
  <c r="LV10" i="4"/>
  <c r="LV9" i="4"/>
  <c r="LV8" i="4"/>
  <c r="LV7" i="4"/>
  <c r="LV6" i="4"/>
  <c r="LT39" i="4"/>
  <c r="LT38" i="4"/>
  <c r="LT37" i="4"/>
  <c r="LT36" i="4"/>
  <c r="LT35" i="4"/>
  <c r="LT34" i="4"/>
  <c r="LT33" i="4"/>
  <c r="LT32" i="4"/>
  <c r="LT31" i="4"/>
  <c r="LT30" i="4"/>
  <c r="LT29" i="4"/>
  <c r="LT28" i="4"/>
  <c r="LT27" i="4"/>
  <c r="LT26" i="4"/>
  <c r="LT25" i="4"/>
  <c r="LT24" i="4"/>
  <c r="LT23" i="4"/>
  <c r="LT22" i="4"/>
  <c r="LT21" i="4"/>
  <c r="LT20" i="4"/>
  <c r="LT19" i="4"/>
  <c r="LT18" i="4"/>
  <c r="LT17" i="4"/>
  <c r="LT16" i="4"/>
  <c r="LT15" i="4"/>
  <c r="LT14" i="4"/>
  <c r="LT13" i="4"/>
  <c r="LT12" i="4"/>
  <c r="LT11" i="4"/>
  <c r="LT10" i="4"/>
  <c r="LT9" i="4"/>
  <c r="LT8" i="4"/>
  <c r="LT7" i="4"/>
  <c r="LT6" i="4"/>
  <c r="LR39" i="4"/>
  <c r="LR38" i="4"/>
  <c r="LR37" i="4"/>
  <c r="LR36" i="4"/>
  <c r="LR35" i="4"/>
  <c r="LR34" i="4"/>
  <c r="LR33" i="4"/>
  <c r="LR32" i="4"/>
  <c r="LR31" i="4"/>
  <c r="LR30" i="4"/>
  <c r="LR29" i="4"/>
  <c r="LR28" i="4"/>
  <c r="LR27" i="4"/>
  <c r="LR26" i="4"/>
  <c r="LR25" i="4"/>
  <c r="LR24" i="4"/>
  <c r="LR23" i="4"/>
  <c r="LR22" i="4"/>
  <c r="LR21" i="4"/>
  <c r="LR20" i="4"/>
  <c r="LR19" i="4"/>
  <c r="LR18" i="4"/>
  <c r="LR17" i="4"/>
  <c r="LR16" i="4"/>
  <c r="LR15" i="4"/>
  <c r="LR14" i="4"/>
  <c r="LR13" i="4"/>
  <c r="LR12" i="4"/>
  <c r="LR11" i="4"/>
  <c r="LR10" i="4"/>
  <c r="LR9" i="4"/>
  <c r="LR8" i="4"/>
  <c r="LR7" i="4"/>
  <c r="LR6" i="4"/>
  <c r="LP32" i="4"/>
  <c r="LP33" i="4"/>
  <c r="LP34" i="4"/>
  <c r="LP35" i="4"/>
  <c r="LP36" i="4"/>
  <c r="LP37" i="4"/>
  <c r="LP38" i="4"/>
  <c r="LP39" i="4"/>
  <c r="LP6" i="4"/>
  <c r="LL39" i="4"/>
  <c r="LL38" i="4"/>
  <c r="LL37" i="4"/>
  <c r="LL36" i="4"/>
  <c r="LL35" i="4"/>
  <c r="LL34" i="4"/>
  <c r="LL33" i="4"/>
  <c r="LL32" i="4"/>
  <c r="LL31" i="4"/>
  <c r="LL30" i="4"/>
  <c r="LL29" i="4"/>
  <c r="LL28" i="4"/>
  <c r="LL27" i="4"/>
  <c r="LL26" i="4"/>
  <c r="LL25" i="4"/>
  <c r="LL24" i="4"/>
  <c r="LL23" i="4"/>
  <c r="LL22" i="4"/>
  <c r="LL21" i="4"/>
  <c r="LL20" i="4"/>
  <c r="LL19" i="4"/>
  <c r="LL18" i="4"/>
  <c r="LL17" i="4"/>
  <c r="LL16" i="4"/>
  <c r="LL15" i="4"/>
  <c r="LL14" i="4"/>
  <c r="LL13" i="4"/>
  <c r="LL12" i="4"/>
  <c r="LL11" i="4"/>
  <c r="LL10" i="4"/>
  <c r="LL9" i="4"/>
  <c r="LL8" i="4"/>
  <c r="LL7" i="4"/>
  <c r="LL6" i="4"/>
  <c r="LJ39" i="4"/>
  <c r="LJ38" i="4"/>
  <c r="LJ37" i="4"/>
  <c r="LJ36" i="4"/>
  <c r="LJ35" i="4"/>
  <c r="LJ34" i="4"/>
  <c r="LJ33" i="4"/>
  <c r="LJ32" i="4"/>
  <c r="LJ31" i="4"/>
  <c r="LJ30" i="4"/>
  <c r="LJ29" i="4"/>
  <c r="LJ28" i="4"/>
  <c r="LJ27" i="4"/>
  <c r="LJ26" i="4"/>
  <c r="LJ25" i="4"/>
  <c r="LJ24" i="4"/>
  <c r="LJ23" i="4"/>
  <c r="LJ22" i="4"/>
  <c r="LJ21" i="4"/>
  <c r="LJ20" i="4"/>
  <c r="LJ19" i="4"/>
  <c r="LJ18" i="4"/>
  <c r="LJ17" i="4"/>
  <c r="LJ16" i="4"/>
  <c r="LJ15" i="4"/>
  <c r="LJ14" i="4"/>
  <c r="LJ13" i="4"/>
  <c r="LJ12" i="4"/>
  <c r="LJ11" i="4"/>
  <c r="LJ10" i="4"/>
  <c r="LJ9" i="4"/>
  <c r="LJ8" i="4"/>
  <c r="LJ7" i="4"/>
  <c r="LJ6" i="4"/>
  <c r="LH39" i="4"/>
  <c r="LH38" i="4"/>
  <c r="LH37" i="4"/>
  <c r="LH36" i="4"/>
  <c r="LH35" i="4"/>
  <c r="LH34" i="4"/>
  <c r="LH33" i="4"/>
  <c r="LH32" i="4"/>
  <c r="LH31" i="4"/>
  <c r="LH30" i="4"/>
  <c r="LH29" i="4"/>
  <c r="LH28" i="4"/>
  <c r="LH27" i="4"/>
  <c r="LH26" i="4"/>
  <c r="LH25" i="4"/>
  <c r="LH24" i="4"/>
  <c r="LH23" i="4"/>
  <c r="LH22" i="4"/>
  <c r="LH21" i="4"/>
  <c r="LH20" i="4"/>
  <c r="LH19" i="4"/>
  <c r="LH18" i="4"/>
  <c r="LH17" i="4"/>
  <c r="LH16" i="4"/>
  <c r="LH15" i="4"/>
  <c r="LH14" i="4"/>
  <c r="LH13" i="4"/>
  <c r="LH12" i="4"/>
  <c r="LH11" i="4"/>
  <c r="LH10" i="4"/>
  <c r="LH9" i="4"/>
  <c r="LH8" i="4"/>
  <c r="LH7" i="4"/>
  <c r="LH6" i="4"/>
  <c r="LF39" i="4"/>
  <c r="LF38" i="4"/>
  <c r="LF37" i="4"/>
  <c r="LF36" i="4"/>
  <c r="LF35" i="4"/>
  <c r="LF34" i="4"/>
  <c r="LF33" i="4"/>
  <c r="LF32" i="4"/>
  <c r="LF31" i="4"/>
  <c r="LF30" i="4"/>
  <c r="LF29" i="4"/>
  <c r="LF28" i="4"/>
  <c r="LF27" i="4"/>
  <c r="LF26" i="4"/>
  <c r="LF25" i="4"/>
  <c r="LF24" i="4"/>
  <c r="LF23" i="4"/>
  <c r="LF22" i="4"/>
  <c r="LF21" i="4"/>
  <c r="LF20" i="4"/>
  <c r="LF19" i="4"/>
  <c r="LF18" i="4"/>
  <c r="LF17" i="4"/>
  <c r="LF16" i="4"/>
  <c r="LF15" i="4"/>
  <c r="LF14" i="4"/>
  <c r="LF13" i="4"/>
  <c r="LF12" i="4"/>
  <c r="LF11" i="4"/>
  <c r="LF10" i="4"/>
  <c r="LF9" i="4"/>
  <c r="LF8" i="4"/>
  <c r="LF7" i="4"/>
  <c r="LF6" i="4"/>
  <c r="LD39" i="4"/>
  <c r="LD38" i="4"/>
  <c r="LD37" i="4"/>
  <c r="LD36" i="4"/>
  <c r="LD35" i="4"/>
  <c r="LD34" i="4"/>
  <c r="LD33" i="4"/>
  <c r="LD32" i="4"/>
  <c r="LD31" i="4"/>
  <c r="LD30" i="4"/>
  <c r="LD29" i="4"/>
  <c r="LD28" i="4"/>
  <c r="LD27" i="4"/>
  <c r="LD26" i="4"/>
  <c r="LD25" i="4"/>
  <c r="LD24" i="4"/>
  <c r="LD23" i="4"/>
  <c r="LD22" i="4"/>
  <c r="LD21" i="4"/>
  <c r="LD20" i="4"/>
  <c r="LD19" i="4"/>
  <c r="LD18" i="4"/>
  <c r="LD17" i="4"/>
  <c r="LD16" i="4"/>
  <c r="LD15" i="4"/>
  <c r="LD14" i="4"/>
  <c r="LD13" i="4"/>
  <c r="LD12" i="4"/>
  <c r="LD11" i="4"/>
  <c r="LD10" i="4"/>
  <c r="LD9" i="4"/>
  <c r="LD8" i="4"/>
  <c r="LD7" i="4"/>
  <c r="LD6" i="4"/>
  <c r="LB39" i="4"/>
  <c r="LB38" i="4"/>
  <c r="LB37" i="4"/>
  <c r="LB36" i="4"/>
  <c r="LB35" i="4"/>
  <c r="LB34" i="4"/>
  <c r="LB33" i="4"/>
  <c r="LB32" i="4"/>
  <c r="LB31" i="4"/>
  <c r="LB30" i="4"/>
  <c r="LB29" i="4"/>
  <c r="LB28" i="4"/>
  <c r="LB27" i="4"/>
  <c r="LB26" i="4"/>
  <c r="LB25" i="4"/>
  <c r="LB24" i="4"/>
  <c r="LB23" i="4"/>
  <c r="LB22" i="4"/>
  <c r="LB21" i="4"/>
  <c r="LB20" i="4"/>
  <c r="LB19" i="4"/>
  <c r="LB18" i="4"/>
  <c r="LB17" i="4"/>
  <c r="LB16" i="4"/>
  <c r="LB15" i="4"/>
  <c r="LB14" i="4"/>
  <c r="LB13" i="4"/>
  <c r="LB12" i="4"/>
  <c r="LB11" i="4"/>
  <c r="LB10" i="4"/>
  <c r="LB9" i="4"/>
  <c r="LB8" i="4"/>
  <c r="LB7" i="4"/>
  <c r="LB6" i="4"/>
  <c r="KZ39" i="4"/>
  <c r="KZ38" i="4"/>
  <c r="KZ37" i="4"/>
  <c r="KZ36" i="4"/>
  <c r="KZ35" i="4"/>
  <c r="KZ34" i="4"/>
  <c r="KZ33" i="4"/>
  <c r="KZ32" i="4"/>
  <c r="KZ31" i="4"/>
  <c r="KZ30" i="4"/>
  <c r="KZ29" i="4"/>
  <c r="KZ28" i="4"/>
  <c r="KZ27" i="4"/>
  <c r="KZ26" i="4"/>
  <c r="KZ25" i="4"/>
  <c r="KZ24" i="4"/>
  <c r="KZ23" i="4"/>
  <c r="KZ22" i="4"/>
  <c r="KZ21" i="4"/>
  <c r="KZ20" i="4"/>
  <c r="KZ19" i="4"/>
  <c r="KZ18" i="4"/>
  <c r="KZ17" i="4"/>
  <c r="KZ16" i="4"/>
  <c r="KZ15" i="4"/>
  <c r="KZ14" i="4"/>
  <c r="KZ13" i="4"/>
  <c r="KZ12" i="4"/>
  <c r="KZ11" i="4"/>
  <c r="KZ10" i="4"/>
  <c r="KZ9" i="4"/>
  <c r="KZ8" i="4"/>
  <c r="KZ7" i="4"/>
  <c r="KZ6" i="4"/>
  <c r="KX39" i="4"/>
  <c r="KX38" i="4"/>
  <c r="KX37" i="4"/>
  <c r="KX36" i="4"/>
  <c r="KX35" i="4"/>
  <c r="KX34" i="4"/>
  <c r="KX33" i="4"/>
  <c r="KX32" i="4"/>
  <c r="KX31" i="4"/>
  <c r="KX30" i="4"/>
  <c r="KX29" i="4"/>
  <c r="KX28" i="4"/>
  <c r="KX27" i="4"/>
  <c r="KX26" i="4"/>
  <c r="KX25" i="4"/>
  <c r="KX24" i="4"/>
  <c r="KX23" i="4"/>
  <c r="KX22" i="4"/>
  <c r="KX21" i="4"/>
  <c r="KX20" i="4"/>
  <c r="KX19" i="4"/>
  <c r="KX18" i="4"/>
  <c r="KX17" i="4"/>
  <c r="KX16" i="4"/>
  <c r="KX15" i="4"/>
  <c r="KX14" i="4"/>
  <c r="KX13" i="4"/>
  <c r="KX12" i="4"/>
  <c r="KX11" i="4"/>
  <c r="KX10" i="4"/>
  <c r="KX9" i="4"/>
  <c r="KX8" i="4"/>
  <c r="KX7" i="4"/>
  <c r="KX6" i="4"/>
  <c r="KV39" i="4"/>
  <c r="KV38" i="4"/>
  <c r="KV37" i="4"/>
  <c r="KV36" i="4"/>
  <c r="KV35" i="4"/>
  <c r="KV34" i="4"/>
  <c r="KV33" i="4"/>
  <c r="KV32" i="4"/>
  <c r="KV31" i="4"/>
  <c r="KV30" i="4"/>
  <c r="KV29" i="4"/>
  <c r="KV28" i="4"/>
  <c r="KV27" i="4"/>
  <c r="KV26" i="4"/>
  <c r="KV25" i="4"/>
  <c r="KV24" i="4"/>
  <c r="KV23" i="4"/>
  <c r="KV22" i="4"/>
  <c r="KV21" i="4"/>
  <c r="KV20" i="4"/>
  <c r="KV19" i="4"/>
  <c r="KV18" i="4"/>
  <c r="KV17" i="4"/>
  <c r="KV16" i="4"/>
  <c r="KV15" i="4"/>
  <c r="KV14" i="4"/>
  <c r="KV13" i="4"/>
  <c r="KV12" i="4"/>
  <c r="KV11" i="4"/>
  <c r="KV10" i="4"/>
  <c r="KV9" i="4"/>
  <c r="KV8" i="4"/>
  <c r="KV7" i="4"/>
  <c r="KV6" i="4"/>
  <c r="KT7" i="4"/>
  <c r="KT8" i="4"/>
  <c r="KT9" i="4"/>
  <c r="KT10" i="4"/>
  <c r="KT11" i="4"/>
  <c r="KT12" i="4"/>
  <c r="KT13" i="4"/>
  <c r="KT14" i="4"/>
  <c r="KT15" i="4"/>
  <c r="KT16" i="4"/>
  <c r="KT17" i="4"/>
  <c r="KT18" i="4"/>
  <c r="KT19" i="4"/>
  <c r="KT20" i="4"/>
  <c r="KT21" i="4"/>
  <c r="KT22" i="4"/>
  <c r="KT23" i="4"/>
  <c r="KT24" i="4"/>
  <c r="KT25" i="4"/>
  <c r="KT26" i="4"/>
  <c r="KT27" i="4"/>
  <c r="KT28" i="4"/>
  <c r="KT29" i="4"/>
  <c r="KT30" i="4"/>
  <c r="KT32" i="4"/>
  <c r="KT33" i="4"/>
  <c r="KT34" i="4"/>
  <c r="KT35" i="4"/>
  <c r="KT36" i="4"/>
  <c r="KT37" i="4"/>
  <c r="KT38" i="4"/>
  <c r="KT39" i="4"/>
  <c r="KT31" i="4"/>
  <c r="KT6" i="4"/>
  <c r="KP30" i="4"/>
  <c r="KP29" i="4"/>
  <c r="KP28" i="4"/>
  <c r="KP27" i="4"/>
  <c r="KP26" i="4"/>
  <c r="KP25" i="4"/>
  <c r="KP24" i="4"/>
  <c r="KP23" i="4"/>
  <c r="KP22" i="4"/>
  <c r="KP21" i="4"/>
  <c r="KP20" i="4"/>
  <c r="KP19" i="4"/>
  <c r="KP18" i="4"/>
  <c r="KP17" i="4"/>
  <c r="KP16" i="4"/>
  <c r="KP15" i="4"/>
  <c r="KP14" i="4"/>
  <c r="KP13" i="4"/>
  <c r="KP12" i="4"/>
  <c r="KP11" i="4"/>
  <c r="KP10" i="4"/>
  <c r="KP9" i="4"/>
  <c r="KP8" i="4"/>
  <c r="KP7" i="4"/>
  <c r="KN30" i="4"/>
  <c r="KN29" i="4"/>
  <c r="KN28" i="4"/>
  <c r="KN27" i="4"/>
  <c r="KN26" i="4"/>
  <c r="KN25" i="4"/>
  <c r="KN24" i="4"/>
  <c r="KN23" i="4"/>
  <c r="KN22" i="4"/>
  <c r="KN21" i="4"/>
  <c r="KN20" i="4"/>
  <c r="KN19" i="4"/>
  <c r="KN18" i="4"/>
  <c r="KN17" i="4"/>
  <c r="KN16" i="4"/>
  <c r="KN15" i="4"/>
  <c r="KN14" i="4"/>
  <c r="KN13" i="4"/>
  <c r="KN12" i="4"/>
  <c r="KN11" i="4"/>
  <c r="KN10" i="4"/>
  <c r="KN9" i="4"/>
  <c r="KN8" i="4"/>
  <c r="KN7" i="4"/>
  <c r="KL8" i="4"/>
  <c r="KL9" i="4"/>
  <c r="KL10" i="4"/>
  <c r="KL11" i="4"/>
  <c r="KL12" i="4"/>
  <c r="KL13" i="4"/>
  <c r="KL14" i="4"/>
  <c r="KL15" i="4"/>
  <c r="KL16" i="4"/>
  <c r="KL17" i="4"/>
  <c r="KL18" i="4"/>
  <c r="KL19" i="4"/>
  <c r="KL20" i="4"/>
  <c r="KL21" i="4"/>
  <c r="KL22" i="4"/>
  <c r="KL23" i="4"/>
  <c r="KL24" i="4"/>
  <c r="KL25" i="4"/>
  <c r="KL26" i="4"/>
  <c r="KL27" i="4"/>
  <c r="KL28" i="4"/>
  <c r="KL29" i="4"/>
  <c r="KL30" i="4"/>
  <c r="KL7" i="4"/>
  <c r="KP39" i="4"/>
  <c r="KP38" i="4"/>
  <c r="KP37" i="4"/>
  <c r="KP36" i="4"/>
  <c r="KP35" i="4"/>
  <c r="KP34" i="4"/>
  <c r="KP33" i="4"/>
  <c r="KP32" i="4"/>
  <c r="KP31" i="4"/>
  <c r="KN39" i="4"/>
  <c r="KN38" i="4"/>
  <c r="KN37" i="4"/>
  <c r="KN36" i="4"/>
  <c r="KN35" i="4"/>
  <c r="KN34" i="4"/>
  <c r="KN33" i="4"/>
  <c r="KN32" i="4"/>
  <c r="KN31" i="4"/>
  <c r="KL32" i="4"/>
  <c r="KL33" i="4"/>
  <c r="KL34" i="4"/>
  <c r="KL35" i="4"/>
  <c r="KL36" i="4"/>
  <c r="KL37" i="4"/>
  <c r="KL38" i="4"/>
  <c r="KL39" i="4"/>
  <c r="KL31" i="4"/>
  <c r="KP6" i="4"/>
  <c r="KN6" i="4"/>
  <c r="KL6" i="4"/>
  <c r="JD32" i="4"/>
  <c r="JD33" i="4"/>
  <c r="JD34" i="4"/>
  <c r="JD35" i="4"/>
  <c r="JD36" i="4"/>
  <c r="JD37" i="4"/>
  <c r="JD38" i="4"/>
  <c r="JD39" i="4"/>
  <c r="JD6" i="4"/>
  <c r="HI39" i="4"/>
  <c r="HI38" i="4"/>
  <c r="HI37" i="4"/>
  <c r="HI36" i="4"/>
  <c r="HI35" i="4"/>
  <c r="HI33" i="4"/>
  <c r="HI32" i="4"/>
  <c r="HI31" i="4"/>
  <c r="HG39" i="4"/>
  <c r="HG38" i="4"/>
  <c r="HG37" i="4"/>
  <c r="HG36" i="4"/>
  <c r="HG35" i="4"/>
  <c r="HG33" i="4"/>
  <c r="HG32" i="4"/>
  <c r="HG31" i="4"/>
  <c r="HE39" i="4"/>
  <c r="HE38" i="4"/>
  <c r="HE37" i="4"/>
  <c r="HE36" i="4"/>
  <c r="HE35" i="4"/>
  <c r="HE33" i="4"/>
  <c r="HE32" i="4"/>
  <c r="HE31" i="4"/>
  <c r="HC39" i="4"/>
  <c r="HC38" i="4"/>
  <c r="HC37" i="4"/>
  <c r="HC36" i="4"/>
  <c r="HC35" i="4"/>
  <c r="HC33" i="4"/>
  <c r="HC32" i="4"/>
  <c r="HC31" i="4"/>
  <c r="HA39" i="4"/>
  <c r="HA38" i="4"/>
  <c r="HA37" i="4"/>
  <c r="HA36" i="4"/>
  <c r="HA35" i="4"/>
  <c r="HA33" i="4"/>
  <c r="HA32" i="4"/>
  <c r="HA31" i="4"/>
  <c r="GY39" i="4"/>
  <c r="GY38" i="4"/>
  <c r="GY37" i="4"/>
  <c r="GY36" i="4"/>
  <c r="GY35" i="4"/>
  <c r="GY33" i="4"/>
  <c r="GY32" i="4"/>
  <c r="GY31" i="4"/>
  <c r="GW39" i="4"/>
  <c r="GW38" i="4"/>
  <c r="GW37" i="4"/>
  <c r="GW36" i="4"/>
  <c r="GW35" i="4"/>
  <c r="GW33" i="4"/>
  <c r="GW32" i="4"/>
  <c r="GW31" i="4"/>
  <c r="GU39" i="4"/>
  <c r="GU38" i="4"/>
  <c r="GU37" i="4"/>
  <c r="GU36" i="4"/>
  <c r="GU35" i="4"/>
  <c r="GU33" i="4"/>
  <c r="GU32" i="4"/>
  <c r="GU31" i="4"/>
  <c r="GS39" i="4"/>
  <c r="GS38" i="4"/>
  <c r="GS37" i="4"/>
  <c r="GS36" i="4"/>
  <c r="GS35" i="4"/>
  <c r="GS33" i="4"/>
  <c r="GS32" i="4"/>
  <c r="GS31" i="4"/>
  <c r="GQ39" i="4"/>
  <c r="GQ38" i="4"/>
  <c r="GQ37" i="4"/>
  <c r="GQ36" i="4"/>
  <c r="GQ35" i="4"/>
  <c r="GQ33" i="4"/>
  <c r="GQ32" i="4"/>
  <c r="GQ31" i="4"/>
  <c r="GO39" i="4"/>
  <c r="GO38" i="4"/>
  <c r="GO37" i="4"/>
  <c r="GO36" i="4"/>
  <c r="GO35" i="4"/>
  <c r="GO33" i="4"/>
  <c r="GO32" i="4"/>
  <c r="GO31" i="4"/>
  <c r="GM39" i="4"/>
  <c r="GM38" i="4"/>
  <c r="GM37" i="4"/>
  <c r="GM36" i="4"/>
  <c r="GM35" i="4"/>
  <c r="GM33" i="4"/>
  <c r="GM32" i="4"/>
  <c r="GM31" i="4"/>
  <c r="GK39" i="4"/>
  <c r="GK38" i="4"/>
  <c r="GK37" i="4"/>
  <c r="GK36" i="4"/>
  <c r="GK35" i="4"/>
  <c r="GK33" i="4"/>
  <c r="GK32" i="4"/>
  <c r="GK31" i="4"/>
  <c r="GI39" i="4"/>
  <c r="GI38" i="4"/>
  <c r="GI37" i="4"/>
  <c r="GI36" i="4"/>
  <c r="GI35" i="4"/>
  <c r="GI33" i="4"/>
  <c r="GI32" i="4"/>
  <c r="GI31" i="4"/>
  <c r="GG39" i="4"/>
  <c r="GG38" i="4"/>
  <c r="GG37" i="4"/>
  <c r="GG36" i="4"/>
  <c r="GG35" i="4"/>
  <c r="GG33" i="4"/>
  <c r="GG32" i="4"/>
  <c r="GG31" i="4"/>
  <c r="GE39" i="4"/>
  <c r="GE38" i="4"/>
  <c r="GE37" i="4"/>
  <c r="GE36" i="4"/>
  <c r="GE35" i="4"/>
  <c r="GE34" i="4"/>
  <c r="GG34" i="4" s="1"/>
  <c r="GI34" i="4" s="1"/>
  <c r="GK34" i="4" s="1"/>
  <c r="GM34" i="4" s="1"/>
  <c r="GO34" i="4" s="1"/>
  <c r="GQ34" i="4" s="1"/>
  <c r="GS34" i="4" s="1"/>
  <c r="GU34" i="4" s="1"/>
  <c r="GW34" i="4" s="1"/>
  <c r="GY34" i="4" s="1"/>
  <c r="HA34" i="4" s="1"/>
  <c r="HC34" i="4" s="1"/>
  <c r="HE34" i="4" s="1"/>
  <c r="HG34" i="4" s="1"/>
  <c r="HI34" i="4" s="1"/>
  <c r="GE33" i="4"/>
  <c r="GE32" i="4"/>
  <c r="GE31" i="4"/>
  <c r="GC32" i="4"/>
  <c r="GC33" i="4"/>
  <c r="GC34" i="4"/>
  <c r="GC35" i="4"/>
  <c r="GC36" i="4"/>
  <c r="GC37" i="4"/>
  <c r="GC38" i="4"/>
  <c r="GC39" i="4"/>
  <c r="HI6" i="4"/>
  <c r="HG6" i="4"/>
  <c r="HE6" i="4"/>
  <c r="HC6" i="4"/>
  <c r="HA6" i="4"/>
  <c r="GY6" i="4"/>
  <c r="GW6" i="4"/>
  <c r="GU6" i="4"/>
  <c r="GS6" i="4"/>
  <c r="GQ6" i="4"/>
  <c r="GO6" i="4"/>
  <c r="GM6" i="4"/>
  <c r="GK6" i="4"/>
  <c r="GI6" i="4"/>
  <c r="GG6" i="4"/>
  <c r="GE6" i="4"/>
  <c r="GC6" i="4"/>
  <c r="FY39" i="4"/>
  <c r="FY38" i="4"/>
  <c r="FY37" i="4"/>
  <c r="FY35" i="4"/>
  <c r="FY34" i="4"/>
  <c r="FY33" i="4"/>
  <c r="FY32" i="4"/>
  <c r="FY31" i="4"/>
  <c r="FW39" i="4"/>
  <c r="FW38" i="4"/>
  <c r="FW37" i="4"/>
  <c r="FW35" i="4"/>
  <c r="FW34" i="4"/>
  <c r="FW33" i="4"/>
  <c r="FW32" i="4"/>
  <c r="FW31" i="4"/>
  <c r="FU39" i="4"/>
  <c r="FU38" i="4"/>
  <c r="FU37" i="4"/>
  <c r="FU35" i="4"/>
  <c r="FU34" i="4"/>
  <c r="FU33" i="4"/>
  <c r="FU32" i="4"/>
  <c r="FU31" i="4"/>
  <c r="FS39" i="4"/>
  <c r="FS38" i="4"/>
  <c r="FS37" i="4"/>
  <c r="FS35" i="4"/>
  <c r="FS34" i="4"/>
  <c r="FS33" i="4"/>
  <c r="FS32" i="4"/>
  <c r="FS31" i="4"/>
  <c r="FQ39" i="4"/>
  <c r="FQ38" i="4"/>
  <c r="FQ37" i="4"/>
  <c r="FQ35" i="4"/>
  <c r="FQ34" i="4"/>
  <c r="FQ33" i="4"/>
  <c r="FQ32" i="4"/>
  <c r="FQ31" i="4"/>
  <c r="FO39" i="4"/>
  <c r="FO38" i="4"/>
  <c r="FO37" i="4"/>
  <c r="FO35" i="4"/>
  <c r="FO34" i="4"/>
  <c r="FO33" i="4"/>
  <c r="FO32" i="4"/>
  <c r="FO31" i="4"/>
  <c r="FM39" i="4"/>
  <c r="FM38" i="4"/>
  <c r="FM37" i="4"/>
  <c r="FM35" i="4"/>
  <c r="FM34" i="4"/>
  <c r="FM33" i="4"/>
  <c r="FM32" i="4"/>
  <c r="FM31" i="4"/>
  <c r="FK39" i="4"/>
  <c r="FK38" i="4"/>
  <c r="FK37" i="4"/>
  <c r="FK35" i="4"/>
  <c r="FK34" i="4"/>
  <c r="FK33" i="4"/>
  <c r="FK32" i="4"/>
  <c r="FK31" i="4"/>
  <c r="FI39" i="4"/>
  <c r="FI38" i="4"/>
  <c r="FI37" i="4"/>
  <c r="FI35" i="4"/>
  <c r="FI34" i="4"/>
  <c r="FI33" i="4"/>
  <c r="FI32" i="4"/>
  <c r="FI31" i="4"/>
  <c r="FG39" i="4"/>
  <c r="FG38" i="4"/>
  <c r="FG37" i="4"/>
  <c r="FG35" i="4"/>
  <c r="FG34" i="4"/>
  <c r="FG33" i="4"/>
  <c r="FG32" i="4"/>
  <c r="FG31" i="4"/>
  <c r="FE39" i="4"/>
  <c r="FE38" i="4"/>
  <c r="FE37" i="4"/>
  <c r="FE35" i="4"/>
  <c r="FE34" i="4"/>
  <c r="FE33" i="4"/>
  <c r="FE32" i="4"/>
  <c r="FE31" i="4"/>
  <c r="FC39" i="4"/>
  <c r="FC38" i="4"/>
  <c r="FC37" i="4"/>
  <c r="FC35" i="4"/>
  <c r="FC34" i="4"/>
  <c r="FC33" i="4"/>
  <c r="FC32" i="4"/>
  <c r="FC31" i="4"/>
  <c r="FA39" i="4"/>
  <c r="FA38" i="4"/>
  <c r="FA37" i="4"/>
  <c r="FA35" i="4"/>
  <c r="FA34" i="4"/>
  <c r="FA33" i="4"/>
  <c r="FA32" i="4"/>
  <c r="FA31" i="4"/>
  <c r="EY39" i="4"/>
  <c r="EY38" i="4"/>
  <c r="EY37" i="4"/>
  <c r="EY35" i="4"/>
  <c r="EY34" i="4"/>
  <c r="EY33" i="4"/>
  <c r="EY32" i="4"/>
  <c r="EY31" i="4"/>
  <c r="EW39" i="4"/>
  <c r="EW38" i="4"/>
  <c r="EW37" i="4"/>
  <c r="EW35" i="4"/>
  <c r="EW34" i="4"/>
  <c r="EW33" i="4"/>
  <c r="EW32" i="4"/>
  <c r="EW31" i="4"/>
  <c r="EU39" i="4"/>
  <c r="EU38" i="4"/>
  <c r="EU37" i="4"/>
  <c r="EU35" i="4"/>
  <c r="EU34" i="4"/>
  <c r="EU33" i="4"/>
  <c r="EU32" i="4"/>
  <c r="EU31" i="4"/>
  <c r="ES32" i="4"/>
  <c r="ES33" i="4"/>
  <c r="ES34" i="4"/>
  <c r="ES35" i="4"/>
  <c r="ES36" i="4"/>
  <c r="EU36" i="4" s="1"/>
  <c r="EW36" i="4" s="1"/>
  <c r="EY36" i="4" s="1"/>
  <c r="FA36" i="4" s="1"/>
  <c r="FC36" i="4" s="1"/>
  <c r="FE36" i="4" s="1"/>
  <c r="FG36" i="4" s="1"/>
  <c r="FI36" i="4" s="1"/>
  <c r="FK36" i="4" s="1"/>
  <c r="FM36" i="4" s="1"/>
  <c r="FO36" i="4" s="1"/>
  <c r="FQ36" i="4" s="1"/>
  <c r="FS36" i="4" s="1"/>
  <c r="FU36" i="4" s="1"/>
  <c r="FW36" i="4" s="1"/>
  <c r="FY36" i="4" s="1"/>
  <c r="ES37" i="4"/>
  <c r="ES38" i="4"/>
  <c r="ES39" i="4"/>
  <c r="ES6" i="4"/>
  <c r="EU6" i="4" s="1"/>
  <c r="EW6" i="4" s="1"/>
  <c r="EY6" i="4" s="1"/>
  <c r="FA6" i="4" s="1"/>
  <c r="FC6" i="4" s="1"/>
  <c r="FE6" i="4" s="1"/>
  <c r="FG6" i="4" s="1"/>
  <c r="FI6" i="4" s="1"/>
  <c r="FK6" i="4" s="1"/>
  <c r="FM6" i="4" s="1"/>
  <c r="FO6" i="4" s="1"/>
  <c r="FQ6" i="4" s="1"/>
  <c r="FS6" i="4" s="1"/>
  <c r="FU6" i="4" s="1"/>
  <c r="FW6" i="4" s="1"/>
  <c r="FY6" i="4" s="1"/>
  <c r="EO39" i="4"/>
  <c r="EO38" i="4"/>
  <c r="EO37" i="4"/>
  <c r="EO35" i="4"/>
  <c r="EO34" i="4"/>
  <c r="EO33" i="4"/>
  <c r="EO32" i="4"/>
  <c r="EO31" i="4"/>
  <c r="EM39" i="4"/>
  <c r="EM38" i="4"/>
  <c r="EM37" i="4"/>
  <c r="EM35" i="4"/>
  <c r="EM34" i="4"/>
  <c r="EM33" i="4"/>
  <c r="EM32" i="4"/>
  <c r="EM31" i="4"/>
  <c r="EK39" i="4"/>
  <c r="EK38" i="4"/>
  <c r="EK37" i="4"/>
  <c r="EK35" i="4"/>
  <c r="EK34" i="4"/>
  <c r="EK33" i="4"/>
  <c r="EK32" i="4"/>
  <c r="EK31" i="4"/>
  <c r="EI39" i="4"/>
  <c r="EI38" i="4"/>
  <c r="EI37" i="4"/>
  <c r="EI35" i="4"/>
  <c r="EI34" i="4"/>
  <c r="EI33" i="4"/>
  <c r="EI32" i="4"/>
  <c r="EI31" i="4"/>
  <c r="EG39" i="4"/>
  <c r="EG38" i="4"/>
  <c r="EG37" i="4"/>
  <c r="EG35" i="4"/>
  <c r="EG34" i="4"/>
  <c r="EG33" i="4"/>
  <c r="EG32" i="4"/>
  <c r="EG31" i="4"/>
  <c r="EE39" i="4"/>
  <c r="EE38" i="4"/>
  <c r="EE37" i="4"/>
  <c r="EE35" i="4"/>
  <c r="EE34" i="4"/>
  <c r="EE33" i="4"/>
  <c r="EE32" i="4"/>
  <c r="EE31" i="4"/>
  <c r="EC39" i="4"/>
  <c r="EC38" i="4"/>
  <c r="EC37" i="4"/>
  <c r="EC35" i="4"/>
  <c r="EC34" i="4"/>
  <c r="EC33" i="4"/>
  <c r="EC32" i="4"/>
  <c r="EC31" i="4"/>
  <c r="EA39" i="4"/>
  <c r="EA38" i="4"/>
  <c r="EA37" i="4"/>
  <c r="EA35" i="4"/>
  <c r="EA34" i="4"/>
  <c r="EA33" i="4"/>
  <c r="EA32" i="4"/>
  <c r="EA31" i="4"/>
  <c r="DY39" i="4"/>
  <c r="DY38" i="4"/>
  <c r="DY37" i="4"/>
  <c r="DY35" i="4"/>
  <c r="DY34" i="4"/>
  <c r="DY33" i="4"/>
  <c r="DY32" i="4"/>
  <c r="DY31" i="4"/>
  <c r="DW39" i="4"/>
  <c r="DW38" i="4"/>
  <c r="DW37" i="4"/>
  <c r="DW35" i="4"/>
  <c r="DW34" i="4"/>
  <c r="DW33" i="4"/>
  <c r="DW32" i="4"/>
  <c r="DW31" i="4"/>
  <c r="DU39" i="4"/>
  <c r="DU38" i="4"/>
  <c r="DU37" i="4"/>
  <c r="DU35" i="4"/>
  <c r="DU34" i="4"/>
  <c r="DU33" i="4"/>
  <c r="DU32" i="4"/>
  <c r="DU31" i="4"/>
  <c r="DS39" i="4"/>
  <c r="DS38" i="4"/>
  <c r="DS37" i="4"/>
  <c r="DS35" i="4"/>
  <c r="DS34" i="4"/>
  <c r="DS33" i="4"/>
  <c r="DS32" i="4"/>
  <c r="DS31" i="4"/>
  <c r="DQ39" i="4"/>
  <c r="DQ38" i="4"/>
  <c r="DQ37" i="4"/>
  <c r="DQ35" i="4"/>
  <c r="DQ34" i="4"/>
  <c r="DQ33" i="4"/>
  <c r="DQ32" i="4"/>
  <c r="DQ31" i="4"/>
  <c r="DO39" i="4"/>
  <c r="DO38" i="4"/>
  <c r="DO37" i="4"/>
  <c r="DO35" i="4"/>
  <c r="DO34" i="4"/>
  <c r="DO33" i="4"/>
  <c r="DO32" i="4"/>
  <c r="DO31" i="4"/>
  <c r="DM39" i="4"/>
  <c r="DM38" i="4"/>
  <c r="DM37" i="4"/>
  <c r="DM35" i="4"/>
  <c r="DM34" i="4"/>
  <c r="DM33" i="4"/>
  <c r="DM32" i="4"/>
  <c r="DM31" i="4"/>
  <c r="DK39" i="4"/>
  <c r="DK38" i="4"/>
  <c r="DK37" i="4"/>
  <c r="DK35" i="4"/>
  <c r="DK34" i="4"/>
  <c r="DK33" i="4"/>
  <c r="DK32" i="4"/>
  <c r="DK31" i="4"/>
  <c r="DI32" i="4"/>
  <c r="DI33" i="4"/>
  <c r="DI34" i="4"/>
  <c r="DI35" i="4"/>
  <c r="DI36" i="4"/>
  <c r="DK36" i="4" s="1"/>
  <c r="DM36" i="4" s="1"/>
  <c r="DO36" i="4" s="1"/>
  <c r="DQ36" i="4" s="1"/>
  <c r="DS36" i="4" s="1"/>
  <c r="DU36" i="4" s="1"/>
  <c r="DW36" i="4" s="1"/>
  <c r="DY36" i="4" s="1"/>
  <c r="EA36" i="4" s="1"/>
  <c r="EC36" i="4" s="1"/>
  <c r="EE36" i="4" s="1"/>
  <c r="EG36" i="4" s="1"/>
  <c r="EI36" i="4" s="1"/>
  <c r="EK36" i="4" s="1"/>
  <c r="EM36" i="4" s="1"/>
  <c r="EO36" i="4" s="1"/>
  <c r="DI37" i="4"/>
  <c r="DI38" i="4"/>
  <c r="DI39" i="4"/>
  <c r="EO6" i="4"/>
  <c r="EM6" i="4"/>
  <c r="EK6" i="4"/>
  <c r="EI6" i="4"/>
  <c r="EG6" i="4"/>
  <c r="EE6" i="4"/>
  <c r="EC6" i="4"/>
  <c r="EA6" i="4"/>
  <c r="DY6" i="4"/>
  <c r="DW6" i="4"/>
  <c r="DU6" i="4"/>
  <c r="DS6" i="4"/>
  <c r="DQ6" i="4"/>
  <c r="DO6" i="4"/>
  <c r="DM6" i="4"/>
  <c r="DK6" i="4"/>
  <c r="DI6" i="4"/>
  <c r="DE39" i="4"/>
  <c r="DE38" i="4"/>
  <c r="DE37" i="4"/>
  <c r="DE36" i="4"/>
  <c r="DE34" i="4"/>
  <c r="DE33" i="4"/>
  <c r="DE32" i="4"/>
  <c r="DE31" i="4"/>
  <c r="DC39" i="4"/>
  <c r="DC38" i="4"/>
  <c r="DC37" i="4"/>
  <c r="DC36" i="4"/>
  <c r="DC34" i="4"/>
  <c r="DC33" i="4"/>
  <c r="DC32" i="4"/>
  <c r="DC31" i="4"/>
  <c r="DA39" i="4"/>
  <c r="DA38" i="4"/>
  <c r="DA37" i="4"/>
  <c r="DA36" i="4"/>
  <c r="DA34" i="4"/>
  <c r="DA33" i="4"/>
  <c r="DA32" i="4"/>
  <c r="DA31" i="4"/>
  <c r="CY39" i="4"/>
  <c r="CY38" i="4"/>
  <c r="CY37" i="4"/>
  <c r="CY36" i="4"/>
  <c r="CY34" i="4"/>
  <c r="CY33" i="4"/>
  <c r="CY32" i="4"/>
  <c r="CY31" i="4"/>
  <c r="CW39" i="4"/>
  <c r="CW38" i="4"/>
  <c r="CW37" i="4"/>
  <c r="CW36" i="4"/>
  <c r="CW34" i="4"/>
  <c r="CW33" i="4"/>
  <c r="CW32" i="4"/>
  <c r="CW31" i="4"/>
  <c r="CU39" i="4"/>
  <c r="CU38" i="4"/>
  <c r="CU37" i="4"/>
  <c r="CU36" i="4"/>
  <c r="CU34" i="4"/>
  <c r="CU33" i="4"/>
  <c r="CU32" i="4"/>
  <c r="CU31" i="4"/>
  <c r="CS39" i="4"/>
  <c r="CS38" i="4"/>
  <c r="CS37" i="4"/>
  <c r="CS36" i="4"/>
  <c r="CS34" i="4"/>
  <c r="CS33" i="4"/>
  <c r="CS32" i="4"/>
  <c r="CS31" i="4"/>
  <c r="CQ39" i="4"/>
  <c r="CQ38" i="4"/>
  <c r="CQ37" i="4"/>
  <c r="CQ36" i="4"/>
  <c r="CQ34" i="4"/>
  <c r="CQ33" i="4"/>
  <c r="CQ32" i="4"/>
  <c r="CQ31" i="4"/>
  <c r="CO39" i="4"/>
  <c r="CO38" i="4"/>
  <c r="CO37" i="4"/>
  <c r="CO36" i="4"/>
  <c r="CO34" i="4"/>
  <c r="CO33" i="4"/>
  <c r="CO32" i="4"/>
  <c r="CO31" i="4"/>
  <c r="CM39" i="4"/>
  <c r="CM38" i="4"/>
  <c r="CM37" i="4"/>
  <c r="CM36" i="4"/>
  <c r="CM34" i="4"/>
  <c r="CM33" i="4"/>
  <c r="CM32" i="4"/>
  <c r="CM31" i="4"/>
  <c r="CK39" i="4"/>
  <c r="CK38" i="4"/>
  <c r="CK37" i="4"/>
  <c r="CK36" i="4"/>
  <c r="CK34" i="4"/>
  <c r="CK33" i="4"/>
  <c r="CK32" i="4"/>
  <c r="CK31" i="4"/>
  <c r="CI39" i="4"/>
  <c r="CI38" i="4"/>
  <c r="CI37" i="4"/>
  <c r="CI36" i="4"/>
  <c r="CI34" i="4"/>
  <c r="CI33" i="4"/>
  <c r="CI32" i="4"/>
  <c r="CI31" i="4"/>
  <c r="CG39" i="4"/>
  <c r="CG38" i="4"/>
  <c r="CG37" i="4"/>
  <c r="CG36" i="4"/>
  <c r="CG34" i="4"/>
  <c r="CG33" i="4"/>
  <c r="CG32" i="4"/>
  <c r="CG31" i="4"/>
  <c r="CE39" i="4"/>
  <c r="CE38" i="4"/>
  <c r="CE37" i="4"/>
  <c r="CE36" i="4"/>
  <c r="CE34" i="4"/>
  <c r="CE33" i="4"/>
  <c r="CE32" i="4"/>
  <c r="CE31" i="4"/>
  <c r="CC39" i="4"/>
  <c r="CC38" i="4"/>
  <c r="CC37" i="4"/>
  <c r="CC36" i="4"/>
  <c r="CC34" i="4"/>
  <c r="CC33" i="4"/>
  <c r="CC32" i="4"/>
  <c r="CC31" i="4"/>
  <c r="CA39" i="4"/>
  <c r="CA38" i="4"/>
  <c r="CA37" i="4"/>
  <c r="CA36" i="4"/>
  <c r="CA34" i="4"/>
  <c r="CA33" i="4"/>
  <c r="CA32" i="4"/>
  <c r="CA31" i="4"/>
  <c r="BY32" i="4"/>
  <c r="BY33" i="4"/>
  <c r="BY34" i="4"/>
  <c r="BY35" i="4"/>
  <c r="CA35" i="4" s="1"/>
  <c r="CC35" i="4" s="1"/>
  <c r="CE35" i="4" s="1"/>
  <c r="CG35" i="4" s="1"/>
  <c r="CI35" i="4" s="1"/>
  <c r="CK35" i="4" s="1"/>
  <c r="CM35" i="4" s="1"/>
  <c r="CO35" i="4" s="1"/>
  <c r="CQ35" i="4" s="1"/>
  <c r="CS35" i="4" s="1"/>
  <c r="CU35" i="4" s="1"/>
  <c r="CW35" i="4" s="1"/>
  <c r="CY35" i="4" s="1"/>
  <c r="DA35" i="4" s="1"/>
  <c r="DC35" i="4" s="1"/>
  <c r="DE35" i="4" s="1"/>
  <c r="BY36" i="4"/>
  <c r="BY37" i="4"/>
  <c r="BY38" i="4"/>
  <c r="BY39" i="4"/>
  <c r="BY31" i="4"/>
  <c r="BY6" i="4"/>
  <c r="CA6" i="4" s="1"/>
  <c r="CC6" i="4" s="1"/>
  <c r="CE6" i="4" s="1"/>
  <c r="CG6" i="4" s="1"/>
  <c r="CI6" i="4" s="1"/>
  <c r="CK6" i="4" s="1"/>
  <c r="CM6" i="4" s="1"/>
  <c r="CO6" i="4" s="1"/>
  <c r="CQ6" i="4" s="1"/>
  <c r="CS6" i="4" s="1"/>
  <c r="CU6" i="4" s="1"/>
  <c r="CW6" i="4" s="1"/>
  <c r="CY6" i="4" s="1"/>
  <c r="DA6" i="4" s="1"/>
  <c r="DC6" i="4" s="1"/>
  <c r="DE6" i="4" s="1"/>
  <c r="BU39" i="4"/>
  <c r="BU38" i="4"/>
  <c r="BU37" i="4"/>
  <c r="BU35" i="4"/>
  <c r="BU34" i="4"/>
  <c r="BU33" i="4"/>
  <c r="BU32" i="4"/>
  <c r="BU31" i="4"/>
  <c r="BS39" i="4"/>
  <c r="BS38" i="4"/>
  <c r="BS37" i="4"/>
  <c r="BS35" i="4"/>
  <c r="BS34" i="4"/>
  <c r="BS33" i="4"/>
  <c r="BS32" i="4"/>
  <c r="BS31" i="4"/>
  <c r="BQ39" i="4"/>
  <c r="BQ38" i="4"/>
  <c r="BQ37" i="4"/>
  <c r="BQ35" i="4"/>
  <c r="BQ34" i="4"/>
  <c r="BQ33" i="4"/>
  <c r="BQ32" i="4"/>
  <c r="BQ31" i="4"/>
  <c r="BO39" i="4"/>
  <c r="BO38" i="4"/>
  <c r="BO37" i="4"/>
  <c r="BO35" i="4"/>
  <c r="BO34" i="4"/>
  <c r="BO33" i="4"/>
  <c r="BO32" i="4"/>
  <c r="BO31" i="4"/>
  <c r="BM39" i="4"/>
  <c r="BM38" i="4"/>
  <c r="BM37" i="4"/>
  <c r="BM35" i="4"/>
  <c r="BM34" i="4"/>
  <c r="BM33" i="4"/>
  <c r="BM32" i="4"/>
  <c r="BM31" i="4"/>
  <c r="BK39" i="4"/>
  <c r="BK38" i="4"/>
  <c r="BK37" i="4"/>
  <c r="BK35" i="4"/>
  <c r="BK34" i="4"/>
  <c r="BK33" i="4"/>
  <c r="BK32" i="4"/>
  <c r="BK31" i="4"/>
  <c r="BI39" i="4"/>
  <c r="BI38" i="4"/>
  <c r="BI37" i="4"/>
  <c r="BI35" i="4"/>
  <c r="BI34" i="4"/>
  <c r="BI33" i="4"/>
  <c r="BI32" i="4"/>
  <c r="BI31" i="4"/>
  <c r="BG39" i="4"/>
  <c r="BG38" i="4"/>
  <c r="BG37" i="4"/>
  <c r="BG35" i="4"/>
  <c r="BG34" i="4"/>
  <c r="BG33" i="4"/>
  <c r="BG32" i="4"/>
  <c r="BG31" i="4"/>
  <c r="BE39" i="4"/>
  <c r="BE38" i="4"/>
  <c r="BE37" i="4"/>
  <c r="BE35" i="4"/>
  <c r="BE34" i="4"/>
  <c r="BE33" i="4"/>
  <c r="BE32" i="4"/>
  <c r="BE31" i="4"/>
  <c r="BC39" i="4"/>
  <c r="BC38" i="4"/>
  <c r="BC37" i="4"/>
  <c r="BC35" i="4"/>
  <c r="BC34" i="4"/>
  <c r="BC33" i="4"/>
  <c r="BC32" i="4"/>
  <c r="BC31" i="4"/>
  <c r="BA39" i="4"/>
  <c r="BA38" i="4"/>
  <c r="BA37" i="4"/>
  <c r="BA35" i="4"/>
  <c r="BA34" i="4"/>
  <c r="BA33" i="4"/>
  <c r="BA32" i="4"/>
  <c r="BA31" i="4"/>
  <c r="AY39" i="4"/>
  <c r="AY38" i="4"/>
  <c r="AY37" i="4"/>
  <c r="AY35" i="4"/>
  <c r="AY34" i="4"/>
  <c r="AY33" i="4"/>
  <c r="AY32" i="4"/>
  <c r="AY31" i="4"/>
  <c r="AW39" i="4"/>
  <c r="AW38" i="4"/>
  <c r="AW37" i="4"/>
  <c r="AW35" i="4"/>
  <c r="AW34" i="4"/>
  <c r="AW33" i="4"/>
  <c r="AW32" i="4"/>
  <c r="AW31" i="4"/>
  <c r="AU39" i="4"/>
  <c r="AU38" i="4"/>
  <c r="AU37" i="4"/>
  <c r="AU35" i="4"/>
  <c r="AU34" i="4"/>
  <c r="AU33" i="4"/>
  <c r="AU32" i="4"/>
  <c r="AU31" i="4"/>
  <c r="AS39" i="4"/>
  <c r="AS38" i="4"/>
  <c r="AS37" i="4"/>
  <c r="AS35" i="4"/>
  <c r="AS34" i="4"/>
  <c r="AS33" i="4"/>
  <c r="AS32" i="4"/>
  <c r="AS31" i="4"/>
  <c r="AQ39" i="4"/>
  <c r="AQ38" i="4"/>
  <c r="AQ37" i="4"/>
  <c r="AQ35" i="4"/>
  <c r="AQ34" i="4"/>
  <c r="AQ33" i="4"/>
  <c r="AQ32" i="4"/>
  <c r="AQ31" i="4"/>
  <c r="AO32" i="4"/>
  <c r="AO33" i="4"/>
  <c r="AO34" i="4"/>
  <c r="AO35" i="4"/>
  <c r="AO36" i="4"/>
  <c r="AQ36" i="4" s="1"/>
  <c r="AS36" i="4" s="1"/>
  <c r="AU36" i="4" s="1"/>
  <c r="AW36" i="4" s="1"/>
  <c r="AY36" i="4" s="1"/>
  <c r="BA36" i="4" s="1"/>
  <c r="BC36" i="4" s="1"/>
  <c r="BE36" i="4" s="1"/>
  <c r="BG36" i="4" s="1"/>
  <c r="BI36" i="4" s="1"/>
  <c r="BK36" i="4" s="1"/>
  <c r="BM36" i="4" s="1"/>
  <c r="BO36" i="4" s="1"/>
  <c r="BQ36" i="4" s="1"/>
  <c r="BS36" i="4" s="1"/>
  <c r="BU36" i="4" s="1"/>
  <c r="AO37" i="4"/>
  <c r="AO38" i="4"/>
  <c r="AO39" i="4"/>
  <c r="AQ6" i="4"/>
  <c r="AS6" i="4" s="1"/>
  <c r="AU6" i="4" s="1"/>
  <c r="AW6" i="4" s="1"/>
  <c r="AY6" i="4" s="1"/>
  <c r="BA6" i="4" s="1"/>
  <c r="BC6" i="4" s="1"/>
  <c r="BE6" i="4" s="1"/>
  <c r="BG6" i="4" s="1"/>
  <c r="BI6" i="4" s="1"/>
  <c r="BK6" i="4" s="1"/>
  <c r="BM6" i="4" s="1"/>
  <c r="BO6" i="4" s="1"/>
  <c r="BQ6" i="4" s="1"/>
  <c r="BS6" i="4" s="1"/>
  <c r="BU6" i="4" s="1"/>
  <c r="AO6" i="4"/>
  <c r="AK6" i="4"/>
  <c r="AI6" i="4"/>
  <c r="AG6" i="4"/>
  <c r="AE6" i="4"/>
  <c r="AC6" i="4"/>
  <c r="AA6" i="4"/>
  <c r="Y6" i="4"/>
  <c r="W6" i="4"/>
  <c r="U6" i="4"/>
  <c r="S6" i="4"/>
  <c r="Q6" i="4"/>
  <c r="O6" i="4"/>
  <c r="M6" i="4"/>
  <c r="K6" i="4"/>
  <c r="I6" i="4"/>
  <c r="G6" i="4"/>
  <c r="E6" i="4"/>
  <c r="AK32" i="4"/>
  <c r="AK34" i="4"/>
  <c r="AK35" i="4"/>
  <c r="AK36" i="4"/>
  <c r="AK37" i="4"/>
  <c r="AK38" i="4"/>
  <c r="AK39" i="4"/>
  <c r="AI32" i="4"/>
  <c r="AI34" i="4"/>
  <c r="AI35" i="4"/>
  <c r="AI36" i="4"/>
  <c r="AI37" i="4"/>
  <c r="AI38" i="4"/>
  <c r="AI39" i="4"/>
  <c r="AG32" i="4"/>
  <c r="AG34" i="4"/>
  <c r="AG35" i="4"/>
  <c r="AG36" i="4"/>
  <c r="AG37" i="4"/>
  <c r="AG38" i="4"/>
  <c r="AG39" i="4"/>
  <c r="AE32" i="4"/>
  <c r="AE34" i="4"/>
  <c r="AE35" i="4"/>
  <c r="AE36" i="4"/>
  <c r="AE37" i="4"/>
  <c r="AE38" i="4"/>
  <c r="AE39" i="4"/>
  <c r="AC32" i="4"/>
  <c r="AC34" i="4"/>
  <c r="AC35" i="4"/>
  <c r="AC36" i="4"/>
  <c r="AC37" i="4"/>
  <c r="AC38" i="4"/>
  <c r="AC39" i="4"/>
  <c r="AA32" i="4"/>
  <c r="AA34" i="4"/>
  <c r="AA35" i="4"/>
  <c r="AA36" i="4"/>
  <c r="AA37" i="4"/>
  <c r="AA38" i="4"/>
  <c r="AA39" i="4"/>
  <c r="Y32" i="4"/>
  <c r="Y34" i="4"/>
  <c r="Y35" i="4"/>
  <c r="Y36" i="4"/>
  <c r="Y37" i="4"/>
  <c r="Y38" i="4"/>
  <c r="Y39" i="4"/>
  <c r="W32" i="4"/>
  <c r="W34" i="4"/>
  <c r="W35" i="4"/>
  <c r="W36" i="4"/>
  <c r="W37" i="4"/>
  <c r="W38" i="4"/>
  <c r="W39" i="4"/>
  <c r="U32" i="4"/>
  <c r="U34" i="4"/>
  <c r="U35" i="4"/>
  <c r="U36" i="4"/>
  <c r="U37" i="4"/>
  <c r="U38" i="4"/>
  <c r="U39" i="4"/>
  <c r="S32" i="4"/>
  <c r="S34" i="4"/>
  <c r="S35" i="4"/>
  <c r="S36" i="4"/>
  <c r="S37" i="4"/>
  <c r="S38" i="4"/>
  <c r="S39" i="4"/>
  <c r="Q32" i="4"/>
  <c r="Q34" i="4"/>
  <c r="Q35" i="4"/>
  <c r="Q36" i="4"/>
  <c r="Q37" i="4"/>
  <c r="Q38" i="4"/>
  <c r="Q39" i="4"/>
  <c r="O32" i="4"/>
  <c r="O34" i="4"/>
  <c r="O35" i="4"/>
  <c r="O36" i="4"/>
  <c r="O37" i="4"/>
  <c r="O38" i="4"/>
  <c r="O39" i="4"/>
  <c r="M32" i="4"/>
  <c r="M34" i="4"/>
  <c r="M35" i="4"/>
  <c r="M36" i="4"/>
  <c r="M37" i="4"/>
  <c r="M38" i="4"/>
  <c r="M39" i="4"/>
  <c r="K32" i="4"/>
  <c r="K34" i="4"/>
  <c r="K35" i="4"/>
  <c r="K36" i="4"/>
  <c r="K37" i="4"/>
  <c r="K38" i="4"/>
  <c r="K39" i="4"/>
  <c r="I32" i="4"/>
  <c r="I34" i="4"/>
  <c r="I35" i="4"/>
  <c r="I36" i="4"/>
  <c r="I37" i="4"/>
  <c r="I38" i="4"/>
  <c r="I39" i="4"/>
  <c r="G32" i="4"/>
  <c r="G34" i="4"/>
  <c r="G35" i="4"/>
  <c r="G36" i="4"/>
  <c r="G37" i="4"/>
  <c r="G38" i="4"/>
  <c r="G39" i="4"/>
  <c r="E32" i="4"/>
  <c r="E33" i="4"/>
  <c r="G33" i="4" s="1"/>
  <c r="I33" i="4" s="1"/>
  <c r="K33" i="4" s="1"/>
  <c r="M33" i="4" s="1"/>
  <c r="O33" i="4" s="1"/>
  <c r="Q33" i="4" s="1"/>
  <c r="S33" i="4" s="1"/>
  <c r="U33" i="4" s="1"/>
  <c r="W33" i="4" s="1"/>
  <c r="Y33" i="4" s="1"/>
  <c r="AA33" i="4" s="1"/>
  <c r="AC33" i="4" s="1"/>
  <c r="AE33" i="4" s="1"/>
  <c r="AG33" i="4" s="1"/>
  <c r="AI33" i="4" s="1"/>
  <c r="AK33" i="4" s="1"/>
  <c r="E34" i="4"/>
  <c r="E35" i="4"/>
  <c r="E36" i="4"/>
  <c r="E37" i="4"/>
  <c r="E38" i="4"/>
  <c r="E39" i="4"/>
  <c r="E12" i="7" l="1"/>
  <c r="C13" i="7"/>
  <c r="Q14" i="7"/>
  <c r="O16" i="7"/>
  <c r="EE1" i="7"/>
  <c r="EH6" i="7"/>
  <c r="EG6" i="7"/>
  <c r="EF6" i="7"/>
  <c r="EF7" i="7" s="1"/>
  <c r="EF8" i="7" s="1"/>
  <c r="EF9" i="7" s="1"/>
  <c r="EF10" i="7" s="1"/>
  <c r="EF11" i="7" s="1"/>
  <c r="EF12" i="7" s="1"/>
  <c r="EF13" i="7" s="1"/>
  <c r="EF14" i="7" s="1"/>
  <c r="EF15" i="7" s="1"/>
  <c r="EF16" i="7" s="1"/>
  <c r="EF17" i="7" s="1"/>
  <c r="EF18" i="7" s="1"/>
  <c r="EF19" i="7" s="1"/>
  <c r="EF20" i="7" s="1"/>
  <c r="EF21" i="7" s="1"/>
  <c r="EF22" i="7" s="1"/>
  <c r="EF23" i="7" s="1"/>
  <c r="EF24" i="7" s="1"/>
  <c r="EF25" i="7" s="1"/>
  <c r="EF26" i="7" s="1"/>
  <c r="EF27" i="7" s="1"/>
  <c r="EF28" i="7" s="1"/>
  <c r="EF29" i="7" s="1"/>
  <c r="EF30" i="7" s="1"/>
  <c r="EE6" i="7"/>
  <c r="EE7" i="7" s="1"/>
  <c r="EE3" i="7"/>
  <c r="DS1" i="7"/>
  <c r="P27" i="1"/>
  <c r="P26" i="1"/>
  <c r="DV6" i="7"/>
  <c r="DV7" i="7" s="1"/>
  <c r="DV8" i="7" s="1"/>
  <c r="DV9" i="7" s="1"/>
  <c r="DV10" i="7" s="1"/>
  <c r="DV11" i="7" s="1"/>
  <c r="DV12" i="7" s="1"/>
  <c r="DV13" i="7" s="1"/>
  <c r="DV14" i="7" s="1"/>
  <c r="DV15" i="7" s="1"/>
  <c r="DV16" i="7" s="1"/>
  <c r="DV17" i="7" s="1"/>
  <c r="DV18" i="7" s="1"/>
  <c r="DV19" i="7" s="1"/>
  <c r="DV20" i="7" s="1"/>
  <c r="DV21" i="7" s="1"/>
  <c r="DV22" i="7" s="1"/>
  <c r="DV23" i="7" s="1"/>
  <c r="DV24" i="7" s="1"/>
  <c r="DV25" i="7" s="1"/>
  <c r="DV26" i="7" s="1"/>
  <c r="DV27" i="7" s="1"/>
  <c r="DV28" i="7" s="1"/>
  <c r="DV29" i="7" s="1"/>
  <c r="DV30" i="7" s="1"/>
  <c r="DU6" i="7"/>
  <c r="DU7" i="7" s="1"/>
  <c r="DT6" i="7"/>
  <c r="DT7" i="7" s="1"/>
  <c r="DT8" i="7" s="1"/>
  <c r="DT9" i="7" s="1"/>
  <c r="DT10" i="7" s="1"/>
  <c r="DT11" i="7" s="1"/>
  <c r="DT12" i="7" s="1"/>
  <c r="DT13" i="7" s="1"/>
  <c r="DT14" i="7" s="1"/>
  <c r="DT15" i="7" s="1"/>
  <c r="DT16" i="7" s="1"/>
  <c r="DT17" i="7" s="1"/>
  <c r="DT18" i="7" s="1"/>
  <c r="DT19" i="7" s="1"/>
  <c r="DT20" i="7" s="1"/>
  <c r="DT21" i="7" s="1"/>
  <c r="DT22" i="7" s="1"/>
  <c r="DT23" i="7" s="1"/>
  <c r="DT24" i="7" s="1"/>
  <c r="DT25" i="7" s="1"/>
  <c r="DT26" i="7" s="1"/>
  <c r="DT27" i="7" s="1"/>
  <c r="DT28" i="7" s="1"/>
  <c r="DT29" i="7" s="1"/>
  <c r="DT30" i="7" s="1"/>
  <c r="DS6" i="7"/>
  <c r="DS3" i="7"/>
  <c r="DG1" i="7"/>
  <c r="DJ6" i="7"/>
  <c r="DI6" i="7"/>
  <c r="DI7" i="7" s="1"/>
  <c r="DH6" i="7"/>
  <c r="DH7" i="7" s="1"/>
  <c r="DH8" i="7" s="1"/>
  <c r="DH9" i="7" s="1"/>
  <c r="DH10" i="7" s="1"/>
  <c r="DH11" i="7" s="1"/>
  <c r="DH12" i="7" s="1"/>
  <c r="DH13" i="7" s="1"/>
  <c r="DH14" i="7" s="1"/>
  <c r="DH15" i="7" s="1"/>
  <c r="DH16" i="7" s="1"/>
  <c r="DH17" i="7" s="1"/>
  <c r="DH18" i="7" s="1"/>
  <c r="DH19" i="7" s="1"/>
  <c r="DH20" i="7" s="1"/>
  <c r="DH21" i="7" s="1"/>
  <c r="DH22" i="7" s="1"/>
  <c r="DH23" i="7" s="1"/>
  <c r="DH24" i="7" s="1"/>
  <c r="DH25" i="7" s="1"/>
  <c r="DH26" i="7" s="1"/>
  <c r="DH27" i="7" s="1"/>
  <c r="DH28" i="7" s="1"/>
  <c r="DH29" i="7" s="1"/>
  <c r="DH30" i="7" s="1"/>
  <c r="DG6" i="7"/>
  <c r="DG7" i="7" s="1"/>
  <c r="DG3" i="7"/>
  <c r="CU1" i="7"/>
  <c r="CX6" i="7"/>
  <c r="CW6" i="7"/>
  <c r="CW7" i="7" s="1"/>
  <c r="CV6" i="7"/>
  <c r="CV7" i="7" s="1"/>
  <c r="CV8" i="7" s="1"/>
  <c r="CV9" i="7" s="1"/>
  <c r="CV10" i="7" s="1"/>
  <c r="CV11" i="7" s="1"/>
  <c r="CV12" i="7" s="1"/>
  <c r="CV13" i="7" s="1"/>
  <c r="CV14" i="7" s="1"/>
  <c r="CV15" i="7" s="1"/>
  <c r="CV16" i="7" s="1"/>
  <c r="CV17" i="7" s="1"/>
  <c r="CV18" i="7" s="1"/>
  <c r="CV19" i="7" s="1"/>
  <c r="CV20" i="7" s="1"/>
  <c r="CV21" i="7" s="1"/>
  <c r="CV22" i="7" s="1"/>
  <c r="CV23" i="7" s="1"/>
  <c r="CV24" i="7" s="1"/>
  <c r="CV25" i="7" s="1"/>
  <c r="CV26" i="7" s="1"/>
  <c r="CV27" i="7" s="1"/>
  <c r="CV28" i="7" s="1"/>
  <c r="CV29" i="7" s="1"/>
  <c r="CV30" i="7" s="1"/>
  <c r="CU6" i="7"/>
  <c r="CU7" i="7" s="1"/>
  <c r="CU3" i="7"/>
  <c r="CI1" i="7"/>
  <c r="CL6" i="7"/>
  <c r="CK6" i="7"/>
  <c r="CK7" i="7" s="1"/>
  <c r="CJ6" i="7"/>
  <c r="CJ7" i="7" s="1"/>
  <c r="CJ8" i="7" s="1"/>
  <c r="CJ9" i="7" s="1"/>
  <c r="CJ10" i="7" s="1"/>
  <c r="CJ11" i="7" s="1"/>
  <c r="CJ12" i="7" s="1"/>
  <c r="CJ13" i="7" s="1"/>
  <c r="CJ14" i="7" s="1"/>
  <c r="CJ15" i="7" s="1"/>
  <c r="CJ16" i="7" s="1"/>
  <c r="CJ17" i="7" s="1"/>
  <c r="CJ18" i="7" s="1"/>
  <c r="CJ19" i="7" s="1"/>
  <c r="CJ20" i="7" s="1"/>
  <c r="CJ21" i="7" s="1"/>
  <c r="CJ22" i="7" s="1"/>
  <c r="CJ23" i="7" s="1"/>
  <c r="CJ24" i="7" s="1"/>
  <c r="CJ25" i="7" s="1"/>
  <c r="CJ26" i="7" s="1"/>
  <c r="CJ27" i="7" s="1"/>
  <c r="CJ28" i="7" s="1"/>
  <c r="CJ29" i="7" s="1"/>
  <c r="CJ30" i="7" s="1"/>
  <c r="CI6" i="7"/>
  <c r="CI7" i="7" s="1"/>
  <c r="CI3" i="7"/>
  <c r="BW1" i="7"/>
  <c r="BZ6" i="7"/>
  <c r="BY6" i="7"/>
  <c r="BY7" i="7" s="1"/>
  <c r="BX6" i="7"/>
  <c r="BX7" i="7" s="1"/>
  <c r="BX8" i="7" s="1"/>
  <c r="BX9" i="7" s="1"/>
  <c r="BX10" i="7" s="1"/>
  <c r="BX11" i="7" s="1"/>
  <c r="BX12" i="7" s="1"/>
  <c r="BX13" i="7" s="1"/>
  <c r="BX14" i="7" s="1"/>
  <c r="BX15" i="7" s="1"/>
  <c r="BX16" i="7" s="1"/>
  <c r="BX17" i="7" s="1"/>
  <c r="BX18" i="7" s="1"/>
  <c r="BX19" i="7" s="1"/>
  <c r="BX20" i="7" s="1"/>
  <c r="BX21" i="7" s="1"/>
  <c r="BX22" i="7" s="1"/>
  <c r="BX23" i="7" s="1"/>
  <c r="BX24" i="7" s="1"/>
  <c r="BX25" i="7" s="1"/>
  <c r="BX26" i="7" s="1"/>
  <c r="BX27" i="7" s="1"/>
  <c r="BX28" i="7" s="1"/>
  <c r="BX29" i="7" s="1"/>
  <c r="BX30" i="7" s="1"/>
  <c r="BW6" i="7"/>
  <c r="BW7" i="7" s="1"/>
  <c r="BW3" i="7"/>
  <c r="BN6" i="7"/>
  <c r="BM6" i="7"/>
  <c r="BM7" i="7" s="1"/>
  <c r="BL6" i="7"/>
  <c r="BL7" i="7" s="1"/>
  <c r="BL8" i="7" s="1"/>
  <c r="BL9" i="7" s="1"/>
  <c r="BL10" i="7" s="1"/>
  <c r="BL11" i="7" s="1"/>
  <c r="BL12" i="7" s="1"/>
  <c r="BL13" i="7" s="1"/>
  <c r="BL14" i="7" s="1"/>
  <c r="BL15" i="7" s="1"/>
  <c r="BL16" i="7" s="1"/>
  <c r="BL17" i="7" s="1"/>
  <c r="BL18" i="7" s="1"/>
  <c r="BL19" i="7" s="1"/>
  <c r="BL20" i="7" s="1"/>
  <c r="BL21" i="7" s="1"/>
  <c r="BL22" i="7" s="1"/>
  <c r="BL23" i="7" s="1"/>
  <c r="BL24" i="7" s="1"/>
  <c r="BL25" i="7" s="1"/>
  <c r="BL26" i="7" s="1"/>
  <c r="BL27" i="7" s="1"/>
  <c r="BL28" i="7" s="1"/>
  <c r="BL29" i="7" s="1"/>
  <c r="BL30" i="7" s="1"/>
  <c r="BK6" i="7"/>
  <c r="BK7" i="7" s="1"/>
  <c r="BK3" i="7"/>
  <c r="BK1" i="7"/>
  <c r="AY1" i="7"/>
  <c r="BB6" i="7"/>
  <c r="BA6" i="7"/>
  <c r="BA7" i="7" s="1"/>
  <c r="AZ6" i="7"/>
  <c r="AZ7" i="7" s="1"/>
  <c r="AZ8" i="7" s="1"/>
  <c r="AZ9" i="7" s="1"/>
  <c r="AZ10" i="7" s="1"/>
  <c r="AZ11" i="7" s="1"/>
  <c r="AZ12" i="7" s="1"/>
  <c r="AZ13" i="7" s="1"/>
  <c r="AZ14" i="7" s="1"/>
  <c r="AZ15" i="7" s="1"/>
  <c r="AZ16" i="7" s="1"/>
  <c r="AZ17" i="7" s="1"/>
  <c r="AZ18" i="7" s="1"/>
  <c r="AZ19" i="7" s="1"/>
  <c r="AZ20" i="7" s="1"/>
  <c r="AZ21" i="7" s="1"/>
  <c r="AZ22" i="7" s="1"/>
  <c r="AZ23" i="7" s="1"/>
  <c r="AZ24" i="7" s="1"/>
  <c r="AZ25" i="7" s="1"/>
  <c r="AZ26" i="7" s="1"/>
  <c r="AZ27" i="7" s="1"/>
  <c r="AZ28" i="7" s="1"/>
  <c r="AZ29" i="7" s="1"/>
  <c r="AZ30" i="7" s="1"/>
  <c r="AY6" i="7"/>
  <c r="AY7" i="7" s="1"/>
  <c r="AY3" i="7"/>
  <c r="AM1" i="7"/>
  <c r="AN7" i="7"/>
  <c r="AN8" i="7" s="1"/>
  <c r="AN9" i="7" s="1"/>
  <c r="AN10" i="7" s="1"/>
  <c r="AN11" i="7" s="1"/>
  <c r="AN12" i="7" s="1"/>
  <c r="AN13" i="7" s="1"/>
  <c r="AN14" i="7" s="1"/>
  <c r="AN15" i="7" s="1"/>
  <c r="AN16" i="7" s="1"/>
  <c r="AN17" i="7" s="1"/>
  <c r="AN18" i="7" s="1"/>
  <c r="AN19" i="7" s="1"/>
  <c r="AN20" i="7" s="1"/>
  <c r="AN21" i="7" s="1"/>
  <c r="AN22" i="7" s="1"/>
  <c r="AN23" i="7" s="1"/>
  <c r="AN24" i="7" s="1"/>
  <c r="AN25" i="7" s="1"/>
  <c r="AN26" i="7" s="1"/>
  <c r="AN27" i="7" s="1"/>
  <c r="AN28" i="7" s="1"/>
  <c r="AN29" i="7" s="1"/>
  <c r="AN30" i="7" s="1"/>
  <c r="AP6" i="7"/>
  <c r="AO6" i="7"/>
  <c r="AO7" i="7" s="1"/>
  <c r="AN6" i="7"/>
  <c r="AM6" i="7"/>
  <c r="AM7" i="7" s="1"/>
  <c r="AM3" i="7"/>
  <c r="AA1" i="7"/>
  <c r="AD6" i="7"/>
  <c r="AC6" i="7"/>
  <c r="AC7" i="7" s="1"/>
  <c r="AB6" i="7"/>
  <c r="AA6" i="7"/>
  <c r="AA7" i="7" s="1"/>
  <c r="AA3" i="7"/>
  <c r="O1" i="7"/>
  <c r="A5" i="7"/>
  <c r="A6" i="7"/>
  <c r="A7" i="7"/>
  <c r="A8" i="7"/>
  <c r="A9" i="7"/>
  <c r="A10" i="7"/>
  <c r="A11" i="7"/>
  <c r="A12" i="7"/>
  <c r="H12" i="7" s="1"/>
  <c r="A13" i="7"/>
  <c r="A14" i="7"/>
  <c r="A15" i="7"/>
  <c r="T15" i="7" s="1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O3" i="7"/>
  <c r="MY25" i="5"/>
  <c r="MY17" i="5"/>
  <c r="MY9" i="5"/>
  <c r="LO24" i="5"/>
  <c r="LO16" i="5"/>
  <c r="LO8" i="5"/>
  <c r="KE24" i="5"/>
  <c r="KE16" i="5"/>
  <c r="KE8" i="5"/>
  <c r="ACE7" i="5"/>
  <c r="ACE8" i="5"/>
  <c r="ACE9" i="5"/>
  <c r="ACE10" i="5"/>
  <c r="ACE11" i="5"/>
  <c r="ACE12" i="5"/>
  <c r="MY12" i="5" s="1"/>
  <c r="ACE13" i="5"/>
  <c r="LO12" i="5" s="1"/>
  <c r="ACE14" i="5"/>
  <c r="ACE15" i="5"/>
  <c r="MY15" i="5" s="1"/>
  <c r="ACE16" i="5"/>
  <c r="ACE17" i="5"/>
  <c r="ACE18" i="5"/>
  <c r="ACE19" i="5"/>
  <c r="ACE20" i="5"/>
  <c r="MY20" i="5" s="1"/>
  <c r="ACE21" i="5"/>
  <c r="LO20" i="5" s="1"/>
  <c r="ACE22" i="5"/>
  <c r="ACE23" i="5"/>
  <c r="MY23" i="5" s="1"/>
  <c r="ACE24" i="5"/>
  <c r="ACE25" i="5"/>
  <c r="ACE26" i="5"/>
  <c r="ACE27" i="5"/>
  <c r="ACE28" i="5"/>
  <c r="MY28" i="5" s="1"/>
  <c r="ACE29" i="5"/>
  <c r="LO28" i="5" s="1"/>
  <c r="ACE30" i="5"/>
  <c r="ACE31" i="5"/>
  <c r="KE30" i="5" s="1"/>
  <c r="ACE32" i="5"/>
  <c r="ACE33" i="5"/>
  <c r="ACE34" i="5"/>
  <c r="ACE35" i="5"/>
  <c r="ACE36" i="5"/>
  <c r="ACE37" i="5"/>
  <c r="ACE38" i="5"/>
  <c r="ACE39" i="5"/>
  <c r="ACE6" i="5"/>
  <c r="E31" i="4"/>
  <c r="G31" i="4" s="1"/>
  <c r="I31" i="4" s="1"/>
  <c r="AO31" i="4"/>
  <c r="DI31" i="4"/>
  <c r="ES31" i="4"/>
  <c r="GC31" i="4"/>
  <c r="JD31" i="4"/>
  <c r="LP31" i="4"/>
  <c r="TX31" i="4"/>
  <c r="VH31" i="4"/>
  <c r="A39" i="5"/>
  <c r="A38" i="5"/>
  <c r="A37" i="5"/>
  <c r="A36" i="5"/>
  <c r="A35" i="5"/>
  <c r="A34" i="5"/>
  <c r="A33" i="5"/>
  <c r="A32" i="5"/>
  <c r="A31" i="5"/>
  <c r="A30" i="5"/>
  <c r="LO30" i="5" s="1"/>
  <c r="A29" i="5"/>
  <c r="LO29" i="5" s="1"/>
  <c r="A28" i="5"/>
  <c r="A27" i="5"/>
  <c r="A26" i="5"/>
  <c r="A25" i="5"/>
  <c r="A24" i="5"/>
  <c r="MY24" i="5" s="1"/>
  <c r="A23" i="5"/>
  <c r="LO23" i="5" s="1"/>
  <c r="A22" i="5"/>
  <c r="LO22" i="5" s="1"/>
  <c r="A21" i="5"/>
  <c r="LO21" i="5" s="1"/>
  <c r="A20" i="5"/>
  <c r="A19" i="5"/>
  <c r="A18" i="5"/>
  <c r="A17" i="5"/>
  <c r="A16" i="5"/>
  <c r="MY16" i="5" s="1"/>
  <c r="A15" i="5"/>
  <c r="LO15" i="5" s="1"/>
  <c r="A14" i="5"/>
  <c r="MY14" i="5" s="1"/>
  <c r="A13" i="5"/>
  <c r="LO13" i="5" s="1"/>
  <c r="A12" i="5"/>
  <c r="A11" i="5"/>
  <c r="A10" i="5"/>
  <c r="A9" i="5"/>
  <c r="A8" i="5"/>
  <c r="MY8" i="5" s="1"/>
  <c r="A7" i="5"/>
  <c r="LO7" i="5" s="1"/>
  <c r="A6" i="5"/>
  <c r="ACB4" i="5"/>
  <c r="ABZ4" i="5"/>
  <c r="ABX4" i="5"/>
  <c r="ABV4" i="5"/>
  <c r="ABT4" i="5"/>
  <c r="ABR4" i="5"/>
  <c r="ABP4" i="5"/>
  <c r="ABN4" i="5"/>
  <c r="ABL4" i="5"/>
  <c r="ABJ4" i="5"/>
  <c r="ABH4" i="5"/>
  <c r="ABF4" i="5"/>
  <c r="ABD4" i="5"/>
  <c r="ABB4" i="5"/>
  <c r="AAZ4" i="5"/>
  <c r="AAX4" i="5"/>
  <c r="AAV4" i="5"/>
  <c r="AAT4" i="5"/>
  <c r="AAR4" i="5"/>
  <c r="AAP4" i="5"/>
  <c r="AAN4" i="5"/>
  <c r="AAL4" i="5"/>
  <c r="AAJ4" i="5"/>
  <c r="AAH4" i="5"/>
  <c r="AAF4" i="5"/>
  <c r="AAD4" i="5"/>
  <c r="AAB4" i="5"/>
  <c r="ZZ4" i="5"/>
  <c r="ZX4" i="5"/>
  <c r="ZV4" i="5"/>
  <c r="ZT4" i="5"/>
  <c r="ZR4" i="5"/>
  <c r="ZP4" i="5"/>
  <c r="ZN4" i="5"/>
  <c r="ZL4" i="5"/>
  <c r="ZJ4" i="5"/>
  <c r="ZH4" i="5"/>
  <c r="ZF4" i="5"/>
  <c r="ZD4" i="5"/>
  <c r="ZB4" i="5"/>
  <c r="YZ4" i="5"/>
  <c r="YX4" i="5"/>
  <c r="YV4" i="5"/>
  <c r="YT4" i="5"/>
  <c r="YR4" i="5"/>
  <c r="YP4" i="5"/>
  <c r="YN4" i="5"/>
  <c r="YL4" i="5"/>
  <c r="YJ4" i="5"/>
  <c r="YH4" i="5"/>
  <c r="YF4" i="5"/>
  <c r="YD4" i="5"/>
  <c r="YB4" i="5"/>
  <c r="XZ4" i="5"/>
  <c r="XX4" i="5"/>
  <c r="XV4" i="5"/>
  <c r="XT4" i="5"/>
  <c r="XR4" i="5"/>
  <c r="XP4" i="5"/>
  <c r="XN4" i="5"/>
  <c r="XL4" i="5"/>
  <c r="XJ4" i="5"/>
  <c r="XH4" i="5"/>
  <c r="XF4" i="5"/>
  <c r="XD4" i="5"/>
  <c r="XB4" i="5"/>
  <c r="WZ4" i="5"/>
  <c r="WX4" i="5"/>
  <c r="WV4" i="5"/>
  <c r="WT4" i="5"/>
  <c r="WR4" i="5"/>
  <c r="WP4" i="5"/>
  <c r="WN4" i="5"/>
  <c r="WL4" i="5"/>
  <c r="WJ4" i="5"/>
  <c r="WH4" i="5"/>
  <c r="WF4" i="5"/>
  <c r="WD4" i="5"/>
  <c r="WB4" i="5"/>
  <c r="VZ4" i="5"/>
  <c r="VX4" i="5"/>
  <c r="VV4" i="5"/>
  <c r="VT4" i="5"/>
  <c r="VR4" i="5"/>
  <c r="VP4" i="5"/>
  <c r="VN4" i="5"/>
  <c r="VL4" i="5"/>
  <c r="VJ4" i="5"/>
  <c r="VH4" i="5"/>
  <c r="VF4" i="5"/>
  <c r="VD4" i="5"/>
  <c r="VB4" i="5"/>
  <c r="UZ4" i="5"/>
  <c r="UX4" i="5"/>
  <c r="UV4" i="5"/>
  <c r="UT4" i="5"/>
  <c r="UR4" i="5"/>
  <c r="UP4" i="5"/>
  <c r="UN4" i="5"/>
  <c r="UL4" i="5"/>
  <c r="UJ4" i="5"/>
  <c r="UH4" i="5"/>
  <c r="UF4" i="5"/>
  <c r="UD4" i="5"/>
  <c r="UB4" i="5"/>
  <c r="TZ4" i="5"/>
  <c r="TX4" i="5"/>
  <c r="TV4" i="5"/>
  <c r="TT4" i="5"/>
  <c r="TR4" i="5"/>
  <c r="TP4" i="5"/>
  <c r="TN4" i="5"/>
  <c r="TL4" i="5"/>
  <c r="TJ4" i="5"/>
  <c r="TH4" i="5"/>
  <c r="TF4" i="5"/>
  <c r="TD4" i="5"/>
  <c r="TB4" i="5"/>
  <c r="SZ4" i="5"/>
  <c r="SX4" i="5"/>
  <c r="SV4" i="5"/>
  <c r="ST4" i="5"/>
  <c r="SR4" i="5"/>
  <c r="SP4" i="5"/>
  <c r="SN4" i="5"/>
  <c r="SL4" i="5"/>
  <c r="SJ4" i="5"/>
  <c r="SH4" i="5"/>
  <c r="SF4" i="5"/>
  <c r="SD4" i="5"/>
  <c r="SB4" i="5"/>
  <c r="RZ4" i="5"/>
  <c r="RX4" i="5"/>
  <c r="RV4" i="5"/>
  <c r="RT4" i="5"/>
  <c r="RR4" i="5"/>
  <c r="RP4" i="5"/>
  <c r="RN4" i="5"/>
  <c r="RL4" i="5"/>
  <c r="RJ4" i="5"/>
  <c r="RH4" i="5"/>
  <c r="RF4" i="5"/>
  <c r="RD4" i="5"/>
  <c r="RB4" i="5"/>
  <c r="QZ4" i="5"/>
  <c r="QX4" i="5"/>
  <c r="QV4" i="5"/>
  <c r="QT4" i="5"/>
  <c r="QR4" i="5"/>
  <c r="QP4" i="5"/>
  <c r="QN4" i="5"/>
  <c r="QL4" i="5"/>
  <c r="QJ4" i="5"/>
  <c r="QH4" i="5"/>
  <c r="QF4" i="5"/>
  <c r="QD4" i="5"/>
  <c r="QB4" i="5"/>
  <c r="PZ4" i="5"/>
  <c r="PX4" i="5"/>
  <c r="PV4" i="5"/>
  <c r="PT4" i="5"/>
  <c r="PR4" i="5"/>
  <c r="PP4" i="5"/>
  <c r="PN4" i="5"/>
  <c r="PL4" i="5"/>
  <c r="PJ4" i="5"/>
  <c r="PH4" i="5"/>
  <c r="PF4" i="5"/>
  <c r="PD4" i="5"/>
  <c r="PB4" i="5"/>
  <c r="OZ4" i="5"/>
  <c r="OX4" i="5"/>
  <c r="OV4" i="5"/>
  <c r="OT4" i="5"/>
  <c r="OR4" i="5"/>
  <c r="OP4" i="5"/>
  <c r="ON4" i="5"/>
  <c r="OL4" i="5"/>
  <c r="OJ4" i="5"/>
  <c r="OH4" i="5"/>
  <c r="OF4" i="5"/>
  <c r="OD4" i="5"/>
  <c r="OB4" i="5"/>
  <c r="NZ4" i="5"/>
  <c r="NX4" i="5"/>
  <c r="NV4" i="5"/>
  <c r="NT4" i="5"/>
  <c r="NR4" i="5"/>
  <c r="NP4" i="5"/>
  <c r="NN4" i="5"/>
  <c r="NL4" i="5"/>
  <c r="NJ4" i="5"/>
  <c r="NH4" i="5"/>
  <c r="NF4" i="5"/>
  <c r="ND4" i="5"/>
  <c r="NB4" i="5"/>
  <c r="MZ4" i="5"/>
  <c r="MX4" i="5"/>
  <c r="MV4" i="5"/>
  <c r="MT4" i="5"/>
  <c r="MR4" i="5"/>
  <c r="MP4" i="5"/>
  <c r="MN4" i="5"/>
  <c r="ML4" i="5"/>
  <c r="MJ4" i="5"/>
  <c r="MH4" i="5"/>
  <c r="MF4" i="5"/>
  <c r="MD4" i="5"/>
  <c r="MB4" i="5"/>
  <c r="LZ4" i="5"/>
  <c r="LX4" i="5"/>
  <c r="LV4" i="5"/>
  <c r="LT4" i="5"/>
  <c r="LR4" i="5"/>
  <c r="LP4" i="5"/>
  <c r="LN4" i="5"/>
  <c r="LL4" i="5"/>
  <c r="LJ4" i="5"/>
  <c r="LH4" i="5"/>
  <c r="LF4" i="5"/>
  <c r="LD4" i="5"/>
  <c r="LB4" i="5"/>
  <c r="KZ4" i="5"/>
  <c r="KX4" i="5"/>
  <c r="KV4" i="5"/>
  <c r="KT4" i="5"/>
  <c r="KR4" i="5"/>
  <c r="KP4" i="5"/>
  <c r="KN4" i="5"/>
  <c r="KL4" i="5"/>
  <c r="KJ4" i="5"/>
  <c r="KH4" i="5"/>
  <c r="KF4" i="5"/>
  <c r="KD4" i="5"/>
  <c r="KB4" i="5"/>
  <c r="JZ4" i="5"/>
  <c r="JX4" i="5"/>
  <c r="JV4" i="5"/>
  <c r="JT4" i="5"/>
  <c r="JR4" i="5"/>
  <c r="JP4" i="5"/>
  <c r="JN4" i="5"/>
  <c r="JL4" i="5"/>
  <c r="JJ4" i="5"/>
  <c r="JH4" i="5"/>
  <c r="JF4" i="5"/>
  <c r="JD4" i="5"/>
  <c r="JB4" i="5"/>
  <c r="IZ4" i="5"/>
  <c r="IX4" i="5"/>
  <c r="IV4" i="5"/>
  <c r="IT4" i="5"/>
  <c r="IR4" i="5"/>
  <c r="IP4" i="5"/>
  <c r="IN4" i="5"/>
  <c r="IL4" i="5"/>
  <c r="IJ4" i="5"/>
  <c r="IH4" i="5"/>
  <c r="IF4" i="5"/>
  <c r="ID4" i="5"/>
  <c r="IB4" i="5"/>
  <c r="HZ4" i="5"/>
  <c r="HX4" i="5"/>
  <c r="HV4" i="5"/>
  <c r="HT4" i="5"/>
  <c r="HR4" i="5"/>
  <c r="HP4" i="5"/>
  <c r="HN4" i="5"/>
  <c r="HL4" i="5"/>
  <c r="HJ4" i="5"/>
  <c r="HH4" i="5"/>
  <c r="HF4" i="5"/>
  <c r="HD4" i="5"/>
  <c r="HB4" i="5"/>
  <c r="GZ4" i="5"/>
  <c r="GX4" i="5"/>
  <c r="GV4" i="5"/>
  <c r="GT4" i="5"/>
  <c r="GR4" i="5"/>
  <c r="GP4" i="5"/>
  <c r="GN4" i="5"/>
  <c r="GL4" i="5"/>
  <c r="GJ4" i="5"/>
  <c r="GH4" i="5"/>
  <c r="GF4" i="5"/>
  <c r="GD4" i="5"/>
  <c r="GB4" i="5"/>
  <c r="FZ4" i="5"/>
  <c r="FX4" i="5"/>
  <c r="FV4" i="5"/>
  <c r="FT4" i="5"/>
  <c r="FR4" i="5"/>
  <c r="FP4" i="5"/>
  <c r="FN4" i="5"/>
  <c r="FL4" i="5"/>
  <c r="FJ4" i="5"/>
  <c r="FH4" i="5"/>
  <c r="FF4" i="5"/>
  <c r="FD4" i="5"/>
  <c r="FB4" i="5"/>
  <c r="EZ4" i="5"/>
  <c r="EX4" i="5"/>
  <c r="EV4" i="5"/>
  <c r="ET4" i="5"/>
  <c r="ER4" i="5"/>
  <c r="EP4" i="5"/>
  <c r="EN4" i="5"/>
  <c r="EL4" i="5"/>
  <c r="EJ4" i="5"/>
  <c r="EH4" i="5"/>
  <c r="EF4" i="5"/>
  <c r="ED4" i="5"/>
  <c r="EB4" i="5"/>
  <c r="DZ4" i="5"/>
  <c r="DX4" i="5"/>
  <c r="DV4" i="5"/>
  <c r="DT4" i="5"/>
  <c r="DR4" i="5"/>
  <c r="DP4" i="5"/>
  <c r="DN4" i="5"/>
  <c r="DL4" i="5"/>
  <c r="DJ4" i="5"/>
  <c r="DH4" i="5"/>
  <c r="DF4" i="5"/>
  <c r="DD4" i="5"/>
  <c r="DB4" i="5"/>
  <c r="CZ4" i="5"/>
  <c r="CX4" i="5"/>
  <c r="CV4" i="5"/>
  <c r="CT4" i="5"/>
  <c r="CR4" i="5"/>
  <c r="CP4" i="5"/>
  <c r="CN4" i="5"/>
  <c r="CL4" i="5"/>
  <c r="CJ4" i="5"/>
  <c r="CH4" i="5"/>
  <c r="CF4" i="5"/>
  <c r="CD4" i="5"/>
  <c r="CB4" i="5"/>
  <c r="BZ4" i="5"/>
  <c r="BX4" i="5"/>
  <c r="BV4" i="5"/>
  <c r="BT4" i="5"/>
  <c r="BR4" i="5"/>
  <c r="BP4" i="5"/>
  <c r="BN4" i="5"/>
  <c r="BL4" i="5"/>
  <c r="BJ4" i="5"/>
  <c r="BH4" i="5"/>
  <c r="BF4" i="5"/>
  <c r="BD4" i="5"/>
  <c r="BB4" i="5"/>
  <c r="AZ4" i="5"/>
  <c r="AX4" i="5"/>
  <c r="AV4" i="5"/>
  <c r="AT4" i="5"/>
  <c r="AR4" i="5"/>
  <c r="AP4" i="5"/>
  <c r="AN4" i="5"/>
  <c r="AL4" i="5"/>
  <c r="AJ4" i="5"/>
  <c r="AH4" i="5"/>
  <c r="AF4" i="5"/>
  <c r="AD4" i="5"/>
  <c r="AB4" i="5"/>
  <c r="Z4" i="5"/>
  <c r="X4" i="5"/>
  <c r="V4" i="5"/>
  <c r="T4" i="5"/>
  <c r="R4" i="5"/>
  <c r="P4" i="5"/>
  <c r="N4" i="5"/>
  <c r="L4" i="5"/>
  <c r="J4" i="5"/>
  <c r="H4" i="5"/>
  <c r="F4" i="5"/>
  <c r="D4" i="5"/>
  <c r="B4" i="5"/>
  <c r="ACB3" i="5"/>
  <c r="ABZ3" i="5"/>
  <c r="ABX3" i="5"/>
  <c r="ABV3" i="5"/>
  <c r="ABT3" i="5"/>
  <c r="ABR3" i="5"/>
  <c r="ABP3" i="5"/>
  <c r="ABN3" i="5"/>
  <c r="ABL3" i="5"/>
  <c r="ABJ3" i="5"/>
  <c r="ABH3" i="5"/>
  <c r="ABF3" i="5"/>
  <c r="ABD3" i="5"/>
  <c r="ABB3" i="5"/>
  <c r="AAZ3" i="5"/>
  <c r="AAX3" i="5"/>
  <c r="AAV3" i="5"/>
  <c r="AAT3" i="5"/>
  <c r="AAR3" i="5"/>
  <c r="AAP3" i="5"/>
  <c r="AAN3" i="5"/>
  <c r="AAL3" i="5"/>
  <c r="AAJ3" i="5"/>
  <c r="AAH3" i="5"/>
  <c r="AAF3" i="5"/>
  <c r="AAD3" i="5"/>
  <c r="AAB3" i="5"/>
  <c r="ZZ3" i="5"/>
  <c r="ZX3" i="5"/>
  <c r="ZV3" i="5"/>
  <c r="ZT3" i="5"/>
  <c r="ZR3" i="5"/>
  <c r="ZP3" i="5"/>
  <c r="ZN3" i="5"/>
  <c r="ZL3" i="5"/>
  <c r="ZJ3" i="5"/>
  <c r="ZH3" i="5"/>
  <c r="ZF3" i="5"/>
  <c r="ZD3" i="5"/>
  <c r="ZB3" i="5"/>
  <c r="YZ3" i="5"/>
  <c r="YX3" i="5"/>
  <c r="YV3" i="5"/>
  <c r="YT3" i="5"/>
  <c r="YR3" i="5"/>
  <c r="YP3" i="5"/>
  <c r="YN3" i="5"/>
  <c r="YL3" i="5"/>
  <c r="YJ3" i="5"/>
  <c r="YH3" i="5"/>
  <c r="YF3" i="5"/>
  <c r="YD3" i="5"/>
  <c r="YB3" i="5"/>
  <c r="XZ3" i="5"/>
  <c r="XX3" i="5"/>
  <c r="XV3" i="5"/>
  <c r="XT3" i="5"/>
  <c r="XR3" i="5"/>
  <c r="XP3" i="5"/>
  <c r="XN3" i="5"/>
  <c r="XL3" i="5"/>
  <c r="XJ3" i="5"/>
  <c r="XH3" i="5"/>
  <c r="XF3" i="5"/>
  <c r="XD3" i="5"/>
  <c r="XB3" i="5"/>
  <c r="WZ3" i="5"/>
  <c r="WX3" i="5"/>
  <c r="WV3" i="5"/>
  <c r="WT3" i="5"/>
  <c r="WR3" i="5"/>
  <c r="WP3" i="5"/>
  <c r="WN3" i="5"/>
  <c r="WL3" i="5"/>
  <c r="WJ3" i="5"/>
  <c r="WH3" i="5"/>
  <c r="WF3" i="5"/>
  <c r="WD3" i="5"/>
  <c r="WB3" i="5"/>
  <c r="VZ3" i="5"/>
  <c r="VX3" i="5"/>
  <c r="VV3" i="5"/>
  <c r="VT3" i="5"/>
  <c r="VR3" i="5"/>
  <c r="VP3" i="5"/>
  <c r="VN3" i="5"/>
  <c r="VL3" i="5"/>
  <c r="VJ3" i="5"/>
  <c r="VH3" i="5"/>
  <c r="VF3" i="5"/>
  <c r="VD3" i="5"/>
  <c r="VB3" i="5"/>
  <c r="UZ3" i="5"/>
  <c r="UX3" i="5"/>
  <c r="UV3" i="5"/>
  <c r="UT3" i="5"/>
  <c r="UR3" i="5"/>
  <c r="UP3" i="5"/>
  <c r="UN3" i="5"/>
  <c r="UL3" i="5"/>
  <c r="UJ3" i="5"/>
  <c r="UH3" i="5"/>
  <c r="UF3" i="5"/>
  <c r="UD3" i="5"/>
  <c r="UB3" i="5"/>
  <c r="TZ3" i="5"/>
  <c r="TX3" i="5"/>
  <c r="TV3" i="5"/>
  <c r="TT3" i="5"/>
  <c r="TR3" i="5"/>
  <c r="TP3" i="5"/>
  <c r="TN3" i="5"/>
  <c r="TL3" i="5"/>
  <c r="TJ3" i="5"/>
  <c r="TH3" i="5"/>
  <c r="TF3" i="5"/>
  <c r="TD3" i="5"/>
  <c r="TB3" i="5"/>
  <c r="SZ3" i="5"/>
  <c r="SX3" i="5"/>
  <c r="SV3" i="5"/>
  <c r="ST3" i="5"/>
  <c r="SR3" i="5"/>
  <c r="SP3" i="5"/>
  <c r="SN3" i="5"/>
  <c r="SL3" i="5"/>
  <c r="SJ3" i="5"/>
  <c r="SH3" i="5"/>
  <c r="SF3" i="5"/>
  <c r="SD3" i="5"/>
  <c r="SB3" i="5"/>
  <c r="RZ3" i="5"/>
  <c r="RX3" i="5"/>
  <c r="RV3" i="5"/>
  <c r="RT3" i="5"/>
  <c r="RR3" i="5"/>
  <c r="RP3" i="5"/>
  <c r="RN3" i="5"/>
  <c r="RL3" i="5"/>
  <c r="RJ3" i="5"/>
  <c r="RH3" i="5"/>
  <c r="RF3" i="5"/>
  <c r="RD3" i="5"/>
  <c r="RB3" i="5"/>
  <c r="QZ3" i="5"/>
  <c r="QX3" i="5"/>
  <c r="QV3" i="5"/>
  <c r="QT3" i="5"/>
  <c r="QR3" i="5"/>
  <c r="QP3" i="5"/>
  <c r="QN3" i="5"/>
  <c r="QL3" i="5"/>
  <c r="QJ3" i="5"/>
  <c r="QH3" i="5"/>
  <c r="QF3" i="5"/>
  <c r="QD3" i="5"/>
  <c r="QB3" i="5"/>
  <c r="PZ3" i="5"/>
  <c r="PX3" i="5"/>
  <c r="PV3" i="5"/>
  <c r="PT3" i="5"/>
  <c r="PR3" i="5"/>
  <c r="PP3" i="5"/>
  <c r="PN3" i="5"/>
  <c r="PL3" i="5"/>
  <c r="PJ3" i="5"/>
  <c r="PH3" i="5"/>
  <c r="PF3" i="5"/>
  <c r="PD3" i="5"/>
  <c r="PB3" i="5"/>
  <c r="OZ3" i="5"/>
  <c r="OX3" i="5"/>
  <c r="OV3" i="5"/>
  <c r="OT3" i="5"/>
  <c r="OR3" i="5"/>
  <c r="OP3" i="5"/>
  <c r="ON3" i="5"/>
  <c r="OL3" i="5"/>
  <c r="OJ3" i="5"/>
  <c r="OH3" i="5"/>
  <c r="OF3" i="5"/>
  <c r="OD3" i="5"/>
  <c r="OB3" i="5"/>
  <c r="NZ3" i="5"/>
  <c r="NX3" i="5"/>
  <c r="NV3" i="5"/>
  <c r="NT3" i="5"/>
  <c r="NR3" i="5"/>
  <c r="NP3" i="5"/>
  <c r="NN3" i="5"/>
  <c r="NL3" i="5"/>
  <c r="NJ3" i="5"/>
  <c r="NH3" i="5"/>
  <c r="NF3" i="5"/>
  <c r="ND3" i="5"/>
  <c r="NB3" i="5"/>
  <c r="MZ3" i="5"/>
  <c r="MX3" i="5"/>
  <c r="MV3" i="5"/>
  <c r="MT3" i="5"/>
  <c r="MR3" i="5"/>
  <c r="MP3" i="5"/>
  <c r="MN3" i="5"/>
  <c r="ML3" i="5"/>
  <c r="MJ3" i="5"/>
  <c r="MH3" i="5"/>
  <c r="MF3" i="5"/>
  <c r="MD3" i="5"/>
  <c r="MB3" i="5"/>
  <c r="LZ3" i="5"/>
  <c r="LX3" i="5"/>
  <c r="LV3" i="5"/>
  <c r="LT3" i="5"/>
  <c r="LR3" i="5"/>
  <c r="LP3" i="5"/>
  <c r="LN3" i="5"/>
  <c r="LL3" i="5"/>
  <c r="LJ3" i="5"/>
  <c r="LH3" i="5"/>
  <c r="LF3" i="5"/>
  <c r="LD3" i="5"/>
  <c r="LB3" i="5"/>
  <c r="KZ3" i="5"/>
  <c r="KX3" i="5"/>
  <c r="KV3" i="5"/>
  <c r="KT3" i="5"/>
  <c r="KR3" i="5"/>
  <c r="KP3" i="5"/>
  <c r="KN3" i="5"/>
  <c r="KL3" i="5"/>
  <c r="KJ3" i="5"/>
  <c r="KH3" i="5"/>
  <c r="KF3" i="5"/>
  <c r="KD3" i="5"/>
  <c r="KB3" i="5"/>
  <c r="JZ3" i="5"/>
  <c r="JX3" i="5"/>
  <c r="JV3" i="5"/>
  <c r="JT3" i="5"/>
  <c r="JR3" i="5"/>
  <c r="JP3" i="5"/>
  <c r="JN3" i="5"/>
  <c r="JL3" i="5"/>
  <c r="JJ3" i="5"/>
  <c r="JH3" i="5"/>
  <c r="JF3" i="5"/>
  <c r="JD3" i="5"/>
  <c r="JB3" i="5"/>
  <c r="IZ3" i="5"/>
  <c r="IX3" i="5"/>
  <c r="IV3" i="5"/>
  <c r="IT3" i="5"/>
  <c r="IR3" i="5"/>
  <c r="IP3" i="5"/>
  <c r="IN3" i="5"/>
  <c r="IL3" i="5"/>
  <c r="IJ3" i="5"/>
  <c r="IH3" i="5"/>
  <c r="IF3" i="5"/>
  <c r="ID3" i="5"/>
  <c r="IB3" i="5"/>
  <c r="HZ3" i="5"/>
  <c r="HX3" i="5"/>
  <c r="HV3" i="5"/>
  <c r="HT3" i="5"/>
  <c r="HR3" i="5"/>
  <c r="HP3" i="5"/>
  <c r="HN3" i="5"/>
  <c r="HL3" i="5"/>
  <c r="HJ3" i="5"/>
  <c r="HH3" i="5"/>
  <c r="HF3" i="5"/>
  <c r="HD3" i="5"/>
  <c r="HB3" i="5"/>
  <c r="GZ3" i="5"/>
  <c r="GX3" i="5"/>
  <c r="GV3" i="5"/>
  <c r="GT3" i="5"/>
  <c r="GR3" i="5"/>
  <c r="GP3" i="5"/>
  <c r="GN3" i="5"/>
  <c r="GL3" i="5"/>
  <c r="GJ3" i="5"/>
  <c r="GH3" i="5"/>
  <c r="GF3" i="5"/>
  <c r="GD3" i="5"/>
  <c r="GB3" i="5"/>
  <c r="FZ3" i="5"/>
  <c r="FX3" i="5"/>
  <c r="FV3" i="5"/>
  <c r="FT3" i="5"/>
  <c r="FR3" i="5"/>
  <c r="FP3" i="5"/>
  <c r="FN3" i="5"/>
  <c r="FL3" i="5"/>
  <c r="FJ3" i="5"/>
  <c r="FH3" i="5"/>
  <c r="FF3" i="5"/>
  <c r="FD3" i="5"/>
  <c r="FB3" i="5"/>
  <c r="EZ3" i="5"/>
  <c r="EX3" i="5"/>
  <c r="EV3" i="5"/>
  <c r="ET3" i="5"/>
  <c r="ER3" i="5"/>
  <c r="EP3" i="5"/>
  <c r="EN3" i="5"/>
  <c r="EL3" i="5"/>
  <c r="EJ3" i="5"/>
  <c r="EH3" i="5"/>
  <c r="EF3" i="5"/>
  <c r="ED3" i="5"/>
  <c r="EB3" i="5"/>
  <c r="DZ3" i="5"/>
  <c r="DX3" i="5"/>
  <c r="DV3" i="5"/>
  <c r="DT3" i="5"/>
  <c r="DR3" i="5"/>
  <c r="DP3" i="5"/>
  <c r="DN3" i="5"/>
  <c r="DL3" i="5"/>
  <c r="DJ3" i="5"/>
  <c r="DH3" i="5"/>
  <c r="DF3" i="5"/>
  <c r="DD3" i="5"/>
  <c r="DB3" i="5"/>
  <c r="CZ3" i="5"/>
  <c r="CX3" i="5"/>
  <c r="CV3" i="5"/>
  <c r="CT3" i="5"/>
  <c r="CR3" i="5"/>
  <c r="CP3" i="5"/>
  <c r="CN3" i="5"/>
  <c r="CL3" i="5"/>
  <c r="CJ3" i="5"/>
  <c r="CH3" i="5"/>
  <c r="CF3" i="5"/>
  <c r="CD3" i="5"/>
  <c r="CB3" i="5"/>
  <c r="BZ3" i="5"/>
  <c r="BX3" i="5"/>
  <c r="BV3" i="5"/>
  <c r="BT3" i="5"/>
  <c r="BR3" i="5"/>
  <c r="BP3" i="5"/>
  <c r="BN3" i="5"/>
  <c r="BL3" i="5"/>
  <c r="BJ3" i="5"/>
  <c r="BH3" i="5"/>
  <c r="BF3" i="5"/>
  <c r="BD3" i="5"/>
  <c r="BB3" i="5"/>
  <c r="AZ3" i="5"/>
  <c r="AX3" i="5"/>
  <c r="AV3" i="5"/>
  <c r="AT3" i="5"/>
  <c r="AR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D3" i="5"/>
  <c r="B3" i="5"/>
  <c r="AAU9" i="5" l="1"/>
  <c r="YM9" i="5"/>
  <c r="YK9" i="5"/>
  <c r="YI9" i="5"/>
  <c r="YG9" i="5"/>
  <c r="YE9" i="5"/>
  <c r="YC9" i="5"/>
  <c r="ZK9" i="5"/>
  <c r="XC9" i="5"/>
  <c r="XA9" i="5"/>
  <c r="WY9" i="5"/>
  <c r="WW9" i="5"/>
  <c r="WU9" i="5"/>
  <c r="WS9" i="5"/>
  <c r="ABG9" i="5"/>
  <c r="ABC9" i="5"/>
  <c r="AAY9" i="5"/>
  <c r="ZW9" i="5"/>
  <c r="ZM9" i="5"/>
  <c r="WQ9" i="5"/>
  <c r="VG9" i="5"/>
  <c r="UI9" i="5"/>
  <c r="UG9" i="5"/>
  <c r="UE9" i="5"/>
  <c r="UC9" i="5"/>
  <c r="ZO9" i="5"/>
  <c r="VK9" i="5"/>
  <c r="ZQ9" i="5"/>
  <c r="VM9" i="5"/>
  <c r="VS9" i="5"/>
  <c r="ABE9" i="5"/>
  <c r="AAW9" i="5"/>
  <c r="OI9" i="5"/>
  <c r="VO9" i="5"/>
  <c r="PS9" i="5"/>
  <c r="RC9" i="5"/>
  <c r="ZU9" i="5"/>
  <c r="TY9" i="5"/>
  <c r="YA9" i="5"/>
  <c r="OU9" i="5"/>
  <c r="QC9" i="5"/>
  <c r="SM9" i="5"/>
  <c r="NM9" i="5"/>
  <c r="NK9" i="5"/>
  <c r="NI9" i="5"/>
  <c r="NG9" i="5"/>
  <c r="NE9" i="5"/>
  <c r="OS9" i="5"/>
  <c r="QA9" i="5"/>
  <c r="RI9" i="5"/>
  <c r="SY9" i="5"/>
  <c r="SU9" i="5"/>
  <c r="SS9" i="5"/>
  <c r="SQ9" i="5"/>
  <c r="SO9" i="5"/>
  <c r="ABA9" i="5"/>
  <c r="OQ9" i="5"/>
  <c r="OK9" i="5"/>
  <c r="PW9" i="5"/>
  <c r="RM9" i="5"/>
  <c r="RE9" i="5"/>
  <c r="ZS9" i="5"/>
  <c r="VI9" i="5"/>
  <c r="TW9" i="5"/>
  <c r="OO9" i="5"/>
  <c r="NA9" i="5"/>
  <c r="PU9" i="5"/>
  <c r="MA9" i="5"/>
  <c r="LW9" i="5"/>
  <c r="LS9" i="5"/>
  <c r="KS9" i="5"/>
  <c r="KO9" i="5"/>
  <c r="KK9" i="5"/>
  <c r="KG9" i="5"/>
  <c r="VQ9" i="5"/>
  <c r="RO9" i="5"/>
  <c r="SW9" i="5"/>
  <c r="UA9" i="5"/>
  <c r="OM9" i="5"/>
  <c r="RK9" i="5"/>
  <c r="PY9" i="5"/>
  <c r="LY9" i="5"/>
  <c r="LQ9" i="5"/>
  <c r="KM9" i="5"/>
  <c r="NC9" i="5"/>
  <c r="QE9" i="5"/>
  <c r="MC9" i="5"/>
  <c r="LU9" i="5"/>
  <c r="KQ9" i="5"/>
  <c r="KI9" i="5"/>
  <c r="RG9" i="5"/>
  <c r="AAU17" i="5"/>
  <c r="YM17" i="5"/>
  <c r="YK17" i="5"/>
  <c r="YI17" i="5"/>
  <c r="YG17" i="5"/>
  <c r="YE17" i="5"/>
  <c r="YC17" i="5"/>
  <c r="ZK17" i="5"/>
  <c r="XC17" i="5"/>
  <c r="XA17" i="5"/>
  <c r="WY17" i="5"/>
  <c r="WW17" i="5"/>
  <c r="WU17" i="5"/>
  <c r="WS17" i="5"/>
  <c r="ZS17" i="5"/>
  <c r="ABE17" i="5"/>
  <c r="ABA17" i="5"/>
  <c r="AAW17" i="5"/>
  <c r="ZU17" i="5"/>
  <c r="VG17" i="5"/>
  <c r="UI17" i="5"/>
  <c r="UG17" i="5"/>
  <c r="UE17" i="5"/>
  <c r="UC17" i="5"/>
  <c r="UA17" i="5"/>
  <c r="ZQ17" i="5"/>
  <c r="VM17" i="5"/>
  <c r="ABG17" i="5"/>
  <c r="AAY17" i="5"/>
  <c r="ZM17" i="5"/>
  <c r="VQ17" i="5"/>
  <c r="OI17" i="5"/>
  <c r="YA17" i="5"/>
  <c r="PS17" i="5"/>
  <c r="RC17" i="5"/>
  <c r="VK17" i="5"/>
  <c r="VS17" i="5"/>
  <c r="OO17" i="5"/>
  <c r="SM17" i="5"/>
  <c r="NM17" i="5"/>
  <c r="NK17" i="5"/>
  <c r="NI17" i="5"/>
  <c r="NG17" i="5"/>
  <c r="NE17" i="5"/>
  <c r="ZO17" i="5"/>
  <c r="OM17" i="5"/>
  <c r="PU17" i="5"/>
  <c r="RK17" i="5"/>
  <c r="SU17" i="5"/>
  <c r="SS17" i="5"/>
  <c r="SQ17" i="5"/>
  <c r="SO17" i="5"/>
  <c r="ZW17" i="5"/>
  <c r="TY17" i="5"/>
  <c r="TW17" i="5"/>
  <c r="OK17" i="5"/>
  <c r="OU17" i="5"/>
  <c r="QC17" i="5"/>
  <c r="PY17" i="5"/>
  <c r="RO17" i="5"/>
  <c r="RG17" i="5"/>
  <c r="SW17" i="5"/>
  <c r="WQ17" i="5"/>
  <c r="OS17" i="5"/>
  <c r="NC17" i="5"/>
  <c r="RM17" i="5"/>
  <c r="MC17" i="5"/>
  <c r="LY17" i="5"/>
  <c r="LU17" i="5"/>
  <c r="LQ17" i="5"/>
  <c r="KQ17" i="5"/>
  <c r="KM17" i="5"/>
  <c r="KI17" i="5"/>
  <c r="VI17" i="5"/>
  <c r="RI17" i="5"/>
  <c r="OQ17" i="5"/>
  <c r="ABC17" i="5"/>
  <c r="QE17" i="5"/>
  <c r="QA17" i="5"/>
  <c r="PW17" i="5"/>
  <c r="RE17" i="5"/>
  <c r="MA17" i="5"/>
  <c r="LS17" i="5"/>
  <c r="KO17" i="5"/>
  <c r="KG17" i="5"/>
  <c r="SY17" i="5"/>
  <c r="LW17" i="5"/>
  <c r="KS17" i="5"/>
  <c r="KK17" i="5"/>
  <c r="VO17" i="5"/>
  <c r="NA17" i="5"/>
  <c r="AAU25" i="5"/>
  <c r="YM25" i="5"/>
  <c r="YK25" i="5"/>
  <c r="YI25" i="5"/>
  <c r="YG25" i="5"/>
  <c r="YE25" i="5"/>
  <c r="YC25" i="5"/>
  <c r="ZK25" i="5"/>
  <c r="XC25" i="5"/>
  <c r="XA25" i="5"/>
  <c r="WY25" i="5"/>
  <c r="WW25" i="5"/>
  <c r="WU25" i="5"/>
  <c r="WS25" i="5"/>
  <c r="ZM25" i="5"/>
  <c r="ABG25" i="5"/>
  <c r="ABC25" i="5"/>
  <c r="AAY25" i="5"/>
  <c r="ZW25" i="5"/>
  <c r="ZO25" i="5"/>
  <c r="YA25" i="5"/>
  <c r="ZQ25" i="5"/>
  <c r="VG25" i="5"/>
  <c r="UI25" i="5"/>
  <c r="UG25" i="5"/>
  <c r="UE25" i="5"/>
  <c r="UC25" i="5"/>
  <c r="UA25" i="5"/>
  <c r="ZS25" i="5"/>
  <c r="VO25" i="5"/>
  <c r="VQ25" i="5"/>
  <c r="ABA25" i="5"/>
  <c r="ZU25" i="5"/>
  <c r="VK25" i="5"/>
  <c r="OI25" i="5"/>
  <c r="PS25" i="5"/>
  <c r="RC25" i="5"/>
  <c r="TY25" i="5"/>
  <c r="SM25" i="5"/>
  <c r="NM25" i="5"/>
  <c r="NK25" i="5"/>
  <c r="NI25" i="5"/>
  <c r="NG25" i="5"/>
  <c r="NE25" i="5"/>
  <c r="QE25" i="5"/>
  <c r="PW25" i="5"/>
  <c r="RM25" i="5"/>
  <c r="RE25" i="5"/>
  <c r="SU25" i="5"/>
  <c r="SS25" i="5"/>
  <c r="SQ25" i="5"/>
  <c r="SO25" i="5"/>
  <c r="VI25" i="5"/>
  <c r="OU25" i="5"/>
  <c r="QC25" i="5"/>
  <c r="TW25" i="5"/>
  <c r="OO25" i="5"/>
  <c r="QA25" i="5"/>
  <c r="RI25" i="5"/>
  <c r="SY25" i="5"/>
  <c r="ABE25" i="5"/>
  <c r="VS25" i="5"/>
  <c r="OM25" i="5"/>
  <c r="WQ25" i="5"/>
  <c r="RG25" i="5"/>
  <c r="MA25" i="5"/>
  <c r="LW25" i="5"/>
  <c r="LS25" i="5"/>
  <c r="KS25" i="5"/>
  <c r="KO25" i="5"/>
  <c r="KK25" i="5"/>
  <c r="KG25" i="5"/>
  <c r="NA25" i="5"/>
  <c r="PY25" i="5"/>
  <c r="PU25" i="5"/>
  <c r="VM25" i="5"/>
  <c r="OK25" i="5"/>
  <c r="RO25" i="5"/>
  <c r="MC25" i="5"/>
  <c r="LU25" i="5"/>
  <c r="KQ25" i="5"/>
  <c r="KI25" i="5"/>
  <c r="LY25" i="5"/>
  <c r="LQ25" i="5"/>
  <c r="KM25" i="5"/>
  <c r="OQ25" i="5"/>
  <c r="OS25" i="5"/>
  <c r="RK25" i="5"/>
  <c r="SW25" i="5"/>
  <c r="AAW25" i="5"/>
  <c r="NC25" i="5"/>
  <c r="KE12" i="5"/>
  <c r="KE20" i="5"/>
  <c r="KE28" i="5"/>
  <c r="MY13" i="5"/>
  <c r="MY21" i="5"/>
  <c r="MY29" i="5"/>
  <c r="H11" i="7"/>
  <c r="YM10" i="5"/>
  <c r="YK10" i="5"/>
  <c r="YI10" i="5"/>
  <c r="YG10" i="5"/>
  <c r="YE10" i="5"/>
  <c r="YC10" i="5"/>
  <c r="WQ10" i="5"/>
  <c r="AAU10" i="5"/>
  <c r="ABG10" i="5"/>
  <c r="ABC10" i="5"/>
  <c r="AAY10" i="5"/>
  <c r="ZW10" i="5"/>
  <c r="ZM10" i="5"/>
  <c r="WY10" i="5"/>
  <c r="UI10" i="5"/>
  <c r="UG10" i="5"/>
  <c r="UE10" i="5"/>
  <c r="UC10" i="5"/>
  <c r="UA10" i="5"/>
  <c r="ZO10" i="5"/>
  <c r="XA10" i="5"/>
  <c r="ZQ10" i="5"/>
  <c r="XC10" i="5"/>
  <c r="VG10" i="5"/>
  <c r="VM10" i="5"/>
  <c r="ABA10" i="5"/>
  <c r="ZS10" i="5"/>
  <c r="ZK10" i="5"/>
  <c r="VO10" i="5"/>
  <c r="OU10" i="5"/>
  <c r="OS10" i="5"/>
  <c r="OQ10" i="5"/>
  <c r="OO10" i="5"/>
  <c r="OM10" i="5"/>
  <c r="OK10" i="5"/>
  <c r="QE10" i="5"/>
  <c r="QC10" i="5"/>
  <c r="WU10" i="5"/>
  <c r="TW10" i="5"/>
  <c r="YA10" i="5"/>
  <c r="VI10" i="5"/>
  <c r="TY10" i="5"/>
  <c r="ZU10" i="5"/>
  <c r="WS10" i="5"/>
  <c r="VQ10" i="5"/>
  <c r="ABE10" i="5"/>
  <c r="AAW10" i="5"/>
  <c r="OI10" i="5"/>
  <c r="VK10" i="5"/>
  <c r="QA10" i="5"/>
  <c r="RI10" i="5"/>
  <c r="RC10" i="5"/>
  <c r="SY10" i="5"/>
  <c r="SU10" i="5"/>
  <c r="SS10" i="5"/>
  <c r="SQ10" i="5"/>
  <c r="SO10" i="5"/>
  <c r="VS10" i="5"/>
  <c r="SM10" i="5"/>
  <c r="PY10" i="5"/>
  <c r="PS10" i="5"/>
  <c r="RO10" i="5"/>
  <c r="RG10" i="5"/>
  <c r="SW10" i="5"/>
  <c r="MC10" i="5"/>
  <c r="MA10" i="5"/>
  <c r="LY10" i="5"/>
  <c r="LW10" i="5"/>
  <c r="LU10" i="5"/>
  <c r="LS10" i="5"/>
  <c r="LQ10" i="5"/>
  <c r="KS10" i="5"/>
  <c r="KQ10" i="5"/>
  <c r="KO10" i="5"/>
  <c r="KM10" i="5"/>
  <c r="KK10" i="5"/>
  <c r="KI10" i="5"/>
  <c r="KG10" i="5"/>
  <c r="PU10" i="5"/>
  <c r="NA10" i="5"/>
  <c r="NM10" i="5"/>
  <c r="NI10" i="5"/>
  <c r="NE10" i="5"/>
  <c r="RK10" i="5"/>
  <c r="WW10" i="5"/>
  <c r="NC10" i="5"/>
  <c r="NK10" i="5"/>
  <c r="RM10" i="5"/>
  <c r="RE10" i="5"/>
  <c r="PW10" i="5"/>
  <c r="NG10" i="5"/>
  <c r="YM18" i="5"/>
  <c r="YK18" i="5"/>
  <c r="YI18" i="5"/>
  <c r="YG18" i="5"/>
  <c r="YE18" i="5"/>
  <c r="YC18" i="5"/>
  <c r="WQ18" i="5"/>
  <c r="AAU18" i="5"/>
  <c r="ABE18" i="5"/>
  <c r="ABA18" i="5"/>
  <c r="AAW18" i="5"/>
  <c r="ZU18" i="5"/>
  <c r="ZK18" i="5"/>
  <c r="WS18" i="5"/>
  <c r="UI18" i="5"/>
  <c r="UG18" i="5"/>
  <c r="UE18" i="5"/>
  <c r="UC18" i="5"/>
  <c r="UA18" i="5"/>
  <c r="WU18" i="5"/>
  <c r="WW18" i="5"/>
  <c r="VG18" i="5"/>
  <c r="ZS18" i="5"/>
  <c r="YA18" i="5"/>
  <c r="ABC18" i="5"/>
  <c r="ZW18" i="5"/>
  <c r="VI18" i="5"/>
  <c r="OU18" i="5"/>
  <c r="OS18" i="5"/>
  <c r="OQ18" i="5"/>
  <c r="OO18" i="5"/>
  <c r="OM18" i="5"/>
  <c r="OK18" i="5"/>
  <c r="QE18" i="5"/>
  <c r="QC18" i="5"/>
  <c r="XA18" i="5"/>
  <c r="VO18" i="5"/>
  <c r="TW18" i="5"/>
  <c r="ZO18" i="5"/>
  <c r="VS18" i="5"/>
  <c r="TY18" i="5"/>
  <c r="WY18" i="5"/>
  <c r="AAY18" i="5"/>
  <c r="ABG18" i="5"/>
  <c r="VM18" i="5"/>
  <c r="ZQ18" i="5"/>
  <c r="PU18" i="5"/>
  <c r="PS18" i="5"/>
  <c r="RK18" i="5"/>
  <c r="SU18" i="5"/>
  <c r="SS18" i="5"/>
  <c r="SQ18" i="5"/>
  <c r="SO18" i="5"/>
  <c r="SM18" i="5"/>
  <c r="OI18" i="5"/>
  <c r="QA18" i="5"/>
  <c r="RI18" i="5"/>
  <c r="SY18" i="5"/>
  <c r="XC18" i="5"/>
  <c r="VQ18" i="5"/>
  <c r="MC18" i="5"/>
  <c r="MA18" i="5"/>
  <c r="LY18" i="5"/>
  <c r="LW18" i="5"/>
  <c r="LU18" i="5"/>
  <c r="LS18" i="5"/>
  <c r="LQ18" i="5"/>
  <c r="KS18" i="5"/>
  <c r="KQ18" i="5"/>
  <c r="KO18" i="5"/>
  <c r="KM18" i="5"/>
  <c r="KK18" i="5"/>
  <c r="KI18" i="5"/>
  <c r="KG18" i="5"/>
  <c r="VK18" i="5"/>
  <c r="RM18" i="5"/>
  <c r="NC18" i="5"/>
  <c r="NK18" i="5"/>
  <c r="NG18" i="5"/>
  <c r="PY18" i="5"/>
  <c r="PW18" i="5"/>
  <c r="RE18" i="5"/>
  <c r="RC18" i="5"/>
  <c r="ZM18" i="5"/>
  <c r="NM18" i="5"/>
  <c r="NE18" i="5"/>
  <c r="NA18" i="5"/>
  <c r="RG18" i="5"/>
  <c r="RO18" i="5"/>
  <c r="NI18" i="5"/>
  <c r="SW18" i="5"/>
  <c r="YM26" i="5"/>
  <c r="YK26" i="5"/>
  <c r="YI26" i="5"/>
  <c r="YG26" i="5"/>
  <c r="YE26" i="5"/>
  <c r="YC26" i="5"/>
  <c r="AAU26" i="5"/>
  <c r="ABG26" i="5"/>
  <c r="ABC26" i="5"/>
  <c r="AAY26" i="5"/>
  <c r="ZW26" i="5"/>
  <c r="ZO26" i="5"/>
  <c r="ZQ26" i="5"/>
  <c r="XC26" i="5"/>
  <c r="UI26" i="5"/>
  <c r="UG26" i="5"/>
  <c r="UE26" i="5"/>
  <c r="UC26" i="5"/>
  <c r="UA26" i="5"/>
  <c r="ZS26" i="5"/>
  <c r="YA26" i="5"/>
  <c r="VG26" i="5"/>
  <c r="VQ26" i="5"/>
  <c r="ABE26" i="5"/>
  <c r="AAW26" i="5"/>
  <c r="VS26" i="5"/>
  <c r="OU26" i="5"/>
  <c r="OS26" i="5"/>
  <c r="OQ26" i="5"/>
  <c r="OO26" i="5"/>
  <c r="OM26" i="5"/>
  <c r="OK26" i="5"/>
  <c r="QE26" i="5"/>
  <c r="QC26" i="5"/>
  <c r="ZM26" i="5"/>
  <c r="WW26" i="5"/>
  <c r="VI26" i="5"/>
  <c r="TW26" i="5"/>
  <c r="WS26" i="5"/>
  <c r="WQ26" i="5"/>
  <c r="VM26" i="5"/>
  <c r="TY26" i="5"/>
  <c r="WU26" i="5"/>
  <c r="XA26" i="5"/>
  <c r="ABA26" i="5"/>
  <c r="OI26" i="5"/>
  <c r="PW26" i="5"/>
  <c r="RM26" i="5"/>
  <c r="RE26" i="5"/>
  <c r="SU26" i="5"/>
  <c r="SS26" i="5"/>
  <c r="SQ26" i="5"/>
  <c r="SO26" i="5"/>
  <c r="VO26" i="5"/>
  <c r="SM26" i="5"/>
  <c r="WY26" i="5"/>
  <c r="PU26" i="5"/>
  <c r="RK26" i="5"/>
  <c r="ZK26" i="5"/>
  <c r="MC26" i="5"/>
  <c r="MA26" i="5"/>
  <c r="LY26" i="5"/>
  <c r="LW26" i="5"/>
  <c r="LU26" i="5"/>
  <c r="LS26" i="5"/>
  <c r="LQ26" i="5"/>
  <c r="KS26" i="5"/>
  <c r="KQ26" i="5"/>
  <c r="KO26" i="5"/>
  <c r="KM26" i="5"/>
  <c r="KK26" i="5"/>
  <c r="KI26" i="5"/>
  <c r="KG26" i="5"/>
  <c r="PY26" i="5"/>
  <c r="PS26" i="5"/>
  <c r="RG26" i="5"/>
  <c r="NI26" i="5"/>
  <c r="NE26" i="5"/>
  <c r="NA26" i="5"/>
  <c r="NM26" i="5"/>
  <c r="ZU26" i="5"/>
  <c r="RO26" i="5"/>
  <c r="SW26" i="5"/>
  <c r="NG26" i="5"/>
  <c r="NC26" i="5"/>
  <c r="VK26" i="5"/>
  <c r="QA26" i="5"/>
  <c r="NK26" i="5"/>
  <c r="RI26" i="5"/>
  <c r="RC26" i="5"/>
  <c r="SY26" i="5"/>
  <c r="KE13" i="5"/>
  <c r="KE21" i="5"/>
  <c r="KE29" i="5"/>
  <c r="MY22" i="5"/>
  <c r="MY30" i="5"/>
  <c r="H10" i="7"/>
  <c r="ABG13" i="5"/>
  <c r="ABE13" i="5"/>
  <c r="ABC13" i="5"/>
  <c r="ABA13" i="5"/>
  <c r="AAY13" i="5"/>
  <c r="AAW13" i="5"/>
  <c r="YA13" i="5"/>
  <c r="ZW13" i="5"/>
  <c r="ZU13" i="5"/>
  <c r="ZS13" i="5"/>
  <c r="ZQ13" i="5"/>
  <c r="ZO13" i="5"/>
  <c r="ZM13" i="5"/>
  <c r="WQ13" i="5"/>
  <c r="AAU13" i="5"/>
  <c r="XA13" i="5"/>
  <c r="YC13" i="5"/>
  <c r="XC13" i="5"/>
  <c r="VS13" i="5"/>
  <c r="VQ13" i="5"/>
  <c r="VO13" i="5"/>
  <c r="VM13" i="5"/>
  <c r="VK13" i="5"/>
  <c r="VI13" i="5"/>
  <c r="YE13" i="5"/>
  <c r="YI13" i="5"/>
  <c r="UI13" i="5"/>
  <c r="YK13" i="5"/>
  <c r="WY13" i="5"/>
  <c r="ZK13" i="5"/>
  <c r="WS13" i="5"/>
  <c r="VG13" i="5"/>
  <c r="UA13" i="5"/>
  <c r="UE13" i="5"/>
  <c r="OU13" i="5"/>
  <c r="OS13" i="5"/>
  <c r="OQ13" i="5"/>
  <c r="OO13" i="5"/>
  <c r="OM13" i="5"/>
  <c r="OK13" i="5"/>
  <c r="QE13" i="5"/>
  <c r="QC13" i="5"/>
  <c r="UC13" i="5"/>
  <c r="QA13" i="5"/>
  <c r="PY13" i="5"/>
  <c r="PW13" i="5"/>
  <c r="PU13" i="5"/>
  <c r="RO13" i="5"/>
  <c r="RM13" i="5"/>
  <c r="RK13" i="5"/>
  <c r="RI13" i="5"/>
  <c r="RG13" i="5"/>
  <c r="RE13" i="5"/>
  <c r="SY13" i="5"/>
  <c r="SW13" i="5"/>
  <c r="TW13" i="5"/>
  <c r="OI13" i="5"/>
  <c r="YG13" i="5"/>
  <c r="WU13" i="5"/>
  <c r="YM13" i="5"/>
  <c r="UG13" i="5"/>
  <c r="MC13" i="5"/>
  <c r="MA13" i="5"/>
  <c r="LY13" i="5"/>
  <c r="LW13" i="5"/>
  <c r="LU13" i="5"/>
  <c r="LS13" i="5"/>
  <c r="LQ13" i="5"/>
  <c r="KS13" i="5"/>
  <c r="KQ13" i="5"/>
  <c r="KO13" i="5"/>
  <c r="KM13" i="5"/>
  <c r="KK13" i="5"/>
  <c r="KI13" i="5"/>
  <c r="KG13" i="5"/>
  <c r="PS13" i="5"/>
  <c r="SU13" i="5"/>
  <c r="SS13" i="5"/>
  <c r="SQ13" i="5"/>
  <c r="SO13" i="5"/>
  <c r="WW13" i="5"/>
  <c r="SM13" i="5"/>
  <c r="NM13" i="5"/>
  <c r="NI13" i="5"/>
  <c r="NE13" i="5"/>
  <c r="RC13" i="5"/>
  <c r="NK13" i="5"/>
  <c r="NG13" i="5"/>
  <c r="NA13" i="5"/>
  <c r="TY13" i="5"/>
  <c r="NC13" i="5"/>
  <c r="ABG21" i="5"/>
  <c r="ABE21" i="5"/>
  <c r="ABC21" i="5"/>
  <c r="ABA21" i="5"/>
  <c r="AAY21" i="5"/>
  <c r="AAW21" i="5"/>
  <c r="YA21" i="5"/>
  <c r="ZW21" i="5"/>
  <c r="ZU21" i="5"/>
  <c r="ZS21" i="5"/>
  <c r="ZQ21" i="5"/>
  <c r="ZO21" i="5"/>
  <c r="ZM21" i="5"/>
  <c r="WQ21" i="5"/>
  <c r="YI21" i="5"/>
  <c r="YK21" i="5"/>
  <c r="WU21" i="5"/>
  <c r="YM21" i="5"/>
  <c r="WW21" i="5"/>
  <c r="VS21" i="5"/>
  <c r="VQ21" i="5"/>
  <c r="VO21" i="5"/>
  <c r="VM21" i="5"/>
  <c r="VK21" i="5"/>
  <c r="VI21" i="5"/>
  <c r="WY21" i="5"/>
  <c r="UC21" i="5"/>
  <c r="VG21" i="5"/>
  <c r="UE21" i="5"/>
  <c r="YG21" i="5"/>
  <c r="YC21" i="5"/>
  <c r="OU21" i="5"/>
  <c r="OS21" i="5"/>
  <c r="OQ21" i="5"/>
  <c r="OO21" i="5"/>
  <c r="OM21" i="5"/>
  <c r="OK21" i="5"/>
  <c r="QE21" i="5"/>
  <c r="QC21" i="5"/>
  <c r="QA21" i="5"/>
  <c r="PY21" i="5"/>
  <c r="PW21" i="5"/>
  <c r="PU21" i="5"/>
  <c r="RO21" i="5"/>
  <c r="RM21" i="5"/>
  <c r="RK21" i="5"/>
  <c r="RI21" i="5"/>
  <c r="RG21" i="5"/>
  <c r="RE21" i="5"/>
  <c r="SY21" i="5"/>
  <c r="SW21" i="5"/>
  <c r="ZK21" i="5"/>
  <c r="UA21" i="5"/>
  <c r="TW21" i="5"/>
  <c r="UG21" i="5"/>
  <c r="TY21" i="5"/>
  <c r="RC21" i="5"/>
  <c r="MC21" i="5"/>
  <c r="MA21" i="5"/>
  <c r="LY21" i="5"/>
  <c r="LW21" i="5"/>
  <c r="LU21" i="5"/>
  <c r="LS21" i="5"/>
  <c r="LQ21" i="5"/>
  <c r="KS21" i="5"/>
  <c r="KQ21" i="5"/>
  <c r="KO21" i="5"/>
  <c r="KM21" i="5"/>
  <c r="KK21" i="5"/>
  <c r="KI21" i="5"/>
  <c r="KG21" i="5"/>
  <c r="SU21" i="5"/>
  <c r="SS21" i="5"/>
  <c r="SQ21" i="5"/>
  <c r="SO21" i="5"/>
  <c r="AAU21" i="5"/>
  <c r="NK21" i="5"/>
  <c r="NG21" i="5"/>
  <c r="XC21" i="5"/>
  <c r="OI21" i="5"/>
  <c r="XA21" i="5"/>
  <c r="UI21" i="5"/>
  <c r="YE21" i="5"/>
  <c r="SM21" i="5"/>
  <c r="NM21" i="5"/>
  <c r="NI21" i="5"/>
  <c r="NE21" i="5"/>
  <c r="WS21" i="5"/>
  <c r="PS21" i="5"/>
  <c r="NA21" i="5"/>
  <c r="NC21" i="5"/>
  <c r="ABG29" i="5"/>
  <c r="ABE29" i="5"/>
  <c r="ABC29" i="5"/>
  <c r="ABA29" i="5"/>
  <c r="AAY29" i="5"/>
  <c r="AAW29" i="5"/>
  <c r="YA29" i="5"/>
  <c r="ZW29" i="5"/>
  <c r="ZU29" i="5"/>
  <c r="ZS29" i="5"/>
  <c r="ZQ29" i="5"/>
  <c r="ZO29" i="5"/>
  <c r="ZM29" i="5"/>
  <c r="AAU29" i="5"/>
  <c r="ZK29" i="5"/>
  <c r="YE29" i="5"/>
  <c r="YG29" i="5"/>
  <c r="VS29" i="5"/>
  <c r="VQ29" i="5"/>
  <c r="VO29" i="5"/>
  <c r="VM29" i="5"/>
  <c r="VK29" i="5"/>
  <c r="VI29" i="5"/>
  <c r="YI29" i="5"/>
  <c r="WS29" i="5"/>
  <c r="XC29" i="5"/>
  <c r="XA29" i="5"/>
  <c r="WQ29" i="5"/>
  <c r="YM29" i="5"/>
  <c r="YC29" i="5"/>
  <c r="WU29" i="5"/>
  <c r="UE29" i="5"/>
  <c r="VG29" i="5"/>
  <c r="UI29" i="5"/>
  <c r="OU29" i="5"/>
  <c r="OS29" i="5"/>
  <c r="OQ29" i="5"/>
  <c r="OO29" i="5"/>
  <c r="OM29" i="5"/>
  <c r="OK29" i="5"/>
  <c r="QE29" i="5"/>
  <c r="QC29" i="5"/>
  <c r="QA29" i="5"/>
  <c r="PY29" i="5"/>
  <c r="PW29" i="5"/>
  <c r="PU29" i="5"/>
  <c r="RO29" i="5"/>
  <c r="RM29" i="5"/>
  <c r="RK29" i="5"/>
  <c r="RI29" i="5"/>
  <c r="RG29" i="5"/>
  <c r="RE29" i="5"/>
  <c r="SY29" i="5"/>
  <c r="SW29" i="5"/>
  <c r="SU29" i="5"/>
  <c r="YK29" i="5"/>
  <c r="WY29" i="5"/>
  <c r="PS29" i="5"/>
  <c r="UC29" i="5"/>
  <c r="MC29" i="5"/>
  <c r="MA29" i="5"/>
  <c r="LY29" i="5"/>
  <c r="LW29" i="5"/>
  <c r="LU29" i="5"/>
  <c r="LS29" i="5"/>
  <c r="LQ29" i="5"/>
  <c r="KS29" i="5"/>
  <c r="KQ29" i="5"/>
  <c r="KO29" i="5"/>
  <c r="KM29" i="5"/>
  <c r="KK29" i="5"/>
  <c r="KI29" i="5"/>
  <c r="KG29" i="5"/>
  <c r="SS29" i="5"/>
  <c r="SQ29" i="5"/>
  <c r="SO29" i="5"/>
  <c r="TY29" i="5"/>
  <c r="TW29" i="5"/>
  <c r="OI29" i="5"/>
  <c r="SM29" i="5"/>
  <c r="NM29" i="5"/>
  <c r="NI29" i="5"/>
  <c r="NE29" i="5"/>
  <c r="RC29" i="5"/>
  <c r="UA29" i="5"/>
  <c r="WW29" i="5"/>
  <c r="UG29" i="5"/>
  <c r="NK29" i="5"/>
  <c r="NG29" i="5"/>
  <c r="NA29" i="5"/>
  <c r="NC29" i="5"/>
  <c r="XC11" i="5"/>
  <c r="XA11" i="5"/>
  <c r="WY11" i="5"/>
  <c r="WW11" i="5"/>
  <c r="WU11" i="5"/>
  <c r="WS11" i="5"/>
  <c r="WQ11" i="5"/>
  <c r="ABG11" i="5"/>
  <c r="ABE11" i="5"/>
  <c r="ABC11" i="5"/>
  <c r="ABA11" i="5"/>
  <c r="AAY11" i="5"/>
  <c r="AAW11" i="5"/>
  <c r="AAU11" i="5"/>
  <c r="ZM11" i="5"/>
  <c r="YK11" i="5"/>
  <c r="ZO11" i="5"/>
  <c r="YM11" i="5"/>
  <c r="YA11" i="5"/>
  <c r="ZQ11" i="5"/>
  <c r="ZS11" i="5"/>
  <c r="VO11" i="5"/>
  <c r="UE11" i="5"/>
  <c r="OU11" i="5"/>
  <c r="OS11" i="5"/>
  <c r="OQ11" i="5"/>
  <c r="OO11" i="5"/>
  <c r="OM11" i="5"/>
  <c r="OK11" i="5"/>
  <c r="OI11" i="5"/>
  <c r="QE11" i="5"/>
  <c r="QC11" i="5"/>
  <c r="ZU11" i="5"/>
  <c r="YG11" i="5"/>
  <c r="YE11" i="5"/>
  <c r="VQ11" i="5"/>
  <c r="UG11" i="5"/>
  <c r="ZW11" i="5"/>
  <c r="VK11" i="5"/>
  <c r="UA11" i="5"/>
  <c r="ZK11" i="5"/>
  <c r="VS11" i="5"/>
  <c r="VG11" i="5"/>
  <c r="TW11" i="5"/>
  <c r="YC11" i="5"/>
  <c r="PY11" i="5"/>
  <c r="RO11" i="5"/>
  <c r="RG11" i="5"/>
  <c r="RC11" i="5"/>
  <c r="SW11" i="5"/>
  <c r="VM11" i="5"/>
  <c r="SM11" i="5"/>
  <c r="VI11" i="5"/>
  <c r="UI11" i="5"/>
  <c r="TY11" i="5"/>
  <c r="PU11" i="5"/>
  <c r="RK11" i="5"/>
  <c r="NC11" i="5"/>
  <c r="NA11" i="5"/>
  <c r="UC11" i="5"/>
  <c r="MA11" i="5"/>
  <c r="LW11" i="5"/>
  <c r="LS11" i="5"/>
  <c r="KS11" i="5"/>
  <c r="KO11" i="5"/>
  <c r="KK11" i="5"/>
  <c r="KG11" i="5"/>
  <c r="SY11" i="5"/>
  <c r="SS11" i="5"/>
  <c r="SO11" i="5"/>
  <c r="NM11" i="5"/>
  <c r="NI11" i="5"/>
  <c r="NE11" i="5"/>
  <c r="PS11" i="5"/>
  <c r="RM11" i="5"/>
  <c r="MC11" i="5"/>
  <c r="LY11" i="5"/>
  <c r="LU11" i="5"/>
  <c r="LQ11" i="5"/>
  <c r="KQ11" i="5"/>
  <c r="KM11" i="5"/>
  <c r="KI11" i="5"/>
  <c r="RI11" i="5"/>
  <c r="SQ11" i="5"/>
  <c r="NK11" i="5"/>
  <c r="YI11" i="5"/>
  <c r="RE11" i="5"/>
  <c r="SU11" i="5"/>
  <c r="PW11" i="5"/>
  <c r="NG11" i="5"/>
  <c r="QA11" i="5"/>
  <c r="XC19" i="5"/>
  <c r="XA19" i="5"/>
  <c r="WY19" i="5"/>
  <c r="WW19" i="5"/>
  <c r="WU19" i="5"/>
  <c r="WS19" i="5"/>
  <c r="WQ19" i="5"/>
  <c r="ABG19" i="5"/>
  <c r="ABE19" i="5"/>
  <c r="ABC19" i="5"/>
  <c r="ABA19" i="5"/>
  <c r="AAY19" i="5"/>
  <c r="AAW19" i="5"/>
  <c r="AAU19" i="5"/>
  <c r="YG19" i="5"/>
  <c r="ZK19" i="5"/>
  <c r="YI19" i="5"/>
  <c r="ZW19" i="5"/>
  <c r="ZM19" i="5"/>
  <c r="YK19" i="5"/>
  <c r="ZU19" i="5"/>
  <c r="YC19" i="5"/>
  <c r="VI19" i="5"/>
  <c r="OU19" i="5"/>
  <c r="OS19" i="5"/>
  <c r="OQ19" i="5"/>
  <c r="OO19" i="5"/>
  <c r="OM19" i="5"/>
  <c r="OK19" i="5"/>
  <c r="OI19" i="5"/>
  <c r="QE19" i="5"/>
  <c r="QC19" i="5"/>
  <c r="YA19" i="5"/>
  <c r="VK19" i="5"/>
  <c r="UA19" i="5"/>
  <c r="VQ19" i="5"/>
  <c r="UG19" i="5"/>
  <c r="ZQ19" i="5"/>
  <c r="YM19" i="5"/>
  <c r="YE19" i="5"/>
  <c r="UI19" i="5"/>
  <c r="TY19" i="5"/>
  <c r="ZO19" i="5"/>
  <c r="VO19" i="5"/>
  <c r="VM19" i="5"/>
  <c r="VG19" i="5"/>
  <c r="QA19" i="5"/>
  <c r="PS19" i="5"/>
  <c r="RI19" i="5"/>
  <c r="SY19" i="5"/>
  <c r="SM19" i="5"/>
  <c r="ZS19" i="5"/>
  <c r="PW19" i="5"/>
  <c r="RM19" i="5"/>
  <c r="RE19" i="5"/>
  <c r="NC19" i="5"/>
  <c r="NA19" i="5"/>
  <c r="MC19" i="5"/>
  <c r="LY19" i="5"/>
  <c r="LU19" i="5"/>
  <c r="LQ19" i="5"/>
  <c r="KQ19" i="5"/>
  <c r="KM19" i="5"/>
  <c r="KI19" i="5"/>
  <c r="UC19" i="5"/>
  <c r="TW19" i="5"/>
  <c r="RK19" i="5"/>
  <c r="SU19" i="5"/>
  <c r="SQ19" i="5"/>
  <c r="NK19" i="5"/>
  <c r="NG19" i="5"/>
  <c r="RG19" i="5"/>
  <c r="MA19" i="5"/>
  <c r="LW19" i="5"/>
  <c r="LS19" i="5"/>
  <c r="KS19" i="5"/>
  <c r="KO19" i="5"/>
  <c r="KK19" i="5"/>
  <c r="KG19" i="5"/>
  <c r="PU19" i="5"/>
  <c r="SS19" i="5"/>
  <c r="NM19" i="5"/>
  <c r="NE19" i="5"/>
  <c r="RO19" i="5"/>
  <c r="RC19" i="5"/>
  <c r="VS19" i="5"/>
  <c r="NI19" i="5"/>
  <c r="UE19" i="5"/>
  <c r="SO19" i="5"/>
  <c r="SW19" i="5"/>
  <c r="PY19" i="5"/>
  <c r="XC27" i="5"/>
  <c r="XA27" i="5"/>
  <c r="WY27" i="5"/>
  <c r="WW27" i="5"/>
  <c r="WU27" i="5"/>
  <c r="WS27" i="5"/>
  <c r="ABG27" i="5"/>
  <c r="ABE27" i="5"/>
  <c r="ABC27" i="5"/>
  <c r="ABA27" i="5"/>
  <c r="AAY27" i="5"/>
  <c r="AAW27" i="5"/>
  <c r="AAU27" i="5"/>
  <c r="ZQ27" i="5"/>
  <c r="ZS27" i="5"/>
  <c r="YC27" i="5"/>
  <c r="ZU27" i="5"/>
  <c r="YE27" i="5"/>
  <c r="YA27" i="5"/>
  <c r="ZW27" i="5"/>
  <c r="ZK27" i="5"/>
  <c r="VS27" i="5"/>
  <c r="UI27" i="5"/>
  <c r="OU27" i="5"/>
  <c r="OS27" i="5"/>
  <c r="OQ27" i="5"/>
  <c r="OO27" i="5"/>
  <c r="OM27" i="5"/>
  <c r="OK27" i="5"/>
  <c r="OI27" i="5"/>
  <c r="QE27" i="5"/>
  <c r="QC27" i="5"/>
  <c r="ZO27" i="5"/>
  <c r="YI27" i="5"/>
  <c r="VK27" i="5"/>
  <c r="VG27" i="5"/>
  <c r="UA27" i="5"/>
  <c r="YM27" i="5"/>
  <c r="VO27" i="5"/>
  <c r="UE27" i="5"/>
  <c r="TW27" i="5"/>
  <c r="YG27" i="5"/>
  <c r="ZM27" i="5"/>
  <c r="WQ27" i="5"/>
  <c r="UG27" i="5"/>
  <c r="VI27" i="5"/>
  <c r="PU27" i="5"/>
  <c r="RK27" i="5"/>
  <c r="SM27" i="5"/>
  <c r="PY27" i="5"/>
  <c r="RO27" i="5"/>
  <c r="RG27" i="5"/>
  <c r="RC27" i="5"/>
  <c r="SW27" i="5"/>
  <c r="NC27" i="5"/>
  <c r="NA27" i="5"/>
  <c r="VM27" i="5"/>
  <c r="VQ27" i="5"/>
  <c r="UC27" i="5"/>
  <c r="MA27" i="5"/>
  <c r="LW27" i="5"/>
  <c r="LS27" i="5"/>
  <c r="KS27" i="5"/>
  <c r="KO27" i="5"/>
  <c r="KK27" i="5"/>
  <c r="KG27" i="5"/>
  <c r="YK27" i="5"/>
  <c r="PW27" i="5"/>
  <c r="PS27" i="5"/>
  <c r="RE27" i="5"/>
  <c r="SS27" i="5"/>
  <c r="SO27" i="5"/>
  <c r="NM27" i="5"/>
  <c r="NI27" i="5"/>
  <c r="NE27" i="5"/>
  <c r="QA27" i="5"/>
  <c r="SY27" i="5"/>
  <c r="MC27" i="5"/>
  <c r="LY27" i="5"/>
  <c r="LU27" i="5"/>
  <c r="LQ27" i="5"/>
  <c r="KQ27" i="5"/>
  <c r="KM27" i="5"/>
  <c r="KI27" i="5"/>
  <c r="TY27" i="5"/>
  <c r="RM27" i="5"/>
  <c r="SU27" i="5"/>
  <c r="NG27" i="5"/>
  <c r="SQ27" i="5"/>
  <c r="NK27" i="5"/>
  <c r="RI27" i="5"/>
  <c r="KE14" i="5"/>
  <c r="KE22" i="5"/>
  <c r="LO14" i="5"/>
  <c r="H9" i="7"/>
  <c r="YA12" i="5"/>
  <c r="XC12" i="5"/>
  <c r="XA12" i="5"/>
  <c r="WY12" i="5"/>
  <c r="WW12" i="5"/>
  <c r="WU12" i="5"/>
  <c r="WS12" i="5"/>
  <c r="ABG12" i="5"/>
  <c r="ABE12" i="5"/>
  <c r="ABC12" i="5"/>
  <c r="ABA12" i="5"/>
  <c r="AAY12" i="5"/>
  <c r="AAW12" i="5"/>
  <c r="AAU12" i="5"/>
  <c r="ZO12" i="5"/>
  <c r="YM12" i="5"/>
  <c r="ZQ12" i="5"/>
  <c r="ZS12" i="5"/>
  <c r="ZU12" i="5"/>
  <c r="YC12" i="5"/>
  <c r="WQ12" i="5"/>
  <c r="VS12" i="5"/>
  <c r="VQ12" i="5"/>
  <c r="VO12" i="5"/>
  <c r="VM12" i="5"/>
  <c r="VK12" i="5"/>
  <c r="VI12" i="5"/>
  <c r="ZM12" i="5"/>
  <c r="YG12" i="5"/>
  <c r="YE12" i="5"/>
  <c r="UG12" i="5"/>
  <c r="YI12" i="5"/>
  <c r="UI12" i="5"/>
  <c r="OI12" i="5"/>
  <c r="TY12" i="5"/>
  <c r="UC12" i="5"/>
  <c r="TW12" i="5"/>
  <c r="UA12" i="5"/>
  <c r="ZK12" i="5"/>
  <c r="ZW12" i="5"/>
  <c r="YK12" i="5"/>
  <c r="OU12" i="5"/>
  <c r="OQ12" i="5"/>
  <c r="OM12" i="5"/>
  <c r="QC12" i="5"/>
  <c r="UE12" i="5"/>
  <c r="OS12" i="5"/>
  <c r="PY12" i="5"/>
  <c r="RO12" i="5"/>
  <c r="RG12" i="5"/>
  <c r="SW12" i="5"/>
  <c r="OO12" i="5"/>
  <c r="PW12" i="5"/>
  <c r="RM12" i="5"/>
  <c r="RE12" i="5"/>
  <c r="RC12" i="5"/>
  <c r="NM12" i="5"/>
  <c r="NK12" i="5"/>
  <c r="NI12" i="5"/>
  <c r="NG12" i="5"/>
  <c r="NE12" i="5"/>
  <c r="QE12" i="5"/>
  <c r="QA12" i="5"/>
  <c r="SY12" i="5"/>
  <c r="SS12" i="5"/>
  <c r="SO12" i="5"/>
  <c r="NA12" i="5"/>
  <c r="RI12" i="5"/>
  <c r="SU12" i="5"/>
  <c r="SQ12" i="5"/>
  <c r="NC12" i="5"/>
  <c r="OK12" i="5"/>
  <c r="PS12" i="5"/>
  <c r="SM12" i="5"/>
  <c r="MC12" i="5"/>
  <c r="LU12" i="5"/>
  <c r="RK12" i="5"/>
  <c r="MA12" i="5"/>
  <c r="LS12" i="5"/>
  <c r="KO12" i="5"/>
  <c r="KG12" i="5"/>
  <c r="KQ12" i="5"/>
  <c r="KI12" i="5"/>
  <c r="VG12" i="5"/>
  <c r="LW12" i="5"/>
  <c r="KS12" i="5"/>
  <c r="KK12" i="5"/>
  <c r="PU12" i="5"/>
  <c r="LY12" i="5"/>
  <c r="LQ12" i="5"/>
  <c r="KM12" i="5"/>
  <c r="YA20" i="5"/>
  <c r="XC20" i="5"/>
  <c r="XA20" i="5"/>
  <c r="WY20" i="5"/>
  <c r="WW20" i="5"/>
  <c r="WU20" i="5"/>
  <c r="WS20" i="5"/>
  <c r="ABG20" i="5"/>
  <c r="ABE20" i="5"/>
  <c r="ABC20" i="5"/>
  <c r="ABA20" i="5"/>
  <c r="AAY20" i="5"/>
  <c r="AAW20" i="5"/>
  <c r="YG20" i="5"/>
  <c r="YI20" i="5"/>
  <c r="ZW20" i="5"/>
  <c r="ZM20" i="5"/>
  <c r="YK20" i="5"/>
  <c r="ZO20" i="5"/>
  <c r="ZK20" i="5"/>
  <c r="YM20" i="5"/>
  <c r="VS20" i="5"/>
  <c r="VQ20" i="5"/>
  <c r="VO20" i="5"/>
  <c r="VM20" i="5"/>
  <c r="VK20" i="5"/>
  <c r="VI20" i="5"/>
  <c r="VG20" i="5"/>
  <c r="UA20" i="5"/>
  <c r="AAU20" i="5"/>
  <c r="UC20" i="5"/>
  <c r="OI20" i="5"/>
  <c r="WQ20" i="5"/>
  <c r="UI20" i="5"/>
  <c r="TY20" i="5"/>
  <c r="ZS20" i="5"/>
  <c r="YE20" i="5"/>
  <c r="TW20" i="5"/>
  <c r="OS20" i="5"/>
  <c r="OO20" i="5"/>
  <c r="OK20" i="5"/>
  <c r="QE20" i="5"/>
  <c r="OM20" i="5"/>
  <c r="QA20" i="5"/>
  <c r="RI20" i="5"/>
  <c r="RC20" i="5"/>
  <c r="SY20" i="5"/>
  <c r="UG20" i="5"/>
  <c r="PY20" i="5"/>
  <c r="PS20" i="5"/>
  <c r="RO20" i="5"/>
  <c r="RG20" i="5"/>
  <c r="SW20" i="5"/>
  <c r="NM20" i="5"/>
  <c r="NK20" i="5"/>
  <c r="NI20" i="5"/>
  <c r="NG20" i="5"/>
  <c r="NE20" i="5"/>
  <c r="YC20" i="5"/>
  <c r="UE20" i="5"/>
  <c r="OQ20" i="5"/>
  <c r="QC20" i="5"/>
  <c r="RK20" i="5"/>
  <c r="SU20" i="5"/>
  <c r="SQ20" i="5"/>
  <c r="NC20" i="5"/>
  <c r="ZU20" i="5"/>
  <c r="ZQ20" i="5"/>
  <c r="PU20" i="5"/>
  <c r="SS20" i="5"/>
  <c r="SO20" i="5"/>
  <c r="NA20" i="5"/>
  <c r="OU20" i="5"/>
  <c r="RM20" i="5"/>
  <c r="LW20" i="5"/>
  <c r="KS20" i="5"/>
  <c r="KK20" i="5"/>
  <c r="PW20" i="5"/>
  <c r="MC20" i="5"/>
  <c r="LU20" i="5"/>
  <c r="KQ20" i="5"/>
  <c r="KI20" i="5"/>
  <c r="SM20" i="5"/>
  <c r="LY20" i="5"/>
  <c r="LQ20" i="5"/>
  <c r="KM20" i="5"/>
  <c r="RE20" i="5"/>
  <c r="MA20" i="5"/>
  <c r="LS20" i="5"/>
  <c r="KO20" i="5"/>
  <c r="KG20" i="5"/>
  <c r="YA28" i="5"/>
  <c r="XC28" i="5"/>
  <c r="XA28" i="5"/>
  <c r="WY28" i="5"/>
  <c r="WW28" i="5"/>
  <c r="WU28" i="5"/>
  <c r="WS28" i="5"/>
  <c r="ABG28" i="5"/>
  <c r="ABE28" i="5"/>
  <c r="ABC28" i="5"/>
  <c r="ABA28" i="5"/>
  <c r="AAY28" i="5"/>
  <c r="AAW28" i="5"/>
  <c r="AAU28" i="5"/>
  <c r="ZS28" i="5"/>
  <c r="ZK28" i="5"/>
  <c r="YC28" i="5"/>
  <c r="ZU28" i="5"/>
  <c r="YE28" i="5"/>
  <c r="YG28" i="5"/>
  <c r="VS28" i="5"/>
  <c r="VQ28" i="5"/>
  <c r="VO28" i="5"/>
  <c r="VM28" i="5"/>
  <c r="VK28" i="5"/>
  <c r="VI28" i="5"/>
  <c r="WQ28" i="5"/>
  <c r="OI28" i="5"/>
  <c r="ZQ28" i="5"/>
  <c r="YK28" i="5"/>
  <c r="UC28" i="5"/>
  <c r="TY28" i="5"/>
  <c r="UG28" i="5"/>
  <c r="TW28" i="5"/>
  <c r="ZO28" i="5"/>
  <c r="UI28" i="5"/>
  <c r="OU28" i="5"/>
  <c r="OQ28" i="5"/>
  <c r="OM28" i="5"/>
  <c r="QC28" i="5"/>
  <c r="UA28" i="5"/>
  <c r="QE28" i="5"/>
  <c r="PU28" i="5"/>
  <c r="PS28" i="5"/>
  <c r="RK28" i="5"/>
  <c r="ZW28" i="5"/>
  <c r="YM28" i="5"/>
  <c r="ZM28" i="5"/>
  <c r="OS28" i="5"/>
  <c r="QA28" i="5"/>
  <c r="RI28" i="5"/>
  <c r="SY28" i="5"/>
  <c r="YI28" i="5"/>
  <c r="UE28" i="5"/>
  <c r="NM28" i="5"/>
  <c r="NK28" i="5"/>
  <c r="NI28" i="5"/>
  <c r="NG28" i="5"/>
  <c r="NE28" i="5"/>
  <c r="OK28" i="5"/>
  <c r="PW28" i="5"/>
  <c r="RE28" i="5"/>
  <c r="RC28" i="5"/>
  <c r="SS28" i="5"/>
  <c r="SO28" i="5"/>
  <c r="NA28" i="5"/>
  <c r="PY28" i="5"/>
  <c r="VG28" i="5"/>
  <c r="RM28" i="5"/>
  <c r="SU28" i="5"/>
  <c r="SQ28" i="5"/>
  <c r="NC28" i="5"/>
  <c r="RO28" i="5"/>
  <c r="KM28" i="5"/>
  <c r="OO28" i="5"/>
  <c r="SW28" i="5"/>
  <c r="RG28" i="5"/>
  <c r="LW28" i="5"/>
  <c r="KS28" i="5"/>
  <c r="KK28" i="5"/>
  <c r="LY28" i="5"/>
  <c r="LQ28" i="5"/>
  <c r="MA28" i="5"/>
  <c r="LS28" i="5"/>
  <c r="KO28" i="5"/>
  <c r="KG28" i="5"/>
  <c r="SM28" i="5"/>
  <c r="MC28" i="5"/>
  <c r="LU28" i="5"/>
  <c r="KQ28" i="5"/>
  <c r="KI28" i="5"/>
  <c r="KE7" i="5"/>
  <c r="KE15" i="5"/>
  <c r="KE23" i="5"/>
  <c r="H8" i="7"/>
  <c r="H7" i="7"/>
  <c r="ABG14" i="5"/>
  <c r="ABE14" i="5"/>
  <c r="ABC14" i="5"/>
  <c r="ABA14" i="5"/>
  <c r="AAY14" i="5"/>
  <c r="AAW14" i="5"/>
  <c r="ZK14" i="5"/>
  <c r="ZW14" i="5"/>
  <c r="ZQ14" i="5"/>
  <c r="ZS14" i="5"/>
  <c r="YC14" i="5"/>
  <c r="XC14" i="5"/>
  <c r="VS14" i="5"/>
  <c r="VQ14" i="5"/>
  <c r="VO14" i="5"/>
  <c r="VM14" i="5"/>
  <c r="VK14" i="5"/>
  <c r="VI14" i="5"/>
  <c r="AAU14" i="5"/>
  <c r="ZU14" i="5"/>
  <c r="YE14" i="5"/>
  <c r="YA14" i="5"/>
  <c r="YG14" i="5"/>
  <c r="ZO14" i="5"/>
  <c r="YK14" i="5"/>
  <c r="WY14" i="5"/>
  <c r="WQ14" i="5"/>
  <c r="TW14" i="5"/>
  <c r="YM14" i="5"/>
  <c r="WW14" i="5"/>
  <c r="UC14" i="5"/>
  <c r="UG14" i="5"/>
  <c r="YI14" i="5"/>
  <c r="UE14" i="5"/>
  <c r="OS14" i="5"/>
  <c r="OO14" i="5"/>
  <c r="OK14" i="5"/>
  <c r="QE14" i="5"/>
  <c r="WU14" i="5"/>
  <c r="XA14" i="5"/>
  <c r="PS14" i="5"/>
  <c r="RC14" i="5"/>
  <c r="VG14" i="5"/>
  <c r="OQ14" i="5"/>
  <c r="OI14" i="5"/>
  <c r="PW14" i="5"/>
  <c r="RM14" i="5"/>
  <c r="RE14" i="5"/>
  <c r="MC14" i="5"/>
  <c r="MA14" i="5"/>
  <c r="LY14" i="5"/>
  <c r="LW14" i="5"/>
  <c r="LU14" i="5"/>
  <c r="LS14" i="5"/>
  <c r="LQ14" i="5"/>
  <c r="KS14" i="5"/>
  <c r="KQ14" i="5"/>
  <c r="KO14" i="5"/>
  <c r="KM14" i="5"/>
  <c r="KK14" i="5"/>
  <c r="KI14" i="5"/>
  <c r="KG14" i="5"/>
  <c r="NC14" i="5"/>
  <c r="NA14" i="5"/>
  <c r="QA14" i="5"/>
  <c r="RI14" i="5"/>
  <c r="SY14" i="5"/>
  <c r="SM14" i="5"/>
  <c r="QC14" i="5"/>
  <c r="RO14" i="5"/>
  <c r="SW14" i="5"/>
  <c r="RK14" i="5"/>
  <c r="PY14" i="5"/>
  <c r="ZM14" i="5"/>
  <c r="OU14" i="5"/>
  <c r="NG14" i="5"/>
  <c r="WS14" i="5"/>
  <c r="UI14" i="5"/>
  <c r="SS14" i="5"/>
  <c r="NM14" i="5"/>
  <c r="NE14" i="5"/>
  <c r="SU14" i="5"/>
  <c r="RG14" i="5"/>
  <c r="UA14" i="5"/>
  <c r="TY14" i="5"/>
  <c r="OM14" i="5"/>
  <c r="PU14" i="5"/>
  <c r="SO14" i="5"/>
  <c r="NI14" i="5"/>
  <c r="SQ14" i="5"/>
  <c r="NK14" i="5"/>
  <c r="ABG22" i="5"/>
  <c r="ABE22" i="5"/>
  <c r="ABC22" i="5"/>
  <c r="ABA22" i="5"/>
  <c r="AAY22" i="5"/>
  <c r="AAW22" i="5"/>
  <c r="ZK22" i="5"/>
  <c r="ZW22" i="5"/>
  <c r="ZU22" i="5"/>
  <c r="YK22" i="5"/>
  <c r="ZM22" i="5"/>
  <c r="YM22" i="5"/>
  <c r="WW22" i="5"/>
  <c r="WQ22" i="5"/>
  <c r="VS22" i="5"/>
  <c r="VQ22" i="5"/>
  <c r="VO22" i="5"/>
  <c r="VM22" i="5"/>
  <c r="VK22" i="5"/>
  <c r="VI22" i="5"/>
  <c r="ZO22" i="5"/>
  <c r="WY22" i="5"/>
  <c r="ZQ22" i="5"/>
  <c r="XA22" i="5"/>
  <c r="WU22" i="5"/>
  <c r="UE22" i="5"/>
  <c r="TW22" i="5"/>
  <c r="XC22" i="5"/>
  <c r="WS22" i="5"/>
  <c r="UG22" i="5"/>
  <c r="YE22" i="5"/>
  <c r="YI22" i="5"/>
  <c r="UA22" i="5"/>
  <c r="AAU22" i="5"/>
  <c r="OU22" i="5"/>
  <c r="OQ22" i="5"/>
  <c r="OM22" i="5"/>
  <c r="QC22" i="5"/>
  <c r="ZS22" i="5"/>
  <c r="UC22" i="5"/>
  <c r="PS22" i="5"/>
  <c r="RC22" i="5"/>
  <c r="YG22" i="5"/>
  <c r="TY22" i="5"/>
  <c r="YA22" i="5"/>
  <c r="OK22" i="5"/>
  <c r="PY22" i="5"/>
  <c r="RO22" i="5"/>
  <c r="RG22" i="5"/>
  <c r="SW22" i="5"/>
  <c r="MC22" i="5"/>
  <c r="MA22" i="5"/>
  <c r="LY22" i="5"/>
  <c r="LW22" i="5"/>
  <c r="LU22" i="5"/>
  <c r="LS22" i="5"/>
  <c r="LQ22" i="5"/>
  <c r="KS22" i="5"/>
  <c r="KQ22" i="5"/>
  <c r="KO22" i="5"/>
  <c r="KM22" i="5"/>
  <c r="KK22" i="5"/>
  <c r="KI22" i="5"/>
  <c r="KG22" i="5"/>
  <c r="VG22" i="5"/>
  <c r="UI22" i="5"/>
  <c r="NC22" i="5"/>
  <c r="NA22" i="5"/>
  <c r="YC22" i="5"/>
  <c r="OS22" i="5"/>
  <c r="PU22" i="5"/>
  <c r="RK22" i="5"/>
  <c r="SM22" i="5"/>
  <c r="RI22" i="5"/>
  <c r="OI22" i="5"/>
  <c r="PW22" i="5"/>
  <c r="RE22" i="5"/>
  <c r="QE22" i="5"/>
  <c r="QA22" i="5"/>
  <c r="SY22" i="5"/>
  <c r="NI22" i="5"/>
  <c r="SU22" i="5"/>
  <c r="NG22" i="5"/>
  <c r="SO22" i="5"/>
  <c r="OO22" i="5"/>
  <c r="SQ22" i="5"/>
  <c r="NK22" i="5"/>
  <c r="RM22" i="5"/>
  <c r="SS22" i="5"/>
  <c r="NM22" i="5"/>
  <c r="NE22" i="5"/>
  <c r="ABG30" i="5"/>
  <c r="ABE30" i="5"/>
  <c r="ABC30" i="5"/>
  <c r="ABA30" i="5"/>
  <c r="AAY30" i="5"/>
  <c r="AAW30" i="5"/>
  <c r="ZK30" i="5"/>
  <c r="ZW30" i="5"/>
  <c r="ZU30" i="5"/>
  <c r="YE30" i="5"/>
  <c r="YG30" i="5"/>
  <c r="WQ30" i="5"/>
  <c r="VS30" i="5"/>
  <c r="VQ30" i="5"/>
  <c r="VO30" i="5"/>
  <c r="VM30" i="5"/>
  <c r="VK30" i="5"/>
  <c r="VI30" i="5"/>
  <c r="AAU30" i="5"/>
  <c r="YI30" i="5"/>
  <c r="WS30" i="5"/>
  <c r="YK30" i="5"/>
  <c r="WU30" i="5"/>
  <c r="XA30" i="5"/>
  <c r="TW30" i="5"/>
  <c r="ZM30" i="5"/>
  <c r="WY30" i="5"/>
  <c r="UA30" i="5"/>
  <c r="ZS30" i="5"/>
  <c r="YA30" i="5"/>
  <c r="UG30" i="5"/>
  <c r="ZO30" i="5"/>
  <c r="OS30" i="5"/>
  <c r="OO30" i="5"/>
  <c r="OK30" i="5"/>
  <c r="QE30" i="5"/>
  <c r="QA30" i="5"/>
  <c r="YC30" i="5"/>
  <c r="WW30" i="5"/>
  <c r="ZQ30" i="5"/>
  <c r="XC30" i="5"/>
  <c r="PS30" i="5"/>
  <c r="RC30" i="5"/>
  <c r="YM30" i="5"/>
  <c r="UI30" i="5"/>
  <c r="UC30" i="5"/>
  <c r="OU30" i="5"/>
  <c r="QC30" i="5"/>
  <c r="RI30" i="5"/>
  <c r="MC30" i="5"/>
  <c r="MA30" i="5"/>
  <c r="LY30" i="5"/>
  <c r="LW30" i="5"/>
  <c r="LU30" i="5"/>
  <c r="LS30" i="5"/>
  <c r="LQ30" i="5"/>
  <c r="KS30" i="5"/>
  <c r="KQ30" i="5"/>
  <c r="KO30" i="5"/>
  <c r="KM30" i="5"/>
  <c r="KK30" i="5"/>
  <c r="KI30" i="5"/>
  <c r="KG30" i="5"/>
  <c r="NC30" i="5"/>
  <c r="NA30" i="5"/>
  <c r="TY30" i="5"/>
  <c r="OM30" i="5"/>
  <c r="PW30" i="5"/>
  <c r="RM30" i="5"/>
  <c r="RE30" i="5"/>
  <c r="PY30" i="5"/>
  <c r="PU30" i="5"/>
  <c r="OQ30" i="5"/>
  <c r="RO30" i="5"/>
  <c r="VG30" i="5"/>
  <c r="RK30" i="5"/>
  <c r="OI30" i="5"/>
  <c r="RG30" i="5"/>
  <c r="NI30" i="5"/>
  <c r="UE30" i="5"/>
  <c r="NK30" i="5"/>
  <c r="NM30" i="5"/>
  <c r="NE30" i="5"/>
  <c r="NG30" i="5"/>
  <c r="KE9" i="5"/>
  <c r="KE17" i="5"/>
  <c r="KE25" i="5"/>
  <c r="LO9" i="5"/>
  <c r="LO17" i="5"/>
  <c r="LO25" i="5"/>
  <c r="MY10" i="5"/>
  <c r="MY18" i="5"/>
  <c r="MY26" i="5"/>
  <c r="H6" i="7"/>
  <c r="ZW7" i="5"/>
  <c r="ZU7" i="5"/>
  <c r="ZS7" i="5"/>
  <c r="ZQ7" i="5"/>
  <c r="ZO7" i="5"/>
  <c r="ZM7" i="5"/>
  <c r="ZK7" i="5"/>
  <c r="YM7" i="5"/>
  <c r="YK7" i="5"/>
  <c r="YI7" i="5"/>
  <c r="YG7" i="5"/>
  <c r="YE7" i="5"/>
  <c r="YC7" i="5"/>
  <c r="YA7" i="5"/>
  <c r="WU7" i="5"/>
  <c r="WW7" i="5"/>
  <c r="WQ7" i="5"/>
  <c r="ABG7" i="5"/>
  <c r="ABC7" i="5"/>
  <c r="AAY7" i="5"/>
  <c r="AAU7" i="5"/>
  <c r="WY7" i="5"/>
  <c r="ABE7" i="5"/>
  <c r="AAW7" i="5"/>
  <c r="XA7" i="5"/>
  <c r="VG7" i="5"/>
  <c r="UC7" i="5"/>
  <c r="VI7" i="5"/>
  <c r="UE7" i="5"/>
  <c r="UA7" i="5"/>
  <c r="TY7" i="5"/>
  <c r="TW7" i="5"/>
  <c r="ABA7" i="5"/>
  <c r="VO7" i="5"/>
  <c r="MY7" i="5"/>
  <c r="OU7" i="5"/>
  <c r="OS7" i="5"/>
  <c r="OQ7" i="5"/>
  <c r="OO7" i="5"/>
  <c r="OM7" i="5"/>
  <c r="OK7" i="5"/>
  <c r="OI7" i="5"/>
  <c r="QE7" i="5"/>
  <c r="QC7" i="5"/>
  <c r="VS7" i="5"/>
  <c r="VK7" i="5"/>
  <c r="VQ7" i="5"/>
  <c r="NA7" i="5"/>
  <c r="PU7" i="5"/>
  <c r="RK7" i="5"/>
  <c r="RC7" i="5"/>
  <c r="MC7" i="5"/>
  <c r="MA7" i="5"/>
  <c r="LY7" i="5"/>
  <c r="LW7" i="5"/>
  <c r="LU7" i="5"/>
  <c r="LS7" i="5"/>
  <c r="LQ7" i="5"/>
  <c r="KS7" i="5"/>
  <c r="KQ7" i="5"/>
  <c r="KO7" i="5"/>
  <c r="KM7" i="5"/>
  <c r="KK7" i="5"/>
  <c r="KI7" i="5"/>
  <c r="KG7" i="5"/>
  <c r="NE7" i="5"/>
  <c r="NC7" i="5"/>
  <c r="QA7" i="5"/>
  <c r="PS7" i="5"/>
  <c r="RI7" i="5"/>
  <c r="SY7" i="5"/>
  <c r="NM7" i="5"/>
  <c r="NK7" i="5"/>
  <c r="NI7" i="5"/>
  <c r="NG7" i="5"/>
  <c r="WS7" i="5"/>
  <c r="XC7" i="5"/>
  <c r="UI7" i="5"/>
  <c r="PW7" i="5"/>
  <c r="RE7" i="5"/>
  <c r="SS7" i="5"/>
  <c r="SO7" i="5"/>
  <c r="RM7" i="5"/>
  <c r="UG7" i="5"/>
  <c r="PY7" i="5"/>
  <c r="SQ7" i="5"/>
  <c r="VM7" i="5"/>
  <c r="SU7" i="5"/>
  <c r="RO7" i="5"/>
  <c r="RG7" i="5"/>
  <c r="SW7" i="5"/>
  <c r="SM7" i="5"/>
  <c r="ZW15" i="5"/>
  <c r="ZU15" i="5"/>
  <c r="ZS15" i="5"/>
  <c r="ZQ15" i="5"/>
  <c r="ZO15" i="5"/>
  <c r="ZM15" i="5"/>
  <c r="ZK15" i="5"/>
  <c r="YM15" i="5"/>
  <c r="YK15" i="5"/>
  <c r="YI15" i="5"/>
  <c r="YG15" i="5"/>
  <c r="YE15" i="5"/>
  <c r="YC15" i="5"/>
  <c r="YA15" i="5"/>
  <c r="ABE15" i="5"/>
  <c r="ABA15" i="5"/>
  <c r="AAW15" i="5"/>
  <c r="AAU15" i="5"/>
  <c r="WS15" i="5"/>
  <c r="ABG15" i="5"/>
  <c r="AAY15" i="5"/>
  <c r="WW15" i="5"/>
  <c r="VQ15" i="5"/>
  <c r="WU15" i="5"/>
  <c r="WQ15" i="5"/>
  <c r="VS15" i="5"/>
  <c r="TY15" i="5"/>
  <c r="TW15" i="5"/>
  <c r="ABC15" i="5"/>
  <c r="VI15" i="5"/>
  <c r="UE15" i="5"/>
  <c r="OU15" i="5"/>
  <c r="OS15" i="5"/>
  <c r="OQ15" i="5"/>
  <c r="OO15" i="5"/>
  <c r="OM15" i="5"/>
  <c r="OK15" i="5"/>
  <c r="OI15" i="5"/>
  <c r="QE15" i="5"/>
  <c r="QC15" i="5"/>
  <c r="XA15" i="5"/>
  <c r="VM15" i="5"/>
  <c r="VG15" i="5"/>
  <c r="UI15" i="5"/>
  <c r="XC15" i="5"/>
  <c r="UG15" i="5"/>
  <c r="PW15" i="5"/>
  <c r="RM15" i="5"/>
  <c r="RE15" i="5"/>
  <c r="MC15" i="5"/>
  <c r="MA15" i="5"/>
  <c r="LY15" i="5"/>
  <c r="LW15" i="5"/>
  <c r="LU15" i="5"/>
  <c r="LS15" i="5"/>
  <c r="LQ15" i="5"/>
  <c r="KS15" i="5"/>
  <c r="KQ15" i="5"/>
  <c r="KO15" i="5"/>
  <c r="KM15" i="5"/>
  <c r="KK15" i="5"/>
  <c r="KI15" i="5"/>
  <c r="KG15" i="5"/>
  <c r="NC15" i="5"/>
  <c r="NA15" i="5"/>
  <c r="UA15" i="5"/>
  <c r="PU15" i="5"/>
  <c r="RK15" i="5"/>
  <c r="NM15" i="5"/>
  <c r="NK15" i="5"/>
  <c r="NI15" i="5"/>
  <c r="NG15" i="5"/>
  <c r="NE15" i="5"/>
  <c r="UC15" i="5"/>
  <c r="PY15" i="5"/>
  <c r="VK15" i="5"/>
  <c r="RO15" i="5"/>
  <c r="SW15" i="5"/>
  <c r="SM15" i="5"/>
  <c r="SU15" i="5"/>
  <c r="SQ15" i="5"/>
  <c r="VO15" i="5"/>
  <c r="PS15" i="5"/>
  <c r="RG15" i="5"/>
  <c r="WY15" i="5"/>
  <c r="RC15" i="5"/>
  <c r="SS15" i="5"/>
  <c r="SY15" i="5"/>
  <c r="QA15" i="5"/>
  <c r="SO15" i="5"/>
  <c r="RI15" i="5"/>
  <c r="ZW23" i="5"/>
  <c r="ZU23" i="5"/>
  <c r="ZS23" i="5"/>
  <c r="ZQ23" i="5"/>
  <c r="ZO23" i="5"/>
  <c r="ZM23" i="5"/>
  <c r="ZK23" i="5"/>
  <c r="YM23" i="5"/>
  <c r="YK23" i="5"/>
  <c r="YI23" i="5"/>
  <c r="YG23" i="5"/>
  <c r="YE23" i="5"/>
  <c r="YC23" i="5"/>
  <c r="YA23" i="5"/>
  <c r="WY23" i="5"/>
  <c r="XA23" i="5"/>
  <c r="WQ23" i="5"/>
  <c r="ABG23" i="5"/>
  <c r="ABC23" i="5"/>
  <c r="AAY23" i="5"/>
  <c r="XC23" i="5"/>
  <c r="ABA23" i="5"/>
  <c r="WS23" i="5"/>
  <c r="VK23" i="5"/>
  <c r="UG23" i="5"/>
  <c r="VM23" i="5"/>
  <c r="UI23" i="5"/>
  <c r="TY23" i="5"/>
  <c r="TW23" i="5"/>
  <c r="ABE23" i="5"/>
  <c r="AAW23" i="5"/>
  <c r="AAU23" i="5"/>
  <c r="VS23" i="5"/>
  <c r="OU23" i="5"/>
  <c r="OS23" i="5"/>
  <c r="OQ23" i="5"/>
  <c r="OO23" i="5"/>
  <c r="OM23" i="5"/>
  <c r="OK23" i="5"/>
  <c r="OI23" i="5"/>
  <c r="QE23" i="5"/>
  <c r="QC23" i="5"/>
  <c r="WW23" i="5"/>
  <c r="UC23" i="5"/>
  <c r="VQ23" i="5"/>
  <c r="VG23" i="5"/>
  <c r="UE23" i="5"/>
  <c r="WU23" i="5"/>
  <c r="PY23" i="5"/>
  <c r="RO23" i="5"/>
  <c r="RG23" i="5"/>
  <c r="SW23" i="5"/>
  <c r="MC23" i="5"/>
  <c r="MA23" i="5"/>
  <c r="LY23" i="5"/>
  <c r="LW23" i="5"/>
  <c r="LU23" i="5"/>
  <c r="LS23" i="5"/>
  <c r="LQ23" i="5"/>
  <c r="KS23" i="5"/>
  <c r="KQ23" i="5"/>
  <c r="KO23" i="5"/>
  <c r="KM23" i="5"/>
  <c r="KK23" i="5"/>
  <c r="KI23" i="5"/>
  <c r="KG23" i="5"/>
  <c r="UA23" i="5"/>
  <c r="NC23" i="5"/>
  <c r="NA23" i="5"/>
  <c r="VO23" i="5"/>
  <c r="PW23" i="5"/>
  <c r="RM23" i="5"/>
  <c r="RE23" i="5"/>
  <c r="RC23" i="5"/>
  <c r="NM23" i="5"/>
  <c r="NK23" i="5"/>
  <c r="NI23" i="5"/>
  <c r="NG23" i="5"/>
  <c r="NE23" i="5"/>
  <c r="QA23" i="5"/>
  <c r="RI23" i="5"/>
  <c r="VI23" i="5"/>
  <c r="SS23" i="5"/>
  <c r="SO23" i="5"/>
  <c r="SY23" i="5"/>
  <c r="SU23" i="5"/>
  <c r="PS23" i="5"/>
  <c r="RK23" i="5"/>
  <c r="PU23" i="5"/>
  <c r="SQ23" i="5"/>
  <c r="SM23" i="5"/>
  <c r="KE10" i="5"/>
  <c r="KE18" i="5"/>
  <c r="KE26" i="5"/>
  <c r="LO10" i="5"/>
  <c r="LO18" i="5"/>
  <c r="LO26" i="5"/>
  <c r="MY11" i="5"/>
  <c r="MY19" i="5"/>
  <c r="MY27" i="5"/>
  <c r="H5" i="7"/>
  <c r="AAU8" i="5"/>
  <c r="ZW8" i="5"/>
  <c r="ZU8" i="5"/>
  <c r="ZS8" i="5"/>
  <c r="ZQ8" i="5"/>
  <c r="ZO8" i="5"/>
  <c r="ZM8" i="5"/>
  <c r="YI8" i="5"/>
  <c r="YK8" i="5"/>
  <c r="WW8" i="5"/>
  <c r="WQ8" i="5"/>
  <c r="VG8" i="5"/>
  <c r="ABG8" i="5"/>
  <c r="ABC8" i="5"/>
  <c r="AAY8" i="5"/>
  <c r="YM8" i="5"/>
  <c r="WY8" i="5"/>
  <c r="ZK8" i="5"/>
  <c r="XA8" i="5"/>
  <c r="UI8" i="5"/>
  <c r="UG8" i="5"/>
  <c r="UE8" i="5"/>
  <c r="UC8" i="5"/>
  <c r="VI8" i="5"/>
  <c r="UA8" i="5"/>
  <c r="TY8" i="5"/>
  <c r="VK8" i="5"/>
  <c r="YA8" i="5"/>
  <c r="VQ8" i="5"/>
  <c r="XC8" i="5"/>
  <c r="WS8" i="5"/>
  <c r="ABA8" i="5"/>
  <c r="VM8" i="5"/>
  <c r="ABE8" i="5"/>
  <c r="YG8" i="5"/>
  <c r="QA8" i="5"/>
  <c r="PY8" i="5"/>
  <c r="PW8" i="5"/>
  <c r="PU8" i="5"/>
  <c r="RO8" i="5"/>
  <c r="RM8" i="5"/>
  <c r="RK8" i="5"/>
  <c r="RI8" i="5"/>
  <c r="RG8" i="5"/>
  <c r="RE8" i="5"/>
  <c r="SY8" i="5"/>
  <c r="SW8" i="5"/>
  <c r="QE8" i="5"/>
  <c r="NC8" i="5"/>
  <c r="NA8" i="5"/>
  <c r="OU8" i="5"/>
  <c r="QC8" i="5"/>
  <c r="PS8" i="5"/>
  <c r="NM8" i="5"/>
  <c r="NK8" i="5"/>
  <c r="NI8" i="5"/>
  <c r="NG8" i="5"/>
  <c r="WU8" i="5"/>
  <c r="VS8" i="5"/>
  <c r="OS8" i="5"/>
  <c r="SU8" i="5"/>
  <c r="SS8" i="5"/>
  <c r="SQ8" i="5"/>
  <c r="SO8" i="5"/>
  <c r="AAW8" i="5"/>
  <c r="VO8" i="5"/>
  <c r="OM8" i="5"/>
  <c r="TW8" i="5"/>
  <c r="OK8" i="5"/>
  <c r="OI8" i="5"/>
  <c r="MA8" i="5"/>
  <c r="LS8" i="5"/>
  <c r="KS8" i="5"/>
  <c r="KO8" i="5"/>
  <c r="KK8" i="5"/>
  <c r="KG8" i="5"/>
  <c r="OO8" i="5"/>
  <c r="RC8" i="5"/>
  <c r="LW8" i="5"/>
  <c r="YE8" i="5"/>
  <c r="OQ8" i="5"/>
  <c r="NE8" i="5"/>
  <c r="LY8" i="5"/>
  <c r="KM8" i="5"/>
  <c r="LQ8" i="5"/>
  <c r="SM8" i="5"/>
  <c r="YC8" i="5"/>
  <c r="MC8" i="5"/>
  <c r="LU8" i="5"/>
  <c r="KQ8" i="5"/>
  <c r="KI8" i="5"/>
  <c r="AAU16" i="5"/>
  <c r="ZW16" i="5"/>
  <c r="ZU16" i="5"/>
  <c r="ZS16" i="5"/>
  <c r="ZQ16" i="5"/>
  <c r="ZO16" i="5"/>
  <c r="ZM16" i="5"/>
  <c r="ZK16" i="5"/>
  <c r="YE16" i="5"/>
  <c r="VG16" i="5"/>
  <c r="ABE16" i="5"/>
  <c r="ABA16" i="5"/>
  <c r="AAW16" i="5"/>
  <c r="YG16" i="5"/>
  <c r="WS16" i="5"/>
  <c r="YI16" i="5"/>
  <c r="YA16" i="5"/>
  <c r="WU16" i="5"/>
  <c r="UI16" i="5"/>
  <c r="UG16" i="5"/>
  <c r="UE16" i="5"/>
  <c r="UC16" i="5"/>
  <c r="UA16" i="5"/>
  <c r="YM16" i="5"/>
  <c r="VS16" i="5"/>
  <c r="TY16" i="5"/>
  <c r="YC16" i="5"/>
  <c r="XC16" i="5"/>
  <c r="VK16" i="5"/>
  <c r="WY16" i="5"/>
  <c r="VO16" i="5"/>
  <c r="OI16" i="5"/>
  <c r="AAY16" i="5"/>
  <c r="WQ16" i="5"/>
  <c r="WW16" i="5"/>
  <c r="VI16" i="5"/>
  <c r="QA16" i="5"/>
  <c r="PY16" i="5"/>
  <c r="PW16" i="5"/>
  <c r="PU16" i="5"/>
  <c r="RO16" i="5"/>
  <c r="RM16" i="5"/>
  <c r="RK16" i="5"/>
  <c r="RI16" i="5"/>
  <c r="RG16" i="5"/>
  <c r="RE16" i="5"/>
  <c r="SY16" i="5"/>
  <c r="SW16" i="5"/>
  <c r="ABC16" i="5"/>
  <c r="XA16" i="5"/>
  <c r="OQ16" i="5"/>
  <c r="NC16" i="5"/>
  <c r="NA16" i="5"/>
  <c r="VM16" i="5"/>
  <c r="TW16" i="5"/>
  <c r="OO16" i="5"/>
  <c r="NM16" i="5"/>
  <c r="NK16" i="5"/>
  <c r="NI16" i="5"/>
  <c r="NG16" i="5"/>
  <c r="NE16" i="5"/>
  <c r="OM16" i="5"/>
  <c r="SU16" i="5"/>
  <c r="SS16" i="5"/>
  <c r="SQ16" i="5"/>
  <c r="SO16" i="5"/>
  <c r="ABG16" i="5"/>
  <c r="QE16" i="5"/>
  <c r="RC16" i="5"/>
  <c r="VQ16" i="5"/>
  <c r="OU16" i="5"/>
  <c r="QC16" i="5"/>
  <c r="LU16" i="5"/>
  <c r="LQ16" i="5"/>
  <c r="KM16" i="5"/>
  <c r="KI16" i="5"/>
  <c r="OS16" i="5"/>
  <c r="SM16" i="5"/>
  <c r="MC16" i="5"/>
  <c r="LY16" i="5"/>
  <c r="YK16" i="5"/>
  <c r="KQ16" i="5"/>
  <c r="PS16" i="5"/>
  <c r="MA16" i="5"/>
  <c r="LS16" i="5"/>
  <c r="KO16" i="5"/>
  <c r="KG16" i="5"/>
  <c r="LW16" i="5"/>
  <c r="KS16" i="5"/>
  <c r="KK16" i="5"/>
  <c r="OK16" i="5"/>
  <c r="AAU24" i="5"/>
  <c r="ZW24" i="5"/>
  <c r="ZU24" i="5"/>
  <c r="ZS24" i="5"/>
  <c r="ZQ24" i="5"/>
  <c r="ZO24" i="5"/>
  <c r="ZM24" i="5"/>
  <c r="YM24" i="5"/>
  <c r="XA24" i="5"/>
  <c r="VG24" i="5"/>
  <c r="ABG24" i="5"/>
  <c r="ABC24" i="5"/>
  <c r="AAY24" i="5"/>
  <c r="XC24" i="5"/>
  <c r="YC24" i="5"/>
  <c r="WQ24" i="5"/>
  <c r="UI24" i="5"/>
  <c r="UG24" i="5"/>
  <c r="UE24" i="5"/>
  <c r="UC24" i="5"/>
  <c r="UA24" i="5"/>
  <c r="VM24" i="5"/>
  <c r="TY24" i="5"/>
  <c r="VO24" i="5"/>
  <c r="YG24" i="5"/>
  <c r="WY24" i="5"/>
  <c r="ZK24" i="5"/>
  <c r="YK24" i="5"/>
  <c r="WU24" i="5"/>
  <c r="VI24" i="5"/>
  <c r="ABE24" i="5"/>
  <c r="YA24" i="5"/>
  <c r="WS24" i="5"/>
  <c r="VS24" i="5"/>
  <c r="QA24" i="5"/>
  <c r="PY24" i="5"/>
  <c r="PW24" i="5"/>
  <c r="PU24" i="5"/>
  <c r="RO24" i="5"/>
  <c r="RM24" i="5"/>
  <c r="RK24" i="5"/>
  <c r="RI24" i="5"/>
  <c r="RG24" i="5"/>
  <c r="RE24" i="5"/>
  <c r="SY24" i="5"/>
  <c r="SW24" i="5"/>
  <c r="OK24" i="5"/>
  <c r="NC24" i="5"/>
  <c r="NA24" i="5"/>
  <c r="ABA24" i="5"/>
  <c r="NM24" i="5"/>
  <c r="NK24" i="5"/>
  <c r="NI24" i="5"/>
  <c r="NG24" i="5"/>
  <c r="NE24" i="5"/>
  <c r="YE24" i="5"/>
  <c r="QE24" i="5"/>
  <c r="SU24" i="5"/>
  <c r="SS24" i="5"/>
  <c r="SQ24" i="5"/>
  <c r="SO24" i="5"/>
  <c r="WW24" i="5"/>
  <c r="VK24" i="5"/>
  <c r="OQ24" i="5"/>
  <c r="OI24" i="5"/>
  <c r="PS24" i="5"/>
  <c r="YI24" i="5"/>
  <c r="OO24" i="5"/>
  <c r="OS24" i="5"/>
  <c r="LW24" i="5"/>
  <c r="VQ24" i="5"/>
  <c r="LS24" i="5"/>
  <c r="KS24" i="5"/>
  <c r="KO24" i="5"/>
  <c r="KK24" i="5"/>
  <c r="KG24" i="5"/>
  <c r="TW24" i="5"/>
  <c r="OM24" i="5"/>
  <c r="MA24" i="5"/>
  <c r="OU24" i="5"/>
  <c r="MC24" i="5"/>
  <c r="LU24" i="5"/>
  <c r="KQ24" i="5"/>
  <c r="KI24" i="5"/>
  <c r="QC24" i="5"/>
  <c r="RC24" i="5"/>
  <c r="LY24" i="5"/>
  <c r="LQ24" i="5"/>
  <c r="KM24" i="5"/>
  <c r="AAW24" i="5"/>
  <c r="SM24" i="5"/>
  <c r="KE11" i="5"/>
  <c r="KE19" i="5"/>
  <c r="KE27" i="5"/>
  <c r="LO11" i="5"/>
  <c r="LO19" i="5"/>
  <c r="LO27" i="5"/>
  <c r="H13" i="7"/>
  <c r="C14" i="7"/>
  <c r="E13" i="7"/>
  <c r="T14" i="7"/>
  <c r="T6" i="7"/>
  <c r="T13" i="7"/>
  <c r="AR5" i="7"/>
  <c r="T5" i="7"/>
  <c r="T12" i="7"/>
  <c r="T9" i="7"/>
  <c r="T11" i="7"/>
  <c r="T10" i="7"/>
  <c r="T8" i="7"/>
  <c r="T7" i="7"/>
  <c r="T16" i="7"/>
  <c r="O17" i="7"/>
  <c r="Q15" i="7"/>
  <c r="CZ5" i="7"/>
  <c r="CB5" i="7"/>
  <c r="L9" i="1"/>
  <c r="L14" i="1"/>
  <c r="L10" i="1"/>
  <c r="L11" i="1"/>
  <c r="EJ5" i="7"/>
  <c r="BP5" i="7"/>
  <c r="L12" i="1"/>
  <c r="L8" i="1"/>
  <c r="CN5" i="7"/>
  <c r="AF5" i="7"/>
  <c r="DL5" i="7"/>
  <c r="DX5" i="7"/>
  <c r="EG7" i="7"/>
  <c r="EG8" i="7" s="1"/>
  <c r="BD5" i="7"/>
  <c r="DS7" i="7"/>
  <c r="L13" i="1"/>
  <c r="EH7" i="7"/>
  <c r="EH8" i="7" s="1"/>
  <c r="EH9" i="7" s="1"/>
  <c r="EH10" i="7" s="1"/>
  <c r="EH11" i="7" s="1"/>
  <c r="EH12" i="7" s="1"/>
  <c r="EH13" i="7" s="1"/>
  <c r="EH14" i="7" s="1"/>
  <c r="EH15" i="7" s="1"/>
  <c r="EH16" i="7" s="1"/>
  <c r="EH17" i="7" s="1"/>
  <c r="EH18" i="7" s="1"/>
  <c r="EH19" i="7" s="1"/>
  <c r="EH20" i="7" s="1"/>
  <c r="EH21" i="7" s="1"/>
  <c r="EH22" i="7" s="1"/>
  <c r="EH23" i="7" s="1"/>
  <c r="EH24" i="7" s="1"/>
  <c r="EH25" i="7" s="1"/>
  <c r="EH26" i="7" s="1"/>
  <c r="EH27" i="7" s="1"/>
  <c r="EH28" i="7" s="1"/>
  <c r="EH29" i="7" s="1"/>
  <c r="EH30" i="7" s="1"/>
  <c r="EE8" i="7"/>
  <c r="DU8" i="7"/>
  <c r="DG8" i="7"/>
  <c r="DJ7" i="7"/>
  <c r="DJ8" i="7" s="1"/>
  <c r="DJ9" i="7" s="1"/>
  <c r="DJ10" i="7" s="1"/>
  <c r="DJ11" i="7" s="1"/>
  <c r="DJ12" i="7" s="1"/>
  <c r="DJ13" i="7" s="1"/>
  <c r="DJ14" i="7" s="1"/>
  <c r="DJ15" i="7" s="1"/>
  <c r="DJ16" i="7" s="1"/>
  <c r="DJ17" i="7" s="1"/>
  <c r="DJ18" i="7" s="1"/>
  <c r="DJ19" i="7" s="1"/>
  <c r="DJ20" i="7" s="1"/>
  <c r="DJ21" i="7" s="1"/>
  <c r="DJ22" i="7" s="1"/>
  <c r="DJ23" i="7" s="1"/>
  <c r="DJ24" i="7" s="1"/>
  <c r="DJ25" i="7" s="1"/>
  <c r="DJ26" i="7" s="1"/>
  <c r="DJ27" i="7" s="1"/>
  <c r="DJ28" i="7" s="1"/>
  <c r="DJ29" i="7" s="1"/>
  <c r="DJ30" i="7" s="1"/>
  <c r="DI8" i="7"/>
  <c r="CU8" i="7"/>
  <c r="CX7" i="7"/>
  <c r="CX8" i="7" s="1"/>
  <c r="CX9" i="7" s="1"/>
  <c r="CX10" i="7" s="1"/>
  <c r="CX11" i="7" s="1"/>
  <c r="CX12" i="7" s="1"/>
  <c r="CX13" i="7" s="1"/>
  <c r="CX14" i="7" s="1"/>
  <c r="CX15" i="7" s="1"/>
  <c r="CX16" i="7" s="1"/>
  <c r="CX17" i="7" s="1"/>
  <c r="CX18" i="7" s="1"/>
  <c r="CX19" i="7" s="1"/>
  <c r="CX20" i="7" s="1"/>
  <c r="CX21" i="7" s="1"/>
  <c r="CX22" i="7" s="1"/>
  <c r="CX23" i="7" s="1"/>
  <c r="CX24" i="7" s="1"/>
  <c r="CX25" i="7" s="1"/>
  <c r="CX26" i="7" s="1"/>
  <c r="CX27" i="7" s="1"/>
  <c r="CX28" i="7" s="1"/>
  <c r="CX29" i="7" s="1"/>
  <c r="CX30" i="7" s="1"/>
  <c r="CW8" i="7"/>
  <c r="CL7" i="7"/>
  <c r="CL8" i="7" s="1"/>
  <c r="CL9" i="7" s="1"/>
  <c r="CL10" i="7" s="1"/>
  <c r="CL11" i="7" s="1"/>
  <c r="CL12" i="7" s="1"/>
  <c r="CL13" i="7" s="1"/>
  <c r="CL14" i="7" s="1"/>
  <c r="CL15" i="7" s="1"/>
  <c r="CL16" i="7" s="1"/>
  <c r="CL17" i="7" s="1"/>
  <c r="CL18" i="7" s="1"/>
  <c r="CL19" i="7" s="1"/>
  <c r="CL20" i="7" s="1"/>
  <c r="CL21" i="7" s="1"/>
  <c r="CL22" i="7" s="1"/>
  <c r="CL23" i="7" s="1"/>
  <c r="CL24" i="7" s="1"/>
  <c r="CL25" i="7" s="1"/>
  <c r="CL26" i="7" s="1"/>
  <c r="CL27" i="7" s="1"/>
  <c r="CL28" i="7" s="1"/>
  <c r="CL29" i="7" s="1"/>
  <c r="CL30" i="7" s="1"/>
  <c r="CI8" i="7"/>
  <c r="CK8" i="7"/>
  <c r="BZ7" i="7"/>
  <c r="BZ8" i="7" s="1"/>
  <c r="BZ9" i="7" s="1"/>
  <c r="BZ10" i="7" s="1"/>
  <c r="BZ11" i="7" s="1"/>
  <c r="BZ12" i="7" s="1"/>
  <c r="BZ13" i="7" s="1"/>
  <c r="BZ14" i="7" s="1"/>
  <c r="BZ15" i="7" s="1"/>
  <c r="BZ16" i="7" s="1"/>
  <c r="BZ17" i="7" s="1"/>
  <c r="BZ18" i="7" s="1"/>
  <c r="BZ19" i="7" s="1"/>
  <c r="BZ20" i="7" s="1"/>
  <c r="BZ21" i="7" s="1"/>
  <c r="BZ22" i="7" s="1"/>
  <c r="BZ23" i="7" s="1"/>
  <c r="BZ24" i="7" s="1"/>
  <c r="BZ25" i="7" s="1"/>
  <c r="BZ26" i="7" s="1"/>
  <c r="BZ27" i="7" s="1"/>
  <c r="BZ28" i="7" s="1"/>
  <c r="BZ29" i="7" s="1"/>
  <c r="BZ30" i="7" s="1"/>
  <c r="BW8" i="7"/>
  <c r="BY8" i="7"/>
  <c r="BK8" i="7"/>
  <c r="BN7" i="7"/>
  <c r="BN8" i="7" s="1"/>
  <c r="BN9" i="7" s="1"/>
  <c r="BN10" i="7" s="1"/>
  <c r="BN11" i="7" s="1"/>
  <c r="BN12" i="7" s="1"/>
  <c r="BN13" i="7" s="1"/>
  <c r="BN14" i="7" s="1"/>
  <c r="BN15" i="7" s="1"/>
  <c r="BN16" i="7" s="1"/>
  <c r="BN17" i="7" s="1"/>
  <c r="BN18" i="7" s="1"/>
  <c r="BN19" i="7" s="1"/>
  <c r="BN20" i="7" s="1"/>
  <c r="BN21" i="7" s="1"/>
  <c r="BN22" i="7" s="1"/>
  <c r="BN23" i="7" s="1"/>
  <c r="BN24" i="7" s="1"/>
  <c r="BN25" i="7" s="1"/>
  <c r="BN26" i="7" s="1"/>
  <c r="BN27" i="7" s="1"/>
  <c r="BN28" i="7" s="1"/>
  <c r="BN29" i="7" s="1"/>
  <c r="BN30" i="7" s="1"/>
  <c r="BM8" i="7"/>
  <c r="AY8" i="7"/>
  <c r="BB7" i="7"/>
  <c r="BB8" i="7" s="1"/>
  <c r="BB9" i="7" s="1"/>
  <c r="BB10" i="7" s="1"/>
  <c r="BB11" i="7" s="1"/>
  <c r="BB12" i="7" s="1"/>
  <c r="BB13" i="7" s="1"/>
  <c r="BB14" i="7" s="1"/>
  <c r="BB15" i="7" s="1"/>
  <c r="BB16" i="7" s="1"/>
  <c r="BB17" i="7" s="1"/>
  <c r="BB18" i="7" s="1"/>
  <c r="BB19" i="7" s="1"/>
  <c r="BB20" i="7" s="1"/>
  <c r="BB21" i="7" s="1"/>
  <c r="BB22" i="7" s="1"/>
  <c r="BB23" i="7" s="1"/>
  <c r="BB24" i="7" s="1"/>
  <c r="BB25" i="7" s="1"/>
  <c r="BB26" i="7" s="1"/>
  <c r="BB27" i="7" s="1"/>
  <c r="BB28" i="7" s="1"/>
  <c r="BB29" i="7" s="1"/>
  <c r="BB30" i="7" s="1"/>
  <c r="BA8" i="7"/>
  <c r="AO8" i="7"/>
  <c r="AM8" i="7"/>
  <c r="AP7" i="7"/>
  <c r="AP8" i="7" s="1"/>
  <c r="AP9" i="7" s="1"/>
  <c r="AP10" i="7" s="1"/>
  <c r="AP11" i="7" s="1"/>
  <c r="AP12" i="7" s="1"/>
  <c r="AP13" i="7" s="1"/>
  <c r="AP14" i="7" s="1"/>
  <c r="AP15" i="7" s="1"/>
  <c r="AP16" i="7" s="1"/>
  <c r="AP17" i="7" s="1"/>
  <c r="AP18" i="7" s="1"/>
  <c r="AP19" i="7" s="1"/>
  <c r="AP20" i="7" s="1"/>
  <c r="AP21" i="7" s="1"/>
  <c r="AP22" i="7" s="1"/>
  <c r="AP23" i="7" s="1"/>
  <c r="AP24" i="7" s="1"/>
  <c r="AP25" i="7" s="1"/>
  <c r="AP26" i="7" s="1"/>
  <c r="AP27" i="7" s="1"/>
  <c r="AP28" i="7" s="1"/>
  <c r="AP29" i="7" s="1"/>
  <c r="AP30" i="7" s="1"/>
  <c r="AB7" i="7"/>
  <c r="AB8" i="7" s="1"/>
  <c r="AB9" i="7" s="1"/>
  <c r="AB10" i="7" s="1"/>
  <c r="AB11" i="7" s="1"/>
  <c r="AB12" i="7" s="1"/>
  <c r="AB13" i="7" s="1"/>
  <c r="AB14" i="7" s="1"/>
  <c r="AB15" i="7" s="1"/>
  <c r="AB16" i="7" s="1"/>
  <c r="AB17" i="7" s="1"/>
  <c r="AB18" i="7" s="1"/>
  <c r="AB19" i="7" s="1"/>
  <c r="AB20" i="7" s="1"/>
  <c r="AB21" i="7" s="1"/>
  <c r="AB22" i="7" s="1"/>
  <c r="AB23" i="7" s="1"/>
  <c r="AB24" i="7" s="1"/>
  <c r="AB25" i="7" s="1"/>
  <c r="AB26" i="7" s="1"/>
  <c r="AB27" i="7" s="1"/>
  <c r="AB28" i="7" s="1"/>
  <c r="AB29" i="7" s="1"/>
  <c r="AB30" i="7" s="1"/>
  <c r="AD7" i="7"/>
  <c r="AD8" i="7" s="1"/>
  <c r="AD9" i="7" s="1"/>
  <c r="AD10" i="7" s="1"/>
  <c r="AD11" i="7" s="1"/>
  <c r="AD12" i="7" s="1"/>
  <c r="AD13" i="7" s="1"/>
  <c r="AD14" i="7" s="1"/>
  <c r="AD15" i="7" s="1"/>
  <c r="AD16" i="7" s="1"/>
  <c r="AD17" i="7" s="1"/>
  <c r="AD18" i="7" s="1"/>
  <c r="AD19" i="7" s="1"/>
  <c r="AD20" i="7" s="1"/>
  <c r="AD21" i="7" s="1"/>
  <c r="AD22" i="7" s="1"/>
  <c r="AD23" i="7" s="1"/>
  <c r="AD24" i="7" s="1"/>
  <c r="AD25" i="7" s="1"/>
  <c r="AD26" i="7" s="1"/>
  <c r="AD27" i="7" s="1"/>
  <c r="AD28" i="7" s="1"/>
  <c r="AD29" i="7" s="1"/>
  <c r="AD30" i="7" s="1"/>
  <c r="AA8" i="7"/>
  <c r="AC8" i="7"/>
  <c r="K31" i="4"/>
  <c r="II27" i="5"/>
  <c r="IM20" i="5"/>
  <c r="HZ20" i="5"/>
  <c r="C22" i="5"/>
  <c r="HT19" i="5"/>
  <c r="HJ30" i="5"/>
  <c r="AW36" i="5"/>
  <c r="ZQ37" i="4"/>
  <c r="ABK36" i="4"/>
  <c r="AAU29" i="4"/>
  <c r="YW38" i="4"/>
  <c r="YG27" i="4"/>
  <c r="XM39" i="4"/>
  <c r="WE6" i="4"/>
  <c r="VM35" i="4"/>
  <c r="UK36" i="4"/>
  <c r="TO39" i="4"/>
  <c r="TE35" i="4"/>
  <c r="SS39" i="4"/>
  <c r="SR4" i="4"/>
  <c r="RW39" i="4"/>
  <c r="QQ37" i="4"/>
  <c r="PI36" i="4"/>
  <c r="OM38" i="4"/>
  <c r="OA36" i="4"/>
  <c r="NC37" i="4"/>
  <c r="MS35" i="4"/>
  <c r="MI6" i="4"/>
  <c r="LW35" i="4"/>
  <c r="LK20" i="4"/>
  <c r="LI13" i="4"/>
  <c r="LG6" i="4"/>
  <c r="LC37" i="4"/>
  <c r="KU12" i="4"/>
  <c r="KO35" i="4"/>
  <c r="KM14" i="4"/>
  <c r="KK22" i="4"/>
  <c r="KI30" i="4"/>
  <c r="KG39" i="4"/>
  <c r="KG13" i="4"/>
  <c r="SM35" i="4"/>
  <c r="MY22" i="4"/>
  <c r="KE30" i="4"/>
  <c r="ZK39" i="4"/>
  <c r="ZK13" i="4"/>
  <c r="WQ21" i="4"/>
  <c r="RC35" i="4"/>
  <c r="KC30" i="4"/>
  <c r="KA39" i="4"/>
  <c r="KA13" i="4"/>
  <c r="JY21" i="4"/>
  <c r="JW29" i="4"/>
  <c r="JU35" i="4"/>
  <c r="JM39" i="4"/>
  <c r="JM13" i="4"/>
  <c r="JK21" i="4"/>
  <c r="JI29" i="4"/>
  <c r="JG37" i="4"/>
  <c r="IU38" i="4"/>
  <c r="IU12" i="4"/>
  <c r="IW20" i="4"/>
  <c r="IY28" i="4"/>
  <c r="IR39" i="4"/>
  <c r="IB39" i="4"/>
  <c r="HL39" i="4"/>
  <c r="GH39" i="4"/>
  <c r="FB39" i="4"/>
  <c r="DV39" i="4"/>
  <c r="CP39" i="4"/>
  <c r="BJ39" i="4"/>
  <c r="AN39" i="4"/>
  <c r="L39" i="4"/>
  <c r="GV38" i="4"/>
  <c r="FV38" i="4"/>
  <c r="ET38" i="4"/>
  <c r="DX38" i="4"/>
  <c r="CV38" i="4"/>
  <c r="BX38" i="4"/>
  <c r="AX38" i="4"/>
  <c r="V38" i="4"/>
  <c r="HH37" i="4"/>
  <c r="GF37" i="4"/>
  <c r="FH37" i="4"/>
  <c r="EH37" i="4"/>
  <c r="DF37" i="4"/>
  <c r="CJ37" i="4"/>
  <c r="BH37" i="4"/>
  <c r="AJ37" i="4"/>
  <c r="J37" i="4"/>
  <c r="GP36" i="4"/>
  <c r="FT36" i="4"/>
  <c r="ER36" i="4"/>
  <c r="DT36" i="4"/>
  <c r="CT36" i="4"/>
  <c r="BR36" i="4"/>
  <c r="AV36" i="4"/>
  <c r="T36" i="4"/>
  <c r="HD35" i="4"/>
  <c r="GD35" i="4"/>
  <c r="FB35" i="4"/>
  <c r="EF35" i="4"/>
  <c r="DD35" i="4"/>
  <c r="CF35" i="4"/>
  <c r="BF35" i="4"/>
  <c r="AD35" i="4"/>
  <c r="H35" i="4"/>
  <c r="GN34" i="4"/>
  <c r="R34" i="4"/>
  <c r="GX33" i="4"/>
  <c r="AB33" i="4"/>
  <c r="D33" i="4"/>
  <c r="AL32" i="4"/>
  <c r="P32" i="4"/>
  <c r="IM30" i="4"/>
  <c r="IA30" i="4"/>
  <c r="HN30" i="4"/>
  <c r="IQ29" i="4"/>
  <c r="IF29" i="4"/>
  <c r="HR29" i="4"/>
  <c r="BX29" i="4"/>
  <c r="IJ28" i="4"/>
  <c r="HV28" i="4"/>
  <c r="HK28" i="4"/>
  <c r="IS27" i="4"/>
  <c r="IK27" i="4"/>
  <c r="IC27" i="4"/>
  <c r="HU27" i="4"/>
  <c r="HM27" i="4"/>
  <c r="BV27" i="4"/>
  <c r="IO25" i="4"/>
  <c r="IG25" i="4"/>
  <c r="HT24" i="4"/>
  <c r="HL24" i="4"/>
  <c r="IR22" i="4"/>
  <c r="IJ22" i="4"/>
  <c r="IB22" i="4"/>
  <c r="HT22" i="4"/>
  <c r="HL22" i="4"/>
  <c r="DF22" i="4"/>
  <c r="IS21" i="4"/>
  <c r="IK21" i="4"/>
  <c r="IC21" i="4"/>
  <c r="HU21" i="4"/>
  <c r="HM21" i="4"/>
  <c r="DF21" i="4"/>
  <c r="IO20" i="4"/>
  <c r="IG20" i="4"/>
  <c r="HY20" i="4"/>
  <c r="HQ20" i="4"/>
  <c r="FZ20" i="4"/>
  <c r="IS19" i="4"/>
  <c r="IK19" i="4"/>
  <c r="IC19" i="4"/>
  <c r="HU19" i="4"/>
  <c r="HM19" i="4"/>
  <c r="AN19" i="4"/>
  <c r="IG18" i="4"/>
  <c r="HY18" i="4"/>
  <c r="HL17" i="4"/>
  <c r="BX17" i="4"/>
  <c r="IM15" i="4"/>
  <c r="IE15" i="4"/>
  <c r="IO14" i="4"/>
  <c r="IG14" i="4"/>
  <c r="HY14" i="4"/>
  <c r="HQ14" i="4"/>
  <c r="GB14" i="4"/>
  <c r="AN14" i="4"/>
  <c r="IO13" i="4"/>
  <c r="IG13" i="4"/>
  <c r="HY13" i="4"/>
  <c r="HQ13" i="4"/>
  <c r="GB13" i="4"/>
  <c r="B13" i="4"/>
  <c r="IL12" i="4"/>
  <c r="ID12" i="4"/>
  <c r="HV12" i="4"/>
  <c r="HN12" i="4"/>
  <c r="DF12" i="4"/>
  <c r="IR11" i="4"/>
  <c r="IJ11" i="4"/>
  <c r="IB11" i="4"/>
  <c r="HT11" i="4"/>
  <c r="HL11" i="4"/>
  <c r="AP11" i="4"/>
  <c r="HR10" i="4"/>
  <c r="HJ10" i="4"/>
  <c r="AP10" i="4"/>
  <c r="IS8" i="4"/>
  <c r="IK8" i="4"/>
  <c r="IC8" i="4"/>
  <c r="IC7" i="4"/>
  <c r="HU7" i="4"/>
  <c r="HM7" i="4"/>
  <c r="HF6" i="4"/>
  <c r="GP6" i="4"/>
  <c r="FZ6" i="4"/>
  <c r="FJ6" i="4"/>
  <c r="ET6" i="4"/>
  <c r="ED6" i="4"/>
  <c r="DN6" i="4"/>
  <c r="CX6" i="4"/>
  <c r="CH6" i="4"/>
  <c r="BR6" i="4"/>
  <c r="BB6" i="4"/>
  <c r="DZ5" i="7" s="1"/>
  <c r="AL6" i="4"/>
  <c r="V6" i="4"/>
  <c r="EL5" i="7" s="1"/>
  <c r="F6" i="4"/>
  <c r="A36" i="4"/>
  <c r="SC36" i="4" s="1"/>
  <c r="A37" i="4"/>
  <c r="OQ37" i="4" s="1"/>
  <c r="A38" i="4"/>
  <c r="TO38" i="4" s="1"/>
  <c r="A39" i="4"/>
  <c r="AAA39" i="4" s="1"/>
  <c r="A7" i="4"/>
  <c r="IK7" i="4" s="1"/>
  <c r="A8" i="4"/>
  <c r="A9" i="4"/>
  <c r="A10" i="4"/>
  <c r="LM10" i="4" s="1"/>
  <c r="A11" i="4"/>
  <c r="IL11" i="4" s="1"/>
  <c r="A12" i="4"/>
  <c r="KQ12" i="4" s="1"/>
  <c r="A13" i="4"/>
  <c r="KM13" i="4" s="1"/>
  <c r="A14" i="4"/>
  <c r="JI14" i="4" s="1"/>
  <c r="A15" i="4"/>
  <c r="DF15" i="4" s="1"/>
  <c r="A16" i="4"/>
  <c r="A17" i="4"/>
  <c r="A18" i="4"/>
  <c r="KW18" i="4" s="1"/>
  <c r="A19" i="4"/>
  <c r="JE19" i="4" s="1"/>
  <c r="A20" i="4"/>
  <c r="LC20" i="4" s="1"/>
  <c r="A21" i="4"/>
  <c r="KK21" i="4" s="1"/>
  <c r="A22" i="4"/>
  <c r="LC22" i="4" s="1"/>
  <c r="A23" i="4"/>
  <c r="II23" i="4" s="1"/>
  <c r="A24" i="4"/>
  <c r="A25" i="4"/>
  <c r="A26" i="4"/>
  <c r="KU26" i="4" s="1"/>
  <c r="A27" i="4"/>
  <c r="IM27" i="4" s="1"/>
  <c r="A28" i="4"/>
  <c r="KM28" i="4" s="1"/>
  <c r="A29" i="4"/>
  <c r="PU29" i="4" s="1"/>
  <c r="A30" i="4"/>
  <c r="IL30" i="4" s="1"/>
  <c r="A31" i="4"/>
  <c r="A32" i="4"/>
  <c r="A33" i="4"/>
  <c r="A34" i="4"/>
  <c r="ABY34" i="4" s="1"/>
  <c r="A35" i="4"/>
  <c r="XU35" i="4" s="1"/>
  <c r="A6" i="4"/>
  <c r="YM6" i="4" s="1"/>
  <c r="A4" i="2"/>
  <c r="A5" i="2"/>
  <c r="A6" i="2"/>
  <c r="IP10" i="4" s="1"/>
  <c r="A7" i="2"/>
  <c r="A8" i="2"/>
  <c r="A9" i="2"/>
  <c r="A10" i="2"/>
  <c r="A11" i="2"/>
  <c r="A12" i="2"/>
  <c r="A13" i="2"/>
  <c r="A14" i="2"/>
  <c r="IR17" i="4" s="1"/>
  <c r="A15" i="2"/>
  <c r="A16" i="2"/>
  <c r="A17" i="2"/>
  <c r="A18" i="2"/>
  <c r="A19" i="2"/>
  <c r="A20" i="2"/>
  <c r="A21" i="2"/>
  <c r="A22" i="2"/>
  <c r="JC26" i="4" s="1"/>
  <c r="A23" i="2"/>
  <c r="A24" i="2"/>
  <c r="A25" i="2"/>
  <c r="A26" i="2"/>
  <c r="A27" i="2"/>
  <c r="A28" i="2"/>
  <c r="A29" i="2"/>
  <c r="A30" i="2"/>
  <c r="DN34" i="4" s="1"/>
  <c r="A31" i="2"/>
  <c r="A32" i="2"/>
  <c r="A33" i="2"/>
  <c r="A34" i="2"/>
  <c r="A35" i="2"/>
  <c r="A36" i="2"/>
  <c r="A3" i="2"/>
  <c r="ZI30" i="4"/>
  <c r="VH30" i="4"/>
  <c r="TX30" i="4"/>
  <c r="LP30" i="4"/>
  <c r="JD30" i="4"/>
  <c r="GC30" i="4"/>
  <c r="ES30" i="4"/>
  <c r="ER30" i="4" s="1"/>
  <c r="DI30" i="4"/>
  <c r="DK30" i="4" s="1"/>
  <c r="BY30" i="4"/>
  <c r="BX30" i="4" s="1"/>
  <c r="AQ30" i="4"/>
  <c r="AS30" i="4" s="1"/>
  <c r="AO30" i="4"/>
  <c r="E30" i="4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R21" i="2"/>
  <c r="Q21" i="2"/>
  <c r="P21" i="2"/>
  <c r="J21" i="2"/>
  <c r="H21" i="2"/>
  <c r="B21" i="2"/>
  <c r="S20" i="2"/>
  <c r="S21" i="2" s="1"/>
  <c r="R20" i="2"/>
  <c r="Q20" i="2"/>
  <c r="P20" i="2"/>
  <c r="O20" i="2"/>
  <c r="O21" i="2" s="1"/>
  <c r="N20" i="2"/>
  <c r="N21" i="2" s="1"/>
  <c r="M20" i="2"/>
  <c r="M21" i="2" s="1"/>
  <c r="L20" i="2"/>
  <c r="L21" i="2" s="1"/>
  <c r="K20" i="2"/>
  <c r="K21" i="2" s="1"/>
  <c r="J20" i="2"/>
  <c r="I20" i="2"/>
  <c r="H20" i="2"/>
  <c r="G20" i="2"/>
  <c r="G21" i="2" s="1"/>
  <c r="F20" i="2"/>
  <c r="F21" i="2" s="1"/>
  <c r="E20" i="2"/>
  <c r="E21" i="2" s="1"/>
  <c r="D20" i="2"/>
  <c r="D21" i="2" s="1"/>
  <c r="C20" i="2"/>
  <c r="C21" i="2" s="1"/>
  <c r="B20" i="2"/>
  <c r="N18" i="2"/>
  <c r="M18" i="2"/>
  <c r="L18" i="2"/>
  <c r="F18" i="2"/>
  <c r="E18" i="2"/>
  <c r="D18" i="2"/>
  <c r="S17" i="2"/>
  <c r="S18" i="2" s="1"/>
  <c r="R17" i="2"/>
  <c r="R18" i="2" s="1"/>
  <c r="Q17" i="2"/>
  <c r="Q18" i="2" s="1"/>
  <c r="P17" i="2"/>
  <c r="P18" i="2" s="1"/>
  <c r="O17" i="2"/>
  <c r="O18" i="2" s="1"/>
  <c r="N17" i="2"/>
  <c r="M17" i="2"/>
  <c r="L17" i="2"/>
  <c r="K17" i="2"/>
  <c r="K18" i="2" s="1"/>
  <c r="J17" i="2"/>
  <c r="J18" i="2" s="1"/>
  <c r="I17" i="2"/>
  <c r="I18" i="2" s="1"/>
  <c r="H17" i="2"/>
  <c r="H18" i="2" s="1"/>
  <c r="G17" i="2"/>
  <c r="G18" i="2" s="1"/>
  <c r="F17" i="2"/>
  <c r="E17" i="2"/>
  <c r="D17" i="2"/>
  <c r="C17" i="2"/>
  <c r="C18" i="2" s="1"/>
  <c r="B17" i="2"/>
  <c r="B18" i="2" s="1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B5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CC29" i="4"/>
  <c r="ZI29" i="4"/>
  <c r="ACC26" i="4"/>
  <c r="ZI21" i="4"/>
  <c r="AAS20" i="4"/>
  <c r="ZI18" i="4"/>
  <c r="ACC14" i="4"/>
  <c r="ACC12" i="4"/>
  <c r="ZI12" i="4"/>
  <c r="AAS7" i="4"/>
  <c r="YB7" i="4"/>
  <c r="ACB4" i="4"/>
  <c r="ABZ4" i="4"/>
  <c r="ABX4" i="4"/>
  <c r="ABV4" i="4"/>
  <c r="ABT4" i="4"/>
  <c r="ABR4" i="4"/>
  <c r="ABP4" i="4"/>
  <c r="ABN4" i="4"/>
  <c r="ABL4" i="4"/>
  <c r="ABJ4" i="4"/>
  <c r="ABH4" i="4"/>
  <c r="ABF4" i="4"/>
  <c r="ABD4" i="4"/>
  <c r="ABB4" i="4"/>
  <c r="AAZ4" i="4"/>
  <c r="AAX4" i="4"/>
  <c r="AAV4" i="4"/>
  <c r="AAT4" i="4"/>
  <c r="AAR4" i="4"/>
  <c r="AAP4" i="4"/>
  <c r="AAN4" i="4"/>
  <c r="AAL4" i="4"/>
  <c r="AAJ4" i="4"/>
  <c r="AAH4" i="4"/>
  <c r="AAF4" i="4"/>
  <c r="AAD4" i="4"/>
  <c r="AAB4" i="4"/>
  <c r="ZZ4" i="4"/>
  <c r="ZX4" i="4"/>
  <c r="ZV4" i="4"/>
  <c r="ZT4" i="4"/>
  <c r="ZR4" i="4"/>
  <c r="ZP4" i="4"/>
  <c r="ZN4" i="4"/>
  <c r="ZL4" i="4"/>
  <c r="ZJ4" i="4"/>
  <c r="ZH4" i="4"/>
  <c r="ZF4" i="4"/>
  <c r="ZD4" i="4"/>
  <c r="ZB4" i="4"/>
  <c r="YZ4" i="4"/>
  <c r="YX4" i="4"/>
  <c r="YV4" i="4"/>
  <c r="YT4" i="4"/>
  <c r="YR4" i="4"/>
  <c r="YP4" i="4"/>
  <c r="YN4" i="4"/>
  <c r="YL4" i="4"/>
  <c r="YJ4" i="4"/>
  <c r="YH4" i="4"/>
  <c r="YF4" i="4"/>
  <c r="YD4" i="4"/>
  <c r="YB4" i="4"/>
  <c r="XZ4" i="4"/>
  <c r="ACB3" i="4"/>
  <c r="ABZ3" i="4"/>
  <c r="ABX3" i="4"/>
  <c r="ABV3" i="4"/>
  <c r="ABT3" i="4"/>
  <c r="ABR3" i="4"/>
  <c r="ABP3" i="4"/>
  <c r="ABN3" i="4"/>
  <c r="ABL3" i="4"/>
  <c r="ABJ3" i="4"/>
  <c r="ABH3" i="4"/>
  <c r="ABF3" i="4"/>
  <c r="ABD3" i="4"/>
  <c r="ABB3" i="4"/>
  <c r="AAZ3" i="4"/>
  <c r="AAX3" i="4"/>
  <c r="AAV3" i="4"/>
  <c r="AAT3" i="4"/>
  <c r="AAR3" i="4"/>
  <c r="AAP3" i="4"/>
  <c r="AAN3" i="4"/>
  <c r="AAL3" i="4"/>
  <c r="AAJ3" i="4"/>
  <c r="AAH3" i="4"/>
  <c r="AAF3" i="4"/>
  <c r="AAD3" i="4"/>
  <c r="AAB3" i="4"/>
  <c r="ZZ3" i="4"/>
  <c r="ZX3" i="4"/>
  <c r="ZV3" i="4"/>
  <c r="ZT3" i="4"/>
  <c r="ZR3" i="4"/>
  <c r="ZP3" i="4"/>
  <c r="ZN3" i="4"/>
  <c r="ZL3" i="4"/>
  <c r="ZJ3" i="4"/>
  <c r="ZH3" i="4"/>
  <c r="ZF3" i="4"/>
  <c r="ZD3" i="4"/>
  <c r="ZB3" i="4"/>
  <c r="YZ3" i="4"/>
  <c r="YX3" i="4"/>
  <c r="YV3" i="4"/>
  <c r="YT3" i="4"/>
  <c r="YR3" i="4"/>
  <c r="YP3" i="4"/>
  <c r="YN3" i="4"/>
  <c r="YL3" i="4"/>
  <c r="YJ3" i="4"/>
  <c r="YH3" i="4"/>
  <c r="YF3" i="4"/>
  <c r="YD3" i="4"/>
  <c r="YB3" i="4"/>
  <c r="XZ3" i="4"/>
  <c r="VF3" i="4"/>
  <c r="VH3" i="4"/>
  <c r="VJ3" i="4"/>
  <c r="VL3" i="4"/>
  <c r="VN3" i="4"/>
  <c r="VP3" i="4"/>
  <c r="VR3" i="4"/>
  <c r="VT3" i="4"/>
  <c r="VV3" i="4"/>
  <c r="VX3" i="4"/>
  <c r="VZ3" i="4"/>
  <c r="WB3" i="4"/>
  <c r="WD3" i="4"/>
  <c r="WF3" i="4"/>
  <c r="WH3" i="4"/>
  <c r="WJ3" i="4"/>
  <c r="WL3" i="4"/>
  <c r="WN3" i="4"/>
  <c r="WP3" i="4"/>
  <c r="WR3" i="4"/>
  <c r="WT3" i="4"/>
  <c r="WV3" i="4"/>
  <c r="WX3" i="4"/>
  <c r="WZ3" i="4"/>
  <c r="XB3" i="4"/>
  <c r="XD3" i="4"/>
  <c r="XF3" i="4"/>
  <c r="XH3" i="4"/>
  <c r="XJ3" i="4"/>
  <c r="XL3" i="4"/>
  <c r="XN3" i="4"/>
  <c r="XP3" i="4"/>
  <c r="XR3" i="4"/>
  <c r="XT3" i="4"/>
  <c r="XV3" i="4"/>
  <c r="XX3" i="4"/>
  <c r="VF4" i="4"/>
  <c r="VH4" i="4"/>
  <c r="VJ4" i="4"/>
  <c r="VL4" i="4"/>
  <c r="VN4" i="4"/>
  <c r="VP4" i="4"/>
  <c r="VR4" i="4"/>
  <c r="VT4" i="4"/>
  <c r="VV4" i="4"/>
  <c r="VX4" i="4"/>
  <c r="VZ4" i="4"/>
  <c r="WB4" i="4"/>
  <c r="WD4" i="4"/>
  <c r="WF4" i="4"/>
  <c r="WH4" i="4"/>
  <c r="WJ4" i="4"/>
  <c r="WL4" i="4"/>
  <c r="WN4" i="4"/>
  <c r="WP4" i="4"/>
  <c r="WR4" i="4"/>
  <c r="WT4" i="4"/>
  <c r="WV4" i="4"/>
  <c r="WX4" i="4"/>
  <c r="WZ4" i="4"/>
  <c r="XB4" i="4"/>
  <c r="XD4" i="4"/>
  <c r="XF4" i="4"/>
  <c r="XH4" i="4"/>
  <c r="XJ4" i="4"/>
  <c r="XL4" i="4"/>
  <c r="XN4" i="4"/>
  <c r="XP4" i="4"/>
  <c r="XR4" i="4"/>
  <c r="XT4" i="4"/>
  <c r="XV4" i="4"/>
  <c r="XX4" i="4"/>
  <c r="VH7" i="4"/>
  <c r="VH8" i="4"/>
  <c r="VH9" i="4"/>
  <c r="WO9" i="4" s="1"/>
  <c r="VH10" i="4"/>
  <c r="VH11" i="4"/>
  <c r="VH12" i="4"/>
  <c r="VH13" i="4"/>
  <c r="VH14" i="4"/>
  <c r="WO14" i="4" s="1"/>
  <c r="VH15" i="4"/>
  <c r="VH16" i="4"/>
  <c r="VH17" i="4"/>
  <c r="VH18" i="4"/>
  <c r="WO18" i="4" s="1"/>
  <c r="VH19" i="4"/>
  <c r="VH20" i="4"/>
  <c r="VI20" i="4" s="1"/>
  <c r="VH21" i="4"/>
  <c r="VH22" i="4"/>
  <c r="VH23" i="4"/>
  <c r="VI23" i="4" s="1"/>
  <c r="VH24" i="4"/>
  <c r="VH25" i="4"/>
  <c r="VH26" i="4"/>
  <c r="VH27" i="4"/>
  <c r="XY27" i="4"/>
  <c r="VH28" i="4"/>
  <c r="VH29" i="4"/>
  <c r="VK29" i="4" s="1"/>
  <c r="SL3" i="4"/>
  <c r="SN3" i="4"/>
  <c r="SP3" i="4"/>
  <c r="SR3" i="4"/>
  <c r="ST3" i="4"/>
  <c r="SV3" i="4"/>
  <c r="SX3" i="4"/>
  <c r="SZ3" i="4"/>
  <c r="TB3" i="4"/>
  <c r="TD3" i="4"/>
  <c r="TF3" i="4"/>
  <c r="TH3" i="4"/>
  <c r="TJ3" i="4"/>
  <c r="TL3" i="4"/>
  <c r="TN3" i="4"/>
  <c r="TP3" i="4"/>
  <c r="TR3" i="4"/>
  <c r="TT3" i="4"/>
  <c r="TV3" i="4"/>
  <c r="TX3" i="4"/>
  <c r="TZ3" i="4"/>
  <c r="UB3" i="4"/>
  <c r="UD3" i="4"/>
  <c r="UF3" i="4"/>
  <c r="UH3" i="4"/>
  <c r="UJ3" i="4"/>
  <c r="UL3" i="4"/>
  <c r="UN3" i="4"/>
  <c r="UP3" i="4"/>
  <c r="UR3" i="4"/>
  <c r="UT3" i="4"/>
  <c r="UV3" i="4"/>
  <c r="UX3" i="4"/>
  <c r="UZ3" i="4"/>
  <c r="VB3" i="4"/>
  <c r="VD3" i="4"/>
  <c r="SL4" i="4"/>
  <c r="SN4" i="4"/>
  <c r="SP4" i="4"/>
  <c r="ST4" i="4"/>
  <c r="SV4" i="4"/>
  <c r="SX4" i="4"/>
  <c r="SZ4" i="4"/>
  <c r="TB4" i="4"/>
  <c r="TD4" i="4"/>
  <c r="TF4" i="4"/>
  <c r="TH4" i="4"/>
  <c r="TJ4" i="4"/>
  <c r="TL4" i="4"/>
  <c r="TN4" i="4"/>
  <c r="TP4" i="4"/>
  <c r="TR4" i="4"/>
  <c r="TT4" i="4"/>
  <c r="TV4" i="4"/>
  <c r="TX4" i="4"/>
  <c r="TZ4" i="4"/>
  <c r="UB4" i="4"/>
  <c r="UD4" i="4"/>
  <c r="UF4" i="4"/>
  <c r="UH4" i="4"/>
  <c r="UJ4" i="4"/>
  <c r="UL4" i="4"/>
  <c r="UN4" i="4"/>
  <c r="UP4" i="4"/>
  <c r="UR4" i="4"/>
  <c r="UT4" i="4"/>
  <c r="UV4" i="4"/>
  <c r="UX4" i="4"/>
  <c r="UZ4" i="4"/>
  <c r="VB4" i="4"/>
  <c r="VD4" i="4"/>
  <c r="SN7" i="4"/>
  <c r="TX7" i="4"/>
  <c r="TX8" i="4"/>
  <c r="TX9" i="4"/>
  <c r="VE9" i="4" s="1"/>
  <c r="TX10" i="4"/>
  <c r="TX11" i="4"/>
  <c r="VE11" i="4" s="1"/>
  <c r="TX12" i="4"/>
  <c r="TX13" i="4"/>
  <c r="TX14" i="4"/>
  <c r="SQ15" i="4"/>
  <c r="TX15" i="4"/>
  <c r="TX16" i="4"/>
  <c r="TX17" i="4"/>
  <c r="TX18" i="4"/>
  <c r="TX19" i="4"/>
  <c r="TX20" i="4"/>
  <c r="UA20" i="4" s="1"/>
  <c r="TX21" i="4"/>
  <c r="TX22" i="4"/>
  <c r="VE22" i="4"/>
  <c r="TX23" i="4"/>
  <c r="TX24" i="4"/>
  <c r="TX25" i="4"/>
  <c r="TX26" i="4"/>
  <c r="TX27" i="4"/>
  <c r="TX28" i="4"/>
  <c r="TX29" i="4"/>
  <c r="PR3" i="4"/>
  <c r="PT3" i="4"/>
  <c r="PV3" i="4"/>
  <c r="PX3" i="4"/>
  <c r="PZ3" i="4"/>
  <c r="QB3" i="4"/>
  <c r="QD3" i="4"/>
  <c r="QF3" i="4"/>
  <c r="QH3" i="4"/>
  <c r="QJ3" i="4"/>
  <c r="QL3" i="4"/>
  <c r="QN3" i="4"/>
  <c r="QP3" i="4"/>
  <c r="QR3" i="4"/>
  <c r="QT3" i="4"/>
  <c r="QV3" i="4"/>
  <c r="QX3" i="4"/>
  <c r="QZ3" i="4"/>
  <c r="RB3" i="4"/>
  <c r="RD3" i="4"/>
  <c r="RF3" i="4"/>
  <c r="RH3" i="4"/>
  <c r="RJ3" i="4"/>
  <c r="RL3" i="4"/>
  <c r="RN3" i="4"/>
  <c r="RP3" i="4"/>
  <c r="RR3" i="4"/>
  <c r="RT3" i="4"/>
  <c r="RV3" i="4"/>
  <c r="RX3" i="4"/>
  <c r="RZ3" i="4"/>
  <c r="SB3" i="4"/>
  <c r="SD3" i="4"/>
  <c r="SF3" i="4"/>
  <c r="SH3" i="4"/>
  <c r="SJ3" i="4"/>
  <c r="PR4" i="4"/>
  <c r="PT4" i="4"/>
  <c r="PV4" i="4"/>
  <c r="PX4" i="4"/>
  <c r="PZ4" i="4"/>
  <c r="QB4" i="4"/>
  <c r="QD4" i="4"/>
  <c r="QF4" i="4"/>
  <c r="QH4" i="4"/>
  <c r="QJ4" i="4"/>
  <c r="QL4" i="4"/>
  <c r="QN4" i="4"/>
  <c r="QP4" i="4"/>
  <c r="QR4" i="4"/>
  <c r="QT4" i="4"/>
  <c r="QV4" i="4"/>
  <c r="QX4" i="4"/>
  <c r="QZ4" i="4"/>
  <c r="RB4" i="4"/>
  <c r="RD4" i="4"/>
  <c r="RF4" i="4"/>
  <c r="RH4" i="4"/>
  <c r="RJ4" i="4"/>
  <c r="RL4" i="4"/>
  <c r="RN4" i="4"/>
  <c r="RP4" i="4"/>
  <c r="RR4" i="4"/>
  <c r="RT4" i="4"/>
  <c r="RV4" i="4"/>
  <c r="RX4" i="4"/>
  <c r="RZ4" i="4"/>
  <c r="SB4" i="4"/>
  <c r="SD4" i="4"/>
  <c r="SF4" i="4"/>
  <c r="SH4" i="4"/>
  <c r="SJ4" i="4"/>
  <c r="RG12" i="4"/>
  <c r="RA19" i="4"/>
  <c r="RA20" i="4"/>
  <c r="OK12" i="4"/>
  <c r="PP4" i="4"/>
  <c r="PN4" i="4"/>
  <c r="PL4" i="4"/>
  <c r="PJ4" i="4"/>
  <c r="PH4" i="4"/>
  <c r="PF4" i="4"/>
  <c r="PD4" i="4"/>
  <c r="PB4" i="4"/>
  <c r="OZ4" i="4"/>
  <c r="OX4" i="4"/>
  <c r="OV4" i="4"/>
  <c r="OT4" i="4"/>
  <c r="OR4" i="4"/>
  <c r="OP4" i="4"/>
  <c r="ON4" i="4"/>
  <c r="OL4" i="4"/>
  <c r="OJ4" i="4"/>
  <c r="OH4" i="4"/>
  <c r="OF4" i="4"/>
  <c r="OD4" i="4"/>
  <c r="OB4" i="4"/>
  <c r="NZ4" i="4"/>
  <c r="NX4" i="4"/>
  <c r="NV4" i="4"/>
  <c r="NT4" i="4"/>
  <c r="NR4" i="4"/>
  <c r="NP4" i="4"/>
  <c r="NN4" i="4"/>
  <c r="NL4" i="4"/>
  <c r="NJ4" i="4"/>
  <c r="NH4" i="4"/>
  <c r="NF4" i="4"/>
  <c r="ND4" i="4"/>
  <c r="NB4" i="4"/>
  <c r="MZ4" i="4"/>
  <c r="MX4" i="4"/>
  <c r="PP3" i="4"/>
  <c r="PN3" i="4"/>
  <c r="PL3" i="4"/>
  <c r="PJ3" i="4"/>
  <c r="PH3" i="4"/>
  <c r="PF3" i="4"/>
  <c r="PD3" i="4"/>
  <c r="PB3" i="4"/>
  <c r="OZ3" i="4"/>
  <c r="OX3" i="4"/>
  <c r="OV3" i="4"/>
  <c r="OT3" i="4"/>
  <c r="OR3" i="4"/>
  <c r="OP3" i="4"/>
  <c r="ON3" i="4"/>
  <c r="OL3" i="4"/>
  <c r="OJ3" i="4"/>
  <c r="OH3" i="4"/>
  <c r="OF3" i="4"/>
  <c r="OD3" i="4"/>
  <c r="OB3" i="4"/>
  <c r="NZ3" i="4"/>
  <c r="NX3" i="4"/>
  <c r="NV3" i="4"/>
  <c r="NT3" i="4"/>
  <c r="NR3" i="4"/>
  <c r="NP3" i="4"/>
  <c r="NN3" i="4"/>
  <c r="NL3" i="4"/>
  <c r="NJ3" i="4"/>
  <c r="NH3" i="4"/>
  <c r="NF3" i="4"/>
  <c r="ND3" i="4"/>
  <c r="NB3" i="4"/>
  <c r="MZ3" i="4"/>
  <c r="MX3" i="4"/>
  <c r="LP8" i="4"/>
  <c r="LP9" i="4"/>
  <c r="LP10" i="4"/>
  <c r="LP11" i="4"/>
  <c r="MW11" i="4" s="1"/>
  <c r="LP12" i="4"/>
  <c r="LP13" i="4"/>
  <c r="LP14" i="4"/>
  <c r="LP15" i="4"/>
  <c r="LP16" i="4"/>
  <c r="LP17" i="4"/>
  <c r="LP18" i="4"/>
  <c r="LP19" i="4"/>
  <c r="LP20" i="4"/>
  <c r="LU20" i="4" s="1"/>
  <c r="LP21" i="4"/>
  <c r="LP22" i="4"/>
  <c r="LP23" i="4"/>
  <c r="LP24" i="4"/>
  <c r="LP25" i="4"/>
  <c r="LP26" i="4"/>
  <c r="MW26" i="4" s="1"/>
  <c r="LP27" i="4"/>
  <c r="LP28" i="4"/>
  <c r="LP29" i="4"/>
  <c r="LP7" i="4"/>
  <c r="LL3" i="4"/>
  <c r="LJ3" i="4"/>
  <c r="LH3" i="4"/>
  <c r="LF3" i="4"/>
  <c r="LD3" i="4"/>
  <c r="LB3" i="4"/>
  <c r="KZ3" i="4"/>
  <c r="KX3" i="4"/>
  <c r="KV3" i="4"/>
  <c r="KT3" i="4"/>
  <c r="KR3" i="4"/>
  <c r="KP3" i="4"/>
  <c r="KN3" i="4"/>
  <c r="KL3" i="4"/>
  <c r="KJ3" i="4"/>
  <c r="KH3" i="4"/>
  <c r="KF3" i="4"/>
  <c r="KD3" i="4"/>
  <c r="IR3" i="4"/>
  <c r="IP3" i="4"/>
  <c r="IN3" i="4"/>
  <c r="IL3" i="4"/>
  <c r="IJ3" i="4"/>
  <c r="IH3" i="4"/>
  <c r="IF3" i="4"/>
  <c r="ID3" i="4"/>
  <c r="IB3" i="4"/>
  <c r="HZ3" i="4"/>
  <c r="HX3" i="4"/>
  <c r="HV3" i="4"/>
  <c r="HT3" i="4"/>
  <c r="HR3" i="4"/>
  <c r="HP3" i="4"/>
  <c r="HN3" i="4"/>
  <c r="HL3" i="4"/>
  <c r="HJ3" i="4"/>
  <c r="FX3" i="4"/>
  <c r="FV3" i="4"/>
  <c r="FT3" i="4"/>
  <c r="FR3" i="4"/>
  <c r="FP3" i="4"/>
  <c r="FN3" i="4"/>
  <c r="FL3" i="4"/>
  <c r="FJ3" i="4"/>
  <c r="FH3" i="4"/>
  <c r="FF3" i="4"/>
  <c r="FD3" i="4"/>
  <c r="FB3" i="4"/>
  <c r="EZ3" i="4"/>
  <c r="EX3" i="4"/>
  <c r="EV3" i="4"/>
  <c r="ET3" i="4"/>
  <c r="ER3" i="4"/>
  <c r="EP3" i="4"/>
  <c r="DD3" i="4"/>
  <c r="DB3" i="4"/>
  <c r="CZ3" i="4"/>
  <c r="CX3" i="4"/>
  <c r="CV3" i="4"/>
  <c r="CT3" i="4"/>
  <c r="CR3" i="4"/>
  <c r="CP3" i="4"/>
  <c r="CN3" i="4"/>
  <c r="CL3" i="4"/>
  <c r="CJ3" i="4"/>
  <c r="CH3" i="4"/>
  <c r="CF3" i="4"/>
  <c r="CD3" i="4"/>
  <c r="CB3" i="4"/>
  <c r="BZ3" i="4"/>
  <c r="BX3" i="4"/>
  <c r="BV3" i="4"/>
  <c r="AJ3" i="4"/>
  <c r="AH3" i="4"/>
  <c r="AF3" i="4"/>
  <c r="AD3" i="4"/>
  <c r="AB3" i="4"/>
  <c r="Z3" i="4"/>
  <c r="X3" i="4"/>
  <c r="V3" i="4"/>
  <c r="T3" i="4"/>
  <c r="R3" i="4"/>
  <c r="P3" i="4"/>
  <c r="N3" i="4"/>
  <c r="L3" i="4"/>
  <c r="J3" i="4"/>
  <c r="H3" i="4"/>
  <c r="F3" i="4"/>
  <c r="D3" i="4"/>
  <c r="B3" i="4"/>
  <c r="BT3" i="4"/>
  <c r="BR3" i="4"/>
  <c r="BP3" i="4"/>
  <c r="BN3" i="4"/>
  <c r="BL3" i="4"/>
  <c r="BJ3" i="4"/>
  <c r="BH3" i="4"/>
  <c r="BF3" i="4"/>
  <c r="BD3" i="4"/>
  <c r="BB3" i="4"/>
  <c r="AZ3" i="4"/>
  <c r="AX3" i="4"/>
  <c r="AV3" i="4"/>
  <c r="AT3" i="4"/>
  <c r="AR3" i="4"/>
  <c r="AP3" i="4"/>
  <c r="AN3" i="4"/>
  <c r="AL3" i="4"/>
  <c r="EN3" i="4"/>
  <c r="EL3" i="4"/>
  <c r="EJ3" i="4"/>
  <c r="EH3" i="4"/>
  <c r="EF3" i="4"/>
  <c r="ED3" i="4"/>
  <c r="EB3" i="4"/>
  <c r="DZ3" i="4"/>
  <c r="DX3" i="4"/>
  <c r="DV3" i="4"/>
  <c r="DT3" i="4"/>
  <c r="DR3" i="4"/>
  <c r="DP3" i="4"/>
  <c r="DN3" i="4"/>
  <c r="DL3" i="4"/>
  <c r="DJ3" i="4"/>
  <c r="DH3" i="4"/>
  <c r="DF3" i="4"/>
  <c r="HH3" i="4"/>
  <c r="HF3" i="4"/>
  <c r="HD3" i="4"/>
  <c r="HB3" i="4"/>
  <c r="GZ3" i="4"/>
  <c r="GX3" i="4"/>
  <c r="GV3" i="4"/>
  <c r="GT3" i="4"/>
  <c r="GR3" i="4"/>
  <c r="GP3" i="4"/>
  <c r="GN3" i="4"/>
  <c r="GL3" i="4"/>
  <c r="GJ3" i="4"/>
  <c r="GH3" i="4"/>
  <c r="GF3" i="4"/>
  <c r="GD3" i="4"/>
  <c r="GB3" i="4"/>
  <c r="FZ3" i="4"/>
  <c r="KB3" i="4"/>
  <c r="JZ3" i="4"/>
  <c r="JX3" i="4"/>
  <c r="JV3" i="4"/>
  <c r="JT3" i="4"/>
  <c r="JR3" i="4"/>
  <c r="JP3" i="4"/>
  <c r="JN3" i="4"/>
  <c r="JL3" i="4"/>
  <c r="JJ3" i="4"/>
  <c r="JH3" i="4"/>
  <c r="JF3" i="4"/>
  <c r="JD3" i="4"/>
  <c r="JB3" i="4"/>
  <c r="IZ3" i="4"/>
  <c r="IX3" i="4"/>
  <c r="IV3" i="4"/>
  <c r="IT3" i="4"/>
  <c r="MV3" i="4"/>
  <c r="MT3" i="4"/>
  <c r="MR3" i="4"/>
  <c r="MP3" i="4"/>
  <c r="MN3" i="4"/>
  <c r="ML3" i="4"/>
  <c r="MJ3" i="4"/>
  <c r="MH3" i="4"/>
  <c r="MF3" i="4"/>
  <c r="MD3" i="4"/>
  <c r="MB3" i="4"/>
  <c r="LZ3" i="4"/>
  <c r="LX3" i="4"/>
  <c r="LV3" i="4"/>
  <c r="LT3" i="4"/>
  <c r="LR3" i="4"/>
  <c r="LP3" i="4"/>
  <c r="LN3" i="4"/>
  <c r="MV4" i="4"/>
  <c r="MT4" i="4"/>
  <c r="MR4" i="4"/>
  <c r="MP4" i="4"/>
  <c r="MN4" i="4"/>
  <c r="ML4" i="4"/>
  <c r="MJ4" i="4"/>
  <c r="MH4" i="4"/>
  <c r="MF4" i="4"/>
  <c r="MD4" i="4"/>
  <c r="MB4" i="4"/>
  <c r="LZ4" i="4"/>
  <c r="LX4" i="4"/>
  <c r="LV4" i="4"/>
  <c r="LT4" i="4"/>
  <c r="LR4" i="4"/>
  <c r="LP4" i="4"/>
  <c r="LN4" i="4"/>
  <c r="LL4" i="4"/>
  <c r="LJ4" i="4"/>
  <c r="LH4" i="4"/>
  <c r="LF4" i="4"/>
  <c r="LD4" i="4"/>
  <c r="LB4" i="4"/>
  <c r="KZ4" i="4"/>
  <c r="KX4" i="4"/>
  <c r="KV4" i="4"/>
  <c r="KT4" i="4"/>
  <c r="KR4" i="4"/>
  <c r="KP4" i="4"/>
  <c r="KN4" i="4"/>
  <c r="KL4" i="4"/>
  <c r="KJ4" i="4"/>
  <c r="KH4" i="4"/>
  <c r="KF4" i="4"/>
  <c r="KD4" i="4"/>
  <c r="JD8" i="4"/>
  <c r="JD9" i="4"/>
  <c r="JD10" i="4"/>
  <c r="JD11" i="4"/>
  <c r="JD12" i="4"/>
  <c r="JD13" i="4"/>
  <c r="JE13" i="4" s="1"/>
  <c r="JD14" i="4"/>
  <c r="JD15" i="4"/>
  <c r="JD16" i="4"/>
  <c r="JD17" i="4"/>
  <c r="JD18" i="4"/>
  <c r="JD19" i="4"/>
  <c r="JD20" i="4"/>
  <c r="JD21" i="4"/>
  <c r="JE21" i="4" s="1"/>
  <c r="JD22" i="4"/>
  <c r="JD23" i="4"/>
  <c r="JD24" i="4"/>
  <c r="JD25" i="4"/>
  <c r="JD26" i="4"/>
  <c r="JD27" i="4"/>
  <c r="JD28" i="4"/>
  <c r="JD29" i="4"/>
  <c r="JE29" i="4" s="1"/>
  <c r="JD7" i="4"/>
  <c r="JF4" i="4"/>
  <c r="KB4" i="4"/>
  <c r="JZ4" i="4"/>
  <c r="JX4" i="4"/>
  <c r="JV4" i="4"/>
  <c r="JT4" i="4"/>
  <c r="JR4" i="4"/>
  <c r="JP4" i="4"/>
  <c r="JN4" i="4"/>
  <c r="JL4" i="4"/>
  <c r="JJ4" i="4"/>
  <c r="JH4" i="4"/>
  <c r="JD4" i="4"/>
  <c r="JB4" i="4"/>
  <c r="IZ4" i="4"/>
  <c r="IX4" i="4"/>
  <c r="IV4" i="4"/>
  <c r="IT4" i="4"/>
  <c r="IR4" i="4"/>
  <c r="IP4" i="4"/>
  <c r="IN4" i="4"/>
  <c r="IL4" i="4"/>
  <c r="IJ4" i="4"/>
  <c r="IH4" i="4"/>
  <c r="IF4" i="4"/>
  <c r="ID4" i="4"/>
  <c r="IB4" i="4"/>
  <c r="HZ4" i="4"/>
  <c r="HX4" i="4"/>
  <c r="HV4" i="4"/>
  <c r="HT4" i="4"/>
  <c r="HR4" i="4"/>
  <c r="HP4" i="4"/>
  <c r="HN4" i="4"/>
  <c r="HL4" i="4"/>
  <c r="HJ4" i="4"/>
  <c r="GC29" i="4"/>
  <c r="GB29" i="4" s="1"/>
  <c r="GC28" i="4"/>
  <c r="GC27" i="4"/>
  <c r="GE27" i="4" s="1"/>
  <c r="GD27" i="4" s="1"/>
  <c r="GC26" i="4"/>
  <c r="GC25" i="4"/>
  <c r="GC24" i="4"/>
  <c r="GE24" i="4" s="1"/>
  <c r="GG24" i="4" s="1"/>
  <c r="GC23" i="4"/>
  <c r="GC22" i="4"/>
  <c r="GE22" i="4" s="1"/>
  <c r="GC21" i="4"/>
  <c r="GC20" i="4"/>
  <c r="GC19" i="4"/>
  <c r="GE19" i="4" s="1"/>
  <c r="GD19" i="4" s="1"/>
  <c r="GC18" i="4"/>
  <c r="GC17" i="4"/>
  <c r="GC16" i="4"/>
  <c r="GC15" i="4"/>
  <c r="GC14" i="4"/>
  <c r="GC13" i="4"/>
  <c r="GC12" i="4"/>
  <c r="GC11" i="4"/>
  <c r="GC10" i="4"/>
  <c r="GC9" i="4"/>
  <c r="GE8" i="4"/>
  <c r="GG8" i="4" s="1"/>
  <c r="GC8" i="4"/>
  <c r="GC7" i="4"/>
  <c r="GE7" i="4" s="1"/>
  <c r="HH4" i="4"/>
  <c r="HF4" i="4"/>
  <c r="HD4" i="4"/>
  <c r="HB4" i="4"/>
  <c r="GZ4" i="4"/>
  <c r="GX4" i="4"/>
  <c r="GV4" i="4"/>
  <c r="GT4" i="4"/>
  <c r="GR4" i="4"/>
  <c r="GP4" i="4"/>
  <c r="GN4" i="4"/>
  <c r="GL4" i="4"/>
  <c r="GJ4" i="4"/>
  <c r="GH4" i="4"/>
  <c r="GF4" i="4"/>
  <c r="GD4" i="4"/>
  <c r="GB4" i="4"/>
  <c r="FZ4" i="4"/>
  <c r="ES29" i="4"/>
  <c r="ER29" i="4" s="1"/>
  <c r="ES28" i="4"/>
  <c r="ES27" i="4"/>
  <c r="ES26" i="4"/>
  <c r="EU26" i="4" s="1"/>
  <c r="ES25" i="4"/>
  <c r="ES24" i="4"/>
  <c r="ES23" i="4"/>
  <c r="ER23" i="4" s="1"/>
  <c r="ES22" i="4"/>
  <c r="ES21" i="4"/>
  <c r="EU21" i="4" s="1"/>
  <c r="ET21" i="4" s="1"/>
  <c r="ES20" i="4"/>
  <c r="ES19" i="4"/>
  <c r="ES18" i="4"/>
  <c r="ES17" i="4"/>
  <c r="ES16" i="4"/>
  <c r="ES15" i="4"/>
  <c r="ES14" i="4"/>
  <c r="EU14" i="4" s="1"/>
  <c r="ES13" i="4"/>
  <c r="ES12" i="4"/>
  <c r="ES11" i="4"/>
  <c r="ES10" i="4"/>
  <c r="EU10" i="4" s="1"/>
  <c r="EW10" i="4" s="1"/>
  <c r="ES9" i="4"/>
  <c r="ES8" i="4"/>
  <c r="ES7" i="4"/>
  <c r="EU7" i="4" s="1"/>
  <c r="EW7" i="4" s="1"/>
  <c r="FX4" i="4"/>
  <c r="FV4" i="4"/>
  <c r="FT4" i="4"/>
  <c r="FR4" i="4"/>
  <c r="FP4" i="4"/>
  <c r="FN4" i="4"/>
  <c r="FL4" i="4"/>
  <c r="FJ4" i="4"/>
  <c r="FH4" i="4"/>
  <c r="FF4" i="4"/>
  <c r="FD4" i="4"/>
  <c r="FB4" i="4"/>
  <c r="EZ4" i="4"/>
  <c r="EX4" i="4"/>
  <c r="EV4" i="4"/>
  <c r="ET4" i="4"/>
  <c r="ER4" i="4"/>
  <c r="EP4" i="4"/>
  <c r="DI29" i="4"/>
  <c r="DI28" i="4"/>
  <c r="DK28" i="4" s="1"/>
  <c r="DI27" i="4"/>
  <c r="DI26" i="4"/>
  <c r="DI25" i="4"/>
  <c r="DI24" i="4"/>
  <c r="DK24" i="4" s="1"/>
  <c r="DM24" i="4" s="1"/>
  <c r="DO24" i="4" s="1"/>
  <c r="DQ24" i="4" s="1"/>
  <c r="DI23" i="4"/>
  <c r="DK23" i="4" s="1"/>
  <c r="DM23" i="4" s="1"/>
  <c r="DI22" i="4"/>
  <c r="DH22" i="4" s="1"/>
  <c r="DI21" i="4"/>
  <c r="DI20" i="4"/>
  <c r="DI19" i="4"/>
  <c r="DI18" i="4"/>
  <c r="DI17" i="4"/>
  <c r="DI16" i="4"/>
  <c r="DH16" i="4" s="1"/>
  <c r="DI15" i="4"/>
  <c r="DI14" i="4"/>
  <c r="DH14" i="4" s="1"/>
  <c r="DI13" i="4"/>
  <c r="DI12" i="4"/>
  <c r="DI11" i="4"/>
  <c r="DI10" i="4"/>
  <c r="DI9" i="4"/>
  <c r="DI8" i="4"/>
  <c r="DI7" i="4"/>
  <c r="EN4" i="4"/>
  <c r="EL4" i="4"/>
  <c r="EJ4" i="4"/>
  <c r="EH4" i="4"/>
  <c r="EF4" i="4"/>
  <c r="ED4" i="4"/>
  <c r="EB4" i="4"/>
  <c r="DZ4" i="4"/>
  <c r="DX4" i="4"/>
  <c r="DV4" i="4"/>
  <c r="DT4" i="4"/>
  <c r="DR4" i="4"/>
  <c r="DP4" i="4"/>
  <c r="DN4" i="4"/>
  <c r="DL4" i="4"/>
  <c r="DJ4" i="4"/>
  <c r="DH4" i="4"/>
  <c r="DF4" i="4"/>
  <c r="BY29" i="4"/>
  <c r="BY28" i="4"/>
  <c r="CA28" i="4" s="1"/>
  <c r="BY27" i="4"/>
  <c r="BY26" i="4"/>
  <c r="BY25" i="4"/>
  <c r="BX25" i="4" s="1"/>
  <c r="BY24" i="4"/>
  <c r="BY23" i="4"/>
  <c r="BY22" i="4"/>
  <c r="BY21" i="4"/>
  <c r="BY20" i="4"/>
  <c r="CA20" i="4" s="1"/>
  <c r="BY19" i="4"/>
  <c r="BY18" i="4"/>
  <c r="CA18" i="4" s="1"/>
  <c r="BY17" i="4"/>
  <c r="BY16" i="4"/>
  <c r="CA16" i="4" s="1"/>
  <c r="BY15" i="4"/>
  <c r="BY14" i="4"/>
  <c r="BY13" i="4"/>
  <c r="CA13" i="4" s="1"/>
  <c r="BY12" i="4"/>
  <c r="CA12" i="4" s="1"/>
  <c r="CC12" i="4" s="1"/>
  <c r="BY11" i="4"/>
  <c r="BY10" i="4"/>
  <c r="CA10" i="4" s="1"/>
  <c r="BY9" i="4"/>
  <c r="BX9" i="4" s="1"/>
  <c r="BY8" i="4"/>
  <c r="CA8" i="4" s="1"/>
  <c r="BY7" i="4"/>
  <c r="DD4" i="4"/>
  <c r="DB4" i="4"/>
  <c r="CZ4" i="4"/>
  <c r="CX4" i="4"/>
  <c r="CV4" i="4"/>
  <c r="CT4" i="4"/>
  <c r="CR4" i="4"/>
  <c r="CP4" i="4"/>
  <c r="CN4" i="4"/>
  <c r="CL4" i="4"/>
  <c r="CJ4" i="4"/>
  <c r="CH4" i="4"/>
  <c r="CF4" i="4"/>
  <c r="CD4" i="4"/>
  <c r="CB4" i="4"/>
  <c r="BZ4" i="4"/>
  <c r="BX4" i="4"/>
  <c r="BV4" i="4"/>
  <c r="BT4" i="4"/>
  <c r="BR4" i="4"/>
  <c r="BP4" i="4"/>
  <c r="BN4" i="4"/>
  <c r="BL4" i="4"/>
  <c r="BJ4" i="4"/>
  <c r="BH4" i="4"/>
  <c r="BF4" i="4"/>
  <c r="BD4" i="4"/>
  <c r="BB4" i="4"/>
  <c r="AZ4" i="4"/>
  <c r="AX4" i="4"/>
  <c r="AV4" i="4"/>
  <c r="AT4" i="4"/>
  <c r="AR4" i="4"/>
  <c r="AP4" i="4"/>
  <c r="AN4" i="4"/>
  <c r="AL4" i="4"/>
  <c r="AO29" i="4"/>
  <c r="AO28" i="4"/>
  <c r="AQ28" i="4" s="1"/>
  <c r="AO27" i="4"/>
  <c r="AQ27" i="4" s="1"/>
  <c r="AQ26" i="4"/>
  <c r="AS26" i="4" s="1"/>
  <c r="AO26" i="4"/>
  <c r="AO25" i="4"/>
  <c r="AO24" i="4"/>
  <c r="AO23" i="4"/>
  <c r="AO22" i="4"/>
  <c r="AO21" i="4"/>
  <c r="AN21" i="4" s="1"/>
  <c r="AS20" i="4"/>
  <c r="AO20" i="4"/>
  <c r="AQ20" i="4" s="1"/>
  <c r="AO19" i="4"/>
  <c r="AQ19" i="4" s="1"/>
  <c r="AO18" i="4"/>
  <c r="AQ18" i="4" s="1"/>
  <c r="AO17" i="4"/>
  <c r="AO16" i="4"/>
  <c r="AO15" i="4"/>
  <c r="AO14" i="4"/>
  <c r="AO13" i="4"/>
  <c r="AO12" i="4"/>
  <c r="AQ12" i="4" s="1"/>
  <c r="AO11" i="4"/>
  <c r="AQ11" i="4" s="1"/>
  <c r="AO10" i="4"/>
  <c r="AQ10" i="4" s="1"/>
  <c r="AO9" i="4"/>
  <c r="AO8" i="4"/>
  <c r="AO7" i="4"/>
  <c r="G29" i="4"/>
  <c r="G24" i="4"/>
  <c r="G13" i="4"/>
  <c r="F13" i="4" s="1"/>
  <c r="G8" i="4"/>
  <c r="E8" i="4"/>
  <c r="E9" i="4"/>
  <c r="G9" i="4" s="1"/>
  <c r="E10" i="4"/>
  <c r="G10" i="4" s="1"/>
  <c r="E11" i="4"/>
  <c r="E12" i="4"/>
  <c r="E13" i="4"/>
  <c r="E14" i="4"/>
  <c r="G14" i="4" s="1"/>
  <c r="I14" i="4" s="1"/>
  <c r="H14" i="4" s="1"/>
  <c r="E15" i="4"/>
  <c r="E16" i="4"/>
  <c r="E17" i="4"/>
  <c r="E18" i="4"/>
  <c r="G18" i="4" s="1"/>
  <c r="I18" i="4" s="1"/>
  <c r="E19" i="4"/>
  <c r="E20" i="4"/>
  <c r="D20" i="4" s="1"/>
  <c r="E21" i="4"/>
  <c r="E22" i="4"/>
  <c r="G22" i="4" s="1"/>
  <c r="I22" i="4" s="1"/>
  <c r="K22" i="4" s="1"/>
  <c r="M22" i="4" s="1"/>
  <c r="E23" i="4"/>
  <c r="E24" i="4"/>
  <c r="E25" i="4"/>
  <c r="E26" i="4"/>
  <c r="G26" i="4" s="1"/>
  <c r="E27" i="4"/>
  <c r="G27" i="4" s="1"/>
  <c r="E28" i="4"/>
  <c r="E29" i="4"/>
  <c r="E7" i="4"/>
  <c r="D4" i="4"/>
  <c r="F4" i="4"/>
  <c r="H4" i="4"/>
  <c r="J4" i="4"/>
  <c r="L4" i="4"/>
  <c r="N4" i="4"/>
  <c r="P4" i="4"/>
  <c r="R4" i="4"/>
  <c r="T4" i="4"/>
  <c r="V4" i="4"/>
  <c r="X4" i="4"/>
  <c r="Z4" i="4"/>
  <c r="AB4" i="4"/>
  <c r="AD4" i="4"/>
  <c r="AF4" i="4"/>
  <c r="AH4" i="4"/>
  <c r="AJ4" i="4"/>
  <c r="B4" i="4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M9" i="1" l="1"/>
  <c r="AL16" i="4"/>
  <c r="HT17" i="4"/>
  <c r="IO18" i="4"/>
  <c r="FZ23" i="4"/>
  <c r="ID24" i="4"/>
  <c r="AN26" i="4"/>
  <c r="BN32" i="4"/>
  <c r="BD33" i="4"/>
  <c r="AR34" i="4"/>
  <c r="RA9" i="4"/>
  <c r="ZI10" i="4"/>
  <c r="ZI24" i="4"/>
  <c r="HJ9" i="4"/>
  <c r="HZ10" i="4"/>
  <c r="HJ16" i="4"/>
  <c r="IB17" i="4"/>
  <c r="HQ23" i="4"/>
  <c r="IL24" i="4"/>
  <c r="FZ26" i="4"/>
  <c r="CN32" i="4"/>
  <c r="BZ33" i="4"/>
  <c r="BP34" i="4"/>
  <c r="EP8" i="4"/>
  <c r="HZ9" i="4"/>
  <c r="HZ16" i="4"/>
  <c r="FZ25" i="4"/>
  <c r="HY26" i="4"/>
  <c r="EN32" i="4"/>
  <c r="EB33" i="4"/>
  <c r="RM32" i="4"/>
  <c r="QG32" i="4"/>
  <c r="JO34" i="4"/>
  <c r="WU32" i="4"/>
  <c r="UW34" i="4"/>
  <c r="PU34" i="4"/>
  <c r="KW33" i="4"/>
  <c r="AAO33" i="4"/>
  <c r="OY32" i="4"/>
  <c r="NO34" i="4"/>
  <c r="LM32" i="4"/>
  <c r="ES26" i="5"/>
  <c r="KQ26" i="4"/>
  <c r="VG26" i="4"/>
  <c r="TW26" i="4"/>
  <c r="JQ25" i="4"/>
  <c r="KY24" i="4"/>
  <c r="LO25" i="4"/>
  <c r="ZI26" i="4"/>
  <c r="RA26" i="4"/>
  <c r="PQ24" i="4"/>
  <c r="SK17" i="4"/>
  <c r="LA16" i="4"/>
  <c r="KS18" i="4"/>
  <c r="PS17" i="4"/>
  <c r="OI17" i="4"/>
  <c r="YA18" i="4"/>
  <c r="JS17" i="4"/>
  <c r="AAS17" i="4"/>
  <c r="OG17" i="4"/>
  <c r="IL8" i="5"/>
  <c r="KO9" i="4"/>
  <c r="BE8" i="7" s="1"/>
  <c r="SM9" i="4"/>
  <c r="RC9" i="4"/>
  <c r="JU9" i="4"/>
  <c r="JG8" i="4"/>
  <c r="RE9" i="4"/>
  <c r="LC8" i="4"/>
  <c r="AAS9" i="4"/>
  <c r="PQ10" i="4"/>
  <c r="BZ31" i="4"/>
  <c r="IW31" i="4"/>
  <c r="JM31" i="4"/>
  <c r="KC31" i="4"/>
  <c r="KS31" i="4"/>
  <c r="LI31" i="4"/>
  <c r="OM31" i="4"/>
  <c r="VG31" i="4"/>
  <c r="AAU31" i="4"/>
  <c r="JS31" i="4"/>
  <c r="DF31" i="4"/>
  <c r="IY31" i="4"/>
  <c r="JO31" i="4"/>
  <c r="KE31" i="4"/>
  <c r="KU31" i="4"/>
  <c r="LK31" i="4"/>
  <c r="PS31" i="4"/>
  <c r="AAW31" i="4"/>
  <c r="B31" i="4"/>
  <c r="JA31" i="4"/>
  <c r="JQ31" i="4"/>
  <c r="KG31" i="4"/>
  <c r="KW31" i="4"/>
  <c r="LM31" i="4"/>
  <c r="PU31" i="4"/>
  <c r="WQ31" i="4"/>
  <c r="KI31" i="4"/>
  <c r="AL31" i="4"/>
  <c r="JU31" i="4"/>
  <c r="KK31" i="4"/>
  <c r="LA31" i="4"/>
  <c r="SM31" i="4"/>
  <c r="YA31" i="4"/>
  <c r="FZ31" i="4"/>
  <c r="JG31" i="4"/>
  <c r="JW31" i="4"/>
  <c r="KM31" i="4"/>
  <c r="LC31" i="4"/>
  <c r="LQ31" i="4"/>
  <c r="SO31" i="4"/>
  <c r="YC31" i="4"/>
  <c r="EP31" i="4"/>
  <c r="KY31" i="4"/>
  <c r="RC31" i="4"/>
  <c r="BV31" i="4"/>
  <c r="JI31" i="4"/>
  <c r="JY31" i="4"/>
  <c r="KO31" i="4"/>
  <c r="LE31" i="4"/>
  <c r="MY31" i="4"/>
  <c r="TW31" i="4"/>
  <c r="YE31" i="4"/>
  <c r="CB31" i="4"/>
  <c r="IU31" i="4"/>
  <c r="JK31" i="4"/>
  <c r="KA31" i="4"/>
  <c r="KQ31" i="4"/>
  <c r="LG31" i="4"/>
  <c r="OI31" i="4"/>
  <c r="ZK31" i="4"/>
  <c r="JC31" i="4"/>
  <c r="LO31" i="4"/>
  <c r="WS31" i="4"/>
  <c r="ER31" i="4"/>
  <c r="SS31" i="4"/>
  <c r="GB31" i="4"/>
  <c r="SQ31" i="4"/>
  <c r="TY31" i="4"/>
  <c r="LS31" i="4"/>
  <c r="AP31" i="4"/>
  <c r="AN31" i="4"/>
  <c r="DH31" i="4"/>
  <c r="ZM31" i="4"/>
  <c r="DJ31" i="4"/>
  <c r="PY31" i="4"/>
  <c r="BX31" i="4"/>
  <c r="F31" i="4"/>
  <c r="VI31" i="4"/>
  <c r="D31" i="4"/>
  <c r="RE31" i="4"/>
  <c r="JE31" i="4"/>
  <c r="YG31" i="4"/>
  <c r="ZO31" i="4"/>
  <c r="UC31" i="4"/>
  <c r="LU31" i="4"/>
  <c r="OK31" i="4"/>
  <c r="PW31" i="4"/>
  <c r="UA31" i="4"/>
  <c r="NC31" i="4"/>
  <c r="H31" i="4"/>
  <c r="WU31" i="4"/>
  <c r="SU31" i="4"/>
  <c r="XA31" i="4"/>
  <c r="WY31" i="4"/>
  <c r="NA31" i="4"/>
  <c r="WW31" i="4"/>
  <c r="ZO23" i="4"/>
  <c r="LK23" i="4"/>
  <c r="TY23" i="4"/>
  <c r="SO23" i="4"/>
  <c r="LG23" i="4"/>
  <c r="WS23" i="4"/>
  <c r="LE23" i="4"/>
  <c r="KU23" i="4"/>
  <c r="KQ23" i="4"/>
  <c r="SM23" i="4"/>
  <c r="OI23" i="4"/>
  <c r="JQ23" i="4"/>
  <c r="WW23" i="4"/>
  <c r="KO23" i="4"/>
  <c r="PS23" i="4"/>
  <c r="LO23" i="4"/>
  <c r="JO23" i="4"/>
  <c r="KM23" i="4"/>
  <c r="MY23" i="4"/>
  <c r="KC23" i="4"/>
  <c r="JM23" i="4"/>
  <c r="IU23" i="4"/>
  <c r="LM23" i="4"/>
  <c r="LA23" i="4"/>
  <c r="KI23" i="4"/>
  <c r="KE23" i="4"/>
  <c r="LI23" i="4"/>
  <c r="JS23" i="4"/>
  <c r="IW23" i="4"/>
  <c r="JC23" i="4"/>
  <c r="KW23" i="4"/>
  <c r="YA23" i="4"/>
  <c r="WQ23" i="4"/>
  <c r="JY23" i="4"/>
  <c r="JK23" i="4"/>
  <c r="LC23" i="4"/>
  <c r="KK23" i="4"/>
  <c r="JG23" i="4"/>
  <c r="JA23" i="4"/>
  <c r="VG23" i="4"/>
  <c r="TW23" i="4"/>
  <c r="JW23" i="4"/>
  <c r="IN23" i="4"/>
  <c r="IF23" i="4"/>
  <c r="HV23" i="4"/>
  <c r="HN23" i="4"/>
  <c r="DF23" i="4"/>
  <c r="ZI23" i="4"/>
  <c r="VE23" i="4"/>
  <c r="PQ23" i="4"/>
  <c r="KG23" i="4"/>
  <c r="ZK23" i="4"/>
  <c r="KA23" i="4"/>
  <c r="IL23" i="4"/>
  <c r="ID23" i="4"/>
  <c r="HT23" i="4"/>
  <c r="HL23" i="4"/>
  <c r="PU23" i="4"/>
  <c r="IJ23" i="4"/>
  <c r="HR23" i="4"/>
  <c r="RC23" i="4"/>
  <c r="JU23" i="4"/>
  <c r="IM23" i="4"/>
  <c r="IE23" i="4"/>
  <c r="HU23" i="4"/>
  <c r="HM23" i="4"/>
  <c r="BV23" i="4"/>
  <c r="AL23" i="4"/>
  <c r="IS23" i="4"/>
  <c r="IK23" i="4"/>
  <c r="IC23" i="4"/>
  <c r="HS23" i="4"/>
  <c r="HK23" i="4"/>
  <c r="B23" i="4"/>
  <c r="RA23" i="4"/>
  <c r="IR23" i="4"/>
  <c r="IB23" i="4"/>
  <c r="HJ23" i="4"/>
  <c r="UA23" i="4"/>
  <c r="KY23" i="4"/>
  <c r="IP23" i="4"/>
  <c r="IH23" i="4"/>
  <c r="HZ23" i="4"/>
  <c r="HP23" i="4"/>
  <c r="EP23" i="4"/>
  <c r="ACC23" i="4"/>
  <c r="XY23" i="4"/>
  <c r="SQ23" i="4"/>
  <c r="AAU23" i="4"/>
  <c r="JI23" i="4"/>
  <c r="IY23" i="4"/>
  <c r="IO23" i="4"/>
  <c r="IG23" i="4"/>
  <c r="HW23" i="4"/>
  <c r="HO23" i="4"/>
  <c r="DL23" i="4"/>
  <c r="AAS23" i="4"/>
  <c r="AAW15" i="4"/>
  <c r="LK15" i="4"/>
  <c r="PU15" i="4"/>
  <c r="LS15" i="4"/>
  <c r="SS15" i="4"/>
  <c r="LQ15" i="4"/>
  <c r="LG15" i="4"/>
  <c r="VK15" i="4"/>
  <c r="OK15" i="4"/>
  <c r="AAU15" i="4"/>
  <c r="SO15" i="4"/>
  <c r="KU15" i="4"/>
  <c r="KQ15" i="4"/>
  <c r="SM15" i="4"/>
  <c r="OI15" i="4"/>
  <c r="JQ15" i="4"/>
  <c r="KO15" i="4"/>
  <c r="PS15" i="4"/>
  <c r="LO15" i="4"/>
  <c r="JO15" i="4"/>
  <c r="KM15" i="4"/>
  <c r="MY15" i="4"/>
  <c r="KC15" i="4"/>
  <c r="JM15" i="4"/>
  <c r="IU15" i="4"/>
  <c r="LC15" i="4"/>
  <c r="KK15" i="4"/>
  <c r="JG15" i="4"/>
  <c r="JA15" i="4"/>
  <c r="LM15" i="4"/>
  <c r="RC15" i="4"/>
  <c r="JU15" i="4"/>
  <c r="KY15" i="4"/>
  <c r="KG15" i="4"/>
  <c r="ZK15" i="4"/>
  <c r="KA15" i="4"/>
  <c r="LI15" i="4"/>
  <c r="JI15" i="4"/>
  <c r="IY15" i="4"/>
  <c r="JC15" i="4"/>
  <c r="KS15" i="4"/>
  <c r="YA15" i="4"/>
  <c r="WQ15" i="4"/>
  <c r="JY15" i="4"/>
  <c r="JK15" i="4"/>
  <c r="IR15" i="4"/>
  <c r="IJ15" i="4"/>
  <c r="IB15" i="4"/>
  <c r="HT15" i="4"/>
  <c r="HL15" i="4"/>
  <c r="B15" i="4"/>
  <c r="WO15" i="4"/>
  <c r="KI15" i="4"/>
  <c r="KE15" i="4"/>
  <c r="IP15" i="4"/>
  <c r="IH15" i="4"/>
  <c r="HZ15" i="4"/>
  <c r="HR15" i="4"/>
  <c r="HJ15" i="4"/>
  <c r="PQ15" i="4"/>
  <c r="VG15" i="4"/>
  <c r="TW15" i="4"/>
  <c r="JW15" i="4"/>
  <c r="IQ15" i="4"/>
  <c r="II15" i="4"/>
  <c r="IA15" i="4"/>
  <c r="HS15" i="4"/>
  <c r="HK15" i="4"/>
  <c r="RA15" i="4"/>
  <c r="LE15" i="4"/>
  <c r="IN15" i="4"/>
  <c r="IF15" i="4"/>
  <c r="HX15" i="4"/>
  <c r="HP15" i="4"/>
  <c r="EP15" i="4"/>
  <c r="IO15" i="4"/>
  <c r="IG15" i="4"/>
  <c r="HY15" i="4"/>
  <c r="HQ15" i="4"/>
  <c r="FZ15" i="4"/>
  <c r="KW15" i="4"/>
  <c r="ACC15" i="4"/>
  <c r="OY15" i="4"/>
  <c r="LA15" i="4"/>
  <c r="IL15" i="4"/>
  <c r="ID15" i="4"/>
  <c r="HV15" i="4"/>
  <c r="HN15" i="4"/>
  <c r="BV15" i="4"/>
  <c r="ZI15" i="4"/>
  <c r="JS15" i="4"/>
  <c r="IW15" i="4"/>
  <c r="IS15" i="4"/>
  <c r="IK15" i="4"/>
  <c r="IC15" i="4"/>
  <c r="HU15" i="4"/>
  <c r="HM15" i="4"/>
  <c r="AL15" i="4"/>
  <c r="AAW7" i="4"/>
  <c r="LK7" i="4"/>
  <c r="AAU7" i="4"/>
  <c r="WS7" i="4"/>
  <c r="LG7" i="4"/>
  <c r="LQ7" i="4"/>
  <c r="LM7" i="4"/>
  <c r="KU7" i="4"/>
  <c r="KQ7" i="4"/>
  <c r="SM7" i="4"/>
  <c r="OI7" i="4"/>
  <c r="JQ7" i="4"/>
  <c r="LI7" i="4"/>
  <c r="KO7" i="4"/>
  <c r="BE6" i="7" s="1"/>
  <c r="PS7" i="4"/>
  <c r="LO7" i="4"/>
  <c r="JO7" i="4"/>
  <c r="JE7" i="4"/>
  <c r="BQ6" i="7" s="1"/>
  <c r="SO7" i="4"/>
  <c r="KM7" i="4"/>
  <c r="MY7" i="4"/>
  <c r="KC7" i="4"/>
  <c r="JM7" i="4"/>
  <c r="IU7" i="4"/>
  <c r="LE7" i="4"/>
  <c r="JI7" i="4"/>
  <c r="IY7" i="4"/>
  <c r="VG7" i="4"/>
  <c r="TW7" i="4"/>
  <c r="JW7" i="4"/>
  <c r="OK7" i="4"/>
  <c r="LA7" i="4"/>
  <c r="KI7" i="4"/>
  <c r="KE7" i="4"/>
  <c r="JC7" i="4"/>
  <c r="JS7" i="4"/>
  <c r="IW7" i="4"/>
  <c r="KG7" i="4"/>
  <c r="ZK7" i="4"/>
  <c r="KA7" i="4"/>
  <c r="IP7" i="4"/>
  <c r="IH7" i="4"/>
  <c r="HZ7" i="4"/>
  <c r="HR7" i="4"/>
  <c r="HJ7" i="4"/>
  <c r="BX7" i="4"/>
  <c r="KK7" i="4"/>
  <c r="IN7" i="4"/>
  <c r="IF7" i="4"/>
  <c r="HX7" i="4"/>
  <c r="HP7" i="4"/>
  <c r="FZ7" i="4"/>
  <c r="AL7" i="4"/>
  <c r="ACC7" i="4"/>
  <c r="KW7" i="4"/>
  <c r="TY7" i="4"/>
  <c r="LS7" i="4"/>
  <c r="KS7" i="4"/>
  <c r="YA7" i="4"/>
  <c r="WQ7" i="4"/>
  <c r="JY7" i="4"/>
  <c r="JK7" i="4"/>
  <c r="IO7" i="4"/>
  <c r="IG7" i="4"/>
  <c r="HY7" i="4"/>
  <c r="HQ7" i="4"/>
  <c r="GB7" i="4"/>
  <c r="BV7" i="4"/>
  <c r="ID7" i="4"/>
  <c r="HN7" i="4"/>
  <c r="RA7" i="4"/>
  <c r="NA7" i="4"/>
  <c r="IM7" i="4"/>
  <c r="IE7" i="4"/>
  <c r="HW7" i="4"/>
  <c r="HO7" i="4"/>
  <c r="EV7" i="4"/>
  <c r="B7" i="4"/>
  <c r="KY7" i="4"/>
  <c r="IL7" i="4"/>
  <c r="HV7" i="4"/>
  <c r="ET7" i="4"/>
  <c r="LC7" i="4"/>
  <c r="JG7" i="4"/>
  <c r="JA7" i="4"/>
  <c r="IR7" i="4"/>
  <c r="IJ7" i="4"/>
  <c r="IB7" i="4"/>
  <c r="HT7" i="4"/>
  <c r="HL7" i="4"/>
  <c r="EP7" i="4"/>
  <c r="RC7" i="4"/>
  <c r="JU7" i="4"/>
  <c r="IQ7" i="4"/>
  <c r="II7" i="4"/>
  <c r="IA7" i="4"/>
  <c r="HS7" i="4"/>
  <c r="HK7" i="4"/>
  <c r="DF7" i="4"/>
  <c r="IS7" i="4"/>
  <c r="HR16" i="4"/>
  <c r="IJ17" i="4"/>
  <c r="B25" i="4"/>
  <c r="HQ26" i="4"/>
  <c r="DL32" i="4"/>
  <c r="DB33" i="4"/>
  <c r="CR34" i="4"/>
  <c r="PQ26" i="4"/>
  <c r="OG24" i="4"/>
  <c r="HM8" i="4"/>
  <c r="IH9" i="4"/>
  <c r="HO15" i="4"/>
  <c r="IH16" i="4"/>
  <c r="FZ18" i="4"/>
  <c r="IQ23" i="4"/>
  <c r="HQ25" i="4"/>
  <c r="IG26" i="4"/>
  <c r="FJ32" i="4"/>
  <c r="EZ33" i="4"/>
  <c r="EP34" i="4"/>
  <c r="JA8" i="4"/>
  <c r="HR9" i="4"/>
  <c r="IH10" i="4"/>
  <c r="IA23" i="4"/>
  <c r="D7" i="4"/>
  <c r="AR26" i="4"/>
  <c r="RA25" i="4"/>
  <c r="TY26" i="4"/>
  <c r="AAS15" i="4"/>
  <c r="ER7" i="4"/>
  <c r="HU8" i="4"/>
  <c r="IP9" i="4"/>
  <c r="HW15" i="4"/>
  <c r="IP16" i="4"/>
  <c r="HQ18" i="4"/>
  <c r="DL24" i="4"/>
  <c r="HY25" i="4"/>
  <c r="IO26" i="4"/>
  <c r="GL32" i="4"/>
  <c r="GB33" i="4"/>
  <c r="FP34" i="4"/>
  <c r="JA34" i="4"/>
  <c r="BX15" i="4"/>
  <c r="BX23" i="4"/>
  <c r="VE16" i="4"/>
  <c r="WO24" i="4"/>
  <c r="VI15" i="4"/>
  <c r="WO10" i="4"/>
  <c r="WH32" i="5"/>
  <c r="OD32" i="5"/>
  <c r="QT32" i="5"/>
  <c r="LB38" i="5"/>
  <c r="JZ16" i="5"/>
  <c r="OH32" i="5"/>
  <c r="LF32" i="5"/>
  <c r="PZ6" i="5"/>
  <c r="VD32" i="5"/>
  <c r="JP25" i="5"/>
  <c r="JN23" i="5"/>
  <c r="OX32" i="5"/>
  <c r="DY32" i="5"/>
  <c r="TL32" i="5"/>
  <c r="JN19" i="5"/>
  <c r="AM7" i="5"/>
  <c r="VZ32" i="5"/>
  <c r="MV32" i="5"/>
  <c r="LB32" i="5"/>
  <c r="QB38" i="5"/>
  <c r="TD39" i="5"/>
  <c r="LR32" i="5"/>
  <c r="JV25" i="5"/>
  <c r="PT13" i="5"/>
  <c r="OR37" i="5"/>
  <c r="MD37" i="5"/>
  <c r="KL37" i="5"/>
  <c r="JJ21" i="5"/>
  <c r="JB39" i="5"/>
  <c r="QL37" i="5"/>
  <c r="IT12" i="5"/>
  <c r="JL36" i="5"/>
  <c r="JX37" i="5"/>
  <c r="WF37" i="5"/>
  <c r="NN35" i="5"/>
  <c r="JV6" i="5"/>
  <c r="GU37" i="5"/>
  <c r="QF37" i="5"/>
  <c r="CU37" i="5"/>
  <c r="ABZ36" i="5"/>
  <c r="GE37" i="5"/>
  <c r="JV32" i="5"/>
  <c r="SD37" i="5"/>
  <c r="ON37" i="5"/>
  <c r="LF6" i="5"/>
  <c r="SL39" i="5"/>
  <c r="IV15" i="5"/>
  <c r="ND32" i="5"/>
  <c r="KB9" i="5"/>
  <c r="OH9" i="5"/>
  <c r="VJ33" i="5"/>
  <c r="RD33" i="5"/>
  <c r="PH33" i="5"/>
  <c r="KZ33" i="5"/>
  <c r="JH33" i="5"/>
  <c r="NZ33" i="5"/>
  <c r="NT33" i="5"/>
  <c r="NL33" i="5"/>
  <c r="JN18" i="5"/>
  <c r="IX18" i="5"/>
  <c r="TN34" i="5"/>
  <c r="QZ38" i="5"/>
  <c r="IV11" i="5"/>
  <c r="IT11" i="5"/>
  <c r="JL19" i="5"/>
  <c r="JZ27" i="5"/>
  <c r="JL27" i="5"/>
  <c r="VF35" i="5"/>
  <c r="JF35" i="5"/>
  <c r="JL25" i="5"/>
  <c r="IT25" i="5"/>
  <c r="JX10" i="5"/>
  <c r="IT10" i="5"/>
  <c r="JX26" i="5"/>
  <c r="IX26" i="5"/>
  <c r="IT34" i="5"/>
  <c r="KB6" i="5"/>
  <c r="IV17" i="5"/>
  <c r="IT17" i="5"/>
  <c r="JN37" i="5"/>
  <c r="LX36" i="5"/>
  <c r="PP33" i="5"/>
  <c r="OJ36" i="5"/>
  <c r="JX28" i="5"/>
  <c r="IX13" i="5"/>
  <c r="JB13" i="5"/>
  <c r="LH38" i="5"/>
  <c r="KT32" i="5"/>
  <c r="E32" i="5"/>
  <c r="UR32" i="5"/>
  <c r="EE6" i="5"/>
  <c r="WP32" i="5"/>
  <c r="WR37" i="5"/>
  <c r="NN32" i="5"/>
  <c r="PJ6" i="5"/>
  <c r="UZ32" i="5"/>
  <c r="SL32" i="5"/>
  <c r="XZ16" i="5"/>
  <c r="LP37" i="5"/>
  <c r="JT29" i="5"/>
  <c r="MF37" i="5"/>
  <c r="JD37" i="5"/>
  <c r="AAJ37" i="5"/>
  <c r="OH21" i="5"/>
  <c r="JB24" i="5"/>
  <c r="RR37" i="5"/>
  <c r="IV12" i="5"/>
  <c r="IT36" i="5"/>
  <c r="KN37" i="5"/>
  <c r="XL37" i="5"/>
  <c r="PH38" i="5"/>
  <c r="JT32" i="5"/>
  <c r="JV37" i="5"/>
  <c r="RL37" i="5"/>
  <c r="NF38" i="5"/>
  <c r="LD6" i="5"/>
  <c r="MH37" i="5"/>
  <c r="LN6" i="5"/>
  <c r="TJ37" i="5"/>
  <c r="KZ32" i="5"/>
  <c r="IV7" i="5"/>
  <c r="QV38" i="5"/>
  <c r="IZ9" i="5"/>
  <c r="JB9" i="5"/>
  <c r="SZ33" i="5"/>
  <c r="AAJ33" i="5"/>
  <c r="MX33" i="5"/>
  <c r="JR33" i="5"/>
  <c r="KL33" i="5"/>
  <c r="MH33" i="5"/>
  <c r="MF33" i="5"/>
  <c r="CE33" i="5"/>
  <c r="IV18" i="5"/>
  <c r="SB34" i="5"/>
  <c r="MP32" i="5"/>
  <c r="WN33" i="5"/>
  <c r="JL11" i="5"/>
  <c r="JJ19" i="5"/>
  <c r="IT19" i="5"/>
  <c r="JB27" i="5"/>
  <c r="IT27" i="5"/>
  <c r="PN35" i="5"/>
  <c r="PV35" i="5"/>
  <c r="KB25" i="5"/>
  <c r="LN25" i="5"/>
  <c r="KB10" i="5"/>
  <c r="JR10" i="5"/>
  <c r="JP26" i="5"/>
  <c r="JV26" i="5"/>
  <c r="OZ32" i="5"/>
  <c r="JL17" i="5"/>
  <c r="JN29" i="5"/>
  <c r="PJ33" i="5"/>
  <c r="RL32" i="5"/>
  <c r="VL38" i="5"/>
  <c r="JX24" i="5"/>
  <c r="JX13" i="5"/>
  <c r="JR21" i="5"/>
  <c r="JV21" i="5"/>
  <c r="MV37" i="5"/>
  <c r="QN32" i="5"/>
  <c r="MB32" i="5"/>
  <c r="MD6" i="5"/>
  <c r="QR32" i="5"/>
  <c r="JD32" i="5"/>
  <c r="JZ32" i="5"/>
  <c r="JJ13" i="5"/>
  <c r="JH37" i="5"/>
  <c r="YN37" i="5"/>
  <c r="KX37" i="5"/>
  <c r="ZT37" i="5"/>
  <c r="PX37" i="5"/>
  <c r="MT37" i="5"/>
  <c r="AAH37" i="5"/>
  <c r="OV36" i="5"/>
  <c r="QB6" i="5"/>
  <c r="NP37" i="5"/>
  <c r="KB15" i="5"/>
  <c r="ZJ16" i="5"/>
  <c r="UF32" i="5"/>
  <c r="KR37" i="5"/>
  <c r="SZ6" i="5"/>
  <c r="ZN37" i="5"/>
  <c r="OJ32" i="5"/>
  <c r="CS37" i="5"/>
  <c r="LZ37" i="5"/>
  <c r="IK7" i="5"/>
  <c r="XD38" i="5"/>
  <c r="MH39" i="5"/>
  <c r="LX6" i="5"/>
  <c r="JX9" i="5"/>
  <c r="IT9" i="5"/>
  <c r="WB33" i="5"/>
  <c r="RZ33" i="5"/>
  <c r="NJ33" i="5"/>
  <c r="QP33" i="5"/>
  <c r="OD33" i="5"/>
  <c r="RB33" i="5"/>
  <c r="XN33" i="5"/>
  <c r="LR14" i="5"/>
  <c r="NV33" i="5"/>
  <c r="JV18" i="5"/>
  <c r="JP18" i="5"/>
  <c r="UZ34" i="5"/>
  <c r="JN11" i="5"/>
  <c r="JB11" i="5"/>
  <c r="JX11" i="5"/>
  <c r="JT19" i="5"/>
  <c r="IZ19" i="5"/>
  <c r="JV27" i="5"/>
  <c r="XZ35" i="5"/>
  <c r="YT35" i="5"/>
  <c r="MF35" i="5"/>
  <c r="JR25" i="5"/>
  <c r="JN25" i="5"/>
  <c r="IV10" i="5"/>
  <c r="JJ10" i="5"/>
  <c r="TV26" i="5"/>
  <c r="IZ26" i="5"/>
  <c r="IX7" i="5"/>
  <c r="OJ21" i="5"/>
  <c r="JT17" i="5"/>
  <c r="JV34" i="5"/>
  <c r="JP22" i="5"/>
  <c r="ZR33" i="5"/>
  <c r="JB22" i="5"/>
  <c r="OZ34" i="5"/>
  <c r="II19" i="5"/>
  <c r="QR34" i="5"/>
  <c r="YN32" i="5"/>
  <c r="NH32" i="5"/>
  <c r="PF6" i="5"/>
  <c r="EY32" i="5"/>
  <c r="RX32" i="5"/>
  <c r="UP39" i="5"/>
  <c r="PH37" i="5"/>
  <c r="JZ24" i="5"/>
  <c r="OH30" i="5"/>
  <c r="YT37" i="5"/>
  <c r="UF37" i="5"/>
  <c r="SJ37" i="5"/>
  <c r="NN37" i="5"/>
  <c r="DO37" i="5"/>
  <c r="NJ37" i="5"/>
  <c r="OH12" i="5"/>
  <c r="QL36" i="5"/>
  <c r="BI37" i="5"/>
  <c r="OV6" i="5"/>
  <c r="JL6" i="5"/>
  <c r="JJ24" i="5"/>
  <c r="XV32" i="5"/>
  <c r="LH37" i="5"/>
  <c r="SL38" i="5"/>
  <c r="TT38" i="5"/>
  <c r="FU38" i="5"/>
  <c r="PB38" i="5"/>
  <c r="JP6" i="5"/>
  <c r="YJ6" i="5"/>
  <c r="OR32" i="5"/>
  <c r="AG33" i="5"/>
  <c r="ND37" i="5"/>
  <c r="IV9" i="5"/>
  <c r="JT9" i="5"/>
  <c r="ABZ33" i="5"/>
  <c r="ABH33" i="5"/>
  <c r="LR33" i="5"/>
  <c r="OZ33" i="5"/>
  <c r="MN33" i="5"/>
  <c r="QL33" i="5"/>
  <c r="VD33" i="5"/>
  <c r="LT22" i="5"/>
  <c r="ST33" i="5"/>
  <c r="IT18" i="5"/>
  <c r="IZ18" i="5"/>
  <c r="KZ34" i="5"/>
  <c r="QZ33" i="5"/>
  <c r="JP11" i="5"/>
  <c r="IZ11" i="5"/>
  <c r="IV19" i="5"/>
  <c r="PR27" i="5"/>
  <c r="JX27" i="5"/>
  <c r="RZ35" i="5"/>
  <c r="KJ35" i="5"/>
  <c r="ABX35" i="5"/>
  <c r="JX25" i="5"/>
  <c r="JT25" i="5"/>
  <c r="JT10" i="5"/>
  <c r="JV10" i="5"/>
  <c r="JT26" i="5"/>
  <c r="JJ26" i="5"/>
  <c r="JN28" i="5"/>
  <c r="JN9" i="5"/>
  <c r="JR17" i="5"/>
  <c r="JZ17" i="5"/>
  <c r="KB33" i="5"/>
  <c r="ND6" i="5"/>
  <c r="RV32" i="5"/>
  <c r="YH32" i="5"/>
  <c r="KV32" i="5"/>
  <c r="SH38" i="5"/>
  <c r="JV14" i="5"/>
  <c r="JZ30" i="5"/>
  <c r="NR32" i="5"/>
  <c r="MX13" i="5"/>
  <c r="PZ37" i="5"/>
  <c r="KJ37" i="5"/>
  <c r="JR15" i="5"/>
  <c r="JZ20" i="5"/>
  <c r="MZ37" i="5"/>
  <c r="ZJ29" i="5"/>
  <c r="Q37" i="5"/>
  <c r="VV37" i="5"/>
  <c r="CC6" i="5"/>
  <c r="FY37" i="5"/>
  <c r="MX32" i="5"/>
  <c r="LX32" i="5"/>
  <c r="JP9" i="5"/>
  <c r="UN33" i="5"/>
  <c r="TF33" i="5"/>
  <c r="VR33" i="5"/>
  <c r="LX14" i="5"/>
  <c r="JX18" i="5"/>
  <c r="XH34" i="5"/>
  <c r="JZ11" i="5"/>
  <c r="JP19" i="5"/>
  <c r="IV27" i="5"/>
  <c r="KN35" i="5"/>
  <c r="WJ32" i="5"/>
  <c r="JN10" i="5"/>
  <c r="IV26" i="5"/>
  <c r="LZ39" i="5"/>
  <c r="PP32" i="5"/>
  <c r="NB17" i="5"/>
  <c r="JP14" i="5"/>
  <c r="YN38" i="5"/>
  <c r="JR14" i="5"/>
  <c r="IV13" i="5"/>
  <c r="IZ21" i="5"/>
  <c r="JP29" i="5"/>
  <c r="WH37" i="5"/>
  <c r="XN37" i="5"/>
  <c r="KB37" i="5"/>
  <c r="JL37" i="5"/>
  <c r="NL32" i="5"/>
  <c r="PH32" i="5"/>
  <c r="JJ12" i="5"/>
  <c r="IZ20" i="5"/>
  <c r="RL6" i="5"/>
  <c r="TP6" i="5"/>
  <c r="VF6" i="5"/>
  <c r="JT14" i="5"/>
  <c r="JN22" i="5"/>
  <c r="JN30" i="5"/>
  <c r="JV30" i="5"/>
  <c r="RD38" i="5"/>
  <c r="PZ38" i="5"/>
  <c r="IV38" i="5"/>
  <c r="LP30" i="5"/>
  <c r="IV22" i="5"/>
  <c r="YL33" i="5"/>
  <c r="JR12" i="5"/>
  <c r="RR36" i="5"/>
  <c r="IE7" i="5"/>
  <c r="CK37" i="5"/>
  <c r="JZ10" i="5"/>
  <c r="NX32" i="5"/>
  <c r="XF32" i="5"/>
  <c r="IT28" i="5"/>
  <c r="JN13" i="5"/>
  <c r="OP37" i="5"/>
  <c r="JT37" i="5"/>
  <c r="NZ37" i="5"/>
  <c r="JT36" i="5"/>
  <c r="RH37" i="5"/>
  <c r="ABX32" i="5"/>
  <c r="NT6" i="5"/>
  <c r="ABJ37" i="5"/>
  <c r="SR6" i="5"/>
  <c r="LL38" i="5"/>
  <c r="RF32" i="5"/>
  <c r="ND38" i="5"/>
  <c r="IX9" i="5"/>
  <c r="WX33" i="5"/>
  <c r="MV33" i="5"/>
  <c r="OT33" i="5"/>
  <c r="JZ18" i="5"/>
  <c r="JL38" i="5"/>
  <c r="JT11" i="5"/>
  <c r="KB19" i="5"/>
  <c r="KB27" i="5"/>
  <c r="JL35" i="5"/>
  <c r="IV25" i="5"/>
  <c r="JB10" i="5"/>
  <c r="JB26" i="5"/>
  <c r="LH6" i="5"/>
  <c r="JX17" i="5"/>
  <c r="JN17" i="5"/>
  <c r="LN33" i="5"/>
  <c r="JT12" i="5"/>
  <c r="IX21" i="5"/>
  <c r="RD21" i="5"/>
  <c r="IV29" i="5"/>
  <c r="RJ37" i="5"/>
  <c r="RT37" i="5"/>
  <c r="DG16" i="5"/>
  <c r="LB37" i="5"/>
  <c r="MR36" i="5"/>
  <c r="OR36" i="5"/>
  <c r="ZZ32" i="5"/>
  <c r="JJ8" i="5"/>
  <c r="JJ20" i="5"/>
  <c r="ABH6" i="5"/>
  <c r="SF6" i="5"/>
  <c r="TL6" i="5"/>
  <c r="IT14" i="5"/>
  <c r="JT22" i="5"/>
  <c r="JT30" i="5"/>
  <c r="WR30" i="5"/>
  <c r="PP38" i="5"/>
  <c r="ABV38" i="5"/>
  <c r="AY36" i="5"/>
  <c r="MH32" i="5"/>
  <c r="RJ6" i="5"/>
  <c r="IV14" i="5"/>
  <c r="JV12" i="5"/>
  <c r="JX12" i="5"/>
  <c r="OB36" i="5"/>
  <c r="JJ7" i="5"/>
  <c r="JN7" i="5"/>
  <c r="JT15" i="5"/>
  <c r="JZ23" i="5"/>
  <c r="IX23" i="5"/>
  <c r="NP39" i="5"/>
  <c r="JD38" i="5"/>
  <c r="NN36" i="5"/>
  <c r="OH38" i="5"/>
  <c r="VT36" i="5"/>
  <c r="JX15" i="5"/>
  <c r="SZ32" i="5"/>
  <c r="ZP32" i="5"/>
  <c r="ZB6" i="5"/>
  <c r="DU32" i="5"/>
  <c r="IT20" i="5"/>
  <c r="IT32" i="5"/>
  <c r="LX37" i="5"/>
  <c r="JT21" i="5"/>
  <c r="SX37" i="5"/>
  <c r="TB36" i="5"/>
  <c r="YB37" i="5"/>
  <c r="LD39" i="5"/>
  <c r="TH6" i="5"/>
  <c r="JT38" i="5"/>
  <c r="MX38" i="5"/>
  <c r="QJ37" i="5"/>
  <c r="JX8" i="5"/>
  <c r="QV32" i="5"/>
  <c r="XZ9" i="5"/>
  <c r="VZ33" i="5"/>
  <c r="SP33" i="5"/>
  <c r="KN33" i="5"/>
  <c r="FW33" i="5"/>
  <c r="JJ18" i="5"/>
  <c r="NP33" i="5"/>
  <c r="JR11" i="5"/>
  <c r="JV19" i="5"/>
  <c r="IX27" i="5"/>
  <c r="LH33" i="5"/>
  <c r="IZ25" i="5"/>
  <c r="IX10" i="5"/>
  <c r="JR26" i="5"/>
  <c r="KB17" i="5"/>
  <c r="JN8" i="5"/>
  <c r="PP6" i="5"/>
  <c r="ZZ38" i="5"/>
  <c r="JR13" i="5"/>
  <c r="JX21" i="5"/>
  <c r="JR29" i="5"/>
  <c r="YF37" i="5"/>
  <c r="QV37" i="5"/>
  <c r="WZ37" i="5"/>
  <c r="HZ7" i="5"/>
  <c r="JZ38" i="5"/>
  <c r="MN37" i="5"/>
  <c r="OX37" i="5"/>
  <c r="IZ30" i="5"/>
  <c r="JV20" i="5"/>
  <c r="JR20" i="5"/>
  <c r="YD6" i="5"/>
  <c r="ABB6" i="5"/>
  <c r="RD6" i="5"/>
  <c r="JX14" i="5"/>
  <c r="IT22" i="5"/>
  <c r="IT30" i="5"/>
  <c r="UL38" i="5"/>
  <c r="WX38" i="5"/>
  <c r="TX38" i="5"/>
  <c r="IT6" i="5"/>
  <c r="MV36" i="5"/>
  <c r="VR6" i="5"/>
  <c r="JR30" i="5"/>
  <c r="JL12" i="5"/>
  <c r="AAJ36" i="5"/>
  <c r="LF36" i="5"/>
  <c r="JZ7" i="5"/>
  <c r="JV7" i="5"/>
  <c r="IX15" i="5"/>
  <c r="IT23" i="5"/>
  <c r="OH31" i="5"/>
  <c r="JH39" i="5"/>
  <c r="ND33" i="5"/>
  <c r="IX32" i="5"/>
  <c r="IZ32" i="5"/>
  <c r="HV12" i="5"/>
  <c r="IQ30" i="5"/>
  <c r="YR32" i="5"/>
  <c r="JB23" i="5"/>
  <c r="JF37" i="5"/>
  <c r="QN37" i="5"/>
  <c r="JB16" i="5"/>
  <c r="JT20" i="5"/>
  <c r="LD37" i="5"/>
  <c r="PJ37" i="5"/>
  <c r="OL6" i="5"/>
  <c r="JV33" i="5"/>
  <c r="UP37" i="5"/>
  <c r="JV38" i="5"/>
  <c r="JL32" i="5"/>
  <c r="JV9" i="5"/>
  <c r="AAR33" i="5"/>
  <c r="LD33" i="5"/>
  <c r="IV33" i="5"/>
  <c r="PX33" i="5"/>
  <c r="JT18" i="5"/>
  <c r="NB34" i="5"/>
  <c r="JZ19" i="5"/>
  <c r="JP27" i="5"/>
  <c r="LX35" i="5"/>
  <c r="LR19" i="5"/>
  <c r="IX25" i="5"/>
  <c r="KB26" i="5"/>
  <c r="OZ37" i="5"/>
  <c r="IX17" i="5"/>
  <c r="JL15" i="5"/>
  <c r="ML36" i="5"/>
  <c r="JX20" i="5"/>
  <c r="IT13" i="5"/>
  <c r="JP21" i="5"/>
  <c r="KB29" i="5"/>
  <c r="ABH37" i="5"/>
  <c r="TF37" i="5"/>
  <c r="OH37" i="5"/>
  <c r="KJ32" i="5"/>
  <c r="QF6" i="5"/>
  <c r="TX6" i="5"/>
  <c r="JT24" i="5"/>
  <c r="JP20" i="5"/>
  <c r="WR6" i="5"/>
  <c r="XP6" i="5"/>
  <c r="YB6" i="5"/>
  <c r="JN14" i="5"/>
  <c r="VJ14" i="5"/>
  <c r="JV22" i="5"/>
  <c r="JB30" i="5"/>
  <c r="YF38" i="5"/>
  <c r="VD38" i="5"/>
  <c r="LV38" i="5"/>
  <c r="MJ6" i="5"/>
  <c r="QN6" i="5"/>
  <c r="AAZ32" i="5"/>
  <c r="JN20" i="5"/>
  <c r="JB12" i="5"/>
  <c r="UF36" i="5"/>
  <c r="TT33" i="5"/>
  <c r="JT7" i="5"/>
  <c r="IT15" i="5"/>
  <c r="OH15" i="5"/>
  <c r="JX23" i="5"/>
  <c r="QF39" i="5"/>
  <c r="JF32" i="5"/>
  <c r="ND17" i="5"/>
  <c r="OJ14" i="5"/>
  <c r="WB6" i="5"/>
  <c r="IZ13" i="5"/>
  <c r="JL28" i="5"/>
  <c r="IZ28" i="5"/>
  <c r="JR8" i="5"/>
  <c r="KB16" i="5"/>
  <c r="IX16" i="5"/>
  <c r="JN24" i="5"/>
  <c r="AAR32" i="5"/>
  <c r="ZF32" i="5"/>
  <c r="LV32" i="5"/>
  <c r="KR32" i="5"/>
  <c r="LR16" i="5"/>
  <c r="WR25" i="5"/>
  <c r="JP13" i="5"/>
  <c r="VF10" i="5"/>
  <c r="PT10" i="5"/>
  <c r="SH34" i="5"/>
  <c r="IX36" i="5"/>
  <c r="PL34" i="5"/>
  <c r="WB34" i="5"/>
  <c r="YN34" i="5"/>
  <c r="LN22" i="5"/>
  <c r="RB13" i="5"/>
  <c r="WP24" i="5"/>
  <c r="KD12" i="5"/>
  <c r="WP28" i="5"/>
  <c r="ABT36" i="5"/>
  <c r="ZF36" i="5"/>
  <c r="ZJ36" i="5"/>
  <c r="UP36" i="5"/>
  <c r="ABL36" i="5"/>
  <c r="VR36" i="5"/>
  <c r="AAF36" i="5"/>
  <c r="TF36" i="5"/>
  <c r="WB36" i="5"/>
  <c r="AAB36" i="5"/>
  <c r="QP36" i="5"/>
  <c r="LT36" i="5"/>
  <c r="XH36" i="5"/>
  <c r="TL36" i="5"/>
  <c r="NZ36" i="5"/>
  <c r="JB36" i="5"/>
  <c r="QF36" i="5"/>
  <c r="JJ36" i="5"/>
  <c r="QX36" i="5"/>
  <c r="ZN36" i="5"/>
  <c r="PB36" i="5"/>
  <c r="IZ36" i="5"/>
  <c r="PV36" i="5"/>
  <c r="KF8" i="5"/>
  <c r="LJ34" i="5"/>
  <c r="JL39" i="5"/>
  <c r="NN34" i="5"/>
  <c r="MT39" i="5"/>
  <c r="OJ35" i="5"/>
  <c r="RB11" i="5"/>
  <c r="TN38" i="5"/>
  <c r="WD34" i="5"/>
  <c r="AAV14" i="5"/>
  <c r="EQ15" i="5"/>
  <c r="LL34" i="5"/>
  <c r="KD38" i="5"/>
  <c r="MZ12" i="5"/>
  <c r="NV34" i="5"/>
  <c r="PT12" i="5"/>
  <c r="PF36" i="5"/>
  <c r="TL34" i="5"/>
  <c r="YH6" i="5"/>
  <c r="AAX23" i="5"/>
  <c r="PR30" i="5"/>
  <c r="AO26" i="5"/>
  <c r="VF26" i="5"/>
  <c r="PR21" i="5"/>
  <c r="WP19" i="5"/>
  <c r="ACB35" i="5"/>
  <c r="ZZ35" i="5"/>
  <c r="ZR35" i="5"/>
  <c r="SB35" i="5"/>
  <c r="ABL32" i="5"/>
  <c r="GA20" i="5"/>
  <c r="OB37" i="5"/>
  <c r="XZ20" i="5"/>
  <c r="JR23" i="5"/>
  <c r="QH36" i="5"/>
  <c r="WL6" i="5"/>
  <c r="JL23" i="5"/>
  <c r="XF33" i="5"/>
  <c r="YF33" i="5"/>
  <c r="JB18" i="5"/>
  <c r="JJ11" i="5"/>
  <c r="JT27" i="5"/>
  <c r="WJ37" i="5"/>
  <c r="JN26" i="5"/>
  <c r="PP37" i="5"/>
  <c r="JJ9" i="5"/>
  <c r="JX16" i="5"/>
  <c r="IT21" i="5"/>
  <c r="WT37" i="5"/>
  <c r="MX37" i="5"/>
  <c r="MF32" i="5"/>
  <c r="ZL13" i="5"/>
  <c r="JB20" i="5"/>
  <c r="UN6" i="5"/>
  <c r="KB22" i="5"/>
  <c r="TR38" i="5"/>
  <c r="KL38" i="5"/>
  <c r="OH14" i="5"/>
  <c r="JL14" i="5"/>
  <c r="WR36" i="5"/>
  <c r="JL7" i="5"/>
  <c r="JN15" i="5"/>
  <c r="KB23" i="5"/>
  <c r="KF15" i="5"/>
  <c r="NT32" i="5"/>
  <c r="RH31" i="5"/>
  <c r="JB21" i="5"/>
  <c r="IX28" i="5"/>
  <c r="IZ8" i="5"/>
  <c r="JB8" i="5"/>
  <c r="RB16" i="5"/>
  <c r="IT24" i="5"/>
  <c r="RD32" i="5"/>
  <c r="UX32" i="5"/>
  <c r="M39" i="5"/>
  <c r="JJ38" i="5"/>
  <c r="MH38" i="5"/>
  <c r="RV38" i="5"/>
  <c r="JZ21" i="5"/>
  <c r="TX22" i="5"/>
  <c r="TZ37" i="5"/>
  <c r="LN10" i="5"/>
  <c r="OL23" i="5"/>
  <c r="JN35" i="5"/>
  <c r="QX32" i="5"/>
  <c r="WF35" i="5"/>
  <c r="BC35" i="5"/>
  <c r="OP32" i="5"/>
  <c r="UD37" i="5"/>
  <c r="LN12" i="5"/>
  <c r="RB20" i="5"/>
  <c r="AAT28" i="5"/>
  <c r="IM7" i="5"/>
  <c r="JV29" i="5"/>
  <c r="JR19" i="5"/>
  <c r="OT37" i="5"/>
  <c r="LP32" i="5"/>
  <c r="NL6" i="5"/>
  <c r="SF36" i="5"/>
  <c r="LN9" i="5"/>
  <c r="QD33" i="5"/>
  <c r="JF33" i="5"/>
  <c r="JL18" i="5"/>
  <c r="IX11" i="5"/>
  <c r="IZ27" i="5"/>
  <c r="JJ25" i="5"/>
  <c r="IT26" i="5"/>
  <c r="IZ17" i="5"/>
  <c r="IV16" i="5"/>
  <c r="JL13" i="5"/>
  <c r="IX29" i="5"/>
  <c r="PT37" i="5"/>
  <c r="KL6" i="5"/>
  <c r="LP38" i="5"/>
  <c r="IZ22" i="5"/>
  <c r="KF25" i="5"/>
  <c r="YV6" i="5"/>
  <c r="IX14" i="5"/>
  <c r="JX30" i="5"/>
  <c r="VN38" i="5"/>
  <c r="KN6" i="5"/>
  <c r="TV24" i="5"/>
  <c r="KB12" i="5"/>
  <c r="IV36" i="5"/>
  <c r="JB7" i="5"/>
  <c r="RB15" i="5"/>
  <c r="NL39" i="5"/>
  <c r="KP32" i="5"/>
  <c r="MF38" i="5"/>
  <c r="RF31" i="5"/>
  <c r="JJ30" i="5"/>
  <c r="JP28" i="5"/>
  <c r="JL8" i="5"/>
  <c r="JV16" i="5"/>
  <c r="JN16" i="5"/>
  <c r="ZJ24" i="5"/>
  <c r="XX32" i="5"/>
  <c r="ABP32" i="5"/>
  <c r="EK39" i="5"/>
  <c r="KZ38" i="5"/>
  <c r="LN39" i="5"/>
  <c r="WF36" i="5"/>
  <c r="JV15" i="5"/>
  <c r="RF8" i="5"/>
  <c r="TZ8" i="5"/>
  <c r="KD10" i="5"/>
  <c r="OL32" i="5"/>
  <c r="KR35" i="5"/>
  <c r="OH35" i="5"/>
  <c r="VF39" i="5"/>
  <c r="BS35" i="5"/>
  <c r="OP6" i="5"/>
  <c r="UD38" i="5"/>
  <c r="RB12" i="5"/>
  <c r="ZL20" i="5"/>
  <c r="ZJ28" i="5"/>
  <c r="AAN36" i="5"/>
  <c r="XJ36" i="5"/>
  <c r="WX36" i="5"/>
  <c r="YN36" i="5"/>
  <c r="WP36" i="5"/>
  <c r="ABJ36" i="5"/>
  <c r="SN36" i="5"/>
  <c r="UL36" i="5"/>
  <c r="VL36" i="5"/>
  <c r="LJ32" i="5"/>
  <c r="PL32" i="5"/>
  <c r="KL32" i="5"/>
  <c r="IT29" i="5"/>
  <c r="JR27" i="5"/>
  <c r="ZT6" i="5"/>
  <c r="ML38" i="5"/>
  <c r="NB38" i="5"/>
  <c r="VX38" i="5"/>
  <c r="JR9" i="5"/>
  <c r="OH33" i="5"/>
  <c r="AC33" i="5"/>
  <c r="KB18" i="5"/>
  <c r="JV11" i="5"/>
  <c r="WN35" i="5"/>
  <c r="JB25" i="5"/>
  <c r="JZ26" i="5"/>
  <c r="JP17" i="5"/>
  <c r="JN27" i="5"/>
  <c r="KB13" i="5"/>
  <c r="JX29" i="5"/>
  <c r="AAX37" i="5"/>
  <c r="KF20" i="5"/>
  <c r="NN38" i="5"/>
  <c r="IZ14" i="5"/>
  <c r="JZ36" i="5"/>
  <c r="RZ6" i="5"/>
  <c r="JZ14" i="5"/>
  <c r="IX30" i="5"/>
  <c r="SR38" i="5"/>
  <c r="KL36" i="5"/>
  <c r="YJ11" i="5"/>
  <c r="IX12" i="5"/>
  <c r="LT33" i="5"/>
  <c r="MX15" i="5"/>
  <c r="SN39" i="5"/>
  <c r="KV36" i="5"/>
  <c r="OB38" i="5"/>
  <c r="RH38" i="5"/>
  <c r="JJ22" i="5"/>
  <c r="JB28" i="5"/>
  <c r="KB8" i="5"/>
  <c r="IZ16" i="5"/>
  <c r="JT16" i="5"/>
  <c r="IV24" i="5"/>
  <c r="UL32" i="5"/>
  <c r="YL32" i="5"/>
  <c r="JF6" i="5"/>
  <c r="TR32" i="5"/>
  <c r="QB32" i="5"/>
  <c r="VD37" i="5"/>
  <c r="JB37" i="5"/>
  <c r="JH6" i="5"/>
  <c r="IX8" i="5"/>
  <c r="IX24" i="5"/>
  <c r="AAV24" i="5"/>
  <c r="JL9" i="5"/>
  <c r="QT33" i="5"/>
  <c r="QF33" i="5"/>
  <c r="JR18" i="5"/>
  <c r="KB11" i="5"/>
  <c r="VL35" i="5"/>
  <c r="JZ25" i="5"/>
  <c r="JL26" i="5"/>
  <c r="JV17" i="5"/>
  <c r="KX33" i="5"/>
  <c r="JT13" i="5"/>
  <c r="JL29" i="5"/>
  <c r="VH37" i="5"/>
  <c r="IV32" i="5"/>
  <c r="OF39" i="5"/>
  <c r="JT28" i="5"/>
  <c r="ZR6" i="5"/>
  <c r="AAB6" i="5"/>
  <c r="KB14" i="5"/>
  <c r="JL30" i="5"/>
  <c r="PD38" i="5"/>
  <c r="KP38" i="5"/>
  <c r="YF11" i="5"/>
  <c r="JP12" i="5"/>
  <c r="OF33" i="5"/>
  <c r="JJ15" i="5"/>
  <c r="JJ23" i="5"/>
  <c r="TV39" i="5"/>
  <c r="KR38" i="5"/>
  <c r="OT6" i="5"/>
  <c r="TZ24" i="5"/>
  <c r="JZ13" i="5"/>
  <c r="JZ28" i="5"/>
  <c r="JP8" i="5"/>
  <c r="JL16" i="5"/>
  <c r="JV24" i="5"/>
  <c r="MX24" i="5"/>
  <c r="RZ32" i="5"/>
  <c r="TV32" i="5"/>
  <c r="KX6" i="5"/>
  <c r="MX6" i="5"/>
  <c r="QV6" i="5"/>
  <c r="IZ29" i="5"/>
  <c r="LR8" i="5"/>
  <c r="TV10" i="5"/>
  <c r="OH10" i="5"/>
  <c r="VH13" i="5"/>
  <c r="PV13" i="5"/>
  <c r="QH39" i="5"/>
  <c r="WT10" i="5"/>
  <c r="LN37" i="5"/>
  <c r="PV37" i="5"/>
  <c r="VJ37" i="5"/>
  <c r="TV12" i="5"/>
  <c r="KD20" i="5"/>
  <c r="VF28" i="5"/>
  <c r="ABN36" i="5"/>
  <c r="ABV36" i="5"/>
  <c r="VV36" i="5"/>
  <c r="WZ36" i="5"/>
  <c r="UZ36" i="5"/>
  <c r="XX36" i="5"/>
  <c r="RD36" i="5"/>
  <c r="SZ36" i="5"/>
  <c r="TT36" i="5"/>
  <c r="MZ36" i="5"/>
  <c r="YV36" i="5"/>
  <c r="SL36" i="5"/>
  <c r="MT36" i="5"/>
  <c r="YT36" i="5"/>
  <c r="MP36" i="5"/>
  <c r="TP36" i="5"/>
  <c r="MN36" i="5"/>
  <c r="PX36" i="5"/>
  <c r="ACB36" i="5"/>
  <c r="NV36" i="5"/>
  <c r="KD31" i="5"/>
  <c r="KC31" i="5" s="1"/>
  <c r="KB31" i="5" s="1"/>
  <c r="KA31" i="5" s="1"/>
  <c r="JZ31" i="5" s="1"/>
  <c r="JY31" i="5" s="1"/>
  <c r="JX31" i="5" s="1"/>
  <c r="JW31" i="5" s="1"/>
  <c r="JV31" i="5" s="1"/>
  <c r="JU31" i="5" s="1"/>
  <c r="JT31" i="5" s="1"/>
  <c r="JS31" i="5" s="1"/>
  <c r="JR31" i="5" s="1"/>
  <c r="JQ31" i="5" s="1"/>
  <c r="JP31" i="5" s="1"/>
  <c r="JO31" i="5" s="1"/>
  <c r="JN31" i="5" s="1"/>
  <c r="JM31" i="5" s="1"/>
  <c r="JL31" i="5" s="1"/>
  <c r="JK31" i="5" s="1"/>
  <c r="JJ31" i="5" s="1"/>
  <c r="JI31" i="5" s="1"/>
  <c r="JH31" i="5" s="1"/>
  <c r="JG31" i="5" s="1"/>
  <c r="JF31" i="5" s="1"/>
  <c r="JE31" i="5" s="1"/>
  <c r="JD31" i="5" s="1"/>
  <c r="JC31" i="5" s="1"/>
  <c r="JB31" i="5" s="1"/>
  <c r="JA31" i="5" s="1"/>
  <c r="IZ31" i="5" s="1"/>
  <c r="IY31" i="5" s="1"/>
  <c r="IX31" i="5" s="1"/>
  <c r="IW31" i="5" s="1"/>
  <c r="IV31" i="5" s="1"/>
  <c r="IU31" i="5" s="1"/>
  <c r="IT31" i="5" s="1"/>
  <c r="KF36" i="5"/>
  <c r="MX18" i="5"/>
  <c r="MP38" i="5"/>
  <c r="PN34" i="5"/>
  <c r="RD14" i="5"/>
  <c r="VV6" i="5"/>
  <c r="VL39" i="5"/>
  <c r="ABF34" i="5"/>
  <c r="JP32" i="5"/>
  <c r="KT37" i="5"/>
  <c r="MZ11" i="5"/>
  <c r="MT35" i="5"/>
  <c r="PV23" i="5"/>
  <c r="OP38" i="5"/>
  <c r="VH17" i="5"/>
  <c r="ZB34" i="5"/>
  <c r="PR38" i="5"/>
  <c r="AAD32" i="5"/>
  <c r="WP26" i="5"/>
  <c r="OJ30" i="5"/>
  <c r="MR32" i="5"/>
  <c r="AAT19" i="5"/>
  <c r="ABV35" i="5"/>
  <c r="ABH35" i="5"/>
  <c r="UX35" i="5"/>
  <c r="ABN35" i="5"/>
  <c r="UZ35" i="5"/>
  <c r="AAJ35" i="5"/>
  <c r="RT35" i="5"/>
  <c r="VP35" i="5"/>
  <c r="ZL35" i="5"/>
  <c r="RX35" i="5"/>
  <c r="MR35" i="5"/>
  <c r="AAR35" i="5"/>
  <c r="QR35" i="5"/>
  <c r="LF35" i="5"/>
  <c r="VZ35" i="5"/>
  <c r="MX35" i="5"/>
  <c r="XF35" i="5"/>
  <c r="NP35" i="5"/>
  <c r="TN35" i="5"/>
  <c r="MP35" i="5"/>
  <c r="WP35" i="5"/>
  <c r="ON35" i="5"/>
  <c r="KH10" i="5"/>
  <c r="NF32" i="5"/>
  <c r="YH16" i="5"/>
  <c r="KD24" i="5"/>
  <c r="WP18" i="5"/>
  <c r="MP37" i="5"/>
  <c r="YD11" i="5"/>
  <c r="PR11" i="5"/>
  <c r="LN27" i="5"/>
  <c r="KD19" i="5"/>
  <c r="PB39" i="5"/>
  <c r="AAT15" i="5"/>
  <c r="VH15" i="5"/>
  <c r="PR31" i="5"/>
  <c r="JB33" i="5"/>
  <c r="C13" i="5"/>
  <c r="ABD34" i="5"/>
  <c r="YP34" i="5"/>
  <c r="WL34" i="5"/>
  <c r="ZH34" i="5"/>
  <c r="YD34" i="5"/>
  <c r="ST34" i="5"/>
  <c r="XF34" i="5"/>
  <c r="RB34" i="5"/>
  <c r="UJ34" i="5"/>
  <c r="VR34" i="5"/>
  <c r="OT34" i="5"/>
  <c r="JX34" i="5"/>
  <c r="WJ34" i="5"/>
  <c r="PT34" i="5"/>
  <c r="KX34" i="5"/>
  <c r="UL34" i="5"/>
  <c r="NF34" i="5"/>
  <c r="VT34" i="5"/>
  <c r="NX34" i="5"/>
  <c r="RH34" i="5"/>
  <c r="SN32" i="5"/>
  <c r="LR37" i="5"/>
  <c r="KB7" i="5"/>
  <c r="AY37" i="5"/>
  <c r="AAD33" i="5"/>
  <c r="MP33" i="5"/>
  <c r="IX19" i="5"/>
  <c r="JL10" i="5"/>
  <c r="KD39" i="5"/>
  <c r="KB21" i="5"/>
  <c r="WB37" i="5"/>
  <c r="PZ39" i="5"/>
  <c r="SL6" i="5"/>
  <c r="IX22" i="5"/>
  <c r="OR38" i="5"/>
  <c r="JR24" i="5"/>
  <c r="JP7" i="5"/>
  <c r="JT23" i="5"/>
  <c r="MX7" i="5"/>
  <c r="AAV7" i="5"/>
  <c r="JJ28" i="5"/>
  <c r="WP16" i="5"/>
  <c r="WB32" i="5"/>
  <c r="NB32" i="5"/>
  <c r="LP18" i="5"/>
  <c r="XH6" i="5"/>
  <c r="RF13" i="5"/>
  <c r="OL10" i="5"/>
  <c r="WP10" i="5"/>
  <c r="LF34" i="5"/>
  <c r="SP35" i="5"/>
  <c r="CI35" i="5"/>
  <c r="RB24" i="5"/>
  <c r="XZ12" i="5"/>
  <c r="TX20" i="5"/>
  <c r="AAX36" i="5"/>
  <c r="YZ36" i="5"/>
  <c r="ZZ36" i="5"/>
  <c r="UH36" i="5"/>
  <c r="VN36" i="5"/>
  <c r="VH36" i="5"/>
  <c r="SV36" i="5"/>
  <c r="LD36" i="5"/>
  <c r="YL36" i="5"/>
  <c r="PT36" i="5"/>
  <c r="JR36" i="5"/>
  <c r="OP36" i="5"/>
  <c r="UN36" i="5"/>
  <c r="LR36" i="5"/>
  <c r="NX36" i="5"/>
  <c r="TV36" i="5"/>
  <c r="HI35" i="5"/>
  <c r="JT35" i="5"/>
  <c r="LP10" i="5"/>
  <c r="OF37" i="5"/>
  <c r="PZ35" i="5"/>
  <c r="RH33" i="5"/>
  <c r="VJ20" i="5"/>
  <c r="WP39" i="5"/>
  <c r="LL6" i="5"/>
  <c r="KJ36" i="5"/>
  <c r="LP36" i="5"/>
  <c r="PV33" i="5"/>
  <c r="RH29" i="5"/>
  <c r="WR15" i="5"/>
  <c r="ABJ38" i="5"/>
  <c r="PR22" i="5"/>
  <c r="KD26" i="5"/>
  <c r="PH34" i="5"/>
  <c r="PD33" i="5"/>
  <c r="PR19" i="5"/>
  <c r="YX35" i="5"/>
  <c r="WV35" i="5"/>
  <c r="YB35" i="5"/>
  <c r="VR35" i="5"/>
  <c r="YN35" i="5"/>
  <c r="ABD35" i="5"/>
  <c r="TP35" i="5"/>
  <c r="VB35" i="5"/>
  <c r="OL35" i="5"/>
  <c r="IZ35" i="5"/>
  <c r="RL35" i="5"/>
  <c r="KP35" i="5"/>
  <c r="SV35" i="5"/>
  <c r="KL35" i="5"/>
  <c r="RJ35" i="5"/>
  <c r="WR35" i="5"/>
  <c r="OF35" i="5"/>
  <c r="YJ35" i="5"/>
  <c r="OD35" i="5"/>
  <c r="JL34" i="5"/>
  <c r="UP33" i="5"/>
  <c r="ABX34" i="5"/>
  <c r="TV18" i="5"/>
  <c r="LB34" i="5"/>
  <c r="ZJ11" i="5"/>
  <c r="ZJ27" i="5"/>
  <c r="PT27" i="5"/>
  <c r="MZ21" i="5"/>
  <c r="VH32" i="5"/>
  <c r="KD15" i="5"/>
  <c r="SL31" i="5"/>
  <c r="OJ31" i="5"/>
  <c r="NV32" i="5"/>
  <c r="ZX34" i="5"/>
  <c r="ZZ34" i="5"/>
  <c r="TZ34" i="5"/>
  <c r="AAL34" i="5"/>
  <c r="UF34" i="5"/>
  <c r="YB34" i="5"/>
  <c r="ABL34" i="5"/>
  <c r="SX34" i="5"/>
  <c r="SR34" i="5"/>
  <c r="MJ34" i="5"/>
  <c r="AAB34" i="5"/>
  <c r="QZ34" i="5"/>
  <c r="LN34" i="5"/>
  <c r="TB34" i="5"/>
  <c r="LP34" i="5"/>
  <c r="RR34" i="5"/>
  <c r="XR34" i="5"/>
  <c r="MX34" i="5"/>
  <c r="VB34" i="5"/>
  <c r="KD11" i="5"/>
  <c r="AAX24" i="5"/>
  <c r="LZ34" i="5"/>
  <c r="OJ18" i="5"/>
  <c r="TH35" i="5"/>
  <c r="TV7" i="5"/>
  <c r="VJ7" i="5"/>
  <c r="VF23" i="5"/>
  <c r="ACB39" i="5"/>
  <c r="ZZ39" i="5"/>
  <c r="AAB39" i="5"/>
  <c r="UH39" i="5"/>
  <c r="AAD39" i="5"/>
  <c r="YT39" i="5"/>
  <c r="ST39" i="5"/>
  <c r="XD39" i="5"/>
  <c r="QB39" i="5"/>
  <c r="UZ39" i="5"/>
  <c r="PF39" i="5"/>
  <c r="SJ39" i="5"/>
  <c r="MB39" i="5"/>
  <c r="ZV39" i="5"/>
  <c r="VJ39" i="5"/>
  <c r="NR39" i="5"/>
  <c r="IT39" i="5"/>
  <c r="QZ39" i="5"/>
  <c r="KB39" i="5"/>
  <c r="RT39" i="5"/>
  <c r="AAJ39" i="5"/>
  <c r="OL39" i="5"/>
  <c r="ZR39" i="5"/>
  <c r="OJ39" i="5"/>
  <c r="ES19" i="5"/>
  <c r="JB35" i="5"/>
  <c r="LZ6" i="5"/>
  <c r="MZ33" i="5"/>
  <c r="PT7" i="5"/>
  <c r="OP34" i="5"/>
  <c r="NL37" i="5"/>
  <c r="LH32" i="5"/>
  <c r="JR6" i="5"/>
  <c r="WB38" i="5"/>
  <c r="NP6" i="5"/>
  <c r="JT33" i="5"/>
  <c r="LV34" i="5"/>
  <c r="ABP35" i="5"/>
  <c r="KJ33" i="5"/>
  <c r="NZ39" i="5"/>
  <c r="JJ29" i="5"/>
  <c r="KB36" i="5"/>
  <c r="JR16" i="5"/>
  <c r="WZ6" i="5"/>
  <c r="JP30" i="5"/>
  <c r="MZ14" i="5"/>
  <c r="JN12" i="5"/>
  <c r="JZ15" i="5"/>
  <c r="OH39" i="5"/>
  <c r="QR6" i="5"/>
  <c r="JX7" i="5"/>
  <c r="IT8" i="5"/>
  <c r="IZ24" i="5"/>
  <c r="XH32" i="5"/>
  <c r="KH15" i="5"/>
  <c r="OB32" i="5"/>
  <c r="IZ12" i="5"/>
  <c r="RD13" i="5"/>
  <c r="II10" i="5"/>
  <c r="NV35" i="5"/>
  <c r="PT19" i="5"/>
  <c r="VH20" i="5"/>
  <c r="LN24" i="5"/>
  <c r="VJ8" i="5"/>
  <c r="ZJ20" i="5"/>
  <c r="KD28" i="5"/>
  <c r="ZR36" i="5"/>
  <c r="XP36" i="5"/>
  <c r="AAP36" i="5"/>
  <c r="ST36" i="5"/>
  <c r="TX36" i="5"/>
  <c r="SH36" i="5"/>
  <c r="PZ36" i="5"/>
  <c r="JX36" i="5"/>
  <c r="WD36" i="5"/>
  <c r="ON36" i="5"/>
  <c r="AAR36" i="5"/>
  <c r="LV36" i="5"/>
  <c r="RF36" i="5"/>
  <c r="VP36" i="5"/>
  <c r="MH36" i="5"/>
  <c r="RZ36" i="5"/>
  <c r="KF10" i="5"/>
  <c r="JD36" i="5"/>
  <c r="LZ32" i="5"/>
  <c r="PR8" i="5"/>
  <c r="QN36" i="5"/>
  <c r="TF34" i="5"/>
  <c r="TZ33" i="5"/>
  <c r="AAZ16" i="5"/>
  <c r="KD14" i="5"/>
  <c r="IZ38" i="5"/>
  <c r="MZ18" i="5"/>
  <c r="NF37" i="5"/>
  <c r="OR35" i="5"/>
  <c r="TD35" i="5"/>
  <c r="WR29" i="5"/>
  <c r="PX7" i="5"/>
  <c r="AAT26" i="5"/>
  <c r="OH26" i="5"/>
  <c r="RH23" i="5"/>
  <c r="TV19" i="5"/>
  <c r="AAV35" i="5"/>
  <c r="XR35" i="5"/>
  <c r="VN35" i="5"/>
  <c r="AAN35" i="5"/>
  <c r="TR35" i="5"/>
  <c r="VX35" i="5"/>
  <c r="ZF35" i="5"/>
  <c r="SF35" i="5"/>
  <c r="TT35" i="5"/>
  <c r="NH35" i="5"/>
  <c r="YL35" i="5"/>
  <c r="PL35" i="5"/>
  <c r="JJ35" i="5"/>
  <c r="QN35" i="5"/>
  <c r="IV35" i="5"/>
  <c r="PP35" i="5"/>
  <c r="UB35" i="5"/>
  <c r="LT35" i="5"/>
  <c r="TV35" i="5"/>
  <c r="MN35" i="5"/>
  <c r="LB35" i="5"/>
  <c r="UD35" i="5"/>
  <c r="NB29" i="5"/>
  <c r="VF18" i="5"/>
  <c r="VN34" i="5"/>
  <c r="XZ11" i="5"/>
  <c r="IZ34" i="5"/>
  <c r="MZ35" i="5"/>
  <c r="WR24" i="5"/>
  <c r="PR15" i="5"/>
  <c r="AAX31" i="5"/>
  <c r="LR12" i="5"/>
  <c r="QH32" i="5"/>
  <c r="AAX34" i="5"/>
  <c r="YF34" i="5"/>
  <c r="AAV34" i="5"/>
  <c r="YZ34" i="5"/>
  <c r="SD34" i="5"/>
  <c r="VL34" i="5"/>
  <c r="YT34" i="5"/>
  <c r="RL34" i="5"/>
  <c r="QP34" i="5"/>
  <c r="LD34" i="5"/>
  <c r="XD34" i="5"/>
  <c r="PD34" i="5"/>
  <c r="JR34" i="5"/>
  <c r="QV34" i="5"/>
  <c r="JZ34" i="5"/>
  <c r="PX34" i="5"/>
  <c r="TX34" i="5"/>
  <c r="LH34" i="5"/>
  <c r="SN34" i="5"/>
  <c r="KB34" i="5"/>
  <c r="ZJ34" i="5"/>
  <c r="NZ35" i="5"/>
  <c r="PR29" i="5"/>
  <c r="TD37" i="5"/>
  <c r="WP7" i="5"/>
  <c r="RB7" i="5"/>
  <c r="RB23" i="5"/>
  <c r="AAV39" i="5"/>
  <c r="YX39" i="5"/>
  <c r="YL39" i="5"/>
  <c r="SX39" i="5"/>
  <c r="YF39" i="5"/>
  <c r="XF39" i="5"/>
  <c r="RJ39" i="5"/>
  <c r="VH39" i="5"/>
  <c r="ABJ39" i="5"/>
  <c r="TP39" i="5"/>
  <c r="ABT39" i="5"/>
  <c r="QJ39" i="5"/>
  <c r="KV39" i="5"/>
  <c r="XP39" i="5"/>
  <c r="SZ39" i="5"/>
  <c r="ML39" i="5"/>
  <c r="ABH39" i="5"/>
  <c r="OX39" i="5"/>
  <c r="AAT39" i="5"/>
  <c r="PT39" i="5"/>
  <c r="VX39" i="5"/>
  <c r="MZ39" i="5"/>
  <c r="VP39" i="5"/>
  <c r="MX39" i="5"/>
  <c r="LD35" i="5"/>
  <c r="LP12" i="5"/>
  <c r="LN35" i="5"/>
  <c r="PT14" i="5"/>
  <c r="PD35" i="5"/>
  <c r="RP34" i="5"/>
  <c r="UZ37" i="5"/>
  <c r="ABT6" i="5"/>
  <c r="IE28" i="5"/>
  <c r="KZ37" i="5"/>
  <c r="MJ37" i="5"/>
  <c r="LP21" i="5"/>
  <c r="JZ9" i="5"/>
  <c r="IV37" i="5"/>
  <c r="JB19" i="5"/>
  <c r="PR25" i="5"/>
  <c r="JB17" i="5"/>
  <c r="JV13" i="5"/>
  <c r="QP37" i="5"/>
  <c r="OJ19" i="5"/>
  <c r="TB6" i="5"/>
  <c r="JJ14" i="5"/>
  <c r="SZ38" i="5"/>
  <c r="IV30" i="5"/>
  <c r="UJ33" i="5"/>
  <c r="JP23" i="5"/>
  <c r="KH39" i="5"/>
  <c r="TX24" i="5"/>
  <c r="IV28" i="5"/>
  <c r="JP16" i="5"/>
  <c r="ABV32" i="5"/>
  <c r="SR32" i="5"/>
  <c r="KJ39" i="5"/>
  <c r="OZ38" i="5"/>
  <c r="RB10" i="5"/>
  <c r="IZ6" i="5"/>
  <c r="PX35" i="5"/>
  <c r="WR31" i="5"/>
  <c r="RB37" i="5"/>
  <c r="VF12" i="5"/>
  <c r="PR20" i="5"/>
  <c r="ABD36" i="5"/>
  <c r="AAZ36" i="5"/>
  <c r="ABX36" i="5"/>
  <c r="XL36" i="5"/>
  <c r="WV36" i="5"/>
  <c r="YR36" i="5"/>
  <c r="XR36" i="5"/>
  <c r="NP36" i="5"/>
  <c r="ABF36" i="5"/>
  <c r="QZ36" i="5"/>
  <c r="KX36" i="5"/>
  <c r="RH36" i="5"/>
  <c r="YJ36" i="5"/>
  <c r="OD36" i="5"/>
  <c r="QT36" i="5"/>
  <c r="XV36" i="5"/>
  <c r="MF36" i="5"/>
  <c r="JF34" i="5"/>
  <c r="KL39" i="5"/>
  <c r="MX36" i="5"/>
  <c r="OV32" i="5"/>
  <c r="RF7" i="5"/>
  <c r="UB12" i="5"/>
  <c r="YR34" i="5"/>
  <c r="AY32" i="5"/>
  <c r="KX35" i="5"/>
  <c r="NZ6" i="5"/>
  <c r="NB30" i="5"/>
  <c r="OH18" i="5"/>
  <c r="OZ39" i="5"/>
  <c r="WN34" i="5"/>
  <c r="ABH34" i="5"/>
  <c r="PR6" i="5"/>
  <c r="PR26" i="5"/>
  <c r="MZ7" i="5"/>
  <c r="MR38" i="5"/>
  <c r="OH19" i="5"/>
  <c r="AAP35" i="5"/>
  <c r="YF35" i="5"/>
  <c r="ZX35" i="5"/>
  <c r="WZ35" i="5"/>
  <c r="RF35" i="5"/>
  <c r="SN35" i="5"/>
  <c r="UT35" i="5"/>
  <c r="XP35" i="5"/>
  <c r="PR35" i="5"/>
  <c r="KF35" i="5"/>
  <c r="TJ35" i="5"/>
  <c r="ML35" i="5"/>
  <c r="XJ35" i="5"/>
  <c r="MD35" i="5"/>
  <c r="UL35" i="5"/>
  <c r="ZV35" i="5"/>
  <c r="PJ35" i="5"/>
  <c r="ABZ35" i="5"/>
  <c r="QD35" i="5"/>
  <c r="MP6" i="5"/>
  <c r="RF27" i="5"/>
  <c r="AAV17" i="5"/>
  <c r="XB6" i="5"/>
  <c r="LN18" i="5"/>
  <c r="VF11" i="5"/>
  <c r="YB11" i="5"/>
  <c r="XZ27" i="5"/>
  <c r="MZ10" i="5"/>
  <c r="VF19" i="5"/>
  <c r="WP15" i="5"/>
  <c r="VF31" i="5"/>
  <c r="MX31" i="5"/>
  <c r="YB30" i="5"/>
  <c r="ABT34" i="5"/>
  <c r="ABP34" i="5"/>
  <c r="VF34" i="5"/>
  <c r="XB34" i="5"/>
  <c r="VP34" i="5"/>
  <c r="ZL34" i="5"/>
  <c r="SL34" i="5"/>
  <c r="VD34" i="5"/>
  <c r="UN34" i="5"/>
  <c r="NP34" i="5"/>
  <c r="AAJ34" i="5"/>
  <c r="SJ34" i="5"/>
  <c r="MT34" i="5"/>
  <c r="WP34" i="5"/>
  <c r="OB34" i="5"/>
  <c r="UH34" i="5"/>
  <c r="MH34" i="5"/>
  <c r="OX34" i="5"/>
  <c r="ZP34" i="5"/>
  <c r="OV34" i="5"/>
  <c r="ZL19" i="5"/>
  <c r="UB6" i="5"/>
  <c r="JX35" i="5"/>
  <c r="SN31" i="5"/>
  <c r="ZH33" i="5"/>
  <c r="HP7" i="5"/>
  <c r="WP23" i="5"/>
  <c r="TV23" i="5"/>
  <c r="ABF39" i="5"/>
  <c r="ABR39" i="5"/>
  <c r="VN39" i="5"/>
  <c r="ABZ39" i="5"/>
  <c r="AAR39" i="5"/>
  <c r="UL39" i="5"/>
  <c r="ZH39" i="5"/>
  <c r="RL39" i="5"/>
  <c r="WT39" i="5"/>
  <c r="QL39" i="5"/>
  <c r="UR39" i="5"/>
  <c r="NH39" i="5"/>
  <c r="O39" i="5"/>
  <c r="XJ39" i="5"/>
  <c r="PH39" i="5"/>
  <c r="JZ39" i="5"/>
  <c r="TJ39" i="5"/>
  <c r="LR39" i="5"/>
  <c r="W32" i="5"/>
  <c r="XV37" i="5"/>
  <c r="QX6" i="5"/>
  <c r="KR33" i="5"/>
  <c r="JP38" i="5"/>
  <c r="KD32" i="5"/>
  <c r="SB37" i="5"/>
  <c r="SR37" i="5"/>
  <c r="LP6" i="5"/>
  <c r="LX38" i="5"/>
  <c r="IT7" i="5"/>
  <c r="IV6" i="5"/>
  <c r="JB29" i="5"/>
  <c r="JZ8" i="5"/>
  <c r="TX32" i="5"/>
  <c r="LN15" i="5"/>
  <c r="JV23" i="5"/>
  <c r="XZ10" i="5"/>
  <c r="ON23" i="5"/>
  <c r="AAD34" i="5"/>
  <c r="AAT12" i="5"/>
  <c r="TV28" i="5"/>
  <c r="WT36" i="5"/>
  <c r="ZP36" i="5"/>
  <c r="WH36" i="5"/>
  <c r="ABR36" i="5"/>
  <c r="KN36" i="5"/>
  <c r="RL36" i="5"/>
  <c r="VZ36" i="5"/>
  <c r="VX36" i="5"/>
  <c r="TH36" i="5"/>
  <c r="TD36" i="5"/>
  <c r="LL32" i="5"/>
  <c r="MF34" i="5"/>
  <c r="PT33" i="5"/>
  <c r="SR36" i="5"/>
  <c r="AAX16" i="5"/>
  <c r="JV35" i="5"/>
  <c r="MX20" i="5"/>
  <c r="ON33" i="5"/>
  <c r="TT39" i="5"/>
  <c r="PZ7" i="5"/>
  <c r="ZL26" i="5"/>
  <c r="VF9" i="5"/>
  <c r="ZJ19" i="5"/>
  <c r="AAL35" i="5"/>
  <c r="XH35" i="5"/>
  <c r="RV35" i="5"/>
  <c r="YD35" i="5"/>
  <c r="WB35" i="5"/>
  <c r="LL35" i="5"/>
  <c r="QB35" i="5"/>
  <c r="ZH35" i="5"/>
  <c r="AAH35" i="5"/>
  <c r="YR35" i="5"/>
  <c r="KD35" i="5"/>
  <c r="NJ35" i="5"/>
  <c r="KT39" i="5"/>
  <c r="KD29" i="5"/>
  <c r="TX18" i="5"/>
  <c r="LN11" i="5"/>
  <c r="KD27" i="5"/>
  <c r="VH10" i="5"/>
  <c r="ZJ31" i="5"/>
  <c r="ZL31" i="5"/>
  <c r="RN33" i="5"/>
  <c r="YX34" i="5"/>
  <c r="XT34" i="5"/>
  <c r="RN34" i="5"/>
  <c r="RT34" i="5"/>
  <c r="YV34" i="5"/>
  <c r="LT34" i="5"/>
  <c r="TH34" i="5"/>
  <c r="JB34" i="5"/>
  <c r="ML34" i="5"/>
  <c r="OH34" i="5"/>
  <c r="MB34" i="5"/>
  <c r="PP34" i="5"/>
  <c r="SF37" i="5"/>
  <c r="MP34" i="5"/>
  <c r="VP32" i="5"/>
  <c r="VF7" i="5"/>
  <c r="KD23" i="5"/>
  <c r="YH39" i="5"/>
  <c r="UX39" i="5"/>
  <c r="WR39" i="5"/>
  <c r="SB39" i="5"/>
  <c r="SF39" i="5"/>
  <c r="SR39" i="5"/>
  <c r="TH39" i="5"/>
  <c r="JP39" i="5"/>
  <c r="UF39" i="5"/>
  <c r="KP39" i="5"/>
  <c r="OD39" i="5"/>
  <c r="UT39" i="5"/>
  <c r="YN39" i="5"/>
  <c r="LJ39" i="5"/>
  <c r="QN39" i="5"/>
  <c r="KJ10" i="5"/>
  <c r="KP36" i="5"/>
  <c r="MX27" i="5"/>
  <c r="OH11" i="5"/>
  <c r="PP36" i="5"/>
  <c r="TN36" i="5"/>
  <c r="UZ33" i="5"/>
  <c r="XT35" i="5"/>
  <c r="Y36" i="5"/>
  <c r="KF30" i="5"/>
  <c r="KT36" i="5"/>
  <c r="LP13" i="5"/>
  <c r="MV34" i="5"/>
  <c r="QL6" i="5"/>
  <c r="OR34" i="5"/>
  <c r="RF25" i="5"/>
  <c r="VF13" i="5"/>
  <c r="TZ39" i="5"/>
  <c r="XX35" i="5"/>
  <c r="OJ15" i="5"/>
  <c r="YB14" i="5"/>
  <c r="K36" i="5"/>
  <c r="AAT6" i="5"/>
  <c r="YP6" i="5"/>
  <c r="ABN6" i="5"/>
  <c r="XX6" i="5"/>
  <c r="ZH6" i="5"/>
  <c r="TT6" i="5"/>
  <c r="YF6" i="5"/>
  <c r="SH6" i="5"/>
  <c r="WN6" i="5"/>
  <c r="QJ6" i="5"/>
  <c r="KZ6" i="5"/>
  <c r="AAF6" i="5"/>
  <c r="RT6" i="5"/>
  <c r="ML6" i="5"/>
  <c r="ZL14" i="5"/>
  <c r="HL22" i="5"/>
  <c r="VF30" i="5"/>
  <c r="ABD38" i="5"/>
  <c r="YP38" i="5"/>
  <c r="ZB38" i="5"/>
  <c r="TZ38" i="5"/>
  <c r="ABP38" i="5"/>
  <c r="VT38" i="5"/>
  <c r="ZP38" i="5"/>
  <c r="TJ38" i="5"/>
  <c r="WD38" i="5"/>
  <c r="PN38" i="5"/>
  <c r="UF38" i="5"/>
  <c r="OF38" i="5"/>
  <c r="JH38" i="5"/>
  <c r="XF38" i="5"/>
  <c r="PX38" i="5"/>
  <c r="KX38" i="5"/>
  <c r="JX6" i="5"/>
  <c r="KT33" i="5"/>
  <c r="LP15" i="5"/>
  <c r="NH38" i="5"/>
  <c r="OJ26" i="5"/>
  <c r="RP6" i="5"/>
  <c r="UH6" i="5"/>
  <c r="VR38" i="5"/>
  <c r="YX38" i="5"/>
  <c r="OJ23" i="5"/>
  <c r="YD27" i="5"/>
  <c r="ZJ9" i="5"/>
  <c r="XZ17" i="5"/>
  <c r="VF25" i="5"/>
  <c r="AAF33" i="5"/>
  <c r="ABB33" i="5"/>
  <c r="AAF32" i="5"/>
  <c r="MX22" i="5"/>
  <c r="YD38" i="5"/>
  <c r="MX8" i="5"/>
  <c r="ABT37" i="5"/>
  <c r="VJ13" i="5"/>
  <c r="YX33" i="5"/>
  <c r="IV20" i="5"/>
  <c r="JB14" i="5"/>
  <c r="ABB37" i="5"/>
  <c r="KB20" i="5"/>
  <c r="JR22" i="5"/>
  <c r="OJ6" i="5"/>
  <c r="JP15" i="5"/>
  <c r="MV6" i="5"/>
  <c r="XZ28" i="5"/>
  <c r="JJ16" i="5"/>
  <c r="VR32" i="5"/>
  <c r="PH6" i="5"/>
  <c r="TX30" i="5"/>
  <c r="IX34" i="5"/>
  <c r="PR28" i="5"/>
  <c r="LN8" i="5"/>
  <c r="PR12" i="5"/>
  <c r="LN28" i="5"/>
  <c r="YH36" i="5"/>
  <c r="YF36" i="5"/>
  <c r="RV36" i="5"/>
  <c r="UJ36" i="5"/>
  <c r="ABP36" i="5"/>
  <c r="PD36" i="5"/>
  <c r="SP36" i="5"/>
  <c r="QD36" i="5"/>
  <c r="OH36" i="5"/>
  <c r="OZ36" i="5"/>
  <c r="KT35" i="5"/>
  <c r="OB35" i="5"/>
  <c r="PV38" i="5"/>
  <c r="TZ12" i="5"/>
  <c r="AAT36" i="5"/>
  <c r="LJ36" i="5"/>
  <c r="MZ26" i="5"/>
  <c r="QJ35" i="5"/>
  <c r="VZ39" i="5"/>
  <c r="PR24" i="5"/>
  <c r="PT26" i="5"/>
  <c r="XX34" i="5"/>
  <c r="AAF35" i="5"/>
  <c r="XN35" i="5"/>
  <c r="YP35" i="5"/>
  <c r="XL35" i="5"/>
  <c r="WL35" i="5"/>
  <c r="ST35" i="5"/>
  <c r="JP35" i="5"/>
  <c r="NR35" i="5"/>
  <c r="RP35" i="5"/>
  <c r="VV35" i="5"/>
  <c r="SH35" i="5"/>
  <c r="ZT35" i="5"/>
  <c r="AO27" i="5"/>
  <c r="UB34" i="5"/>
  <c r="XB32" i="5"/>
  <c r="UR37" i="5"/>
  <c r="MH35" i="5"/>
  <c r="YD18" i="5"/>
  <c r="XZ31" i="5"/>
  <c r="ND27" i="5"/>
  <c r="AAN34" i="5"/>
  <c r="WZ34" i="5"/>
  <c r="ZN34" i="5"/>
  <c r="AAR34" i="5"/>
  <c r="XV34" i="5"/>
  <c r="TR34" i="5"/>
  <c r="JH34" i="5"/>
  <c r="QJ34" i="5"/>
  <c r="YH34" i="5"/>
  <c r="JD34" i="5"/>
  <c r="ZT34" i="5"/>
  <c r="JP34" i="5"/>
  <c r="JN33" i="5"/>
  <c r="UB32" i="5"/>
  <c r="PB32" i="5"/>
  <c r="ZH37" i="5"/>
  <c r="AAT23" i="5"/>
  <c r="ABL39" i="5"/>
  <c r="XB39" i="5"/>
  <c r="SH39" i="5"/>
  <c r="ZT39" i="5"/>
  <c r="AAN39" i="5"/>
  <c r="PL39" i="5"/>
  <c r="RD39" i="5"/>
  <c r="PP39" i="5"/>
  <c r="ABN39" i="5"/>
  <c r="QX39" i="5"/>
  <c r="AAZ39" i="5"/>
  <c r="MN39" i="5"/>
  <c r="QV39" i="5"/>
  <c r="SV39" i="5"/>
  <c r="JT39" i="5"/>
  <c r="NT39" i="5"/>
  <c r="KD30" i="5"/>
  <c r="JV39" i="5"/>
  <c r="MR34" i="5"/>
  <c r="OH28" i="5"/>
  <c r="PD39" i="5"/>
  <c r="SF38" i="5"/>
  <c r="UR35" i="5"/>
  <c r="YB39" i="5"/>
  <c r="KV6" i="5"/>
  <c r="JT34" i="5"/>
  <c r="IV39" i="5"/>
  <c r="MZ16" i="5"/>
  <c r="NF35" i="5"/>
  <c r="PR9" i="5"/>
  <c r="PF35" i="5"/>
  <c r="SN33" i="5"/>
  <c r="VH23" i="5"/>
  <c r="WV11" i="5"/>
  <c r="YP39" i="5"/>
  <c r="TX21" i="5"/>
  <c r="WR27" i="5"/>
  <c r="AQ26" i="5"/>
  <c r="ZN6" i="5"/>
  <c r="XJ6" i="5"/>
  <c r="ZX6" i="5"/>
  <c r="WH6" i="5"/>
  <c r="XR6" i="5"/>
  <c r="SN6" i="5"/>
  <c r="WP6" i="5"/>
  <c r="RB6" i="5"/>
  <c r="UL6" i="5"/>
  <c r="PD6" i="5"/>
  <c r="JT6" i="5"/>
  <c r="OD37" i="5"/>
  <c r="AI37" i="5"/>
  <c r="QN33" i="5"/>
  <c r="JX19" i="5"/>
  <c r="ND39" i="5"/>
  <c r="JN21" i="5"/>
  <c r="OB6" i="5"/>
  <c r="PX6" i="5"/>
  <c r="RJ38" i="5"/>
  <c r="YD36" i="5"/>
  <c r="IV23" i="5"/>
  <c r="RV6" i="5"/>
  <c r="JT8" i="5"/>
  <c r="ZD32" i="5"/>
  <c r="LB36" i="5"/>
  <c r="IV21" i="5"/>
  <c r="AAT10" i="5"/>
  <c r="KF11" i="5"/>
  <c r="YH11" i="5"/>
  <c r="RB29" i="5"/>
  <c r="VF20" i="5"/>
  <c r="YP36" i="5"/>
  <c r="AAV36" i="5"/>
  <c r="RN36" i="5"/>
  <c r="TR36" i="5"/>
  <c r="OF36" i="5"/>
  <c r="VB36" i="5"/>
  <c r="KH36" i="5"/>
  <c r="KD36" i="5"/>
  <c r="YB36" i="5"/>
  <c r="JV36" i="5"/>
  <c r="KD17" i="5"/>
  <c r="MT6" i="5"/>
  <c r="PT17" i="5"/>
  <c r="TL33" i="5"/>
  <c r="WP12" i="5"/>
  <c r="JJ34" i="5"/>
  <c r="MZ8" i="5"/>
  <c r="OJ7" i="5"/>
  <c r="RX33" i="5"/>
  <c r="XH39" i="5"/>
  <c r="RB26" i="5"/>
  <c r="OL30" i="5"/>
  <c r="RB19" i="5"/>
  <c r="YH35" i="5"/>
  <c r="AAX35" i="5"/>
  <c r="TB35" i="5"/>
  <c r="RB35" i="5"/>
  <c r="ABB35" i="5"/>
  <c r="NX35" i="5"/>
  <c r="UP35" i="5"/>
  <c r="IT35" i="5"/>
  <c r="LH35" i="5"/>
  <c r="MV35" i="5"/>
  <c r="NL35" i="5"/>
  <c r="QZ35" i="5"/>
  <c r="KF38" i="5"/>
  <c r="AAT22" i="5"/>
  <c r="TV11" i="5"/>
  <c r="AAT27" i="5"/>
  <c r="QD34" i="5"/>
  <c r="TV15" i="5"/>
  <c r="TV31" i="5"/>
  <c r="NV37" i="5"/>
  <c r="ZF34" i="5"/>
  <c r="ZV34" i="5"/>
  <c r="UX34" i="5"/>
  <c r="TV34" i="5"/>
  <c r="SF34" i="5"/>
  <c r="OF34" i="5"/>
  <c r="VH34" i="5"/>
  <c r="MD34" i="5"/>
  <c r="PF34" i="5"/>
  <c r="QT34" i="5"/>
  <c r="PR34" i="5"/>
  <c r="RF34" i="5"/>
  <c r="ZN19" i="5"/>
  <c r="MP39" i="5"/>
  <c r="TD38" i="5"/>
  <c r="LN7" i="5"/>
  <c r="PR23" i="5"/>
  <c r="AAP39" i="5"/>
  <c r="WZ39" i="5"/>
  <c r="ZB39" i="5"/>
  <c r="VD39" i="5"/>
  <c r="UN39" i="5"/>
  <c r="VT39" i="5"/>
  <c r="XX39" i="5"/>
  <c r="LL39" i="5"/>
  <c r="YR39" i="5"/>
  <c r="LV39" i="5"/>
  <c r="RZ39" i="5"/>
  <c r="WV39" i="5"/>
  <c r="MJ39" i="5"/>
  <c r="NV39" i="5"/>
  <c r="SP39" i="5"/>
  <c r="Q35" i="5"/>
  <c r="KB35" i="5"/>
  <c r="LP19" i="5"/>
  <c r="LT39" i="5"/>
  <c r="QF34" i="5"/>
  <c r="RH35" i="5"/>
  <c r="VH19" i="5"/>
  <c r="WP33" i="5"/>
  <c r="VF24" i="5"/>
  <c r="KF21" i="5"/>
  <c r="LJ35" i="5"/>
  <c r="LP7" i="5"/>
  <c r="LZ33" i="5"/>
  <c r="LX39" i="5"/>
  <c r="OL24" i="5"/>
  <c r="RD8" i="5"/>
  <c r="SD39" i="5"/>
  <c r="UX36" i="5"/>
  <c r="XL32" i="5"/>
  <c r="ABJ35" i="5"/>
  <c r="VJ31" i="5"/>
  <c r="AAV28" i="5"/>
  <c r="ABZ6" i="5"/>
  <c r="ZV6" i="5"/>
  <c r="UT6" i="5"/>
  <c r="ZP6" i="5"/>
  <c r="ABL6" i="5"/>
  <c r="UP6" i="5"/>
  <c r="ZZ6" i="5"/>
  <c r="TN6" i="5"/>
  <c r="XV6" i="5"/>
  <c r="RF6" i="5"/>
  <c r="MR6" i="5"/>
  <c r="AAP6" i="5"/>
  <c r="TJ6" i="5"/>
  <c r="NR6" i="5"/>
  <c r="IX6" i="5"/>
  <c r="MX14" i="5"/>
  <c r="ZJ30" i="5"/>
  <c r="TN37" i="5"/>
  <c r="LP9" i="5"/>
  <c r="LH39" i="5"/>
  <c r="JL21" i="5"/>
  <c r="IX20" i="5"/>
  <c r="NL38" i="5"/>
  <c r="JB15" i="5"/>
  <c r="JV28" i="5"/>
  <c r="JP24" i="5"/>
  <c r="QD32" i="5"/>
  <c r="QX34" i="5"/>
  <c r="LN16" i="5"/>
  <c r="OH20" i="5"/>
  <c r="WL36" i="5"/>
  <c r="YX36" i="5"/>
  <c r="PJ36" i="5"/>
  <c r="QJ36" i="5"/>
  <c r="KZ36" i="5"/>
  <c r="ND36" i="5"/>
  <c r="JN32" i="5"/>
  <c r="NX38" i="5"/>
  <c r="TR39" i="5"/>
  <c r="KD13" i="5"/>
  <c r="MN34" i="5"/>
  <c r="SX36" i="5"/>
  <c r="PR13" i="5"/>
  <c r="VJ11" i="5"/>
  <c r="ZJ35" i="5"/>
  <c r="XV35" i="5"/>
  <c r="AAB35" i="5"/>
  <c r="QH35" i="5"/>
  <c r="OV35" i="5"/>
  <c r="NT35" i="5"/>
  <c r="RD35" i="5"/>
  <c r="PH35" i="5"/>
  <c r="YF16" i="5"/>
  <c r="LN26" i="5"/>
  <c r="VF27" i="5"/>
  <c r="ZJ15" i="5"/>
  <c r="RB31" i="5"/>
  <c r="AAH34" i="5"/>
  <c r="ABJ34" i="5"/>
  <c r="UR34" i="5"/>
  <c r="RV34" i="5"/>
  <c r="UD34" i="5"/>
  <c r="RX34" i="5"/>
  <c r="ND34" i="5"/>
  <c r="TT34" i="5"/>
  <c r="LP26" i="5"/>
  <c r="TD32" i="5"/>
  <c r="XZ23" i="5"/>
  <c r="XR39" i="5"/>
  <c r="ABB39" i="5"/>
  <c r="ZL39" i="5"/>
  <c r="UD39" i="5"/>
  <c r="NX39" i="5"/>
  <c r="RV39" i="5"/>
  <c r="UV39" i="5"/>
  <c r="OT39" i="5"/>
  <c r="MF39" i="5"/>
  <c r="AS15" i="5"/>
  <c r="IX37" i="5"/>
  <c r="NR36" i="5"/>
  <c r="RD15" i="5"/>
  <c r="UB27" i="5"/>
  <c r="ZN13" i="5"/>
  <c r="LJ33" i="5"/>
  <c r="NF6" i="5"/>
  <c r="MB36" i="5"/>
  <c r="OJ28" i="5"/>
  <c r="RR35" i="5"/>
  <c r="XZ7" i="5"/>
  <c r="ABB15" i="5"/>
  <c r="AAV9" i="5"/>
  <c r="ABJ6" i="5"/>
  <c r="VZ6" i="5"/>
  <c r="XF6" i="5"/>
  <c r="VL6" i="5"/>
  <c r="VX6" i="5"/>
  <c r="WV6" i="5"/>
  <c r="NX6" i="5"/>
  <c r="YN6" i="5"/>
  <c r="PN6" i="5"/>
  <c r="JN6" i="5"/>
  <c r="WP22" i="5"/>
  <c r="RB30" i="5"/>
  <c r="AAX38" i="5"/>
  <c r="ABF38" i="5"/>
  <c r="VF38" i="5"/>
  <c r="XB38" i="5"/>
  <c r="VB38" i="5"/>
  <c r="XT38" i="5"/>
  <c r="RF38" i="5"/>
  <c r="SJ38" i="5"/>
  <c r="XX38" i="5"/>
  <c r="PL38" i="5"/>
  <c r="JX38" i="5"/>
  <c r="VZ38" i="5"/>
  <c r="ON38" i="5"/>
  <c r="JB38" i="5"/>
  <c r="KF31" i="5"/>
  <c r="MZ6" i="5"/>
  <c r="LR38" i="5"/>
  <c r="PT22" i="5"/>
  <c r="ST6" i="5"/>
  <c r="TZ11" i="5"/>
  <c r="YB8" i="5"/>
  <c r="ZV38" i="5"/>
  <c r="VJ21" i="5"/>
  <c r="IG11" i="5"/>
  <c r="RB17" i="5"/>
  <c r="RB25" i="5"/>
  <c r="ABV33" i="5"/>
  <c r="ZD33" i="5"/>
  <c r="UH33" i="5"/>
  <c r="ABJ33" i="5"/>
  <c r="VP33" i="5"/>
  <c r="AAZ33" i="5"/>
  <c r="TD33" i="5"/>
  <c r="WJ33" i="5"/>
  <c r="ABP33" i="5"/>
  <c r="SR33" i="5"/>
  <c r="NH33" i="5"/>
  <c r="BI33" i="5"/>
  <c r="TH33" i="5"/>
  <c r="NB33" i="5"/>
  <c r="AE33" i="5"/>
  <c r="JL33" i="5"/>
  <c r="MN6" i="5"/>
  <c r="LX33" i="5"/>
  <c r="QP6" i="5"/>
  <c r="QR38" i="5"/>
  <c r="WJ6" i="5"/>
  <c r="ZD6" i="5"/>
  <c r="AAX33" i="5"/>
  <c r="XZ13" i="5"/>
  <c r="XZ21" i="5"/>
  <c r="ACB37" i="5"/>
  <c r="ZZ37" i="5"/>
  <c r="KF32" i="5"/>
  <c r="JZ12" i="5"/>
  <c r="XZ33" i="5"/>
  <c r="IZ10" i="5"/>
  <c r="TX37" i="5"/>
  <c r="VH6" i="5"/>
  <c r="NT38" i="5"/>
  <c r="IZ23" i="5"/>
  <c r="KB28" i="5"/>
  <c r="TH32" i="5"/>
  <c r="QB36" i="5"/>
  <c r="VH22" i="5"/>
  <c r="OP33" i="5"/>
  <c r="LN20" i="5"/>
  <c r="VF36" i="5"/>
  <c r="UT36" i="5"/>
  <c r="OT36" i="5"/>
  <c r="NJ36" i="5"/>
  <c r="AAL36" i="5"/>
  <c r="LL36" i="5"/>
  <c r="KF34" i="5"/>
  <c r="TZ31" i="5"/>
  <c r="KJ34" i="5"/>
  <c r="NF36" i="5"/>
  <c r="WL33" i="5"/>
  <c r="AAD38" i="5"/>
  <c r="PD37" i="5"/>
  <c r="XB35" i="5"/>
  <c r="WJ35" i="5"/>
  <c r="XD35" i="5"/>
  <c r="PB35" i="5"/>
  <c r="NB35" i="5"/>
  <c r="JR35" i="5"/>
  <c r="QF35" i="5"/>
  <c r="LR35" i="5"/>
  <c r="WT35" i="5"/>
  <c r="UR38" i="5"/>
  <c r="TX27" i="5"/>
  <c r="VF15" i="5"/>
  <c r="KF18" i="5"/>
  <c r="ZR34" i="5"/>
  <c r="XL34" i="5"/>
  <c r="TD34" i="5"/>
  <c r="PZ34" i="5"/>
  <c r="RJ34" i="5"/>
  <c r="QB34" i="5"/>
  <c r="VJ34" i="5"/>
  <c r="QL34" i="5"/>
  <c r="NL34" i="5"/>
  <c r="VP37" i="5"/>
  <c r="LN23" i="5"/>
  <c r="AAX39" i="5"/>
  <c r="XL39" i="5"/>
  <c r="YD39" i="5"/>
  <c r="RX39" i="5"/>
  <c r="MR39" i="5"/>
  <c r="QD39" i="5"/>
  <c r="PX39" i="5"/>
  <c r="OB39" i="5"/>
  <c r="KN39" i="5"/>
  <c r="C26" i="5"/>
  <c r="KZ39" i="5"/>
  <c r="PB6" i="5"/>
  <c r="SX32" i="5"/>
  <c r="UT34" i="5"/>
  <c r="AAD35" i="5"/>
  <c r="KV34" i="5"/>
  <c r="LP11" i="5"/>
  <c r="NT36" i="5"/>
  <c r="QH34" i="5"/>
  <c r="RJ36" i="5"/>
  <c r="YB13" i="5"/>
  <c r="AAL39" i="5"/>
  <c r="AAZ13" i="5"/>
  <c r="AAD6" i="5"/>
  <c r="VJ6" i="5"/>
  <c r="VP6" i="5"/>
  <c r="TV6" i="5"/>
  <c r="VD6" i="5"/>
  <c r="VN6" i="5"/>
  <c r="NH6" i="5"/>
  <c r="XN6" i="5"/>
  <c r="OX6" i="5"/>
  <c r="XZ14" i="5"/>
  <c r="TV22" i="5"/>
  <c r="AAT30" i="5"/>
  <c r="AAH38" i="5"/>
  <c r="AAJ38" i="5"/>
  <c r="UP38" i="5"/>
  <c r="AAR38" i="5"/>
  <c r="UJ38" i="5"/>
  <c r="WP38" i="5"/>
  <c r="ABR38" i="5"/>
  <c r="RR38" i="5"/>
  <c r="WH38" i="5"/>
  <c r="OT38" i="5"/>
  <c r="EK38" i="5"/>
  <c r="UX38" i="5"/>
  <c r="NZ38" i="5"/>
  <c r="ACB38" i="5"/>
  <c r="KH31" i="5"/>
  <c r="NV6" i="5"/>
  <c r="MN38" i="5"/>
  <c r="OJ33" i="5"/>
  <c r="RD7" i="5"/>
  <c r="TX11" i="5"/>
  <c r="WR22" i="5"/>
  <c r="MZ19" i="5"/>
  <c r="YF19" i="5"/>
  <c r="AAT9" i="5"/>
  <c r="MX17" i="5"/>
  <c r="OH25" i="5"/>
  <c r="ABF33" i="5"/>
  <c r="YN33" i="5"/>
  <c r="ABR33" i="5"/>
  <c r="AAL33" i="5"/>
  <c r="UV33" i="5"/>
  <c r="ZT33" i="5"/>
  <c r="SJ33" i="5"/>
  <c r="VL33" i="5"/>
  <c r="AAB33" i="5"/>
  <c r="RT33" i="5"/>
  <c r="MR33" i="5"/>
  <c r="ABN33" i="5"/>
  <c r="SH33" i="5"/>
  <c r="ML33" i="5"/>
  <c r="DY37" i="5"/>
  <c r="KH33" i="5"/>
  <c r="NJ6" i="5"/>
  <c r="MT33" i="5"/>
  <c r="OJ16" i="5"/>
  <c r="SD6" i="5"/>
  <c r="VJ17" i="5"/>
  <c r="YD17" i="5"/>
  <c r="AAT38" i="5"/>
  <c r="AAV13" i="5"/>
  <c r="WP21" i="5"/>
  <c r="ABL37" i="5"/>
  <c r="ZJ37" i="5"/>
  <c r="ZB37" i="5"/>
  <c r="ABX37" i="5"/>
  <c r="AAN37" i="5"/>
  <c r="UJ37" i="5"/>
  <c r="YL37" i="5"/>
  <c r="RD37" i="5"/>
  <c r="VR37" i="5"/>
  <c r="AW37" i="5"/>
  <c r="IT37" i="5"/>
  <c r="MZ20" i="5"/>
  <c r="NB37" i="5"/>
  <c r="QZ32" i="5"/>
  <c r="RN37" i="5"/>
  <c r="WN32" i="5"/>
  <c r="XN32" i="5"/>
  <c r="ZN22" i="5"/>
  <c r="ZJ8" i="5"/>
  <c r="AAV16" i="5"/>
  <c r="ABN32" i="5"/>
  <c r="YF32" i="5"/>
  <c r="ABR32" i="5"/>
  <c r="AAJ32" i="5"/>
  <c r="UV32" i="5"/>
  <c r="YZ32" i="5"/>
  <c r="SJ32" i="5"/>
  <c r="VX32" i="5"/>
  <c r="FQ32" i="5"/>
  <c r="JP37" i="5"/>
  <c r="MZ32" i="5"/>
  <c r="JD39" i="5"/>
  <c r="OX33" i="5"/>
  <c r="JP10" i="5"/>
  <c r="QD37" i="5"/>
  <c r="AAL6" i="5"/>
  <c r="JR28" i="5"/>
  <c r="XN39" i="5"/>
  <c r="RB28" i="5"/>
  <c r="RP32" i="5"/>
  <c r="SJ6" i="5"/>
  <c r="NF15" i="5"/>
  <c r="PV32" i="5"/>
  <c r="MX28" i="5"/>
  <c r="TZ36" i="5"/>
  <c r="ABB36" i="5"/>
  <c r="MJ36" i="5"/>
  <c r="MD36" i="5"/>
  <c r="SJ36" i="5"/>
  <c r="KR36" i="5"/>
  <c r="LH36" i="5"/>
  <c r="OJ27" i="5"/>
  <c r="WH35" i="5"/>
  <c r="JF36" i="5"/>
  <c r="MV39" i="5"/>
  <c r="YD16" i="5"/>
  <c r="ZJ26" i="5"/>
  <c r="AAX19" i="5"/>
  <c r="YZ35" i="5"/>
  <c r="UF35" i="5"/>
  <c r="TZ35" i="5"/>
  <c r="MB35" i="5"/>
  <c r="LV35" i="5"/>
  <c r="ZD35" i="5"/>
  <c r="OP35" i="5"/>
  <c r="KD34" i="5"/>
  <c r="ABL38" i="5"/>
  <c r="UR6" i="5"/>
  <c r="LR15" i="5"/>
  <c r="XZ15" i="5"/>
  <c r="NB27" i="5"/>
  <c r="AAT34" i="5"/>
  <c r="WT34" i="5"/>
  <c r="AAF34" i="5"/>
  <c r="PJ34" i="5"/>
  <c r="ON34" i="5"/>
  <c r="OJ34" i="5"/>
  <c r="SP34" i="5"/>
  <c r="NR34" i="5"/>
  <c r="NV38" i="5"/>
  <c r="AAT7" i="5"/>
  <c r="ZN23" i="5"/>
  <c r="ZD39" i="5"/>
  <c r="ABP39" i="5"/>
  <c r="WB39" i="5"/>
  <c r="PV39" i="5"/>
  <c r="KF39" i="5"/>
  <c r="ON39" i="5"/>
  <c r="NJ39" i="5"/>
  <c r="NF39" i="5"/>
  <c r="IX39" i="5"/>
  <c r="DI11" i="5"/>
  <c r="OF6" i="5"/>
  <c r="PT18" i="5"/>
  <c r="SF33" i="5"/>
  <c r="UV36" i="5"/>
  <c r="ACB32" i="5"/>
  <c r="JD35" i="5"/>
  <c r="NB15" i="5"/>
  <c r="MB38" i="5"/>
  <c r="QV35" i="5"/>
  <c r="UZ6" i="5"/>
  <c r="XZ19" i="5"/>
  <c r="RL21" i="5"/>
  <c r="AAV20" i="5"/>
  <c r="ABX6" i="5"/>
  <c r="UD6" i="5"/>
  <c r="UX6" i="5"/>
  <c r="TD6" i="5"/>
  <c r="UJ6" i="5"/>
  <c r="TR6" i="5"/>
  <c r="MB6" i="5"/>
  <c r="WD6" i="5"/>
  <c r="OH6" i="5"/>
  <c r="AAX14" i="5"/>
  <c r="ZJ22" i="5"/>
  <c r="TV30" i="5"/>
  <c r="ZR38" i="5"/>
  <c r="ZN38" i="5"/>
  <c r="TF38" i="5"/>
  <c r="ZT38" i="5"/>
  <c r="TL38" i="5"/>
  <c r="WJ38" i="5"/>
  <c r="AAL38" i="5"/>
  <c r="QT38" i="5"/>
  <c r="VH38" i="5"/>
  <c r="NP38" i="5"/>
  <c r="ABB38" i="5"/>
  <c r="TV38" i="5"/>
  <c r="NJ38" i="5"/>
  <c r="AAF38" i="5"/>
  <c r="JD33" i="5"/>
  <c r="LN14" i="5"/>
  <c r="OD38" i="5"/>
  <c r="PF33" i="5"/>
  <c r="RB14" i="5"/>
  <c r="TZ18" i="5"/>
  <c r="XB33" i="5"/>
  <c r="PT9" i="5"/>
  <c r="YH19" i="5"/>
  <c r="ZL9" i="5"/>
  <c r="AAT17" i="5"/>
  <c r="KD25" i="5"/>
  <c r="AAP33" i="5"/>
  <c r="XX33" i="5"/>
  <c r="AAT33" i="5"/>
  <c r="ZN33" i="5"/>
  <c r="UD33" i="5"/>
  <c r="YZ33" i="5"/>
  <c r="RR33" i="5"/>
  <c r="UR33" i="5"/>
  <c r="ZF33" i="5"/>
  <c r="QX33" i="5"/>
  <c r="MB33" i="5"/>
  <c r="ZX33" i="5"/>
  <c r="RJ33" i="5"/>
  <c r="LV33" i="5"/>
  <c r="JJ6" i="5"/>
  <c r="LB33" i="5"/>
  <c r="OD6" i="5"/>
  <c r="NN33" i="5"/>
  <c r="PT30" i="5"/>
  <c r="TF6" i="5"/>
  <c r="TX31" i="5"/>
  <c r="XZ22" i="5"/>
  <c r="I36" i="5"/>
  <c r="TV13" i="5"/>
  <c r="RH21" i="5"/>
  <c r="AAV37" i="5"/>
  <c r="YX37" i="5"/>
  <c r="YJ37" i="5"/>
  <c r="AAZ37" i="5"/>
  <c r="ZR37" i="5"/>
  <c r="TR37" i="5"/>
  <c r="XH37" i="5"/>
  <c r="ABZ37" i="5"/>
  <c r="UV37" i="5"/>
  <c r="KH12" i="5"/>
  <c r="JJ37" i="5"/>
  <c r="LN32" i="5"/>
  <c r="MD33" i="5"/>
  <c r="KH13" i="5"/>
  <c r="QZ37" i="5"/>
  <c r="KB30" i="5"/>
  <c r="QT37" i="5"/>
  <c r="QN38" i="5"/>
  <c r="IZ7" i="5"/>
  <c r="PN36" i="5"/>
  <c r="JL24" i="5"/>
  <c r="KH37" i="5"/>
  <c r="YB10" i="5"/>
  <c r="WV10" i="5"/>
  <c r="AAT20" i="5"/>
  <c r="XZ36" i="5"/>
  <c r="TJ36" i="5"/>
  <c r="ZD36" i="5"/>
  <c r="XD36" i="5"/>
  <c r="PL36" i="5"/>
  <c r="UD36" i="5"/>
  <c r="AY39" i="5"/>
  <c r="MJ35" i="5"/>
  <c r="RD19" i="5"/>
  <c r="E8" i="5"/>
  <c r="MZ17" i="5"/>
  <c r="PF37" i="5"/>
  <c r="PR32" i="5"/>
  <c r="NB7" i="5"/>
  <c r="ZP35" i="5"/>
  <c r="YV35" i="5"/>
  <c r="UJ35" i="5"/>
  <c r="TX35" i="5"/>
  <c r="VT35" i="5"/>
  <c r="PT35" i="5"/>
  <c r="LZ35" i="5"/>
  <c r="TL35" i="5"/>
  <c r="VH29" i="5"/>
  <c r="ZJ18" i="5"/>
  <c r="WP27" i="5"/>
  <c r="QP35" i="5"/>
  <c r="LN31" i="5"/>
  <c r="RN6" i="5"/>
  <c r="ABV34" i="5"/>
  <c r="ZD34" i="5"/>
  <c r="AAP34" i="5"/>
  <c r="ABR34" i="5"/>
  <c r="ABB34" i="5"/>
  <c r="SZ34" i="5"/>
  <c r="IV34" i="5"/>
  <c r="AAV27" i="5"/>
  <c r="OZ35" i="5"/>
  <c r="OH7" i="5"/>
  <c r="ABV39" i="5"/>
  <c r="RR39" i="5"/>
  <c r="TL39" i="5"/>
  <c r="YV39" i="5"/>
  <c r="RF39" i="5"/>
  <c r="ZN39" i="5"/>
  <c r="WX39" i="5"/>
  <c r="WF39" i="5"/>
  <c r="QP39" i="5"/>
  <c r="PJ39" i="5"/>
  <c r="KR34" i="5"/>
  <c r="ND35" i="5"/>
  <c r="QT35" i="5"/>
  <c r="TX7" i="5"/>
  <c r="ZH36" i="5"/>
  <c r="KD18" i="5"/>
  <c r="JX39" i="5"/>
  <c r="LR34" i="5"/>
  <c r="PR16" i="5"/>
  <c r="RD30" i="5"/>
  <c r="UV35" i="5"/>
  <c r="ZN9" i="5"/>
  <c r="WR8" i="5"/>
  <c r="BW23" i="5"/>
  <c r="XZ6" i="5"/>
  <c r="AAJ6" i="5"/>
  <c r="WX6" i="5"/>
  <c r="YZ6" i="5"/>
  <c r="ZJ6" i="5"/>
  <c r="PT6" i="5"/>
  <c r="ABV6" i="5"/>
  <c r="QT6" i="5"/>
  <c r="KT6" i="5"/>
  <c r="ZJ14" i="5"/>
  <c r="ZL30" i="5"/>
  <c r="ZX38" i="5"/>
  <c r="WT38" i="5"/>
  <c r="WL38" i="5"/>
  <c r="YR38" i="5"/>
  <c r="WR38" i="5"/>
  <c r="AAV38" i="5"/>
  <c r="SP38" i="5"/>
  <c r="UN38" i="5"/>
  <c r="ZL38" i="5"/>
  <c r="QX38" i="5"/>
  <c r="LD38" i="5"/>
  <c r="AAP38" i="5"/>
  <c r="QP38" i="5"/>
  <c r="KH38" i="5"/>
  <c r="KD9" i="5"/>
  <c r="KV38" i="5"/>
  <c r="NF33" i="5"/>
  <c r="PR14" i="5"/>
  <c r="PJ38" i="5"/>
  <c r="SV38" i="5"/>
  <c r="XD6" i="5"/>
  <c r="AAX7" i="5"/>
  <c r="AAX21" i="5"/>
  <c r="VF17" i="5"/>
  <c r="TV25" i="5"/>
  <c r="AAV33" i="5"/>
  <c r="AAH33" i="5"/>
  <c r="VN33" i="5"/>
  <c r="XR33" i="5"/>
  <c r="WT33" i="5"/>
  <c r="RV33" i="5"/>
  <c r="VB33" i="5"/>
  <c r="XT33" i="5"/>
  <c r="SD33" i="5"/>
  <c r="UB33" i="5"/>
  <c r="OL33" i="5"/>
  <c r="JP33" i="5"/>
  <c r="VX33" i="5"/>
  <c r="OV33" i="5"/>
  <c r="JJ33" i="5"/>
  <c r="KF17" i="5"/>
  <c r="LF38" i="5"/>
  <c r="LN30" i="5"/>
  <c r="OZ6" i="5"/>
  <c r="OV38" i="5"/>
  <c r="TH38" i="5"/>
  <c r="WF38" i="5"/>
  <c r="ABP6" i="5"/>
  <c r="HX19" i="5"/>
  <c r="AAV21" i="5"/>
  <c r="VF29" i="5"/>
  <c r="ABF37" i="5"/>
  <c r="ABN37" i="5"/>
  <c r="VN37" i="5"/>
  <c r="XJ37" i="5"/>
  <c r="WL37" i="5"/>
  <c r="RF37" i="5"/>
  <c r="TH37" i="5"/>
  <c r="XZ37" i="5"/>
  <c r="SH37" i="5"/>
  <c r="JR32" i="5"/>
  <c r="LT9" i="5"/>
  <c r="NZ32" i="5"/>
  <c r="PD32" i="5"/>
  <c r="RH32" i="5"/>
  <c r="TX28" i="5"/>
  <c r="YD25" i="5"/>
  <c r="AAX13" i="5"/>
  <c r="AAV8" i="5"/>
  <c r="WP8" i="5"/>
  <c r="ABD32" i="5"/>
  <c r="S38" i="5"/>
  <c r="ND15" i="5"/>
  <c r="RT38" i="5"/>
  <c r="PX32" i="5"/>
  <c r="JJ32" i="5"/>
  <c r="MZ23" i="5"/>
  <c r="ZB36" i="5"/>
  <c r="ZV36" i="5"/>
  <c r="OL36" i="5"/>
  <c r="IX38" i="5"/>
  <c r="XB36" i="5"/>
  <c r="PV34" i="5"/>
  <c r="LJ37" i="5"/>
  <c r="UH35" i="5"/>
  <c r="RN35" i="5"/>
  <c r="AAT35" i="5"/>
  <c r="JH35" i="5"/>
  <c r="IO18" i="5"/>
  <c r="LN19" i="5"/>
  <c r="C11" i="5"/>
  <c r="TJ34" i="5"/>
  <c r="KN34" i="5"/>
  <c r="AAZ34" i="5"/>
  <c r="NH34" i="5"/>
  <c r="PR7" i="5"/>
  <c r="WD39" i="5"/>
  <c r="QR39" i="5"/>
  <c r="ZF39" i="5"/>
  <c r="JF39" i="5"/>
  <c r="UB39" i="5"/>
  <c r="LN21" i="5"/>
  <c r="ST37" i="5"/>
  <c r="KD7" i="5"/>
  <c r="MZ25" i="5"/>
  <c r="PR39" i="5"/>
  <c r="WX34" i="5"/>
  <c r="AA36" i="5"/>
  <c r="ACB6" i="5"/>
  <c r="RH6" i="5"/>
  <c r="SB6" i="5"/>
  <c r="TZ6" i="5"/>
  <c r="VF14" i="5"/>
  <c r="ABT38" i="5"/>
  <c r="XR38" i="5"/>
  <c r="YH38" i="5"/>
  <c r="UV38" i="5"/>
  <c r="OX38" i="5"/>
  <c r="MJ38" i="5"/>
  <c r="SN38" i="5"/>
  <c r="JB6" i="5"/>
  <c r="LP33" i="5"/>
  <c r="QV33" i="5"/>
  <c r="VH33" i="5"/>
  <c r="RH7" i="5"/>
  <c r="ACB33" i="5"/>
  <c r="WR33" i="5"/>
  <c r="YD33" i="5"/>
  <c r="XD33" i="5"/>
  <c r="TN33" i="5"/>
  <c r="PR33" i="5"/>
  <c r="YP33" i="5"/>
  <c r="KP33" i="5"/>
  <c r="JN38" i="5"/>
  <c r="MV38" i="5"/>
  <c r="TJ33" i="5"/>
  <c r="XL38" i="5"/>
  <c r="AAT13" i="5"/>
  <c r="ZP37" i="5"/>
  <c r="XP37" i="5"/>
  <c r="WP37" i="5"/>
  <c r="SL37" i="5"/>
  <c r="RX37" i="5"/>
  <c r="SZ37" i="5"/>
  <c r="JZ37" i="5"/>
  <c r="LV37" i="5"/>
  <c r="OV37" i="5"/>
  <c r="TV21" i="5"/>
  <c r="YB25" i="5"/>
  <c r="AAL32" i="5"/>
  <c r="VH8" i="5"/>
  <c r="AAN32" i="5"/>
  <c r="YV32" i="5"/>
  <c r="AAT32" i="5"/>
  <c r="YT32" i="5"/>
  <c r="ST32" i="5"/>
  <c r="VJ32" i="5"/>
  <c r="YP32" i="5"/>
  <c r="RJ32" i="5"/>
  <c r="IZ37" i="5"/>
  <c r="NP32" i="5"/>
  <c r="OT32" i="5"/>
  <c r="QX37" i="5"/>
  <c r="VN7" i="5"/>
  <c r="WR21" i="5"/>
  <c r="ZJ13" i="5"/>
  <c r="TX26" i="5"/>
  <c r="ZN27" i="5"/>
  <c r="YB18" i="5"/>
  <c r="RJ21" i="5"/>
  <c r="WR9" i="5"/>
  <c r="ZP14" i="5"/>
  <c r="AAV29" i="5"/>
  <c r="ZN30" i="5"/>
  <c r="WT14" i="5"/>
  <c r="YF9" i="5"/>
  <c r="WT9" i="5"/>
  <c r="YF22" i="5"/>
  <c r="UB8" i="5"/>
  <c r="VH18" i="5"/>
  <c r="TX15" i="5"/>
  <c r="VH25" i="5"/>
  <c r="RF11" i="5"/>
  <c r="RD20" i="5"/>
  <c r="OL17" i="5"/>
  <c r="PV29" i="5"/>
  <c r="PT15" i="5"/>
  <c r="OJ25" i="5"/>
  <c r="MZ24" i="5"/>
  <c r="MZ30" i="5"/>
  <c r="LR30" i="5"/>
  <c r="KF19" i="5"/>
  <c r="KF16" i="5"/>
  <c r="AM14" i="5"/>
  <c r="BC32" i="5"/>
  <c r="DS36" i="5"/>
  <c r="BU36" i="5"/>
  <c r="HS10" i="5"/>
  <c r="FU35" i="5"/>
  <c r="DK35" i="5"/>
  <c r="IK8" i="5"/>
  <c r="AM24" i="5"/>
  <c r="BM35" i="5"/>
  <c r="IC10" i="5"/>
  <c r="DG34" i="5"/>
  <c r="HV26" i="5"/>
  <c r="FQ36" i="5"/>
  <c r="BQ36" i="5"/>
  <c r="C32" i="5"/>
  <c r="HA6" i="5"/>
  <c r="DG10" i="5"/>
  <c r="EM6" i="5"/>
  <c r="FU6" i="5"/>
  <c r="AM30" i="5"/>
  <c r="M6" i="5"/>
  <c r="HI6" i="5"/>
  <c r="AM11" i="5"/>
  <c r="BY33" i="5"/>
  <c r="G7" i="5"/>
  <c r="DI12" i="5"/>
  <c r="IF11" i="5"/>
  <c r="BK33" i="5"/>
  <c r="BY37" i="5"/>
  <c r="ES15" i="5"/>
  <c r="M33" i="5"/>
  <c r="CO37" i="5"/>
  <c r="CA29" i="5"/>
  <c r="GK22" i="5"/>
  <c r="IC16" i="5"/>
  <c r="IG16" i="5"/>
  <c r="IB16" i="5"/>
  <c r="IH16" i="5"/>
  <c r="EQ16" i="5"/>
  <c r="FG39" i="5"/>
  <c r="GA39" i="5"/>
  <c r="BE39" i="5"/>
  <c r="FU39" i="5"/>
  <c r="BA39" i="5"/>
  <c r="CS39" i="5"/>
  <c r="FQ39" i="5"/>
  <c r="AU39" i="5"/>
  <c r="CU39" i="5"/>
  <c r="AQ39" i="5"/>
  <c r="S34" i="5"/>
  <c r="CS33" i="5"/>
  <c r="HW13" i="5"/>
  <c r="HV9" i="5"/>
  <c r="II9" i="5"/>
  <c r="HT9" i="5"/>
  <c r="IR9" i="5"/>
  <c r="DG9" i="5"/>
  <c r="IC13" i="5"/>
  <c r="IG13" i="5"/>
  <c r="HP13" i="5"/>
  <c r="HY13" i="5"/>
  <c r="IC28" i="5"/>
  <c r="IN28" i="5"/>
  <c r="IP28" i="5"/>
  <c r="GA28" i="5"/>
  <c r="HZ28" i="5"/>
  <c r="FI32" i="5"/>
  <c r="FW32" i="5"/>
  <c r="DK32" i="5"/>
  <c r="GY32" i="5"/>
  <c r="CA32" i="5"/>
  <c r="EK32" i="5"/>
  <c r="GA32" i="5"/>
  <c r="M32" i="5"/>
  <c r="C16" i="5"/>
  <c r="O33" i="5"/>
  <c r="BC36" i="5"/>
  <c r="DU6" i="5"/>
  <c r="CK35" i="5"/>
  <c r="EW19" i="5"/>
  <c r="HT20" i="5"/>
  <c r="HY27" i="5"/>
  <c r="HL27" i="5"/>
  <c r="IM27" i="5"/>
  <c r="EQ27" i="5"/>
  <c r="BW27" i="5"/>
  <c r="GQ38" i="5"/>
  <c r="EE38" i="5"/>
  <c r="HA38" i="5"/>
  <c r="CU38" i="5"/>
  <c r="EO38" i="5"/>
  <c r="CW38" i="5"/>
  <c r="BW38" i="5"/>
  <c r="CM38" i="5"/>
  <c r="GO38" i="5"/>
  <c r="DW38" i="5"/>
  <c r="IK24" i="5"/>
  <c r="IG24" i="5"/>
  <c r="IB24" i="5"/>
  <c r="IR24" i="5"/>
  <c r="GA24" i="5"/>
  <c r="W35" i="5"/>
  <c r="HQ17" i="5"/>
  <c r="HR17" i="5"/>
  <c r="HU17" i="5"/>
  <c r="IP17" i="5"/>
  <c r="HJ17" i="5"/>
  <c r="DG33" i="5"/>
  <c r="GS33" i="5"/>
  <c r="BW33" i="5"/>
  <c r="FG33" i="5"/>
  <c r="AO33" i="5"/>
  <c r="DI33" i="5"/>
  <c r="EU33" i="5"/>
  <c r="E33" i="5"/>
  <c r="C31" i="5"/>
  <c r="HC33" i="5"/>
  <c r="HR10" i="5"/>
  <c r="HW10" i="5"/>
  <c r="IQ10" i="5"/>
  <c r="ID10" i="5"/>
  <c r="IS10" i="5"/>
  <c r="HT25" i="5"/>
  <c r="II25" i="5"/>
  <c r="HJ25" i="5"/>
  <c r="AM25" i="5"/>
  <c r="IN29" i="5"/>
  <c r="HL29" i="5"/>
  <c r="IE29" i="5"/>
  <c r="EQ29" i="5"/>
  <c r="DG29" i="5"/>
  <c r="FY34" i="5"/>
  <c r="FW34" i="5"/>
  <c r="DK34" i="5"/>
  <c r="EU34" i="5"/>
  <c r="CG34" i="5"/>
  <c r="DY34" i="5"/>
  <c r="FC34" i="5"/>
  <c r="GW34" i="5"/>
  <c r="G8" i="5"/>
  <c r="AO32" i="5"/>
  <c r="BG35" i="5"/>
  <c r="DM7" i="5"/>
  <c r="CY33" i="5"/>
  <c r="GE17" i="5"/>
  <c r="HL24" i="5"/>
  <c r="DG31" i="5"/>
  <c r="IK20" i="5"/>
  <c r="IL20" i="5"/>
  <c r="HW20" i="5"/>
  <c r="HY20" i="5"/>
  <c r="HK20" i="5"/>
  <c r="IO21" i="5"/>
  <c r="HL21" i="5"/>
  <c r="HK21" i="5"/>
  <c r="IL21" i="5"/>
  <c r="EQ21" i="5"/>
  <c r="C19" i="5"/>
  <c r="G36" i="5"/>
  <c r="GG17" i="5"/>
  <c r="DQ6" i="5"/>
  <c r="DM6" i="5"/>
  <c r="FA6" i="5"/>
  <c r="DG6" i="5"/>
  <c r="GO6" i="5"/>
  <c r="Y6" i="5"/>
  <c r="BC6" i="5"/>
  <c r="IN14" i="5"/>
  <c r="IM14" i="5"/>
  <c r="HK14" i="5"/>
  <c r="IH14" i="5"/>
  <c r="DI14" i="5"/>
  <c r="IN18" i="5"/>
  <c r="IH18" i="5"/>
  <c r="HR18" i="5"/>
  <c r="BW18" i="5"/>
  <c r="HQ18" i="5"/>
  <c r="IF22" i="5"/>
  <c r="HR22" i="5"/>
  <c r="HW22" i="5"/>
  <c r="IG22" i="5"/>
  <c r="E7" i="5"/>
  <c r="G27" i="5"/>
  <c r="AA34" i="5"/>
  <c r="BW6" i="5"/>
  <c r="DM23" i="5"/>
  <c r="DO39" i="5"/>
  <c r="FQ38" i="5"/>
  <c r="IL7" i="5"/>
  <c r="HL7" i="5"/>
  <c r="HK7" i="5"/>
  <c r="IA7" i="5"/>
  <c r="IK11" i="5"/>
  <c r="HK11" i="5"/>
  <c r="HW11" i="5"/>
  <c r="IR11" i="5"/>
  <c r="GI35" i="5"/>
  <c r="DW35" i="5"/>
  <c r="HA35" i="5"/>
  <c r="GU35" i="5"/>
  <c r="CU35" i="5"/>
  <c r="BA35" i="5"/>
  <c r="AK37" i="5"/>
  <c r="BY23" i="5"/>
  <c r="DW36" i="5"/>
  <c r="FA37" i="5"/>
  <c r="IG15" i="5"/>
  <c r="IK15" i="5"/>
  <c r="HV15" i="5"/>
  <c r="IS15" i="5"/>
  <c r="HQ19" i="5"/>
  <c r="HU19" i="5"/>
  <c r="IH19" i="5"/>
  <c r="HR19" i="5"/>
  <c r="IG23" i="5"/>
  <c r="AG37" i="5"/>
  <c r="JZ22" i="5"/>
  <c r="OJ38" i="5"/>
  <c r="VB39" i="5"/>
  <c r="MN32" i="5"/>
  <c r="ZJ10" i="5"/>
  <c r="ZJ12" i="5"/>
  <c r="WJ36" i="5"/>
  <c r="ZL36" i="5"/>
  <c r="NH36" i="5"/>
  <c r="MX12" i="5"/>
  <c r="AAT25" i="5"/>
  <c r="QV36" i="5"/>
  <c r="KT38" i="5"/>
  <c r="ABT35" i="5"/>
  <c r="ZB35" i="5"/>
  <c r="UN35" i="5"/>
  <c r="VH35" i="5"/>
  <c r="OD34" i="5"/>
  <c r="QH38" i="5"/>
  <c r="ABZ34" i="5"/>
  <c r="ACB34" i="5"/>
  <c r="XZ34" i="5"/>
  <c r="WR10" i="5"/>
  <c r="VL7" i="5"/>
  <c r="TN39" i="5"/>
  <c r="AAH39" i="5"/>
  <c r="ABD39" i="5"/>
  <c r="YZ39" i="5"/>
  <c r="RH39" i="5"/>
  <c r="MZ29" i="5"/>
  <c r="RP39" i="5"/>
  <c r="KF12" i="5"/>
  <c r="MZ27" i="5"/>
  <c r="RD25" i="5"/>
  <c r="YB38" i="5"/>
  <c r="BG36" i="5"/>
  <c r="ABD6" i="5"/>
  <c r="AAZ6" i="5"/>
  <c r="QZ6" i="5"/>
  <c r="SP6" i="5"/>
  <c r="AAT14" i="5"/>
  <c r="AAN38" i="5"/>
  <c r="WZ38" i="5"/>
  <c r="XN38" i="5"/>
  <c r="UB38" i="5"/>
  <c r="ABH38" i="5"/>
  <c r="LT38" i="5"/>
  <c r="RP38" i="5"/>
  <c r="KR6" i="5"/>
  <c r="MJ33" i="5"/>
  <c r="OL38" i="5"/>
  <c r="UH38" i="5"/>
  <c r="RD18" i="5"/>
  <c r="ABL33" i="5"/>
  <c r="WD33" i="5"/>
  <c r="XL33" i="5"/>
  <c r="VV33" i="5"/>
  <c r="SV33" i="5"/>
  <c r="PB33" i="5"/>
  <c r="XJ33" i="5"/>
  <c r="JZ33" i="5"/>
  <c r="KJ38" i="5"/>
  <c r="NR38" i="5"/>
  <c r="SB38" i="5"/>
  <c r="ZL6" i="5"/>
  <c r="ZJ21" i="5"/>
  <c r="ABV37" i="5"/>
  <c r="WX37" i="5"/>
  <c r="ABP37" i="5"/>
  <c r="RV37" i="5"/>
  <c r="AAT37" i="5"/>
  <c r="RP37" i="5"/>
  <c r="KP37" i="5"/>
  <c r="ML37" i="5"/>
  <c r="PL37" i="5"/>
  <c r="TX23" i="5"/>
  <c r="YB31" i="5"/>
  <c r="AAD37" i="5"/>
  <c r="AAT8" i="5"/>
  <c r="ZX32" i="5"/>
  <c r="XP32" i="5"/>
  <c r="ZV32" i="5"/>
  <c r="YB32" i="5"/>
  <c r="SD32" i="5"/>
  <c r="UN32" i="5"/>
  <c r="XT32" i="5"/>
  <c r="DG32" i="5"/>
  <c r="KF37" i="5"/>
  <c r="OF32" i="5"/>
  <c r="PJ32" i="5"/>
  <c r="RB8" i="5"/>
  <c r="VH21" i="5"/>
  <c r="WR23" i="5"/>
  <c r="AAT21" i="5"/>
  <c r="VH31" i="5"/>
  <c r="ZP27" i="5"/>
  <c r="WR26" i="5"/>
  <c r="YB9" i="5"/>
  <c r="WT11" i="5"/>
  <c r="AAV11" i="5"/>
  <c r="AAZ22" i="5"/>
  <c r="ZL23" i="5"/>
  <c r="YD8" i="5"/>
  <c r="WT8" i="5"/>
  <c r="YB26" i="5"/>
  <c r="YD19" i="5"/>
  <c r="UB7" i="5"/>
  <c r="VL8" i="5"/>
  <c r="VJ16" i="5"/>
  <c r="TX19" i="5"/>
  <c r="RD16" i="5"/>
  <c r="RF29" i="5"/>
  <c r="PV20" i="5"/>
  <c r="OL8" i="5"/>
  <c r="PT16" i="5"/>
  <c r="OL28" i="5"/>
  <c r="LR26" i="5"/>
  <c r="NB14" i="5"/>
  <c r="KJ11" i="5"/>
  <c r="KF26" i="5"/>
  <c r="KF29" i="5"/>
  <c r="DK31" i="5"/>
  <c r="AI34" i="5"/>
  <c r="GK36" i="5"/>
  <c r="DO6" i="5"/>
  <c r="IP25" i="5"/>
  <c r="DU35" i="5"/>
  <c r="AU35" i="5"/>
  <c r="IG8" i="5"/>
  <c r="HG39" i="5"/>
  <c r="K39" i="5"/>
  <c r="DI34" i="5"/>
  <c r="AM34" i="5"/>
  <c r="FS36" i="5"/>
  <c r="EM36" i="5"/>
  <c r="U36" i="5"/>
  <c r="BQ34" i="5"/>
  <c r="GA34" i="5"/>
  <c r="IR10" i="5"/>
  <c r="CA6" i="5"/>
  <c r="DK6" i="5"/>
  <c r="K34" i="5"/>
  <c r="AO12" i="5"/>
  <c r="GE23" i="5"/>
  <c r="G32" i="5"/>
  <c r="EO37" i="5"/>
  <c r="AQ11" i="5"/>
  <c r="CC32" i="5"/>
  <c r="IP15" i="5"/>
  <c r="M37" i="5"/>
  <c r="GU32" i="5"/>
  <c r="FY35" i="5"/>
  <c r="O37" i="5"/>
  <c r="GE14" i="5"/>
  <c r="AW27" i="5"/>
  <c r="BY28" i="5"/>
  <c r="HU16" i="5"/>
  <c r="HV16" i="5"/>
  <c r="HR16" i="5"/>
  <c r="HL16" i="5"/>
  <c r="IR16" i="5"/>
  <c r="EQ39" i="5"/>
  <c r="FE39" i="5"/>
  <c r="AO39" i="5"/>
  <c r="EY39" i="5"/>
  <c r="AK39" i="5"/>
  <c r="HI39" i="5"/>
  <c r="EA39" i="5"/>
  <c r="AA39" i="5"/>
  <c r="BM39" i="5"/>
  <c r="S39" i="5"/>
  <c r="C36" i="5"/>
  <c r="EG33" i="5"/>
  <c r="HO16" i="5"/>
  <c r="HN9" i="5"/>
  <c r="IA9" i="5"/>
  <c r="IP9" i="5"/>
  <c r="HP9" i="5"/>
  <c r="IH9" i="5"/>
  <c r="HU13" i="5"/>
  <c r="HT13" i="5"/>
  <c r="IF13" i="5"/>
  <c r="IO13" i="5"/>
  <c r="HU28" i="5"/>
  <c r="IF28" i="5"/>
  <c r="ID28" i="5"/>
  <c r="IQ28" i="5"/>
  <c r="HY28" i="5"/>
  <c r="ES32" i="5"/>
  <c r="FG32" i="5"/>
  <c r="CU32" i="5"/>
  <c r="GC32" i="5"/>
  <c r="BM32" i="5"/>
  <c r="DQ32" i="5"/>
  <c r="EI32" i="5"/>
  <c r="FS32" i="5"/>
  <c r="AO19" i="5"/>
  <c r="AQ33" i="5"/>
  <c r="K37" i="5"/>
  <c r="BY9" i="5"/>
  <c r="EE35" i="5"/>
  <c r="GC23" i="5"/>
  <c r="II30" i="5"/>
  <c r="HQ27" i="5"/>
  <c r="IS27" i="5"/>
  <c r="IA27" i="5"/>
  <c r="HX27" i="5"/>
  <c r="AM27" i="5"/>
  <c r="GA38" i="5"/>
  <c r="DO38" i="5"/>
  <c r="GG38" i="5"/>
  <c r="CE38" i="5"/>
  <c r="DU38" i="5"/>
  <c r="CA38" i="5"/>
  <c r="GW38" i="5"/>
  <c r="GS38" i="5"/>
  <c r="DY38" i="5"/>
  <c r="AS7" i="5"/>
  <c r="IC24" i="5"/>
  <c r="HV24" i="5"/>
  <c r="HR24" i="5"/>
  <c r="HQ24" i="5"/>
  <c r="II24" i="5"/>
  <c r="AM37" i="5"/>
  <c r="IR17" i="5"/>
  <c r="IL17" i="5"/>
  <c r="IF17" i="5"/>
  <c r="HS17" i="5"/>
  <c r="AM17" i="5"/>
  <c r="CQ33" i="5"/>
  <c r="GC33" i="5"/>
  <c r="GO33" i="5"/>
  <c r="GY33" i="5"/>
  <c r="Y33" i="5"/>
  <c r="CK33" i="5"/>
  <c r="EA33" i="5"/>
  <c r="GA33" i="5"/>
  <c r="AM32" i="5"/>
  <c r="FK39" i="5"/>
  <c r="HJ10" i="5"/>
  <c r="HO10" i="5"/>
  <c r="HX10" i="5"/>
  <c r="IB10" i="5"/>
  <c r="IO25" i="5"/>
  <c r="HL25" i="5"/>
  <c r="HX25" i="5"/>
  <c r="ID25" i="5"/>
  <c r="HK25" i="5"/>
  <c r="IF29" i="5"/>
  <c r="IK29" i="5"/>
  <c r="HS29" i="5"/>
  <c r="ID29" i="5"/>
  <c r="C29" i="5"/>
  <c r="FI34" i="5"/>
  <c r="FG34" i="5"/>
  <c r="CU34" i="5"/>
  <c r="GK34" i="5"/>
  <c r="BM34" i="5"/>
  <c r="DA34" i="5"/>
  <c r="DU34" i="5"/>
  <c r="FA34" i="5"/>
  <c r="AO9" i="5"/>
  <c r="BQ32" i="5"/>
  <c r="C38" i="5"/>
  <c r="DK17" i="5"/>
  <c r="BW34" i="5"/>
  <c r="GW32" i="5"/>
  <c r="HO27" i="5"/>
  <c r="AM31" i="5"/>
  <c r="IC20" i="5"/>
  <c r="IA20" i="5"/>
  <c r="HL20" i="5"/>
  <c r="HV20" i="5"/>
  <c r="ES20" i="5"/>
  <c r="IG21" i="5"/>
  <c r="IS21" i="5"/>
  <c r="IN21" i="5"/>
  <c r="HP21" i="5"/>
  <c r="IA21" i="5"/>
  <c r="C21" i="5"/>
  <c r="AI36" i="5"/>
  <c r="GI17" i="5"/>
  <c r="DA6" i="5"/>
  <c r="CW6" i="5"/>
  <c r="HG6" i="5"/>
  <c r="CM6" i="5"/>
  <c r="FI6" i="5"/>
  <c r="I6" i="5"/>
  <c r="AM6" i="5"/>
  <c r="IF14" i="5"/>
  <c r="IB14" i="5"/>
  <c r="IL14" i="5"/>
  <c r="HM14" i="5"/>
  <c r="AO14" i="5"/>
  <c r="IF18" i="5"/>
  <c r="HW18" i="5"/>
  <c r="ID18" i="5"/>
  <c r="IL18" i="5"/>
  <c r="HK18" i="5"/>
  <c r="HX22" i="5"/>
  <c r="IJ22" i="5"/>
  <c r="HY22" i="5"/>
  <c r="HQ22" i="5"/>
  <c r="I8" i="5"/>
  <c r="E31" i="5"/>
  <c r="BC34" i="5"/>
  <c r="CY6" i="5"/>
  <c r="DA32" i="5"/>
  <c r="GC6" i="5"/>
  <c r="GW39" i="5"/>
  <c r="ID7" i="5"/>
  <c r="IS7" i="5"/>
  <c r="IP7" i="5"/>
  <c r="IN7" i="5"/>
  <c r="IC11" i="5"/>
  <c r="IO11" i="5"/>
  <c r="IJ11" i="5"/>
  <c r="HO11" i="5"/>
  <c r="FS35" i="5"/>
  <c r="DG35" i="5"/>
  <c r="GE35" i="5"/>
  <c r="FQ35" i="5"/>
  <c r="BY35" i="5"/>
  <c r="BQ35" i="5"/>
  <c r="BG37" i="5"/>
  <c r="HR9" i="5"/>
  <c r="PN37" i="5"/>
  <c r="JL22" i="5"/>
  <c r="JV8" i="5"/>
  <c r="JZ29" i="5"/>
  <c r="WP20" i="5"/>
  <c r="SD36" i="5"/>
  <c r="UB36" i="5"/>
  <c r="SB36" i="5"/>
  <c r="LT37" i="5"/>
  <c r="EQ36" i="5"/>
  <c r="RD27" i="5"/>
  <c r="RF23" i="5"/>
  <c r="ZN35" i="5"/>
  <c r="QX35" i="5"/>
  <c r="OX35" i="5"/>
  <c r="SD35" i="5"/>
  <c r="TZ27" i="5"/>
  <c r="ABN34" i="5"/>
  <c r="WF34" i="5"/>
  <c r="YJ34" i="5"/>
  <c r="PB34" i="5"/>
  <c r="SF32" i="5"/>
  <c r="ZJ23" i="5"/>
  <c r="RB39" i="5"/>
  <c r="XV39" i="5"/>
  <c r="WJ39" i="5"/>
  <c r="TF39" i="5"/>
  <c r="MD39" i="5"/>
  <c r="LZ36" i="5"/>
  <c r="VL17" i="5"/>
  <c r="KF23" i="5"/>
  <c r="LP35" i="5"/>
  <c r="RZ34" i="5"/>
  <c r="AAV15" i="5"/>
  <c r="HK12" i="5"/>
  <c r="YR6" i="5"/>
  <c r="XL6" i="5"/>
  <c r="ON6" i="5"/>
  <c r="QD6" i="5"/>
  <c r="VH14" i="5"/>
  <c r="ABN38" i="5"/>
  <c r="VV38" i="5"/>
  <c r="WN38" i="5"/>
  <c r="RX38" i="5"/>
  <c r="ZH38" i="5"/>
  <c r="KN38" i="5"/>
  <c r="PF38" i="5"/>
  <c r="KD22" i="5"/>
  <c r="OB33" i="5"/>
  <c r="QJ38" i="5"/>
  <c r="YT6" i="5"/>
  <c r="TX10" i="5"/>
  <c r="WP17" i="5"/>
  <c r="ZP33" i="5"/>
  <c r="UX33" i="5"/>
  <c r="WH33" i="5"/>
  <c r="UF33" i="5"/>
  <c r="RL33" i="5"/>
  <c r="NX33" i="5"/>
  <c r="UT33" i="5"/>
  <c r="IT33" i="5"/>
  <c r="LR6" i="5"/>
  <c r="PV6" i="5"/>
  <c r="UV6" i="5"/>
  <c r="ZN11" i="5"/>
  <c r="VF21" i="5"/>
  <c r="AAP37" i="5"/>
  <c r="WD37" i="5"/>
  <c r="YR37" i="5"/>
  <c r="ABD37" i="5"/>
  <c r="ZL37" i="5"/>
  <c r="BA32" i="5"/>
  <c r="LF37" i="5"/>
  <c r="NR37" i="5"/>
  <c r="QB37" i="5"/>
  <c r="UJ32" i="5"/>
  <c r="YX32" i="5"/>
  <c r="ABR37" i="5"/>
  <c r="AAT16" i="5"/>
  <c r="AAX32" i="5"/>
  <c r="WZ32" i="5"/>
  <c r="ZB32" i="5"/>
  <c r="XJ32" i="5"/>
  <c r="RN32" i="5"/>
  <c r="TT32" i="5"/>
  <c r="WT32" i="5"/>
  <c r="HL13" i="5"/>
  <c r="KV37" i="5"/>
  <c r="MB37" i="5"/>
  <c r="PZ32" i="5"/>
  <c r="RD10" i="5"/>
  <c r="VH30" i="5"/>
  <c r="WV32" i="5"/>
  <c r="ZJ32" i="5"/>
  <c r="YD15" i="5"/>
  <c r="RD29" i="5"/>
  <c r="YB27" i="5"/>
  <c r="YB12" i="5"/>
  <c r="AAV12" i="5"/>
  <c r="ZN14" i="5"/>
  <c r="ZN24" i="5"/>
  <c r="AAV25" i="5"/>
  <c r="YF15" i="5"/>
  <c r="WR12" i="5"/>
  <c r="WR11" i="5"/>
  <c r="YD22" i="5"/>
  <c r="VN8" i="5"/>
  <c r="VH11" i="5"/>
  <c r="TX29" i="5"/>
  <c r="VH28" i="5"/>
  <c r="RD12" i="5"/>
  <c r="OL14" i="5"/>
  <c r="PT28" i="5"/>
  <c r="OJ22" i="5"/>
  <c r="PV30" i="5"/>
  <c r="NB11" i="5"/>
  <c r="LP29" i="5"/>
  <c r="LR18" i="5"/>
  <c r="KF9" i="5"/>
  <c r="KF28" i="5"/>
  <c r="KH20" i="5"/>
  <c r="HL14" i="5"/>
  <c r="AQ35" i="5"/>
  <c r="HW8" i="5"/>
  <c r="BW10" i="5"/>
  <c r="EQ25" i="5"/>
  <c r="BK35" i="5"/>
  <c r="O35" i="5"/>
  <c r="IE8" i="5"/>
  <c r="CC39" i="5"/>
  <c r="EO6" i="5"/>
  <c r="EK34" i="5"/>
  <c r="GC34" i="5"/>
  <c r="HE36" i="5"/>
  <c r="CO36" i="5"/>
  <c r="BA6" i="5"/>
  <c r="BO35" i="5"/>
  <c r="HN22" i="5"/>
  <c r="I34" i="5"/>
  <c r="AY6" i="5"/>
  <c r="AE6" i="5"/>
  <c r="AI35" i="5"/>
  <c r="E18" i="5"/>
  <c r="GI34" i="5"/>
  <c r="BE32" i="5"/>
  <c r="FC32" i="5"/>
  <c r="E14" i="5"/>
  <c r="CC33" i="5"/>
  <c r="IS23" i="5"/>
  <c r="AS37" i="5"/>
  <c r="BO36" i="5"/>
  <c r="HK17" i="5"/>
  <c r="AU37" i="5"/>
  <c r="FI33" i="5"/>
  <c r="AU27" i="5"/>
  <c r="CG38" i="5"/>
  <c r="HM16" i="5"/>
  <c r="HK16" i="5"/>
  <c r="IL16" i="5"/>
  <c r="ID16" i="5"/>
  <c r="BW16" i="5"/>
  <c r="GY39" i="5"/>
  <c r="EM39" i="5"/>
  <c r="Y39" i="5"/>
  <c r="EI39" i="5"/>
  <c r="U39" i="5"/>
  <c r="GE39" i="5"/>
  <c r="DE39" i="5"/>
  <c r="C39" i="5"/>
  <c r="AS39" i="5"/>
  <c r="DQ39" i="5"/>
  <c r="C37" i="5"/>
  <c r="DK37" i="5"/>
  <c r="II22" i="5"/>
  <c r="IS9" i="5"/>
  <c r="HS9" i="5"/>
  <c r="HZ9" i="5"/>
  <c r="IM9" i="5"/>
  <c r="IL13" i="5"/>
  <c r="HM13" i="5"/>
  <c r="IP13" i="5"/>
  <c r="HO13" i="5"/>
  <c r="IN13" i="5"/>
  <c r="HM28" i="5"/>
  <c r="HX28" i="5"/>
  <c r="HQ28" i="5"/>
  <c r="HN28" i="5"/>
  <c r="C28" i="5"/>
  <c r="EE32" i="5"/>
  <c r="EQ32" i="5"/>
  <c r="CE32" i="5"/>
  <c r="FA32" i="5"/>
  <c r="AW32" i="5"/>
  <c r="CS32" i="5"/>
  <c r="DM32" i="5"/>
  <c r="EG32" i="5"/>
  <c r="AO23" i="5"/>
  <c r="BM33" i="5"/>
  <c r="BO37" i="5"/>
  <c r="DI30" i="5"/>
  <c r="DM37" i="5"/>
  <c r="ES25" i="5"/>
  <c r="I19" i="5"/>
  <c r="IN27" i="5"/>
  <c r="IE27" i="5"/>
  <c r="HP27" i="5"/>
  <c r="HW27" i="5"/>
  <c r="IP27" i="5"/>
  <c r="FK38" i="5"/>
  <c r="CY38" i="5"/>
  <c r="FI38" i="5"/>
  <c r="BI38" i="5"/>
  <c r="DA38" i="5"/>
  <c r="HI38" i="5"/>
  <c r="EW38" i="5"/>
  <c r="EC38" i="5"/>
  <c r="CO38" i="5"/>
  <c r="AQ7" i="5"/>
  <c r="HU24" i="5"/>
  <c r="HK24" i="5"/>
  <c r="IO24" i="5"/>
  <c r="IL24" i="5"/>
  <c r="IA24" i="5"/>
  <c r="AM35" i="5"/>
  <c r="IJ17" i="5"/>
  <c r="IA17" i="5"/>
  <c r="HO17" i="5"/>
  <c r="BW17" i="5"/>
  <c r="GW33" i="5"/>
  <c r="CA33" i="5"/>
  <c r="FM33" i="5"/>
  <c r="FS33" i="5"/>
  <c r="FE33" i="5"/>
  <c r="I33" i="5"/>
  <c r="BS33" i="5"/>
  <c r="DE33" i="5"/>
  <c r="ES33" i="5"/>
  <c r="Q33" i="5"/>
  <c r="II7" i="5"/>
  <c r="IO10" i="5"/>
  <c r="IL10" i="5"/>
  <c r="IN10" i="5"/>
  <c r="HP10" i="5"/>
  <c r="IG25" i="5"/>
  <c r="IM25" i="5"/>
  <c r="HN25" i="5"/>
  <c r="GA25" i="5"/>
  <c r="BY25" i="5"/>
  <c r="HX29" i="5"/>
  <c r="HW29" i="5"/>
  <c r="IA29" i="5"/>
  <c r="HN29" i="5"/>
  <c r="GA29" i="5"/>
  <c r="ES34" i="5"/>
  <c r="EQ34" i="5"/>
  <c r="CE34" i="5"/>
  <c r="FM34" i="5"/>
  <c r="AW34" i="5"/>
  <c r="CC34" i="5"/>
  <c r="CW34" i="5"/>
  <c r="EO34" i="5"/>
  <c r="E15" i="5"/>
  <c r="S33" i="5"/>
  <c r="AM38" i="5"/>
  <c r="CA21" i="5"/>
  <c r="DQ34" i="5"/>
  <c r="HG33" i="5"/>
  <c r="DK27" i="5"/>
  <c r="AO10" i="5"/>
  <c r="HU20" i="5"/>
  <c r="HQ20" i="5"/>
  <c r="IE20" i="5"/>
  <c r="II20" i="5"/>
  <c r="G20" i="5"/>
  <c r="HY21" i="5"/>
  <c r="IH21" i="5"/>
  <c r="ID21" i="5"/>
  <c r="IK21" i="5"/>
  <c r="HU21" i="5"/>
  <c r="G22" i="5"/>
  <c r="AK38" i="5"/>
  <c r="HM27" i="5"/>
  <c r="CK6" i="5"/>
  <c r="CG6" i="5"/>
  <c r="GM6" i="5"/>
  <c r="BG6" i="5"/>
  <c r="DY6" i="5"/>
  <c r="GK6" i="5"/>
  <c r="W6" i="5"/>
  <c r="HX14" i="5"/>
  <c r="HR14" i="5"/>
  <c r="HV14" i="5"/>
  <c r="GA14" i="5"/>
  <c r="IR14" i="5"/>
  <c r="HX18" i="5"/>
  <c r="HL18" i="5"/>
  <c r="HO18" i="5"/>
  <c r="HZ18" i="5"/>
  <c r="IS22" i="5"/>
  <c r="HP22" i="5"/>
  <c r="HZ22" i="5"/>
  <c r="BW22" i="5"/>
  <c r="HJ22" i="5"/>
  <c r="G11" i="5"/>
  <c r="U32" i="5"/>
  <c r="K35" i="5"/>
  <c r="EK6" i="5"/>
  <c r="EO32" i="5"/>
  <c r="GA7" i="5"/>
  <c r="IE9" i="5"/>
  <c r="HV7" i="5"/>
  <c r="IH7" i="5"/>
  <c r="IF7" i="5"/>
  <c r="HY7" i="5"/>
  <c r="HU11" i="5"/>
  <c r="IB11" i="5"/>
  <c r="HT11" i="5"/>
  <c r="HC35" i="5"/>
  <c r="FC35" i="5"/>
  <c r="CQ35" i="5"/>
  <c r="FK35" i="5"/>
  <c r="GS35" i="5"/>
  <c r="AO8" i="5"/>
  <c r="M36" i="5"/>
  <c r="BW7" i="5"/>
  <c r="BY27" i="5"/>
  <c r="DA37" i="5"/>
  <c r="HQ7" i="5"/>
  <c r="HQ15" i="5"/>
  <c r="HO15" i="5"/>
  <c r="IN15" i="5"/>
  <c r="IE15" i="5"/>
  <c r="IJ19" i="5"/>
  <c r="IN19" i="5"/>
  <c r="IC19" i="5"/>
  <c r="HN19" i="5"/>
  <c r="HQ23" i="5"/>
  <c r="HO23" i="5"/>
  <c r="YV37" i="5"/>
  <c r="NT37" i="5"/>
  <c r="NN6" i="5"/>
  <c r="KP6" i="5"/>
  <c r="PN32" i="5"/>
  <c r="WT23" i="5"/>
  <c r="AAD36" i="5"/>
  <c r="RX36" i="5"/>
  <c r="NL36" i="5"/>
  <c r="KH6" i="5"/>
  <c r="SZ35" i="5"/>
  <c r="MZ22" i="5"/>
  <c r="PR17" i="5"/>
  <c r="ABF35" i="5"/>
  <c r="TF35" i="5"/>
  <c r="SJ35" i="5"/>
  <c r="VJ35" i="5"/>
  <c r="WL39" i="5"/>
  <c r="RB27" i="5"/>
  <c r="RD31" i="5"/>
  <c r="YL34" i="5"/>
  <c r="XN34" i="5"/>
  <c r="VX34" i="5"/>
  <c r="XJ34" i="5"/>
  <c r="RD34" i="5"/>
  <c r="ZJ39" i="5"/>
  <c r="ABX39" i="5"/>
  <c r="OV39" i="5"/>
  <c r="WH39" i="5"/>
  <c r="PN39" i="5"/>
  <c r="JN36" i="5"/>
  <c r="QL38" i="5"/>
  <c r="AAT11" i="5"/>
  <c r="LB39" i="5"/>
  <c r="OH23" i="5"/>
  <c r="UZ38" i="5"/>
  <c r="WR19" i="5"/>
  <c r="WT6" i="5"/>
  <c r="WF6" i="5"/>
  <c r="YX6" i="5"/>
  <c r="ABR6" i="5"/>
  <c r="KD6" i="5"/>
  <c r="WP30" i="5"/>
  <c r="ABZ38" i="5"/>
  <c r="XV38" i="5"/>
  <c r="YV38" i="5"/>
  <c r="TB38" i="5"/>
  <c r="QF38" i="5"/>
  <c r="YT38" i="5"/>
  <c r="JR38" i="5"/>
  <c r="MF6" i="5"/>
  <c r="PV22" i="5"/>
  <c r="VT6" i="5"/>
  <c r="ZL21" i="5"/>
  <c r="AAV26" i="5"/>
  <c r="XZ25" i="5"/>
  <c r="ZL33" i="5"/>
  <c r="WZ33" i="5"/>
  <c r="RF33" i="5"/>
  <c r="WV33" i="5"/>
  <c r="TP33" i="5"/>
  <c r="IZ33" i="5"/>
  <c r="NR33" i="5"/>
  <c r="KH21" i="5"/>
  <c r="MZ31" i="5"/>
  <c r="PT38" i="5"/>
  <c r="XT6" i="5"/>
  <c r="IN23" i="5"/>
  <c r="WP29" i="5"/>
  <c r="AAR37" i="5"/>
  <c r="YZ37" i="5"/>
  <c r="VB37" i="5"/>
  <c r="UL37" i="5"/>
  <c r="UB37" i="5"/>
  <c r="KH32" i="5"/>
  <c r="MT32" i="5"/>
  <c r="PT32" i="5"/>
  <c r="SN37" i="5"/>
  <c r="WR13" i="5"/>
  <c r="ZL15" i="5"/>
  <c r="XZ8" i="5"/>
  <c r="XZ24" i="5"/>
  <c r="AAP32" i="5"/>
  <c r="UP32" i="5"/>
  <c r="ABH32" i="5"/>
  <c r="UD32" i="5"/>
  <c r="XD32" i="5"/>
  <c r="AAV32" i="5"/>
  <c r="SV32" i="5"/>
  <c r="KN32" i="5"/>
  <c r="LT32" i="5"/>
  <c r="PT20" i="5"/>
  <c r="PR37" i="5"/>
  <c r="RZ37" i="5"/>
  <c r="UT37" i="5"/>
  <c r="ZF37" i="5"/>
  <c r="TX12" i="5"/>
  <c r="ABB19" i="5"/>
  <c r="WV16" i="5"/>
  <c r="AAX22" i="5"/>
  <c r="ZL24" i="5"/>
  <c r="ZL18" i="5"/>
  <c r="ZL25" i="5"/>
  <c r="ZP23" i="5"/>
  <c r="WR7" i="5"/>
  <c r="YB20" i="5"/>
  <c r="YD23" i="5"/>
  <c r="WR20" i="5"/>
  <c r="VJ15" i="5"/>
  <c r="UB18" i="5"/>
  <c r="VJ22" i="5"/>
  <c r="RD9" i="5"/>
  <c r="RF21" i="5"/>
  <c r="OL11" i="5"/>
  <c r="PV21" i="5"/>
  <c r="PV10" i="5"/>
  <c r="OJ29" i="5"/>
  <c r="NB10" i="5"/>
  <c r="LP25" i="5"/>
  <c r="MZ28" i="5"/>
  <c r="KF7" i="5"/>
  <c r="KH27" i="5"/>
  <c r="GA10" i="5"/>
  <c r="AM19" i="5"/>
  <c r="BW12" i="5"/>
  <c r="AO34" i="5"/>
  <c r="EO39" i="5"/>
  <c r="IQ18" i="5"/>
  <c r="BI35" i="5"/>
  <c r="CK32" i="5"/>
  <c r="IL12" i="5"/>
  <c r="AM39" i="5"/>
  <c r="EY20" i="5"/>
  <c r="BE34" i="5"/>
  <c r="DG22" i="5"/>
  <c r="CS36" i="5"/>
  <c r="EK36" i="5"/>
  <c r="E6" i="5"/>
  <c r="DM35" i="5"/>
  <c r="AO29" i="5"/>
  <c r="GA6" i="5"/>
  <c r="BY6" i="5"/>
  <c r="AM16" i="5"/>
  <c r="BW9" i="5"/>
  <c r="AA37" i="5"/>
  <c r="HP23" i="5"/>
  <c r="BW15" i="5"/>
  <c r="EQ31" i="5"/>
  <c r="AE37" i="5"/>
  <c r="FO32" i="5"/>
  <c r="Y32" i="5"/>
  <c r="DC32" i="5"/>
  <c r="AK36" i="5"/>
  <c r="E21" i="5"/>
  <c r="DE32" i="5"/>
  <c r="AQ23" i="5"/>
  <c r="GC16" i="5"/>
  <c r="IS16" i="5"/>
  <c r="HP16" i="5"/>
  <c r="HJ16" i="5"/>
  <c r="IJ16" i="5"/>
  <c r="ES16" i="5"/>
  <c r="GM39" i="5"/>
  <c r="HJ39" i="5"/>
  <c r="HL39" i="5" s="1"/>
  <c r="HN39" i="5" s="1"/>
  <c r="HP39" i="5" s="1"/>
  <c r="HR39" i="5" s="1"/>
  <c r="HT39" i="5" s="1"/>
  <c r="HV39" i="5" s="1"/>
  <c r="HX39" i="5" s="1"/>
  <c r="HZ39" i="5" s="1"/>
  <c r="IB39" i="5" s="1"/>
  <c r="ID39" i="5" s="1"/>
  <c r="IF39" i="5" s="1"/>
  <c r="IH39" i="5" s="1"/>
  <c r="IJ39" i="5" s="1"/>
  <c r="IL39" i="5" s="1"/>
  <c r="IN39" i="5" s="1"/>
  <c r="IP39" i="5" s="1"/>
  <c r="IR39" i="5" s="1"/>
  <c r="CA39" i="5"/>
  <c r="FA39" i="5"/>
  <c r="BW39" i="5"/>
  <c r="EG39" i="5"/>
  <c r="CO39" i="5"/>
  <c r="CW39" i="5"/>
  <c r="GC39" i="5"/>
  <c r="CK39" i="5"/>
  <c r="E25" i="5"/>
  <c r="BC39" i="5"/>
  <c r="FY33" i="5"/>
  <c r="IL9" i="5"/>
  <c r="HM9" i="5"/>
  <c r="HJ9" i="5"/>
  <c r="HW9" i="5"/>
  <c r="GA9" i="5"/>
  <c r="IS13" i="5"/>
  <c r="HS13" i="5"/>
  <c r="HR13" i="5"/>
  <c r="EQ13" i="5"/>
  <c r="IS28" i="5"/>
  <c r="HT28" i="5"/>
  <c r="IG28" i="5"/>
  <c r="HO28" i="5"/>
  <c r="II28" i="5"/>
  <c r="GO32" i="5"/>
  <c r="HC32" i="5"/>
  <c r="FE32" i="5"/>
  <c r="GG32" i="5"/>
  <c r="DS32" i="5"/>
  <c r="GE32" i="5"/>
  <c r="AE32" i="5"/>
  <c r="AS32" i="5"/>
  <c r="BM6" i="5"/>
  <c r="AK32" i="5"/>
  <c r="AA35" i="5"/>
  <c r="BG39" i="5"/>
  <c r="CU33" i="5"/>
  <c r="GG13" i="5"/>
  <c r="HQ9" i="5"/>
  <c r="IO27" i="5"/>
  <c r="IB27" i="5"/>
  <c r="ID27" i="5"/>
  <c r="HN27" i="5"/>
  <c r="GA27" i="5"/>
  <c r="EY38" i="5"/>
  <c r="FM38" i="5"/>
  <c r="AG38" i="5"/>
  <c r="EA38" i="5"/>
  <c r="GM38" i="5"/>
  <c r="EM38" i="5"/>
  <c r="DM38" i="5"/>
  <c r="AI38" i="5"/>
  <c r="AE38" i="5"/>
  <c r="G38" i="5"/>
  <c r="BE38" i="5"/>
  <c r="HP24" i="5"/>
  <c r="HJ24" i="5"/>
  <c r="EQ24" i="5"/>
  <c r="HZ24" i="5"/>
  <c r="G35" i="5"/>
  <c r="IG17" i="5"/>
  <c r="IM17" i="5"/>
  <c r="HN17" i="5"/>
  <c r="IQ17" i="5"/>
  <c r="HM17" i="5"/>
  <c r="EM33" i="5"/>
  <c r="EY33" i="5"/>
  <c r="DC33" i="5"/>
  <c r="HE33" i="5"/>
  <c r="BU33" i="5"/>
  <c r="FC33" i="5"/>
  <c r="G33" i="5"/>
  <c r="AK33" i="5"/>
  <c r="G16" i="5"/>
  <c r="BI39" i="5"/>
  <c r="IH10" i="5"/>
  <c r="IM10" i="5"/>
  <c r="HV10" i="5"/>
  <c r="IF10" i="5"/>
  <c r="GC10" i="5"/>
  <c r="IJ25" i="5"/>
  <c r="IA25" i="5"/>
  <c r="HS25" i="5"/>
  <c r="HU25" i="5"/>
  <c r="HY29" i="5"/>
  <c r="IB29" i="5"/>
  <c r="HJ29" i="5"/>
  <c r="HM29" i="5"/>
  <c r="IC29" i="5"/>
  <c r="GQ34" i="5"/>
  <c r="CI34" i="5"/>
  <c r="FE34" i="5"/>
  <c r="GY34" i="5"/>
  <c r="EC34" i="5"/>
  <c r="HE34" i="5"/>
  <c r="O34" i="5"/>
  <c r="AC34" i="5"/>
  <c r="AU6" i="5"/>
  <c r="AM29" i="5"/>
  <c r="BA34" i="5"/>
  <c r="CU6" i="5"/>
  <c r="CM32" i="5"/>
  <c r="EQ10" i="5"/>
  <c r="IP11" i="5"/>
  <c r="GA31" i="5"/>
  <c r="HE38" i="5"/>
  <c r="HX20" i="5"/>
  <c r="IR20" i="5"/>
  <c r="HJ20" i="5"/>
  <c r="HR20" i="5"/>
  <c r="AU15" i="5"/>
  <c r="IB21" i="5"/>
  <c r="IF21" i="5"/>
  <c r="IP21" i="5"/>
  <c r="DG21" i="5"/>
  <c r="HR21" i="5"/>
  <c r="W34" i="5"/>
  <c r="DA39" i="5"/>
  <c r="FC6" i="5"/>
  <c r="EY6" i="5"/>
  <c r="GQ6" i="5"/>
  <c r="FK6" i="5"/>
  <c r="GG6" i="5"/>
  <c r="BE6" i="5"/>
  <c r="CE6" i="5"/>
  <c r="IC14" i="5"/>
  <c r="HS14" i="5"/>
  <c r="IQ14" i="5"/>
  <c r="II14" i="5"/>
  <c r="EQ14" i="5"/>
  <c r="HU18" i="5"/>
  <c r="HN18" i="5"/>
  <c r="HJ18" i="5"/>
  <c r="IB18" i="5"/>
  <c r="GA18" i="5"/>
  <c r="HM22" i="5"/>
  <c r="IM22" i="5"/>
  <c r="HK22" i="5"/>
  <c r="HT22" i="5"/>
  <c r="U6" i="5"/>
  <c r="AQ25" i="5"/>
  <c r="AW33" i="5"/>
  <c r="G39" i="5"/>
  <c r="DM17" i="5"/>
  <c r="BW36" i="5"/>
  <c r="HG32" i="5"/>
  <c r="HN24" i="5"/>
  <c r="IB7" i="5"/>
  <c r="IG7" i="5"/>
  <c r="IC7" i="5"/>
  <c r="HN11" i="5"/>
  <c r="IA11" i="5"/>
  <c r="HL11" i="5"/>
  <c r="HZ11" i="5"/>
  <c r="EQ35" i="5"/>
  <c r="EU35" i="5"/>
  <c r="FM35" i="5"/>
  <c r="CM35" i="5"/>
  <c r="EK35" i="5"/>
  <c r="U35" i="5"/>
  <c r="E37" i="5"/>
  <c r="DI18" i="5"/>
  <c r="CA36" i="5"/>
  <c r="GC28" i="5"/>
  <c r="HX12" i="5"/>
  <c r="HT15" i="5"/>
  <c r="IQ15" i="5"/>
  <c r="IC15" i="5"/>
  <c r="IG19" i="5"/>
  <c r="IP19" i="5"/>
  <c r="IA19" i="5"/>
  <c r="EQ19" i="5"/>
  <c r="GA19" i="5"/>
  <c r="KB32" i="5"/>
  <c r="ML32" i="5"/>
  <c r="AAH36" i="5"/>
  <c r="UR36" i="5"/>
  <c r="QT39" i="5"/>
  <c r="ABH36" i="5"/>
  <c r="VD35" i="5"/>
  <c r="OT35" i="5"/>
  <c r="DG11" i="5"/>
  <c r="UP34" i="5"/>
  <c r="KH34" i="5"/>
  <c r="OL34" i="5"/>
  <c r="VV39" i="5"/>
  <c r="JJ39" i="5"/>
  <c r="JN34" i="5"/>
  <c r="WR34" i="5"/>
  <c r="OJ11" i="5"/>
  <c r="VL27" i="5"/>
  <c r="YL6" i="5"/>
  <c r="Q6" i="5"/>
  <c r="XZ30" i="5"/>
  <c r="AAB38" i="5"/>
  <c r="VJ38" i="5"/>
  <c r="XP38" i="5"/>
  <c r="KB38" i="5"/>
  <c r="RL38" i="5"/>
  <c r="ZL8" i="5"/>
  <c r="ABX33" i="5"/>
  <c r="SL33" i="5"/>
  <c r="VF33" i="5"/>
  <c r="PL33" i="5"/>
  <c r="LP22" i="5"/>
  <c r="UT38" i="5"/>
  <c r="TV29" i="5"/>
  <c r="AAB37" i="5"/>
  <c r="VF37" i="5"/>
  <c r="JB32" i="5"/>
  <c r="ON32" i="5"/>
  <c r="VL37" i="5"/>
  <c r="AM8" i="5"/>
  <c r="ABJ32" i="5"/>
  <c r="WX32" i="5"/>
  <c r="XZ32" i="5"/>
  <c r="TN32" i="5"/>
  <c r="LN29" i="5"/>
  <c r="PB37" i="5"/>
  <c r="TV37" i="5"/>
  <c r="TX8" i="5"/>
  <c r="WR16" i="5"/>
  <c r="ZL17" i="5"/>
  <c r="AAZ24" i="5"/>
  <c r="YF8" i="5"/>
  <c r="WT21" i="5"/>
  <c r="WT26" i="5"/>
  <c r="RH11" i="5"/>
  <c r="ON11" i="5"/>
  <c r="OP28" i="5"/>
  <c r="ND8" i="5"/>
  <c r="LP23" i="5"/>
  <c r="KF14" i="5"/>
  <c r="HO29" i="5"/>
  <c r="C33" i="5"/>
  <c r="C18" i="5"/>
  <c r="M35" i="5"/>
  <c r="AW39" i="5"/>
  <c r="EI34" i="5"/>
  <c r="HA36" i="5"/>
  <c r="BW28" i="5"/>
  <c r="HR29" i="5"/>
  <c r="DS6" i="5"/>
  <c r="CQ36" i="5"/>
  <c r="IS19" i="5"/>
  <c r="HK27" i="5"/>
  <c r="GC26" i="5"/>
  <c r="DI20" i="5"/>
  <c r="E19" i="5"/>
  <c r="G15" i="5"/>
  <c r="GC27" i="5"/>
  <c r="HT16" i="5"/>
  <c r="HZ16" i="5"/>
  <c r="FC39" i="5"/>
  <c r="FY39" i="5"/>
  <c r="EW39" i="5"/>
  <c r="EC39" i="5"/>
  <c r="DU39" i="5"/>
  <c r="Q39" i="5"/>
  <c r="CW36" i="5"/>
  <c r="HX9" i="5"/>
  <c r="HL9" i="5"/>
  <c r="IA13" i="5"/>
  <c r="IM13" i="5"/>
  <c r="IB28" i="5"/>
  <c r="IL28" i="5"/>
  <c r="HE32" i="5"/>
  <c r="FU32" i="5"/>
  <c r="EM32" i="5"/>
  <c r="AU32" i="5"/>
  <c r="AK6" i="5"/>
  <c r="BS34" i="5"/>
  <c r="DW32" i="5"/>
  <c r="FI39" i="5"/>
  <c r="IJ27" i="5"/>
  <c r="IH27" i="5"/>
  <c r="FO38" i="5"/>
  <c r="AW38" i="5"/>
  <c r="M38" i="5"/>
  <c r="EI38" i="5"/>
  <c r="BA38" i="5"/>
  <c r="U38" i="5"/>
  <c r="HT24" i="5"/>
  <c r="ID24" i="5"/>
  <c r="IO17" i="5"/>
  <c r="HX17" i="5"/>
  <c r="GA17" i="5"/>
  <c r="FO33" i="5"/>
  <c r="FK33" i="5"/>
  <c r="GQ33" i="5"/>
  <c r="BA33" i="5"/>
  <c r="AE39" i="5"/>
  <c r="HQ10" i="5"/>
  <c r="HT10" i="5"/>
  <c r="IR25" i="5"/>
  <c r="IH25" i="5"/>
  <c r="IG29" i="5"/>
  <c r="HV29" i="5"/>
  <c r="DK29" i="5"/>
  <c r="CY34" i="5"/>
  <c r="EW34" i="5"/>
  <c r="CS34" i="5"/>
  <c r="AS34" i="5"/>
  <c r="C27" i="5"/>
  <c r="BS39" i="5"/>
  <c r="DI39" i="5"/>
  <c r="AQ29" i="5"/>
  <c r="IF20" i="5"/>
  <c r="IB20" i="5"/>
  <c r="C9" i="5"/>
  <c r="IQ21" i="5"/>
  <c r="HJ21" i="5"/>
  <c r="BO33" i="5"/>
  <c r="FS6" i="5"/>
  <c r="FE6" i="5"/>
  <c r="K6" i="5"/>
  <c r="DC6" i="5"/>
  <c r="ID14" i="5"/>
  <c r="BW14" i="5"/>
  <c r="IC18" i="5"/>
  <c r="HT18" i="5"/>
  <c r="HV18" i="5"/>
  <c r="HS22" i="5"/>
  <c r="IQ22" i="5"/>
  <c r="E24" i="5"/>
  <c r="AO38" i="5"/>
  <c r="EG34" i="5"/>
  <c r="IP20" i="5"/>
  <c r="IQ7" i="5"/>
  <c r="HV11" i="5"/>
  <c r="HY11" i="5"/>
  <c r="FG35" i="5"/>
  <c r="GG35" i="5"/>
  <c r="FA35" i="5"/>
  <c r="BI36" i="5"/>
  <c r="CY35" i="5"/>
  <c r="HA37" i="5"/>
  <c r="IB15" i="5"/>
  <c r="HW15" i="5"/>
  <c r="HY19" i="5"/>
  <c r="HS19" i="5"/>
  <c r="IK19" i="5"/>
  <c r="IB23" i="5"/>
  <c r="IF23" i="5"/>
  <c r="HM23" i="5"/>
  <c r="IS26" i="5"/>
  <c r="HP26" i="5"/>
  <c r="IP26" i="5"/>
  <c r="IO26" i="5"/>
  <c r="ID26" i="5"/>
  <c r="HM30" i="5"/>
  <c r="HX30" i="5"/>
  <c r="IH30" i="5"/>
  <c r="HS30" i="5"/>
  <c r="EY36" i="5"/>
  <c r="FG36" i="5"/>
  <c r="GS36" i="5"/>
  <c r="FM36" i="5"/>
  <c r="AU8" i="5"/>
  <c r="BK36" i="5"/>
  <c r="CC36" i="5"/>
  <c r="EY9" i="5"/>
  <c r="FK37" i="5"/>
  <c r="BY24" i="5"/>
  <c r="HJ8" i="5"/>
  <c r="IQ8" i="5"/>
  <c r="HY8" i="5"/>
  <c r="HR12" i="5"/>
  <c r="HW12" i="5"/>
  <c r="IK12" i="5"/>
  <c r="DG12" i="5"/>
  <c r="FW37" i="5"/>
  <c r="FU37" i="5"/>
  <c r="BE37" i="5"/>
  <c r="FO37" i="5"/>
  <c r="BA37" i="5"/>
  <c r="ES37" i="5"/>
  <c r="AQ14" i="5"/>
  <c r="BE35" i="5"/>
  <c r="AQ37" i="5"/>
  <c r="DU17" i="5"/>
  <c r="DE36" i="5"/>
  <c r="EW35" i="5"/>
  <c r="HR15" i="5"/>
  <c r="EU15" i="5"/>
  <c r="GC24" i="5"/>
  <c r="BY15" i="5"/>
  <c r="EW14" i="5"/>
  <c r="GC12" i="5"/>
  <c r="GC29" i="5"/>
  <c r="ES30" i="5"/>
  <c r="BY13" i="5"/>
  <c r="BY8" i="5"/>
  <c r="BY14" i="5"/>
  <c r="CA19" i="5"/>
  <c r="DK10" i="5"/>
  <c r="BY31" i="5"/>
  <c r="E9" i="5"/>
  <c r="AO24" i="5"/>
  <c r="AO11" i="5"/>
  <c r="AS25" i="5"/>
  <c r="JR39" i="5"/>
  <c r="IV8" i="5"/>
  <c r="XT36" i="5"/>
  <c r="PH36" i="5"/>
  <c r="WN36" i="5"/>
  <c r="MX26" i="5"/>
  <c r="SX35" i="5"/>
  <c r="KZ35" i="5"/>
  <c r="KF13" i="5"/>
  <c r="WH34" i="5"/>
  <c r="KT34" i="5"/>
  <c r="ZJ7" i="5"/>
  <c r="TB39" i="5"/>
  <c r="KX39" i="5"/>
  <c r="LN13" i="5"/>
  <c r="EO35" i="5"/>
  <c r="PR36" i="5"/>
  <c r="AAV30" i="5"/>
  <c r="RX6" i="5"/>
  <c r="VB6" i="5"/>
  <c r="MX30" i="5"/>
  <c r="ZD38" i="5"/>
  <c r="QD38" i="5"/>
  <c r="TP38" i="5"/>
  <c r="MX16" i="5"/>
  <c r="TV33" i="5"/>
  <c r="TV9" i="5"/>
  <c r="XH33" i="5"/>
  <c r="YB33" i="5"/>
  <c r="QH33" i="5"/>
  <c r="LF33" i="5"/>
  <c r="LZ38" i="5"/>
  <c r="XP33" i="5"/>
  <c r="AAF37" i="5"/>
  <c r="YD37" i="5"/>
  <c r="SP37" i="5"/>
  <c r="KX32" i="5"/>
  <c r="QJ32" i="5"/>
  <c r="WT22" i="5"/>
  <c r="VF8" i="5"/>
  <c r="ZT32" i="5"/>
  <c r="ZL32" i="5"/>
  <c r="WD32" i="5"/>
  <c r="SB32" i="5"/>
  <c r="MJ32" i="5"/>
  <c r="QH37" i="5"/>
  <c r="VX37" i="5"/>
  <c r="TX14" i="5"/>
  <c r="WT17" i="5"/>
  <c r="VH12" i="5"/>
  <c r="ZL10" i="5"/>
  <c r="YD31" i="5"/>
  <c r="TX9" i="5"/>
  <c r="VJ12" i="5"/>
  <c r="RD26" i="5"/>
  <c r="OJ13" i="5"/>
  <c r="PT8" i="5"/>
  <c r="LT16" i="5"/>
  <c r="NB31" i="5"/>
  <c r="KJ13" i="5"/>
  <c r="AM28" i="5"/>
  <c r="AW35" i="5"/>
  <c r="AM18" i="5"/>
  <c r="BI6" i="5"/>
  <c r="BO34" i="5"/>
  <c r="GG34" i="5"/>
  <c r="AO36" i="5"/>
  <c r="AM20" i="5"/>
  <c r="IQ25" i="5"/>
  <c r="AS6" i="5"/>
  <c r="HJ13" i="5"/>
  <c r="HE37" i="5"/>
  <c r="DE38" i="5"/>
  <c r="FS38" i="5"/>
  <c r="DO33" i="5"/>
  <c r="AA32" i="5"/>
  <c r="CC29" i="5"/>
  <c r="IK16" i="5"/>
  <c r="IM16" i="5"/>
  <c r="HS16" i="5"/>
  <c r="GU39" i="5"/>
  <c r="GQ39" i="5"/>
  <c r="DM39" i="5"/>
  <c r="BO39" i="5"/>
  <c r="BK39" i="5"/>
  <c r="DI10" i="5"/>
  <c r="ID9" i="5"/>
  <c r="IG9" i="5"/>
  <c r="DI9" i="5"/>
  <c r="HK13" i="5"/>
  <c r="IB13" i="5"/>
  <c r="HL28" i="5"/>
  <c r="HR28" i="5"/>
  <c r="FY32" i="5"/>
  <c r="EA32" i="5"/>
  <c r="CW32" i="5"/>
  <c r="O32" i="5"/>
  <c r="C15" i="5"/>
  <c r="E36" i="5"/>
  <c r="EK33" i="5"/>
  <c r="IR13" i="5"/>
  <c r="HT27" i="5"/>
  <c r="HZ27" i="5"/>
  <c r="HG38" i="5"/>
  <c r="Q38" i="5"/>
  <c r="FC38" i="5"/>
  <c r="CQ38" i="5"/>
  <c r="I38" i="5"/>
  <c r="IS24" i="5"/>
  <c r="IM24" i="5"/>
  <c r="C24" i="5"/>
  <c r="HY17" i="5"/>
  <c r="IK17" i="5"/>
  <c r="EQ17" i="5"/>
  <c r="HI33" i="5"/>
  <c r="GI33" i="5"/>
  <c r="EC33" i="5"/>
  <c r="U33" i="5"/>
  <c r="DG38" i="5"/>
  <c r="IE10" i="5"/>
  <c r="ES10" i="5"/>
  <c r="IB25" i="5"/>
  <c r="IE25" i="5"/>
  <c r="HQ29" i="5"/>
  <c r="IS29" i="5"/>
  <c r="IQ29" i="5"/>
  <c r="GO34" i="5"/>
  <c r="FQ34" i="5"/>
  <c r="FK34" i="5"/>
  <c r="M34" i="5"/>
  <c r="S32" i="5"/>
  <c r="EI6" i="5"/>
  <c r="GE11" i="5"/>
  <c r="BW31" i="5"/>
  <c r="HP20" i="5"/>
  <c r="ID20" i="5"/>
  <c r="AI32" i="5"/>
  <c r="HV21" i="5"/>
  <c r="IE21" i="5"/>
  <c r="AY34" i="5"/>
  <c r="EG6" i="5"/>
  <c r="FW6" i="5"/>
  <c r="EW6" i="5"/>
  <c r="BS6" i="5"/>
  <c r="HJ14" i="5"/>
  <c r="HN14" i="5"/>
  <c r="HM18" i="5"/>
  <c r="IJ18" i="5"/>
  <c r="AO18" i="5"/>
  <c r="IB22" i="5"/>
  <c r="IH22" i="5"/>
  <c r="E27" i="5"/>
  <c r="AI39" i="5"/>
  <c r="DQ38" i="5"/>
  <c r="IC27" i="5"/>
  <c r="HW7" i="5"/>
  <c r="IS11" i="5"/>
  <c r="IN11" i="5"/>
  <c r="GY35" i="5"/>
  <c r="ES35" i="5"/>
  <c r="DO35" i="5"/>
  <c r="U37" i="5"/>
  <c r="DY35" i="5"/>
  <c r="IO7" i="5"/>
  <c r="HL15" i="5"/>
  <c r="IL15" i="5"/>
  <c r="IR19" i="5"/>
  <c r="IL19" i="5"/>
  <c r="IF19" i="5"/>
  <c r="HT23" i="5"/>
  <c r="HV23" i="5"/>
  <c r="GA23" i="5"/>
  <c r="IK26" i="5"/>
  <c r="II26" i="5"/>
  <c r="IE26" i="5"/>
  <c r="HR26" i="5"/>
  <c r="IB26" i="5"/>
  <c r="IR30" i="5"/>
  <c r="HP30" i="5"/>
  <c r="HV30" i="5"/>
  <c r="HQ30" i="5"/>
  <c r="HG36" i="5"/>
  <c r="EE36" i="5"/>
  <c r="FW36" i="5"/>
  <c r="GM36" i="5"/>
  <c r="AQ15" i="5"/>
  <c r="BW19" i="5"/>
  <c r="DC36" i="5"/>
  <c r="GE10" i="5"/>
  <c r="HR7" i="5"/>
  <c r="IP8" i="5"/>
  <c r="IR8" i="5"/>
  <c r="IC8" i="5"/>
  <c r="HK8" i="5"/>
  <c r="HJ12" i="5"/>
  <c r="HO12" i="5"/>
  <c r="HU12" i="5"/>
  <c r="IS12" i="5"/>
  <c r="FG37" i="5"/>
  <c r="EY37" i="5"/>
  <c r="AO37" i="5"/>
  <c r="EU37" i="5"/>
  <c r="GS37" i="5"/>
  <c r="DU37" i="5"/>
  <c r="AO15" i="5"/>
  <c r="BU35" i="5"/>
  <c r="BK37" i="5"/>
  <c r="BY19" i="5"/>
  <c r="EG36" i="5"/>
  <c r="GW35" i="5"/>
  <c r="HW23" i="5"/>
  <c r="GC20" i="5"/>
  <c r="GC30" i="5"/>
  <c r="DI23" i="5"/>
  <c r="EU8" i="5"/>
  <c r="EU13" i="5"/>
  <c r="GC14" i="5"/>
  <c r="ES31" i="5"/>
  <c r="CA7" i="5"/>
  <c r="DI8" i="5"/>
  <c r="CA15" i="5"/>
  <c r="DI25" i="5"/>
  <c r="DS17" i="5"/>
  <c r="DM29" i="5"/>
  <c r="E10" i="5"/>
  <c r="AO17" i="5"/>
  <c r="G18" i="5"/>
  <c r="AO30" i="5"/>
  <c r="KJ16" i="5"/>
  <c r="MH6" i="5"/>
  <c r="IT16" i="5"/>
  <c r="OH27" i="5"/>
  <c r="ZT36" i="5"/>
  <c r="VJ36" i="5"/>
  <c r="JN39" i="5"/>
  <c r="AAV19" i="5"/>
  <c r="KV35" i="5"/>
  <c r="IX33" i="5"/>
  <c r="IH15" i="5"/>
  <c r="WV34" i="5"/>
  <c r="QN34" i="5"/>
  <c r="YB23" i="5"/>
  <c r="OP39" i="5"/>
  <c r="LP39" i="5"/>
  <c r="PT31" i="5"/>
  <c r="KH35" i="5"/>
  <c r="VH16" i="5"/>
  <c r="ABF6" i="5"/>
  <c r="SX6" i="5"/>
  <c r="NB6" i="5"/>
  <c r="ZF38" i="5"/>
  <c r="ST38" i="5"/>
  <c r="SX38" i="5"/>
  <c r="MT38" i="5"/>
  <c r="OR6" i="5"/>
  <c r="YT33" i="5"/>
  <c r="WR17" i="5"/>
  <c r="ZV33" i="5"/>
  <c r="ABT33" i="5"/>
  <c r="LL33" i="5"/>
  <c r="KF6" i="5"/>
  <c r="OR33" i="5"/>
  <c r="DQ36" i="5"/>
  <c r="YH37" i="5"/>
  <c r="XX37" i="5"/>
  <c r="ZD37" i="5"/>
  <c r="LP14" i="5"/>
  <c r="QR37" i="5"/>
  <c r="XF37" i="5"/>
  <c r="TV16" i="5"/>
  <c r="WL32" i="5"/>
  <c r="WR32" i="5"/>
  <c r="TB32" i="5"/>
  <c r="KD16" i="5"/>
  <c r="MR37" i="5"/>
  <c r="RT32" i="5"/>
  <c r="YD32" i="5"/>
  <c r="ZL12" i="5"/>
  <c r="AAX12" i="5"/>
  <c r="AAV10" i="5"/>
  <c r="ZL29" i="5"/>
  <c r="YF10" i="5"/>
  <c r="WR14" i="5"/>
  <c r="VL14" i="5"/>
  <c r="TZ23" i="5"/>
  <c r="RD22" i="5"/>
  <c r="OL16" i="5"/>
  <c r="OL31" i="5"/>
  <c r="LR9" i="5"/>
  <c r="KH8" i="5"/>
  <c r="KF24" i="5"/>
  <c r="BE36" i="5"/>
  <c r="DG30" i="5"/>
  <c r="AE35" i="5"/>
  <c r="HU8" i="5"/>
  <c r="CS35" i="5"/>
  <c r="CQ34" i="5"/>
  <c r="BS36" i="5"/>
  <c r="S37" i="5"/>
  <c r="AG35" i="5"/>
  <c r="ES6" i="5"/>
  <c r="AO25" i="5"/>
  <c r="AY33" i="5"/>
  <c r="K32" i="5"/>
  <c r="AY35" i="5"/>
  <c r="DK7" i="5"/>
  <c r="AU38" i="5"/>
  <c r="AQ10" i="5"/>
  <c r="IN16" i="5"/>
  <c r="HW16" i="5"/>
  <c r="IO16" i="5"/>
  <c r="DW39" i="5"/>
  <c r="DS39" i="5"/>
  <c r="EU39" i="5"/>
  <c r="FM39" i="5"/>
  <c r="C12" i="5"/>
  <c r="CK38" i="5"/>
  <c r="IK9" i="5"/>
  <c r="IO9" i="5"/>
  <c r="ID13" i="5"/>
  <c r="IE13" i="5"/>
  <c r="AM13" i="5"/>
  <c r="HP28" i="5"/>
  <c r="IM28" i="5"/>
  <c r="DO32" i="5"/>
  <c r="GI32" i="5"/>
  <c r="AG32" i="5"/>
  <c r="CQ32" i="5"/>
  <c r="AS27" i="5"/>
  <c r="Y38" i="5"/>
  <c r="CY39" i="5"/>
  <c r="GC7" i="5"/>
  <c r="HU27" i="5"/>
  <c r="IL27" i="5"/>
  <c r="EU38" i="5"/>
  <c r="GY38" i="5"/>
  <c r="CC38" i="5"/>
  <c r="EG38" i="5"/>
  <c r="BS38" i="5"/>
  <c r="HM24" i="5"/>
  <c r="IJ24" i="5"/>
  <c r="AO7" i="5"/>
  <c r="IB17" i="5"/>
  <c r="IS17" i="5"/>
  <c r="GG33" i="5"/>
  <c r="EW33" i="5"/>
  <c r="EE33" i="5"/>
  <c r="BC33" i="5"/>
  <c r="DA33" i="5"/>
  <c r="HZ17" i="5"/>
  <c r="IA10" i="5"/>
  <c r="AM10" i="5"/>
  <c r="IC25" i="5"/>
  <c r="HZ25" i="5"/>
  <c r="HP29" i="5"/>
  <c r="IP29" i="5"/>
  <c r="GU34" i="5"/>
  <c r="HI34" i="5"/>
  <c r="DW34" i="5"/>
  <c r="BK34" i="5"/>
  <c r="DS34" i="5"/>
  <c r="AU33" i="5"/>
  <c r="DK23" i="5"/>
  <c r="FE38" i="5"/>
  <c r="DI16" i="5"/>
  <c r="IJ20" i="5"/>
  <c r="IG20" i="5"/>
  <c r="HQ21" i="5"/>
  <c r="HS21" i="5"/>
  <c r="IM21" i="5"/>
  <c r="DI17" i="5"/>
  <c r="GU6" i="5"/>
  <c r="EI5" i="7" s="1"/>
  <c r="EN5" i="7" s="1"/>
  <c r="FQ6" i="5"/>
  <c r="DE6" i="5"/>
  <c r="G6" i="5"/>
  <c r="IJ14" i="5"/>
  <c r="IE14" i="5"/>
  <c r="HP18" i="5"/>
  <c r="IG18" i="5"/>
  <c r="IK22" i="5"/>
  <c r="HO22" i="5"/>
  <c r="EQ22" i="5"/>
  <c r="AQ32" i="5"/>
  <c r="DO7" i="5"/>
  <c r="GE15" i="5"/>
  <c r="HN7" i="5"/>
  <c r="HU7" i="5"/>
  <c r="HM11" i="5"/>
  <c r="IH11" i="5"/>
  <c r="HG35" i="5"/>
  <c r="EI35" i="5"/>
  <c r="AM15" i="5"/>
  <c r="BW8" i="5"/>
  <c r="DA36" i="5"/>
  <c r="IJ8" i="5"/>
  <c r="HZ15" i="5"/>
  <c r="HS15" i="5"/>
  <c r="IB19" i="5"/>
  <c r="HP19" i="5"/>
  <c r="HZ19" i="5"/>
  <c r="HL23" i="5"/>
  <c r="HK23" i="5"/>
  <c r="IE23" i="5"/>
  <c r="IC26" i="5"/>
  <c r="HY26" i="5"/>
  <c r="HT26" i="5"/>
  <c r="DG26" i="5"/>
  <c r="EQ26" i="5"/>
  <c r="IJ30" i="5"/>
  <c r="IM30" i="5"/>
  <c r="IE30" i="5"/>
  <c r="HO30" i="5"/>
  <c r="GQ36" i="5"/>
  <c r="DO36" i="5"/>
  <c r="FC36" i="5"/>
  <c r="FI36" i="5"/>
  <c r="AM26" i="5"/>
  <c r="DG23" i="5"/>
  <c r="DY36" i="5"/>
  <c r="GI10" i="5"/>
  <c r="HM8" i="5"/>
  <c r="IH8" i="5"/>
  <c r="IF8" i="5"/>
  <c r="HS8" i="5"/>
  <c r="EQ8" i="5"/>
  <c r="IO12" i="5"/>
  <c r="IR12" i="5"/>
  <c r="GA12" i="5"/>
  <c r="HM12" i="5"/>
  <c r="EQ37" i="5"/>
  <c r="EM37" i="5"/>
  <c r="HI37" i="5"/>
  <c r="EI37" i="5"/>
  <c r="FI37" i="5"/>
  <c r="CY37" i="5"/>
  <c r="E22" i="5"/>
  <c r="Q36" i="5"/>
  <c r="DG7" i="5"/>
  <c r="CC25" i="5"/>
  <c r="CI37" i="5"/>
  <c r="GG36" i="5"/>
  <c r="IQ26" i="5"/>
  <c r="GI22" i="5"/>
  <c r="DI19" i="5"/>
  <c r="EU20" i="5"/>
  <c r="ES22" i="5"/>
  <c r="GE30" i="5"/>
  <c r="EU16" i="5"/>
  <c r="GE25" i="5"/>
  <c r="CA9" i="5"/>
  <c r="CA11" i="5"/>
  <c r="BY17" i="5"/>
  <c r="DK13" i="5"/>
  <c r="CC19" i="5"/>
  <c r="DI29" i="5"/>
  <c r="K20" i="5"/>
  <c r="AQ18" i="5"/>
  <c r="E20" i="5"/>
  <c r="E30" i="5"/>
  <c r="QF32" i="5"/>
  <c r="VD36" i="5"/>
  <c r="JR7" i="5"/>
  <c r="RB32" i="5"/>
  <c r="JH36" i="5"/>
  <c r="JR37" i="5"/>
  <c r="PR10" i="5"/>
  <c r="WD35" i="5"/>
  <c r="JZ35" i="5"/>
  <c r="KD8" i="5"/>
  <c r="YB7" i="5"/>
  <c r="MZ34" i="5"/>
  <c r="LX34" i="5"/>
  <c r="XT39" i="5"/>
  <c r="IZ39" i="5"/>
  <c r="YJ39" i="5"/>
  <c r="RB36" i="5"/>
  <c r="MX23" i="5"/>
  <c r="WP25" i="5"/>
  <c r="AAR6" i="5"/>
  <c r="SV6" i="5"/>
  <c r="WP14" i="5"/>
  <c r="YJ38" i="5"/>
  <c r="VP38" i="5"/>
  <c r="MZ38" i="5"/>
  <c r="DU33" i="5"/>
  <c r="PZ33" i="5"/>
  <c r="OJ12" i="5"/>
  <c r="MX25" i="5"/>
  <c r="YV33" i="5"/>
  <c r="TX33" i="5"/>
  <c r="ABD33" i="5"/>
  <c r="IT38" i="5"/>
  <c r="SB33" i="5"/>
  <c r="WP13" i="5"/>
  <c r="ZV37" i="5"/>
  <c r="TB37" i="5"/>
  <c r="TT37" i="5"/>
  <c r="NJ32" i="5"/>
  <c r="TL37" i="5"/>
  <c r="ZN15" i="5"/>
  <c r="ABT32" i="5"/>
  <c r="TZ32" i="5"/>
  <c r="TJ32" i="5"/>
  <c r="ZN32" i="5"/>
  <c r="LD32" i="5"/>
  <c r="PT29" i="5"/>
  <c r="SV37" i="5"/>
  <c r="ZL7" i="5"/>
  <c r="AAV23" i="5"/>
  <c r="ZN31" i="5"/>
  <c r="AAZ19" i="5"/>
  <c r="ZN26" i="5"/>
  <c r="WR28" i="5"/>
  <c r="YB22" i="5"/>
  <c r="VH7" i="5"/>
  <c r="VJ27" i="5"/>
  <c r="RD24" i="5"/>
  <c r="OL21" i="5"/>
  <c r="PV26" i="5"/>
  <c r="MZ9" i="5"/>
  <c r="KH23" i="5"/>
  <c r="HW14" i="5"/>
  <c r="EM34" i="5"/>
  <c r="FU33" i="5"/>
  <c r="AC35" i="5"/>
  <c r="IO20" i="5"/>
  <c r="GA37" i="5"/>
  <c r="CO34" i="5"/>
  <c r="CK36" i="5"/>
  <c r="EO36" i="5"/>
  <c r="HE6" i="5"/>
  <c r="AM21" i="5"/>
  <c r="EG35" i="5"/>
  <c r="DG19" i="5"/>
  <c r="O38" i="5"/>
  <c r="K33" i="5"/>
  <c r="DM36" i="5"/>
  <c r="DQ33" i="5"/>
  <c r="EW20" i="5"/>
  <c r="IQ16" i="5"/>
  <c r="HN16" i="5"/>
  <c r="FW39" i="5"/>
  <c r="BU39" i="5"/>
  <c r="BQ39" i="5"/>
  <c r="HE39" i="5"/>
  <c r="DY39" i="5"/>
  <c r="AI33" i="5"/>
  <c r="ES39" i="5"/>
  <c r="IQ9" i="5"/>
  <c r="EQ9" i="5"/>
  <c r="IK13" i="5"/>
  <c r="IH13" i="5"/>
  <c r="IK28" i="5"/>
  <c r="HS28" i="5"/>
  <c r="IA28" i="5"/>
  <c r="GM32" i="5"/>
  <c r="FK32" i="5"/>
  <c r="EU32" i="5"/>
  <c r="AC32" i="5"/>
  <c r="BG32" i="5"/>
  <c r="CQ6" i="5"/>
  <c r="GC17" i="5"/>
  <c r="IG27" i="5"/>
  <c r="HS27" i="5"/>
  <c r="DG27" i="5"/>
  <c r="EQ38" i="5"/>
  <c r="DK38" i="5"/>
  <c r="DS38" i="5"/>
  <c r="K38" i="5"/>
  <c r="FY38" i="5"/>
  <c r="IQ24" i="5"/>
  <c r="DG24" i="5"/>
  <c r="W37" i="5"/>
  <c r="IC17" i="5"/>
  <c r="HV17" i="5"/>
  <c r="DW33" i="5"/>
  <c r="CM33" i="5"/>
  <c r="BE33" i="5"/>
  <c r="GK33" i="5"/>
  <c r="AQ19" i="5"/>
  <c r="HZ10" i="5"/>
  <c r="HK10" i="5"/>
  <c r="C10" i="5"/>
  <c r="HP25" i="5"/>
  <c r="HM25" i="5"/>
  <c r="HT29" i="5"/>
  <c r="IH29" i="5"/>
  <c r="GS34" i="5"/>
  <c r="EA34" i="5"/>
  <c r="DE34" i="5"/>
  <c r="HC34" i="5"/>
  <c r="BQ6" i="5"/>
  <c r="C35" i="5"/>
  <c r="EC32" i="5"/>
  <c r="IH17" i="5"/>
  <c r="IS20" i="5"/>
  <c r="IH20" i="5"/>
  <c r="I20" i="5"/>
  <c r="HT21" i="5"/>
  <c r="HZ21" i="5"/>
  <c r="C14" i="5"/>
  <c r="GG11" i="5"/>
  <c r="EC6" i="5"/>
  <c r="EA6" i="5"/>
  <c r="AO6" i="5"/>
  <c r="HU14" i="5"/>
  <c r="HY14" i="5"/>
  <c r="DG14" i="5"/>
  <c r="IR18" i="5"/>
  <c r="IA18" i="5"/>
  <c r="IN22" i="5"/>
  <c r="IP22" i="5"/>
  <c r="AW6" i="5"/>
  <c r="E34" i="5"/>
  <c r="BW20" i="5"/>
  <c r="EY34" i="5"/>
  <c r="HT7" i="5"/>
  <c r="HO7" i="5"/>
  <c r="HS11" i="5"/>
  <c r="HX11" i="5"/>
  <c r="EM35" i="5"/>
  <c r="BW35" i="5"/>
  <c r="AK35" i="5"/>
  <c r="BY21" i="5"/>
  <c r="ES24" i="5"/>
  <c r="HY15" i="5"/>
  <c r="HN15" i="5"/>
  <c r="ID15" i="5"/>
  <c r="IE19" i="5"/>
  <c r="IQ19" i="5"/>
  <c r="HY23" i="5"/>
  <c r="II23" i="5"/>
  <c r="IM23" i="5"/>
  <c r="IL23" i="5"/>
  <c r="IN26" i="5"/>
  <c r="IH26" i="5"/>
  <c r="HS26" i="5"/>
  <c r="IJ26" i="5"/>
  <c r="IK30" i="5"/>
  <c r="HL30" i="5"/>
  <c r="IL30" i="5"/>
  <c r="ID30" i="5"/>
  <c r="GU36" i="5"/>
  <c r="EU36" i="5"/>
  <c r="GW36" i="5"/>
  <c r="CU36" i="5"/>
  <c r="EC36" i="5"/>
  <c r="O36" i="5"/>
  <c r="CE35" i="5"/>
  <c r="EG37" i="5"/>
  <c r="GA26" i="5"/>
  <c r="HR23" i="5"/>
  <c r="II8" i="5"/>
  <c r="IS8" i="5"/>
  <c r="HQ8" i="5"/>
  <c r="IP12" i="5"/>
  <c r="HQ12" i="5"/>
  <c r="IN12" i="5"/>
  <c r="II12" i="5"/>
  <c r="IF12" i="5"/>
  <c r="FS37" i="5"/>
  <c r="CQ37" i="5"/>
  <c r="EW37" i="5"/>
  <c r="CM37" i="5"/>
  <c r="FE37" i="5"/>
  <c r="C8" i="5"/>
  <c r="I35" i="5"/>
  <c r="BM36" i="5"/>
  <c r="DM14" i="5"/>
  <c r="DE35" i="5"/>
  <c r="EQ11" i="5"/>
  <c r="HN8" i="5"/>
  <c r="EU18" i="5"/>
  <c r="GC11" i="5"/>
  <c r="GC31" i="5"/>
  <c r="EW10" i="5"/>
  <c r="EW7" i="5"/>
  <c r="GC21" i="5"/>
  <c r="ES28" i="5"/>
  <c r="GC25" i="5"/>
  <c r="DK26" i="5"/>
  <c r="BY22" i="5"/>
  <c r="DI26" i="5"/>
  <c r="CC16" i="5"/>
  <c r="DI22" i="5"/>
  <c r="G21" i="5"/>
  <c r="I22" i="5"/>
  <c r="AS26" i="5"/>
  <c r="G23" i="5"/>
  <c r="RT36" i="5"/>
  <c r="VH9" i="5"/>
  <c r="NB36" i="5"/>
  <c r="ABL35" i="5"/>
  <c r="LJ38" i="5"/>
  <c r="TP34" i="5"/>
  <c r="ZP39" i="5"/>
  <c r="RN39" i="5"/>
  <c r="KD37" i="5"/>
  <c r="ZF6" i="5"/>
  <c r="LJ6" i="5"/>
  <c r="RN38" i="5"/>
  <c r="LN38" i="5"/>
  <c r="AAX6" i="5"/>
  <c r="YJ33" i="5"/>
  <c r="KF33" i="5"/>
  <c r="QJ33" i="5"/>
  <c r="XB37" i="5"/>
  <c r="WN37" i="5"/>
  <c r="TF32" i="5"/>
  <c r="AAT24" i="5"/>
  <c r="VN32" i="5"/>
  <c r="JX32" i="5"/>
  <c r="TP32" i="5"/>
  <c r="AAV31" i="5"/>
  <c r="YB21" i="5"/>
  <c r="TZ7" i="5"/>
  <c r="RD28" i="5"/>
  <c r="PT24" i="5"/>
  <c r="KH26" i="5"/>
  <c r="CS6" i="5"/>
  <c r="DQ35" i="5"/>
  <c r="EQ6" i="5"/>
  <c r="FA36" i="5"/>
  <c r="EY35" i="5"/>
  <c r="S36" i="5"/>
  <c r="BG33" i="5"/>
  <c r="E12" i="5"/>
  <c r="GK14" i="5"/>
  <c r="HQ16" i="5"/>
  <c r="CQ39" i="5"/>
  <c r="DK39" i="5"/>
  <c r="AO20" i="5"/>
  <c r="HU9" i="5"/>
  <c r="HN13" i="5"/>
  <c r="HX13" i="5"/>
  <c r="EQ28" i="5"/>
  <c r="HI32" i="5"/>
  <c r="BI32" i="5"/>
  <c r="AC39" i="5"/>
  <c r="DO31" i="5"/>
  <c r="HV27" i="5"/>
  <c r="FG38" i="5"/>
  <c r="BC38" i="5"/>
  <c r="IF24" i="5"/>
  <c r="G37" i="5"/>
  <c r="DG17" i="5"/>
  <c r="DS33" i="5"/>
  <c r="W33" i="5"/>
  <c r="IP10" i="5"/>
  <c r="HL10" i="5"/>
  <c r="IF25" i="5"/>
  <c r="IL29" i="5"/>
  <c r="FU34" i="5"/>
  <c r="AE34" i="5"/>
  <c r="Y34" i="5"/>
  <c r="IB9" i="5"/>
  <c r="HO20" i="5"/>
  <c r="IJ21" i="5"/>
  <c r="GA21" i="5"/>
  <c r="FO6" i="5"/>
  <c r="BU6" i="5"/>
  <c r="HO14" i="5"/>
  <c r="HY18" i="5"/>
  <c r="HU22" i="5"/>
  <c r="IL22" i="5"/>
  <c r="BY16" i="5"/>
  <c r="IJ7" i="5"/>
  <c r="II11" i="5"/>
  <c r="FO35" i="5"/>
  <c r="E35" i="5"/>
  <c r="EE37" i="5"/>
  <c r="HX15" i="5"/>
  <c r="HL19" i="5"/>
  <c r="IO23" i="5"/>
  <c r="IA23" i="5"/>
  <c r="HM26" i="5"/>
  <c r="IL26" i="5"/>
  <c r="IS30" i="5"/>
  <c r="HN30" i="5"/>
  <c r="IP30" i="5"/>
  <c r="CI36" i="5"/>
  <c r="EW36" i="5"/>
  <c r="DI28" i="5"/>
  <c r="EQ23" i="5"/>
  <c r="IM8" i="5"/>
  <c r="IB8" i="5"/>
  <c r="HY12" i="5"/>
  <c r="HT12" i="5"/>
  <c r="GI37" i="5"/>
  <c r="FQ37" i="5"/>
  <c r="GG37" i="5"/>
  <c r="E28" i="5"/>
  <c r="CC11" i="5"/>
  <c r="EK37" i="5"/>
  <c r="GC9" i="5"/>
  <c r="ES23" i="5"/>
  <c r="ES17" i="5"/>
  <c r="ES27" i="5"/>
  <c r="CC15" i="5"/>
  <c r="DI13" i="5"/>
  <c r="DO17" i="5"/>
  <c r="AS8" i="5"/>
  <c r="AO21" i="5"/>
  <c r="IZ15" i="5"/>
  <c r="ON28" i="5"/>
  <c r="OX36" i="5"/>
  <c r="SL35" i="5"/>
  <c r="ZL11" i="5"/>
  <c r="NZ34" i="5"/>
  <c r="XZ39" i="5"/>
  <c r="KH16" i="5"/>
  <c r="NN39" i="5"/>
  <c r="UF6" i="5"/>
  <c r="RB22" i="5"/>
  <c r="YL38" i="5"/>
  <c r="JX33" i="5"/>
  <c r="YF27" i="5"/>
  <c r="TR33" i="5"/>
  <c r="QR33" i="5"/>
  <c r="UL33" i="5"/>
  <c r="UX37" i="5"/>
  <c r="VL32" i="5"/>
  <c r="AAH32" i="5"/>
  <c r="ABF32" i="5"/>
  <c r="LL37" i="5"/>
  <c r="UT32" i="5"/>
  <c r="TX17" i="5"/>
  <c r="AAX11" i="5"/>
  <c r="YD9" i="5"/>
  <c r="TX16" i="5"/>
  <c r="PT11" i="5"/>
  <c r="LT17" i="5"/>
  <c r="KF22" i="5"/>
  <c r="IO30" i="5"/>
  <c r="DI35" i="5"/>
  <c r="BG34" i="5"/>
  <c r="ES36" i="5"/>
  <c r="C6" i="5"/>
  <c r="HO25" i="5"/>
  <c r="BY38" i="5"/>
  <c r="BW21" i="5"/>
  <c r="ES13" i="5"/>
  <c r="IA16" i="5"/>
  <c r="I39" i="5"/>
  <c r="CI39" i="5"/>
  <c r="W38" i="5"/>
  <c r="HK9" i="5"/>
  <c r="IQ13" i="5"/>
  <c r="IR28" i="5"/>
  <c r="HJ28" i="5"/>
  <c r="GQ32" i="5"/>
  <c r="CO32" i="5"/>
  <c r="DK30" i="5"/>
  <c r="IF27" i="5"/>
  <c r="GU38" i="5"/>
  <c r="AS38" i="5"/>
  <c r="CS38" i="5"/>
  <c r="IP24" i="5"/>
  <c r="GA35" i="5"/>
  <c r="IE17" i="5"/>
  <c r="EQ33" i="5"/>
  <c r="CI33" i="5"/>
  <c r="IG10" i="5"/>
  <c r="HY25" i="5"/>
  <c r="IS25" i="5"/>
  <c r="ES29" i="5"/>
  <c r="HA34" i="5"/>
  <c r="CA34" i="5"/>
  <c r="BQ38" i="5"/>
  <c r="DM27" i="5"/>
  <c r="HN20" i="5"/>
  <c r="HW21" i="5"/>
  <c r="BO32" i="5"/>
  <c r="GS6" i="5"/>
  <c r="FG6" i="5"/>
  <c r="IP14" i="5"/>
  <c r="IP18" i="5"/>
  <c r="IO22" i="5"/>
  <c r="AM12" i="5"/>
  <c r="DM33" i="5"/>
  <c r="HX7" i="5"/>
  <c r="HP11" i="5"/>
  <c r="CA35" i="5"/>
  <c r="AC36" i="5"/>
  <c r="EU24" i="5"/>
  <c r="IF15" i="5"/>
  <c r="HJ19" i="5"/>
  <c r="IR23" i="5"/>
  <c r="HU23" i="5"/>
  <c r="IF26" i="5"/>
  <c r="IG26" i="5"/>
  <c r="IC30" i="5"/>
  <c r="HY30" i="5"/>
  <c r="GE36" i="5"/>
  <c r="FY36" i="5"/>
  <c r="DG36" i="5"/>
  <c r="DA35" i="5"/>
  <c r="GQ35" i="5"/>
  <c r="HZ8" i="5"/>
  <c r="IA8" i="5"/>
  <c r="IM12" i="5"/>
  <c r="HP12" i="5"/>
  <c r="FC37" i="5"/>
  <c r="HG37" i="5"/>
  <c r="EA37" i="5"/>
  <c r="Y35" i="5"/>
  <c r="DK14" i="5"/>
  <c r="GC18" i="5"/>
  <c r="ES7" i="5"/>
  <c r="DI7" i="5"/>
  <c r="EU10" i="5"/>
  <c r="GC19" i="5"/>
  <c r="DK8" i="5"/>
  <c r="CE19" i="5"/>
  <c r="CA27" i="5"/>
  <c r="E26" i="5"/>
  <c r="G28" i="5"/>
  <c r="TP37" i="5"/>
  <c r="KB24" i="5"/>
  <c r="ZX36" i="5"/>
  <c r="OR39" i="5"/>
  <c r="ABR35" i="5"/>
  <c r="MX11" i="5"/>
  <c r="NJ34" i="5"/>
  <c r="WN39" i="5"/>
  <c r="KD33" i="5"/>
  <c r="PV7" i="5"/>
  <c r="AAH6" i="5"/>
  <c r="VF22" i="5"/>
  <c r="XH38" i="5"/>
  <c r="JF38" i="5"/>
  <c r="ZN8" i="5"/>
  <c r="TB33" i="5"/>
  <c r="QB33" i="5"/>
  <c r="VT33" i="5"/>
  <c r="UH37" i="5"/>
  <c r="KF27" i="5"/>
  <c r="UN37" i="5"/>
  <c r="ZR32" i="5"/>
  <c r="AAB32" i="5"/>
  <c r="LP24" i="5"/>
  <c r="VT32" i="5"/>
  <c r="YD10" i="5"/>
  <c r="ZL16" i="5"/>
  <c r="WT18" i="5"/>
  <c r="TX25" i="5"/>
  <c r="PV12" i="5"/>
  <c r="MZ13" i="5"/>
  <c r="KJ12" i="5"/>
  <c r="BK6" i="5"/>
  <c r="AS35" i="5"/>
  <c r="G34" i="5"/>
  <c r="S35" i="5"/>
  <c r="HC6" i="5"/>
  <c r="HJ15" i="5"/>
  <c r="GE18" i="5"/>
  <c r="HA33" i="5"/>
  <c r="GE27" i="5"/>
  <c r="GA16" i="5"/>
  <c r="GS39" i="5"/>
  <c r="GK39" i="5"/>
  <c r="BG38" i="5"/>
  <c r="IJ9" i="5"/>
  <c r="II13" i="5"/>
  <c r="IJ28" i="5"/>
  <c r="DG28" i="5"/>
  <c r="EW32" i="5"/>
  <c r="O6" i="5"/>
  <c r="CG32" i="5"/>
  <c r="IR27" i="5"/>
  <c r="GE38" i="5"/>
  <c r="AC38" i="5"/>
  <c r="BU38" i="5"/>
  <c r="IE24" i="5"/>
  <c r="GA8" i="5"/>
  <c r="ID17" i="5"/>
  <c r="GM33" i="5"/>
  <c r="BQ33" i="5"/>
  <c r="HY10" i="5"/>
  <c r="HQ25" i="5"/>
  <c r="IO29" i="5"/>
  <c r="IM29" i="5"/>
  <c r="FS34" i="5"/>
  <c r="BI34" i="5"/>
  <c r="AG39" i="5"/>
  <c r="AS29" i="5"/>
  <c r="IQ20" i="5"/>
  <c r="HM21" i="5"/>
  <c r="AS33" i="5"/>
  <c r="FY6" i="5"/>
  <c r="DW6" i="5"/>
  <c r="HQ14" i="5"/>
  <c r="IE18" i="5"/>
  <c r="ID22" i="5"/>
  <c r="AM22" i="5"/>
  <c r="CK34" i="5"/>
  <c r="HM7" i="5"/>
  <c r="IM11" i="5"/>
  <c r="HE35" i="5"/>
  <c r="AS36" i="5"/>
  <c r="GC35" i="5"/>
  <c r="HK15" i="5"/>
  <c r="ID19" i="5"/>
  <c r="IJ23" i="5"/>
  <c r="IH23" i="5"/>
  <c r="HX26" i="5"/>
  <c r="HQ26" i="5"/>
  <c r="HU30" i="5"/>
  <c r="HK30" i="5"/>
  <c r="FO36" i="5"/>
  <c r="FE36" i="5"/>
  <c r="CM36" i="5"/>
  <c r="EA35" i="5"/>
  <c r="FU36" i="5"/>
  <c r="HR8" i="5"/>
  <c r="HL8" i="5"/>
  <c r="IE12" i="5"/>
  <c r="EQ12" i="5"/>
  <c r="GQ37" i="5"/>
  <c r="GK37" i="5"/>
  <c r="GC37" i="5"/>
  <c r="AO35" i="5"/>
  <c r="CA16" i="5"/>
  <c r="GE26" i="5"/>
  <c r="ES14" i="5"/>
  <c r="BY11" i="5"/>
  <c r="ES12" i="5"/>
  <c r="EU23" i="5"/>
  <c r="BY7" i="5"/>
  <c r="DQ17" i="5"/>
  <c r="BY30" i="5"/>
  <c r="I12" i="5"/>
  <c r="G31" i="5"/>
  <c r="JL20" i="5"/>
  <c r="BY36" i="5"/>
  <c r="XF36" i="5"/>
  <c r="QL35" i="5"/>
  <c r="VV34" i="5"/>
  <c r="PT25" i="5"/>
  <c r="LF39" i="5"/>
  <c r="YB15" i="5"/>
  <c r="VJ23" i="5"/>
  <c r="JD6" i="5"/>
  <c r="AAZ38" i="5"/>
  <c r="YZ38" i="5"/>
  <c r="SX33" i="5"/>
  <c r="ZJ33" i="5"/>
  <c r="WF33" i="5"/>
  <c r="LN17" i="5"/>
  <c r="XZ29" i="5"/>
  <c r="VZ37" i="5"/>
  <c r="OH29" i="5"/>
  <c r="ZL28" i="5"/>
  <c r="XR32" i="5"/>
  <c r="UH32" i="5"/>
  <c r="OL37" i="5"/>
  <c r="AAL37" i="5"/>
  <c r="AAV22" i="5"/>
  <c r="YH15" i="5"/>
  <c r="YB28" i="5"/>
  <c r="VH24" i="5"/>
  <c r="PV27" i="5"/>
  <c r="LP31" i="5"/>
  <c r="BA36" i="5"/>
  <c r="DG25" i="5"/>
  <c r="BY39" i="5"/>
  <c r="AQ36" i="5"/>
  <c r="HZ29" i="5"/>
  <c r="DM34" i="5"/>
  <c r="IM15" i="5"/>
  <c r="DG15" i="5"/>
  <c r="AQ20" i="5"/>
  <c r="IE16" i="5"/>
  <c r="FS39" i="5"/>
  <c r="GG39" i="5"/>
  <c r="FO39" i="5"/>
  <c r="CW35" i="5"/>
  <c r="IF9" i="5"/>
  <c r="DG13" i="5"/>
  <c r="HW28" i="5"/>
  <c r="GK32" i="5"/>
  <c r="BK32" i="5"/>
  <c r="AQ34" i="5"/>
  <c r="GS32" i="5"/>
  <c r="HR27" i="5"/>
  <c r="BM38" i="5"/>
  <c r="ES38" i="5"/>
  <c r="AO28" i="5"/>
  <c r="IH24" i="5"/>
  <c r="II17" i="5"/>
  <c r="GE33" i="5"/>
  <c r="CG33" i="5"/>
  <c r="BO38" i="5"/>
  <c r="IK10" i="5"/>
  <c r="HV25" i="5"/>
  <c r="II29" i="5"/>
  <c r="DO34" i="5"/>
  <c r="Q34" i="5"/>
  <c r="C20" i="5"/>
  <c r="DI38" i="5"/>
  <c r="IN20" i="5"/>
  <c r="AI6" i="5"/>
  <c r="II21" i="5"/>
  <c r="GI6" i="5"/>
  <c r="AA6" i="5"/>
  <c r="IO14" i="5"/>
  <c r="IK18" i="5"/>
  <c r="IM18" i="5"/>
  <c r="GC22" i="5"/>
  <c r="E38" i="5"/>
  <c r="IN17" i="5"/>
  <c r="ID11" i="5"/>
  <c r="FW35" i="5"/>
  <c r="GO35" i="5"/>
  <c r="CC35" i="5"/>
  <c r="IJ15" i="5"/>
  <c r="IO19" i="5"/>
  <c r="IM19" i="5"/>
  <c r="IQ23" i="5"/>
  <c r="HS23" i="5"/>
  <c r="HL26" i="5"/>
  <c r="BW26" i="5"/>
  <c r="IF30" i="5"/>
  <c r="EQ30" i="5"/>
  <c r="GC36" i="5"/>
  <c r="GO36" i="5"/>
  <c r="AU36" i="5"/>
  <c r="ES9" i="5"/>
  <c r="HR30" i="5"/>
  <c r="HT8" i="5"/>
  <c r="HZ12" i="5"/>
  <c r="HN12" i="5"/>
  <c r="GM37" i="5"/>
  <c r="BU37" i="5"/>
  <c r="BQ37" i="5"/>
  <c r="G12" i="5"/>
  <c r="Y37" i="5"/>
  <c r="CG36" i="5"/>
  <c r="IC12" i="5"/>
  <c r="GG22" i="5"/>
  <c r="EU17" i="5"/>
  <c r="EW29" i="5"/>
  <c r="CA14" i="5"/>
  <c r="BY12" i="5"/>
  <c r="BY10" i="5"/>
  <c r="AO13" i="5"/>
  <c r="G14" i="5"/>
  <c r="LT6" i="5"/>
  <c r="WP31" i="5"/>
  <c r="VR39" i="5"/>
  <c r="UV34" i="5"/>
  <c r="XJ38" i="5"/>
  <c r="QH6" i="5"/>
  <c r="YR33" i="5"/>
  <c r="HI36" i="5"/>
  <c r="MD32" i="5"/>
  <c r="VF32" i="5"/>
  <c r="NX37" i="5"/>
  <c r="ZN20" i="5"/>
  <c r="YB19" i="5"/>
  <c r="CM34" i="5"/>
  <c r="IA12" i="5"/>
  <c r="DI24" i="5"/>
  <c r="BM37" i="5"/>
  <c r="DK20" i="5"/>
  <c r="HC39" i="5"/>
  <c r="HK39" i="5"/>
  <c r="HM39" i="5" s="1"/>
  <c r="HO39" i="5" s="1"/>
  <c r="HQ39" i="5" s="1"/>
  <c r="HS39" i="5" s="1"/>
  <c r="HU39" i="5" s="1"/>
  <c r="HW39" i="5" s="1"/>
  <c r="HY39" i="5" s="1"/>
  <c r="IA39" i="5" s="1"/>
  <c r="IC39" i="5" s="1"/>
  <c r="IE39" i="5" s="1"/>
  <c r="IG39" i="5" s="1"/>
  <c r="II39" i="5" s="1"/>
  <c r="IK39" i="5" s="1"/>
  <c r="IM39" i="5" s="1"/>
  <c r="IO39" i="5" s="1"/>
  <c r="IQ39" i="5" s="1"/>
  <c r="IS39" i="5" s="1"/>
  <c r="IN9" i="5"/>
  <c r="HV28" i="5"/>
  <c r="DI32" i="5"/>
  <c r="GC13" i="5"/>
  <c r="GI38" i="5"/>
  <c r="AA38" i="5"/>
  <c r="HL17" i="5"/>
  <c r="CO33" i="5"/>
  <c r="IJ10" i="5"/>
  <c r="IJ29" i="5"/>
  <c r="FO34" i="5"/>
  <c r="BY29" i="5"/>
  <c r="HS20" i="5"/>
  <c r="EO33" i="5"/>
  <c r="IK14" i="5"/>
  <c r="DG18" i="5"/>
  <c r="AA33" i="5"/>
  <c r="EQ7" i="5"/>
  <c r="DC35" i="5"/>
  <c r="IO15" i="5"/>
  <c r="HM19" i="5"/>
  <c r="ID23" i="5"/>
  <c r="HO26" i="5"/>
  <c r="IA30" i="5"/>
  <c r="DK36" i="5"/>
  <c r="DE37" i="5"/>
  <c r="HP8" i="5"/>
  <c r="HS12" i="5"/>
  <c r="DG37" i="5"/>
  <c r="C7" i="5"/>
  <c r="CG35" i="5"/>
  <c r="EW8" i="5"/>
  <c r="GE12" i="5"/>
  <c r="BY20" i="5"/>
  <c r="AQ17" i="5"/>
  <c r="YH33" i="5"/>
  <c r="XP34" i="5"/>
  <c r="NB39" i="5"/>
  <c r="VL23" i="5"/>
  <c r="ABX38" i="5"/>
  <c r="RP33" i="5"/>
  <c r="XV33" i="5"/>
  <c r="RB21" i="5"/>
  <c r="OH24" i="5"/>
  <c r="YJ32" i="5"/>
  <c r="QP32" i="5"/>
  <c r="YB16" i="5"/>
  <c r="YB24" i="5"/>
  <c r="OL26" i="5"/>
  <c r="BW30" i="5"/>
  <c r="HA39" i="5"/>
  <c r="BW29" i="5"/>
  <c r="GW37" i="5"/>
  <c r="HK19" i="5"/>
  <c r="GI39" i="5"/>
  <c r="W39" i="5"/>
  <c r="HO9" i="5"/>
  <c r="IO28" i="5"/>
  <c r="BY32" i="5"/>
  <c r="GE28" i="5"/>
  <c r="CI38" i="5"/>
  <c r="AW11" i="5"/>
  <c r="HP17" i="5"/>
  <c r="DY33" i="5"/>
  <c r="HU10" i="5"/>
  <c r="HK29" i="5"/>
  <c r="AG34" i="5"/>
  <c r="DQ37" i="5"/>
  <c r="DG20" i="5"/>
  <c r="GY6" i="5"/>
  <c r="HP14" i="5"/>
  <c r="HS18" i="5"/>
  <c r="AM36" i="5"/>
  <c r="IL11" i="5"/>
  <c r="FI35" i="5"/>
  <c r="IR15" i="5"/>
  <c r="HV19" i="5"/>
  <c r="IC23" i="5"/>
  <c r="HK26" i="5"/>
  <c r="HW30" i="5"/>
  <c r="CE36" i="5"/>
  <c r="EU7" i="5"/>
  <c r="ID8" i="5"/>
  <c r="IB12" i="5"/>
  <c r="CA37" i="5"/>
  <c r="E11" i="5"/>
  <c r="EC35" i="5"/>
  <c r="EU14" i="5"/>
  <c r="ES11" i="5"/>
  <c r="DM9" i="5"/>
  <c r="G29" i="5"/>
  <c r="JZ6" i="5"/>
  <c r="SV34" i="5"/>
  <c r="MX19" i="5"/>
  <c r="VZ34" i="5"/>
  <c r="UJ39" i="5"/>
  <c r="AAN6" i="5"/>
  <c r="SD38" i="5"/>
  <c r="WV38" i="5"/>
  <c r="KV33" i="5"/>
  <c r="XR37" i="5"/>
  <c r="SH32" i="5"/>
  <c r="WF32" i="5"/>
  <c r="SP32" i="5"/>
  <c r="AAZ14" i="5"/>
  <c r="UB14" i="5"/>
  <c r="OJ20" i="5"/>
  <c r="BC37" i="5"/>
  <c r="EI36" i="5"/>
  <c r="EW16" i="5"/>
  <c r="BU32" i="5"/>
  <c r="G19" i="5"/>
  <c r="DG39" i="5"/>
  <c r="C17" i="5"/>
  <c r="HV13" i="5"/>
  <c r="HK28" i="5"/>
  <c r="BW32" i="5"/>
  <c r="AS12" i="5"/>
  <c r="GC38" i="5"/>
  <c r="IN24" i="5"/>
  <c r="HW17" i="5"/>
  <c r="AM33" i="5"/>
  <c r="HN10" i="5"/>
  <c r="HU29" i="5"/>
  <c r="AU34" i="5"/>
  <c r="GO39" i="5"/>
  <c r="IR21" i="5"/>
  <c r="GE6" i="5"/>
  <c r="HZ14" i="5"/>
  <c r="IC22" i="5"/>
  <c r="DK9" i="5"/>
  <c r="IQ11" i="5"/>
  <c r="C23" i="5"/>
  <c r="II15" i="5"/>
  <c r="HW19" i="5"/>
  <c r="HU26" i="5"/>
  <c r="HZ26" i="5"/>
  <c r="GA30" i="5"/>
  <c r="GI36" i="5"/>
  <c r="GA15" i="5"/>
  <c r="IN8" i="5"/>
  <c r="IJ12" i="5"/>
  <c r="GO37" i="5"/>
  <c r="E23" i="5"/>
  <c r="DI37" i="5"/>
  <c r="DI27" i="5"/>
  <c r="ES18" i="5"/>
  <c r="BY26" i="5"/>
  <c r="AQ8" i="5"/>
  <c r="JJ17" i="5"/>
  <c r="OJ37" i="5"/>
  <c r="XN36" i="5"/>
  <c r="AAZ35" i="5"/>
  <c r="NT34" i="5"/>
  <c r="PF32" i="5"/>
  <c r="RR6" i="5"/>
  <c r="RZ38" i="5"/>
  <c r="C25" i="5"/>
  <c r="LB6" i="5"/>
  <c r="XD37" i="5"/>
  <c r="YP37" i="5"/>
  <c r="RR32" i="5"/>
  <c r="ZH32" i="5"/>
  <c r="AAZ31" i="5"/>
  <c r="TZ26" i="5"/>
  <c r="NB16" i="5"/>
  <c r="CO35" i="5"/>
  <c r="AK34" i="5"/>
  <c r="DI6" i="5"/>
  <c r="AO16" i="5"/>
  <c r="IF16" i="5"/>
  <c r="DC39" i="5"/>
  <c r="CE39" i="5"/>
  <c r="HQ13" i="5"/>
  <c r="CY32" i="5"/>
  <c r="E29" i="5"/>
  <c r="HJ27" i="5"/>
  <c r="GK38" i="5"/>
  <c r="HS24" i="5"/>
  <c r="FQ33" i="5"/>
  <c r="BO6" i="5"/>
  <c r="HR25" i="5"/>
  <c r="GE34" i="5"/>
  <c r="BY34" i="5"/>
  <c r="DK16" i="5"/>
  <c r="IC21" i="5"/>
  <c r="EU6" i="5"/>
  <c r="IA14" i="5"/>
  <c r="IR22" i="5"/>
  <c r="GA22" i="5"/>
  <c r="HR11" i="5"/>
  <c r="BW11" i="5"/>
  <c r="IA15" i="5"/>
  <c r="QR36" i="5"/>
  <c r="AAF39" i="5"/>
  <c r="LV6" i="5"/>
  <c r="ZB33" i="5"/>
  <c r="WV37" i="5"/>
  <c r="JH32" i="5"/>
  <c r="YB29" i="5"/>
  <c r="KH11" i="5"/>
  <c r="W36" i="5"/>
  <c r="HC36" i="5"/>
  <c r="EE39" i="5"/>
  <c r="HZ13" i="5"/>
  <c r="BK38" i="5"/>
  <c r="DC38" i="5"/>
  <c r="EI33" i="5"/>
  <c r="IK25" i="5"/>
  <c r="C34" i="5"/>
  <c r="HX21" i="5"/>
  <c r="II18" i="5"/>
  <c r="IR7" i="5"/>
  <c r="CC37" i="5"/>
  <c r="HN23" i="5"/>
  <c r="IB30" i="5"/>
  <c r="CY36" i="5"/>
  <c r="HM15" i="5"/>
  <c r="ID12" i="5"/>
  <c r="BW37" i="5"/>
  <c r="FM37" i="5"/>
  <c r="EY14" i="5"/>
  <c r="DI21" i="5"/>
  <c r="JJ27" i="5"/>
  <c r="KR39" i="5"/>
  <c r="ZX39" i="5"/>
  <c r="XZ38" i="5"/>
  <c r="AAN33" i="5"/>
  <c r="LP17" i="5"/>
  <c r="NH37" i="5"/>
  <c r="WR18" i="5"/>
  <c r="AM23" i="5"/>
  <c r="BW13" i="5"/>
  <c r="DI15" i="5"/>
  <c r="CG39" i="5"/>
  <c r="IH28" i="5"/>
  <c r="FM6" i="5"/>
  <c r="AY38" i="5"/>
  <c r="DK33" i="5"/>
  <c r="IR29" i="5"/>
  <c r="BW25" i="5"/>
  <c r="CW33" i="5"/>
  <c r="EQ18" i="5"/>
  <c r="HJ7" i="5"/>
  <c r="HJ11" i="5"/>
  <c r="IP23" i="5"/>
  <c r="HT30" i="5"/>
  <c r="EA36" i="5"/>
  <c r="IA26" i="5"/>
  <c r="IQ12" i="5"/>
  <c r="EC37" i="5"/>
  <c r="HS7" i="5"/>
  <c r="ES8" i="5"/>
  <c r="CA17" i="5"/>
  <c r="JX22" i="5"/>
  <c r="WX35" i="5"/>
  <c r="QL32" i="5"/>
  <c r="RB38" i="5"/>
  <c r="KH17" i="5"/>
  <c r="ZN12" i="5"/>
  <c r="XT37" i="5"/>
  <c r="TZ20" i="5"/>
  <c r="DU36" i="5"/>
  <c r="AC6" i="5"/>
  <c r="HX16" i="5"/>
  <c r="EW25" i="5"/>
  <c r="CI32" i="5"/>
  <c r="IQ27" i="5"/>
  <c r="HW24" i="5"/>
  <c r="AM9" i="5"/>
  <c r="HG34" i="5"/>
  <c r="GG18" i="5"/>
  <c r="GW6" i="5"/>
  <c r="IA22" i="5"/>
  <c r="GA11" i="5"/>
  <c r="HU15" i="5"/>
  <c r="HJ23" i="5"/>
  <c r="IN30" i="5"/>
  <c r="C30" i="5"/>
  <c r="IO8" i="5"/>
  <c r="HL12" i="5"/>
  <c r="CE37" i="5"/>
  <c r="IE11" i="5"/>
  <c r="GE22" i="5"/>
  <c r="DO23" i="5"/>
  <c r="AG6" i="5"/>
  <c r="SR35" i="5"/>
  <c r="TX39" i="5"/>
  <c r="ZJ38" i="5"/>
  <c r="MX9" i="5"/>
  <c r="AAX8" i="5"/>
  <c r="ABB32" i="5"/>
  <c r="UB31" i="5"/>
  <c r="HW25" i="5"/>
  <c r="CO6" i="5"/>
  <c r="IP16" i="5"/>
  <c r="CW37" i="5"/>
  <c r="HA32" i="5"/>
  <c r="IK27" i="5"/>
  <c r="HO24" i="5"/>
  <c r="BS37" i="5"/>
  <c r="EE34" i="5"/>
  <c r="HM20" i="5"/>
  <c r="AQ6" i="5"/>
  <c r="HV22" i="5"/>
  <c r="GM35" i="5"/>
  <c r="HP15" i="5"/>
  <c r="HN26" i="5"/>
  <c r="HZ30" i="5"/>
  <c r="AO31" i="5"/>
  <c r="HX8" i="5"/>
  <c r="HC37" i="5"/>
  <c r="AG36" i="5"/>
  <c r="IG30" i="5"/>
  <c r="EU25" i="5"/>
  <c r="DM31" i="5"/>
  <c r="AAE33" i="4"/>
  <c r="ZO33" i="4"/>
  <c r="ABW33" i="4"/>
  <c r="ABG33" i="4"/>
  <c r="AAS33" i="4"/>
  <c r="AAC33" i="4"/>
  <c r="ABU33" i="4"/>
  <c r="ABE33" i="4"/>
  <c r="ZC33" i="4"/>
  <c r="YM33" i="4"/>
  <c r="XM33" i="4"/>
  <c r="WW33" i="4"/>
  <c r="WS33" i="4"/>
  <c r="WE33" i="4"/>
  <c r="VO33" i="4"/>
  <c r="VE33" i="4"/>
  <c r="AAQ33" i="4"/>
  <c r="AAA33" i="4"/>
  <c r="ZM33" i="4"/>
  <c r="ABS33" i="4"/>
  <c r="ABC33" i="4"/>
  <c r="ZA33" i="4"/>
  <c r="YK33" i="4"/>
  <c r="YC33" i="4"/>
  <c r="XK33" i="4"/>
  <c r="WC33" i="4"/>
  <c r="VM33" i="4"/>
  <c r="AAK33" i="4"/>
  <c r="ZU33" i="4"/>
  <c r="ACC33" i="4"/>
  <c r="ABM33" i="4"/>
  <c r="AAU33" i="4"/>
  <c r="YU33" i="4"/>
  <c r="YG33" i="4"/>
  <c r="XU33" i="4"/>
  <c r="XE33" i="4"/>
  <c r="WM33" i="4"/>
  <c r="VW33" i="4"/>
  <c r="ZW33" i="4"/>
  <c r="YW33" i="4"/>
  <c r="XG33" i="4"/>
  <c r="WI33" i="4"/>
  <c r="UW33" i="4"/>
  <c r="UG33" i="4"/>
  <c r="UA33" i="4"/>
  <c r="TS33" i="4"/>
  <c r="TC33" i="4"/>
  <c r="SG33" i="4"/>
  <c r="RQ33" i="4"/>
  <c r="QS33" i="4"/>
  <c r="QC33" i="4"/>
  <c r="PU33" i="4"/>
  <c r="PE33" i="4"/>
  <c r="OQ33" i="4"/>
  <c r="OE33" i="4"/>
  <c r="NO33" i="4"/>
  <c r="MO33" i="4"/>
  <c r="LY33" i="4"/>
  <c r="LI33" i="4"/>
  <c r="ZS33" i="4"/>
  <c r="ACA33" i="4"/>
  <c r="YQ33" i="4"/>
  <c r="XA33" i="4"/>
  <c r="UY33" i="4"/>
  <c r="UU33" i="4"/>
  <c r="UE33" i="4"/>
  <c r="TQ33" i="4"/>
  <c r="TA33" i="4"/>
  <c r="SE33" i="4"/>
  <c r="RO33" i="4"/>
  <c r="QQ33" i="4"/>
  <c r="QA33" i="4"/>
  <c r="PC33" i="4"/>
  <c r="OO33" i="4"/>
  <c r="OC33" i="4"/>
  <c r="NM33" i="4"/>
  <c r="MM33" i="4"/>
  <c r="LW33" i="4"/>
  <c r="AAG33" i="4"/>
  <c r="ABI33" i="4"/>
  <c r="AAY33" i="4"/>
  <c r="ZE33" i="4"/>
  <c r="YY33" i="4"/>
  <c r="XO33" i="4"/>
  <c r="XI33" i="4"/>
  <c r="WU33" i="4"/>
  <c r="WK33" i="4"/>
  <c r="VA33" i="4"/>
  <c r="US33" i="4"/>
  <c r="TO33" i="4"/>
  <c r="SY33" i="4"/>
  <c r="SQ33" i="4"/>
  <c r="SC33" i="4"/>
  <c r="RM33" i="4"/>
  <c r="RE33" i="4"/>
  <c r="QO33" i="4"/>
  <c r="PY33" i="4"/>
  <c r="PQ33" i="4"/>
  <c r="PA33" i="4"/>
  <c r="OM33" i="4"/>
  <c r="OA33" i="4"/>
  <c r="NK33" i="4"/>
  <c r="MK33" i="4"/>
  <c r="LU33" i="4"/>
  <c r="LE33" i="4"/>
  <c r="ZQ33" i="4"/>
  <c r="ABY33" i="4"/>
  <c r="ZI33" i="4"/>
  <c r="XS33" i="4"/>
  <c r="WG33" i="4"/>
  <c r="WA33" i="4"/>
  <c r="VI33" i="4"/>
  <c r="UK33" i="4"/>
  <c r="TY33" i="4"/>
  <c r="TG33" i="4"/>
  <c r="RU33" i="4"/>
  <c r="RG33" i="4"/>
  <c r="QW33" i="4"/>
  <c r="QG33" i="4"/>
  <c r="PI33" i="4"/>
  <c r="OU33" i="4"/>
  <c r="NS33" i="4"/>
  <c r="MS33" i="4"/>
  <c r="MC33" i="4"/>
  <c r="LM33" i="4"/>
  <c r="AAM33" i="4"/>
  <c r="ABO33" i="4"/>
  <c r="ABA33" i="4"/>
  <c r="ZG33" i="4"/>
  <c r="UO33" i="4"/>
  <c r="TK33" i="4"/>
  <c r="RK33" i="4"/>
  <c r="QM33" i="4"/>
  <c r="PO33" i="4"/>
  <c r="NI33" i="4"/>
  <c r="LS33" i="4"/>
  <c r="KS33" i="4"/>
  <c r="KO33" i="4"/>
  <c r="PS33" i="4"/>
  <c r="LO33" i="4"/>
  <c r="JO33" i="4"/>
  <c r="YE33" i="4"/>
  <c r="XY33" i="4"/>
  <c r="VK33" i="4"/>
  <c r="SS33" i="4"/>
  <c r="RY33" i="4"/>
  <c r="RA33" i="4"/>
  <c r="NW33" i="4"/>
  <c r="MG33" i="4"/>
  <c r="LQ33" i="4"/>
  <c r="KM33" i="4"/>
  <c r="MY33" i="4"/>
  <c r="KC33" i="4"/>
  <c r="JM33" i="4"/>
  <c r="IU33" i="4"/>
  <c r="YO33" i="4"/>
  <c r="YI33" i="4"/>
  <c r="VU33" i="4"/>
  <c r="TU33" i="4"/>
  <c r="QI33" i="4"/>
  <c r="PK33" i="4"/>
  <c r="OW33" i="4"/>
  <c r="NE33" i="4"/>
  <c r="MU33" i="4"/>
  <c r="KK33" i="4"/>
  <c r="KE33" i="4"/>
  <c r="KA33" i="4"/>
  <c r="JK33" i="4"/>
  <c r="IW33" i="4"/>
  <c r="AAI33" i="4"/>
  <c r="UI33" i="4"/>
  <c r="UC33" i="4"/>
  <c r="TM33" i="4"/>
  <c r="SW33" i="4"/>
  <c r="SA33" i="4"/>
  <c r="QU33" i="4"/>
  <c r="PM33" i="4"/>
  <c r="PG33" i="4"/>
  <c r="NG33" i="4"/>
  <c r="LK33" i="4"/>
  <c r="JQ33" i="4"/>
  <c r="IY33" i="4"/>
  <c r="HF33" i="4"/>
  <c r="GP33" i="4"/>
  <c r="FZ33" i="4"/>
  <c r="FJ33" i="4"/>
  <c r="ET33" i="4"/>
  <c r="ED33" i="4"/>
  <c r="DN33" i="4"/>
  <c r="CX33" i="4"/>
  <c r="CH33" i="4"/>
  <c r="BR33" i="4"/>
  <c r="BB33" i="4"/>
  <c r="AL33" i="4"/>
  <c r="V33" i="4"/>
  <c r="F33" i="4"/>
  <c r="AAW33" i="4"/>
  <c r="XQ33" i="4"/>
  <c r="VY33" i="4"/>
  <c r="VQ33" i="4"/>
  <c r="PW33" i="4"/>
  <c r="ME33" i="4"/>
  <c r="KU33" i="4"/>
  <c r="KQ33" i="4"/>
  <c r="VG33" i="4"/>
  <c r="TW33" i="4"/>
  <c r="JW33" i="4"/>
  <c r="JI33" i="4"/>
  <c r="ABQ33" i="4"/>
  <c r="WY33" i="4"/>
  <c r="UM33" i="4"/>
  <c r="SU33" i="4"/>
  <c r="RI33" i="4"/>
  <c r="QY33" i="4"/>
  <c r="NA33" i="4"/>
  <c r="MI33" i="4"/>
  <c r="LG33" i="4"/>
  <c r="LA33" i="4"/>
  <c r="KI33" i="4"/>
  <c r="JE33" i="4"/>
  <c r="JC33" i="4"/>
  <c r="HB33" i="4"/>
  <c r="GL33" i="4"/>
  <c r="FV33" i="4"/>
  <c r="FF33" i="4"/>
  <c r="EP33" i="4"/>
  <c r="DZ33" i="4"/>
  <c r="DJ33" i="4"/>
  <c r="CT33" i="4"/>
  <c r="CD33" i="4"/>
  <c r="BN33" i="4"/>
  <c r="AX33" i="4"/>
  <c r="AH33" i="4"/>
  <c r="R33" i="4"/>
  <c r="B33" i="4"/>
  <c r="XW33" i="4"/>
  <c r="UQ33" i="4"/>
  <c r="SK33" i="4"/>
  <c r="OY33" i="4"/>
  <c r="OG33" i="4"/>
  <c r="NQ33" i="4"/>
  <c r="OI33" i="4"/>
  <c r="JS33" i="4"/>
  <c r="GZ33" i="4"/>
  <c r="GJ33" i="4"/>
  <c r="FT33" i="4"/>
  <c r="FD33" i="4"/>
  <c r="EN33" i="4"/>
  <c r="DX33" i="4"/>
  <c r="DH33" i="4"/>
  <c r="CR33" i="4"/>
  <c r="CB33" i="4"/>
  <c r="BL33" i="4"/>
  <c r="AV33" i="4"/>
  <c r="AF33" i="4"/>
  <c r="P33" i="4"/>
  <c r="NA25" i="4"/>
  <c r="LG25" i="4"/>
  <c r="AAU25" i="4"/>
  <c r="LQ25" i="4"/>
  <c r="LK25" i="4"/>
  <c r="KM25" i="4"/>
  <c r="MY25" i="4"/>
  <c r="KC25" i="4"/>
  <c r="JM25" i="4"/>
  <c r="IU25" i="4"/>
  <c r="WS25" i="4"/>
  <c r="KK25" i="4"/>
  <c r="KE25" i="4"/>
  <c r="KA25" i="4"/>
  <c r="JK25" i="4"/>
  <c r="IW25" i="4"/>
  <c r="RE25" i="4"/>
  <c r="LC25" i="4"/>
  <c r="KI25" i="4"/>
  <c r="ZK25" i="4"/>
  <c r="JY25" i="4"/>
  <c r="JI25" i="4"/>
  <c r="JG25" i="4"/>
  <c r="IY25" i="4"/>
  <c r="YC25" i="4"/>
  <c r="LI25" i="4"/>
  <c r="KW25" i="4"/>
  <c r="YA25" i="4"/>
  <c r="WQ25" i="4"/>
  <c r="JO25" i="4"/>
  <c r="JA25" i="4"/>
  <c r="LE25" i="4"/>
  <c r="KS25" i="4"/>
  <c r="KO25" i="4"/>
  <c r="SM25" i="4"/>
  <c r="RC25" i="4"/>
  <c r="JU25" i="4"/>
  <c r="KY25" i="4"/>
  <c r="KG25" i="4"/>
  <c r="JC25" i="4"/>
  <c r="RE17" i="4"/>
  <c r="LG17" i="4"/>
  <c r="NA17" i="4"/>
  <c r="LK17" i="4"/>
  <c r="NC17" i="4"/>
  <c r="KM17" i="4"/>
  <c r="MY17" i="4"/>
  <c r="KC17" i="4"/>
  <c r="JM17" i="4"/>
  <c r="IU17" i="4"/>
  <c r="KK17" i="4"/>
  <c r="KE17" i="4"/>
  <c r="KA17" i="4"/>
  <c r="JK17" i="4"/>
  <c r="JI17" i="4"/>
  <c r="IW17" i="4"/>
  <c r="WS17" i="4"/>
  <c r="LM17" i="4"/>
  <c r="LC17" i="4"/>
  <c r="KI17" i="4"/>
  <c r="ZK17" i="4"/>
  <c r="JY17" i="4"/>
  <c r="JG17" i="4"/>
  <c r="IY17" i="4"/>
  <c r="KY17" i="4"/>
  <c r="KG17" i="4"/>
  <c r="LO17" i="4"/>
  <c r="JQ17" i="4"/>
  <c r="LI17" i="4"/>
  <c r="KU17" i="4"/>
  <c r="KQ17" i="4"/>
  <c r="VG17" i="4"/>
  <c r="TW17" i="4"/>
  <c r="JW17" i="4"/>
  <c r="LA17" i="4"/>
  <c r="WU9" i="4"/>
  <c r="WS9" i="4"/>
  <c r="AAU9" i="4"/>
  <c r="LG9" i="4"/>
  <c r="RG9" i="4"/>
  <c r="RI9" i="4"/>
  <c r="LK9" i="4"/>
  <c r="UE9" i="4"/>
  <c r="LI9" i="4"/>
  <c r="KM9" i="4"/>
  <c r="MY9" i="4"/>
  <c r="KC9" i="4"/>
  <c r="JM9" i="4"/>
  <c r="IU9" i="4"/>
  <c r="JC9" i="4"/>
  <c r="NA9" i="4"/>
  <c r="LE9" i="4"/>
  <c r="KK9" i="4"/>
  <c r="KE9" i="4"/>
  <c r="KA9" i="4"/>
  <c r="JK9" i="4"/>
  <c r="JI9" i="4"/>
  <c r="IW9" i="4"/>
  <c r="LC9" i="4"/>
  <c r="KI9" i="4"/>
  <c r="ZK9" i="4"/>
  <c r="JY9" i="4"/>
  <c r="JG9" i="4"/>
  <c r="IY9" i="4"/>
  <c r="LA9" i="4"/>
  <c r="PS9" i="4"/>
  <c r="OI9" i="4"/>
  <c r="JS9" i="4"/>
  <c r="LQ9" i="4"/>
  <c r="KW9" i="4"/>
  <c r="KS9" i="4"/>
  <c r="YA9" i="4"/>
  <c r="WQ9" i="4"/>
  <c r="JO9" i="4"/>
  <c r="JA9" i="4"/>
  <c r="B6" i="4"/>
  <c r="R6" i="4"/>
  <c r="AH6" i="4"/>
  <c r="AX6" i="4"/>
  <c r="BN6" i="4"/>
  <c r="CD6" i="4"/>
  <c r="CT6" i="4"/>
  <c r="DJ6" i="4"/>
  <c r="DZ6" i="4"/>
  <c r="EP6" i="4"/>
  <c r="FF6" i="4"/>
  <c r="FV6" i="4"/>
  <c r="GL6" i="4"/>
  <c r="J5" i="7" s="1"/>
  <c r="HB6" i="4"/>
  <c r="BZ8" i="4"/>
  <c r="HK8" i="4"/>
  <c r="HS8" i="4"/>
  <c r="IA8" i="4"/>
  <c r="II8" i="4"/>
  <c r="IQ8" i="4"/>
  <c r="EP9" i="4"/>
  <c r="HP9" i="4"/>
  <c r="HX9" i="4"/>
  <c r="IF9" i="4"/>
  <c r="IN9" i="4"/>
  <c r="AL10" i="4"/>
  <c r="EV10" i="4"/>
  <c r="HP10" i="4"/>
  <c r="HX10" i="4"/>
  <c r="IF10" i="4"/>
  <c r="IN10" i="4"/>
  <c r="AL11" i="4"/>
  <c r="HJ11" i="4"/>
  <c r="HR11" i="4"/>
  <c r="HZ11" i="4"/>
  <c r="IH11" i="4"/>
  <c r="IP11" i="4"/>
  <c r="BV12" i="4"/>
  <c r="HL12" i="4"/>
  <c r="HT12" i="4"/>
  <c r="IB12" i="4"/>
  <c r="IJ12" i="4"/>
  <c r="IR12" i="4"/>
  <c r="ER13" i="4"/>
  <c r="HO13" i="4"/>
  <c r="HW13" i="4"/>
  <c r="IE13" i="4"/>
  <c r="IM13" i="4"/>
  <c r="D14" i="4"/>
  <c r="ET14" i="4"/>
  <c r="HO14" i="4"/>
  <c r="HW14" i="4"/>
  <c r="IE14" i="4"/>
  <c r="IM14" i="4"/>
  <c r="FZ16" i="4"/>
  <c r="HP16" i="4"/>
  <c r="HX16" i="4"/>
  <c r="IF16" i="4"/>
  <c r="IN16" i="4"/>
  <c r="AN17" i="4"/>
  <c r="HJ17" i="4"/>
  <c r="HR17" i="4"/>
  <c r="HZ17" i="4"/>
  <c r="IH17" i="4"/>
  <c r="IP17" i="4"/>
  <c r="DF18" i="4"/>
  <c r="HO18" i="4"/>
  <c r="HW18" i="4"/>
  <c r="IE18" i="4"/>
  <c r="IM18" i="4"/>
  <c r="D19" i="4"/>
  <c r="HK19" i="4"/>
  <c r="HS19" i="4"/>
  <c r="IA19" i="4"/>
  <c r="II19" i="4"/>
  <c r="IQ19" i="4"/>
  <c r="DF20" i="4"/>
  <c r="HO20" i="4"/>
  <c r="HW20" i="4"/>
  <c r="IE20" i="4"/>
  <c r="IM20" i="4"/>
  <c r="AL21" i="4"/>
  <c r="HK21" i="4"/>
  <c r="HS21" i="4"/>
  <c r="IA21" i="4"/>
  <c r="II21" i="4"/>
  <c r="IQ21" i="4"/>
  <c r="BV22" i="4"/>
  <c r="HJ22" i="4"/>
  <c r="HR22" i="4"/>
  <c r="HZ22" i="4"/>
  <c r="IH22" i="4"/>
  <c r="IP22" i="4"/>
  <c r="BV24" i="4"/>
  <c r="HJ24" i="4"/>
  <c r="HR24" i="4"/>
  <c r="IB24" i="4"/>
  <c r="IJ24" i="4"/>
  <c r="IR24" i="4"/>
  <c r="EP25" i="4"/>
  <c r="HO25" i="4"/>
  <c r="HW25" i="4"/>
  <c r="IE25" i="4"/>
  <c r="IM25" i="4"/>
  <c r="D26" i="4"/>
  <c r="ER26" i="4"/>
  <c r="HO26" i="4"/>
  <c r="HW26" i="4"/>
  <c r="IE26" i="4"/>
  <c r="IM26" i="4"/>
  <c r="D27" i="4"/>
  <c r="HK27" i="4"/>
  <c r="HS27" i="4"/>
  <c r="IA27" i="4"/>
  <c r="II27" i="4"/>
  <c r="IQ27" i="4"/>
  <c r="DJ28" i="4"/>
  <c r="HT28" i="4"/>
  <c r="IG28" i="4"/>
  <c r="IS28" i="4"/>
  <c r="HP29" i="4"/>
  <c r="IA29" i="4"/>
  <c r="IO29" i="4"/>
  <c r="HK30" i="4"/>
  <c r="HW30" i="4"/>
  <c r="IK30" i="4"/>
  <c r="F32" i="4"/>
  <c r="AH32" i="4"/>
  <c r="BH32" i="4"/>
  <c r="CF32" i="4"/>
  <c r="DH32" i="4"/>
  <c r="ED32" i="4"/>
  <c r="FF32" i="4"/>
  <c r="GF32" i="4"/>
  <c r="HD32" i="4"/>
  <c r="X33" i="4"/>
  <c r="AT33" i="4"/>
  <c r="BV33" i="4"/>
  <c r="CV33" i="4"/>
  <c r="DT33" i="4"/>
  <c r="EV33" i="4"/>
  <c r="FR33" i="4"/>
  <c r="GT33" i="4"/>
  <c r="L34" i="4"/>
  <c r="AJ34" i="4"/>
  <c r="BL34" i="4"/>
  <c r="CH34" i="4"/>
  <c r="DJ34" i="4"/>
  <c r="EJ34" i="4"/>
  <c r="FH34" i="4"/>
  <c r="GJ34" i="4"/>
  <c r="HF34" i="4"/>
  <c r="Z35" i="4"/>
  <c r="AZ35" i="4"/>
  <c r="BX35" i="4"/>
  <c r="CZ35" i="4"/>
  <c r="DV35" i="4"/>
  <c r="EX35" i="4"/>
  <c r="FX35" i="4"/>
  <c r="GV35" i="4"/>
  <c r="P36" i="4"/>
  <c r="AL36" i="4"/>
  <c r="BN36" i="4"/>
  <c r="CN36" i="4"/>
  <c r="DL36" i="4"/>
  <c r="EN36" i="4"/>
  <c r="FJ36" i="4"/>
  <c r="GL36" i="4"/>
  <c r="D37" i="4"/>
  <c r="AB37" i="4"/>
  <c r="BD37" i="4"/>
  <c r="BZ37" i="4"/>
  <c r="DB37" i="4"/>
  <c r="EB37" i="4"/>
  <c r="EZ37" i="4"/>
  <c r="GB37" i="4"/>
  <c r="GX37" i="4"/>
  <c r="R38" i="4"/>
  <c r="AR38" i="4"/>
  <c r="BP38" i="4"/>
  <c r="CR38" i="4"/>
  <c r="DN38" i="4"/>
  <c r="EP38" i="4"/>
  <c r="FP38" i="4"/>
  <c r="GN38" i="4"/>
  <c r="H39" i="4"/>
  <c r="AD39" i="4"/>
  <c r="BF39" i="4"/>
  <c r="CL39" i="4"/>
  <c r="DR39" i="4"/>
  <c r="EX39" i="4"/>
  <c r="GD39" i="4"/>
  <c r="HJ39" i="4"/>
  <c r="HZ39" i="4"/>
  <c r="IP39" i="4"/>
  <c r="JC28" i="4"/>
  <c r="JA6" i="4"/>
  <c r="JA32" i="4"/>
  <c r="IU10" i="4"/>
  <c r="IU36" i="4"/>
  <c r="JG6" i="4"/>
  <c r="JG32" i="4"/>
  <c r="JK19" i="4"/>
  <c r="JM11" i="4"/>
  <c r="JM37" i="4"/>
  <c r="JO28" i="4"/>
  <c r="JQ20" i="4"/>
  <c r="JU33" i="4"/>
  <c r="JW24" i="4"/>
  <c r="JY16" i="4"/>
  <c r="KA11" i="4"/>
  <c r="KA37" i="4"/>
  <c r="KC28" i="4"/>
  <c r="LO20" i="4"/>
  <c r="OI12" i="4"/>
  <c r="RC33" i="4"/>
  <c r="TW24" i="4"/>
  <c r="WQ16" i="4"/>
  <c r="ZK8" i="4"/>
  <c r="ZK37" i="4"/>
  <c r="KE28" i="4"/>
  <c r="MY20" i="4"/>
  <c r="PS12" i="4"/>
  <c r="PS38" i="4"/>
  <c r="SM33" i="4"/>
  <c r="VG24" i="4"/>
  <c r="YA16" i="4"/>
  <c r="KG8" i="4"/>
  <c r="KG34" i="4"/>
  <c r="KI28" i="4"/>
  <c r="KK20" i="4"/>
  <c r="KM12" i="4"/>
  <c r="KM38" i="4"/>
  <c r="KO29" i="4"/>
  <c r="KQ24" i="4"/>
  <c r="KS16" i="4"/>
  <c r="KU10" i="4"/>
  <c r="KU36" i="4"/>
  <c r="KW27" i="4"/>
  <c r="KY22" i="4"/>
  <c r="LA14" i="4"/>
  <c r="LC6" i="4"/>
  <c r="LC32" i="4"/>
  <c r="LE32" i="4"/>
  <c r="LI11" i="4"/>
  <c r="LK18" i="4"/>
  <c r="LM26" i="4"/>
  <c r="LU32" i="4"/>
  <c r="ME39" i="4"/>
  <c r="MS32" i="4"/>
  <c r="NC35" i="4"/>
  <c r="NM38" i="4"/>
  <c r="NY33" i="4"/>
  <c r="OK37" i="4"/>
  <c r="OW39" i="4"/>
  <c r="PI34" i="4"/>
  <c r="PU28" i="4"/>
  <c r="QC38" i="4"/>
  <c r="QO36" i="4"/>
  <c r="RA38" i="4"/>
  <c r="RK39" i="4"/>
  <c r="RW34" i="4"/>
  <c r="SG38" i="4"/>
  <c r="TC38" i="4"/>
  <c r="TO36" i="4"/>
  <c r="UA14" i="4"/>
  <c r="UI36" i="4"/>
  <c r="UU6" i="4"/>
  <c r="VK35" i="4"/>
  <c r="WC36" i="4"/>
  <c r="WU21" i="4"/>
  <c r="XK35" i="4"/>
  <c r="YC32" i="4"/>
  <c r="YU38" i="4"/>
  <c r="ABK33" i="4"/>
  <c r="ZM39" i="4"/>
  <c r="AAI36" i="4"/>
  <c r="CC17" i="5"/>
  <c r="DG8" i="5"/>
  <c r="IH12" i="5"/>
  <c r="FK36" i="5"/>
  <c r="IK23" i="5"/>
  <c r="EU29" i="5"/>
  <c r="HN21" i="5"/>
  <c r="IL25" i="5"/>
  <c r="FA38" i="5"/>
  <c r="IJ13" i="5"/>
  <c r="AQ28" i="5"/>
  <c r="LP27" i="5"/>
  <c r="ABZ32" i="5"/>
  <c r="ZJ25" i="5"/>
  <c r="KL34" i="5"/>
  <c r="D29" i="4"/>
  <c r="D13" i="4"/>
  <c r="F24" i="4"/>
  <c r="AR20" i="4"/>
  <c r="AP27" i="4"/>
  <c r="BZ16" i="4"/>
  <c r="DH7" i="4"/>
  <c r="PQ11" i="4"/>
  <c r="PQ25" i="4"/>
  <c r="OG21" i="4"/>
  <c r="SG25" i="4"/>
  <c r="RI19" i="4"/>
  <c r="RA10" i="4"/>
  <c r="SQ27" i="4"/>
  <c r="SS20" i="4"/>
  <c r="WO28" i="4"/>
  <c r="WO19" i="4"/>
  <c r="XY14" i="4"/>
  <c r="XY9" i="4"/>
  <c r="ZI7" i="4"/>
  <c r="ACC9" i="4"/>
  <c r="AAS12" i="4"/>
  <c r="ACC17" i="4"/>
  <c r="ACC20" i="4"/>
  <c r="AAS26" i="4"/>
  <c r="AAS29" i="4"/>
  <c r="DJ30" i="4"/>
  <c r="WO30" i="4"/>
  <c r="V9" i="7"/>
  <c r="V14" i="7"/>
  <c r="DA5" i="7"/>
  <c r="DC5" i="7" s="1"/>
  <c r="I10" i="7"/>
  <c r="K10" i="7" s="1"/>
  <c r="I11" i="7"/>
  <c r="V6" i="7"/>
  <c r="V5" i="7"/>
  <c r="AH5" i="7"/>
  <c r="I7" i="7"/>
  <c r="K7" i="7" s="1"/>
  <c r="V12" i="7"/>
  <c r="CC5" i="7"/>
  <c r="CE5" i="7" s="1"/>
  <c r="I9" i="7"/>
  <c r="K9" i="7" s="1"/>
  <c r="I8" i="7"/>
  <c r="K8" i="7" s="1"/>
  <c r="V11" i="7"/>
  <c r="V8" i="7"/>
  <c r="AT5" i="7"/>
  <c r="I6" i="7"/>
  <c r="K6" i="7" s="1"/>
  <c r="U12" i="7"/>
  <c r="W12" i="7" s="1"/>
  <c r="U14" i="7"/>
  <c r="W14" i="7" s="1"/>
  <c r="EK5" i="7"/>
  <c r="BF6" i="7"/>
  <c r="V13" i="7"/>
  <c r="DM5" i="7"/>
  <c r="DO5" i="7" s="1"/>
  <c r="I5" i="7"/>
  <c r="K5" i="7" s="1"/>
  <c r="CO5" i="7"/>
  <c r="V10" i="7"/>
  <c r="BR5" i="7"/>
  <c r="I12" i="7"/>
  <c r="K12" i="7" s="1"/>
  <c r="V7" i="7"/>
  <c r="DY5" i="7"/>
  <c r="EA5" i="7" s="1"/>
  <c r="BF5" i="7"/>
  <c r="AAG32" i="4"/>
  <c r="ZQ32" i="4"/>
  <c r="ABY32" i="4"/>
  <c r="ABI32" i="4"/>
  <c r="AAY32" i="4"/>
  <c r="AAE32" i="4"/>
  <c r="ZO32" i="4"/>
  <c r="ABW32" i="4"/>
  <c r="ABG32" i="4"/>
  <c r="ZE32" i="4"/>
  <c r="YO32" i="4"/>
  <c r="YE32" i="4"/>
  <c r="XO32" i="4"/>
  <c r="WY32" i="4"/>
  <c r="WG32" i="4"/>
  <c r="VQ32" i="4"/>
  <c r="VI32" i="4"/>
  <c r="AAS32" i="4"/>
  <c r="AAC32" i="4"/>
  <c r="ABU32" i="4"/>
  <c r="ABE32" i="4"/>
  <c r="ZC32" i="4"/>
  <c r="YM32" i="4"/>
  <c r="XM32" i="4"/>
  <c r="WW32" i="4"/>
  <c r="WS32" i="4"/>
  <c r="WE32" i="4"/>
  <c r="VO32" i="4"/>
  <c r="AAM32" i="4"/>
  <c r="ZW32" i="4"/>
  <c r="ABO32" i="4"/>
  <c r="ABA32" i="4"/>
  <c r="YW32" i="4"/>
  <c r="XW32" i="4"/>
  <c r="XG32" i="4"/>
  <c r="WO32" i="4"/>
  <c r="VY32" i="4"/>
  <c r="VK32" i="4"/>
  <c r="UY32" i="4"/>
  <c r="AAO32" i="4"/>
  <c r="ABQ32" i="4"/>
  <c r="AAW32" i="4"/>
  <c r="YI32" i="4"/>
  <c r="VU32" i="4"/>
  <c r="UI32" i="4"/>
  <c r="TU32" i="4"/>
  <c r="TE32" i="4"/>
  <c r="SI32" i="4"/>
  <c r="RS32" i="4"/>
  <c r="QU32" i="4"/>
  <c r="QE32" i="4"/>
  <c r="PG32" i="4"/>
  <c r="OS32" i="4"/>
  <c r="OG32" i="4"/>
  <c r="NQ32" i="4"/>
  <c r="NC32" i="4"/>
  <c r="MQ32" i="4"/>
  <c r="MA32" i="4"/>
  <c r="LK32" i="4"/>
  <c r="AAK32" i="4"/>
  <c r="ABM32" i="4"/>
  <c r="XU32" i="4"/>
  <c r="WI32" i="4"/>
  <c r="WC32" i="4"/>
  <c r="UW32" i="4"/>
  <c r="UG32" i="4"/>
  <c r="UA32" i="4"/>
  <c r="TS32" i="4"/>
  <c r="TC32" i="4"/>
  <c r="SG32" i="4"/>
  <c r="RQ32" i="4"/>
  <c r="QS32" i="4"/>
  <c r="QC32" i="4"/>
  <c r="PU32" i="4"/>
  <c r="PE32" i="4"/>
  <c r="OQ32" i="4"/>
  <c r="OE32" i="4"/>
  <c r="NO32" i="4"/>
  <c r="MO32" i="4"/>
  <c r="LY32" i="4"/>
  <c r="ZS32" i="4"/>
  <c r="ACA32" i="4"/>
  <c r="AAU32" i="4"/>
  <c r="YQ32" i="4"/>
  <c r="YK32" i="4"/>
  <c r="XA32" i="4"/>
  <c r="VW32" i="4"/>
  <c r="UU32" i="4"/>
  <c r="UE32" i="4"/>
  <c r="TQ32" i="4"/>
  <c r="TA32" i="4"/>
  <c r="SE32" i="4"/>
  <c r="RO32" i="4"/>
  <c r="QQ32" i="4"/>
  <c r="QA32" i="4"/>
  <c r="PC32" i="4"/>
  <c r="OO32" i="4"/>
  <c r="OC32" i="4"/>
  <c r="NM32" i="4"/>
  <c r="MM32" i="4"/>
  <c r="LW32" i="4"/>
  <c r="LG32" i="4"/>
  <c r="AAI32" i="4"/>
  <c r="ABK32" i="4"/>
  <c r="YU32" i="4"/>
  <c r="YG32" i="4"/>
  <c r="XY32" i="4"/>
  <c r="XE32" i="4"/>
  <c r="VS32" i="4"/>
  <c r="VM32" i="4"/>
  <c r="UM32" i="4"/>
  <c r="TI32" i="4"/>
  <c r="SS32" i="4"/>
  <c r="SO32" i="4"/>
  <c r="SK32" i="4"/>
  <c r="RW32" i="4"/>
  <c r="QY32" i="4"/>
  <c r="QI32" i="4"/>
  <c r="PK32" i="4"/>
  <c r="OW32" i="4"/>
  <c r="NU32" i="4"/>
  <c r="NE32" i="4"/>
  <c r="MU32" i="4"/>
  <c r="ME32" i="4"/>
  <c r="ZY32" i="4"/>
  <c r="XC32" i="4"/>
  <c r="SW32" i="4"/>
  <c r="SQ32" i="4"/>
  <c r="SC32" i="4"/>
  <c r="RE32" i="4"/>
  <c r="PY32" i="4"/>
  <c r="PA32" i="4"/>
  <c r="OM32" i="4"/>
  <c r="OA32" i="4"/>
  <c r="MK32" i="4"/>
  <c r="KU32" i="4"/>
  <c r="KQ32" i="4"/>
  <c r="SM32" i="4"/>
  <c r="OI32" i="4"/>
  <c r="JQ32" i="4"/>
  <c r="ACC32" i="4"/>
  <c r="ZG32" i="4"/>
  <c r="ZA32" i="4"/>
  <c r="WM32" i="4"/>
  <c r="VE32" i="4"/>
  <c r="UO32" i="4"/>
  <c r="TK32" i="4"/>
  <c r="RK32" i="4"/>
  <c r="QM32" i="4"/>
  <c r="PO32" i="4"/>
  <c r="NI32" i="4"/>
  <c r="LS32" i="4"/>
  <c r="KS32" i="4"/>
  <c r="KO32" i="4"/>
  <c r="PS32" i="4"/>
  <c r="LO32" i="4"/>
  <c r="JO32" i="4"/>
  <c r="XS32" i="4"/>
  <c r="WA32" i="4"/>
  <c r="UK32" i="4"/>
  <c r="TY32" i="4"/>
  <c r="TG32" i="4"/>
  <c r="RY32" i="4"/>
  <c r="RA32" i="4"/>
  <c r="NW32" i="4"/>
  <c r="MG32" i="4"/>
  <c r="LQ32" i="4"/>
  <c r="LI32" i="4"/>
  <c r="KM32" i="4"/>
  <c r="MY32" i="4"/>
  <c r="KC32" i="4"/>
  <c r="JM32" i="4"/>
  <c r="IU32" i="4"/>
  <c r="ZM32" i="4"/>
  <c r="YS32" i="4"/>
  <c r="VA32" i="4"/>
  <c r="OK32" i="4"/>
  <c r="MW32" i="4"/>
  <c r="KY32" i="4"/>
  <c r="KG32" i="4"/>
  <c r="ZK32" i="4"/>
  <c r="KA32" i="4"/>
  <c r="GX32" i="4"/>
  <c r="GH32" i="4"/>
  <c r="FR32" i="4"/>
  <c r="FB32" i="4"/>
  <c r="EL32" i="4"/>
  <c r="DV32" i="4"/>
  <c r="DF32" i="4"/>
  <c r="CP32" i="4"/>
  <c r="BZ32" i="4"/>
  <c r="BJ32" i="4"/>
  <c r="AT32" i="4"/>
  <c r="AD32" i="4"/>
  <c r="N32" i="4"/>
  <c r="AAQ32" i="4"/>
  <c r="XI32" i="4"/>
  <c r="UC32" i="4"/>
  <c r="TM32" i="4"/>
  <c r="SA32" i="4"/>
  <c r="RU32" i="4"/>
  <c r="PM32" i="4"/>
  <c r="NG32" i="4"/>
  <c r="IY32" i="4"/>
  <c r="JC32" i="4"/>
  <c r="ZU32" i="4"/>
  <c r="YY32" i="4"/>
  <c r="XQ32" i="4"/>
  <c r="US32" i="4"/>
  <c r="PW32" i="4"/>
  <c r="PQ32" i="4"/>
  <c r="NK32" i="4"/>
  <c r="VG32" i="4"/>
  <c r="TW32" i="4"/>
  <c r="JW32" i="4"/>
  <c r="JI32" i="4"/>
  <c r="GT32" i="4"/>
  <c r="GD32" i="4"/>
  <c r="FN32" i="4"/>
  <c r="EX32" i="4"/>
  <c r="EH32" i="4"/>
  <c r="DR32" i="4"/>
  <c r="DB32" i="4"/>
  <c r="CL32" i="4"/>
  <c r="BV32" i="4"/>
  <c r="BF32" i="4"/>
  <c r="AP32" i="4"/>
  <c r="Z32" i="4"/>
  <c r="J32" i="4"/>
  <c r="ZI32" i="4"/>
  <c r="SU32" i="4"/>
  <c r="RI32" i="4"/>
  <c r="OU32" i="4"/>
  <c r="NA32" i="4"/>
  <c r="MI32" i="4"/>
  <c r="MC32" i="4"/>
  <c r="LA32" i="4"/>
  <c r="KI32" i="4"/>
  <c r="KE32" i="4"/>
  <c r="JE32" i="4"/>
  <c r="HH32" i="4"/>
  <c r="GR32" i="4"/>
  <c r="GB32" i="4"/>
  <c r="FL32" i="4"/>
  <c r="EV32" i="4"/>
  <c r="EF32" i="4"/>
  <c r="DP32" i="4"/>
  <c r="CZ32" i="4"/>
  <c r="CJ32" i="4"/>
  <c r="BT32" i="4"/>
  <c r="BD32" i="4"/>
  <c r="AN32" i="4"/>
  <c r="X32" i="4"/>
  <c r="H32" i="4"/>
  <c r="AAU24" i="4"/>
  <c r="WS24" i="4"/>
  <c r="LI24" i="4"/>
  <c r="NC24" i="4"/>
  <c r="LE24" i="4"/>
  <c r="RE24" i="4"/>
  <c r="LS24" i="4"/>
  <c r="LM24" i="4"/>
  <c r="KO24" i="4"/>
  <c r="PS24" i="4"/>
  <c r="LO24" i="4"/>
  <c r="JO24" i="4"/>
  <c r="KM24" i="4"/>
  <c r="MY24" i="4"/>
  <c r="KC24" i="4"/>
  <c r="JM24" i="4"/>
  <c r="IU24" i="4"/>
  <c r="SS24" i="4"/>
  <c r="LK24" i="4"/>
  <c r="KK24" i="4"/>
  <c r="KE24" i="4"/>
  <c r="KA24" i="4"/>
  <c r="JK24" i="4"/>
  <c r="IW24" i="4"/>
  <c r="OI24" i="4"/>
  <c r="JS24" i="4"/>
  <c r="KW24" i="4"/>
  <c r="YA24" i="4"/>
  <c r="WQ24" i="4"/>
  <c r="JY24" i="4"/>
  <c r="LC24" i="4"/>
  <c r="JG24" i="4"/>
  <c r="JA24" i="4"/>
  <c r="JC24" i="4"/>
  <c r="SM24" i="4"/>
  <c r="RC24" i="4"/>
  <c r="JU24" i="4"/>
  <c r="AAU16" i="4"/>
  <c r="ZM16" i="4"/>
  <c r="WS16" i="4"/>
  <c r="LS16" i="4"/>
  <c r="LI16" i="4"/>
  <c r="RG16" i="4"/>
  <c r="RE16" i="4"/>
  <c r="LQ16" i="4"/>
  <c r="LE16" i="4"/>
  <c r="WU16" i="4"/>
  <c r="LM16" i="4"/>
  <c r="LG16" i="4"/>
  <c r="KO16" i="4"/>
  <c r="PS16" i="4"/>
  <c r="LO16" i="4"/>
  <c r="JO16" i="4"/>
  <c r="KM16" i="4"/>
  <c r="MY16" i="4"/>
  <c r="KC16" i="4"/>
  <c r="JM16" i="4"/>
  <c r="IU16" i="4"/>
  <c r="KK16" i="4"/>
  <c r="KE16" i="4"/>
  <c r="KA16" i="4"/>
  <c r="JK16" i="4"/>
  <c r="JI16" i="4"/>
  <c r="IW16" i="4"/>
  <c r="SM16" i="4"/>
  <c r="RC16" i="4"/>
  <c r="JU16" i="4"/>
  <c r="KY16" i="4"/>
  <c r="KG16" i="4"/>
  <c r="ZK16" i="4"/>
  <c r="TY16" i="4"/>
  <c r="JQ16" i="4"/>
  <c r="IY16" i="4"/>
  <c r="KU16" i="4"/>
  <c r="KQ16" i="4"/>
  <c r="VG16" i="4"/>
  <c r="TW16" i="4"/>
  <c r="JW16" i="4"/>
  <c r="ZM8" i="4"/>
  <c r="AAU8" i="4"/>
  <c r="LI8" i="4"/>
  <c r="WS8" i="4"/>
  <c r="TY8" i="4"/>
  <c r="LM8" i="4"/>
  <c r="KO8" i="4"/>
  <c r="PS8" i="4"/>
  <c r="LO8" i="4"/>
  <c r="JO8" i="4"/>
  <c r="KM8" i="4"/>
  <c r="MY8" i="4"/>
  <c r="KC8" i="4"/>
  <c r="JM8" i="4"/>
  <c r="IU8" i="4"/>
  <c r="LE8" i="4"/>
  <c r="KK8" i="4"/>
  <c r="KE8" i="4"/>
  <c r="KA8" i="4"/>
  <c r="JK8" i="4"/>
  <c r="JI8" i="4"/>
  <c r="IW8" i="4"/>
  <c r="KU8" i="4"/>
  <c r="KQ8" i="4"/>
  <c r="VG8" i="4"/>
  <c r="TW8" i="4"/>
  <c r="JW8" i="4"/>
  <c r="LK8" i="4"/>
  <c r="LA8" i="4"/>
  <c r="KI8" i="4"/>
  <c r="OI8" i="4"/>
  <c r="JS8" i="4"/>
  <c r="NE8" i="4"/>
  <c r="LG8" i="4"/>
  <c r="KW8" i="4"/>
  <c r="KS8" i="4"/>
  <c r="YA8" i="4"/>
  <c r="WQ8" i="4"/>
  <c r="JY8" i="4"/>
  <c r="D6" i="4"/>
  <c r="T6" i="4"/>
  <c r="AJ6" i="4"/>
  <c r="AZ6" i="4"/>
  <c r="BP6" i="4"/>
  <c r="CF6" i="4"/>
  <c r="CV6" i="4"/>
  <c r="DL6" i="4"/>
  <c r="EB6" i="4"/>
  <c r="ER6" i="4"/>
  <c r="FH6" i="4"/>
  <c r="FX6" i="4"/>
  <c r="GN6" i="4"/>
  <c r="HD6" i="4"/>
  <c r="DF8" i="4"/>
  <c r="HL8" i="4"/>
  <c r="HT8" i="4"/>
  <c r="IB8" i="4"/>
  <c r="IJ8" i="4"/>
  <c r="IR8" i="4"/>
  <c r="FZ9" i="4"/>
  <c r="HQ9" i="4"/>
  <c r="HY9" i="4"/>
  <c r="IG9" i="4"/>
  <c r="IO9" i="4"/>
  <c r="AN10" i="4"/>
  <c r="FZ10" i="4"/>
  <c r="HQ10" i="4"/>
  <c r="HY10" i="4"/>
  <c r="IG10" i="4"/>
  <c r="IO10" i="4"/>
  <c r="AN11" i="4"/>
  <c r="HK11" i="4"/>
  <c r="HS11" i="4"/>
  <c r="IA11" i="4"/>
  <c r="II11" i="4"/>
  <c r="IQ11" i="4"/>
  <c r="CB12" i="4"/>
  <c r="HM12" i="4"/>
  <c r="HU12" i="4"/>
  <c r="IC12" i="4"/>
  <c r="IK12" i="4"/>
  <c r="IS12" i="4"/>
  <c r="FZ13" i="4"/>
  <c r="HP13" i="4"/>
  <c r="HX13" i="4"/>
  <c r="IF13" i="4"/>
  <c r="IN13" i="4"/>
  <c r="AL14" i="4"/>
  <c r="FZ14" i="4"/>
  <c r="HP14" i="4"/>
  <c r="HX14" i="4"/>
  <c r="IF14" i="4"/>
  <c r="IN14" i="4"/>
  <c r="B16" i="4"/>
  <c r="GB16" i="4"/>
  <c r="HQ16" i="4"/>
  <c r="HY16" i="4"/>
  <c r="IG16" i="4"/>
  <c r="IO16" i="4"/>
  <c r="BV17" i="4"/>
  <c r="HK17" i="4"/>
  <c r="HS17" i="4"/>
  <c r="IA17" i="4"/>
  <c r="II17" i="4"/>
  <c r="IQ17" i="4"/>
  <c r="EP18" i="4"/>
  <c r="HP18" i="4"/>
  <c r="HX18" i="4"/>
  <c r="IF18" i="4"/>
  <c r="IN18" i="4"/>
  <c r="AL19" i="4"/>
  <c r="HL19" i="4"/>
  <c r="HT19" i="4"/>
  <c r="IB19" i="4"/>
  <c r="IJ19" i="4"/>
  <c r="IR19" i="4"/>
  <c r="EP20" i="4"/>
  <c r="HP20" i="4"/>
  <c r="HX20" i="4"/>
  <c r="IF20" i="4"/>
  <c r="IN20" i="4"/>
  <c r="BV21" i="4"/>
  <c r="HL21" i="4"/>
  <c r="HT21" i="4"/>
  <c r="IB21" i="4"/>
  <c r="IJ21" i="4"/>
  <c r="IR21" i="4"/>
  <c r="BX22" i="4"/>
  <c r="HK22" i="4"/>
  <c r="HS22" i="4"/>
  <c r="IA22" i="4"/>
  <c r="II22" i="4"/>
  <c r="IQ22" i="4"/>
  <c r="DF24" i="4"/>
  <c r="HK24" i="4"/>
  <c r="HS24" i="4"/>
  <c r="IC24" i="4"/>
  <c r="IK24" i="4"/>
  <c r="IS24" i="4"/>
  <c r="ER25" i="4"/>
  <c r="HP25" i="4"/>
  <c r="HX25" i="4"/>
  <c r="IF25" i="4"/>
  <c r="IN25" i="4"/>
  <c r="AL26" i="4"/>
  <c r="ET26" i="4"/>
  <c r="HP26" i="4"/>
  <c r="HX26" i="4"/>
  <c r="IF26" i="4"/>
  <c r="IN26" i="4"/>
  <c r="AL27" i="4"/>
  <c r="HL27" i="4"/>
  <c r="HT27" i="4"/>
  <c r="IB27" i="4"/>
  <c r="IJ27" i="4"/>
  <c r="IR27" i="4"/>
  <c r="GB28" i="4"/>
  <c r="HU28" i="4"/>
  <c r="II28" i="4"/>
  <c r="B29" i="4"/>
  <c r="HQ29" i="4"/>
  <c r="ID29" i="4"/>
  <c r="IP29" i="4"/>
  <c r="HM30" i="4"/>
  <c r="HX30" i="4"/>
  <c r="L32" i="4"/>
  <c r="AJ32" i="4"/>
  <c r="BL32" i="4"/>
  <c r="CH32" i="4"/>
  <c r="DJ32" i="4"/>
  <c r="EJ32" i="4"/>
  <c r="FH32" i="4"/>
  <c r="GJ32" i="4"/>
  <c r="HF32" i="4"/>
  <c r="Z33" i="4"/>
  <c r="AZ33" i="4"/>
  <c r="BX33" i="4"/>
  <c r="CZ33" i="4"/>
  <c r="DV33" i="4"/>
  <c r="EX33" i="4"/>
  <c r="FX33" i="4"/>
  <c r="GV33" i="4"/>
  <c r="P34" i="4"/>
  <c r="AL34" i="4"/>
  <c r="BN34" i="4"/>
  <c r="CN34" i="4"/>
  <c r="DL34" i="4"/>
  <c r="EN34" i="4"/>
  <c r="FJ34" i="4"/>
  <c r="GL34" i="4"/>
  <c r="D35" i="4"/>
  <c r="AB35" i="4"/>
  <c r="BD35" i="4"/>
  <c r="BZ35" i="4"/>
  <c r="DB35" i="4"/>
  <c r="EB35" i="4"/>
  <c r="EZ35" i="4"/>
  <c r="GB35" i="4"/>
  <c r="GX35" i="4"/>
  <c r="R36" i="4"/>
  <c r="AR36" i="4"/>
  <c r="BP36" i="4"/>
  <c r="CR36" i="4"/>
  <c r="DN36" i="4"/>
  <c r="EP36" i="4"/>
  <c r="FP36" i="4"/>
  <c r="GN36" i="4"/>
  <c r="H37" i="4"/>
  <c r="AD37" i="4"/>
  <c r="BF37" i="4"/>
  <c r="CF37" i="4"/>
  <c r="DD37" i="4"/>
  <c r="EF37" i="4"/>
  <c r="FB37" i="4"/>
  <c r="GD37" i="4"/>
  <c r="HD37" i="4"/>
  <c r="T38" i="4"/>
  <c r="AV38" i="4"/>
  <c r="BR38" i="4"/>
  <c r="CT38" i="4"/>
  <c r="DT38" i="4"/>
  <c r="ER38" i="4"/>
  <c r="FT38" i="4"/>
  <c r="GP38" i="4"/>
  <c r="J39" i="4"/>
  <c r="AJ39" i="4"/>
  <c r="BH39" i="4"/>
  <c r="CN39" i="4"/>
  <c r="DT39" i="4"/>
  <c r="EZ39" i="4"/>
  <c r="GF39" i="4"/>
  <c r="HK39" i="4"/>
  <c r="IA39" i="4"/>
  <c r="IQ39" i="4"/>
  <c r="JC27" i="4"/>
  <c r="JA33" i="4"/>
  <c r="IY24" i="4"/>
  <c r="IW19" i="4"/>
  <c r="IU11" i="4"/>
  <c r="IU37" i="4"/>
  <c r="JG33" i="4"/>
  <c r="JI28" i="4"/>
  <c r="JK20" i="4"/>
  <c r="JM12" i="4"/>
  <c r="JM38" i="4"/>
  <c r="JO29" i="4"/>
  <c r="JQ24" i="4"/>
  <c r="JS16" i="4"/>
  <c r="JU8" i="4"/>
  <c r="JU34" i="4"/>
  <c r="JW25" i="4"/>
  <c r="JY20" i="4"/>
  <c r="KA12" i="4"/>
  <c r="KA38" i="4"/>
  <c r="KC29" i="4"/>
  <c r="LO21" i="4"/>
  <c r="OI16" i="4"/>
  <c r="RC8" i="4"/>
  <c r="RC34" i="4"/>
  <c r="TW25" i="4"/>
  <c r="WQ17" i="4"/>
  <c r="ZK12" i="4"/>
  <c r="ZK38" i="4"/>
  <c r="KE29" i="4"/>
  <c r="MY21" i="4"/>
  <c r="PS13" i="4"/>
  <c r="SM8" i="4"/>
  <c r="SM34" i="4"/>
  <c r="VG25" i="4"/>
  <c r="YA17" i="4"/>
  <c r="KG9" i="4"/>
  <c r="KG38" i="4"/>
  <c r="KI29" i="4"/>
  <c r="KM39" i="4"/>
  <c r="KO34" i="4"/>
  <c r="KQ25" i="4"/>
  <c r="KS17" i="4"/>
  <c r="KU11" i="4"/>
  <c r="KU37" i="4"/>
  <c r="KW32" i="4"/>
  <c r="LC33" i="4"/>
  <c r="LE39" i="4"/>
  <c r="LI12" i="4"/>
  <c r="LK19" i="4"/>
  <c r="LM27" i="4"/>
  <c r="LU36" i="4"/>
  <c r="MG38" i="4"/>
  <c r="MS34" i="4"/>
  <c r="NC36" i="4"/>
  <c r="NM39" i="4"/>
  <c r="NY37" i="4"/>
  <c r="OM36" i="4"/>
  <c r="PI35" i="4"/>
  <c r="QE33" i="4"/>
  <c r="QQ35" i="4"/>
  <c r="RE6" i="4"/>
  <c r="RM6" i="4"/>
  <c r="AG5" i="7" s="1"/>
  <c r="AI5" i="7" s="1"/>
  <c r="RW35" i="4"/>
  <c r="SI33" i="4"/>
  <c r="SS35" i="4"/>
  <c r="TE33" i="4"/>
  <c r="UA22" i="4"/>
  <c r="UI37" i="4"/>
  <c r="UU39" i="4"/>
  <c r="VM14" i="4"/>
  <c r="WC39" i="4"/>
  <c r="WU25" i="4"/>
  <c r="XK36" i="4"/>
  <c r="YE35" i="4"/>
  <c r="YW34" i="4"/>
  <c r="AAU26" i="4"/>
  <c r="ABK35" i="4"/>
  <c r="ZO6" i="4"/>
  <c r="AAM34" i="4"/>
  <c r="DW17" i="5"/>
  <c r="I37" i="5"/>
  <c r="HV8" i="5"/>
  <c r="GA36" i="5"/>
  <c r="HO19" i="5"/>
  <c r="BS32" i="5"/>
  <c r="EQ20" i="5"/>
  <c r="HM10" i="5"/>
  <c r="HC38" i="5"/>
  <c r="HY9" i="5"/>
  <c r="AC37" i="5"/>
  <c r="OJ8" i="5"/>
  <c r="VV32" i="5"/>
  <c r="PL6" i="5"/>
  <c r="AAT31" i="5"/>
  <c r="RD17" i="5"/>
  <c r="IX35" i="5"/>
  <c r="BZ10" i="4"/>
  <c r="MW10" i="4"/>
  <c r="SK24" i="4"/>
  <c r="UE22" i="4"/>
  <c r="SS9" i="4"/>
  <c r="WO27" i="4"/>
  <c r="XY13" i="4"/>
  <c r="ZI13" i="4"/>
  <c r="AAS24" i="4"/>
  <c r="LM30" i="4"/>
  <c r="PU30" i="4"/>
  <c r="LI30" i="4"/>
  <c r="NA30" i="4"/>
  <c r="KW30" i="4"/>
  <c r="VG30" i="4"/>
  <c r="RC30" i="4"/>
  <c r="JS30" i="4"/>
  <c r="SQ30" i="4"/>
  <c r="RE30" i="4"/>
  <c r="KU30" i="4"/>
  <c r="KQ30" i="4"/>
  <c r="SM30" i="4"/>
  <c r="OI30" i="4"/>
  <c r="JQ30" i="4"/>
  <c r="KS30" i="4"/>
  <c r="KO30" i="4"/>
  <c r="PS30" i="4"/>
  <c r="LO30" i="4"/>
  <c r="JO30" i="4"/>
  <c r="JU30" i="4"/>
  <c r="IU30" i="4"/>
  <c r="JC30" i="4"/>
  <c r="IR30" i="4"/>
  <c r="IJ30" i="4"/>
  <c r="IB30" i="4"/>
  <c r="HT30" i="4"/>
  <c r="HL30" i="4"/>
  <c r="AL30" i="4"/>
  <c r="OK30" i="4"/>
  <c r="LK30" i="4"/>
  <c r="KY30" i="4"/>
  <c r="KG30" i="4"/>
  <c r="ZK30" i="4"/>
  <c r="KA30" i="4"/>
  <c r="JM30" i="4"/>
  <c r="KM30" i="4"/>
  <c r="IY30" i="4"/>
  <c r="IP30" i="4"/>
  <c r="IH30" i="4"/>
  <c r="HZ30" i="4"/>
  <c r="HR30" i="4"/>
  <c r="HJ30" i="4"/>
  <c r="AAU30" i="4"/>
  <c r="LG30" i="4"/>
  <c r="TW30" i="4"/>
  <c r="JW30" i="4"/>
  <c r="JI30" i="4"/>
  <c r="IO30" i="4"/>
  <c r="IG30" i="4"/>
  <c r="HY30" i="4"/>
  <c r="HQ30" i="4"/>
  <c r="FZ30" i="4"/>
  <c r="AN6" i="4"/>
  <c r="BT6" i="4"/>
  <c r="CZ6" i="4"/>
  <c r="EV6" i="4"/>
  <c r="GR6" i="4"/>
  <c r="FZ8" i="4"/>
  <c r="ID8" i="4"/>
  <c r="B9" i="4"/>
  <c r="HK9" i="4"/>
  <c r="IA9" i="4"/>
  <c r="II9" i="4"/>
  <c r="IQ9" i="4"/>
  <c r="HS10" i="4"/>
  <c r="IQ10" i="4"/>
  <c r="HU11" i="4"/>
  <c r="DH12" i="4"/>
  <c r="AL13" i="4"/>
  <c r="HZ13" i="4"/>
  <c r="BV14" i="4"/>
  <c r="HR14" i="4"/>
  <c r="IP14" i="4"/>
  <c r="HK16" i="4"/>
  <c r="II16" i="4"/>
  <c r="HJ18" i="4"/>
  <c r="IH18" i="4"/>
  <c r="HN19" i="4"/>
  <c r="ID19" i="4"/>
  <c r="HJ20" i="4"/>
  <c r="IH20" i="4"/>
  <c r="HN21" i="4"/>
  <c r="IL21" i="4"/>
  <c r="EP22" i="4"/>
  <c r="IC22" i="4"/>
  <c r="HU24" i="4"/>
  <c r="AP26" i="4"/>
  <c r="HJ26" i="4"/>
  <c r="HR26" i="4"/>
  <c r="HZ26" i="4"/>
  <c r="IH26" i="4"/>
  <c r="IP26" i="4"/>
  <c r="DF27" i="4"/>
  <c r="HV27" i="4"/>
  <c r="IL27" i="4"/>
  <c r="B28" i="4"/>
  <c r="HL28" i="4"/>
  <c r="HY28" i="4"/>
  <c r="IK28" i="4"/>
  <c r="EP29" i="4"/>
  <c r="HS29" i="4"/>
  <c r="IG29" i="4"/>
  <c r="B30" i="4"/>
  <c r="HO30" i="4"/>
  <c r="IC30" i="4"/>
  <c r="IN30" i="4"/>
  <c r="R32" i="4"/>
  <c r="AR32" i="4"/>
  <c r="BP32" i="4"/>
  <c r="CR32" i="4"/>
  <c r="DN32" i="4"/>
  <c r="EP32" i="4"/>
  <c r="FP32" i="4"/>
  <c r="GN32" i="4"/>
  <c r="H33" i="4"/>
  <c r="AD33" i="4"/>
  <c r="BF33" i="4"/>
  <c r="CF33" i="4"/>
  <c r="DD33" i="4"/>
  <c r="EF33" i="4"/>
  <c r="FB33" i="4"/>
  <c r="GD33" i="4"/>
  <c r="HD33" i="4"/>
  <c r="T34" i="4"/>
  <c r="AV34" i="4"/>
  <c r="BR34" i="4"/>
  <c r="CT34" i="4"/>
  <c r="DT34" i="4"/>
  <c r="ER34" i="4"/>
  <c r="FT34" i="4"/>
  <c r="GP34" i="4"/>
  <c r="J35" i="4"/>
  <c r="AJ35" i="4"/>
  <c r="BH35" i="4"/>
  <c r="CJ35" i="4"/>
  <c r="DF35" i="4"/>
  <c r="EH35" i="4"/>
  <c r="FH35" i="4"/>
  <c r="GF35" i="4"/>
  <c r="HH35" i="4"/>
  <c r="V36" i="4"/>
  <c r="AX36" i="4"/>
  <c r="BX36" i="4"/>
  <c r="CV36" i="4"/>
  <c r="DX36" i="4"/>
  <c r="ET36" i="4"/>
  <c r="FV36" i="4"/>
  <c r="GV36" i="4"/>
  <c r="L37" i="4"/>
  <c r="AN37" i="4"/>
  <c r="BJ37" i="4"/>
  <c r="CL37" i="4"/>
  <c r="DL37" i="4"/>
  <c r="EJ37" i="4"/>
  <c r="FL37" i="4"/>
  <c r="GH37" i="4"/>
  <c r="B38" i="4"/>
  <c r="AB38" i="4"/>
  <c r="AZ38" i="4"/>
  <c r="CB38" i="4"/>
  <c r="CX38" i="4"/>
  <c r="DZ38" i="4"/>
  <c r="EZ38" i="4"/>
  <c r="FX38" i="4"/>
  <c r="GZ38" i="4"/>
  <c r="N39" i="4"/>
  <c r="AP39" i="4"/>
  <c r="BT39" i="4"/>
  <c r="CZ39" i="4"/>
  <c r="EF39" i="4"/>
  <c r="FL39" i="4"/>
  <c r="GR39" i="4"/>
  <c r="HQ39" i="4"/>
  <c r="IG39" i="4"/>
  <c r="JC38" i="4"/>
  <c r="JC21" i="4"/>
  <c r="JA16" i="4"/>
  <c r="IY8" i="4"/>
  <c r="IY37" i="4"/>
  <c r="IW28" i="4"/>
  <c r="IU20" i="4"/>
  <c r="JE18" i="4"/>
  <c r="JG16" i="4"/>
  <c r="JI11" i="4"/>
  <c r="JI38" i="4"/>
  <c r="JK29" i="4"/>
  <c r="JM21" i="4"/>
  <c r="JO13" i="4"/>
  <c r="JQ8" i="4"/>
  <c r="JQ34" i="4"/>
  <c r="JS25" i="4"/>
  <c r="JU17" i="4"/>
  <c r="JW9" i="4"/>
  <c r="JW38" i="4"/>
  <c r="JY29" i="4"/>
  <c r="KA21" i="4"/>
  <c r="KC13" i="4"/>
  <c r="KC39" i="4"/>
  <c r="LO34" i="4"/>
  <c r="OI25" i="4"/>
  <c r="RC17" i="4"/>
  <c r="TW9" i="4"/>
  <c r="TW35" i="4"/>
  <c r="WQ29" i="4"/>
  <c r="ZK21" i="4"/>
  <c r="KE13" i="4"/>
  <c r="KE39" i="4"/>
  <c r="MY30" i="4"/>
  <c r="PS25" i="4"/>
  <c r="SM17" i="4"/>
  <c r="VG9" i="4"/>
  <c r="VG35" i="4"/>
  <c r="YA26" i="4"/>
  <c r="KG21" i="4"/>
  <c r="KI13" i="4"/>
  <c r="KI39" i="4"/>
  <c r="KK30" i="4"/>
  <c r="KM22" i="4"/>
  <c r="KO17" i="4"/>
  <c r="KQ9" i="4"/>
  <c r="KQ35" i="4"/>
  <c r="KS28" i="4"/>
  <c r="KU20" i="4"/>
  <c r="KY33" i="4"/>
  <c r="LA24" i="4"/>
  <c r="LC16" i="4"/>
  <c r="LE13" i="4"/>
  <c r="LG20" i="4"/>
  <c r="LI27" i="4"/>
  <c r="LK35" i="4"/>
  <c r="LQ24" i="4"/>
  <c r="MA33" i="4"/>
  <c r="MK38" i="4"/>
  <c r="MW33" i="4"/>
  <c r="NG34" i="4"/>
  <c r="NS32" i="4"/>
  <c r="OE34" i="4"/>
  <c r="OQ36" i="4"/>
  <c r="PA39" i="4"/>
  <c r="PM34" i="4"/>
  <c r="PW38" i="4"/>
  <c r="QI39" i="4"/>
  <c r="QU35" i="4"/>
  <c r="RE39" i="4"/>
  <c r="RO39" i="4"/>
  <c r="SA37" i="4"/>
  <c r="SO30" i="4"/>
  <c r="SW37" i="4"/>
  <c r="TI33" i="4"/>
  <c r="TS37" i="4"/>
  <c r="UC34" i="4"/>
  <c r="UO34" i="4"/>
  <c r="VA37" i="4"/>
  <c r="VS33" i="4"/>
  <c r="WK6" i="4"/>
  <c r="WY38" i="4"/>
  <c r="XS39" i="4"/>
  <c r="YK37" i="4"/>
  <c r="ZC36" i="4"/>
  <c r="AAY6" i="4"/>
  <c r="ABS32" i="4"/>
  <c r="ZY33" i="4"/>
  <c r="AO22" i="5"/>
  <c r="GC8" i="5"/>
  <c r="DC37" i="5"/>
  <c r="HQ11" i="5"/>
  <c r="IM26" i="5"/>
  <c r="CA23" i="5"/>
  <c r="IS18" i="5"/>
  <c r="E16" i="5"/>
  <c r="GU33" i="5"/>
  <c r="U34" i="5"/>
  <c r="E39" i="5"/>
  <c r="DI36" i="5"/>
  <c r="ZL27" i="5"/>
  <c r="ZX37" i="5"/>
  <c r="KJ6" i="5"/>
  <c r="LN36" i="5"/>
  <c r="F26" i="4"/>
  <c r="H18" i="4"/>
  <c r="F10" i="4"/>
  <c r="AN8" i="4"/>
  <c r="AN23" i="4"/>
  <c r="BX11" i="4"/>
  <c r="BX19" i="4"/>
  <c r="BX27" i="4"/>
  <c r="DH18" i="4"/>
  <c r="GB15" i="4"/>
  <c r="GB23" i="4"/>
  <c r="JE25" i="4"/>
  <c r="JE17" i="4"/>
  <c r="JE9" i="4"/>
  <c r="BQ8" i="7" s="1"/>
  <c r="MW16" i="4"/>
  <c r="PQ16" i="4"/>
  <c r="OG8" i="4"/>
  <c r="OG29" i="4"/>
  <c r="SK16" i="4"/>
  <c r="VE29" i="4"/>
  <c r="SQ22" i="4"/>
  <c r="VE18" i="4"/>
  <c r="SQ14" i="4"/>
  <c r="VE8" i="4"/>
  <c r="XY26" i="4"/>
  <c r="VI22" i="4"/>
  <c r="VI17" i="4"/>
  <c r="WO7" i="4"/>
  <c r="ZI8" i="4"/>
  <c r="ACC10" i="4"/>
  <c r="AAS13" i="4"/>
  <c r="ZI16" i="4"/>
  <c r="ACC18" i="4"/>
  <c r="ACC21" i="4"/>
  <c r="ACC24" i="4"/>
  <c r="AAS27" i="4"/>
  <c r="JE30" i="4"/>
  <c r="AAY29" i="4"/>
  <c r="AAW29" i="4"/>
  <c r="WU29" i="4"/>
  <c r="TY29" i="4"/>
  <c r="LM29" i="4"/>
  <c r="LK29" i="4"/>
  <c r="LG29" i="4"/>
  <c r="KY29" i="4"/>
  <c r="YA29" i="4"/>
  <c r="TW29" i="4"/>
  <c r="JU29" i="4"/>
  <c r="ABA29" i="4"/>
  <c r="KW29" i="4"/>
  <c r="VG29" i="4"/>
  <c r="RC29" i="4"/>
  <c r="JS29" i="4"/>
  <c r="KU29" i="4"/>
  <c r="KQ29" i="4"/>
  <c r="SM29" i="4"/>
  <c r="OI29" i="4"/>
  <c r="JQ29" i="4"/>
  <c r="LE29" i="4"/>
  <c r="LC29" i="4"/>
  <c r="KK29" i="4"/>
  <c r="MY29" i="4"/>
  <c r="LO29" i="4"/>
  <c r="JG29" i="4"/>
  <c r="JA29" i="4"/>
  <c r="IM29" i="4"/>
  <c r="IE29" i="4"/>
  <c r="HW29" i="4"/>
  <c r="HO29" i="4"/>
  <c r="DF29" i="4"/>
  <c r="IU29" i="4"/>
  <c r="KG29" i="4"/>
  <c r="ZK29" i="4"/>
  <c r="KA29" i="4"/>
  <c r="JM29" i="4"/>
  <c r="IS29" i="4"/>
  <c r="IK29" i="4"/>
  <c r="IC29" i="4"/>
  <c r="HU29" i="4"/>
  <c r="HM29" i="4"/>
  <c r="BV29" i="4"/>
  <c r="KM29" i="4"/>
  <c r="PS29" i="4"/>
  <c r="IY29" i="4"/>
  <c r="IR29" i="4"/>
  <c r="IJ29" i="4"/>
  <c r="IB29" i="4"/>
  <c r="HT29" i="4"/>
  <c r="HL29" i="4"/>
  <c r="AL29" i="4"/>
  <c r="AAU21" i="4"/>
  <c r="NA21" i="4"/>
  <c r="LM21" i="4"/>
  <c r="TY21" i="4"/>
  <c r="NC21" i="4"/>
  <c r="LK21" i="4"/>
  <c r="YC21" i="4"/>
  <c r="PU21" i="4"/>
  <c r="LI21" i="4"/>
  <c r="KY21" i="4"/>
  <c r="YA21" i="4"/>
  <c r="TW21" i="4"/>
  <c r="JU21" i="4"/>
  <c r="KW21" i="4"/>
  <c r="KS21" i="4"/>
  <c r="VG21" i="4"/>
  <c r="RC21" i="4"/>
  <c r="JS21" i="4"/>
  <c r="SQ21" i="4"/>
  <c r="LE21" i="4"/>
  <c r="KU21" i="4"/>
  <c r="KQ21" i="4"/>
  <c r="SM21" i="4"/>
  <c r="OI21" i="4"/>
  <c r="JQ21" i="4"/>
  <c r="KM21" i="4"/>
  <c r="PS21" i="4"/>
  <c r="JI21" i="4"/>
  <c r="IY21" i="4"/>
  <c r="JW21" i="4"/>
  <c r="LA21" i="4"/>
  <c r="KI21" i="4"/>
  <c r="KE21" i="4"/>
  <c r="KC21" i="4"/>
  <c r="JO21" i="4"/>
  <c r="KO21" i="4"/>
  <c r="IW21" i="4"/>
  <c r="YC13" i="4"/>
  <c r="PU13" i="4"/>
  <c r="LK13" i="4"/>
  <c r="AAU13" i="4"/>
  <c r="NA13" i="4"/>
  <c r="KY13" i="4"/>
  <c r="YA13" i="4"/>
  <c r="TW13" i="4"/>
  <c r="JU13" i="4"/>
  <c r="NC13" i="4"/>
  <c r="KW13" i="4"/>
  <c r="KS13" i="4"/>
  <c r="VG13" i="4"/>
  <c r="RC13" i="4"/>
  <c r="JS13" i="4"/>
  <c r="LG13" i="4"/>
  <c r="KU13" i="4"/>
  <c r="KQ13" i="4"/>
  <c r="SM13" i="4"/>
  <c r="OI13" i="4"/>
  <c r="JQ13" i="4"/>
  <c r="LQ13" i="4"/>
  <c r="KO13" i="4"/>
  <c r="IW13" i="4"/>
  <c r="WQ13" i="4"/>
  <c r="JY13" i="4"/>
  <c r="JK13" i="4"/>
  <c r="JC13" i="4"/>
  <c r="AAW13" i="4"/>
  <c r="LM13" i="4"/>
  <c r="LC13" i="4"/>
  <c r="KK13" i="4"/>
  <c r="MY13" i="4"/>
  <c r="LO13" i="4"/>
  <c r="JG13" i="4"/>
  <c r="JA13" i="4"/>
  <c r="TY13" i="4"/>
  <c r="IU13" i="4"/>
  <c r="AAK38" i="4"/>
  <c r="ZU38" i="4"/>
  <c r="ACC38" i="4"/>
  <c r="ABM38" i="4"/>
  <c r="AAI38" i="4"/>
  <c r="ZS38" i="4"/>
  <c r="ACA38" i="4"/>
  <c r="ABK38" i="4"/>
  <c r="ZI38" i="4"/>
  <c r="YS38" i="4"/>
  <c r="XS38" i="4"/>
  <c r="XC38" i="4"/>
  <c r="WK38" i="4"/>
  <c r="VU38" i="4"/>
  <c r="AAG38" i="4"/>
  <c r="ZQ38" i="4"/>
  <c r="ABY38" i="4"/>
  <c r="ABI38" i="4"/>
  <c r="AAY38" i="4"/>
  <c r="ZG38" i="4"/>
  <c r="YQ38" i="4"/>
  <c r="XQ38" i="4"/>
  <c r="XA38" i="4"/>
  <c r="WI38" i="4"/>
  <c r="VS38" i="4"/>
  <c r="AAQ38" i="4"/>
  <c r="AAA38" i="4"/>
  <c r="ZM38" i="4"/>
  <c r="ABS38" i="4"/>
  <c r="ABC38" i="4"/>
  <c r="ZA38" i="4"/>
  <c r="YK38" i="4"/>
  <c r="YC38" i="4"/>
  <c r="XK38" i="4"/>
  <c r="WC38" i="4"/>
  <c r="VM38" i="4"/>
  <c r="VC38" i="4"/>
  <c r="AAC38" i="4"/>
  <c r="ABE38" i="4"/>
  <c r="XW38" i="4"/>
  <c r="WS38" i="4"/>
  <c r="WE38" i="4"/>
  <c r="UM38" i="4"/>
  <c r="TI38" i="4"/>
  <c r="SS38" i="4"/>
  <c r="SO38" i="4"/>
  <c r="SK38" i="4"/>
  <c r="RW38" i="4"/>
  <c r="QY38" i="4"/>
  <c r="QI38" i="4"/>
  <c r="PK38" i="4"/>
  <c r="OW38" i="4"/>
  <c r="NU38" i="4"/>
  <c r="NE38" i="4"/>
  <c r="MU38" i="4"/>
  <c r="ME38" i="4"/>
  <c r="ZY38" i="4"/>
  <c r="YM38" i="4"/>
  <c r="YE38" i="4"/>
  <c r="WW38" i="4"/>
  <c r="VY38" i="4"/>
  <c r="VK38" i="4"/>
  <c r="VE38" i="4"/>
  <c r="UK38" i="4"/>
  <c r="TY38" i="4"/>
  <c r="TG38" i="4"/>
  <c r="RU38" i="4"/>
  <c r="RG38" i="4"/>
  <c r="QW38" i="4"/>
  <c r="QG38" i="4"/>
  <c r="PI38" i="4"/>
  <c r="OU38" i="4"/>
  <c r="NS38" i="4"/>
  <c r="MS38" i="4"/>
  <c r="MC38" i="4"/>
  <c r="LM38" i="4"/>
  <c r="AAM38" i="4"/>
  <c r="ABO38" i="4"/>
  <c r="ABA38" i="4"/>
  <c r="XY38" i="4"/>
  <c r="WM38" i="4"/>
  <c r="WG38" i="4"/>
  <c r="VI38" i="4"/>
  <c r="UI38" i="4"/>
  <c r="TU38" i="4"/>
  <c r="TE38" i="4"/>
  <c r="SI38" i="4"/>
  <c r="RS38" i="4"/>
  <c r="QU38" i="4"/>
  <c r="QE38" i="4"/>
  <c r="PG38" i="4"/>
  <c r="OS38" i="4"/>
  <c r="OG38" i="4"/>
  <c r="NQ38" i="4"/>
  <c r="NC38" i="4"/>
  <c r="MQ38" i="4"/>
  <c r="MA38" i="4"/>
  <c r="LK38" i="4"/>
  <c r="ZW38" i="4"/>
  <c r="ZE38" i="4"/>
  <c r="XU38" i="4"/>
  <c r="XO38" i="4"/>
  <c r="VA38" i="4"/>
  <c r="UQ38" i="4"/>
  <c r="TM38" i="4"/>
  <c r="SW38" i="4"/>
  <c r="SA38" i="4"/>
  <c r="RK38" i="4"/>
  <c r="QM38" i="4"/>
  <c r="PO38" i="4"/>
  <c r="OY38" i="4"/>
  <c r="OK38" i="4"/>
  <c r="NY38" i="4"/>
  <c r="NI38" i="4"/>
  <c r="MI38" i="4"/>
  <c r="LS38" i="4"/>
  <c r="AAS38" i="4"/>
  <c r="ABU38" i="4"/>
  <c r="YI38" i="4"/>
  <c r="XM38" i="4"/>
  <c r="UU38" i="4"/>
  <c r="TQ38" i="4"/>
  <c r="RQ38" i="4"/>
  <c r="QS38" i="4"/>
  <c r="PU38" i="4"/>
  <c r="NO38" i="4"/>
  <c r="LY38" i="4"/>
  <c r="LE38" i="4"/>
  <c r="KY38" i="4"/>
  <c r="YA38" i="4"/>
  <c r="TW38" i="4"/>
  <c r="JU38" i="4"/>
  <c r="XG38" i="4"/>
  <c r="VO38" i="4"/>
  <c r="UY38" i="4"/>
  <c r="SY38" i="4"/>
  <c r="SE38" i="4"/>
  <c r="QA38" i="4"/>
  <c r="PC38" i="4"/>
  <c r="OO38" i="4"/>
  <c r="OC38" i="4"/>
  <c r="MM38" i="4"/>
  <c r="KW38" i="4"/>
  <c r="VG38" i="4"/>
  <c r="RC38" i="4"/>
  <c r="JS38" i="4"/>
  <c r="ZO38" i="4"/>
  <c r="AAU38" i="4"/>
  <c r="YY38" i="4"/>
  <c r="WU38" i="4"/>
  <c r="UC38" i="4"/>
  <c r="SU38" i="4"/>
  <c r="RM38" i="4"/>
  <c r="QO38" i="4"/>
  <c r="PQ38" i="4"/>
  <c r="NK38" i="4"/>
  <c r="LU38" i="4"/>
  <c r="KU38" i="4"/>
  <c r="KQ38" i="4"/>
  <c r="SM38" i="4"/>
  <c r="OI38" i="4"/>
  <c r="JQ38" i="4"/>
  <c r="ABG38" i="4"/>
  <c r="AAW38" i="4"/>
  <c r="XI38" i="4"/>
  <c r="VQ38" i="4"/>
  <c r="US38" i="4"/>
  <c r="TA38" i="4"/>
  <c r="RO38" i="4"/>
  <c r="RI38" i="4"/>
  <c r="RE38" i="4"/>
  <c r="PA38" i="4"/>
  <c r="NA38" i="4"/>
  <c r="MO38" i="4"/>
  <c r="LA38" i="4"/>
  <c r="KI38" i="4"/>
  <c r="KE38" i="4"/>
  <c r="KC38" i="4"/>
  <c r="JO38" i="4"/>
  <c r="JE38" i="4"/>
  <c r="GX38" i="4"/>
  <c r="GH38" i="4"/>
  <c r="FR38" i="4"/>
  <c r="FB38" i="4"/>
  <c r="EL38" i="4"/>
  <c r="DV38" i="4"/>
  <c r="DF38" i="4"/>
  <c r="CP38" i="4"/>
  <c r="BZ38" i="4"/>
  <c r="BJ38" i="4"/>
  <c r="AT38" i="4"/>
  <c r="AD38" i="4"/>
  <c r="N38" i="4"/>
  <c r="ABQ38" i="4"/>
  <c r="YG38" i="4"/>
  <c r="UG38" i="4"/>
  <c r="SQ38" i="4"/>
  <c r="PE38" i="4"/>
  <c r="NW38" i="4"/>
  <c r="KS38" i="4"/>
  <c r="KO38" i="4"/>
  <c r="IW38" i="4"/>
  <c r="AAE38" i="4"/>
  <c r="XE38" i="4"/>
  <c r="WO38" i="4"/>
  <c r="UW38" i="4"/>
  <c r="LW38" i="4"/>
  <c r="WQ38" i="4"/>
  <c r="JY38" i="4"/>
  <c r="JK38" i="4"/>
  <c r="GT38" i="4"/>
  <c r="GD38" i="4"/>
  <c r="FN38" i="4"/>
  <c r="EX38" i="4"/>
  <c r="EH38" i="4"/>
  <c r="DR38" i="4"/>
  <c r="DB38" i="4"/>
  <c r="CL38" i="4"/>
  <c r="BV38" i="4"/>
  <c r="BF38" i="4"/>
  <c r="AP38" i="4"/>
  <c r="Z38" i="4"/>
  <c r="J38" i="4"/>
  <c r="AAO38" i="4"/>
  <c r="YO38" i="4"/>
  <c r="VW38" i="4"/>
  <c r="UE38" i="4"/>
  <c r="UA38" i="4"/>
  <c r="TK38" i="4"/>
  <c r="RY38" i="4"/>
  <c r="QQ38" i="4"/>
  <c r="QK38" i="4"/>
  <c r="OA38" i="4"/>
  <c r="LI38" i="4"/>
  <c r="LC38" i="4"/>
  <c r="KK38" i="4"/>
  <c r="MY38" i="4"/>
  <c r="LO38" i="4"/>
  <c r="JG38" i="4"/>
  <c r="JA38" i="4"/>
  <c r="HH38" i="4"/>
  <c r="GR38" i="4"/>
  <c r="GB38" i="4"/>
  <c r="FL38" i="4"/>
  <c r="EV38" i="4"/>
  <c r="EF38" i="4"/>
  <c r="DP38" i="4"/>
  <c r="CZ38" i="4"/>
  <c r="CJ38" i="4"/>
  <c r="BT38" i="4"/>
  <c r="BD38" i="4"/>
  <c r="AN38" i="4"/>
  <c r="X38" i="4"/>
  <c r="H38" i="4"/>
  <c r="J6" i="4"/>
  <c r="Z6" i="4"/>
  <c r="AP6" i="4"/>
  <c r="BF6" i="4"/>
  <c r="BV6" i="4"/>
  <c r="CL6" i="4"/>
  <c r="DB6" i="4"/>
  <c r="DR6" i="4"/>
  <c r="DB5" i="7" s="1"/>
  <c r="EH6" i="4"/>
  <c r="EX6" i="4"/>
  <c r="FN6" i="4"/>
  <c r="GD6" i="4"/>
  <c r="GT6" i="4"/>
  <c r="D8" i="4"/>
  <c r="GB8" i="4"/>
  <c r="HO8" i="4"/>
  <c r="HW8" i="4"/>
  <c r="IE8" i="4"/>
  <c r="IM8" i="4"/>
  <c r="AL9" i="4"/>
  <c r="HL9" i="4"/>
  <c r="HT9" i="4"/>
  <c r="IB9" i="4"/>
  <c r="IJ9" i="4"/>
  <c r="IR9" i="4"/>
  <c r="DF10" i="4"/>
  <c r="HL10" i="4"/>
  <c r="HT10" i="4"/>
  <c r="IB10" i="4"/>
  <c r="IJ10" i="4"/>
  <c r="IR10" i="4"/>
  <c r="DF11" i="4"/>
  <c r="HN11" i="4"/>
  <c r="HV11" i="4"/>
  <c r="ID11" i="4"/>
  <c r="B12" i="4"/>
  <c r="EP12" i="4"/>
  <c r="HP12" i="4"/>
  <c r="HX12" i="4"/>
  <c r="IF12" i="4"/>
  <c r="IN12" i="4"/>
  <c r="AN13" i="4"/>
  <c r="HK13" i="4"/>
  <c r="HS13" i="4"/>
  <c r="IA13" i="4"/>
  <c r="II13" i="4"/>
  <c r="IQ13" i="4"/>
  <c r="BX14" i="4"/>
  <c r="HK14" i="4"/>
  <c r="HS14" i="4"/>
  <c r="IA14" i="4"/>
  <c r="II14" i="4"/>
  <c r="IQ14" i="4"/>
  <c r="BX16" i="4"/>
  <c r="HL16" i="4"/>
  <c r="HT16" i="4"/>
  <c r="IB16" i="4"/>
  <c r="IJ16" i="4"/>
  <c r="IR16" i="4"/>
  <c r="DH17" i="4"/>
  <c r="HN17" i="4"/>
  <c r="HV17" i="4"/>
  <c r="ID17" i="4"/>
  <c r="IL17" i="4"/>
  <c r="B18" i="4"/>
  <c r="HK18" i="4"/>
  <c r="HS18" i="4"/>
  <c r="IA18" i="4"/>
  <c r="II18" i="4"/>
  <c r="IQ18" i="4"/>
  <c r="DF19" i="4"/>
  <c r="HO19" i="4"/>
  <c r="HW19" i="4"/>
  <c r="IE19" i="4"/>
  <c r="IM19" i="4"/>
  <c r="AL20" i="4"/>
  <c r="HK20" i="4"/>
  <c r="HS20" i="4"/>
  <c r="IA20" i="4"/>
  <c r="II20" i="4"/>
  <c r="IQ20" i="4"/>
  <c r="EP21" i="4"/>
  <c r="HO21" i="4"/>
  <c r="HW21" i="4"/>
  <c r="IE21" i="4"/>
  <c r="IM21" i="4"/>
  <c r="D22" i="4"/>
  <c r="ER22" i="4"/>
  <c r="HN22" i="4"/>
  <c r="HV22" i="4"/>
  <c r="ID22" i="4"/>
  <c r="IL22" i="4"/>
  <c r="DP24" i="4"/>
  <c r="HN24" i="4"/>
  <c r="HV24" i="4"/>
  <c r="IF24" i="4"/>
  <c r="IN24" i="4"/>
  <c r="AN25" i="4"/>
  <c r="HK25" i="4"/>
  <c r="HS25" i="4"/>
  <c r="IA25" i="4"/>
  <c r="II25" i="4"/>
  <c r="IQ25" i="4"/>
  <c r="BV26" i="4"/>
  <c r="HK26" i="4"/>
  <c r="HS26" i="4"/>
  <c r="IA26" i="4"/>
  <c r="II26" i="4"/>
  <c r="IQ26" i="4"/>
  <c r="DH27" i="4"/>
  <c r="HO27" i="4"/>
  <c r="HW27" i="4"/>
  <c r="IE27" i="4"/>
  <c r="AN28" i="4"/>
  <c r="HM28" i="4"/>
  <c r="IA28" i="4"/>
  <c r="IL28" i="4"/>
  <c r="FZ29" i="4"/>
  <c r="HV29" i="4"/>
  <c r="IH29" i="4"/>
  <c r="AP30" i="4"/>
  <c r="HP30" i="4"/>
  <c r="ID30" i="4"/>
  <c r="IQ30" i="4"/>
  <c r="T32" i="4"/>
  <c r="AV32" i="4"/>
  <c r="BR32" i="4"/>
  <c r="CT32" i="4"/>
  <c r="DT32" i="4"/>
  <c r="ER32" i="4"/>
  <c r="FT32" i="4"/>
  <c r="GP32" i="4"/>
  <c r="J33" i="4"/>
  <c r="AJ33" i="4"/>
  <c r="BH33" i="4"/>
  <c r="CJ33" i="4"/>
  <c r="DF33" i="4"/>
  <c r="EH33" i="4"/>
  <c r="FH33" i="4"/>
  <c r="GF33" i="4"/>
  <c r="HH33" i="4"/>
  <c r="V34" i="4"/>
  <c r="AX34" i="4"/>
  <c r="BX34" i="4"/>
  <c r="CV34" i="4"/>
  <c r="DX34" i="4"/>
  <c r="ET34" i="4"/>
  <c r="FV34" i="4"/>
  <c r="GV34" i="4"/>
  <c r="L35" i="4"/>
  <c r="AN35" i="4"/>
  <c r="BJ35" i="4"/>
  <c r="CL35" i="4"/>
  <c r="DL35" i="4"/>
  <c r="EJ35" i="4"/>
  <c r="FL35" i="4"/>
  <c r="GH35" i="4"/>
  <c r="B36" i="4"/>
  <c r="AB36" i="4"/>
  <c r="AZ36" i="4"/>
  <c r="CB36" i="4"/>
  <c r="CX36" i="4"/>
  <c r="DZ36" i="4"/>
  <c r="EZ36" i="4"/>
  <c r="FX36" i="4"/>
  <c r="GZ36" i="4"/>
  <c r="N37" i="4"/>
  <c r="AP37" i="4"/>
  <c r="BP37" i="4"/>
  <c r="CN37" i="4"/>
  <c r="DP37" i="4"/>
  <c r="EL37" i="4"/>
  <c r="FN37" i="4"/>
  <c r="GN37" i="4"/>
  <c r="D38" i="4"/>
  <c r="AF38" i="4"/>
  <c r="BB38" i="4"/>
  <c r="CD38" i="4"/>
  <c r="DD38" i="4"/>
  <c r="EB38" i="4"/>
  <c r="FD38" i="4"/>
  <c r="FZ38" i="4"/>
  <c r="HB38" i="4"/>
  <c r="T39" i="4"/>
  <c r="AR39" i="4"/>
  <c r="BV39" i="4"/>
  <c r="DB39" i="4"/>
  <c r="EH39" i="4"/>
  <c r="FN39" i="4"/>
  <c r="GT39" i="4"/>
  <c r="HR39" i="4"/>
  <c r="IH39" i="4"/>
  <c r="JC37" i="4"/>
  <c r="JC20" i="4"/>
  <c r="JA17" i="4"/>
  <c r="IY12" i="4"/>
  <c r="IY38" i="4"/>
  <c r="IW29" i="4"/>
  <c r="IU21" i="4"/>
  <c r="JG20" i="4"/>
  <c r="JI12" i="4"/>
  <c r="JI39" i="4"/>
  <c r="JK30" i="4"/>
  <c r="JM22" i="4"/>
  <c r="JO17" i="4"/>
  <c r="JQ9" i="4"/>
  <c r="JQ35" i="4"/>
  <c r="JS26" i="4"/>
  <c r="JU18" i="4"/>
  <c r="JW13" i="4"/>
  <c r="JW39" i="4"/>
  <c r="JY30" i="4"/>
  <c r="KA22" i="4"/>
  <c r="KC14" i="4"/>
  <c r="LO9" i="4"/>
  <c r="LO35" i="4"/>
  <c r="OI26" i="4"/>
  <c r="RC18" i="4"/>
  <c r="TW10" i="4"/>
  <c r="TW39" i="4"/>
  <c r="WQ30" i="4"/>
  <c r="ZK22" i="4"/>
  <c r="KE14" i="4"/>
  <c r="MY6" i="4"/>
  <c r="MY35" i="4"/>
  <c r="PS26" i="4"/>
  <c r="SM18" i="4"/>
  <c r="VG10" i="4"/>
  <c r="VG36" i="4"/>
  <c r="YA30" i="4"/>
  <c r="KG22" i="4"/>
  <c r="KI14" i="4"/>
  <c r="KK6" i="4"/>
  <c r="KK32" i="4"/>
  <c r="KM26" i="4"/>
  <c r="KO18" i="4"/>
  <c r="KQ10" i="4"/>
  <c r="KQ36" i="4"/>
  <c r="KS29" i="4"/>
  <c r="KU24" i="4"/>
  <c r="KW16" i="4"/>
  <c r="KY8" i="4"/>
  <c r="KY34" i="4"/>
  <c r="LA25" i="4"/>
  <c r="LE14" i="4"/>
  <c r="LG21" i="4"/>
  <c r="LI28" i="4"/>
  <c r="LK36" i="4"/>
  <c r="LQ38" i="4"/>
  <c r="MA35" i="4"/>
  <c r="MK39" i="4"/>
  <c r="MW34" i="4"/>
  <c r="NG38" i="4"/>
  <c r="NU6" i="4"/>
  <c r="OE36" i="4"/>
  <c r="PC6" i="4"/>
  <c r="PM38" i="4"/>
  <c r="PY36" i="4"/>
  <c r="QK32" i="4"/>
  <c r="QU36" i="4"/>
  <c r="RG6" i="4"/>
  <c r="RQ34" i="4"/>
  <c r="SO33" i="4"/>
  <c r="SW39" i="4"/>
  <c r="TI34" i="4"/>
  <c r="TS38" i="4"/>
  <c r="UE18" i="4"/>
  <c r="UO38" i="4"/>
  <c r="VC6" i="4"/>
  <c r="VS34" i="4"/>
  <c r="WK32" i="4"/>
  <c r="XC33" i="4"/>
  <c r="ZC38" i="4"/>
  <c r="AAY12" i="4"/>
  <c r="ABU39" i="4"/>
  <c r="AAA32" i="4"/>
  <c r="E13" i="5"/>
  <c r="EY7" i="5"/>
  <c r="DS37" i="5"/>
  <c r="CG37" i="5"/>
  <c r="HJ26" i="5"/>
  <c r="DM15" i="5"/>
  <c r="HT14" i="5"/>
  <c r="S6" i="5"/>
  <c r="FA33" i="5"/>
  <c r="I32" i="5"/>
  <c r="CM39" i="5"/>
  <c r="IE22" i="5"/>
  <c r="AAV18" i="5"/>
  <c r="VT37" i="5"/>
  <c r="AAV6" i="5"/>
  <c r="RP36" i="5"/>
  <c r="BU34" i="5"/>
  <c r="BW24" i="5"/>
  <c r="AN29" i="4"/>
  <c r="BX26" i="4"/>
  <c r="GD7" i="4"/>
  <c r="OG25" i="4"/>
  <c r="SQ19" i="4"/>
  <c r="VQ22" i="4"/>
  <c r="XY17" i="4"/>
  <c r="AAS10" i="4"/>
  <c r="AAS18" i="4"/>
  <c r="ZI27" i="4"/>
  <c r="H6" i="4"/>
  <c r="BD6" i="4"/>
  <c r="DP6" i="4"/>
  <c r="GB6" i="4"/>
  <c r="HH6" i="4"/>
  <c r="HN8" i="4"/>
  <c r="BV10" i="4"/>
  <c r="IA10" i="4"/>
  <c r="BV11" i="4"/>
  <c r="IC11" i="4"/>
  <c r="IS11" i="4"/>
  <c r="HW12" i="4"/>
  <c r="IM12" i="4"/>
  <c r="HR13" i="4"/>
  <c r="IP13" i="4"/>
  <c r="HJ14" i="4"/>
  <c r="HZ14" i="4"/>
  <c r="IH14" i="4"/>
  <c r="HS16" i="4"/>
  <c r="IQ16" i="4"/>
  <c r="HM17" i="4"/>
  <c r="HU17" i="4"/>
  <c r="IK17" i="4"/>
  <c r="HR18" i="4"/>
  <c r="IP18" i="4"/>
  <c r="HV19" i="4"/>
  <c r="IL19" i="4"/>
  <c r="HR20" i="4"/>
  <c r="DH21" i="4"/>
  <c r="ID21" i="4"/>
  <c r="HM22" i="4"/>
  <c r="DN24" i="4"/>
  <c r="IE24" i="4"/>
  <c r="HN27" i="4"/>
  <c r="BZ28" i="4"/>
  <c r="ER18" i="4"/>
  <c r="JE16" i="4"/>
  <c r="PQ18" i="4"/>
  <c r="OG9" i="4"/>
  <c r="RA16" i="4"/>
  <c r="VE24" i="4"/>
  <c r="SO22" i="4"/>
  <c r="VE13" i="4"/>
  <c r="XY21" i="4"/>
  <c r="WO12" i="4"/>
  <c r="ZI11" i="4"/>
  <c r="AAS16" i="4"/>
  <c r="ACC27" i="4"/>
  <c r="AAI6" i="4"/>
  <c r="ZS6" i="4"/>
  <c r="ACA6" i="4"/>
  <c r="ABK6" i="4"/>
  <c r="ABA6" i="4"/>
  <c r="AAG6" i="4"/>
  <c r="ZQ6" i="4"/>
  <c r="ABY6" i="4"/>
  <c r="ABI6" i="4"/>
  <c r="ZG6" i="4"/>
  <c r="YQ6" i="4"/>
  <c r="YG6" i="4"/>
  <c r="XQ6" i="4"/>
  <c r="XA6" i="4"/>
  <c r="WI6" i="4"/>
  <c r="VS6" i="4"/>
  <c r="VK6" i="4"/>
  <c r="AAE6" i="4"/>
  <c r="ABW6" i="4"/>
  <c r="ABG6" i="4"/>
  <c r="ZE6" i="4"/>
  <c r="YO6" i="4"/>
  <c r="XO6" i="4"/>
  <c r="WY6" i="4"/>
  <c r="WU6" i="4"/>
  <c r="WG6" i="4"/>
  <c r="VQ6" i="4"/>
  <c r="AAO6" i="4"/>
  <c r="ZY6" i="4"/>
  <c r="ABQ6" i="4"/>
  <c r="ABC6" i="4"/>
  <c r="YY6" i="4"/>
  <c r="XY6" i="4"/>
  <c r="XI6" i="4"/>
  <c r="WS6" i="4"/>
  <c r="WA6" i="4"/>
  <c r="VM6" i="4"/>
  <c r="VA6" i="4"/>
  <c r="AAA6" i="4"/>
  <c r="ZI6" i="4"/>
  <c r="ZC6" i="4"/>
  <c r="XS6" i="4"/>
  <c r="XM6" i="4"/>
  <c r="WO6" i="4"/>
  <c r="UK6" i="4"/>
  <c r="TY6" i="4"/>
  <c r="TG6" i="4"/>
  <c r="SS6" i="4"/>
  <c r="SK6" i="4"/>
  <c r="RU6" i="4"/>
  <c r="QW6" i="4"/>
  <c r="QG6" i="4"/>
  <c r="PI6" i="4"/>
  <c r="OU6" i="4"/>
  <c r="OK6" i="4"/>
  <c r="NS6" i="4"/>
  <c r="NE6" i="4"/>
  <c r="MS6" i="4"/>
  <c r="MC6" i="4"/>
  <c r="LM6" i="4"/>
  <c r="ZW6" i="4"/>
  <c r="ZM6" i="4"/>
  <c r="YW6" i="4"/>
  <c r="YI6" i="4"/>
  <c r="YC6" i="4"/>
  <c r="XG6" i="4"/>
  <c r="VU6" i="4"/>
  <c r="U5" i="7" s="1"/>
  <c r="W5" i="7" s="1"/>
  <c r="VO6" i="4"/>
  <c r="UI6" i="4"/>
  <c r="UC6" i="4"/>
  <c r="TU6" i="4"/>
  <c r="TE6" i="4"/>
  <c r="SI6" i="4"/>
  <c r="RS6" i="4"/>
  <c r="QU6" i="4"/>
  <c r="QE6" i="4"/>
  <c r="PW6" i="4"/>
  <c r="PG6" i="4"/>
  <c r="OS6" i="4"/>
  <c r="OG6" i="4"/>
  <c r="NQ6" i="4"/>
  <c r="MQ6" i="4"/>
  <c r="MA6" i="4"/>
  <c r="AAK6" i="4"/>
  <c r="ABM6" i="4"/>
  <c r="AAU6" i="4"/>
  <c r="XU6" i="4"/>
  <c r="WC6" i="4"/>
  <c r="UY6" i="4"/>
  <c r="UW6" i="4"/>
  <c r="UG6" i="4"/>
  <c r="TS6" i="4"/>
  <c r="TC6" i="4"/>
  <c r="SG6" i="4"/>
  <c r="RQ6" i="4"/>
  <c r="QS6" i="4"/>
  <c r="QC6" i="4"/>
  <c r="PE6" i="4"/>
  <c r="OQ6" i="4"/>
  <c r="OE6" i="4"/>
  <c r="NO6" i="4"/>
  <c r="MO6" i="4"/>
  <c r="LY6" i="4"/>
  <c r="LI6" i="4"/>
  <c r="ZU6" i="4"/>
  <c r="ACC6" i="4"/>
  <c r="ZA6" i="4"/>
  <c r="YE6" i="4"/>
  <c r="XK6" i="4"/>
  <c r="WW6" i="4"/>
  <c r="WM6" i="4"/>
  <c r="VE6" i="4"/>
  <c r="UO6" i="4"/>
  <c r="TK6" i="4"/>
  <c r="SU6" i="4"/>
  <c r="SQ6" i="4"/>
  <c r="SO6" i="4"/>
  <c r="RY6" i="4"/>
  <c r="RA6" i="4"/>
  <c r="QK6" i="4"/>
  <c r="PM6" i="4"/>
  <c r="OY6" i="4"/>
  <c r="NW6" i="4"/>
  <c r="NG6" i="4"/>
  <c r="MW6" i="4"/>
  <c r="MG6" i="4"/>
  <c r="US6" i="4"/>
  <c r="TO6" i="4"/>
  <c r="RO6" i="4"/>
  <c r="QQ6" i="4"/>
  <c r="PU6" i="4"/>
  <c r="NM6" i="4"/>
  <c r="LW6" i="4"/>
  <c r="KW6" i="4"/>
  <c r="KS6" i="4"/>
  <c r="VG6" i="4"/>
  <c r="RC6" i="4"/>
  <c r="JS6" i="4"/>
  <c r="AAM6" i="4"/>
  <c r="ABO6" i="4"/>
  <c r="AAW6" i="4"/>
  <c r="XC6" i="4"/>
  <c r="UE6" i="4"/>
  <c r="SW6" i="4"/>
  <c r="SC6" i="4"/>
  <c r="PA6" i="4"/>
  <c r="OM6" i="4"/>
  <c r="OA6" i="4"/>
  <c r="MK6" i="4"/>
  <c r="KU6" i="4"/>
  <c r="KQ6" i="4"/>
  <c r="SM6" i="4"/>
  <c r="OI6" i="4"/>
  <c r="JQ6" i="4"/>
  <c r="AAS6" i="4"/>
  <c r="ABU6" i="4"/>
  <c r="YU6" i="4"/>
  <c r="RK6" i="4"/>
  <c r="QM6" i="4"/>
  <c r="PY6" i="4"/>
  <c r="PO6" i="4"/>
  <c r="NI6" i="4"/>
  <c r="AS5" i="7" s="1"/>
  <c r="AU5" i="7" s="1"/>
  <c r="NC6" i="4"/>
  <c r="NA6" i="4"/>
  <c r="KO6" i="4"/>
  <c r="BE5" i="7" s="1"/>
  <c r="BG5" i="7" s="1"/>
  <c r="PS6" i="4"/>
  <c r="LO6" i="4"/>
  <c r="JO6" i="4"/>
  <c r="JE6" i="4"/>
  <c r="BQ5" i="7" s="1"/>
  <c r="ABS6" i="4"/>
  <c r="YK6" i="4"/>
  <c r="TI6" i="4"/>
  <c r="RW6" i="4"/>
  <c r="QO6" i="4"/>
  <c r="QI6" i="4"/>
  <c r="NY6" i="4"/>
  <c r="KY6" i="4"/>
  <c r="KG6" i="4"/>
  <c r="ZK6" i="4"/>
  <c r="KA6" i="4"/>
  <c r="JM6" i="4"/>
  <c r="ABE6" i="4"/>
  <c r="YS6" i="4"/>
  <c r="OC6" i="4"/>
  <c r="LE6" i="4"/>
  <c r="KM6" i="4"/>
  <c r="JI6" i="4"/>
  <c r="IY6" i="4"/>
  <c r="JC6" i="4"/>
  <c r="AAQ6" i="4"/>
  <c r="VY6" i="4"/>
  <c r="VI6" i="4"/>
  <c r="TM6" i="4"/>
  <c r="SA6" i="4"/>
  <c r="OO6" i="4"/>
  <c r="MU6" i="4"/>
  <c r="ME6" i="4"/>
  <c r="LK6" i="4"/>
  <c r="TW6" i="4"/>
  <c r="JW6" i="4"/>
  <c r="AAC6" i="4"/>
  <c r="UM6" i="4"/>
  <c r="TQ6" i="4"/>
  <c r="TA6" i="4"/>
  <c r="SE6" i="4"/>
  <c r="QY6" i="4"/>
  <c r="QA6" i="4"/>
  <c r="PQ6" i="4"/>
  <c r="PK6" i="4"/>
  <c r="NK6" i="4"/>
  <c r="LQ6" i="4"/>
  <c r="LA6" i="4"/>
  <c r="KI6" i="4"/>
  <c r="KE6" i="4"/>
  <c r="KC6" i="4"/>
  <c r="AAU20" i="4"/>
  <c r="LQ20" i="4"/>
  <c r="LM20" i="4"/>
  <c r="LE20" i="4"/>
  <c r="LA20" i="4"/>
  <c r="KG20" i="4"/>
  <c r="WQ20" i="4"/>
  <c r="JW20" i="4"/>
  <c r="JA20" i="4"/>
  <c r="LI20" i="4"/>
  <c r="KY20" i="4"/>
  <c r="YA20" i="4"/>
  <c r="TW20" i="4"/>
  <c r="JU20" i="4"/>
  <c r="KW20" i="4"/>
  <c r="KS20" i="4"/>
  <c r="VG20" i="4"/>
  <c r="RC20" i="4"/>
  <c r="JS20" i="4"/>
  <c r="JE20" i="4"/>
  <c r="PU20" i="4"/>
  <c r="ZK20" i="4"/>
  <c r="KA20" i="4"/>
  <c r="JM20" i="4"/>
  <c r="YC20" i="4"/>
  <c r="TY20" i="4"/>
  <c r="KM20" i="4"/>
  <c r="PS20" i="4"/>
  <c r="OI20" i="4"/>
  <c r="JI20" i="4"/>
  <c r="IY20" i="4"/>
  <c r="RE20" i="4"/>
  <c r="LS20" i="4"/>
  <c r="KI20" i="4"/>
  <c r="KE20" i="4"/>
  <c r="KC20" i="4"/>
  <c r="JO20" i="4"/>
  <c r="AAM37" i="4"/>
  <c r="ZW37" i="4"/>
  <c r="ABO37" i="4"/>
  <c r="ABA37" i="4"/>
  <c r="AAK37" i="4"/>
  <c r="ZU37" i="4"/>
  <c r="ACC37" i="4"/>
  <c r="ABM37" i="4"/>
  <c r="AAU37" i="4"/>
  <c r="YU37" i="4"/>
  <c r="YG37" i="4"/>
  <c r="XU37" i="4"/>
  <c r="XE37" i="4"/>
  <c r="WM37" i="4"/>
  <c r="VW37" i="4"/>
  <c r="UW37" i="4"/>
  <c r="AAI37" i="4"/>
  <c r="ZS37" i="4"/>
  <c r="ACA37" i="4"/>
  <c r="ABK37" i="4"/>
  <c r="ZI37" i="4"/>
  <c r="YS37" i="4"/>
  <c r="XS37" i="4"/>
  <c r="XC37" i="4"/>
  <c r="WK37" i="4"/>
  <c r="VU37" i="4"/>
  <c r="AAS37" i="4"/>
  <c r="AAC37" i="4"/>
  <c r="ABU37" i="4"/>
  <c r="ABE37" i="4"/>
  <c r="ZC37" i="4"/>
  <c r="YM37" i="4"/>
  <c r="XM37" i="4"/>
  <c r="WW37" i="4"/>
  <c r="WS37" i="4"/>
  <c r="WE37" i="4"/>
  <c r="VO37" i="4"/>
  <c r="VE37" i="4"/>
  <c r="ZO37" i="4"/>
  <c r="ABW37" i="4"/>
  <c r="YY37" i="4"/>
  <c r="YC37" i="4"/>
  <c r="XI37" i="4"/>
  <c r="WU37" i="4"/>
  <c r="VQ37" i="4"/>
  <c r="VC37" i="4"/>
  <c r="UO37" i="4"/>
  <c r="UC37" i="4"/>
  <c r="TK37" i="4"/>
  <c r="SU37" i="4"/>
  <c r="RY37" i="4"/>
  <c r="RI37" i="4"/>
  <c r="RA37" i="4"/>
  <c r="QK37" i="4"/>
  <c r="PW37" i="4"/>
  <c r="PM37" i="4"/>
  <c r="NW37" i="4"/>
  <c r="NG37" i="4"/>
  <c r="NA37" i="4"/>
  <c r="MW37" i="4"/>
  <c r="MG37" i="4"/>
  <c r="LQ37" i="4"/>
  <c r="AAQ37" i="4"/>
  <c r="ABS37" i="4"/>
  <c r="ZG37" i="4"/>
  <c r="XW37" i="4"/>
  <c r="XQ37" i="4"/>
  <c r="UM37" i="4"/>
  <c r="TI37" i="4"/>
  <c r="SS37" i="4"/>
  <c r="SO37" i="4"/>
  <c r="SK37" i="4"/>
  <c r="RW37" i="4"/>
  <c r="QY37" i="4"/>
  <c r="QI37" i="4"/>
  <c r="PK37" i="4"/>
  <c r="OW37" i="4"/>
  <c r="NU37" i="4"/>
  <c r="NE37" i="4"/>
  <c r="MU37" i="4"/>
  <c r="ME37" i="4"/>
  <c r="ZY37" i="4"/>
  <c r="ZA37" i="4"/>
  <c r="YE37" i="4"/>
  <c r="XK37" i="4"/>
  <c r="VY37" i="4"/>
  <c r="VS37" i="4"/>
  <c r="VK37" i="4"/>
  <c r="UK37" i="4"/>
  <c r="TY37" i="4"/>
  <c r="TG37" i="4"/>
  <c r="RU37" i="4"/>
  <c r="RG37" i="4"/>
  <c r="QW37" i="4"/>
  <c r="QG37" i="4"/>
  <c r="PI37" i="4"/>
  <c r="OU37" i="4"/>
  <c r="NS37" i="4"/>
  <c r="MS37" i="4"/>
  <c r="MC37" i="4"/>
  <c r="LM37" i="4"/>
  <c r="AAO37" i="4"/>
  <c r="ABQ37" i="4"/>
  <c r="AAW37" i="4"/>
  <c r="YW37" i="4"/>
  <c r="YQ37" i="4"/>
  <c r="XG37" i="4"/>
  <c r="XA37" i="4"/>
  <c r="WC37" i="4"/>
  <c r="UY37" i="4"/>
  <c r="US37" i="4"/>
  <c r="TO37" i="4"/>
  <c r="SY37" i="4"/>
  <c r="SQ37" i="4"/>
  <c r="SC37" i="4"/>
  <c r="RM37" i="4"/>
  <c r="RE37" i="4"/>
  <c r="QO37" i="4"/>
  <c r="PY37" i="4"/>
  <c r="PQ37" i="4"/>
  <c r="PA37" i="4"/>
  <c r="OM37" i="4"/>
  <c r="OA37" i="4"/>
  <c r="NK37" i="4"/>
  <c r="MK37" i="4"/>
  <c r="LU37" i="4"/>
  <c r="LE37" i="4"/>
  <c r="AAE37" i="4"/>
  <c r="ABG37" i="4"/>
  <c r="YO37" i="4"/>
  <c r="WA37" i="4"/>
  <c r="UG37" i="4"/>
  <c r="UA37" i="4"/>
  <c r="TC37" i="4"/>
  <c r="SI37" i="4"/>
  <c r="QE37" i="4"/>
  <c r="PG37" i="4"/>
  <c r="OS37" i="4"/>
  <c r="OG37" i="4"/>
  <c r="MQ37" i="4"/>
  <c r="LA37" i="4"/>
  <c r="KG37" i="4"/>
  <c r="WQ37" i="4"/>
  <c r="JW37" i="4"/>
  <c r="JE37" i="4"/>
  <c r="JA37" i="4"/>
  <c r="YI37" i="4"/>
  <c r="UU37" i="4"/>
  <c r="TQ37" i="4"/>
  <c r="RQ37" i="4"/>
  <c r="QS37" i="4"/>
  <c r="PU37" i="4"/>
  <c r="NO37" i="4"/>
  <c r="LY37" i="4"/>
  <c r="KY37" i="4"/>
  <c r="YA37" i="4"/>
  <c r="TW37" i="4"/>
  <c r="JU37" i="4"/>
  <c r="AAY37" i="4"/>
  <c r="ZE37" i="4"/>
  <c r="UQ37" i="4"/>
  <c r="TM37" i="4"/>
  <c r="SE37" i="4"/>
  <c r="QA37" i="4"/>
  <c r="PC37" i="4"/>
  <c r="OO37" i="4"/>
  <c r="OC37" i="4"/>
  <c r="MM37" i="4"/>
  <c r="LK37" i="4"/>
  <c r="KW37" i="4"/>
  <c r="VG37" i="4"/>
  <c r="RC37" i="4"/>
  <c r="JS37" i="4"/>
  <c r="WY37" i="4"/>
  <c r="WI37" i="4"/>
  <c r="NQ37" i="4"/>
  <c r="LG37" i="4"/>
  <c r="JI37" i="4"/>
  <c r="HF37" i="4"/>
  <c r="GP37" i="4"/>
  <c r="FZ37" i="4"/>
  <c r="FJ37" i="4"/>
  <c r="ET37" i="4"/>
  <c r="ED37" i="4"/>
  <c r="DN37" i="4"/>
  <c r="CX37" i="4"/>
  <c r="CH37" i="4"/>
  <c r="BR37" i="4"/>
  <c r="BB37" i="4"/>
  <c r="AL37" i="4"/>
  <c r="V37" i="4"/>
  <c r="F37" i="4"/>
  <c r="AAG37" i="4"/>
  <c r="TA37" i="4"/>
  <c r="RO37" i="4"/>
  <c r="MO37" i="4"/>
  <c r="MI37" i="4"/>
  <c r="LS37" i="4"/>
  <c r="KI37" i="4"/>
  <c r="KE37" i="4"/>
  <c r="KC37" i="4"/>
  <c r="JO37" i="4"/>
  <c r="ABY37" i="4"/>
  <c r="XY37" i="4"/>
  <c r="WG37" i="4"/>
  <c r="VM37" i="4"/>
  <c r="TE37" i="4"/>
  <c r="RS37" i="4"/>
  <c r="QM37" i="4"/>
  <c r="PE37" i="4"/>
  <c r="OY37" i="4"/>
  <c r="KS37" i="4"/>
  <c r="KO37" i="4"/>
  <c r="SM37" i="4"/>
  <c r="IW37" i="4"/>
  <c r="HB37" i="4"/>
  <c r="GL37" i="4"/>
  <c r="FV37" i="4"/>
  <c r="FF37" i="4"/>
  <c r="EP37" i="4"/>
  <c r="DZ37" i="4"/>
  <c r="DJ37" i="4"/>
  <c r="CT37" i="4"/>
  <c r="CD37" i="4"/>
  <c r="BN37" i="4"/>
  <c r="AX37" i="4"/>
  <c r="AH37" i="4"/>
  <c r="R37" i="4"/>
  <c r="B37" i="4"/>
  <c r="ABC37" i="4"/>
  <c r="XO37" i="4"/>
  <c r="WO37" i="4"/>
  <c r="LW37" i="4"/>
  <c r="JY37" i="4"/>
  <c r="JK37" i="4"/>
  <c r="GZ37" i="4"/>
  <c r="GJ37" i="4"/>
  <c r="FT37" i="4"/>
  <c r="FD37" i="4"/>
  <c r="EN37" i="4"/>
  <c r="DX37" i="4"/>
  <c r="DH37" i="4"/>
  <c r="CR37" i="4"/>
  <c r="CB37" i="4"/>
  <c r="BL37" i="4"/>
  <c r="AV37" i="4"/>
  <c r="AF37" i="4"/>
  <c r="P37" i="4"/>
  <c r="AB6" i="4"/>
  <c r="BH6" i="4"/>
  <c r="CN6" i="4"/>
  <c r="DT6" i="4"/>
  <c r="EZ6" i="4"/>
  <c r="CP5" i="7" s="1"/>
  <c r="GV6" i="4"/>
  <c r="AL8" i="4"/>
  <c r="HP8" i="4"/>
  <c r="IF8" i="4"/>
  <c r="DH10" i="4"/>
  <c r="HU10" i="4"/>
  <c r="IK10" i="4"/>
  <c r="IS10" i="4"/>
  <c r="HO11" i="4"/>
  <c r="IE11" i="4"/>
  <c r="BV13" i="4"/>
  <c r="HT13" i="4"/>
  <c r="IJ13" i="4"/>
  <c r="DF16" i="4"/>
  <c r="HU16" i="4"/>
  <c r="IC16" i="4"/>
  <c r="IS16" i="4"/>
  <c r="EP17" i="4"/>
  <c r="HO17" i="4"/>
  <c r="HW17" i="4"/>
  <c r="IE17" i="4"/>
  <c r="IM17" i="4"/>
  <c r="HL18" i="4"/>
  <c r="IB18" i="4"/>
  <c r="EP19" i="4"/>
  <c r="HX19" i="4"/>
  <c r="IN19" i="4"/>
  <c r="AP20" i="4"/>
  <c r="HL20" i="4"/>
  <c r="HT20" i="4"/>
  <c r="IB20" i="4"/>
  <c r="IJ20" i="4"/>
  <c r="IR20" i="4"/>
  <c r="HP21" i="4"/>
  <c r="IF21" i="4"/>
  <c r="J22" i="4"/>
  <c r="HO22" i="4"/>
  <c r="B24" i="4"/>
  <c r="HO24" i="4"/>
  <c r="IG24" i="4"/>
  <c r="DF26" i="4"/>
  <c r="HT26" i="4"/>
  <c r="EP27" i="4"/>
  <c r="HX27" i="4"/>
  <c r="IN27" i="4"/>
  <c r="HJ29" i="4"/>
  <c r="II29" i="4"/>
  <c r="HS30" i="4"/>
  <c r="V32" i="4"/>
  <c r="BX32" i="4"/>
  <c r="ET32" i="4"/>
  <c r="GV32" i="4"/>
  <c r="L33" i="4"/>
  <c r="AN33" i="4"/>
  <c r="BJ33" i="4"/>
  <c r="CL33" i="4"/>
  <c r="DL33" i="4"/>
  <c r="EJ33" i="4"/>
  <c r="FL33" i="4"/>
  <c r="GH33" i="4"/>
  <c r="AB34" i="4"/>
  <c r="CB34" i="4"/>
  <c r="CX34" i="4"/>
  <c r="DZ34" i="4"/>
  <c r="FX34" i="4"/>
  <c r="N35" i="4"/>
  <c r="BP35" i="4"/>
  <c r="CN35" i="4"/>
  <c r="EL35" i="4"/>
  <c r="GN35" i="4"/>
  <c r="AF36" i="4"/>
  <c r="CD36" i="4"/>
  <c r="EB36" i="4"/>
  <c r="FZ36" i="4"/>
  <c r="F38" i="4"/>
  <c r="BH38" i="4"/>
  <c r="DH38" i="4"/>
  <c r="ED38" i="4"/>
  <c r="GF38" i="4"/>
  <c r="X39" i="4"/>
  <c r="AT39" i="4"/>
  <c r="BX39" i="4"/>
  <c r="DD39" i="4"/>
  <c r="EJ39" i="4"/>
  <c r="FP39" i="4"/>
  <c r="GV39" i="4"/>
  <c r="HS39" i="4"/>
  <c r="II39" i="4"/>
  <c r="JA21" i="4"/>
  <c r="JE27" i="4"/>
  <c r="JI13" i="4"/>
  <c r="JK6" i="4"/>
  <c r="JM26" i="4"/>
  <c r="JQ10" i="4"/>
  <c r="JQ36" i="4"/>
  <c r="JU22" i="4"/>
  <c r="JW14" i="4"/>
  <c r="JY6" i="4"/>
  <c r="KC18" i="4"/>
  <c r="LO36" i="4"/>
  <c r="RC19" i="4"/>
  <c r="TW14" i="4"/>
  <c r="WQ6" i="4"/>
  <c r="MY10" i="4"/>
  <c r="PS27" i="4"/>
  <c r="VG11" i="4"/>
  <c r="YA6" i="4"/>
  <c r="KK36" i="4"/>
  <c r="KO19" i="4"/>
  <c r="KS34" i="4"/>
  <c r="KU25" i="4"/>
  <c r="KW17" i="4"/>
  <c r="KY9" i="4"/>
  <c r="LA29" i="4"/>
  <c r="LI29" i="4"/>
  <c r="LM9" i="4"/>
  <c r="LS6" i="4"/>
  <c r="MW38" i="4"/>
  <c r="OQ38" i="4"/>
  <c r="PO37" i="4"/>
  <c r="RG32" i="4"/>
  <c r="SO34" i="4"/>
  <c r="SY6" i="4"/>
  <c r="TI35" i="4"/>
  <c r="TU37" i="4"/>
  <c r="UQ6" i="4"/>
  <c r="VC32" i="4"/>
  <c r="YM34" i="4"/>
  <c r="ABA34" i="4"/>
  <c r="ABW38" i="4"/>
  <c r="AAA37" i="4"/>
  <c r="ES21" i="5"/>
  <c r="DW37" i="5"/>
  <c r="CA25" i="5"/>
  <c r="HW26" i="5"/>
  <c r="DS35" i="5"/>
  <c r="IS14" i="5"/>
  <c r="DC34" i="5"/>
  <c r="HT17" i="5"/>
  <c r="Q32" i="5"/>
  <c r="HO8" i="5"/>
  <c r="ABB14" i="5"/>
  <c r="GC15" i="5"/>
  <c r="VH27" i="5"/>
  <c r="D24" i="4"/>
  <c r="AP18" i="4"/>
  <c r="BZ13" i="4"/>
  <c r="BX21" i="4"/>
  <c r="DH20" i="4"/>
  <c r="GB9" i="4"/>
  <c r="GB17" i="4"/>
  <c r="GB25" i="4"/>
  <c r="JE23" i="4"/>
  <c r="JE15" i="4"/>
  <c r="MW7" i="4"/>
  <c r="PQ8" i="4"/>
  <c r="PQ22" i="4"/>
  <c r="OG13" i="4"/>
  <c r="RA28" i="4"/>
  <c r="RA22" i="4"/>
  <c r="VE27" i="4"/>
  <c r="SQ24" i="4"/>
  <c r="VE21" i="4"/>
  <c r="XY25" i="4"/>
  <c r="WO21" i="4"/>
  <c r="VK16" i="4"/>
  <c r="VK11" i="4"/>
  <c r="ACC8" i="4"/>
  <c r="AAS11" i="4"/>
  <c r="ZI14" i="4"/>
  <c r="ACC16" i="4"/>
  <c r="AAS19" i="4"/>
  <c r="ABC22" i="4"/>
  <c r="AAS25" i="4"/>
  <c r="AAS28" i="4"/>
  <c r="HY23" i="4"/>
  <c r="AN30" i="4"/>
  <c r="RA30" i="4"/>
  <c r="AAQ35" i="4"/>
  <c r="AAA35" i="4"/>
  <c r="ZM35" i="4"/>
  <c r="ABS35" i="4"/>
  <c r="ABC35" i="4"/>
  <c r="AAO35" i="4"/>
  <c r="ZY35" i="4"/>
  <c r="ABQ35" i="4"/>
  <c r="AAW35" i="4"/>
  <c r="YY35" i="4"/>
  <c r="YI35" i="4"/>
  <c r="XY35" i="4"/>
  <c r="XI35" i="4"/>
  <c r="WU35" i="4"/>
  <c r="WA35" i="4"/>
  <c r="VA35" i="4"/>
  <c r="AAM35" i="4"/>
  <c r="ZW35" i="4"/>
  <c r="ABO35" i="4"/>
  <c r="ABA35" i="4"/>
  <c r="YW35" i="4"/>
  <c r="XW35" i="4"/>
  <c r="XG35" i="4"/>
  <c r="WO35" i="4"/>
  <c r="VY35" i="4"/>
  <c r="AAG35" i="4"/>
  <c r="ZQ35" i="4"/>
  <c r="ABY35" i="4"/>
  <c r="ABI35" i="4"/>
  <c r="AAY35" i="4"/>
  <c r="ZG35" i="4"/>
  <c r="YQ35" i="4"/>
  <c r="XQ35" i="4"/>
  <c r="XA35" i="4"/>
  <c r="WI35" i="4"/>
  <c r="VS35" i="4"/>
  <c r="ZS35" i="4"/>
  <c r="ACA35" i="4"/>
  <c r="AAU35" i="4"/>
  <c r="ZE35" i="4"/>
  <c r="XO35" i="4"/>
  <c r="WC35" i="4"/>
  <c r="VW35" i="4"/>
  <c r="US35" i="4"/>
  <c r="TO35" i="4"/>
  <c r="SY35" i="4"/>
  <c r="SQ35" i="4"/>
  <c r="SC35" i="4"/>
  <c r="RM35" i="4"/>
  <c r="RE35" i="4"/>
  <c r="QO35" i="4"/>
  <c r="PY35" i="4"/>
  <c r="PQ35" i="4"/>
  <c r="PA35" i="4"/>
  <c r="OM35" i="4"/>
  <c r="OA35" i="4"/>
  <c r="NK35" i="4"/>
  <c r="MK35" i="4"/>
  <c r="LU35" i="4"/>
  <c r="LE35" i="4"/>
  <c r="ZO35" i="4"/>
  <c r="ABW35" i="4"/>
  <c r="YK35" i="4"/>
  <c r="WK35" i="4"/>
  <c r="VQ35" i="4"/>
  <c r="UQ35" i="4"/>
  <c r="TM35" i="4"/>
  <c r="SW35" i="4"/>
  <c r="SA35" i="4"/>
  <c r="RK35" i="4"/>
  <c r="QM35" i="4"/>
  <c r="PO35" i="4"/>
  <c r="OY35" i="4"/>
  <c r="OK35" i="4"/>
  <c r="NY35" i="4"/>
  <c r="NI35" i="4"/>
  <c r="MI35" i="4"/>
  <c r="LS35" i="4"/>
  <c r="AAC35" i="4"/>
  <c r="ABE35" i="4"/>
  <c r="YS35" i="4"/>
  <c r="YC35" i="4"/>
  <c r="XC35" i="4"/>
  <c r="WS35" i="4"/>
  <c r="WE35" i="4"/>
  <c r="VC35" i="4"/>
  <c r="UO35" i="4"/>
  <c r="UC35" i="4"/>
  <c r="TK35" i="4"/>
  <c r="SU35" i="4"/>
  <c r="RY35" i="4"/>
  <c r="RI35" i="4"/>
  <c r="RA35" i="4"/>
  <c r="QK35" i="4"/>
  <c r="PW35" i="4"/>
  <c r="PM35" i="4"/>
  <c r="NW35" i="4"/>
  <c r="NG35" i="4"/>
  <c r="NA35" i="4"/>
  <c r="MW35" i="4"/>
  <c r="MG35" i="4"/>
  <c r="LQ35" i="4"/>
  <c r="AAS35" i="4"/>
  <c r="ABU35" i="4"/>
  <c r="ZC35" i="4"/>
  <c r="XM35" i="4"/>
  <c r="VU35" i="4"/>
  <c r="UW35" i="4"/>
  <c r="UG35" i="4"/>
  <c r="UA35" i="4"/>
  <c r="TS35" i="4"/>
  <c r="TC35" i="4"/>
  <c r="SG35" i="4"/>
  <c r="RQ35" i="4"/>
  <c r="QS35" i="4"/>
  <c r="QC35" i="4"/>
  <c r="PU35" i="4"/>
  <c r="PE35" i="4"/>
  <c r="OQ35" i="4"/>
  <c r="OE35" i="4"/>
  <c r="NO35" i="4"/>
  <c r="MO35" i="4"/>
  <c r="LY35" i="4"/>
  <c r="LI35" i="4"/>
  <c r="ZA35" i="4"/>
  <c r="YU35" i="4"/>
  <c r="WG35" i="4"/>
  <c r="UK35" i="4"/>
  <c r="TY35" i="4"/>
  <c r="TG35" i="4"/>
  <c r="QI35" i="4"/>
  <c r="PK35" i="4"/>
  <c r="OW35" i="4"/>
  <c r="NE35" i="4"/>
  <c r="MU35" i="4"/>
  <c r="KK35" i="4"/>
  <c r="KE35" i="4"/>
  <c r="KA35" i="4"/>
  <c r="JK35" i="4"/>
  <c r="IW35" i="4"/>
  <c r="AAE35" i="4"/>
  <c r="ABG35" i="4"/>
  <c r="YO35" i="4"/>
  <c r="XS35" i="4"/>
  <c r="TU35" i="4"/>
  <c r="RU35" i="4"/>
  <c r="RG35" i="4"/>
  <c r="QW35" i="4"/>
  <c r="NS35" i="4"/>
  <c r="MC35" i="4"/>
  <c r="LM35" i="4"/>
  <c r="LC35" i="4"/>
  <c r="KI35" i="4"/>
  <c r="ZK35" i="4"/>
  <c r="JY35" i="4"/>
  <c r="JI35" i="4"/>
  <c r="JG35" i="4"/>
  <c r="IY35" i="4"/>
  <c r="AAK35" i="4"/>
  <c r="ABM35" i="4"/>
  <c r="VO35" i="4"/>
  <c r="UY35" i="4"/>
  <c r="UU35" i="4"/>
  <c r="TQ35" i="4"/>
  <c r="SI35" i="4"/>
  <c r="QE35" i="4"/>
  <c r="PG35" i="4"/>
  <c r="OS35" i="4"/>
  <c r="OG35" i="4"/>
  <c r="MQ35" i="4"/>
  <c r="LA35" i="4"/>
  <c r="KG35" i="4"/>
  <c r="WQ35" i="4"/>
  <c r="JW35" i="4"/>
  <c r="JE35" i="4"/>
  <c r="JA35" i="4"/>
  <c r="ZU35" i="4"/>
  <c r="VI35" i="4"/>
  <c r="UM35" i="4"/>
  <c r="QY35" i="4"/>
  <c r="OC35" i="4"/>
  <c r="NM35" i="4"/>
  <c r="JM35" i="4"/>
  <c r="HF35" i="4"/>
  <c r="GP35" i="4"/>
  <c r="FZ35" i="4"/>
  <c r="FJ35" i="4"/>
  <c r="ET35" i="4"/>
  <c r="ED35" i="4"/>
  <c r="DN35" i="4"/>
  <c r="CX35" i="4"/>
  <c r="CH35" i="4"/>
  <c r="BR35" i="4"/>
  <c r="BB35" i="4"/>
  <c r="AL35" i="4"/>
  <c r="V35" i="4"/>
  <c r="F35" i="4"/>
  <c r="ACC35" i="4"/>
  <c r="WY35" i="4"/>
  <c r="SK35" i="4"/>
  <c r="OU35" i="4"/>
  <c r="OO35" i="4"/>
  <c r="LG35" i="4"/>
  <c r="KM35" i="4"/>
  <c r="PS35" i="4"/>
  <c r="OI35" i="4"/>
  <c r="JS35" i="4"/>
  <c r="ZI35" i="4"/>
  <c r="YG35" i="4"/>
  <c r="TA35" i="4"/>
  <c r="SE35" i="4"/>
  <c r="RO35" i="4"/>
  <c r="QG35" i="4"/>
  <c r="QA35" i="4"/>
  <c r="NQ35" i="4"/>
  <c r="KW35" i="4"/>
  <c r="YA35" i="4"/>
  <c r="HB35" i="4"/>
  <c r="GL35" i="4"/>
  <c r="FV35" i="4"/>
  <c r="FF35" i="4"/>
  <c r="EP35" i="4"/>
  <c r="DZ35" i="4"/>
  <c r="DJ35" i="4"/>
  <c r="CT35" i="4"/>
  <c r="CD35" i="4"/>
  <c r="BN35" i="4"/>
  <c r="AX35" i="4"/>
  <c r="AH35" i="4"/>
  <c r="R35" i="4"/>
  <c r="B35" i="4"/>
  <c r="XE35" i="4"/>
  <c r="WW35" i="4"/>
  <c r="VE35" i="4"/>
  <c r="NU35" i="4"/>
  <c r="KC35" i="4"/>
  <c r="JO35" i="4"/>
  <c r="GZ35" i="4"/>
  <c r="GJ35" i="4"/>
  <c r="FT35" i="4"/>
  <c r="FD35" i="4"/>
  <c r="EN35" i="4"/>
  <c r="DX35" i="4"/>
  <c r="DH35" i="4"/>
  <c r="CR35" i="4"/>
  <c r="CB35" i="4"/>
  <c r="BL35" i="4"/>
  <c r="AV35" i="4"/>
  <c r="AF35" i="4"/>
  <c r="P35" i="4"/>
  <c r="AAU27" i="4"/>
  <c r="YE27" i="4"/>
  <c r="SO27" i="4"/>
  <c r="AAW27" i="4"/>
  <c r="UA27" i="4"/>
  <c r="LG27" i="4"/>
  <c r="LK27" i="4"/>
  <c r="LC27" i="4"/>
  <c r="KI27" i="4"/>
  <c r="ZK27" i="4"/>
  <c r="JY27" i="4"/>
  <c r="JI27" i="4"/>
  <c r="JG27" i="4"/>
  <c r="IY27" i="4"/>
  <c r="LA27" i="4"/>
  <c r="KG27" i="4"/>
  <c r="WQ27" i="4"/>
  <c r="JW27" i="4"/>
  <c r="JA27" i="4"/>
  <c r="LS27" i="4"/>
  <c r="KY27" i="4"/>
  <c r="YA27" i="4"/>
  <c r="TW27" i="4"/>
  <c r="JU27" i="4"/>
  <c r="KS27" i="4"/>
  <c r="KO27" i="4"/>
  <c r="SM27" i="4"/>
  <c r="RC27" i="4"/>
  <c r="IW27" i="4"/>
  <c r="LE27" i="4"/>
  <c r="JK27" i="4"/>
  <c r="KK27" i="4"/>
  <c r="MY27" i="4"/>
  <c r="LO27" i="4"/>
  <c r="JQ27" i="4"/>
  <c r="KU27" i="4"/>
  <c r="KQ27" i="4"/>
  <c r="VG27" i="4"/>
  <c r="IU27" i="4"/>
  <c r="AAW19" i="4"/>
  <c r="AAU19" i="4"/>
  <c r="ABC19" i="4"/>
  <c r="PU19" i="4"/>
  <c r="LG19" i="4"/>
  <c r="LM19" i="4"/>
  <c r="LC19" i="4"/>
  <c r="KI19" i="4"/>
  <c r="ZK19" i="4"/>
  <c r="JY19" i="4"/>
  <c r="JG19" i="4"/>
  <c r="IY19" i="4"/>
  <c r="LA19" i="4"/>
  <c r="KG19" i="4"/>
  <c r="WQ19" i="4"/>
  <c r="JW19" i="4"/>
  <c r="JA19" i="4"/>
  <c r="LI19" i="4"/>
  <c r="KY19" i="4"/>
  <c r="YA19" i="4"/>
  <c r="TW19" i="4"/>
  <c r="JU19" i="4"/>
  <c r="JC19" i="4"/>
  <c r="KU19" i="4"/>
  <c r="KQ19" i="4"/>
  <c r="VG19" i="4"/>
  <c r="IU19" i="4"/>
  <c r="KA19" i="4"/>
  <c r="JM19" i="4"/>
  <c r="KM19" i="4"/>
  <c r="PS19" i="4"/>
  <c r="OI19" i="4"/>
  <c r="JS19" i="4"/>
  <c r="JI19" i="4"/>
  <c r="LE19" i="4"/>
  <c r="KW19" i="4"/>
  <c r="KS19" i="4"/>
  <c r="AAU11" i="4"/>
  <c r="YI11" i="4"/>
  <c r="UC11" i="4"/>
  <c r="ABA11" i="4"/>
  <c r="UA11" i="4"/>
  <c r="LG11" i="4"/>
  <c r="AAW11" i="4"/>
  <c r="LE11" i="4"/>
  <c r="LC11" i="4"/>
  <c r="KI11" i="4"/>
  <c r="ZK11" i="4"/>
  <c r="JY11" i="4"/>
  <c r="JG11" i="4"/>
  <c r="IY11" i="4"/>
  <c r="LA11" i="4"/>
  <c r="KG11" i="4"/>
  <c r="WQ11" i="4"/>
  <c r="JW11" i="4"/>
  <c r="JA11" i="4"/>
  <c r="LK11" i="4"/>
  <c r="KY11" i="4"/>
  <c r="YA11" i="4"/>
  <c r="TW11" i="4"/>
  <c r="JU11" i="4"/>
  <c r="JC11" i="4"/>
  <c r="KW11" i="4"/>
  <c r="KS11" i="4"/>
  <c r="KE11" i="4"/>
  <c r="KC11" i="4"/>
  <c r="JO11" i="4"/>
  <c r="KO11" i="4"/>
  <c r="SM11" i="4"/>
  <c r="RC11" i="4"/>
  <c r="JE11" i="4"/>
  <c r="IW11" i="4"/>
  <c r="LS11" i="4"/>
  <c r="LM11" i="4"/>
  <c r="JK11" i="4"/>
  <c r="AAO36" i="4"/>
  <c r="ZY36" i="4"/>
  <c r="ABQ36" i="4"/>
  <c r="AAW36" i="4"/>
  <c r="AAM36" i="4"/>
  <c r="ZW36" i="4"/>
  <c r="ABO36" i="4"/>
  <c r="ABA36" i="4"/>
  <c r="YW36" i="4"/>
  <c r="XW36" i="4"/>
  <c r="XG36" i="4"/>
  <c r="WO36" i="4"/>
  <c r="VY36" i="4"/>
  <c r="VK36" i="4"/>
  <c r="UY36" i="4"/>
  <c r="AAK36" i="4"/>
  <c r="ZU36" i="4"/>
  <c r="ACC36" i="4"/>
  <c r="ABM36" i="4"/>
  <c r="AAU36" i="4"/>
  <c r="YU36" i="4"/>
  <c r="YG36" i="4"/>
  <c r="XU36" i="4"/>
  <c r="XE36" i="4"/>
  <c r="WM36" i="4"/>
  <c r="VW36" i="4"/>
  <c r="AAE36" i="4"/>
  <c r="ZO36" i="4"/>
  <c r="ABW36" i="4"/>
  <c r="ABG36" i="4"/>
  <c r="ZE36" i="4"/>
  <c r="YO36" i="4"/>
  <c r="YE36" i="4"/>
  <c r="XO36" i="4"/>
  <c r="WY36" i="4"/>
  <c r="WG36" i="4"/>
  <c r="VQ36" i="4"/>
  <c r="VI36" i="4"/>
  <c r="AAG36" i="4"/>
  <c r="ABI36" i="4"/>
  <c r="AAY36" i="4"/>
  <c r="YK36" i="4"/>
  <c r="WK36" i="4"/>
  <c r="VA36" i="4"/>
  <c r="UQ36" i="4"/>
  <c r="TM36" i="4"/>
  <c r="SW36" i="4"/>
  <c r="SA36" i="4"/>
  <c r="RK36" i="4"/>
  <c r="QM36" i="4"/>
  <c r="PO36" i="4"/>
  <c r="OY36" i="4"/>
  <c r="OK36" i="4"/>
  <c r="NY36" i="4"/>
  <c r="NI36" i="4"/>
  <c r="MI36" i="4"/>
  <c r="LS36" i="4"/>
  <c r="AAC36" i="4"/>
  <c r="ABE36" i="4"/>
  <c r="YY36" i="4"/>
  <c r="YS36" i="4"/>
  <c r="YC36" i="4"/>
  <c r="XI36" i="4"/>
  <c r="XC36" i="4"/>
  <c r="WU36" i="4"/>
  <c r="WS36" i="4"/>
  <c r="WE36" i="4"/>
  <c r="VC36" i="4"/>
  <c r="UO36" i="4"/>
  <c r="UC36" i="4"/>
  <c r="TK36" i="4"/>
  <c r="SU36" i="4"/>
  <c r="RY36" i="4"/>
  <c r="RI36" i="4"/>
  <c r="RA36" i="4"/>
  <c r="QK36" i="4"/>
  <c r="PW36" i="4"/>
  <c r="PM36" i="4"/>
  <c r="NW36" i="4"/>
  <c r="NG36" i="4"/>
  <c r="NA36" i="4"/>
  <c r="MW36" i="4"/>
  <c r="MG36" i="4"/>
  <c r="LQ36" i="4"/>
  <c r="AAQ36" i="4"/>
  <c r="ABS36" i="4"/>
  <c r="ZG36" i="4"/>
  <c r="YM36" i="4"/>
  <c r="XQ36" i="4"/>
  <c r="WW36" i="4"/>
  <c r="VE36" i="4"/>
  <c r="UM36" i="4"/>
  <c r="TI36" i="4"/>
  <c r="SS36" i="4"/>
  <c r="SO36" i="4"/>
  <c r="SK36" i="4"/>
  <c r="RW36" i="4"/>
  <c r="QY36" i="4"/>
  <c r="QI36" i="4"/>
  <c r="PK36" i="4"/>
  <c r="OW36" i="4"/>
  <c r="NU36" i="4"/>
  <c r="NE36" i="4"/>
  <c r="MU36" i="4"/>
  <c r="ME36" i="4"/>
  <c r="AAA36" i="4"/>
  <c r="ZM36" i="4"/>
  <c r="ABC36" i="4"/>
  <c r="YI36" i="4"/>
  <c r="WI36" i="4"/>
  <c r="VO36" i="4"/>
  <c r="UU36" i="4"/>
  <c r="UE36" i="4"/>
  <c r="TQ36" i="4"/>
  <c r="TA36" i="4"/>
  <c r="SE36" i="4"/>
  <c r="RO36" i="4"/>
  <c r="QQ36" i="4"/>
  <c r="QA36" i="4"/>
  <c r="PC36" i="4"/>
  <c r="OO36" i="4"/>
  <c r="OC36" i="4"/>
  <c r="NM36" i="4"/>
  <c r="MM36" i="4"/>
  <c r="LW36" i="4"/>
  <c r="LG36" i="4"/>
  <c r="ZQ36" i="4"/>
  <c r="XY36" i="4"/>
  <c r="XS36" i="4"/>
  <c r="TU36" i="4"/>
  <c r="RU36" i="4"/>
  <c r="RG36" i="4"/>
  <c r="QW36" i="4"/>
  <c r="NS36" i="4"/>
  <c r="MC36" i="4"/>
  <c r="LM36" i="4"/>
  <c r="LI36" i="4"/>
  <c r="LC36" i="4"/>
  <c r="KI36" i="4"/>
  <c r="ZK36" i="4"/>
  <c r="JY36" i="4"/>
  <c r="JI36" i="4"/>
  <c r="JG36" i="4"/>
  <c r="IY36" i="4"/>
  <c r="AAS36" i="4"/>
  <c r="ABU36" i="4"/>
  <c r="XM36" i="4"/>
  <c r="WA36" i="4"/>
  <c r="VU36" i="4"/>
  <c r="UG36" i="4"/>
  <c r="UA36" i="4"/>
  <c r="TC36" i="4"/>
  <c r="SI36" i="4"/>
  <c r="QE36" i="4"/>
  <c r="PG36" i="4"/>
  <c r="OS36" i="4"/>
  <c r="OG36" i="4"/>
  <c r="MQ36" i="4"/>
  <c r="LE36" i="4"/>
  <c r="LA36" i="4"/>
  <c r="KG36" i="4"/>
  <c r="WQ36" i="4"/>
  <c r="JW36" i="4"/>
  <c r="JE36" i="4"/>
  <c r="JA36" i="4"/>
  <c r="ACA36" i="4"/>
  <c r="XA36" i="4"/>
  <c r="SY36" i="4"/>
  <c r="RQ36" i="4"/>
  <c r="QS36" i="4"/>
  <c r="PU36" i="4"/>
  <c r="NO36" i="4"/>
  <c r="LY36" i="4"/>
  <c r="KY36" i="4"/>
  <c r="YA36" i="4"/>
  <c r="TW36" i="4"/>
  <c r="JU36" i="4"/>
  <c r="TY36" i="4"/>
  <c r="TS36" i="4"/>
  <c r="SG36" i="4"/>
  <c r="QC36" i="4"/>
  <c r="OU36" i="4"/>
  <c r="MK36" i="4"/>
  <c r="KM36" i="4"/>
  <c r="PS36" i="4"/>
  <c r="OI36" i="4"/>
  <c r="JS36" i="4"/>
  <c r="GX36" i="4"/>
  <c r="GH36" i="4"/>
  <c r="FR36" i="4"/>
  <c r="FB36" i="4"/>
  <c r="EL36" i="4"/>
  <c r="DV36" i="4"/>
  <c r="DF36" i="4"/>
  <c r="CP36" i="4"/>
  <c r="BZ36" i="4"/>
  <c r="BJ36" i="4"/>
  <c r="AT36" i="4"/>
  <c r="AD36" i="4"/>
  <c r="N36" i="4"/>
  <c r="ZI36" i="4"/>
  <c r="ZA36" i="4"/>
  <c r="US36" i="4"/>
  <c r="TG36" i="4"/>
  <c r="RE36" i="4"/>
  <c r="QG36" i="4"/>
  <c r="PQ36" i="4"/>
  <c r="PA36" i="4"/>
  <c r="NQ36" i="4"/>
  <c r="NK36" i="4"/>
  <c r="KW36" i="4"/>
  <c r="YQ36" i="4"/>
  <c r="SQ36" i="4"/>
  <c r="MO36" i="4"/>
  <c r="KE36" i="4"/>
  <c r="KC36" i="4"/>
  <c r="JO36" i="4"/>
  <c r="GT36" i="4"/>
  <c r="GD36" i="4"/>
  <c r="FN36" i="4"/>
  <c r="EX36" i="4"/>
  <c r="EH36" i="4"/>
  <c r="DR36" i="4"/>
  <c r="DB36" i="4"/>
  <c r="CL36" i="4"/>
  <c r="BV36" i="4"/>
  <c r="BF36" i="4"/>
  <c r="AP36" i="4"/>
  <c r="Z36" i="4"/>
  <c r="J36" i="4"/>
  <c r="ZS36" i="4"/>
  <c r="ABY36" i="4"/>
  <c r="VM36" i="4"/>
  <c r="UW36" i="4"/>
  <c r="TE36" i="4"/>
  <c r="RS36" i="4"/>
  <c r="RM36" i="4"/>
  <c r="PE36" i="4"/>
  <c r="MS36" i="4"/>
  <c r="KS36" i="4"/>
  <c r="KO36" i="4"/>
  <c r="SM36" i="4"/>
  <c r="RC36" i="4"/>
  <c r="IW36" i="4"/>
  <c r="HH36" i="4"/>
  <c r="GR36" i="4"/>
  <c r="GB36" i="4"/>
  <c r="FL36" i="4"/>
  <c r="EV36" i="4"/>
  <c r="EF36" i="4"/>
  <c r="DP36" i="4"/>
  <c r="CZ36" i="4"/>
  <c r="CJ36" i="4"/>
  <c r="BT36" i="4"/>
  <c r="BD36" i="4"/>
  <c r="AN36" i="4"/>
  <c r="X36" i="4"/>
  <c r="H36" i="4"/>
  <c r="N6" i="4"/>
  <c r="AD6" i="4"/>
  <c r="AT6" i="4"/>
  <c r="BJ6" i="4"/>
  <c r="BZ6" i="4"/>
  <c r="CP6" i="4"/>
  <c r="DF6" i="4"/>
  <c r="DV6" i="4"/>
  <c r="EL6" i="4"/>
  <c r="FB6" i="4"/>
  <c r="FR6" i="4"/>
  <c r="GH6" i="4"/>
  <c r="GX6" i="4"/>
  <c r="BV8" i="4"/>
  <c r="GF8" i="4"/>
  <c r="HQ8" i="4"/>
  <c r="HY8" i="4"/>
  <c r="IG8" i="4"/>
  <c r="IO8" i="4"/>
  <c r="DF9" i="4"/>
  <c r="HN9" i="4"/>
  <c r="HV9" i="4"/>
  <c r="ID9" i="4"/>
  <c r="IL9" i="4"/>
  <c r="B10" i="4"/>
  <c r="EP10" i="4"/>
  <c r="HN10" i="4"/>
  <c r="HV10" i="4"/>
  <c r="ID10" i="4"/>
  <c r="IL10" i="4"/>
  <c r="B11" i="4"/>
  <c r="EP11" i="4"/>
  <c r="HP11" i="4"/>
  <c r="HX11" i="4"/>
  <c r="IF11" i="4"/>
  <c r="IN11" i="4"/>
  <c r="AN12" i="4"/>
  <c r="HJ12" i="4"/>
  <c r="HR12" i="4"/>
  <c r="HZ12" i="4"/>
  <c r="IH12" i="4"/>
  <c r="IP12" i="4"/>
  <c r="DF13" i="4"/>
  <c r="HM13" i="4"/>
  <c r="HU13" i="4"/>
  <c r="IC13" i="4"/>
  <c r="IK13" i="4"/>
  <c r="IS13" i="4"/>
  <c r="EP14" i="4"/>
  <c r="HM14" i="4"/>
  <c r="HU14" i="4"/>
  <c r="IC14" i="4"/>
  <c r="IK14" i="4"/>
  <c r="IS14" i="4"/>
  <c r="EP16" i="4"/>
  <c r="HN16" i="4"/>
  <c r="HV16" i="4"/>
  <c r="ID16" i="4"/>
  <c r="IL16" i="4"/>
  <c r="B17" i="4"/>
  <c r="ER17" i="4"/>
  <c r="HP17" i="4"/>
  <c r="HX17" i="4"/>
  <c r="IF17" i="4"/>
  <c r="IN17" i="4"/>
  <c r="AL18" i="4"/>
  <c r="HM18" i="4"/>
  <c r="HU18" i="4"/>
  <c r="IC18" i="4"/>
  <c r="IK18" i="4"/>
  <c r="IS18" i="4"/>
  <c r="FZ19" i="4"/>
  <c r="HQ19" i="4"/>
  <c r="HY19" i="4"/>
  <c r="IG19" i="4"/>
  <c r="IO19" i="4"/>
  <c r="BV20" i="4"/>
  <c r="HM20" i="4"/>
  <c r="HU20" i="4"/>
  <c r="IC20" i="4"/>
  <c r="IK20" i="4"/>
  <c r="IS20" i="4"/>
  <c r="GB21" i="4"/>
  <c r="HQ21" i="4"/>
  <c r="HY21" i="4"/>
  <c r="IG21" i="4"/>
  <c r="IO21" i="4"/>
  <c r="L22" i="4"/>
  <c r="GB22" i="4"/>
  <c r="HP22" i="4"/>
  <c r="HX22" i="4"/>
  <c r="IF22" i="4"/>
  <c r="IN22" i="4"/>
  <c r="AL24" i="4"/>
  <c r="FZ24" i="4"/>
  <c r="HP24" i="4"/>
  <c r="HZ24" i="4"/>
  <c r="IH24" i="4"/>
  <c r="IP24" i="4"/>
  <c r="DF25" i="4"/>
  <c r="HM25" i="4"/>
  <c r="HU25" i="4"/>
  <c r="IC25" i="4"/>
  <c r="IK25" i="4"/>
  <c r="IS25" i="4"/>
  <c r="DH26" i="4"/>
  <c r="HM26" i="4"/>
  <c r="HU26" i="4"/>
  <c r="IC26" i="4"/>
  <c r="IK26" i="4"/>
  <c r="IS26" i="4"/>
  <c r="FZ27" i="4"/>
  <c r="HQ27" i="4"/>
  <c r="HY27" i="4"/>
  <c r="IG27" i="4"/>
  <c r="IO27" i="4"/>
  <c r="DF28" i="4"/>
  <c r="HQ28" i="4"/>
  <c r="IC28" i="4"/>
  <c r="IQ28" i="4"/>
  <c r="HK29" i="4"/>
  <c r="HY29" i="4"/>
  <c r="IL29" i="4"/>
  <c r="DF30" i="4"/>
  <c r="HU30" i="4"/>
  <c r="IF30" i="4"/>
  <c r="B32" i="4"/>
  <c r="AB32" i="4"/>
  <c r="AZ32" i="4"/>
  <c r="CB32" i="4"/>
  <c r="CX32" i="4"/>
  <c r="DZ32" i="4"/>
  <c r="EZ32" i="4"/>
  <c r="FX32" i="4"/>
  <c r="GZ32" i="4"/>
  <c r="N33" i="4"/>
  <c r="AP33" i="4"/>
  <c r="BP33" i="4"/>
  <c r="CN33" i="4"/>
  <c r="DP33" i="4"/>
  <c r="EL33" i="4"/>
  <c r="FN33" i="4"/>
  <c r="GN33" i="4"/>
  <c r="D34" i="4"/>
  <c r="AF34" i="4"/>
  <c r="BB34" i="4"/>
  <c r="CD34" i="4"/>
  <c r="DD34" i="4"/>
  <c r="EB34" i="4"/>
  <c r="FD34" i="4"/>
  <c r="FZ34" i="4"/>
  <c r="HB34" i="4"/>
  <c r="T35" i="4"/>
  <c r="AR35" i="4"/>
  <c r="BT35" i="4"/>
  <c r="CP35" i="4"/>
  <c r="DR35" i="4"/>
  <c r="ER35" i="4"/>
  <c r="FP35" i="4"/>
  <c r="GR35" i="4"/>
  <c r="F36" i="4"/>
  <c r="AH36" i="4"/>
  <c r="BH36" i="4"/>
  <c r="CF36" i="4"/>
  <c r="DH36" i="4"/>
  <c r="ED36" i="4"/>
  <c r="FF36" i="4"/>
  <c r="GF36" i="4"/>
  <c r="HD36" i="4"/>
  <c r="X37" i="4"/>
  <c r="AT37" i="4"/>
  <c r="BV37" i="4"/>
  <c r="CV37" i="4"/>
  <c r="DT37" i="4"/>
  <c r="EV37" i="4"/>
  <c r="FR37" i="4"/>
  <c r="GT37" i="4"/>
  <c r="L38" i="4"/>
  <c r="AJ38" i="4"/>
  <c r="BL38" i="4"/>
  <c r="CH38" i="4"/>
  <c r="DJ38" i="4"/>
  <c r="EJ38" i="4"/>
  <c r="FH38" i="4"/>
  <c r="GJ38" i="4"/>
  <c r="HF38" i="4"/>
  <c r="Z39" i="4"/>
  <c r="AZ39" i="4"/>
  <c r="BZ39" i="4"/>
  <c r="DF39" i="4"/>
  <c r="EL39" i="4"/>
  <c r="FR39" i="4"/>
  <c r="GX39" i="4"/>
  <c r="HT39" i="4"/>
  <c r="IJ39" i="4"/>
  <c r="JC35" i="4"/>
  <c r="JC16" i="4"/>
  <c r="JA22" i="4"/>
  <c r="IY14" i="4"/>
  <c r="IW6" i="4"/>
  <c r="IW32" i="4"/>
  <c r="IU26" i="4"/>
  <c r="JE28" i="4"/>
  <c r="JG22" i="4"/>
  <c r="JK36" i="4"/>
  <c r="JM27" i="4"/>
  <c r="JO19" i="4"/>
  <c r="JQ11" i="4"/>
  <c r="JQ37" i="4"/>
  <c r="JS32" i="4"/>
  <c r="JY33" i="4"/>
  <c r="KA27" i="4"/>
  <c r="KC19" i="4"/>
  <c r="LO11" i="4"/>
  <c r="LO37" i="4"/>
  <c r="OI28" i="4"/>
  <c r="WQ33" i="4"/>
  <c r="ZK24" i="4"/>
  <c r="KE19" i="4"/>
  <c r="MY11" i="4"/>
  <c r="MY37" i="4"/>
  <c r="PS28" i="4"/>
  <c r="SM20" i="4"/>
  <c r="YA33" i="4"/>
  <c r="KG24" i="4"/>
  <c r="KI16" i="4"/>
  <c r="KK11" i="4"/>
  <c r="KK37" i="4"/>
  <c r="KO20" i="4"/>
  <c r="KS35" i="4"/>
  <c r="KY10" i="4"/>
  <c r="KY39" i="4"/>
  <c r="LA30" i="4"/>
  <c r="LE17" i="4"/>
  <c r="LG24" i="4"/>
  <c r="LI37" i="4"/>
  <c r="MA37" i="4"/>
  <c r="MM35" i="4"/>
  <c r="NA29" i="4"/>
  <c r="NI39" i="4"/>
  <c r="NU34" i="4"/>
  <c r="OE38" i="4"/>
  <c r="OS33" i="4"/>
  <c r="PE34" i="4"/>
  <c r="PO39" i="4"/>
  <c r="PY39" i="4"/>
  <c r="QK34" i="4"/>
  <c r="QW32" i="4"/>
  <c r="RI6" i="4"/>
  <c r="RS35" i="4"/>
  <c r="SC39" i="4"/>
  <c r="SO35" i="4"/>
  <c r="SY32" i="4"/>
  <c r="TK34" i="4"/>
  <c r="UE37" i="4"/>
  <c r="UQ32" i="4"/>
  <c r="VC33" i="4"/>
  <c r="VW6" i="4"/>
  <c r="WO33" i="4"/>
  <c r="XE34" i="4"/>
  <c r="XW6" i="4"/>
  <c r="YM35" i="4"/>
  <c r="ZG34" i="4"/>
  <c r="ABC32" i="4"/>
  <c r="E17" i="5"/>
  <c r="GE24" i="5"/>
  <c r="GY37" i="5"/>
  <c r="AE36" i="5"/>
  <c r="IR26" i="5"/>
  <c r="GK35" i="5"/>
  <c r="CI6" i="5"/>
  <c r="GM34" i="5"/>
  <c r="AQ27" i="5"/>
  <c r="FM32" i="5"/>
  <c r="II16" i="5"/>
  <c r="FE35" i="5"/>
  <c r="AAX17" i="5"/>
  <c r="PN33" i="5"/>
  <c r="JP36" i="5"/>
  <c r="TX13" i="5"/>
  <c r="IC9" i="5"/>
  <c r="MD38" i="5"/>
  <c r="F27" i="4"/>
  <c r="AN7" i="4"/>
  <c r="AN15" i="4"/>
  <c r="BZ18" i="4"/>
  <c r="RA17" i="4"/>
  <c r="SQ26" i="4"/>
  <c r="VE14" i="4"/>
  <c r="VI8" i="4"/>
  <c r="AAS21" i="4"/>
  <c r="GB30" i="4"/>
  <c r="AAU22" i="4"/>
  <c r="PW22" i="4"/>
  <c r="LM22" i="4"/>
  <c r="AAW22" i="4"/>
  <c r="LI22" i="4"/>
  <c r="KW22" i="4"/>
  <c r="KS22" i="4"/>
  <c r="VG22" i="4"/>
  <c r="RC22" i="4"/>
  <c r="JS22" i="4"/>
  <c r="LE22" i="4"/>
  <c r="KU22" i="4"/>
  <c r="KQ22" i="4"/>
  <c r="SM22" i="4"/>
  <c r="OI22" i="4"/>
  <c r="JQ22" i="4"/>
  <c r="JE22" i="4"/>
  <c r="KO22" i="4"/>
  <c r="PS22" i="4"/>
  <c r="LO22" i="4"/>
  <c r="JO22" i="4"/>
  <c r="TW22" i="4"/>
  <c r="JW22" i="4"/>
  <c r="JC22" i="4"/>
  <c r="LA22" i="4"/>
  <c r="KI22" i="4"/>
  <c r="KE22" i="4"/>
  <c r="KC22" i="4"/>
  <c r="IW22" i="4"/>
  <c r="LK22" i="4"/>
  <c r="YA22" i="4"/>
  <c r="WQ22" i="4"/>
  <c r="JY22" i="4"/>
  <c r="JK22" i="4"/>
  <c r="YC14" i="4"/>
  <c r="WS14" i="4"/>
  <c r="AAY14" i="4"/>
  <c r="AAW14" i="4"/>
  <c r="LM14" i="4"/>
  <c r="RE14" i="4"/>
  <c r="LI14" i="4"/>
  <c r="LK14" i="4"/>
  <c r="KW14" i="4"/>
  <c r="KS14" i="4"/>
  <c r="VG14" i="4"/>
  <c r="RC14" i="4"/>
  <c r="JS14" i="4"/>
  <c r="AAU14" i="4"/>
  <c r="SO14" i="4"/>
  <c r="LG14" i="4"/>
  <c r="KU14" i="4"/>
  <c r="KQ14" i="4"/>
  <c r="SM14" i="4"/>
  <c r="OI14" i="4"/>
  <c r="JQ14" i="4"/>
  <c r="VK14" i="4"/>
  <c r="KO14" i="4"/>
  <c r="PS14" i="4"/>
  <c r="LO14" i="4"/>
  <c r="JO14" i="4"/>
  <c r="YA14" i="4"/>
  <c r="WQ14" i="4"/>
  <c r="JY14" i="4"/>
  <c r="JK14" i="4"/>
  <c r="JE14" i="4"/>
  <c r="LC14" i="4"/>
  <c r="KK14" i="4"/>
  <c r="MY14" i="4"/>
  <c r="JG14" i="4"/>
  <c r="JA14" i="4"/>
  <c r="UC14" i="4"/>
  <c r="JU14" i="4"/>
  <c r="IU14" i="4"/>
  <c r="JC14" i="4"/>
  <c r="KY14" i="4"/>
  <c r="KG14" i="4"/>
  <c r="ZK14" i="4"/>
  <c r="KA14" i="4"/>
  <c r="JM14" i="4"/>
  <c r="AAI39" i="4"/>
  <c r="ZS39" i="4"/>
  <c r="ACA39" i="4"/>
  <c r="ABK39" i="4"/>
  <c r="AAG39" i="4"/>
  <c r="ZQ39" i="4"/>
  <c r="ABY39" i="4"/>
  <c r="ABI39" i="4"/>
  <c r="AAY39" i="4"/>
  <c r="ZG39" i="4"/>
  <c r="YQ39" i="4"/>
  <c r="XQ39" i="4"/>
  <c r="XA39" i="4"/>
  <c r="WI39" i="4"/>
  <c r="VS39" i="4"/>
  <c r="AAE39" i="4"/>
  <c r="ZO39" i="4"/>
  <c r="ABW39" i="4"/>
  <c r="ABG39" i="4"/>
  <c r="ZE39" i="4"/>
  <c r="YO39" i="4"/>
  <c r="YE39" i="4"/>
  <c r="XO39" i="4"/>
  <c r="WY39" i="4"/>
  <c r="WG39" i="4"/>
  <c r="VQ39" i="4"/>
  <c r="AAO39" i="4"/>
  <c r="ZY39" i="4"/>
  <c r="ABQ39" i="4"/>
  <c r="AAW39" i="4"/>
  <c r="YY39" i="4"/>
  <c r="YI39" i="4"/>
  <c r="XY39" i="4"/>
  <c r="XI39" i="4"/>
  <c r="WU39" i="4"/>
  <c r="WA39" i="4"/>
  <c r="VA39" i="4"/>
  <c r="AAQ39" i="4"/>
  <c r="ABS39" i="4"/>
  <c r="YS39" i="4"/>
  <c r="YM39" i="4"/>
  <c r="XC39" i="4"/>
  <c r="WW39" i="4"/>
  <c r="VY39" i="4"/>
  <c r="VK39" i="4"/>
  <c r="VE39" i="4"/>
  <c r="UK39" i="4"/>
  <c r="TY39" i="4"/>
  <c r="TG39" i="4"/>
  <c r="RU39" i="4"/>
  <c r="RG39" i="4"/>
  <c r="QW39" i="4"/>
  <c r="QG39" i="4"/>
  <c r="PI39" i="4"/>
  <c r="OU39" i="4"/>
  <c r="NS39" i="4"/>
  <c r="MS39" i="4"/>
  <c r="MC39" i="4"/>
  <c r="LM39" i="4"/>
  <c r="AAM39" i="4"/>
  <c r="ABO39" i="4"/>
  <c r="ABA39" i="4"/>
  <c r="ZA39" i="4"/>
  <c r="XK39" i="4"/>
  <c r="WM39" i="4"/>
  <c r="VI39" i="4"/>
  <c r="UI39" i="4"/>
  <c r="TU39" i="4"/>
  <c r="TE39" i="4"/>
  <c r="SI39" i="4"/>
  <c r="RS39" i="4"/>
  <c r="QU39" i="4"/>
  <c r="QE39" i="4"/>
  <c r="PG39" i="4"/>
  <c r="OS39" i="4"/>
  <c r="OG39" i="4"/>
  <c r="NQ39" i="4"/>
  <c r="NC39" i="4"/>
  <c r="MQ39" i="4"/>
  <c r="MA39" i="4"/>
  <c r="ZU39" i="4"/>
  <c r="ACC39" i="4"/>
  <c r="YU39" i="4"/>
  <c r="YG39" i="4"/>
  <c r="XE39" i="4"/>
  <c r="VM39" i="4"/>
  <c r="UG39" i="4"/>
  <c r="UA39" i="4"/>
  <c r="TS39" i="4"/>
  <c r="TC39" i="4"/>
  <c r="SG39" i="4"/>
  <c r="RQ39" i="4"/>
  <c r="QS39" i="4"/>
  <c r="QC39" i="4"/>
  <c r="PU39" i="4"/>
  <c r="PE39" i="4"/>
  <c r="OQ39" i="4"/>
  <c r="OE39" i="4"/>
  <c r="NO39" i="4"/>
  <c r="MO39" i="4"/>
  <c r="LY39" i="4"/>
  <c r="LI39" i="4"/>
  <c r="AAK39" i="4"/>
  <c r="ABM39" i="4"/>
  <c r="AAU39" i="4"/>
  <c r="YK39" i="4"/>
  <c r="VW39" i="4"/>
  <c r="UO39" i="4"/>
  <c r="UC39" i="4"/>
  <c r="TK39" i="4"/>
  <c r="SU39" i="4"/>
  <c r="RY39" i="4"/>
  <c r="RI39" i="4"/>
  <c r="RA39" i="4"/>
  <c r="QK39" i="4"/>
  <c r="PW39" i="4"/>
  <c r="PM39" i="4"/>
  <c r="NW39" i="4"/>
  <c r="NG39" i="4"/>
  <c r="NA39" i="4"/>
  <c r="MW39" i="4"/>
  <c r="MG39" i="4"/>
  <c r="LQ39" i="4"/>
  <c r="XG39" i="4"/>
  <c r="VU39" i="4"/>
  <c r="VO39" i="4"/>
  <c r="UY39" i="4"/>
  <c r="SY39" i="4"/>
  <c r="SE39" i="4"/>
  <c r="QA39" i="4"/>
  <c r="PC39" i="4"/>
  <c r="OO39" i="4"/>
  <c r="OC39" i="4"/>
  <c r="MM39" i="4"/>
  <c r="KW39" i="4"/>
  <c r="VG39" i="4"/>
  <c r="RC39" i="4"/>
  <c r="JS39" i="4"/>
  <c r="ZW39" i="4"/>
  <c r="UQ39" i="4"/>
  <c r="TM39" i="4"/>
  <c r="RM39" i="4"/>
  <c r="QO39" i="4"/>
  <c r="PQ39" i="4"/>
  <c r="NK39" i="4"/>
  <c r="LU39" i="4"/>
  <c r="LK39" i="4"/>
  <c r="KU39" i="4"/>
  <c r="KQ39" i="4"/>
  <c r="SM39" i="4"/>
  <c r="OI39" i="4"/>
  <c r="JQ39" i="4"/>
  <c r="AAC39" i="4"/>
  <c r="ABE39" i="4"/>
  <c r="YC39" i="4"/>
  <c r="XW39" i="4"/>
  <c r="WK39" i="4"/>
  <c r="WE39" i="4"/>
  <c r="VC39" i="4"/>
  <c r="UM39" i="4"/>
  <c r="TI39" i="4"/>
  <c r="SA39" i="4"/>
  <c r="OY39" i="4"/>
  <c r="OK39" i="4"/>
  <c r="NY39" i="4"/>
  <c r="MI39" i="4"/>
  <c r="LG39" i="4"/>
  <c r="KS39" i="4"/>
  <c r="KO39" i="4"/>
  <c r="PS39" i="4"/>
  <c r="LO39" i="4"/>
  <c r="JO39" i="4"/>
  <c r="AAS39" i="4"/>
  <c r="ZI39" i="4"/>
  <c r="SQ39" i="4"/>
  <c r="SK39" i="4"/>
  <c r="LS39" i="4"/>
  <c r="IW39" i="4"/>
  <c r="JC39" i="4"/>
  <c r="IN39" i="4"/>
  <c r="IF39" i="4"/>
  <c r="HX39" i="4"/>
  <c r="HP39" i="4"/>
  <c r="HF39" i="4"/>
  <c r="GP39" i="4"/>
  <c r="FZ39" i="4"/>
  <c r="FJ39" i="4"/>
  <c r="ET39" i="4"/>
  <c r="ED39" i="4"/>
  <c r="DN39" i="4"/>
  <c r="CX39" i="4"/>
  <c r="CH39" i="4"/>
  <c r="BR39" i="4"/>
  <c r="BB39" i="4"/>
  <c r="AL39" i="4"/>
  <c r="V39" i="4"/>
  <c r="F39" i="4"/>
  <c r="WO39" i="4"/>
  <c r="UW39" i="4"/>
  <c r="QM39" i="4"/>
  <c r="MU39" i="4"/>
  <c r="LW39" i="4"/>
  <c r="YA39" i="4"/>
  <c r="WQ39" i="4"/>
  <c r="JY39" i="4"/>
  <c r="JK39" i="4"/>
  <c r="IM39" i="4"/>
  <c r="IE39" i="4"/>
  <c r="HW39" i="4"/>
  <c r="HO39" i="4"/>
  <c r="HD39" i="4"/>
  <c r="GN39" i="4"/>
  <c r="FX39" i="4"/>
  <c r="FH39" i="4"/>
  <c r="ER39" i="4"/>
  <c r="EB39" i="4"/>
  <c r="DL39" i="4"/>
  <c r="CV39" i="4"/>
  <c r="CF39" i="4"/>
  <c r="BP39" i="4"/>
  <c r="ABC39" i="4"/>
  <c r="UE39" i="4"/>
  <c r="TQ39" i="4"/>
  <c r="QQ39" i="4"/>
  <c r="PK39" i="4"/>
  <c r="OA39" i="4"/>
  <c r="NU39" i="4"/>
  <c r="NE39" i="4"/>
  <c r="LC39" i="4"/>
  <c r="KK39" i="4"/>
  <c r="MY39" i="4"/>
  <c r="JG39" i="4"/>
  <c r="JA39" i="4"/>
  <c r="IL39" i="4"/>
  <c r="ID39" i="4"/>
  <c r="HV39" i="4"/>
  <c r="HN39" i="4"/>
  <c r="HB39" i="4"/>
  <c r="GL39" i="4"/>
  <c r="FV39" i="4"/>
  <c r="FF39" i="4"/>
  <c r="EP39" i="4"/>
  <c r="DZ39" i="4"/>
  <c r="DJ39" i="4"/>
  <c r="CT39" i="4"/>
  <c r="CD39" i="4"/>
  <c r="BN39" i="4"/>
  <c r="AX39" i="4"/>
  <c r="AH39" i="4"/>
  <c r="R39" i="4"/>
  <c r="B39" i="4"/>
  <c r="YW39" i="4"/>
  <c r="SO39" i="4"/>
  <c r="OM39" i="4"/>
  <c r="JU39" i="4"/>
  <c r="IU39" i="4"/>
  <c r="IS39" i="4"/>
  <c r="IK39" i="4"/>
  <c r="IC39" i="4"/>
  <c r="HU39" i="4"/>
  <c r="HM39" i="4"/>
  <c r="GZ39" i="4"/>
  <c r="GJ39" i="4"/>
  <c r="FT39" i="4"/>
  <c r="FD39" i="4"/>
  <c r="EN39" i="4"/>
  <c r="DX39" i="4"/>
  <c r="DH39" i="4"/>
  <c r="CR39" i="4"/>
  <c r="CB39" i="4"/>
  <c r="BL39" i="4"/>
  <c r="AV39" i="4"/>
  <c r="AF39" i="4"/>
  <c r="P39" i="4"/>
  <c r="X6" i="4"/>
  <c r="CJ6" i="4"/>
  <c r="DN5" i="7" s="1"/>
  <c r="EF6" i="4"/>
  <c r="FL6" i="4"/>
  <c r="B8" i="4"/>
  <c r="HV8" i="4"/>
  <c r="IL8" i="4"/>
  <c r="HS9" i="4"/>
  <c r="HK10" i="4"/>
  <c r="II10" i="4"/>
  <c r="HM11" i="4"/>
  <c r="IK11" i="4"/>
  <c r="HO12" i="4"/>
  <c r="IE12" i="4"/>
  <c r="HJ13" i="4"/>
  <c r="IH13" i="4"/>
  <c r="BV16" i="4"/>
  <c r="IA16" i="4"/>
  <c r="DF17" i="4"/>
  <c r="IC17" i="4"/>
  <c r="IS17" i="4"/>
  <c r="HZ18" i="4"/>
  <c r="BV19" i="4"/>
  <c r="B20" i="4"/>
  <c r="HZ20" i="4"/>
  <c r="IP20" i="4"/>
  <c r="HV21" i="4"/>
  <c r="B22" i="4"/>
  <c r="HU22" i="4"/>
  <c r="IK22" i="4"/>
  <c r="IS22" i="4"/>
  <c r="HM24" i="4"/>
  <c r="IM24" i="4"/>
  <c r="AL25" i="4"/>
  <c r="HJ25" i="4"/>
  <c r="HR25" i="4"/>
  <c r="HZ25" i="4"/>
  <c r="IH25" i="4"/>
  <c r="IP25" i="4"/>
  <c r="ID27" i="4"/>
  <c r="AN9" i="4"/>
  <c r="DH19" i="4"/>
  <c r="JE24" i="4"/>
  <c r="JE8" i="4"/>
  <c r="RA29" i="4"/>
  <c r="TY18" i="4"/>
  <c r="WO26" i="4"/>
  <c r="XY16" i="4"/>
  <c r="AAS8" i="4"/>
  <c r="ACC13" i="4"/>
  <c r="ZI19" i="4"/>
  <c r="AAS22" i="4"/>
  <c r="ZI25" i="4"/>
  <c r="AAU28" i="4"/>
  <c r="YC28" i="4"/>
  <c r="LM28" i="4"/>
  <c r="PW28" i="4"/>
  <c r="LE28" i="4"/>
  <c r="LA28" i="4"/>
  <c r="KG28" i="4"/>
  <c r="WQ28" i="4"/>
  <c r="JW28" i="4"/>
  <c r="JA28" i="4"/>
  <c r="LG28" i="4"/>
  <c r="KY28" i="4"/>
  <c r="YA28" i="4"/>
  <c r="TW28" i="4"/>
  <c r="JU28" i="4"/>
  <c r="KW28" i="4"/>
  <c r="VG28" i="4"/>
  <c r="RC28" i="4"/>
  <c r="JS28" i="4"/>
  <c r="JY28" i="4"/>
  <c r="JK28" i="4"/>
  <c r="IP28" i="4"/>
  <c r="IH28" i="4"/>
  <c r="HZ28" i="4"/>
  <c r="HR28" i="4"/>
  <c r="HJ28" i="4"/>
  <c r="AP28" i="4"/>
  <c r="LC28" i="4"/>
  <c r="KK28" i="4"/>
  <c r="MY28" i="4"/>
  <c r="LO28" i="4"/>
  <c r="JQ28" i="4"/>
  <c r="JG28" i="4"/>
  <c r="LK28" i="4"/>
  <c r="KU28" i="4"/>
  <c r="KQ28" i="4"/>
  <c r="IU28" i="4"/>
  <c r="IN28" i="4"/>
  <c r="IF28" i="4"/>
  <c r="HX28" i="4"/>
  <c r="HP28" i="4"/>
  <c r="FZ28" i="4"/>
  <c r="AL28" i="4"/>
  <c r="ZK28" i="4"/>
  <c r="KA28" i="4"/>
  <c r="JM28" i="4"/>
  <c r="IM28" i="4"/>
  <c r="IE28" i="4"/>
  <c r="HW28" i="4"/>
  <c r="HO28" i="4"/>
  <c r="EP28" i="4"/>
  <c r="AAU12" i="4"/>
  <c r="YC12" i="4"/>
  <c r="LS12" i="4"/>
  <c r="LM12" i="4"/>
  <c r="LE12" i="4"/>
  <c r="LA12" i="4"/>
  <c r="KG12" i="4"/>
  <c r="WQ12" i="4"/>
  <c r="JW12" i="4"/>
  <c r="JA12" i="4"/>
  <c r="LK12" i="4"/>
  <c r="KY12" i="4"/>
  <c r="YA12" i="4"/>
  <c r="TW12" i="4"/>
  <c r="JU12" i="4"/>
  <c r="KW12" i="4"/>
  <c r="KS12" i="4"/>
  <c r="VG12" i="4"/>
  <c r="RC12" i="4"/>
  <c r="JS12" i="4"/>
  <c r="KI12" i="4"/>
  <c r="KE12" i="4"/>
  <c r="KC12" i="4"/>
  <c r="JO12" i="4"/>
  <c r="JC12" i="4"/>
  <c r="LQ12" i="4"/>
  <c r="LG12" i="4"/>
  <c r="KO12" i="4"/>
  <c r="SM12" i="4"/>
  <c r="JE12" i="4"/>
  <c r="IW12" i="4"/>
  <c r="JY12" i="4"/>
  <c r="JK12" i="4"/>
  <c r="RE12" i="4"/>
  <c r="LC12" i="4"/>
  <c r="KK12" i="4"/>
  <c r="MY12" i="4"/>
  <c r="LO12" i="4"/>
  <c r="JQ12" i="4"/>
  <c r="JG12" i="4"/>
  <c r="L6" i="4"/>
  <c r="AR6" i="4"/>
  <c r="BX6" i="4"/>
  <c r="DD6" i="4"/>
  <c r="EJ6" i="4"/>
  <c r="FP6" i="4"/>
  <c r="GF6" i="4"/>
  <c r="GD8" i="4"/>
  <c r="HX8" i="4"/>
  <c r="IN8" i="4"/>
  <c r="BV9" i="4"/>
  <c r="HM9" i="4"/>
  <c r="HU9" i="4"/>
  <c r="IC9" i="4"/>
  <c r="IK9" i="4"/>
  <c r="IS9" i="4"/>
  <c r="HM10" i="4"/>
  <c r="IC10" i="4"/>
  <c r="DH11" i="4"/>
  <c r="HW11" i="4"/>
  <c r="IM11" i="4"/>
  <c r="AL12" i="4"/>
  <c r="FZ12" i="4"/>
  <c r="HQ12" i="4"/>
  <c r="HY12" i="4"/>
  <c r="IG12" i="4"/>
  <c r="IO12" i="4"/>
  <c r="HL13" i="4"/>
  <c r="IB13" i="4"/>
  <c r="IR13" i="4"/>
  <c r="DF14" i="4"/>
  <c r="HL14" i="4"/>
  <c r="HT14" i="4"/>
  <c r="IB14" i="4"/>
  <c r="IJ14" i="4"/>
  <c r="IR14" i="4"/>
  <c r="HM16" i="4"/>
  <c r="IK16" i="4"/>
  <c r="D18" i="4"/>
  <c r="HT18" i="4"/>
  <c r="IJ18" i="4"/>
  <c r="IR18" i="4"/>
  <c r="HP19" i="4"/>
  <c r="IF19" i="4"/>
  <c r="FZ21" i="4"/>
  <c r="HX21" i="4"/>
  <c r="IN21" i="4"/>
  <c r="FZ22" i="4"/>
  <c r="HW22" i="4"/>
  <c r="IE22" i="4"/>
  <c r="IM22" i="4"/>
  <c r="EP24" i="4"/>
  <c r="HW24" i="4"/>
  <c r="IO24" i="4"/>
  <c r="BV25" i="4"/>
  <c r="HL25" i="4"/>
  <c r="HT25" i="4"/>
  <c r="IB25" i="4"/>
  <c r="IJ25" i="4"/>
  <c r="IR25" i="4"/>
  <c r="HL26" i="4"/>
  <c r="IB26" i="4"/>
  <c r="IJ26" i="4"/>
  <c r="IR26" i="4"/>
  <c r="HP27" i="4"/>
  <c r="IF27" i="4"/>
  <c r="BV28" i="4"/>
  <c r="HN28" i="4"/>
  <c r="IB28" i="4"/>
  <c r="IO28" i="4"/>
  <c r="HX29" i="4"/>
  <c r="BV30" i="4"/>
  <c r="IE30" i="4"/>
  <c r="IS30" i="4"/>
  <c r="AX32" i="4"/>
  <c r="CV32" i="4"/>
  <c r="DX32" i="4"/>
  <c r="FV32" i="4"/>
  <c r="B34" i="4"/>
  <c r="AZ34" i="4"/>
  <c r="EZ34" i="4"/>
  <c r="GZ34" i="4"/>
  <c r="AP35" i="4"/>
  <c r="DP35" i="4"/>
  <c r="FN35" i="4"/>
  <c r="D36" i="4"/>
  <c r="BB36" i="4"/>
  <c r="DD36" i="4"/>
  <c r="FD36" i="4"/>
  <c r="HB36" i="4"/>
  <c r="T37" i="4"/>
  <c r="AR37" i="4"/>
  <c r="BT37" i="4"/>
  <c r="CP37" i="4"/>
  <c r="DR37" i="4"/>
  <c r="ER37" i="4"/>
  <c r="FP37" i="4"/>
  <c r="GR37" i="4"/>
  <c r="AH38" i="4"/>
  <c r="CF38" i="4"/>
  <c r="FF38" i="4"/>
  <c r="HD38" i="4"/>
  <c r="JC36" i="4"/>
  <c r="JC17" i="4"/>
  <c r="IY13" i="4"/>
  <c r="IY39" i="4"/>
  <c r="IW30" i="4"/>
  <c r="IU22" i="4"/>
  <c r="JG21" i="4"/>
  <c r="JK32" i="4"/>
  <c r="JO18" i="4"/>
  <c r="JS27" i="4"/>
  <c r="JY32" i="4"/>
  <c r="LO10" i="4"/>
  <c r="OI27" i="4"/>
  <c r="WQ32" i="4"/>
  <c r="MY36" i="4"/>
  <c r="SM19" i="4"/>
  <c r="YA32" i="4"/>
  <c r="KM27" i="4"/>
  <c r="KQ11" i="4"/>
  <c r="KQ37" i="4"/>
  <c r="KY35" i="4"/>
  <c r="LC21" i="4"/>
  <c r="LG22" i="4"/>
  <c r="MA36" i="4"/>
  <c r="MM6" i="4"/>
  <c r="NI37" i="4"/>
  <c r="NU33" i="4"/>
  <c r="OE37" i="4"/>
  <c r="PC35" i="4"/>
  <c r="PY38" i="4"/>
  <c r="QK33" i="4"/>
  <c r="QU37" i="4"/>
  <c r="RS33" i="4"/>
  <c r="SC38" i="4"/>
  <c r="UE35" i="4"/>
  <c r="VS36" i="4"/>
  <c r="WM35" i="4"/>
  <c r="XE6" i="4"/>
  <c r="XU39" i="4"/>
  <c r="ZC39" i="4"/>
  <c r="AS19" i="5"/>
  <c r="HY16" i="5"/>
  <c r="D23" i="4"/>
  <c r="D15" i="4"/>
  <c r="F8" i="4"/>
  <c r="AP19" i="4"/>
  <c r="DH29" i="4"/>
  <c r="ER28" i="4"/>
  <c r="GB10" i="4"/>
  <c r="GB26" i="4"/>
  <c r="BR6" i="7"/>
  <c r="PQ9" i="4"/>
  <c r="OG16" i="4"/>
  <c r="RE27" i="4"/>
  <c r="SK20" i="4"/>
  <c r="RA13" i="4"/>
  <c r="UC27" i="4"/>
  <c r="SS21" i="4"/>
  <c r="SS17" i="4"/>
  <c r="SQ12" i="4"/>
  <c r="SQ7" i="4"/>
  <c r="WS29" i="4"/>
  <c r="WO25" i="4"/>
  <c r="XY20" i="4"/>
  <c r="XY10" i="4"/>
  <c r="ZI9" i="4"/>
  <c r="ACC11" i="4"/>
  <c r="AAS14" i="4"/>
  <c r="ZI17" i="4"/>
  <c r="ACC19" i="4"/>
  <c r="ACC25" i="4"/>
  <c r="ACC28" i="4"/>
  <c r="AR30" i="4"/>
  <c r="RG30" i="4"/>
  <c r="AAS34" i="4"/>
  <c r="AAC34" i="4"/>
  <c r="ABU34" i="4"/>
  <c r="ABE34" i="4"/>
  <c r="AAQ34" i="4"/>
  <c r="AAA34" i="4"/>
  <c r="ZM34" i="4"/>
  <c r="ABS34" i="4"/>
  <c r="ABC34" i="4"/>
  <c r="ZA34" i="4"/>
  <c r="YK34" i="4"/>
  <c r="YC34" i="4"/>
  <c r="XK34" i="4"/>
  <c r="WC34" i="4"/>
  <c r="VM34" i="4"/>
  <c r="VC34" i="4"/>
  <c r="AAO34" i="4"/>
  <c r="ZY34" i="4"/>
  <c r="ABQ34" i="4"/>
  <c r="AAW34" i="4"/>
  <c r="YY34" i="4"/>
  <c r="YI34" i="4"/>
  <c r="XY34" i="4"/>
  <c r="XI34" i="4"/>
  <c r="WU34" i="4"/>
  <c r="WA34" i="4"/>
  <c r="AAI34" i="4"/>
  <c r="ZS34" i="4"/>
  <c r="ACA34" i="4"/>
  <c r="ABK34" i="4"/>
  <c r="ZI34" i="4"/>
  <c r="YS34" i="4"/>
  <c r="XS34" i="4"/>
  <c r="XC34" i="4"/>
  <c r="WK34" i="4"/>
  <c r="VU34" i="4"/>
  <c r="AAK34" i="4"/>
  <c r="ABM34" i="4"/>
  <c r="YQ34" i="4"/>
  <c r="XU34" i="4"/>
  <c r="XA34" i="4"/>
  <c r="VO34" i="4"/>
  <c r="UY34" i="4"/>
  <c r="UU34" i="4"/>
  <c r="UE34" i="4"/>
  <c r="TQ34" i="4"/>
  <c r="TA34" i="4"/>
  <c r="SE34" i="4"/>
  <c r="RO34" i="4"/>
  <c r="QQ34" i="4"/>
  <c r="QA34" i="4"/>
  <c r="PC34" i="4"/>
  <c r="OO34" i="4"/>
  <c r="OC34" i="4"/>
  <c r="NM34" i="4"/>
  <c r="MM34" i="4"/>
  <c r="LW34" i="4"/>
  <c r="LG34" i="4"/>
  <c r="AAG34" i="4"/>
  <c r="ABI34" i="4"/>
  <c r="AAY34" i="4"/>
  <c r="AAU34" i="4"/>
  <c r="ZE34" i="4"/>
  <c r="XO34" i="4"/>
  <c r="VW34" i="4"/>
  <c r="VA34" i="4"/>
  <c r="US34" i="4"/>
  <c r="TO34" i="4"/>
  <c r="SY34" i="4"/>
  <c r="SQ34" i="4"/>
  <c r="SC34" i="4"/>
  <c r="RM34" i="4"/>
  <c r="RE34" i="4"/>
  <c r="QO34" i="4"/>
  <c r="PY34" i="4"/>
  <c r="PQ34" i="4"/>
  <c r="PA34" i="4"/>
  <c r="OM34" i="4"/>
  <c r="OA34" i="4"/>
  <c r="NK34" i="4"/>
  <c r="MK34" i="4"/>
  <c r="LU34" i="4"/>
  <c r="ZO34" i="4"/>
  <c r="ABW34" i="4"/>
  <c r="XW34" i="4"/>
  <c r="VQ34" i="4"/>
  <c r="UQ34" i="4"/>
  <c r="TM34" i="4"/>
  <c r="SW34" i="4"/>
  <c r="SA34" i="4"/>
  <c r="RK34" i="4"/>
  <c r="QM34" i="4"/>
  <c r="PO34" i="4"/>
  <c r="OY34" i="4"/>
  <c r="OK34" i="4"/>
  <c r="NY34" i="4"/>
  <c r="NI34" i="4"/>
  <c r="MI34" i="4"/>
  <c r="LS34" i="4"/>
  <c r="AAE34" i="4"/>
  <c r="ABG34" i="4"/>
  <c r="YO34" i="4"/>
  <c r="WY34" i="4"/>
  <c r="WO34" i="4"/>
  <c r="UI34" i="4"/>
  <c r="TU34" i="4"/>
  <c r="TE34" i="4"/>
  <c r="SI34" i="4"/>
  <c r="RS34" i="4"/>
  <c r="QU34" i="4"/>
  <c r="QE34" i="4"/>
  <c r="PG34" i="4"/>
  <c r="OS34" i="4"/>
  <c r="OG34" i="4"/>
  <c r="NQ34" i="4"/>
  <c r="NC34" i="4"/>
  <c r="MQ34" i="4"/>
  <c r="MA34" i="4"/>
  <c r="LK34" i="4"/>
  <c r="ACC34" i="4"/>
  <c r="YE34" i="4"/>
  <c r="WW34" i="4"/>
  <c r="WM34" i="4"/>
  <c r="VK34" i="4"/>
  <c r="VE34" i="4"/>
  <c r="SS34" i="4"/>
  <c r="RY34" i="4"/>
  <c r="RA34" i="4"/>
  <c r="NW34" i="4"/>
  <c r="MG34" i="4"/>
  <c r="LQ34" i="4"/>
  <c r="KM34" i="4"/>
  <c r="MY34" i="4"/>
  <c r="KC34" i="4"/>
  <c r="JM34" i="4"/>
  <c r="IU34" i="4"/>
  <c r="ZQ34" i="4"/>
  <c r="YU34" i="4"/>
  <c r="WG34" i="4"/>
  <c r="UK34" i="4"/>
  <c r="TY34" i="4"/>
  <c r="TG34" i="4"/>
  <c r="QI34" i="4"/>
  <c r="PK34" i="4"/>
  <c r="OW34" i="4"/>
  <c r="NE34" i="4"/>
  <c r="MU34" i="4"/>
  <c r="LI34" i="4"/>
  <c r="KK34" i="4"/>
  <c r="KE34" i="4"/>
  <c r="KA34" i="4"/>
  <c r="JK34" i="4"/>
  <c r="IW34" i="4"/>
  <c r="ZW34" i="4"/>
  <c r="XM34" i="4"/>
  <c r="XG34" i="4"/>
  <c r="UG34" i="4"/>
  <c r="UA34" i="4"/>
  <c r="TC34" i="4"/>
  <c r="RU34" i="4"/>
  <c r="RG34" i="4"/>
  <c r="QW34" i="4"/>
  <c r="NS34" i="4"/>
  <c r="MC34" i="4"/>
  <c r="LM34" i="4"/>
  <c r="LE34" i="4"/>
  <c r="LC34" i="4"/>
  <c r="KI34" i="4"/>
  <c r="ZK34" i="4"/>
  <c r="JY34" i="4"/>
  <c r="JI34" i="4"/>
  <c r="JG34" i="4"/>
  <c r="IY34" i="4"/>
  <c r="ZC34" i="4"/>
  <c r="XQ34" i="4"/>
  <c r="WS34" i="4"/>
  <c r="VY34" i="4"/>
  <c r="PW34" i="4"/>
  <c r="OQ34" i="4"/>
  <c r="ME34" i="4"/>
  <c r="LY34" i="4"/>
  <c r="KU34" i="4"/>
  <c r="KQ34" i="4"/>
  <c r="VG34" i="4"/>
  <c r="TW34" i="4"/>
  <c r="JW34" i="4"/>
  <c r="GX34" i="4"/>
  <c r="GH34" i="4"/>
  <c r="FR34" i="4"/>
  <c r="FB34" i="4"/>
  <c r="EL34" i="4"/>
  <c r="DV34" i="4"/>
  <c r="DF34" i="4"/>
  <c r="CP34" i="4"/>
  <c r="BZ34" i="4"/>
  <c r="BJ34" i="4"/>
  <c r="AT34" i="4"/>
  <c r="AD34" i="4"/>
  <c r="N34" i="4"/>
  <c r="ZU34" i="4"/>
  <c r="WI34" i="4"/>
  <c r="VI34" i="4"/>
  <c r="UM34" i="4"/>
  <c r="TS34" i="4"/>
  <c r="SU34" i="4"/>
  <c r="SG34" i="4"/>
  <c r="RI34" i="4"/>
  <c r="QY34" i="4"/>
  <c r="QS34" i="4"/>
  <c r="QC34" i="4"/>
  <c r="NA34" i="4"/>
  <c r="LA34" i="4"/>
  <c r="JE34" i="4"/>
  <c r="SK34" i="4"/>
  <c r="OU34" i="4"/>
  <c r="PS34" i="4"/>
  <c r="OI34" i="4"/>
  <c r="JS34" i="4"/>
  <c r="GT34" i="4"/>
  <c r="GD34" i="4"/>
  <c r="FN34" i="4"/>
  <c r="EX34" i="4"/>
  <c r="EH34" i="4"/>
  <c r="DR34" i="4"/>
  <c r="DB34" i="4"/>
  <c r="CL34" i="4"/>
  <c r="BV34" i="4"/>
  <c r="BF34" i="4"/>
  <c r="AP34" i="4"/>
  <c r="Z34" i="4"/>
  <c r="J34" i="4"/>
  <c r="ABO34" i="4"/>
  <c r="YG34" i="4"/>
  <c r="WE34" i="4"/>
  <c r="QG34" i="4"/>
  <c r="MO34" i="4"/>
  <c r="KW34" i="4"/>
  <c r="YA34" i="4"/>
  <c r="WQ34" i="4"/>
  <c r="JC34" i="4"/>
  <c r="HH34" i="4"/>
  <c r="GR34" i="4"/>
  <c r="GB34" i="4"/>
  <c r="FL34" i="4"/>
  <c r="EV34" i="4"/>
  <c r="EF34" i="4"/>
  <c r="DP34" i="4"/>
  <c r="CZ34" i="4"/>
  <c r="CJ34" i="4"/>
  <c r="BT34" i="4"/>
  <c r="BD34" i="4"/>
  <c r="AN34" i="4"/>
  <c r="X34" i="4"/>
  <c r="H34" i="4"/>
  <c r="LE26" i="4"/>
  <c r="SO26" i="4"/>
  <c r="LI26" i="4"/>
  <c r="WS26" i="4"/>
  <c r="KK26" i="4"/>
  <c r="KE26" i="4"/>
  <c r="KA26" i="4"/>
  <c r="JK26" i="4"/>
  <c r="JE26" i="4"/>
  <c r="IW26" i="4"/>
  <c r="LK26" i="4"/>
  <c r="LC26" i="4"/>
  <c r="KI26" i="4"/>
  <c r="ZK26" i="4"/>
  <c r="JY26" i="4"/>
  <c r="JI26" i="4"/>
  <c r="JG26" i="4"/>
  <c r="IY26" i="4"/>
  <c r="LG26" i="4"/>
  <c r="LA26" i="4"/>
  <c r="KG26" i="4"/>
  <c r="WQ26" i="4"/>
  <c r="JW26" i="4"/>
  <c r="JA26" i="4"/>
  <c r="KC26" i="4"/>
  <c r="JO26" i="4"/>
  <c r="KS26" i="4"/>
  <c r="KO26" i="4"/>
  <c r="SM26" i="4"/>
  <c r="RC26" i="4"/>
  <c r="JU26" i="4"/>
  <c r="KY26" i="4"/>
  <c r="PW26" i="4"/>
  <c r="MY26" i="4"/>
  <c r="LO26" i="4"/>
  <c r="JQ26" i="4"/>
  <c r="RG18" i="4"/>
  <c r="LE18" i="4"/>
  <c r="AAU18" i="4"/>
  <c r="UC18" i="4"/>
  <c r="LI18" i="4"/>
  <c r="KK18" i="4"/>
  <c r="KE18" i="4"/>
  <c r="KA18" i="4"/>
  <c r="JK18" i="4"/>
  <c r="JI18" i="4"/>
  <c r="IW18" i="4"/>
  <c r="LM18" i="4"/>
  <c r="LC18" i="4"/>
  <c r="KI18" i="4"/>
  <c r="ZK18" i="4"/>
  <c r="JY18" i="4"/>
  <c r="JG18" i="4"/>
  <c r="IY18" i="4"/>
  <c r="JC18" i="4"/>
  <c r="LA18" i="4"/>
  <c r="KG18" i="4"/>
  <c r="WQ18" i="4"/>
  <c r="JW18" i="4"/>
  <c r="JA18" i="4"/>
  <c r="LG18" i="4"/>
  <c r="MY18" i="4"/>
  <c r="LO18" i="4"/>
  <c r="JQ18" i="4"/>
  <c r="KU18" i="4"/>
  <c r="KQ18" i="4"/>
  <c r="VG18" i="4"/>
  <c r="TW18" i="4"/>
  <c r="IU18" i="4"/>
  <c r="JM18" i="4"/>
  <c r="KM18" i="4"/>
  <c r="PS18" i="4"/>
  <c r="OI18" i="4"/>
  <c r="JS18" i="4"/>
  <c r="YG10" i="4"/>
  <c r="VK10" i="4"/>
  <c r="LE10" i="4"/>
  <c r="LI10" i="4"/>
  <c r="KK10" i="4"/>
  <c r="KE10" i="4"/>
  <c r="KA10" i="4"/>
  <c r="JK10" i="4"/>
  <c r="JI10" i="4"/>
  <c r="JE10" i="4"/>
  <c r="IW10" i="4"/>
  <c r="PY10" i="4"/>
  <c r="LC10" i="4"/>
  <c r="KI10" i="4"/>
  <c r="ZK10" i="4"/>
  <c r="JY10" i="4"/>
  <c r="JG10" i="4"/>
  <c r="IY10" i="4"/>
  <c r="JC10" i="4"/>
  <c r="AAU10" i="4"/>
  <c r="LA10" i="4"/>
  <c r="KG10" i="4"/>
  <c r="WQ10" i="4"/>
  <c r="JW10" i="4"/>
  <c r="JA10" i="4"/>
  <c r="LK10" i="4"/>
  <c r="KM10" i="4"/>
  <c r="PS10" i="4"/>
  <c r="OI10" i="4"/>
  <c r="JS10" i="4"/>
  <c r="KW10" i="4"/>
  <c r="KS10" i="4"/>
  <c r="YA10" i="4"/>
  <c r="LG10" i="4"/>
  <c r="KC10" i="4"/>
  <c r="JO10" i="4"/>
  <c r="KO10" i="4"/>
  <c r="SM10" i="4"/>
  <c r="RC10" i="4"/>
  <c r="JU10" i="4"/>
  <c r="G3" i="1"/>
  <c r="P6" i="4"/>
  <c r="AF6" i="4"/>
  <c r="AV6" i="4"/>
  <c r="BL6" i="4"/>
  <c r="CB6" i="4"/>
  <c r="CR6" i="4"/>
  <c r="DH6" i="4"/>
  <c r="DX6" i="4"/>
  <c r="EN6" i="4"/>
  <c r="FD6" i="4"/>
  <c r="FT6" i="4"/>
  <c r="GJ6" i="4"/>
  <c r="CD5" i="7" s="1"/>
  <c r="GZ6" i="4"/>
  <c r="BX8" i="4"/>
  <c r="HJ8" i="4"/>
  <c r="HR8" i="4"/>
  <c r="HZ8" i="4"/>
  <c r="IH8" i="4"/>
  <c r="IP8" i="4"/>
  <c r="DH9" i="4"/>
  <c r="HO9" i="4"/>
  <c r="HW9" i="4"/>
  <c r="IE9" i="4"/>
  <c r="IM9" i="4"/>
  <c r="D10" i="4"/>
  <c r="ET10" i="4"/>
  <c r="HO10" i="4"/>
  <c r="HW10" i="4"/>
  <c r="IE10" i="4"/>
  <c r="IM10" i="4"/>
  <c r="D11" i="4"/>
  <c r="FZ11" i="4"/>
  <c r="HQ11" i="4"/>
  <c r="HY11" i="4"/>
  <c r="IG11" i="4"/>
  <c r="IO11" i="4"/>
  <c r="AP12" i="4"/>
  <c r="HK12" i="4"/>
  <c r="HS12" i="4"/>
  <c r="IA12" i="4"/>
  <c r="II12" i="4"/>
  <c r="IQ12" i="4"/>
  <c r="EP13" i="4"/>
  <c r="HN13" i="4"/>
  <c r="HV13" i="4"/>
  <c r="ID13" i="4"/>
  <c r="IL13" i="4"/>
  <c r="B14" i="4"/>
  <c r="ER14" i="4"/>
  <c r="HN14" i="4"/>
  <c r="HV14" i="4"/>
  <c r="ID14" i="4"/>
  <c r="IL14" i="4"/>
  <c r="ER16" i="4"/>
  <c r="HO16" i="4"/>
  <c r="HW16" i="4"/>
  <c r="IE16" i="4"/>
  <c r="IM16" i="4"/>
  <c r="AL17" i="4"/>
  <c r="FZ17" i="4"/>
  <c r="HQ17" i="4"/>
  <c r="HY17" i="4"/>
  <c r="IG17" i="4"/>
  <c r="IO17" i="4"/>
  <c r="BV18" i="4"/>
  <c r="HN18" i="4"/>
  <c r="HV18" i="4"/>
  <c r="ID18" i="4"/>
  <c r="IL18" i="4"/>
  <c r="B19" i="4"/>
  <c r="HJ19" i="4"/>
  <c r="HR19" i="4"/>
  <c r="HZ19" i="4"/>
  <c r="IH19" i="4"/>
  <c r="IP19" i="4"/>
  <c r="BX20" i="4"/>
  <c r="HN20" i="4"/>
  <c r="HV20" i="4"/>
  <c r="ID20" i="4"/>
  <c r="IL20" i="4"/>
  <c r="B21" i="4"/>
  <c r="HJ21" i="4"/>
  <c r="HR21" i="4"/>
  <c r="HZ21" i="4"/>
  <c r="IH21" i="4"/>
  <c r="IP21" i="4"/>
  <c r="AL22" i="4"/>
  <c r="GD22" i="4"/>
  <c r="HQ22" i="4"/>
  <c r="HY22" i="4"/>
  <c r="IG22" i="4"/>
  <c r="IO22" i="4"/>
  <c r="AN24" i="4"/>
  <c r="GF24" i="4"/>
  <c r="HQ24" i="4"/>
  <c r="IA24" i="4"/>
  <c r="II24" i="4"/>
  <c r="IQ24" i="4"/>
  <c r="DH25" i="4"/>
  <c r="HN25" i="4"/>
  <c r="HV25" i="4"/>
  <c r="ID25" i="4"/>
  <c r="IL25" i="4"/>
  <c r="B26" i="4"/>
  <c r="EP26" i="4"/>
  <c r="HN26" i="4"/>
  <c r="HV26" i="4"/>
  <c r="ID26" i="4"/>
  <c r="IL26" i="4"/>
  <c r="B27" i="4"/>
  <c r="HJ27" i="4"/>
  <c r="HR27" i="4"/>
  <c r="HZ27" i="4"/>
  <c r="IH27" i="4"/>
  <c r="IP27" i="4"/>
  <c r="DH28" i="4"/>
  <c r="HS28" i="4"/>
  <c r="ID28" i="4"/>
  <c r="IR28" i="4"/>
  <c r="HN29" i="4"/>
  <c r="HZ29" i="4"/>
  <c r="IN29" i="4"/>
  <c r="EP30" i="4"/>
  <c r="HV30" i="4"/>
  <c r="II30" i="4"/>
  <c r="D32" i="4"/>
  <c r="AF32" i="4"/>
  <c r="BB32" i="4"/>
  <c r="CD32" i="4"/>
  <c r="DD32" i="4"/>
  <c r="EB32" i="4"/>
  <c r="FD32" i="4"/>
  <c r="FZ32" i="4"/>
  <c r="HB32" i="4"/>
  <c r="T33" i="4"/>
  <c r="AR33" i="4"/>
  <c r="BT33" i="4"/>
  <c r="CP33" i="4"/>
  <c r="DR33" i="4"/>
  <c r="ER33" i="4"/>
  <c r="FP33" i="4"/>
  <c r="GR33" i="4"/>
  <c r="F34" i="4"/>
  <c r="AH34" i="4"/>
  <c r="BH34" i="4"/>
  <c r="CF34" i="4"/>
  <c r="DH34" i="4"/>
  <c r="ED34" i="4"/>
  <c r="FF34" i="4"/>
  <c r="GF34" i="4"/>
  <c r="HD34" i="4"/>
  <c r="X35" i="4"/>
  <c r="AT35" i="4"/>
  <c r="BV35" i="4"/>
  <c r="CV35" i="4"/>
  <c r="DT35" i="4"/>
  <c r="EV35" i="4"/>
  <c r="FR35" i="4"/>
  <c r="GT35" i="4"/>
  <c r="L36" i="4"/>
  <c r="AJ36" i="4"/>
  <c r="BL36" i="4"/>
  <c r="CH36" i="4"/>
  <c r="DJ36" i="4"/>
  <c r="EJ36" i="4"/>
  <c r="FH36" i="4"/>
  <c r="GJ36" i="4"/>
  <c r="HF36" i="4"/>
  <c r="Z37" i="4"/>
  <c r="AZ37" i="4"/>
  <c r="BX37" i="4"/>
  <c r="CZ37" i="4"/>
  <c r="DV37" i="4"/>
  <c r="EX37" i="4"/>
  <c r="FX37" i="4"/>
  <c r="GV37" i="4"/>
  <c r="P38" i="4"/>
  <c r="AL38" i="4"/>
  <c r="BN38" i="4"/>
  <c r="CN38" i="4"/>
  <c r="DL38" i="4"/>
  <c r="EN38" i="4"/>
  <c r="FJ38" i="4"/>
  <c r="GL38" i="4"/>
  <c r="D39" i="4"/>
  <c r="AB39" i="4"/>
  <c r="BD39" i="4"/>
  <c r="CJ39" i="4"/>
  <c r="DP39" i="4"/>
  <c r="EV39" i="4"/>
  <c r="GB39" i="4"/>
  <c r="HH39" i="4"/>
  <c r="HY39" i="4"/>
  <c r="IO39" i="4"/>
  <c r="JC29" i="4"/>
  <c r="JC8" i="4"/>
  <c r="JA30" i="4"/>
  <c r="IY22" i="4"/>
  <c r="IW14" i="4"/>
  <c r="IU6" i="4"/>
  <c r="IU35" i="4"/>
  <c r="JE39" i="4"/>
  <c r="JG30" i="4"/>
  <c r="JI22" i="4"/>
  <c r="JM10" i="4"/>
  <c r="JM36" i="4"/>
  <c r="JO27" i="4"/>
  <c r="JQ19" i="4"/>
  <c r="JS11" i="4"/>
  <c r="JU6" i="4"/>
  <c r="JU32" i="4"/>
  <c r="KA36" i="4"/>
  <c r="KC27" i="4"/>
  <c r="LO19" i="4"/>
  <c r="OI11" i="4"/>
  <c r="OI37" i="4"/>
  <c r="RC32" i="4"/>
  <c r="ZK33" i="4"/>
  <c r="KE27" i="4"/>
  <c r="MY19" i="4"/>
  <c r="PS11" i="4"/>
  <c r="PS37" i="4"/>
  <c r="SM28" i="4"/>
  <c r="KG33" i="4"/>
  <c r="KI24" i="4"/>
  <c r="KK19" i="4"/>
  <c r="KM11" i="4"/>
  <c r="KM37" i="4"/>
  <c r="KO28" i="4"/>
  <c r="KQ20" i="4"/>
  <c r="KU9" i="4"/>
  <c r="KU35" i="4"/>
  <c r="KW26" i="4"/>
  <c r="KY18" i="4"/>
  <c r="LA13" i="4"/>
  <c r="LA39" i="4"/>
  <c r="LC30" i="4"/>
  <c r="LE30" i="4"/>
  <c r="LG38" i="4"/>
  <c r="LK16" i="4"/>
  <c r="LM25" i="4"/>
  <c r="LU6" i="4"/>
  <c r="ME35" i="4"/>
  <c r="MQ33" i="4"/>
  <c r="NC33" i="4"/>
  <c r="NM37" i="4"/>
  <c r="NY32" i="4"/>
  <c r="OK33" i="4"/>
  <c r="OW6" i="4"/>
  <c r="PI32" i="4"/>
  <c r="PU22" i="4"/>
  <c r="QC37" i="4"/>
  <c r="QO32" i="4"/>
  <c r="QY39" i="4"/>
  <c r="RK37" i="4"/>
  <c r="RW33" i="4"/>
  <c r="SG37" i="4"/>
  <c r="SS28" i="4"/>
  <c r="TA39" i="4"/>
  <c r="TO32" i="4"/>
  <c r="UA6" i="4"/>
  <c r="UI35" i="4"/>
  <c r="US39" i="4"/>
  <c r="VI37" i="4"/>
  <c r="WA38" i="4"/>
  <c r="WS39" i="4"/>
  <c r="XK32" i="4"/>
  <c r="YC30" i="4"/>
  <c r="YS33" i="4"/>
  <c r="AAU17" i="4"/>
  <c r="ABI37" i="4"/>
  <c r="ZM37" i="4"/>
  <c r="AAI35" i="4"/>
  <c r="BY18" i="5"/>
  <c r="DI31" i="5"/>
  <c r="IG12" i="5"/>
  <c r="GY36" i="5"/>
  <c r="HZ23" i="5"/>
  <c r="IG14" i="5"/>
  <c r="HO21" i="5"/>
  <c r="IN25" i="5"/>
  <c r="FW38" i="5"/>
  <c r="GA13" i="5"/>
  <c r="AQ38" i="5"/>
  <c r="LP20" i="5"/>
  <c r="VB32" i="5"/>
  <c r="ZZ33" i="5"/>
  <c r="KP34" i="5"/>
  <c r="MX10" i="5"/>
  <c r="OL18" i="5"/>
  <c r="KD21" i="5"/>
  <c r="VH26" i="5"/>
  <c r="XZ26" i="5"/>
  <c r="RF18" i="5"/>
  <c r="PR18" i="5"/>
  <c r="XZ18" i="5"/>
  <c r="AAT18" i="5"/>
  <c r="KL10" i="5"/>
  <c r="OJ10" i="5"/>
  <c r="TZ10" i="5"/>
  <c r="PV17" i="5"/>
  <c r="OJ17" i="5"/>
  <c r="OH17" i="5"/>
  <c r="ABD17" i="5"/>
  <c r="ZJ17" i="5"/>
  <c r="RB9" i="5"/>
  <c r="ZP9" i="5"/>
  <c r="WP9" i="5"/>
  <c r="YH9" i="5"/>
  <c r="TZ30" i="5"/>
  <c r="TV27" i="5"/>
  <c r="LT19" i="5"/>
  <c r="RD11" i="5"/>
  <c r="LR11" i="5"/>
  <c r="WP11" i="5"/>
  <c r="LR22" i="5"/>
  <c r="TZ14" i="5"/>
  <c r="TV14" i="5"/>
  <c r="MX21" i="5"/>
  <c r="OH13" i="5"/>
  <c r="OJ24" i="5"/>
  <c r="LP16" i="5"/>
  <c r="VF16" i="5"/>
  <c r="LP8" i="5"/>
  <c r="PT23" i="5"/>
  <c r="RD23" i="5"/>
  <c r="VL11" i="5"/>
  <c r="OH22" i="5"/>
  <c r="ZL22" i="5"/>
  <c r="TV20" i="5"/>
  <c r="OJ9" i="5"/>
  <c r="MZ15" i="5"/>
  <c r="WT30" i="5"/>
  <c r="LP28" i="5"/>
  <c r="RB18" i="5"/>
  <c r="MX29" i="5"/>
  <c r="TV17" i="5"/>
  <c r="YB17" i="5"/>
  <c r="PT21" i="5"/>
  <c r="VL13" i="5"/>
  <c r="LR17" i="5"/>
  <c r="NB8" i="5"/>
  <c r="AAT29" i="5"/>
  <c r="TV8" i="5"/>
  <c r="OH16" i="5"/>
  <c r="OH8" i="5"/>
  <c r="C15" i="7"/>
  <c r="H14" i="7"/>
  <c r="E14" i="7"/>
  <c r="I13" i="7"/>
  <c r="K13" i="7" s="1"/>
  <c r="V15" i="7"/>
  <c r="Q16" i="7"/>
  <c r="T17" i="7"/>
  <c r="O18" i="7"/>
  <c r="EM5" i="7"/>
  <c r="BC5" i="7"/>
  <c r="BH5" i="7" s="1"/>
  <c r="DW5" i="7"/>
  <c r="EB5" i="7" s="1"/>
  <c r="HX23" i="4"/>
  <c r="KS23" i="4"/>
  <c r="HX23" i="5"/>
  <c r="CA5" i="7"/>
  <c r="CF5" i="7" s="1"/>
  <c r="CY5" i="7"/>
  <c r="DD5" i="7" s="1"/>
  <c r="CM5" i="7"/>
  <c r="CR5" i="7" s="1"/>
  <c r="I21" i="2"/>
  <c r="BO5" i="7"/>
  <c r="BT5" i="7" s="1"/>
  <c r="AQ5" i="7"/>
  <c r="AV5" i="7" s="1"/>
  <c r="AW5" i="7" s="1"/>
  <c r="CQ5" i="7"/>
  <c r="ACA28" i="4"/>
  <c r="ABY16" i="4"/>
  <c r="ABS8" i="4"/>
  <c r="ABI9" i="4"/>
  <c r="ABI29" i="4"/>
  <c r="ABU19" i="4"/>
  <c r="ABO12" i="4"/>
  <c r="ABE19" i="4"/>
  <c r="ABU25" i="4"/>
  <c r="ABG16" i="4"/>
  <c r="ABW26" i="4"/>
  <c r="ABQ19" i="4"/>
  <c r="ABA9" i="4"/>
  <c r="ABC20" i="4"/>
  <c r="ABG14" i="4"/>
  <c r="ABK14" i="4"/>
  <c r="ABO26" i="4"/>
  <c r="ABY17" i="4"/>
  <c r="ABU26" i="4"/>
  <c r="ABY23" i="4"/>
  <c r="ABA25" i="4"/>
  <c r="ABG17" i="4"/>
  <c r="ABM11" i="4"/>
  <c r="ABQ9" i="4"/>
  <c r="ABS11" i="4"/>
  <c r="ABA12" i="4"/>
  <c r="ABC26" i="4"/>
  <c r="ABA27" i="4"/>
  <c r="ABE11" i="4"/>
  <c r="ABM14" i="4"/>
  <c r="ABQ11" i="4"/>
  <c r="ABS27" i="4"/>
  <c r="ABW17" i="4"/>
  <c r="ACA14" i="4"/>
  <c r="ABO14" i="4"/>
  <c r="ABQ20" i="4"/>
  <c r="ABU9" i="4"/>
  <c r="ABG9" i="4"/>
  <c r="ABO20" i="4"/>
  <c r="ABQ29" i="4"/>
  <c r="ABA28" i="4"/>
  <c r="ABE17" i="4"/>
  <c r="ABI8" i="4"/>
  <c r="ABQ17" i="4"/>
  <c r="ABS28" i="4"/>
  <c r="ABW25" i="4"/>
  <c r="ACA20" i="4"/>
  <c r="AAY20" i="4"/>
  <c r="ABA17" i="4"/>
  <c r="ABC8" i="4"/>
  <c r="ABE26" i="4"/>
  <c r="ABG25" i="4"/>
  <c r="ABI17" i="4"/>
  <c r="ABK20" i="4"/>
  <c r="ABM19" i="4"/>
  <c r="ABO28" i="4"/>
  <c r="ABQ25" i="4"/>
  <c r="ABS19" i="4"/>
  <c r="ABU11" i="4"/>
  <c r="ABW9" i="4"/>
  <c r="ABY7" i="4"/>
  <c r="ABY29" i="4"/>
  <c r="ABM7" i="4"/>
  <c r="ABY15" i="4"/>
  <c r="ABE15" i="4"/>
  <c r="ABK7" i="4"/>
  <c r="ABC28" i="4"/>
  <c r="ABE25" i="4"/>
  <c r="ABG24" i="4"/>
  <c r="ABI16" i="4"/>
  <c r="ABK15" i="4"/>
  <c r="ABM15" i="4"/>
  <c r="ABS16" i="4"/>
  <c r="ABW8" i="4"/>
  <c r="ABY25" i="4"/>
  <c r="AAY26" i="4"/>
  <c r="ABA19" i="4"/>
  <c r="ABC11" i="4"/>
  <c r="ABE7" i="4"/>
  <c r="ABG26" i="4"/>
  <c r="ABI23" i="4"/>
  <c r="ABK28" i="4"/>
  <c r="ABM27" i="4"/>
  <c r="ABO29" i="4"/>
  <c r="ABQ27" i="4"/>
  <c r="ABS20" i="4"/>
  <c r="ABU15" i="4"/>
  <c r="ABW14" i="4"/>
  <c r="ABY8" i="4"/>
  <c r="ABI7" i="4"/>
  <c r="ABW24" i="4"/>
  <c r="ACA15" i="4"/>
  <c r="ABM13" i="4"/>
  <c r="ABC27" i="4"/>
  <c r="ABI15" i="4"/>
  <c r="ABU7" i="4"/>
  <c r="AAY28" i="4"/>
  <c r="ABA20" i="4"/>
  <c r="ABC16" i="4"/>
  <c r="ABE9" i="4"/>
  <c r="ABG8" i="4"/>
  <c r="ABI25" i="4"/>
  <c r="ABM29" i="4"/>
  <c r="ABQ28" i="4"/>
  <c r="ABS26" i="4"/>
  <c r="ABU17" i="4"/>
  <c r="ABW16" i="4"/>
  <c r="ABY9" i="4"/>
  <c r="ACA7" i="4"/>
  <c r="ABC30" i="4"/>
  <c r="AAY10" i="4"/>
  <c r="AAY18" i="4"/>
  <c r="ABC24" i="4"/>
  <c r="ABE23" i="4"/>
  <c r="ABI13" i="4"/>
  <c r="ABI21" i="4"/>
  <c r="ABK12" i="4"/>
  <c r="ABO10" i="4"/>
  <c r="ABO18" i="4"/>
  <c r="ABS24" i="4"/>
  <c r="ABU23" i="4"/>
  <c r="ABY13" i="4"/>
  <c r="ABY21" i="4"/>
  <c r="ACA12" i="4"/>
  <c r="AAW12" i="4"/>
  <c r="AAW20" i="4"/>
  <c r="AAW28" i="4"/>
  <c r="AAY11" i="4"/>
  <c r="AAY19" i="4"/>
  <c r="AAY27" i="4"/>
  <c r="ABA10" i="4"/>
  <c r="ABA18" i="4"/>
  <c r="ABA26" i="4"/>
  <c r="ABC9" i="4"/>
  <c r="ABC17" i="4"/>
  <c r="ABC25" i="4"/>
  <c r="ABE8" i="4"/>
  <c r="ABE16" i="4"/>
  <c r="ABE24" i="4"/>
  <c r="ABG7" i="4"/>
  <c r="ABG15" i="4"/>
  <c r="ABG23" i="4"/>
  <c r="ABI14" i="4"/>
  <c r="ABK13" i="4"/>
  <c r="ABK21" i="4"/>
  <c r="ABK29" i="4"/>
  <c r="ABM12" i="4"/>
  <c r="ABM20" i="4"/>
  <c r="ABM28" i="4"/>
  <c r="ABO11" i="4"/>
  <c r="ABO19" i="4"/>
  <c r="ABO27" i="4"/>
  <c r="ABQ10" i="4"/>
  <c r="ABQ18" i="4"/>
  <c r="ABQ26" i="4"/>
  <c r="ABS9" i="4"/>
  <c r="ABS17" i="4"/>
  <c r="ABS25" i="4"/>
  <c r="ABU8" i="4"/>
  <c r="ABU16" i="4"/>
  <c r="ABU24" i="4"/>
  <c r="ABW7" i="4"/>
  <c r="ABW15" i="4"/>
  <c r="ABW23" i="4"/>
  <c r="ABY14" i="4"/>
  <c r="ACA13" i="4"/>
  <c r="ACA21" i="4"/>
  <c r="ACA29" i="4"/>
  <c r="ABS10" i="4"/>
  <c r="ABS18" i="4"/>
  <c r="AAW30" i="4"/>
  <c r="AAY13" i="4"/>
  <c r="AAY21" i="4"/>
  <c r="ABI24" i="4"/>
  <c r="ABK23" i="4"/>
  <c r="ABO21" i="4"/>
  <c r="ABU10" i="4"/>
  <c r="ACA23" i="4"/>
  <c r="AAW8" i="4"/>
  <c r="AAW16" i="4"/>
  <c r="AAW24" i="4"/>
  <c r="AAY7" i="4"/>
  <c r="AAY15" i="4"/>
  <c r="AAY23" i="4"/>
  <c r="ABA14" i="4"/>
  <c r="ABA22" i="4"/>
  <c r="ABA30" i="4"/>
  <c r="ABC13" i="4"/>
  <c r="ABC21" i="4"/>
  <c r="ABC29" i="4"/>
  <c r="ABE12" i="4"/>
  <c r="ABE20" i="4"/>
  <c r="ABE28" i="4"/>
  <c r="ABG11" i="4"/>
  <c r="ABG19" i="4"/>
  <c r="ABG27" i="4"/>
  <c r="ABI10" i="4"/>
  <c r="ABI18" i="4"/>
  <c r="ABI26" i="4"/>
  <c r="ABK9" i="4"/>
  <c r="ABK17" i="4"/>
  <c r="ABK25" i="4"/>
  <c r="ABM8" i="4"/>
  <c r="ABM16" i="4"/>
  <c r="ABM24" i="4"/>
  <c r="ABO7" i="4"/>
  <c r="ABO15" i="4"/>
  <c r="ABO23" i="4"/>
  <c r="ABQ14" i="4"/>
  <c r="ABS13" i="4"/>
  <c r="ABS21" i="4"/>
  <c r="ABS29" i="4"/>
  <c r="ABU12" i="4"/>
  <c r="ABU20" i="4"/>
  <c r="ABU28" i="4"/>
  <c r="ABW11" i="4"/>
  <c r="ABW19" i="4"/>
  <c r="ABW27" i="4"/>
  <c r="ABY10" i="4"/>
  <c r="ABY18" i="4"/>
  <c r="ABY26" i="4"/>
  <c r="ACA9" i="4"/>
  <c r="ACA17" i="4"/>
  <c r="ACA25" i="4"/>
  <c r="ABC10" i="4"/>
  <c r="AAW23" i="4"/>
  <c r="AAY30" i="4"/>
  <c r="ABA13" i="4"/>
  <c r="ABA21" i="4"/>
  <c r="ABK16" i="4"/>
  <c r="ABQ13" i="4"/>
  <c r="ABQ21" i="4"/>
  <c r="ABS12" i="4"/>
  <c r="ABU27" i="4"/>
  <c r="ABW10" i="4"/>
  <c r="ACA8" i="4"/>
  <c r="ACA16" i="4"/>
  <c r="ACA24" i="4"/>
  <c r="AAW9" i="4"/>
  <c r="AAW17" i="4"/>
  <c r="AAW25" i="4"/>
  <c r="AAY8" i="4"/>
  <c r="AAY16" i="4"/>
  <c r="AAY24" i="4"/>
  <c r="ABA7" i="4"/>
  <c r="ABA15" i="4"/>
  <c r="ABA23" i="4"/>
  <c r="ABC14" i="4"/>
  <c r="ABE13" i="4"/>
  <c r="ABE21" i="4"/>
  <c r="ABE29" i="4"/>
  <c r="ABG12" i="4"/>
  <c r="ABG20" i="4"/>
  <c r="ABG28" i="4"/>
  <c r="ABI11" i="4"/>
  <c r="ABI19" i="4"/>
  <c r="ABI27" i="4"/>
  <c r="ABK10" i="4"/>
  <c r="ABK18" i="4"/>
  <c r="ABK26" i="4"/>
  <c r="ABM9" i="4"/>
  <c r="ABM17" i="4"/>
  <c r="ABM25" i="4"/>
  <c r="ABO8" i="4"/>
  <c r="ABO16" i="4"/>
  <c r="ABO24" i="4"/>
  <c r="ABQ7" i="4"/>
  <c r="ABQ15" i="4"/>
  <c r="ABQ23" i="4"/>
  <c r="ABS14" i="4"/>
  <c r="ABU13" i="4"/>
  <c r="ABU21" i="4"/>
  <c r="ABU29" i="4"/>
  <c r="ABW12" i="4"/>
  <c r="ABW20" i="4"/>
  <c r="ABW28" i="4"/>
  <c r="ABY11" i="4"/>
  <c r="ABY19" i="4"/>
  <c r="ABY27" i="4"/>
  <c r="ACA10" i="4"/>
  <c r="ACA18" i="4"/>
  <c r="ACA26" i="4"/>
  <c r="AAW21" i="4"/>
  <c r="ABC18" i="4"/>
  <c r="ABM21" i="4"/>
  <c r="ABE10" i="4"/>
  <c r="ABE18" i="4"/>
  <c r="ABO13" i="4"/>
  <c r="ABQ12" i="4"/>
  <c r="ABU18" i="4"/>
  <c r="ABY24" i="4"/>
  <c r="AAY22" i="4"/>
  <c r="ABC12" i="4"/>
  <c r="ABE27" i="4"/>
  <c r="ABG10" i="4"/>
  <c r="ABG18" i="4"/>
  <c r="ABK8" i="4"/>
  <c r="ABK24" i="4"/>
  <c r="ABM23" i="4"/>
  <c r="ABW18" i="4"/>
  <c r="AAW10" i="4"/>
  <c r="AAW18" i="4"/>
  <c r="AAW26" i="4"/>
  <c r="AAY9" i="4"/>
  <c r="AAY17" i="4"/>
  <c r="AAY25" i="4"/>
  <c r="ABA8" i="4"/>
  <c r="ABA16" i="4"/>
  <c r="ABA24" i="4"/>
  <c r="ABC7" i="4"/>
  <c r="ABC15" i="4"/>
  <c r="ABC23" i="4"/>
  <c r="ABE14" i="4"/>
  <c r="ABG13" i="4"/>
  <c r="ABG21" i="4"/>
  <c r="ABG29" i="4"/>
  <c r="ABI12" i="4"/>
  <c r="ABI20" i="4"/>
  <c r="ABI28" i="4"/>
  <c r="ABK11" i="4"/>
  <c r="ABK19" i="4"/>
  <c r="ABK27" i="4"/>
  <c r="ABM10" i="4"/>
  <c r="ABM18" i="4"/>
  <c r="ABM26" i="4"/>
  <c r="ABO9" i="4"/>
  <c r="ABO17" i="4"/>
  <c r="ABO25" i="4"/>
  <c r="ABQ8" i="4"/>
  <c r="ABQ16" i="4"/>
  <c r="ABQ24" i="4"/>
  <c r="ABS7" i="4"/>
  <c r="ABS15" i="4"/>
  <c r="ABS23" i="4"/>
  <c r="ABU14" i="4"/>
  <c r="ABW13" i="4"/>
  <c r="ABW21" i="4"/>
  <c r="ABW29" i="4"/>
  <c r="ABY12" i="4"/>
  <c r="ABY20" i="4"/>
  <c r="ABY28" i="4"/>
  <c r="ACA11" i="4"/>
  <c r="ACA19" i="4"/>
  <c r="ACA27" i="4"/>
  <c r="ZY10" i="4"/>
  <c r="AAQ20" i="4"/>
  <c r="AAE9" i="4"/>
  <c r="AAI24" i="4"/>
  <c r="AAA20" i="4"/>
  <c r="ZS24" i="4"/>
  <c r="AAM27" i="4"/>
  <c r="ZW27" i="4"/>
  <c r="ZO24" i="4"/>
  <c r="AAE24" i="4"/>
  <c r="AAO13" i="4"/>
  <c r="ZU13" i="4"/>
  <c r="AAC8" i="4"/>
  <c r="ZM20" i="4"/>
  <c r="ZQ23" i="4"/>
  <c r="ZU23" i="4"/>
  <c r="ZY14" i="4"/>
  <c r="AAC16" i="4"/>
  <c r="AAG17" i="4"/>
  <c r="AAK13" i="4"/>
  <c r="AAO18" i="4"/>
  <c r="AAI14" i="4"/>
  <c r="AAI17" i="4"/>
  <c r="ZM12" i="4"/>
  <c r="ZU12" i="4"/>
  <c r="AAO12" i="4"/>
  <c r="ZM24" i="4"/>
  <c r="ZY28" i="4"/>
  <c r="AAC20" i="4"/>
  <c r="AAG22" i="4"/>
  <c r="AAK28" i="4"/>
  <c r="ZY12" i="4"/>
  <c r="AAC12" i="4"/>
  <c r="AAG14" i="4"/>
  <c r="ZM28" i="4"/>
  <c r="ZS13" i="4"/>
  <c r="ZW12" i="4"/>
  <c r="AAC24" i="4"/>
  <c r="AAG25" i="4"/>
  <c r="AAQ9" i="4"/>
  <c r="ZQ9" i="4"/>
  <c r="ZS23" i="4"/>
  <c r="ZW23" i="4"/>
  <c r="AAA17" i="4"/>
  <c r="AAM14" i="4"/>
  <c r="AAQ12" i="4"/>
  <c r="ZM11" i="4"/>
  <c r="ZQ14" i="4"/>
  <c r="ZS14" i="4"/>
  <c r="ZW14" i="4"/>
  <c r="ZY11" i="4"/>
  <c r="AAE25" i="4"/>
  <c r="AAI25" i="4"/>
  <c r="AAM28" i="4"/>
  <c r="AAO19" i="4"/>
  <c r="AAQ25" i="4"/>
  <c r="ZO9" i="4"/>
  <c r="ZQ17" i="4"/>
  <c r="ZS17" i="4"/>
  <c r="ZU14" i="4"/>
  <c r="ZW19" i="4"/>
  <c r="AAA9" i="4"/>
  <c r="AAC9" i="4"/>
  <c r="AAC25" i="4"/>
  <c r="AAI9" i="4"/>
  <c r="AAM11" i="4"/>
  <c r="AAO20" i="4"/>
  <c r="AAQ28" i="4"/>
  <c r="ZM17" i="4"/>
  <c r="ZO17" i="4"/>
  <c r="ZQ22" i="4"/>
  <c r="ZS21" i="4"/>
  <c r="ZU20" i="4"/>
  <c r="ZW20" i="4"/>
  <c r="ZY13" i="4"/>
  <c r="AAA12" i="4"/>
  <c r="AAC11" i="4"/>
  <c r="AAC28" i="4"/>
  <c r="AAG9" i="4"/>
  <c r="AAI13" i="4"/>
  <c r="AAK12" i="4"/>
  <c r="AAM12" i="4"/>
  <c r="AAO10" i="4"/>
  <c r="AAO28" i="4"/>
  <c r="AAO11" i="4"/>
  <c r="ZM19" i="4"/>
  <c r="ZQ25" i="4"/>
  <c r="ZU28" i="4"/>
  <c r="ZY18" i="4"/>
  <c r="AAK14" i="4"/>
  <c r="AAM19" i="4"/>
  <c r="ZO25" i="4"/>
  <c r="ZS25" i="4"/>
  <c r="ZW28" i="4"/>
  <c r="ZY19" i="4"/>
  <c r="AAA25" i="4"/>
  <c r="AAC17" i="4"/>
  <c r="AAE17" i="4"/>
  <c r="AAI21" i="4"/>
  <c r="AAK20" i="4"/>
  <c r="AAM20" i="4"/>
  <c r="ZM9" i="4"/>
  <c r="ZM25" i="4"/>
  <c r="ZS9" i="4"/>
  <c r="ZW11" i="4"/>
  <c r="ZY20" i="4"/>
  <c r="AAA28" i="4"/>
  <c r="AAC19" i="4"/>
  <c r="AAE23" i="4"/>
  <c r="AAG23" i="4"/>
  <c r="AAI23" i="4"/>
  <c r="AAK23" i="4"/>
  <c r="AAM23" i="4"/>
  <c r="AAO14" i="4"/>
  <c r="AAQ17" i="4"/>
  <c r="ZO30" i="4"/>
  <c r="ZO15" i="4"/>
  <c r="AAO26" i="4"/>
  <c r="ZO8" i="4"/>
  <c r="ZO16" i="4"/>
  <c r="ZQ7" i="4"/>
  <c r="ZQ15" i="4"/>
  <c r="ZS22" i="4"/>
  <c r="ZU21" i="4"/>
  <c r="ZU29" i="4"/>
  <c r="ZY27" i="4"/>
  <c r="AAA10" i="4"/>
  <c r="AAA18" i="4"/>
  <c r="AAA26" i="4"/>
  <c r="AAE8" i="4"/>
  <c r="AAE16" i="4"/>
  <c r="AAG7" i="4"/>
  <c r="AAG15" i="4"/>
  <c r="AAI22" i="4"/>
  <c r="AAK21" i="4"/>
  <c r="AAK29" i="4"/>
  <c r="AAO27" i="4"/>
  <c r="AAQ10" i="4"/>
  <c r="AAQ18" i="4"/>
  <c r="AAQ26" i="4"/>
  <c r="ZM10" i="4"/>
  <c r="ZM18" i="4"/>
  <c r="ZM26" i="4"/>
  <c r="ZQ8" i="4"/>
  <c r="ZQ16" i="4"/>
  <c r="ZQ24" i="4"/>
  <c r="ZS7" i="4"/>
  <c r="ZS15" i="4"/>
  <c r="ZU22" i="4"/>
  <c r="ZW13" i="4"/>
  <c r="ZW21" i="4"/>
  <c r="ZW29" i="4"/>
  <c r="AAA11" i="4"/>
  <c r="AAA19" i="4"/>
  <c r="AAA27" i="4"/>
  <c r="AAC10" i="4"/>
  <c r="AAC18" i="4"/>
  <c r="AAC26" i="4"/>
  <c r="AAG8" i="4"/>
  <c r="AAG16" i="4"/>
  <c r="AAG24" i="4"/>
  <c r="AAI7" i="4"/>
  <c r="AAI15" i="4"/>
  <c r="AAK22" i="4"/>
  <c r="AAM13" i="4"/>
  <c r="AAM21" i="4"/>
  <c r="AAM29" i="4"/>
  <c r="AAQ11" i="4"/>
  <c r="AAQ19" i="4"/>
  <c r="AAQ27" i="4"/>
  <c r="ZO7" i="4"/>
  <c r="AAE15" i="4"/>
  <c r="ZO18" i="4"/>
  <c r="ZU7" i="4"/>
  <c r="ZU15" i="4"/>
  <c r="ZW22" i="4"/>
  <c r="ZM13" i="4"/>
  <c r="ZM21" i="4"/>
  <c r="ZM29" i="4"/>
  <c r="ZO12" i="4"/>
  <c r="ZO20" i="4"/>
  <c r="ZO28" i="4"/>
  <c r="ZQ11" i="4"/>
  <c r="ZQ19" i="4"/>
  <c r="ZQ27" i="4"/>
  <c r="ZS10" i="4"/>
  <c r="ZS18" i="4"/>
  <c r="ZS26" i="4"/>
  <c r="ZU9" i="4"/>
  <c r="ZU17" i="4"/>
  <c r="ZU25" i="4"/>
  <c r="ZW8" i="4"/>
  <c r="ZW16" i="4"/>
  <c r="ZW24" i="4"/>
  <c r="ZY7" i="4"/>
  <c r="ZY15" i="4"/>
  <c r="ZY23" i="4"/>
  <c r="AAA14" i="4"/>
  <c r="AAA22" i="4"/>
  <c r="AAC13" i="4"/>
  <c r="AAC21" i="4"/>
  <c r="AAC29" i="4"/>
  <c r="AAE12" i="4"/>
  <c r="AAE20" i="4"/>
  <c r="AAE28" i="4"/>
  <c r="AAG11" i="4"/>
  <c r="AAG19" i="4"/>
  <c r="AAG27" i="4"/>
  <c r="AAI10" i="4"/>
  <c r="AAI18" i="4"/>
  <c r="AAI26" i="4"/>
  <c r="AAK9" i="4"/>
  <c r="AAK17" i="4"/>
  <c r="AAK25" i="4"/>
  <c r="AAM8" i="4"/>
  <c r="AAM16" i="4"/>
  <c r="AAM24" i="4"/>
  <c r="AAO7" i="4"/>
  <c r="AAO15" i="4"/>
  <c r="AAO23" i="4"/>
  <c r="AAQ14" i="4"/>
  <c r="AAQ22" i="4"/>
  <c r="ZS8" i="4"/>
  <c r="ZS16" i="4"/>
  <c r="ZY21" i="4"/>
  <c r="ZY29" i="4"/>
  <c r="AAC27" i="4"/>
  <c r="AAE10" i="4"/>
  <c r="AAE18" i="4"/>
  <c r="AAE26" i="4"/>
  <c r="AAI8" i="4"/>
  <c r="AAI16" i="4"/>
  <c r="AAK7" i="4"/>
  <c r="AAK15" i="4"/>
  <c r="AAM22" i="4"/>
  <c r="AAO21" i="4"/>
  <c r="AAO29" i="4"/>
  <c r="ZU16" i="4"/>
  <c r="ZY22" i="4"/>
  <c r="AAA13" i="4"/>
  <c r="AAA21" i="4"/>
  <c r="AAA29" i="4"/>
  <c r="AAE11" i="4"/>
  <c r="AAE27" i="4"/>
  <c r="AAG10" i="4"/>
  <c r="AAG18" i="4"/>
  <c r="AAG26" i="4"/>
  <c r="AAK16" i="4"/>
  <c r="AAO22" i="4"/>
  <c r="AAQ13" i="4"/>
  <c r="AAQ29" i="4"/>
  <c r="ZM14" i="4"/>
  <c r="ZM22" i="4"/>
  <c r="ZM30" i="4"/>
  <c r="ZO13" i="4"/>
  <c r="ZO21" i="4"/>
  <c r="ZO29" i="4"/>
  <c r="ZQ12" i="4"/>
  <c r="ZQ20" i="4"/>
  <c r="ZQ28" i="4"/>
  <c r="ZS11" i="4"/>
  <c r="ZS19" i="4"/>
  <c r="ZS27" i="4"/>
  <c r="ZU10" i="4"/>
  <c r="ZU18" i="4"/>
  <c r="ZU26" i="4"/>
  <c r="ZW9" i="4"/>
  <c r="ZW17" i="4"/>
  <c r="ZW25" i="4"/>
  <c r="ZY8" i="4"/>
  <c r="ZY16" i="4"/>
  <c r="ZY24" i="4"/>
  <c r="AAA7" i="4"/>
  <c r="AAA15" i="4"/>
  <c r="AAA23" i="4"/>
  <c r="AAC14" i="4"/>
  <c r="AAC22" i="4"/>
  <c r="AAE13" i="4"/>
  <c r="AAE21" i="4"/>
  <c r="AAE29" i="4"/>
  <c r="AAG12" i="4"/>
  <c r="AAG20" i="4"/>
  <c r="AAG28" i="4"/>
  <c r="AAI11" i="4"/>
  <c r="AAI19" i="4"/>
  <c r="AAI27" i="4"/>
  <c r="AAK10" i="4"/>
  <c r="AAK18" i="4"/>
  <c r="AAK26" i="4"/>
  <c r="AAM9" i="4"/>
  <c r="AAM17" i="4"/>
  <c r="AAM25" i="4"/>
  <c r="AAO8" i="4"/>
  <c r="AAO16" i="4"/>
  <c r="AAO24" i="4"/>
  <c r="AAQ7" i="4"/>
  <c r="AAQ15" i="4"/>
  <c r="AAQ23" i="4"/>
  <c r="ZS29" i="4"/>
  <c r="ZY26" i="4"/>
  <c r="AAE7" i="4"/>
  <c r="AAI29" i="4"/>
  <c r="ZM27" i="4"/>
  <c r="ZO10" i="4"/>
  <c r="ZO26" i="4"/>
  <c r="ZO11" i="4"/>
  <c r="ZO19" i="4"/>
  <c r="ZO27" i="4"/>
  <c r="ZQ10" i="4"/>
  <c r="ZQ18" i="4"/>
  <c r="ZQ26" i="4"/>
  <c r="ZU8" i="4"/>
  <c r="ZU24" i="4"/>
  <c r="ZW7" i="4"/>
  <c r="ZW15" i="4"/>
  <c r="AAE19" i="4"/>
  <c r="AAK8" i="4"/>
  <c r="AAK24" i="4"/>
  <c r="AAM7" i="4"/>
  <c r="AAM15" i="4"/>
  <c r="AAQ21" i="4"/>
  <c r="ZM7" i="4"/>
  <c r="ZM15" i="4"/>
  <c r="ZM23" i="4"/>
  <c r="ZO14" i="4"/>
  <c r="ZO22" i="4"/>
  <c r="ZQ13" i="4"/>
  <c r="ZQ21" i="4"/>
  <c r="ZQ29" i="4"/>
  <c r="ZS12" i="4"/>
  <c r="ZS20" i="4"/>
  <c r="ZS28" i="4"/>
  <c r="ZU11" i="4"/>
  <c r="ZU19" i="4"/>
  <c r="ZU27" i="4"/>
  <c r="ZW10" i="4"/>
  <c r="ZW18" i="4"/>
  <c r="ZW26" i="4"/>
  <c r="ZY9" i="4"/>
  <c r="ZY17" i="4"/>
  <c r="ZY25" i="4"/>
  <c r="AAA8" i="4"/>
  <c r="AAA16" i="4"/>
  <c r="AAA24" i="4"/>
  <c r="AAC7" i="4"/>
  <c r="AAC15" i="4"/>
  <c r="AAC23" i="4"/>
  <c r="AAE14" i="4"/>
  <c r="AAE22" i="4"/>
  <c r="AAG13" i="4"/>
  <c r="AAG21" i="4"/>
  <c r="AAG29" i="4"/>
  <c r="AAI12" i="4"/>
  <c r="AAI20" i="4"/>
  <c r="AAI28" i="4"/>
  <c r="AAK11" i="4"/>
  <c r="AAK19" i="4"/>
  <c r="AAK27" i="4"/>
  <c r="AAM10" i="4"/>
  <c r="AAM18" i="4"/>
  <c r="AAM26" i="4"/>
  <c r="AAO9" i="4"/>
  <c r="AAO17" i="4"/>
  <c r="AAO25" i="4"/>
  <c r="AAQ8" i="4"/>
  <c r="AAQ16" i="4"/>
  <c r="AAQ24" i="4"/>
  <c r="YU27" i="4"/>
  <c r="YQ14" i="4"/>
  <c r="YY14" i="4"/>
  <c r="YQ21" i="4"/>
  <c r="YK26" i="4"/>
  <c r="YS21" i="4"/>
  <c r="ZG21" i="4"/>
  <c r="YK10" i="4"/>
  <c r="YK13" i="4"/>
  <c r="YY26" i="4"/>
  <c r="YQ18" i="4"/>
  <c r="YU19" i="4"/>
  <c r="ZC7" i="4"/>
  <c r="YY25" i="4"/>
  <c r="ZE7" i="4"/>
  <c r="YI14" i="4"/>
  <c r="YW11" i="4"/>
  <c r="ZA13" i="4"/>
  <c r="ZE30" i="4"/>
  <c r="YM7" i="4"/>
  <c r="YQ30" i="4"/>
  <c r="YI26" i="4"/>
  <c r="YO7" i="4"/>
  <c r="YS13" i="4"/>
  <c r="YW26" i="4"/>
  <c r="ZA25" i="4"/>
  <c r="ZG30" i="4"/>
  <c r="ZC25" i="4"/>
  <c r="YO14" i="4"/>
  <c r="YS14" i="4"/>
  <c r="YW27" i="4"/>
  <c r="ZA26" i="4"/>
  <c r="ZG18" i="4"/>
  <c r="ZC15" i="4"/>
  <c r="ZE15" i="4"/>
  <c r="YE28" i="4"/>
  <c r="YQ10" i="4"/>
  <c r="YU11" i="4"/>
  <c r="YW18" i="4"/>
  <c r="YY18" i="4"/>
  <c r="ZA16" i="4"/>
  <c r="ZC16" i="4"/>
  <c r="ZE19" i="4"/>
  <c r="YI10" i="4"/>
  <c r="YK8" i="4"/>
  <c r="YO11" i="4"/>
  <c r="YQ13" i="4"/>
  <c r="YS12" i="4"/>
  <c r="YU13" i="4"/>
  <c r="YW19" i="4"/>
  <c r="YY19" i="4"/>
  <c r="ZA18" i="4"/>
  <c r="ZC23" i="4"/>
  <c r="ZE23" i="4"/>
  <c r="ZG26" i="4"/>
  <c r="YM8" i="4"/>
  <c r="ZG29" i="4"/>
  <c r="YE11" i="4"/>
  <c r="YE13" i="4"/>
  <c r="YG19" i="4"/>
  <c r="YI19" i="4"/>
  <c r="YK18" i="4"/>
  <c r="YM23" i="4"/>
  <c r="YO23" i="4"/>
  <c r="YQ26" i="4"/>
  <c r="YS25" i="4"/>
  <c r="YY10" i="4"/>
  <c r="ZA8" i="4"/>
  <c r="ZE11" i="4"/>
  <c r="ZG13" i="4"/>
  <c r="YG11" i="4"/>
  <c r="YM15" i="4"/>
  <c r="YO15" i="4"/>
  <c r="YG18" i="4"/>
  <c r="YI18" i="4"/>
  <c r="YK16" i="4"/>
  <c r="YM16" i="4"/>
  <c r="YO19" i="4"/>
  <c r="YU28" i="4"/>
  <c r="ZG10" i="4"/>
  <c r="YE19" i="4"/>
  <c r="YG26" i="4"/>
  <c r="YI25" i="4"/>
  <c r="YK25" i="4"/>
  <c r="YM25" i="4"/>
  <c r="YO30" i="4"/>
  <c r="YQ29" i="4"/>
  <c r="YS28" i="4"/>
  <c r="YW10" i="4"/>
  <c r="YY11" i="4"/>
  <c r="ZA10" i="4"/>
  <c r="ZC8" i="4"/>
  <c r="ZE14" i="4"/>
  <c r="ZG14" i="4"/>
  <c r="ZC22" i="4"/>
  <c r="YK20" i="4"/>
  <c r="YY28" i="4"/>
  <c r="YE20" i="4"/>
  <c r="ZA17" i="4"/>
  <c r="YC22" i="4"/>
  <c r="YE29" i="4"/>
  <c r="YG12" i="4"/>
  <c r="YG20" i="4"/>
  <c r="YG28" i="4"/>
  <c r="YI27" i="4"/>
  <c r="YO16" i="4"/>
  <c r="YO24" i="4"/>
  <c r="YQ15" i="4"/>
  <c r="YQ23" i="4"/>
  <c r="YU29" i="4"/>
  <c r="YW12" i="4"/>
  <c r="YW28" i="4"/>
  <c r="YY27" i="4"/>
  <c r="ZC9" i="4"/>
  <c r="ZC17" i="4"/>
  <c r="ZE8" i="4"/>
  <c r="ZE16" i="4"/>
  <c r="ZE24" i="4"/>
  <c r="ZG7" i="4"/>
  <c r="ZG15" i="4"/>
  <c r="ZG23" i="4"/>
  <c r="YC7" i="4"/>
  <c r="YC15" i="4"/>
  <c r="YC23" i="4"/>
  <c r="YE14" i="4"/>
  <c r="YE22" i="4"/>
  <c r="YE30" i="4"/>
  <c r="YG13" i="4"/>
  <c r="YG21" i="4"/>
  <c r="YG29" i="4"/>
  <c r="YI12" i="4"/>
  <c r="YI20" i="4"/>
  <c r="YI28" i="4"/>
  <c r="YK11" i="4"/>
  <c r="YK19" i="4"/>
  <c r="YK27" i="4"/>
  <c r="YM10" i="4"/>
  <c r="YM18" i="4"/>
  <c r="YM26" i="4"/>
  <c r="YO9" i="4"/>
  <c r="YO17" i="4"/>
  <c r="YO25" i="4"/>
  <c r="YQ8" i="4"/>
  <c r="YQ16" i="4"/>
  <c r="YQ24" i="4"/>
  <c r="YS7" i="4"/>
  <c r="YS15" i="4"/>
  <c r="YS23" i="4"/>
  <c r="YU14" i="4"/>
  <c r="YU22" i="4"/>
  <c r="YU30" i="4"/>
  <c r="YW13" i="4"/>
  <c r="YW21" i="4"/>
  <c r="YW29" i="4"/>
  <c r="YY12" i="4"/>
  <c r="ZA11" i="4"/>
  <c r="ZA19" i="4"/>
  <c r="ZA27" i="4"/>
  <c r="ZC10" i="4"/>
  <c r="ZC18" i="4"/>
  <c r="ZC26" i="4"/>
  <c r="ZE9" i="4"/>
  <c r="ZE17" i="4"/>
  <c r="ZE25" i="4"/>
  <c r="ZG8" i="4"/>
  <c r="ZG16" i="4"/>
  <c r="ZG24" i="4"/>
  <c r="YC29" i="4"/>
  <c r="YE12" i="4"/>
  <c r="YK17" i="4"/>
  <c r="YU12" i="4"/>
  <c r="ZC24" i="4"/>
  <c r="YE21" i="4"/>
  <c r="YM9" i="4"/>
  <c r="YM17" i="4"/>
  <c r="YO8" i="4"/>
  <c r="YQ7" i="4"/>
  <c r="YS22" i="4"/>
  <c r="YS30" i="4"/>
  <c r="YU21" i="4"/>
  <c r="YC8" i="4"/>
  <c r="YC16" i="4"/>
  <c r="YC24" i="4"/>
  <c r="YE7" i="4"/>
  <c r="YE15" i="4"/>
  <c r="YE23" i="4"/>
  <c r="YG14" i="4"/>
  <c r="YG22" i="4"/>
  <c r="YG30" i="4"/>
  <c r="YI13" i="4"/>
  <c r="YI21" i="4"/>
  <c r="YI29" i="4"/>
  <c r="YK12" i="4"/>
  <c r="YK28" i="4"/>
  <c r="YM11" i="4"/>
  <c r="YM19" i="4"/>
  <c r="YM27" i="4"/>
  <c r="YO10" i="4"/>
  <c r="YO18" i="4"/>
  <c r="YO26" i="4"/>
  <c r="YQ9" i="4"/>
  <c r="YQ17" i="4"/>
  <c r="YQ25" i="4"/>
  <c r="YS8" i="4"/>
  <c r="YS16" i="4"/>
  <c r="YS24" i="4"/>
  <c r="YU7" i="4"/>
  <c r="YU15" i="4"/>
  <c r="YU23" i="4"/>
  <c r="YW14" i="4"/>
  <c r="YW22" i="4"/>
  <c r="YW30" i="4"/>
  <c r="YY13" i="4"/>
  <c r="YY21" i="4"/>
  <c r="YY29" i="4"/>
  <c r="ZA12" i="4"/>
  <c r="ZC11" i="4"/>
  <c r="ZC19" i="4"/>
  <c r="ZC27" i="4"/>
  <c r="ZE10" i="4"/>
  <c r="ZE18" i="4"/>
  <c r="ZE26" i="4"/>
  <c r="ZG9" i="4"/>
  <c r="ZG17" i="4"/>
  <c r="ZG25" i="4"/>
  <c r="YI9" i="4"/>
  <c r="YI17" i="4"/>
  <c r="YK24" i="4"/>
  <c r="YO22" i="4"/>
  <c r="YY9" i="4"/>
  <c r="YY17" i="4"/>
  <c r="YK9" i="4"/>
  <c r="YM24" i="4"/>
  <c r="YQ22" i="4"/>
  <c r="YE16" i="4"/>
  <c r="YE24" i="4"/>
  <c r="YG15" i="4"/>
  <c r="YG23" i="4"/>
  <c r="YM12" i="4"/>
  <c r="YS9" i="4"/>
  <c r="YS17" i="4"/>
  <c r="YU16" i="4"/>
  <c r="YW15" i="4"/>
  <c r="YY22" i="4"/>
  <c r="YY30" i="4"/>
  <c r="ZA21" i="4"/>
  <c r="ZA29" i="4"/>
  <c r="ZC12" i="4"/>
  <c r="ZE27" i="4"/>
  <c r="YC10" i="4"/>
  <c r="YC18" i="4"/>
  <c r="YC26" i="4"/>
  <c r="YE9" i="4"/>
  <c r="YE17" i="4"/>
  <c r="YE25" i="4"/>
  <c r="YG8" i="4"/>
  <c r="YG16" i="4"/>
  <c r="YG24" i="4"/>
  <c r="YI7" i="4"/>
  <c r="YI15" i="4"/>
  <c r="YI23" i="4"/>
  <c r="YK14" i="4"/>
  <c r="YK22" i="4"/>
  <c r="YK30" i="4"/>
  <c r="YM13" i="4"/>
  <c r="YM21" i="4"/>
  <c r="YM29" i="4"/>
  <c r="YO12" i="4"/>
  <c r="YO28" i="4"/>
  <c r="YQ11" i="4"/>
  <c r="YQ19" i="4"/>
  <c r="YQ27" i="4"/>
  <c r="YS10" i="4"/>
  <c r="YS18" i="4"/>
  <c r="YS26" i="4"/>
  <c r="YU9" i="4"/>
  <c r="YU17" i="4"/>
  <c r="YU25" i="4"/>
  <c r="YW8" i="4"/>
  <c r="YW16" i="4"/>
  <c r="YW24" i="4"/>
  <c r="YY7" i="4"/>
  <c r="YY15" i="4"/>
  <c r="YY23" i="4"/>
  <c r="ZA14" i="4"/>
  <c r="ZA22" i="4"/>
  <c r="ZA30" i="4"/>
  <c r="ZC13" i="4"/>
  <c r="ZC21" i="4"/>
  <c r="ZC29" i="4"/>
  <c r="ZE12" i="4"/>
  <c r="ZG11" i="4"/>
  <c r="ZG19" i="4"/>
  <c r="ZG27" i="4"/>
  <c r="ZA24" i="4"/>
  <c r="YS29" i="4"/>
  <c r="ZA9" i="4"/>
  <c r="YC9" i="4"/>
  <c r="YC17" i="4"/>
  <c r="YE8" i="4"/>
  <c r="YG7" i="4"/>
  <c r="YI22" i="4"/>
  <c r="YI30" i="4"/>
  <c r="YK21" i="4"/>
  <c r="YK29" i="4"/>
  <c r="YM28" i="4"/>
  <c r="YO27" i="4"/>
  <c r="YU8" i="4"/>
  <c r="YU24" i="4"/>
  <c r="YW7" i="4"/>
  <c r="YW23" i="4"/>
  <c r="YC11" i="4"/>
  <c r="YC19" i="4"/>
  <c r="YC27" i="4"/>
  <c r="YE10" i="4"/>
  <c r="YE18" i="4"/>
  <c r="YE26" i="4"/>
  <c r="YG9" i="4"/>
  <c r="YG17" i="4"/>
  <c r="YG25" i="4"/>
  <c r="YI8" i="4"/>
  <c r="YI16" i="4"/>
  <c r="YI24" i="4"/>
  <c r="YK7" i="4"/>
  <c r="YK15" i="4"/>
  <c r="YK23" i="4"/>
  <c r="YM14" i="4"/>
  <c r="YM22" i="4"/>
  <c r="YM30" i="4"/>
  <c r="YO13" i="4"/>
  <c r="YO21" i="4"/>
  <c r="YO29" i="4"/>
  <c r="YQ12" i="4"/>
  <c r="YQ28" i="4"/>
  <c r="YS11" i="4"/>
  <c r="YS19" i="4"/>
  <c r="YS27" i="4"/>
  <c r="YU10" i="4"/>
  <c r="YU18" i="4"/>
  <c r="YU26" i="4"/>
  <c r="YW9" i="4"/>
  <c r="YW17" i="4"/>
  <c r="YW25" i="4"/>
  <c r="YY8" i="4"/>
  <c r="YY16" i="4"/>
  <c r="YY24" i="4"/>
  <c r="ZA7" i="4"/>
  <c r="ZA15" i="4"/>
  <c r="ZA23" i="4"/>
  <c r="ZC14" i="4"/>
  <c r="ZC30" i="4"/>
  <c r="ZE13" i="4"/>
  <c r="ZE21" i="4"/>
  <c r="ZE29" i="4"/>
  <c r="ZG12" i="4"/>
  <c r="XS27" i="4"/>
  <c r="XQ21" i="4"/>
  <c r="XM20" i="4"/>
  <c r="XU26" i="4"/>
  <c r="XM21" i="4"/>
  <c r="WY21" i="4"/>
  <c r="XC27" i="4"/>
  <c r="XW10" i="4"/>
  <c r="WY29" i="4"/>
  <c r="XI9" i="4"/>
  <c r="XI26" i="4"/>
  <c r="XW26" i="4"/>
  <c r="WW29" i="4"/>
  <c r="XG9" i="4"/>
  <c r="XK21" i="4"/>
  <c r="XO27" i="4"/>
  <c r="XE9" i="4"/>
  <c r="XS9" i="4"/>
  <c r="WW16" i="4"/>
  <c r="XA21" i="4"/>
  <c r="XE26" i="4"/>
  <c r="XK9" i="4"/>
  <c r="XS13" i="4"/>
  <c r="XW16" i="4"/>
  <c r="XC9" i="4"/>
  <c r="XG26" i="4"/>
  <c r="XK25" i="4"/>
  <c r="XU10" i="4"/>
  <c r="XO13" i="4"/>
  <c r="XA26" i="4"/>
  <c r="XK16" i="4"/>
  <c r="XO14" i="4"/>
  <c r="WY20" i="4"/>
  <c r="XC20" i="4"/>
  <c r="XQ13" i="4"/>
  <c r="XU16" i="4"/>
  <c r="XE17" i="4"/>
  <c r="XG17" i="4"/>
  <c r="XI17" i="4"/>
  <c r="WW20" i="4"/>
  <c r="XC25" i="4"/>
  <c r="XE20" i="4"/>
  <c r="XG23" i="4"/>
  <c r="XI23" i="4"/>
  <c r="WU23" i="4"/>
  <c r="WW21" i="4"/>
  <c r="WY27" i="4"/>
  <c r="XA27" i="4"/>
  <c r="XC26" i="4"/>
  <c r="XE25" i="4"/>
  <c r="XG25" i="4"/>
  <c r="XI25" i="4"/>
  <c r="XK23" i="4"/>
  <c r="XM23" i="4"/>
  <c r="XQ10" i="4"/>
  <c r="XS10" i="4"/>
  <c r="XU9" i="4"/>
  <c r="XW9" i="4"/>
  <c r="XA10" i="4"/>
  <c r="XC10" i="4"/>
  <c r="WU13" i="4"/>
  <c r="WW13" i="4"/>
  <c r="WY13" i="4"/>
  <c r="XA13" i="4"/>
  <c r="XC13" i="4"/>
  <c r="XE10" i="4"/>
  <c r="XG10" i="4"/>
  <c r="XI14" i="4"/>
  <c r="XK13" i="4"/>
  <c r="XM14" i="4"/>
  <c r="XO20" i="4"/>
  <c r="XQ26" i="4"/>
  <c r="XS25" i="4"/>
  <c r="XU20" i="4"/>
  <c r="XW23" i="4"/>
  <c r="XQ20" i="4"/>
  <c r="XS17" i="4"/>
  <c r="XM13" i="4"/>
  <c r="XS20" i="4"/>
  <c r="XU17" i="4"/>
  <c r="XW17" i="4"/>
  <c r="WU14" i="4"/>
  <c r="WW14" i="4"/>
  <c r="WY14" i="4"/>
  <c r="XA20" i="4"/>
  <c r="XC17" i="4"/>
  <c r="XE16" i="4"/>
  <c r="XG16" i="4"/>
  <c r="XI16" i="4"/>
  <c r="XK14" i="4"/>
  <c r="XM16" i="4"/>
  <c r="XO21" i="4"/>
  <c r="XQ27" i="4"/>
  <c r="XS26" i="4"/>
  <c r="XU25" i="4"/>
  <c r="XW25" i="4"/>
  <c r="WW15" i="4"/>
  <c r="WS28" i="4"/>
  <c r="WU24" i="4"/>
  <c r="WS18" i="4"/>
  <c r="WS11" i="4"/>
  <c r="WW7" i="4"/>
  <c r="WY30" i="4"/>
  <c r="WU30" i="4"/>
  <c r="WW22" i="4"/>
  <c r="WU15" i="4"/>
  <c r="WS15" i="4"/>
  <c r="WS30" i="4"/>
  <c r="WU22" i="4"/>
  <c r="WW30" i="4"/>
  <c r="WY22" i="4"/>
  <c r="XA29" i="4"/>
  <c r="WU7" i="4"/>
  <c r="WS19" i="4"/>
  <c r="WS12" i="4"/>
  <c r="WU8" i="4"/>
  <c r="WS22" i="4"/>
  <c r="WY23" i="4"/>
  <c r="XA14" i="4"/>
  <c r="XI10" i="4"/>
  <c r="XO23" i="4"/>
  <c r="XS21" i="4"/>
  <c r="XW27" i="4"/>
  <c r="WS27" i="4"/>
  <c r="WU10" i="4"/>
  <c r="WU26" i="4"/>
  <c r="WW9" i="4"/>
  <c r="WW17" i="4"/>
  <c r="WW25" i="4"/>
  <c r="WY16" i="4"/>
  <c r="XA23" i="4"/>
  <c r="XC14" i="4"/>
  <c r="XE13" i="4"/>
  <c r="XE21" i="4"/>
  <c r="XG20" i="4"/>
  <c r="XI27" i="4"/>
  <c r="XK10" i="4"/>
  <c r="XK26" i="4"/>
  <c r="XM9" i="4"/>
  <c r="XM17" i="4"/>
  <c r="XM25" i="4"/>
  <c r="XO16" i="4"/>
  <c r="XQ23" i="4"/>
  <c r="XS14" i="4"/>
  <c r="XU13" i="4"/>
  <c r="XU21" i="4"/>
  <c r="XW20" i="4"/>
  <c r="XE27" i="4"/>
  <c r="XU27" i="4"/>
  <c r="WS20" i="4"/>
  <c r="WU27" i="4"/>
  <c r="WW10" i="4"/>
  <c r="WW26" i="4"/>
  <c r="WY9" i="4"/>
  <c r="WY17" i="4"/>
  <c r="WY25" i="4"/>
  <c r="XA16" i="4"/>
  <c r="XC23" i="4"/>
  <c r="XE14" i="4"/>
  <c r="XG13" i="4"/>
  <c r="XG21" i="4"/>
  <c r="XI20" i="4"/>
  <c r="XK27" i="4"/>
  <c r="XM10" i="4"/>
  <c r="XM26" i="4"/>
  <c r="XO9" i="4"/>
  <c r="XO17" i="4"/>
  <c r="XO25" i="4"/>
  <c r="XQ16" i="4"/>
  <c r="XS23" i="4"/>
  <c r="XU14" i="4"/>
  <c r="XW13" i="4"/>
  <c r="XW21" i="4"/>
  <c r="WS10" i="4"/>
  <c r="WU17" i="4"/>
  <c r="XC21" i="4"/>
  <c r="XG27" i="4"/>
  <c r="XK17" i="4"/>
  <c r="XQ14" i="4"/>
  <c r="WS13" i="4"/>
  <c r="WS21" i="4"/>
  <c r="WU20" i="4"/>
  <c r="WW27" i="4"/>
  <c r="WY10" i="4"/>
  <c r="WY26" i="4"/>
  <c r="XA9" i="4"/>
  <c r="XA17" i="4"/>
  <c r="XA25" i="4"/>
  <c r="XC16" i="4"/>
  <c r="XE23" i="4"/>
  <c r="XG14" i="4"/>
  <c r="XI13" i="4"/>
  <c r="XI21" i="4"/>
  <c r="XK20" i="4"/>
  <c r="XM27" i="4"/>
  <c r="XO10" i="4"/>
  <c r="XO26" i="4"/>
  <c r="XQ9" i="4"/>
  <c r="XQ17" i="4"/>
  <c r="XQ25" i="4"/>
  <c r="XS16" i="4"/>
  <c r="XU23" i="4"/>
  <c r="XW14" i="4"/>
  <c r="VW24" i="4"/>
  <c r="VW27" i="4"/>
  <c r="WK15" i="4"/>
  <c r="WC14" i="4"/>
  <c r="WC24" i="4"/>
  <c r="VS14" i="4"/>
  <c r="VS27" i="4"/>
  <c r="WK18" i="4"/>
  <c r="VW18" i="4"/>
  <c r="WM7" i="4"/>
  <c r="VO28" i="4"/>
  <c r="VU18" i="4"/>
  <c r="VY7" i="4"/>
  <c r="WG12" i="4"/>
  <c r="VU24" i="4"/>
  <c r="VS13" i="4"/>
  <c r="VM12" i="4"/>
  <c r="VQ21" i="4"/>
  <c r="VU27" i="4"/>
  <c r="WA10" i="4"/>
  <c r="WI14" i="4"/>
  <c r="VM13" i="4"/>
  <c r="WA9" i="4"/>
  <c r="VQ13" i="4"/>
  <c r="WI9" i="4"/>
  <c r="VM24" i="4"/>
  <c r="WA12" i="4"/>
  <c r="VK18" i="4"/>
  <c r="VQ27" i="4"/>
  <c r="WE10" i="4"/>
  <c r="VO10" i="4"/>
  <c r="VU7" i="4"/>
  <c r="U6" i="7" s="1"/>
  <c r="W6" i="7" s="1"/>
  <c r="VW7" i="4"/>
  <c r="VY9" i="4"/>
  <c r="WA24" i="4"/>
  <c r="WE12" i="4"/>
  <c r="WK7" i="4"/>
  <c r="WM9" i="4"/>
  <c r="VI7" i="4"/>
  <c r="VM9" i="4"/>
  <c r="VO13" i="4"/>
  <c r="VS9" i="4"/>
  <c r="VU9" i="4"/>
  <c r="U8" i="7" s="1"/>
  <c r="W8" i="7" s="1"/>
  <c r="VW9" i="4"/>
  <c r="VY12" i="4"/>
  <c r="WE15" i="4"/>
  <c r="WK9" i="4"/>
  <c r="WO29" i="4"/>
  <c r="VI24" i="4"/>
  <c r="VM10" i="4"/>
  <c r="VO14" i="4"/>
  <c r="VS12" i="4"/>
  <c r="VU12" i="4"/>
  <c r="U11" i="7" s="1"/>
  <c r="W11" i="7" s="1"/>
  <c r="VW15" i="4"/>
  <c r="VY14" i="4"/>
  <c r="WC10" i="4"/>
  <c r="WK12" i="4"/>
  <c r="VC29" i="4"/>
  <c r="VC24" i="4"/>
  <c r="UY18" i="4"/>
  <c r="UU29" i="4"/>
  <c r="UO8" i="4"/>
  <c r="US18" i="4"/>
  <c r="UI18" i="4"/>
  <c r="US29" i="4"/>
  <c r="VA14" i="4"/>
  <c r="UY11" i="4"/>
  <c r="VA18" i="4"/>
  <c r="UG11" i="4"/>
  <c r="UQ22" i="4"/>
  <c r="UW8" i="4"/>
  <c r="VA22" i="4"/>
  <c r="UK9" i="4"/>
  <c r="UQ11" i="4"/>
  <c r="UG16" i="4"/>
  <c r="UM8" i="4"/>
  <c r="UK14" i="4"/>
  <c r="UQ14" i="4"/>
  <c r="UG24" i="4"/>
  <c r="UM14" i="4"/>
  <c r="US14" i="4"/>
  <c r="UY8" i="4"/>
  <c r="VC16" i="4"/>
  <c r="UM16" i="4"/>
  <c r="UQ27" i="4"/>
  <c r="UW11" i="4"/>
  <c r="UC22" i="4"/>
  <c r="UE29" i="4"/>
  <c r="UI8" i="4"/>
  <c r="UK18" i="4"/>
  <c r="UM21" i="4"/>
  <c r="UO23" i="4"/>
  <c r="UU9" i="4"/>
  <c r="UW16" i="4"/>
  <c r="UY23" i="4"/>
  <c r="VC8" i="4"/>
  <c r="UU21" i="4"/>
  <c r="UC13" i="4"/>
  <c r="UI23" i="4"/>
  <c r="UO13" i="4"/>
  <c r="UO16" i="4"/>
  <c r="VA23" i="4"/>
  <c r="UI11" i="4"/>
  <c r="UK22" i="4"/>
  <c r="UM24" i="4"/>
  <c r="UO29" i="4"/>
  <c r="US11" i="4"/>
  <c r="UU13" i="4"/>
  <c r="UW24" i="4"/>
  <c r="VC13" i="4"/>
  <c r="VC21" i="4"/>
  <c r="UE13" i="4"/>
  <c r="UM13" i="4"/>
  <c r="US21" i="4"/>
  <c r="UG27" i="4"/>
  <c r="UQ23" i="4"/>
  <c r="UY16" i="4"/>
  <c r="UC21" i="4"/>
  <c r="UE21" i="4"/>
  <c r="UO21" i="4"/>
  <c r="UC29" i="4"/>
  <c r="UG8" i="4"/>
  <c r="UI16" i="4"/>
  <c r="UK23" i="4"/>
  <c r="UM29" i="4"/>
  <c r="US13" i="4"/>
  <c r="UU18" i="4"/>
  <c r="UW27" i="4"/>
  <c r="VA9" i="4"/>
  <c r="VC14" i="4"/>
  <c r="UA28" i="4"/>
  <c r="TY25" i="4"/>
  <c r="TY17" i="4"/>
  <c r="UA12" i="4"/>
  <c r="UA7" i="4"/>
  <c r="TY30" i="4"/>
  <c r="UC20" i="4"/>
  <c r="TY28" i="4"/>
  <c r="UA26" i="4"/>
  <c r="TY19" i="4"/>
  <c r="TY15" i="4"/>
  <c r="TY10" i="4"/>
  <c r="TY12" i="4"/>
  <c r="UG9" i="4"/>
  <c r="UI24" i="4"/>
  <c r="UM22" i="4"/>
  <c r="US27" i="4"/>
  <c r="UW9" i="4"/>
  <c r="UY24" i="4"/>
  <c r="VC22" i="4"/>
  <c r="TY14" i="4"/>
  <c r="TY22" i="4"/>
  <c r="UA13" i="4"/>
  <c r="UA21" i="4"/>
  <c r="UA29" i="4"/>
  <c r="UE11" i="4"/>
  <c r="UE27" i="4"/>
  <c r="UG18" i="4"/>
  <c r="UI9" i="4"/>
  <c r="UK8" i="4"/>
  <c r="UK16" i="4"/>
  <c r="UK24" i="4"/>
  <c r="UM23" i="4"/>
  <c r="UO14" i="4"/>
  <c r="UO22" i="4"/>
  <c r="UQ13" i="4"/>
  <c r="UQ21" i="4"/>
  <c r="UQ29" i="4"/>
  <c r="UU11" i="4"/>
  <c r="UU27" i="4"/>
  <c r="UW18" i="4"/>
  <c r="UY9" i="4"/>
  <c r="VA8" i="4"/>
  <c r="VA16" i="4"/>
  <c r="VA24" i="4"/>
  <c r="VC23" i="4"/>
  <c r="TY9" i="4"/>
  <c r="UA8" i="4"/>
  <c r="UA16" i="4"/>
  <c r="UA24" i="4"/>
  <c r="UC23" i="4"/>
  <c r="UE14" i="4"/>
  <c r="UG13" i="4"/>
  <c r="UG21" i="4"/>
  <c r="UG29" i="4"/>
  <c r="UK11" i="4"/>
  <c r="UK27" i="4"/>
  <c r="UM18" i="4"/>
  <c r="UO9" i="4"/>
  <c r="UQ8" i="4"/>
  <c r="UQ16" i="4"/>
  <c r="UQ24" i="4"/>
  <c r="US23" i="4"/>
  <c r="UU14" i="4"/>
  <c r="UU22" i="4"/>
  <c r="UW13" i="4"/>
  <c r="UW21" i="4"/>
  <c r="UW29" i="4"/>
  <c r="VA11" i="4"/>
  <c r="VA27" i="4"/>
  <c r="VC18" i="4"/>
  <c r="TY24" i="4"/>
  <c r="UM9" i="4"/>
  <c r="UO24" i="4"/>
  <c r="US22" i="4"/>
  <c r="UY27" i="4"/>
  <c r="VC9" i="4"/>
  <c r="UA9" i="4"/>
  <c r="UC8" i="4"/>
  <c r="UC16" i="4"/>
  <c r="UC24" i="4"/>
  <c r="UE23" i="4"/>
  <c r="UG14" i="4"/>
  <c r="UG22" i="4"/>
  <c r="UI13" i="4"/>
  <c r="UI21" i="4"/>
  <c r="UI29" i="4"/>
  <c r="UM11" i="4"/>
  <c r="UM27" i="4"/>
  <c r="UO18" i="4"/>
  <c r="UQ9" i="4"/>
  <c r="US8" i="4"/>
  <c r="US16" i="4"/>
  <c r="US24" i="4"/>
  <c r="UU23" i="4"/>
  <c r="UW14" i="4"/>
  <c r="UW22" i="4"/>
  <c r="UY13" i="4"/>
  <c r="UY21" i="4"/>
  <c r="UY29" i="4"/>
  <c r="VC11" i="4"/>
  <c r="VC27" i="4"/>
  <c r="UI27" i="4"/>
  <c r="TY11" i="4"/>
  <c r="TY27" i="4"/>
  <c r="UA18" i="4"/>
  <c r="UC9" i="4"/>
  <c r="UE8" i="4"/>
  <c r="UE16" i="4"/>
  <c r="UE24" i="4"/>
  <c r="UG23" i="4"/>
  <c r="UI14" i="4"/>
  <c r="UI22" i="4"/>
  <c r="UK13" i="4"/>
  <c r="UK21" i="4"/>
  <c r="UK29" i="4"/>
  <c r="UO11" i="4"/>
  <c r="UO27" i="4"/>
  <c r="UQ18" i="4"/>
  <c r="US9" i="4"/>
  <c r="UU8" i="4"/>
  <c r="UU16" i="4"/>
  <c r="UU24" i="4"/>
  <c r="UW23" i="4"/>
  <c r="UY14" i="4"/>
  <c r="UY22" i="4"/>
  <c r="VA13" i="4"/>
  <c r="VA21" i="4"/>
  <c r="VA29" i="4"/>
  <c r="SQ17" i="4"/>
  <c r="SS12" i="4"/>
  <c r="SQ9" i="4"/>
  <c r="SS27" i="4"/>
  <c r="SO8" i="4"/>
  <c r="SO10" i="4"/>
  <c r="SO29" i="4"/>
  <c r="SS18" i="4"/>
  <c r="SQ11" i="4"/>
  <c r="SS30" i="4"/>
  <c r="SO11" i="4"/>
  <c r="SQ18" i="4"/>
  <c r="SS11" i="4"/>
  <c r="SS7" i="4"/>
  <c r="SO18" i="4"/>
  <c r="SS14" i="4"/>
  <c r="SO19" i="4"/>
  <c r="SQ10" i="4"/>
  <c r="SS19" i="4"/>
  <c r="SS10" i="4"/>
  <c r="SS23" i="4"/>
  <c r="SO25" i="4"/>
  <c r="SS22" i="4"/>
  <c r="SO13" i="4"/>
  <c r="SO16" i="4"/>
  <c r="SO24" i="4"/>
  <c r="SO9" i="4"/>
  <c r="SO17" i="4"/>
  <c r="SO12" i="4"/>
  <c r="SO20" i="4"/>
  <c r="SO28" i="4"/>
  <c r="SS26" i="4"/>
  <c r="SO21" i="4"/>
  <c r="SQ20" i="4"/>
  <c r="SQ28" i="4"/>
  <c r="SE20" i="4"/>
  <c r="RS20" i="4"/>
  <c r="RU20" i="4"/>
  <c r="SE17" i="4"/>
  <c r="RY16" i="4"/>
  <c r="RK17" i="4"/>
  <c r="RY20" i="4"/>
  <c r="SI20" i="4"/>
  <c r="RS25" i="4"/>
  <c r="RI16" i="4"/>
  <c r="RO17" i="4"/>
  <c r="RU17" i="4"/>
  <c r="SA16" i="4"/>
  <c r="SI17" i="4"/>
  <c r="RK25" i="4"/>
  <c r="SA17" i="4"/>
  <c r="RI18" i="4"/>
  <c r="RO25" i="4"/>
  <c r="SK25" i="4"/>
  <c r="RK16" i="4"/>
  <c r="RQ20" i="4"/>
  <c r="RW25" i="4"/>
  <c r="RQ24" i="4"/>
  <c r="RU24" i="4"/>
  <c r="SA24" i="4"/>
  <c r="RG17" i="4"/>
  <c r="RI17" i="4"/>
  <c r="RK24" i="4"/>
  <c r="RO20" i="4"/>
  <c r="RS17" i="4"/>
  <c r="RU25" i="4"/>
  <c r="RY17" i="4"/>
  <c r="SA25" i="4"/>
  <c r="SE25" i="4"/>
  <c r="RG24" i="4"/>
  <c r="RI20" i="4"/>
  <c r="RG25" i="4"/>
  <c r="RI24" i="4"/>
  <c r="RM16" i="4"/>
  <c r="RQ16" i="4"/>
  <c r="RW17" i="4"/>
  <c r="RY25" i="4"/>
  <c r="SC20" i="4"/>
  <c r="SG20" i="4"/>
  <c r="RM24" i="4"/>
  <c r="RW16" i="4"/>
  <c r="RY24" i="4"/>
  <c r="SC16" i="4"/>
  <c r="SG16" i="4"/>
  <c r="RM19" i="4"/>
  <c r="RI25" i="4"/>
  <c r="RM20" i="4"/>
  <c r="RQ17" i="4"/>
  <c r="RU16" i="4"/>
  <c r="RW24" i="4"/>
  <c r="SC24" i="4"/>
  <c r="SG24" i="4"/>
  <c r="RI27" i="4"/>
  <c r="RI11" i="4"/>
  <c r="RG10" i="4"/>
  <c r="RE23" i="4"/>
  <c r="RE15" i="4"/>
  <c r="RI26" i="4"/>
  <c r="RE26" i="4"/>
  <c r="RG11" i="4"/>
  <c r="RG14" i="4"/>
  <c r="RK9" i="4"/>
  <c r="RG26" i="4"/>
  <c r="RI10" i="4"/>
  <c r="RE29" i="4"/>
  <c r="RG22" i="4"/>
  <c r="RK18" i="4"/>
  <c r="RE13" i="4"/>
  <c r="RE18" i="4"/>
  <c r="RE28" i="4"/>
  <c r="RG27" i="4"/>
  <c r="RI12" i="4"/>
  <c r="RK10" i="4"/>
  <c r="RE8" i="4"/>
  <c r="RE19" i="4"/>
  <c r="RG28" i="4"/>
  <c r="RE21" i="4"/>
  <c r="RK12" i="4"/>
  <c r="RE7" i="4"/>
  <c r="RE10" i="4"/>
  <c r="RE11" i="4"/>
  <c r="RE22" i="4"/>
  <c r="RG19" i="4"/>
  <c r="RG20" i="4"/>
  <c r="RM17" i="4"/>
  <c r="RM25" i="4"/>
  <c r="RO16" i="4"/>
  <c r="RO24" i="4"/>
  <c r="RW20" i="4"/>
  <c r="SC17" i="4"/>
  <c r="SC25" i="4"/>
  <c r="SE16" i="4"/>
  <c r="SE24" i="4"/>
  <c r="RK20" i="4"/>
  <c r="RQ25" i="4"/>
  <c r="RS16" i="4"/>
  <c r="RS24" i="4"/>
  <c r="SA20" i="4"/>
  <c r="SG17" i="4"/>
  <c r="SI16" i="4"/>
  <c r="SI24" i="4"/>
  <c r="QK19" i="4"/>
  <c r="QY29" i="4"/>
  <c r="QG29" i="4"/>
  <c r="QE15" i="4"/>
  <c r="QO10" i="4"/>
  <c r="QU15" i="4"/>
  <c r="QE22" i="4"/>
  <c r="QK22" i="4"/>
  <c r="QA26" i="4"/>
  <c r="QG13" i="4"/>
  <c r="QU22" i="4"/>
  <c r="QI13" i="4"/>
  <c r="QQ10" i="4"/>
  <c r="QY7" i="4"/>
  <c r="QQ26" i="4"/>
  <c r="QY13" i="4"/>
  <c r="QA9" i="4"/>
  <c r="QA25" i="4"/>
  <c r="QE9" i="4"/>
  <c r="QG30" i="4"/>
  <c r="QO9" i="4"/>
  <c r="QQ28" i="4"/>
  <c r="QU25" i="4"/>
  <c r="QY28" i="4"/>
  <c r="QK28" i="4"/>
  <c r="QO17" i="4"/>
  <c r="QS9" i="4"/>
  <c r="PY17" i="4"/>
  <c r="QI22" i="4"/>
  <c r="QO29" i="4"/>
  <c r="QS17" i="4"/>
  <c r="QW9" i="4"/>
  <c r="QY30" i="4"/>
  <c r="QI30" i="4"/>
  <c r="QM28" i="4"/>
  <c r="PY28" i="4"/>
  <c r="QC17" i="4"/>
  <c r="QG7" i="4"/>
  <c r="QI28" i="4"/>
  <c r="QM19" i="4"/>
  <c r="QS19" i="4"/>
  <c r="QW13" i="4"/>
  <c r="QC25" i="4"/>
  <c r="PY11" i="4"/>
  <c r="QA28" i="4"/>
  <c r="PY29" i="4"/>
  <c r="QC19" i="4"/>
  <c r="QG9" i="4"/>
  <c r="QI29" i="4"/>
  <c r="QM22" i="4"/>
  <c r="QQ9" i="4"/>
  <c r="QS25" i="4"/>
  <c r="QW30" i="4"/>
  <c r="QI7" i="4"/>
  <c r="PW10" i="4"/>
  <c r="PW30" i="4"/>
  <c r="PY25" i="4"/>
  <c r="QA16" i="4"/>
  <c r="QC9" i="4"/>
  <c r="QC26" i="4"/>
  <c r="QE25" i="4"/>
  <c r="QG22" i="4"/>
  <c r="QI15" i="4"/>
  <c r="QK7" i="4"/>
  <c r="QK30" i="4"/>
  <c r="QM29" i="4"/>
  <c r="QO25" i="4"/>
  <c r="QQ17" i="4"/>
  <c r="QS10" i="4"/>
  <c r="QU30" i="4"/>
  <c r="QW23" i="4"/>
  <c r="QY16" i="4"/>
  <c r="QK20" i="4"/>
  <c r="QM20" i="4"/>
  <c r="QU16" i="4"/>
  <c r="PW27" i="4"/>
  <c r="PW29" i="4"/>
  <c r="PY20" i="4"/>
  <c r="QA10" i="4"/>
  <c r="QC7" i="4"/>
  <c r="QK29" i="4"/>
  <c r="QO20" i="4"/>
  <c r="QQ16" i="4"/>
  <c r="QS26" i="4"/>
  <c r="QW22" i="4"/>
  <c r="QY15" i="4"/>
  <c r="PW19" i="4"/>
  <c r="PY26" i="4"/>
  <c r="QA17" i="4"/>
  <c r="QC10" i="4"/>
  <c r="QE30" i="4"/>
  <c r="QG23" i="4"/>
  <c r="QI16" i="4"/>
  <c r="QK13" i="4"/>
  <c r="QM30" i="4"/>
  <c r="QO26" i="4"/>
  <c r="QQ19" i="4"/>
  <c r="QS15" i="4"/>
  <c r="QU7" i="4"/>
  <c r="QW25" i="4"/>
  <c r="QY20" i="4"/>
  <c r="QC16" i="4"/>
  <c r="QE16" i="4"/>
  <c r="QS23" i="4"/>
  <c r="QW15" i="4"/>
  <c r="PY19" i="4"/>
  <c r="QC23" i="4"/>
  <c r="QG15" i="4"/>
  <c r="QM26" i="4"/>
  <c r="QO19" i="4"/>
  <c r="QS7" i="4"/>
  <c r="QU23" i="4"/>
  <c r="QW16" i="4"/>
  <c r="QE23" i="4"/>
  <c r="QG16" i="4"/>
  <c r="PW20" i="4"/>
  <c r="PY9" i="4"/>
  <c r="PY27" i="4"/>
  <c r="QA19" i="4"/>
  <c r="QC15" i="4"/>
  <c r="QE7" i="4"/>
  <c r="QG25" i="4"/>
  <c r="QI20" i="4"/>
  <c r="QK15" i="4"/>
  <c r="QM10" i="4"/>
  <c r="QO28" i="4"/>
  <c r="QQ25" i="4"/>
  <c r="QS16" i="4"/>
  <c r="QU9" i="4"/>
  <c r="QW7" i="4"/>
  <c r="QW29" i="4"/>
  <c r="QY22" i="4"/>
  <c r="PU12" i="4"/>
  <c r="PU8" i="4"/>
  <c r="PW11" i="4"/>
  <c r="PU24" i="4"/>
  <c r="PW21" i="4"/>
  <c r="PU18" i="4"/>
  <c r="PU14" i="4"/>
  <c r="PW12" i="4"/>
  <c r="PY12" i="4"/>
  <c r="QA11" i="4"/>
  <c r="QA27" i="4"/>
  <c r="PU11" i="4"/>
  <c r="PU27" i="4"/>
  <c r="QK23" i="4"/>
  <c r="PU16" i="4"/>
  <c r="PW7" i="4"/>
  <c r="PW15" i="4"/>
  <c r="PW23" i="4"/>
  <c r="PY22" i="4"/>
  <c r="PY30" i="4"/>
  <c r="QA13" i="4"/>
  <c r="QA29" i="4"/>
  <c r="QC20" i="4"/>
  <c r="QC28" i="4"/>
  <c r="QE19" i="4"/>
  <c r="QG10" i="4"/>
  <c r="QG26" i="4"/>
  <c r="QI9" i="4"/>
  <c r="QI17" i="4"/>
  <c r="QI25" i="4"/>
  <c r="QK16" i="4"/>
  <c r="QM7" i="4"/>
  <c r="QM15" i="4"/>
  <c r="QM23" i="4"/>
  <c r="QO22" i="4"/>
  <c r="QO30" i="4"/>
  <c r="QQ13" i="4"/>
  <c r="QQ29" i="4"/>
  <c r="QS20" i="4"/>
  <c r="QS28" i="4"/>
  <c r="QU19" i="4"/>
  <c r="QW10" i="4"/>
  <c r="QW26" i="4"/>
  <c r="QY9" i="4"/>
  <c r="QY17" i="4"/>
  <c r="QY25" i="4"/>
  <c r="PW13" i="4"/>
  <c r="QE17" i="4"/>
  <c r="QI23" i="4"/>
  <c r="QM13" i="4"/>
  <c r="QU17" i="4"/>
  <c r="QY23" i="4"/>
  <c r="PU7" i="4"/>
  <c r="PU9" i="4"/>
  <c r="PU17" i="4"/>
  <c r="PU25" i="4"/>
  <c r="PW16" i="4"/>
  <c r="PY7" i="4"/>
  <c r="PY15" i="4"/>
  <c r="PY23" i="4"/>
  <c r="QA22" i="4"/>
  <c r="QA30" i="4"/>
  <c r="QC13" i="4"/>
  <c r="QC29" i="4"/>
  <c r="QE20" i="4"/>
  <c r="QE28" i="4"/>
  <c r="QG19" i="4"/>
  <c r="QI10" i="4"/>
  <c r="QI26" i="4"/>
  <c r="QK9" i="4"/>
  <c r="QK17" i="4"/>
  <c r="QK25" i="4"/>
  <c r="QM16" i="4"/>
  <c r="QO7" i="4"/>
  <c r="QO15" i="4"/>
  <c r="QO23" i="4"/>
  <c r="QQ22" i="4"/>
  <c r="QQ30" i="4"/>
  <c r="QS13" i="4"/>
  <c r="QS29" i="4"/>
  <c r="QU20" i="4"/>
  <c r="QU28" i="4"/>
  <c r="QW19" i="4"/>
  <c r="QY10" i="4"/>
  <c r="QY26" i="4"/>
  <c r="PY13" i="4"/>
  <c r="QA20" i="4"/>
  <c r="QE10" i="4"/>
  <c r="QE26" i="4"/>
  <c r="QG17" i="4"/>
  <c r="QO13" i="4"/>
  <c r="QQ20" i="4"/>
  <c r="QU10" i="4"/>
  <c r="QU26" i="4"/>
  <c r="QW17" i="4"/>
  <c r="PU10" i="4"/>
  <c r="PU26" i="4"/>
  <c r="PW9" i="4"/>
  <c r="PW17" i="4"/>
  <c r="PW25" i="4"/>
  <c r="PY16" i="4"/>
  <c r="QA7" i="4"/>
  <c r="QA15" i="4"/>
  <c r="QA23" i="4"/>
  <c r="QC22" i="4"/>
  <c r="QC30" i="4"/>
  <c r="QE13" i="4"/>
  <c r="QE29" i="4"/>
  <c r="QG20" i="4"/>
  <c r="QG28" i="4"/>
  <c r="QI19" i="4"/>
  <c r="QK10" i="4"/>
  <c r="QK26" i="4"/>
  <c r="QM9" i="4"/>
  <c r="QM17" i="4"/>
  <c r="QM25" i="4"/>
  <c r="QO16" i="4"/>
  <c r="QQ7" i="4"/>
  <c r="QQ15" i="4"/>
  <c r="QQ23" i="4"/>
  <c r="QS22" i="4"/>
  <c r="QS30" i="4"/>
  <c r="QU13" i="4"/>
  <c r="QU29" i="4"/>
  <c r="QW20" i="4"/>
  <c r="QW28" i="4"/>
  <c r="QY19" i="4"/>
  <c r="PO8" i="4"/>
  <c r="PG18" i="4"/>
  <c r="OO11" i="4"/>
  <c r="OW11" i="4"/>
  <c r="PI26" i="4"/>
  <c r="OQ10" i="4"/>
  <c r="OU10" i="4"/>
  <c r="OS18" i="4"/>
  <c r="PA15" i="4"/>
  <c r="OO12" i="4"/>
  <c r="OU18" i="4"/>
  <c r="PC23" i="4"/>
  <c r="OQ11" i="4"/>
  <c r="OW23" i="4"/>
  <c r="PM23" i="4"/>
  <c r="PC22" i="4"/>
  <c r="PM8" i="4"/>
  <c r="OM22" i="4"/>
  <c r="OY22" i="4"/>
  <c r="OM23" i="4"/>
  <c r="OS9" i="4"/>
  <c r="OW8" i="4"/>
  <c r="OY23" i="4"/>
  <c r="PK24" i="4"/>
  <c r="PO15" i="4"/>
  <c r="OS10" i="4"/>
  <c r="OW10" i="4"/>
  <c r="PE11" i="4"/>
  <c r="PK25" i="4"/>
  <c r="PO24" i="4"/>
  <c r="PO25" i="4"/>
  <c r="PA22" i="4"/>
  <c r="OK17" i="4"/>
  <c r="OU9" i="4"/>
  <c r="OW26" i="4"/>
  <c r="PA23" i="4"/>
  <c r="PG26" i="4"/>
  <c r="PM15" i="4"/>
  <c r="OW24" i="4"/>
  <c r="OY16" i="4"/>
  <c r="PM16" i="4"/>
  <c r="PO9" i="4"/>
  <c r="OK16" i="4"/>
  <c r="OM14" i="4"/>
  <c r="OS11" i="4"/>
  <c r="OU11" i="4"/>
  <c r="OW9" i="4"/>
  <c r="OW25" i="4"/>
  <c r="OY18" i="4"/>
  <c r="PA16" i="4"/>
  <c r="PC24" i="4"/>
  <c r="PK8" i="4"/>
  <c r="PK26" i="4"/>
  <c r="PM18" i="4"/>
  <c r="PO10" i="4"/>
  <c r="PO26" i="4"/>
  <c r="OS25" i="4"/>
  <c r="PM24" i="4"/>
  <c r="PO16" i="4"/>
  <c r="OK23" i="4"/>
  <c r="OM24" i="4"/>
  <c r="OQ18" i="4"/>
  <c r="OS26" i="4"/>
  <c r="OU24" i="4"/>
  <c r="OW15" i="4"/>
  <c r="OY8" i="4"/>
  <c r="OY24" i="4"/>
  <c r="PA24" i="4"/>
  <c r="PI11" i="4"/>
  <c r="PK11" i="4"/>
  <c r="PM9" i="4"/>
  <c r="PM25" i="4"/>
  <c r="PO18" i="4"/>
  <c r="OU16" i="4"/>
  <c r="PI9" i="4"/>
  <c r="PK9" i="4"/>
  <c r="OK22" i="4"/>
  <c r="PI10" i="4"/>
  <c r="PK10" i="4"/>
  <c r="OK24" i="4"/>
  <c r="OM30" i="4"/>
  <c r="OQ26" i="4"/>
  <c r="OU25" i="4"/>
  <c r="OW16" i="4"/>
  <c r="OY9" i="4"/>
  <c r="OY25" i="4"/>
  <c r="PA25" i="4"/>
  <c r="PG10" i="4"/>
  <c r="PI18" i="4"/>
  <c r="PK16" i="4"/>
  <c r="PM10" i="4"/>
  <c r="PM26" i="4"/>
  <c r="PO22" i="4"/>
  <c r="OK25" i="4"/>
  <c r="OU8" i="4"/>
  <c r="OU26" i="4"/>
  <c r="OW18" i="4"/>
  <c r="OY10" i="4"/>
  <c r="OY26" i="4"/>
  <c r="PG11" i="4"/>
  <c r="PI25" i="4"/>
  <c r="PK18" i="4"/>
  <c r="PM11" i="4"/>
  <c r="PO23" i="4"/>
  <c r="OQ13" i="4"/>
  <c r="OQ21" i="4"/>
  <c r="OQ29" i="4"/>
  <c r="OM7" i="4"/>
  <c r="OO14" i="4"/>
  <c r="OK13" i="4"/>
  <c r="OK14" i="4"/>
  <c r="OM21" i="4"/>
  <c r="OO29" i="4"/>
  <c r="OM17" i="4"/>
  <c r="OO13" i="4"/>
  <c r="OK19" i="4"/>
  <c r="OK27" i="4"/>
  <c r="OK21" i="4"/>
  <c r="OM12" i="4"/>
  <c r="OQ12" i="4"/>
  <c r="OK29" i="4"/>
  <c r="OS12" i="4"/>
  <c r="OK20" i="4"/>
  <c r="OK28" i="4"/>
  <c r="OO30" i="4"/>
  <c r="OM13" i="4"/>
  <c r="OM29" i="4"/>
  <c r="OO21" i="4"/>
  <c r="OM15" i="4"/>
  <c r="PC15" i="4"/>
  <c r="OO15" i="4"/>
  <c r="OQ22" i="4"/>
  <c r="PC8" i="4"/>
  <c r="PC16" i="4"/>
  <c r="PE23" i="4"/>
  <c r="PG22" i="4"/>
  <c r="OK10" i="4"/>
  <c r="OK18" i="4"/>
  <c r="OK26" i="4"/>
  <c r="OM9" i="4"/>
  <c r="OM25" i="4"/>
  <c r="OO8" i="4"/>
  <c r="OO16" i="4"/>
  <c r="OO24" i="4"/>
  <c r="OQ15" i="4"/>
  <c r="OQ23" i="4"/>
  <c r="OS22" i="4"/>
  <c r="OY11" i="4"/>
  <c r="PA10" i="4"/>
  <c r="PA18" i="4"/>
  <c r="PA26" i="4"/>
  <c r="PC9" i="4"/>
  <c r="PC25" i="4"/>
  <c r="PE8" i="4"/>
  <c r="PE16" i="4"/>
  <c r="PE24" i="4"/>
  <c r="PG15" i="4"/>
  <c r="PG23" i="4"/>
  <c r="PI22" i="4"/>
  <c r="PO11" i="4"/>
  <c r="OK9" i="4"/>
  <c r="OM8" i="4"/>
  <c r="OM16" i="4"/>
  <c r="OO23" i="4"/>
  <c r="PA9" i="4"/>
  <c r="PE15" i="4"/>
  <c r="OK11" i="4"/>
  <c r="OM10" i="4"/>
  <c r="OM18" i="4"/>
  <c r="OM26" i="4"/>
  <c r="OO9" i="4"/>
  <c r="OO25" i="4"/>
  <c r="OQ8" i="4"/>
  <c r="OQ16" i="4"/>
  <c r="OQ24" i="4"/>
  <c r="OS15" i="4"/>
  <c r="OS23" i="4"/>
  <c r="OU22" i="4"/>
  <c r="PA11" i="4"/>
  <c r="PC10" i="4"/>
  <c r="PC18" i="4"/>
  <c r="PC26" i="4"/>
  <c r="PE9" i="4"/>
  <c r="PE25" i="4"/>
  <c r="PG8" i="4"/>
  <c r="PG16" i="4"/>
  <c r="PG24" i="4"/>
  <c r="PI15" i="4"/>
  <c r="PI23" i="4"/>
  <c r="PK22" i="4"/>
  <c r="OK8" i="4"/>
  <c r="OO22" i="4"/>
  <c r="PA8" i="4"/>
  <c r="PE22" i="4"/>
  <c r="OM11" i="4"/>
  <c r="OO10" i="4"/>
  <c r="OO18" i="4"/>
  <c r="OO26" i="4"/>
  <c r="OQ9" i="4"/>
  <c r="OQ25" i="4"/>
  <c r="OS8" i="4"/>
  <c r="OS16" i="4"/>
  <c r="OS24" i="4"/>
  <c r="OU15" i="4"/>
  <c r="OU23" i="4"/>
  <c r="OW22" i="4"/>
  <c r="PC11" i="4"/>
  <c r="PE10" i="4"/>
  <c r="PE18" i="4"/>
  <c r="PE26" i="4"/>
  <c r="PG9" i="4"/>
  <c r="PG25" i="4"/>
  <c r="PI8" i="4"/>
  <c r="PI16" i="4"/>
  <c r="PI24" i="4"/>
  <c r="PK15" i="4"/>
  <c r="PK23" i="4"/>
  <c r="PM22" i="4"/>
  <c r="NW8" i="4"/>
  <c r="NM8" i="4"/>
  <c r="NG8" i="4"/>
  <c r="OA29" i="4"/>
  <c r="NI29" i="4"/>
  <c r="NS8" i="4"/>
  <c r="NS29" i="4"/>
  <c r="OC13" i="4"/>
  <c r="NK29" i="4"/>
  <c r="NG16" i="4"/>
  <c r="NM21" i="4"/>
  <c r="NY21" i="4"/>
  <c r="OC16" i="4"/>
  <c r="NE17" i="4"/>
  <c r="NK8" i="4"/>
  <c r="NU16" i="4"/>
  <c r="OA8" i="4"/>
  <c r="NS17" i="4"/>
  <c r="NY17" i="4"/>
  <c r="NE24" i="4"/>
  <c r="NK21" i="4"/>
  <c r="NU17" i="4"/>
  <c r="OA16" i="4"/>
  <c r="NE16" i="4"/>
  <c r="NM24" i="4"/>
  <c r="NK24" i="4"/>
  <c r="NQ21" i="4"/>
  <c r="OA17" i="4"/>
  <c r="NC9" i="4"/>
  <c r="NI25" i="4"/>
  <c r="NQ25" i="4"/>
  <c r="NS21" i="4"/>
  <c r="NY9" i="4"/>
  <c r="OA9" i="4"/>
  <c r="NC16" i="4"/>
  <c r="NE9" i="4"/>
  <c r="NG24" i="4"/>
  <c r="NK25" i="4"/>
  <c r="NM29" i="4"/>
  <c r="NQ29" i="4"/>
  <c r="NS24" i="4"/>
  <c r="NU24" i="4"/>
  <c r="NY13" i="4"/>
  <c r="OA13" i="4"/>
  <c r="OC8" i="4"/>
  <c r="NU25" i="4"/>
  <c r="NI9" i="4"/>
  <c r="AS8" i="7" s="1"/>
  <c r="NK9" i="4"/>
  <c r="NI13" i="4"/>
  <c r="NK13" i="4"/>
  <c r="NY25" i="4"/>
  <c r="OA21" i="4"/>
  <c r="OC21" i="4"/>
  <c r="NC25" i="4"/>
  <c r="NE25" i="4"/>
  <c r="NI17" i="4"/>
  <c r="NK16" i="4"/>
  <c r="NM13" i="4"/>
  <c r="NQ13" i="4"/>
  <c r="NS13" i="4"/>
  <c r="NU8" i="4"/>
  <c r="NW16" i="4"/>
  <c r="NY29" i="4"/>
  <c r="OA24" i="4"/>
  <c r="OC24" i="4"/>
  <c r="NS25" i="4"/>
  <c r="NQ9" i="4"/>
  <c r="NS9" i="4"/>
  <c r="NC8" i="4"/>
  <c r="NC29" i="4"/>
  <c r="NI21" i="4"/>
  <c r="NK17" i="4"/>
  <c r="NM16" i="4"/>
  <c r="NQ17" i="4"/>
  <c r="NS16" i="4"/>
  <c r="NU9" i="4"/>
  <c r="NW24" i="4"/>
  <c r="OA25" i="4"/>
  <c r="OC29" i="4"/>
  <c r="NA14" i="4"/>
  <c r="NA15" i="4"/>
  <c r="NA23" i="4"/>
  <c r="NA26" i="4"/>
  <c r="NA10" i="4"/>
  <c r="NC10" i="4"/>
  <c r="NC18" i="4"/>
  <c r="NC26" i="4"/>
  <c r="NC30" i="4"/>
  <c r="NA19" i="4"/>
  <c r="NA20" i="4"/>
  <c r="NA18" i="4"/>
  <c r="NA22" i="4"/>
  <c r="NA11" i="4"/>
  <c r="NA27" i="4"/>
  <c r="NA12" i="4"/>
  <c r="NA28" i="4"/>
  <c r="NG9" i="4"/>
  <c r="NG17" i="4"/>
  <c r="NG25" i="4"/>
  <c r="NI8" i="4"/>
  <c r="AS7" i="7" s="1"/>
  <c r="NI16" i="4"/>
  <c r="NI24" i="4"/>
  <c r="NO13" i="4"/>
  <c r="NO21" i="4"/>
  <c r="NO29" i="4"/>
  <c r="NW9" i="4"/>
  <c r="NW17" i="4"/>
  <c r="NW25" i="4"/>
  <c r="NY8" i="4"/>
  <c r="NY16" i="4"/>
  <c r="NY24" i="4"/>
  <c r="OE13" i="4"/>
  <c r="OE21" i="4"/>
  <c r="OE29" i="4"/>
  <c r="NE13" i="4"/>
  <c r="NE21" i="4"/>
  <c r="NE29" i="4"/>
  <c r="NM9" i="4"/>
  <c r="NM17" i="4"/>
  <c r="NM25" i="4"/>
  <c r="NO8" i="4"/>
  <c r="NO16" i="4"/>
  <c r="NO24" i="4"/>
  <c r="NU13" i="4"/>
  <c r="NU21" i="4"/>
  <c r="NU29" i="4"/>
  <c r="OC9" i="4"/>
  <c r="OC17" i="4"/>
  <c r="OC25" i="4"/>
  <c r="OE8" i="4"/>
  <c r="OE16" i="4"/>
  <c r="OE24" i="4"/>
  <c r="NA8" i="4"/>
  <c r="NA16" i="4"/>
  <c r="NA24" i="4"/>
  <c r="NG13" i="4"/>
  <c r="NG21" i="4"/>
  <c r="NG29" i="4"/>
  <c r="NO9" i="4"/>
  <c r="NO17" i="4"/>
  <c r="NO25" i="4"/>
  <c r="NQ8" i="4"/>
  <c r="NQ16" i="4"/>
  <c r="NQ24" i="4"/>
  <c r="NW13" i="4"/>
  <c r="NW21" i="4"/>
  <c r="NW29" i="4"/>
  <c r="OE9" i="4"/>
  <c r="OE17" i="4"/>
  <c r="OE25" i="4"/>
  <c r="MG16" i="4"/>
  <c r="MG7" i="4"/>
  <c r="MA7" i="4"/>
  <c r="MO16" i="4"/>
  <c r="MA10" i="4"/>
  <c r="LW20" i="4"/>
  <c r="MC11" i="4"/>
  <c r="MK10" i="4"/>
  <c r="MS7" i="4"/>
  <c r="LW26" i="4"/>
  <c r="MC26" i="4"/>
  <c r="MK11" i="4"/>
  <c r="MS10" i="4"/>
  <c r="LW10" i="4"/>
  <c r="MC10" i="4"/>
  <c r="MK26" i="4"/>
  <c r="MS26" i="4"/>
  <c r="LU7" i="4"/>
  <c r="MQ7" i="4"/>
  <c r="MS11" i="4"/>
  <c r="MA11" i="4"/>
  <c r="MI7" i="4"/>
  <c r="MQ10" i="4"/>
  <c r="LU11" i="4"/>
  <c r="MA16" i="4"/>
  <c r="ME10" i="4"/>
  <c r="MM10" i="4"/>
  <c r="LU15" i="4"/>
  <c r="LY11" i="4"/>
  <c r="MA26" i="4"/>
  <c r="ME16" i="4"/>
  <c r="MI16" i="4"/>
  <c r="MM26" i="4"/>
  <c r="MQ16" i="4"/>
  <c r="MU10" i="4"/>
  <c r="MI11" i="4"/>
  <c r="MQ11" i="4"/>
  <c r="LU26" i="4"/>
  <c r="LY16" i="4"/>
  <c r="ME26" i="4"/>
  <c r="MQ26" i="4"/>
  <c r="MU16" i="4"/>
  <c r="LU10" i="4"/>
  <c r="LU27" i="4"/>
  <c r="LY20" i="4"/>
  <c r="MC7" i="4"/>
  <c r="MK7" i="4"/>
  <c r="MO11" i="4"/>
  <c r="MU26" i="4"/>
  <c r="LW27" i="4"/>
  <c r="LS9" i="4"/>
  <c r="LS28" i="4"/>
  <c r="LS21" i="4"/>
  <c r="LW15" i="4"/>
  <c r="LU8" i="4"/>
  <c r="LQ29" i="4"/>
  <c r="MA20" i="4"/>
  <c r="LQ17" i="4"/>
  <c r="LW23" i="4"/>
  <c r="LU28" i="4"/>
  <c r="LQ22" i="4"/>
  <c r="LQ28" i="4"/>
  <c r="LS25" i="4"/>
  <c r="LQ14" i="4"/>
  <c r="LU24" i="4"/>
  <c r="LQ19" i="4"/>
  <c r="LS13" i="4"/>
  <c r="LQ8" i="4"/>
  <c r="LQ21" i="4"/>
  <c r="LS8" i="4"/>
  <c r="LS29" i="4"/>
  <c r="LS17" i="4"/>
  <c r="LQ18" i="4"/>
  <c r="LU12" i="4"/>
  <c r="LQ30" i="4"/>
  <c r="LQ23" i="4"/>
  <c r="LS23" i="4"/>
  <c r="LU23" i="4"/>
  <c r="LW11" i="4"/>
  <c r="LY10" i="4"/>
  <c r="LY26" i="4"/>
  <c r="MC16" i="4"/>
  <c r="ME7" i="4"/>
  <c r="MM11" i="4"/>
  <c r="MO10" i="4"/>
  <c r="MO26" i="4"/>
  <c r="MS16" i="4"/>
  <c r="MU7" i="4"/>
  <c r="LQ10" i="4"/>
  <c r="LQ26" i="4"/>
  <c r="LU16" i="4"/>
  <c r="LW7" i="4"/>
  <c r="ME11" i="4"/>
  <c r="MG10" i="4"/>
  <c r="MG26" i="4"/>
  <c r="MK16" i="4"/>
  <c r="MM7" i="4"/>
  <c r="MU11" i="4"/>
  <c r="LQ11" i="4"/>
  <c r="LQ27" i="4"/>
  <c r="LS10" i="4"/>
  <c r="LS26" i="4"/>
  <c r="LW16" i="4"/>
  <c r="LY7" i="4"/>
  <c r="MG11" i="4"/>
  <c r="MI10" i="4"/>
  <c r="MI26" i="4"/>
  <c r="MM16" i="4"/>
  <c r="MO7" i="4"/>
  <c r="GE18" i="4"/>
  <c r="GD18" i="4" s="1"/>
  <c r="GB18" i="4"/>
  <c r="GE12" i="4"/>
  <c r="GD12" i="4" s="1"/>
  <c r="GB12" i="4"/>
  <c r="GE20" i="4"/>
  <c r="GD20" i="4" s="1"/>
  <c r="GB20" i="4"/>
  <c r="GB27" i="4"/>
  <c r="GB19" i="4"/>
  <c r="GE11" i="4"/>
  <c r="GD11" i="4" s="1"/>
  <c r="GB11" i="4"/>
  <c r="GE29" i="4"/>
  <c r="GB24" i="4"/>
  <c r="GD24" i="4"/>
  <c r="GD31" i="4"/>
  <c r="EU27" i="4"/>
  <c r="ET27" i="4" s="1"/>
  <c r="ER27" i="4"/>
  <c r="EU12" i="4"/>
  <c r="ER12" i="4"/>
  <c r="EU20" i="4"/>
  <c r="ER20" i="4"/>
  <c r="EU9" i="4"/>
  <c r="ER9" i="4"/>
  <c r="EU24" i="4"/>
  <c r="ET24" i="4" s="1"/>
  <c r="ER24" i="4"/>
  <c r="EU11" i="4"/>
  <c r="ET11" i="4" s="1"/>
  <c r="ER11" i="4"/>
  <c r="ER19" i="4"/>
  <c r="EU19" i="4"/>
  <c r="ET19" i="4" s="1"/>
  <c r="EU15" i="4"/>
  <c r="ET15" i="4" s="1"/>
  <c r="ER15" i="4"/>
  <c r="EW21" i="4"/>
  <c r="EV21" i="4" s="1"/>
  <c r="EU8" i="4"/>
  <c r="ET8" i="4" s="1"/>
  <c r="ER8" i="4"/>
  <c r="ER21" i="4"/>
  <c r="ER10" i="4"/>
  <c r="DK15" i="4"/>
  <c r="DH15" i="4"/>
  <c r="DK22" i="4"/>
  <c r="DJ22" i="4" s="1"/>
  <c r="DH23" i="4"/>
  <c r="DK8" i="4"/>
  <c r="DH8" i="4"/>
  <c r="DK13" i="4"/>
  <c r="DJ13" i="4" s="1"/>
  <c r="DH13" i="4"/>
  <c r="DJ23" i="4"/>
  <c r="DH30" i="4"/>
  <c r="DH24" i="4"/>
  <c r="DJ24" i="4"/>
  <c r="CC20" i="4"/>
  <c r="CB20" i="4" s="1"/>
  <c r="BZ20" i="4"/>
  <c r="BX12" i="4"/>
  <c r="CA30" i="4"/>
  <c r="BX10" i="4"/>
  <c r="BX13" i="4"/>
  <c r="BX18" i="4"/>
  <c r="CA24" i="4"/>
  <c r="BX24" i="4"/>
  <c r="BZ12" i="4"/>
  <c r="CA21" i="4"/>
  <c r="BZ21" i="4" s="1"/>
  <c r="BX28" i="4"/>
  <c r="AQ8" i="4"/>
  <c r="AQ15" i="4"/>
  <c r="AP15" i="4" s="1"/>
  <c r="AQ22" i="4"/>
  <c r="AP22" i="4" s="1"/>
  <c r="AN22" i="4"/>
  <c r="AN27" i="4"/>
  <c r="AQ16" i="4"/>
  <c r="AP16" i="4" s="1"/>
  <c r="AN16" i="4"/>
  <c r="AN20" i="4"/>
  <c r="AN18" i="4"/>
  <c r="G21" i="4"/>
  <c r="F21" i="4" s="1"/>
  <c r="D21" i="4"/>
  <c r="G15" i="4"/>
  <c r="F15" i="4" s="1"/>
  <c r="G28" i="4"/>
  <c r="F28" i="4" s="1"/>
  <c r="D28" i="4"/>
  <c r="D12" i="4"/>
  <c r="G12" i="4"/>
  <c r="F12" i="4" s="1"/>
  <c r="G23" i="4"/>
  <c r="G17" i="4"/>
  <c r="D17" i="4"/>
  <c r="G30" i="4"/>
  <c r="D30" i="4"/>
  <c r="F29" i="4"/>
  <c r="I29" i="4"/>
  <c r="G25" i="4"/>
  <c r="D25" i="4"/>
  <c r="I9" i="4"/>
  <c r="F9" i="4"/>
  <c r="D16" i="4"/>
  <c r="G16" i="4"/>
  <c r="D9" i="4"/>
  <c r="F14" i="4"/>
  <c r="F18" i="4"/>
  <c r="F22" i="4"/>
  <c r="H22" i="4"/>
  <c r="BS5" i="7"/>
  <c r="DS8" i="7"/>
  <c r="AT7" i="7"/>
  <c r="EG9" i="7"/>
  <c r="EE9" i="7"/>
  <c r="DU9" i="7"/>
  <c r="DG9" i="7"/>
  <c r="DI9" i="7"/>
  <c r="CW9" i="7"/>
  <c r="CU9" i="7"/>
  <c r="CK9" i="7"/>
  <c r="CI9" i="7"/>
  <c r="BW9" i="7"/>
  <c r="BY9" i="7"/>
  <c r="BR8" i="7"/>
  <c r="BM9" i="7"/>
  <c r="BR7" i="7"/>
  <c r="BK9" i="7"/>
  <c r="BQ7" i="7"/>
  <c r="BE7" i="7"/>
  <c r="AY9" i="7"/>
  <c r="BF8" i="7"/>
  <c r="BA9" i="7"/>
  <c r="BF7" i="7"/>
  <c r="AT8" i="7"/>
  <c r="AO9" i="7"/>
  <c r="AM9" i="7"/>
  <c r="AC9" i="7"/>
  <c r="AA9" i="7"/>
  <c r="VI29" i="4"/>
  <c r="WA29" i="4"/>
  <c r="VK28" i="4"/>
  <c r="WA28" i="4"/>
  <c r="VQ28" i="4"/>
  <c r="VU28" i="4"/>
  <c r="VM27" i="4"/>
  <c r="WG27" i="4"/>
  <c r="WE27" i="4"/>
  <c r="WK27" i="4"/>
  <c r="WC27" i="4"/>
  <c r="VK26" i="4"/>
  <c r="VO26" i="4"/>
  <c r="VM26" i="4"/>
  <c r="WM26" i="4"/>
  <c r="WC26" i="4"/>
  <c r="WI26" i="4"/>
  <c r="VQ26" i="4"/>
  <c r="VW26" i="4"/>
  <c r="VO25" i="4"/>
  <c r="VW25" i="4"/>
  <c r="WA25" i="4"/>
  <c r="WK25" i="4"/>
  <c r="WG25" i="4"/>
  <c r="VK25" i="4"/>
  <c r="VS25" i="4"/>
  <c r="WE25" i="4"/>
  <c r="VK24" i="4"/>
  <c r="VQ24" i="4"/>
  <c r="WG24" i="4"/>
  <c r="WK24" i="4"/>
  <c r="VY24" i="4"/>
  <c r="WC21" i="4"/>
  <c r="WM21" i="4"/>
  <c r="VS21" i="4"/>
  <c r="WI21" i="4"/>
  <c r="VO21" i="4"/>
  <c r="VU21" i="4"/>
  <c r="WK21" i="4"/>
  <c r="VM20" i="4"/>
  <c r="VW30" i="4"/>
  <c r="VY30" i="4"/>
  <c r="VO30" i="4"/>
  <c r="VQ30" i="4"/>
  <c r="WK30" i="4"/>
  <c r="VM30" i="4"/>
  <c r="WM30" i="4"/>
  <c r="WA30" i="4"/>
  <c r="VK30" i="4"/>
  <c r="WG30" i="4"/>
  <c r="VI30" i="4"/>
  <c r="VS30" i="4"/>
  <c r="WC30" i="4"/>
  <c r="WE30" i="4"/>
  <c r="WI30" i="4"/>
  <c r="VU30" i="4"/>
  <c r="VS29" i="4"/>
  <c r="VI28" i="4"/>
  <c r="VM28" i="4"/>
  <c r="VY28" i="4"/>
  <c r="WC28" i="4"/>
  <c r="WE28" i="4"/>
  <c r="WG28" i="4"/>
  <c r="WI28" i="4"/>
  <c r="WM28" i="4"/>
  <c r="WK28" i="4"/>
  <c r="VS28" i="4"/>
  <c r="VW28" i="4"/>
  <c r="VI27" i="4"/>
  <c r="VY27" i="4"/>
  <c r="WI27" i="4"/>
  <c r="VK27" i="4"/>
  <c r="VO27" i="4"/>
  <c r="WM27" i="4"/>
  <c r="WA27" i="4"/>
  <c r="VS26" i="4"/>
  <c r="WA26" i="4"/>
  <c r="VY26" i="4"/>
  <c r="VU26" i="4"/>
  <c r="WE26" i="4"/>
  <c r="VI26" i="4"/>
  <c r="WG26" i="4"/>
  <c r="WK26" i="4"/>
  <c r="VM25" i="4"/>
  <c r="VU25" i="4"/>
  <c r="VY25" i="4"/>
  <c r="WC25" i="4"/>
  <c r="WM25" i="4"/>
  <c r="VQ25" i="4"/>
  <c r="WI25" i="4"/>
  <c r="VI25" i="4"/>
  <c r="WI24" i="4"/>
  <c r="VO24" i="4"/>
  <c r="VS24" i="4"/>
  <c r="WE24" i="4"/>
  <c r="WM24" i="4"/>
  <c r="VM22" i="4"/>
  <c r="VO22" i="4"/>
  <c r="VK22" i="4"/>
  <c r="WE21" i="4"/>
  <c r="VK21" i="4"/>
  <c r="WA21" i="4"/>
  <c r="WG21" i="4"/>
  <c r="VI21" i="4"/>
  <c r="VM21" i="4"/>
  <c r="VY21" i="4"/>
  <c r="VW21" i="4"/>
  <c r="VM19" i="4"/>
  <c r="VO19" i="4"/>
  <c r="VS19" i="4"/>
  <c r="WG19" i="4"/>
  <c r="VY19" i="4"/>
  <c r="VI19" i="4"/>
  <c r="WA19" i="4"/>
  <c r="WC19" i="4"/>
  <c r="WE19" i="4"/>
  <c r="WK19" i="4"/>
  <c r="WM19" i="4"/>
  <c r="VU19" i="4"/>
  <c r="WI19" i="4"/>
  <c r="VW19" i="4"/>
  <c r="VK19" i="4"/>
  <c r="VQ19" i="4"/>
  <c r="VS18" i="4"/>
  <c r="WC18" i="4"/>
  <c r="WG18" i="4"/>
  <c r="WI18" i="4"/>
  <c r="VI18" i="4"/>
  <c r="WE18" i="4"/>
  <c r="WM18" i="4"/>
  <c r="VM18" i="4"/>
  <c r="VQ18" i="4"/>
  <c r="VY18" i="4"/>
  <c r="VO18" i="4"/>
  <c r="WA18" i="4"/>
  <c r="VK17" i="4"/>
  <c r="VM17" i="4"/>
  <c r="VO17" i="4"/>
  <c r="VI16" i="4"/>
  <c r="VQ15" i="4"/>
  <c r="WI15" i="4"/>
  <c r="VU15" i="4"/>
  <c r="VY15" i="4"/>
  <c r="WC15" i="4"/>
  <c r="VM15" i="4"/>
  <c r="VS15" i="4"/>
  <c r="WA15" i="4"/>
  <c r="VO15" i="4"/>
  <c r="WG15" i="4"/>
  <c r="WM15" i="4"/>
  <c r="VU14" i="4"/>
  <c r="U13" i="7" s="1"/>
  <c r="W13" i="7" s="1"/>
  <c r="WG14" i="4"/>
  <c r="WK14" i="4"/>
  <c r="VW14" i="4"/>
  <c r="WM14" i="4"/>
  <c r="WE14" i="4"/>
  <c r="VI14" i="4"/>
  <c r="VQ14" i="4"/>
  <c r="WA14" i="4"/>
  <c r="VI13" i="4"/>
  <c r="VK13" i="4"/>
  <c r="VU13" i="4"/>
  <c r="VI12" i="4"/>
  <c r="VO12" i="4"/>
  <c r="WM12" i="4"/>
  <c r="VQ12" i="4"/>
  <c r="WI12" i="4"/>
  <c r="VK12" i="4"/>
  <c r="VW12" i="4"/>
  <c r="WC12" i="4"/>
  <c r="VI11" i="4"/>
  <c r="VI10" i="4"/>
  <c r="VS10" i="4"/>
  <c r="VU10" i="4"/>
  <c r="U9" i="7" s="1"/>
  <c r="W9" i="7" s="1"/>
  <c r="VW10" i="4"/>
  <c r="VY10" i="4"/>
  <c r="WI10" i="4"/>
  <c r="WK10" i="4"/>
  <c r="WM10" i="4"/>
  <c r="VQ10" i="4"/>
  <c r="WG10" i="4"/>
  <c r="VQ9" i="4"/>
  <c r="VO9" i="4"/>
  <c r="VK9" i="4"/>
  <c r="WG9" i="4"/>
  <c r="VI9" i="4"/>
  <c r="WE9" i="4"/>
  <c r="WC9" i="4"/>
  <c r="VM7" i="4"/>
  <c r="WC7" i="4"/>
  <c r="VK7" i="4"/>
  <c r="VO7" i="4"/>
  <c r="WE7" i="4"/>
  <c r="VQ7" i="4"/>
  <c r="WG7" i="4"/>
  <c r="WA7" i="4"/>
  <c r="VS7" i="4"/>
  <c r="WI7" i="4"/>
  <c r="ABF13" i="5"/>
  <c r="AAZ23" i="5"/>
  <c r="AAX30" i="5"/>
  <c r="YH27" i="5"/>
  <c r="PX13" i="5"/>
  <c r="ABB16" i="5"/>
  <c r="ND30" i="5"/>
  <c r="UB30" i="5"/>
  <c r="ZP31" i="5"/>
  <c r="PV9" i="5"/>
  <c r="RH15" i="5"/>
  <c r="UD12" i="5"/>
  <c r="WV22" i="5"/>
  <c r="PX19" i="5"/>
  <c r="RF15" i="5"/>
  <c r="AAX20" i="5"/>
  <c r="ZP8" i="5"/>
  <c r="PV19" i="5"/>
  <c r="LT14" i="5"/>
  <c r="QB7" i="5"/>
  <c r="LV14" i="5"/>
  <c r="KJ21" i="5"/>
  <c r="RF14" i="5"/>
  <c r="RN21" i="5"/>
  <c r="KJ15" i="5"/>
  <c r="YD7" i="5"/>
  <c r="VN20" i="5"/>
  <c r="VL20" i="5"/>
  <c r="ZP19" i="5"/>
  <c r="LR21" i="5"/>
  <c r="KL15" i="5"/>
  <c r="ON15" i="5"/>
  <c r="ZP22" i="5"/>
  <c r="AQ9" i="5"/>
  <c r="LR28" i="5"/>
  <c r="OL15" i="5"/>
  <c r="WV17" i="5"/>
  <c r="ABB13" i="5"/>
  <c r="AU12" i="5"/>
  <c r="ABD13" i="5"/>
  <c r="GG26" i="5"/>
  <c r="EW9" i="5"/>
  <c r="DQ7" i="5"/>
  <c r="AAY31" i="4"/>
  <c r="OO31" i="4"/>
  <c r="ET31" i="4"/>
  <c r="NE31" i="4"/>
  <c r="XC31" i="4"/>
  <c r="RG31" i="4"/>
  <c r="UE31" i="4"/>
  <c r="CD31" i="4"/>
  <c r="DL31" i="4"/>
  <c r="SW31" i="4"/>
  <c r="VK31" i="4"/>
  <c r="M31" i="4"/>
  <c r="J31" i="4"/>
  <c r="QA31" i="4"/>
  <c r="ZQ31" i="4"/>
  <c r="AR31" i="4"/>
  <c r="LW31" i="4"/>
  <c r="LT12" i="5"/>
  <c r="NB12" i="5"/>
  <c r="KH25" i="5"/>
  <c r="AAZ7" i="5"/>
  <c r="NB22" i="5"/>
  <c r="RP21" i="5"/>
  <c r="VJ29" i="5"/>
  <c r="KJ31" i="5"/>
  <c r="LT13" i="5"/>
  <c r="OL12" i="5"/>
  <c r="TZ28" i="5"/>
  <c r="WV30" i="5"/>
  <c r="TZ13" i="5"/>
  <c r="VJ19" i="5"/>
  <c r="WT24" i="5"/>
  <c r="RF19" i="5"/>
  <c r="OL19" i="5"/>
  <c r="ZN28" i="5"/>
  <c r="AAX9" i="5"/>
  <c r="PV14" i="5"/>
  <c r="NB26" i="5"/>
  <c r="ZN21" i="5"/>
  <c r="VL31" i="5"/>
  <c r="LT15" i="5"/>
  <c r="PV31" i="5"/>
  <c r="OL27" i="5"/>
  <c r="WV23" i="5"/>
  <c r="I15" i="5"/>
  <c r="DK24" i="5"/>
  <c r="AAX15" i="5"/>
  <c r="YD13" i="5"/>
  <c r="AQ12" i="5"/>
  <c r="GI11" i="5"/>
  <c r="WT31" i="5"/>
  <c r="WT25" i="5"/>
  <c r="WV29" i="5"/>
  <c r="WT29" i="5"/>
  <c r="YD14" i="5"/>
  <c r="RF30" i="5"/>
  <c r="OL7" i="5"/>
  <c r="NB18" i="5"/>
  <c r="VJ9" i="5"/>
  <c r="OL9" i="5"/>
  <c r="KH30" i="5"/>
  <c r="NB25" i="5"/>
  <c r="WT27" i="5"/>
  <c r="KH18" i="5"/>
  <c r="VJ10" i="5"/>
  <c r="RJ29" i="5"/>
  <c r="WT19" i="5"/>
  <c r="LT11" i="5"/>
  <c r="AQ16" i="5"/>
  <c r="GK11" i="5"/>
  <c r="VP7" i="5"/>
  <c r="AAX26" i="5"/>
  <c r="ABB17" i="5"/>
  <c r="AAZ17" i="5"/>
  <c r="ZN17" i="5"/>
  <c r="VL21" i="5"/>
  <c r="ON24" i="5"/>
  <c r="VN17" i="5"/>
  <c r="PV18" i="5"/>
  <c r="SP31" i="5"/>
  <c r="WT15" i="5"/>
  <c r="AAZ21" i="5"/>
  <c r="NB21" i="5"/>
  <c r="AY11" i="5"/>
  <c r="VN11" i="5"/>
  <c r="YD30" i="5"/>
  <c r="ND29" i="5"/>
  <c r="NB23" i="5"/>
  <c r="AAX28" i="5"/>
  <c r="LV19" i="5"/>
  <c r="VP20" i="5"/>
  <c r="TZ22" i="5"/>
  <c r="LR13" i="5"/>
  <c r="WT16" i="5"/>
  <c r="AAZ15" i="5"/>
  <c r="ZP20" i="5"/>
  <c r="ABH13" i="5"/>
  <c r="TZ21" i="5"/>
  <c r="AAX27" i="5"/>
  <c r="RH27" i="5"/>
  <c r="PX23" i="5"/>
  <c r="ON10" i="5"/>
  <c r="AAZ20" i="5"/>
  <c r="ZN7" i="5"/>
  <c r="ZP24" i="5"/>
  <c r="ABB22" i="5"/>
  <c r="ZR22" i="5"/>
  <c r="ZN10" i="5"/>
  <c r="ABD19" i="5"/>
  <c r="ZN25" i="5"/>
  <c r="ZP30" i="5"/>
  <c r="ABD14" i="5"/>
  <c r="AAZ11" i="5"/>
  <c r="ZN18" i="5"/>
  <c r="ZR14" i="5"/>
  <c r="ZP12" i="5"/>
  <c r="ZR23" i="5"/>
  <c r="ZP13" i="5"/>
  <c r="ABB23" i="5"/>
  <c r="AAX25" i="5"/>
  <c r="AAX18" i="5"/>
  <c r="AAZ30" i="5"/>
  <c r="ABB31" i="5"/>
  <c r="ZN16" i="5"/>
  <c r="ZP11" i="5"/>
  <c r="AAZ26" i="5"/>
  <c r="ZR31" i="5"/>
  <c r="ZP26" i="5"/>
  <c r="ZN29" i="5"/>
  <c r="AAZ12" i="5"/>
  <c r="AAX29" i="5"/>
  <c r="ABB24" i="5"/>
  <c r="ZR9" i="5"/>
  <c r="AAX10" i="5"/>
  <c r="YF23" i="5"/>
  <c r="WX11" i="5"/>
  <c r="WT7" i="5"/>
  <c r="WT28" i="5"/>
  <c r="WV21" i="5"/>
  <c r="YD20" i="5"/>
  <c r="WX17" i="5"/>
  <c r="YF18" i="5"/>
  <c r="WV9" i="5"/>
  <c r="WT12" i="5"/>
  <c r="YH8" i="5"/>
  <c r="YD28" i="5"/>
  <c r="YF17" i="5"/>
  <c r="YH22" i="5"/>
  <c r="YF31" i="5"/>
  <c r="WV14" i="5"/>
  <c r="YD26" i="5"/>
  <c r="YD12" i="5"/>
  <c r="WV31" i="5"/>
  <c r="WV25" i="5"/>
  <c r="WX29" i="5"/>
  <c r="YJ15" i="5"/>
  <c r="YD24" i="5"/>
  <c r="YF25" i="5"/>
  <c r="WT20" i="5"/>
  <c r="WX16" i="5"/>
  <c r="YH10" i="5"/>
  <c r="YJ19" i="5"/>
  <c r="WX22" i="5"/>
  <c r="WT13" i="5"/>
  <c r="WV8" i="5"/>
  <c r="YD21" i="5"/>
  <c r="YD29" i="5"/>
  <c r="YF7" i="5"/>
  <c r="WV26" i="5"/>
  <c r="WV18" i="5"/>
  <c r="YJ9" i="5"/>
  <c r="TZ29" i="5"/>
  <c r="TZ25" i="5"/>
  <c r="VN23" i="5"/>
  <c r="VN13" i="5"/>
  <c r="VL12" i="5"/>
  <c r="UD31" i="5"/>
  <c r="UB23" i="5"/>
  <c r="VJ18" i="5"/>
  <c r="UD14" i="5"/>
  <c r="UD7" i="5"/>
  <c r="VL15" i="5"/>
  <c r="TZ16" i="5"/>
  <c r="TZ19" i="5"/>
  <c r="VJ30" i="5"/>
  <c r="VL16" i="5"/>
  <c r="UD18" i="5"/>
  <c r="TZ17" i="5"/>
  <c r="VJ28" i="5"/>
  <c r="VN27" i="5"/>
  <c r="VR7" i="5"/>
  <c r="VJ24" i="5"/>
  <c r="VP8" i="5"/>
  <c r="VJ25" i="5"/>
  <c r="UB20" i="5"/>
  <c r="TZ15" i="5"/>
  <c r="VJ26" i="5"/>
  <c r="VN14" i="5"/>
  <c r="TZ9" i="5"/>
  <c r="VL22" i="5"/>
  <c r="UB26" i="5"/>
  <c r="VL29" i="5"/>
  <c r="UD8" i="5"/>
  <c r="UB10" i="5"/>
  <c r="RF28" i="5"/>
  <c r="RF26" i="5"/>
  <c r="RH13" i="5"/>
  <c r="RF10" i="5"/>
  <c r="RH14" i="5"/>
  <c r="RF22" i="5"/>
  <c r="RH25" i="5"/>
  <c r="RF9" i="5"/>
  <c r="RF16" i="5"/>
  <c r="RJ11" i="5"/>
  <c r="RH8" i="5"/>
  <c r="RF17" i="5"/>
  <c r="RJ15" i="5"/>
  <c r="RF20" i="5"/>
  <c r="RF24" i="5"/>
  <c r="RF12" i="5"/>
  <c r="RR21" i="5"/>
  <c r="RJ7" i="5"/>
  <c r="RH18" i="5"/>
  <c r="OP15" i="5"/>
  <c r="PZ19" i="5"/>
  <c r="PX30" i="5"/>
  <c r="ON8" i="5"/>
  <c r="ON18" i="5"/>
  <c r="ON16" i="5"/>
  <c r="PX20" i="5"/>
  <c r="PV25" i="5"/>
  <c r="OR28" i="5"/>
  <c r="PV11" i="5"/>
  <c r="ON31" i="5"/>
  <c r="PV15" i="5"/>
  <c r="OL25" i="5"/>
  <c r="PZ13" i="5"/>
  <c r="ON17" i="5"/>
  <c r="PV24" i="5"/>
  <c r="PV8" i="5"/>
  <c r="ON21" i="5"/>
  <c r="OP11" i="5"/>
  <c r="ON14" i="5"/>
  <c r="PX12" i="5"/>
  <c r="PV28" i="5"/>
  <c r="OL20" i="5"/>
  <c r="PV16" i="5"/>
  <c r="ON26" i="5"/>
  <c r="PX29" i="5"/>
  <c r="PX9" i="5"/>
  <c r="PX10" i="5"/>
  <c r="PX26" i="5"/>
  <c r="PX27" i="5"/>
  <c r="PX21" i="5"/>
  <c r="OL29" i="5"/>
  <c r="OL22" i="5"/>
  <c r="OL13" i="5"/>
  <c r="ON12" i="5"/>
  <c r="NB19" i="5"/>
  <c r="ND16" i="5"/>
  <c r="ND7" i="5"/>
  <c r="LT18" i="5"/>
  <c r="NB24" i="5"/>
  <c r="NF30" i="5"/>
  <c r="NH15" i="5"/>
  <c r="LR29" i="5"/>
  <c r="ND14" i="5"/>
  <c r="LR24" i="5"/>
  <c r="LT8" i="5"/>
  <c r="ND11" i="5"/>
  <c r="ND31" i="5"/>
  <c r="LR23" i="5"/>
  <c r="LR27" i="5"/>
  <c r="LR7" i="5"/>
  <c r="LR31" i="5"/>
  <c r="LT28" i="5"/>
  <c r="NB9" i="5"/>
  <c r="LV13" i="5"/>
  <c r="LV16" i="5"/>
  <c r="ND10" i="5"/>
  <c r="NF17" i="5"/>
  <c r="LT26" i="5"/>
  <c r="LV17" i="5"/>
  <c r="NB28" i="5"/>
  <c r="NF8" i="5"/>
  <c r="NB20" i="5"/>
  <c r="LT30" i="5"/>
  <c r="LR20" i="5"/>
  <c r="LR25" i="5"/>
  <c r="LR10" i="5"/>
  <c r="LV9" i="5"/>
  <c r="NB13" i="5"/>
  <c r="KH24" i="5"/>
  <c r="KL16" i="5"/>
  <c r="KJ27" i="5"/>
  <c r="KH22" i="5"/>
  <c r="KH7" i="5"/>
  <c r="KH19" i="5"/>
  <c r="KJ20" i="5"/>
  <c r="KJ23" i="5"/>
  <c r="KJ26" i="5"/>
  <c r="KH29" i="5"/>
  <c r="KH14" i="5"/>
  <c r="KH28" i="5"/>
  <c r="KL12" i="5"/>
  <c r="KN15" i="5"/>
  <c r="KH9" i="5"/>
  <c r="KL11" i="5"/>
  <c r="KL21" i="5"/>
  <c r="KL13" i="5"/>
  <c r="KJ17" i="5"/>
  <c r="KJ8" i="5"/>
  <c r="CA28" i="5"/>
  <c r="GE20" i="5"/>
  <c r="G25" i="5"/>
  <c r="EW24" i="5"/>
  <c r="CC21" i="5"/>
  <c r="DO14" i="5"/>
  <c r="EU19" i="5"/>
  <c r="GI13" i="5"/>
  <c r="GE7" i="5"/>
  <c r="AW8" i="5"/>
  <c r="DK28" i="5"/>
  <c r="CA24" i="5"/>
  <c r="AQ31" i="5"/>
  <c r="AU28" i="5"/>
  <c r="AS28" i="5"/>
  <c r="GE31" i="5"/>
  <c r="AS23" i="5"/>
  <c r="AU11" i="5"/>
  <c r="GG14" i="5"/>
  <c r="GI18" i="5"/>
  <c r="EU9" i="5"/>
  <c r="GG23" i="5"/>
  <c r="EW15" i="5"/>
  <c r="GE16" i="5"/>
  <c r="M19" i="5"/>
  <c r="GG28" i="5"/>
  <c r="GG24" i="5"/>
  <c r="DM24" i="5"/>
  <c r="AS10" i="5"/>
  <c r="K19" i="5"/>
  <c r="GG10" i="5"/>
  <c r="EY25" i="5"/>
  <c r="DK12" i="5"/>
  <c r="DQ31" i="5"/>
  <c r="GM22" i="5"/>
  <c r="I16" i="5"/>
  <c r="DM20" i="5"/>
  <c r="AS11" i="5"/>
  <c r="DK15" i="5"/>
  <c r="GE13" i="5"/>
  <c r="GI14" i="5"/>
  <c r="AS20" i="5"/>
  <c r="EU21" i="5"/>
  <c r="GM11" i="5"/>
  <c r="G10" i="7" s="1"/>
  <c r="EY16" i="5"/>
  <c r="EY8" i="5"/>
  <c r="GE21" i="5"/>
  <c r="EU22" i="5"/>
  <c r="GE8" i="5"/>
  <c r="EY29" i="5"/>
  <c r="EU31" i="5"/>
  <c r="EU28" i="5"/>
  <c r="EW18" i="5"/>
  <c r="FA20" i="5"/>
  <c r="GG20" i="5"/>
  <c r="EY10" i="5"/>
  <c r="EU26" i="5"/>
  <c r="GG12" i="5"/>
  <c r="FA25" i="5"/>
  <c r="GE19" i="5"/>
  <c r="EU27" i="5"/>
  <c r="GE29" i="5"/>
  <c r="GE9" i="5"/>
  <c r="FA14" i="5"/>
  <c r="FA9" i="5"/>
  <c r="EW17" i="5"/>
  <c r="EU30" i="5"/>
  <c r="EU11" i="5"/>
  <c r="GM14" i="5"/>
  <c r="G13" i="7" s="1"/>
  <c r="GG25" i="5"/>
  <c r="GG30" i="5"/>
  <c r="EU12" i="5"/>
  <c r="FA7" i="5"/>
  <c r="EW23" i="5"/>
  <c r="GI26" i="5"/>
  <c r="EW13" i="5"/>
  <c r="GG15" i="5"/>
  <c r="DK18" i="5"/>
  <c r="CA12" i="5"/>
  <c r="CE17" i="5"/>
  <c r="CA10" i="5"/>
  <c r="CG19" i="5"/>
  <c r="CE11" i="5"/>
  <c r="CC7" i="5"/>
  <c r="DK21" i="5"/>
  <c r="DK25" i="5"/>
  <c r="DO9" i="5"/>
  <c r="DK11" i="5"/>
  <c r="DM16" i="5"/>
  <c r="DM26" i="5"/>
  <c r="DO29" i="5"/>
  <c r="CA18" i="5"/>
  <c r="DK19" i="5"/>
  <c r="CA22" i="5"/>
  <c r="DY17" i="5"/>
  <c r="CA13" i="5"/>
  <c r="CE15" i="5"/>
  <c r="CE21" i="5"/>
  <c r="CA31" i="5"/>
  <c r="CE16" i="5"/>
  <c r="CA26" i="5"/>
  <c r="CA8" i="5"/>
  <c r="CC14" i="5"/>
  <c r="DM8" i="5"/>
  <c r="CA30" i="5"/>
  <c r="DQ23" i="5"/>
  <c r="CC27" i="5"/>
  <c r="DM13" i="5"/>
  <c r="DK22" i="5"/>
  <c r="DM10" i="5"/>
  <c r="CC28" i="5"/>
  <c r="CA20" i="5"/>
  <c r="CC9" i="5"/>
  <c r="I28" i="5"/>
  <c r="AQ22" i="5"/>
  <c r="AS31" i="5"/>
  <c r="AW28" i="5"/>
  <c r="AQ13" i="5"/>
  <c r="K12" i="5"/>
  <c r="G26" i="5"/>
  <c r="I29" i="5"/>
  <c r="G30" i="5"/>
  <c r="I25" i="5"/>
  <c r="I23" i="5"/>
  <c r="AU19" i="5"/>
  <c r="I11" i="5"/>
  <c r="G24" i="5"/>
  <c r="I18" i="5"/>
  <c r="G13" i="5"/>
  <c r="I7" i="5"/>
  <c r="AS9" i="5"/>
  <c r="G10" i="5"/>
  <c r="AQ21" i="5"/>
  <c r="AS14" i="5"/>
  <c r="I21" i="5"/>
  <c r="AQ30" i="5"/>
  <c r="I31" i="5"/>
  <c r="G17" i="5"/>
  <c r="AQ24" i="5"/>
  <c r="AY8" i="5"/>
  <c r="G9" i="5"/>
  <c r="AS17" i="5"/>
  <c r="AS18" i="5"/>
  <c r="M20" i="5"/>
  <c r="I14" i="5"/>
  <c r="AU26" i="5"/>
  <c r="AS16" i="5"/>
  <c r="AU25" i="5"/>
  <c r="K15" i="5"/>
  <c r="K22" i="5"/>
  <c r="SU17" i="4"/>
  <c r="SW17" i="4"/>
  <c r="SU24" i="4"/>
  <c r="SU12" i="4"/>
  <c r="SU21" i="4"/>
  <c r="SU15" i="4"/>
  <c r="SU9" i="4"/>
  <c r="VM11" i="4"/>
  <c r="VK8" i="4"/>
  <c r="AU30" i="4"/>
  <c r="AT30" i="4" s="1"/>
  <c r="DM30" i="4"/>
  <c r="DL30" i="4" s="1"/>
  <c r="EU30" i="4"/>
  <c r="ET30" i="4" s="1"/>
  <c r="GE30" i="4"/>
  <c r="GD30" i="4" s="1"/>
  <c r="K18" i="4"/>
  <c r="J18" i="4" s="1"/>
  <c r="G19" i="4"/>
  <c r="F19" i="4" s="1"/>
  <c r="O22" i="4"/>
  <c r="N22" i="4" s="1"/>
  <c r="K14" i="4"/>
  <c r="J14" i="4" s="1"/>
  <c r="G11" i="4"/>
  <c r="F11" i="4" s="1"/>
  <c r="I26" i="4"/>
  <c r="H26" i="4" s="1"/>
  <c r="I10" i="4"/>
  <c r="H10" i="4" s="1"/>
  <c r="CA14" i="4"/>
  <c r="BZ14" i="4" s="1"/>
  <c r="GE14" i="4"/>
  <c r="I27" i="4"/>
  <c r="H27" i="4" s="1"/>
  <c r="I21" i="4"/>
  <c r="H21" i="4" s="1"/>
  <c r="G20" i="4"/>
  <c r="F20" i="4" s="1"/>
  <c r="I12" i="4"/>
  <c r="H12" i="4" s="1"/>
  <c r="I13" i="4"/>
  <c r="H13" i="4" s="1"/>
  <c r="EU23" i="4"/>
  <c r="GE15" i="4"/>
  <c r="GD15" i="4" s="1"/>
  <c r="AS28" i="4"/>
  <c r="AR28" i="4" s="1"/>
  <c r="DK9" i="4"/>
  <c r="DJ9" i="4" s="1"/>
  <c r="AQ25" i="4"/>
  <c r="AP25" i="4" s="1"/>
  <c r="I15" i="4"/>
  <c r="H15" i="4" s="1"/>
  <c r="G7" i="4"/>
  <c r="F7" i="4" s="1"/>
  <c r="DK21" i="4"/>
  <c r="DJ21" i="4" s="1"/>
  <c r="AQ9" i="4"/>
  <c r="AP9" i="4" s="1"/>
  <c r="AQ23" i="4"/>
  <c r="AP23" i="4" s="1"/>
  <c r="CA15" i="4"/>
  <c r="BZ15" i="4" s="1"/>
  <c r="EU28" i="4"/>
  <c r="ET28" i="4" s="1"/>
  <c r="DK18" i="4"/>
  <c r="EU25" i="4"/>
  <c r="ET25" i="4" s="1"/>
  <c r="GE10" i="4"/>
  <c r="GD10" i="4" s="1"/>
  <c r="GE13" i="4"/>
  <c r="GD13" i="4" s="1"/>
  <c r="I24" i="4"/>
  <c r="H24" i="4" s="1"/>
  <c r="AQ14" i="4"/>
  <c r="AP14" i="4" s="1"/>
  <c r="DK26" i="4"/>
  <c r="I8" i="4"/>
  <c r="H8" i="4" s="1"/>
  <c r="EU18" i="4"/>
  <c r="DK16" i="4"/>
  <c r="DJ16" i="4" s="1"/>
  <c r="GG18" i="4"/>
  <c r="GF18" i="4" s="1"/>
  <c r="EU29" i="4"/>
  <c r="GE9" i="4"/>
  <c r="GG7" i="4"/>
  <c r="GF7" i="4" s="1"/>
  <c r="GI8" i="4"/>
  <c r="GH8" i="4" s="1"/>
  <c r="GG12" i="4"/>
  <c r="GF12" i="4" s="1"/>
  <c r="GG27" i="4"/>
  <c r="GF27" i="4" s="1"/>
  <c r="GG15" i="4"/>
  <c r="GF15" i="4" s="1"/>
  <c r="GG19" i="4"/>
  <c r="GF19" i="4" s="1"/>
  <c r="GE26" i="4"/>
  <c r="GD26" i="4" s="1"/>
  <c r="GE28" i="4"/>
  <c r="GD28" i="4" s="1"/>
  <c r="GE16" i="4"/>
  <c r="GD16" i="4" s="1"/>
  <c r="GE21" i="4"/>
  <c r="GD21" i="4" s="1"/>
  <c r="GG11" i="4"/>
  <c r="GF11" i="4" s="1"/>
  <c r="GE25" i="4"/>
  <c r="GD25" i="4" s="1"/>
  <c r="GE17" i="4"/>
  <c r="GD17" i="4" s="1"/>
  <c r="GE23" i="4"/>
  <c r="GD23" i="4" s="1"/>
  <c r="GI24" i="4"/>
  <c r="GH24" i="4" s="1"/>
  <c r="GG22" i="4"/>
  <c r="GF22" i="4" s="1"/>
  <c r="EW24" i="4"/>
  <c r="EV24" i="4" s="1"/>
  <c r="EU22" i="4"/>
  <c r="ET22" i="4" s="1"/>
  <c r="EY21" i="4"/>
  <c r="EX21" i="4" s="1"/>
  <c r="EW8" i="4"/>
  <c r="EW14" i="4"/>
  <c r="EV14" i="4" s="1"/>
  <c r="EW25" i="4"/>
  <c r="EV25" i="4" s="1"/>
  <c r="EY10" i="4"/>
  <c r="EX10" i="4" s="1"/>
  <c r="EU16" i="4"/>
  <c r="ET16" i="4" s="1"/>
  <c r="EY7" i="4"/>
  <c r="EX7" i="4" s="1"/>
  <c r="EW11" i="4"/>
  <c r="EV11" i="4" s="1"/>
  <c r="EW27" i="4"/>
  <c r="EV27" i="4" s="1"/>
  <c r="EW26" i="4"/>
  <c r="EV26" i="4" s="1"/>
  <c r="EW28" i="4"/>
  <c r="EV28" i="4" s="1"/>
  <c r="EU13" i="4"/>
  <c r="ET13" i="4" s="1"/>
  <c r="EU17" i="4"/>
  <c r="ET17" i="4" s="1"/>
  <c r="DK29" i="4"/>
  <c r="DJ29" i="4" s="1"/>
  <c r="DK27" i="4"/>
  <c r="DJ27" i="4" s="1"/>
  <c r="DK14" i="4"/>
  <c r="DJ14" i="4" s="1"/>
  <c r="DK12" i="4"/>
  <c r="DK11" i="4"/>
  <c r="DJ11" i="4" s="1"/>
  <c r="DK10" i="4"/>
  <c r="DJ10" i="4" s="1"/>
  <c r="DM9" i="4"/>
  <c r="DL9" i="4" s="1"/>
  <c r="DS24" i="4"/>
  <c r="DR24" i="4" s="1"/>
  <c r="DK20" i="4"/>
  <c r="DJ20" i="4" s="1"/>
  <c r="DM28" i="4"/>
  <c r="DL28" i="4" s="1"/>
  <c r="DK7" i="4"/>
  <c r="DJ7" i="4" s="1"/>
  <c r="DM21" i="4"/>
  <c r="DL21" i="4" s="1"/>
  <c r="DO23" i="4"/>
  <c r="DN23" i="4" s="1"/>
  <c r="DM16" i="4"/>
  <c r="DL16" i="4" s="1"/>
  <c r="DM22" i="4"/>
  <c r="DL22" i="4" s="1"/>
  <c r="DM13" i="4"/>
  <c r="DL13" i="4" s="1"/>
  <c r="DK19" i="4"/>
  <c r="DJ19" i="4" s="1"/>
  <c r="DK17" i="4"/>
  <c r="DJ17" i="4" s="1"/>
  <c r="DK25" i="4"/>
  <c r="DJ25" i="4" s="1"/>
  <c r="CA29" i="4"/>
  <c r="BZ29" i="4" s="1"/>
  <c r="CA22" i="4"/>
  <c r="BZ22" i="4" s="1"/>
  <c r="CC21" i="4"/>
  <c r="CB21" i="4" s="1"/>
  <c r="CA19" i="4"/>
  <c r="BZ19" i="4" s="1"/>
  <c r="CA17" i="4"/>
  <c r="CC10" i="4"/>
  <c r="CB10" i="4" s="1"/>
  <c r="CC8" i="4"/>
  <c r="CB8" i="4" s="1"/>
  <c r="CA7" i="4"/>
  <c r="BZ7" i="4" s="1"/>
  <c r="CC16" i="4"/>
  <c r="CB16" i="4" s="1"/>
  <c r="CC13" i="4"/>
  <c r="CB13" i="4" s="1"/>
  <c r="CA26" i="4"/>
  <c r="BZ26" i="4" s="1"/>
  <c r="CC28" i="4"/>
  <c r="CB28" i="4" s="1"/>
  <c r="CA11" i="4"/>
  <c r="BZ11" i="4" s="1"/>
  <c r="CA23" i="4"/>
  <c r="BZ23" i="4" s="1"/>
  <c r="CC18" i="4"/>
  <c r="CB18" i="4" s="1"/>
  <c r="CE20" i="4"/>
  <c r="CD20" i="4" s="1"/>
  <c r="CA9" i="4"/>
  <c r="BZ9" i="4" s="1"/>
  <c r="CE12" i="4"/>
  <c r="CD12" i="4" s="1"/>
  <c r="CA25" i="4"/>
  <c r="BZ25" i="4" s="1"/>
  <c r="CA27" i="4"/>
  <c r="BZ27" i="4" s="1"/>
  <c r="AU26" i="4"/>
  <c r="AT26" i="4" s="1"/>
  <c r="AS19" i="4"/>
  <c r="AR19" i="4" s="1"/>
  <c r="AS18" i="4"/>
  <c r="AR18" i="4" s="1"/>
  <c r="AS14" i="4"/>
  <c r="AR14" i="4" s="1"/>
  <c r="AS10" i="4"/>
  <c r="AS11" i="4"/>
  <c r="AR11" i="4" s="1"/>
  <c r="AU20" i="4"/>
  <c r="AT20" i="4" s="1"/>
  <c r="AQ24" i="4"/>
  <c r="AP24" i="4" s="1"/>
  <c r="AS12" i="4"/>
  <c r="AR12" i="4" s="1"/>
  <c r="AS15" i="4"/>
  <c r="AR15" i="4" s="1"/>
  <c r="AQ17" i="4"/>
  <c r="AP17" i="4" s="1"/>
  <c r="AS22" i="4"/>
  <c r="AR22" i="4" s="1"/>
  <c r="AQ7" i="4"/>
  <c r="AP7" i="4" s="1"/>
  <c r="AQ13" i="4"/>
  <c r="AP13" i="4" s="1"/>
  <c r="AS23" i="4"/>
  <c r="AR23" i="4" s="1"/>
  <c r="AS27" i="4"/>
  <c r="AR27" i="4" s="1"/>
  <c r="AQ29" i="4"/>
  <c r="AP29" i="4" s="1"/>
  <c r="AQ21" i="4"/>
  <c r="AP21" i="4" s="1"/>
  <c r="K11" i="7" l="1"/>
  <c r="M12" i="1" s="1"/>
  <c r="M10" i="1"/>
  <c r="AE5" i="7"/>
  <c r="AJ5" i="7" s="1"/>
  <c r="G5" i="7"/>
  <c r="L5" i="7" s="1"/>
  <c r="M5" i="7" s="1"/>
  <c r="DK5" i="7"/>
  <c r="DP5" i="7" s="1"/>
  <c r="S5" i="7"/>
  <c r="X5" i="7" s="1"/>
  <c r="H15" i="7"/>
  <c r="C16" i="7"/>
  <c r="E15" i="7"/>
  <c r="I14" i="7"/>
  <c r="K14" i="7" s="1"/>
  <c r="CG5" i="7"/>
  <c r="Y5" i="7"/>
  <c r="DE5" i="7"/>
  <c r="EC5" i="7"/>
  <c r="T18" i="7"/>
  <c r="O19" i="7"/>
  <c r="V16" i="7"/>
  <c r="Q17" i="7"/>
  <c r="M6" i="1"/>
  <c r="RJ31" i="5"/>
  <c r="GG27" i="5"/>
  <c r="EY19" i="5"/>
  <c r="DM30" i="5"/>
  <c r="EO5" i="7"/>
  <c r="AW15" i="5"/>
  <c r="CS5" i="7"/>
  <c r="AK5" i="7"/>
  <c r="DQ5" i="7"/>
  <c r="BU5" i="7"/>
  <c r="HX24" i="5"/>
  <c r="KS24" i="4"/>
  <c r="HX24" i="4"/>
  <c r="HY24" i="4"/>
  <c r="HY24" i="5"/>
  <c r="JI24" i="4"/>
  <c r="BI5" i="7"/>
  <c r="ABE22" i="4"/>
  <c r="ABE30" i="4"/>
  <c r="ZQ30" i="4"/>
  <c r="YI31" i="4"/>
  <c r="ZA28" i="4"/>
  <c r="YM20" i="4"/>
  <c r="ZE22" i="4"/>
  <c r="WU18" i="4"/>
  <c r="WU12" i="4"/>
  <c r="XA22" i="4"/>
  <c r="WW24" i="4"/>
  <c r="WU19" i="4"/>
  <c r="WY7" i="4"/>
  <c r="WU28" i="4"/>
  <c r="XC29" i="4"/>
  <c r="XA30" i="4"/>
  <c r="WW8" i="4"/>
  <c r="WU11" i="4"/>
  <c r="WY15" i="4"/>
  <c r="VQ17" i="4"/>
  <c r="VU20" i="4"/>
  <c r="WG20" i="4"/>
  <c r="VW20" i="4"/>
  <c r="WA20" i="4"/>
  <c r="VY20" i="4"/>
  <c r="VW29" i="4"/>
  <c r="VM29" i="4"/>
  <c r="VO29" i="4"/>
  <c r="WI29" i="4"/>
  <c r="WM29" i="4"/>
  <c r="WG29" i="4"/>
  <c r="VY29" i="4"/>
  <c r="WC20" i="4"/>
  <c r="VO20" i="4"/>
  <c r="VS20" i="4"/>
  <c r="WK29" i="4"/>
  <c r="WC29" i="4"/>
  <c r="VK20" i="4"/>
  <c r="VQ20" i="4"/>
  <c r="VQ29" i="4"/>
  <c r="VS17" i="4"/>
  <c r="WO20" i="4"/>
  <c r="WM20" i="4"/>
  <c r="WI20" i="4"/>
  <c r="WE20" i="4"/>
  <c r="WK20" i="4"/>
  <c r="VU29" i="4"/>
  <c r="WE29" i="4"/>
  <c r="UC26" i="4"/>
  <c r="UC12" i="4"/>
  <c r="UA10" i="4"/>
  <c r="UA15" i="4"/>
  <c r="UA30" i="4"/>
  <c r="UA25" i="4"/>
  <c r="UE20" i="4"/>
  <c r="UA19" i="4"/>
  <c r="UA17" i="4"/>
  <c r="UC7" i="4"/>
  <c r="UC28" i="4"/>
  <c r="SU27" i="4"/>
  <c r="SQ16" i="4"/>
  <c r="SU10" i="4"/>
  <c r="SU19" i="4"/>
  <c r="SQ13" i="4"/>
  <c r="SQ29" i="4"/>
  <c r="SU30" i="4"/>
  <c r="SU20" i="4"/>
  <c r="SU7" i="4"/>
  <c r="SU23" i="4"/>
  <c r="SU28" i="4"/>
  <c r="SQ25" i="4"/>
  <c r="SQ8" i="4"/>
  <c r="SS8" i="4"/>
  <c r="SI25" i="4"/>
  <c r="RK19" i="4"/>
  <c r="RI30" i="4"/>
  <c r="RG8" i="4"/>
  <c r="RI22" i="4"/>
  <c r="RM9" i="4"/>
  <c r="AG8" i="7" s="1"/>
  <c r="RG15" i="4"/>
  <c r="RM12" i="4"/>
  <c r="RM10" i="4"/>
  <c r="AG9" i="7" s="1"/>
  <c r="RK30" i="4"/>
  <c r="RI14" i="4"/>
  <c r="RG23" i="4"/>
  <c r="RO19" i="4"/>
  <c r="RG13" i="4"/>
  <c r="RG29" i="4"/>
  <c r="RI28" i="4"/>
  <c r="RK11" i="4"/>
  <c r="AH8" i="7"/>
  <c r="RG7" i="4"/>
  <c r="RM18" i="4"/>
  <c r="RK26" i="4"/>
  <c r="RG21" i="4"/>
  <c r="RK27" i="4"/>
  <c r="PY21" i="4"/>
  <c r="QA12" i="4"/>
  <c r="PW14" i="4"/>
  <c r="QC11" i="4"/>
  <c r="QC27" i="4"/>
  <c r="PW8" i="4"/>
  <c r="PW24" i="4"/>
  <c r="PW18" i="4"/>
  <c r="OO17" i="4"/>
  <c r="OM20" i="4"/>
  <c r="OS21" i="4"/>
  <c r="OS29" i="4"/>
  <c r="OU12" i="4"/>
  <c r="OM19" i="4"/>
  <c r="OQ30" i="4"/>
  <c r="OO7" i="4"/>
  <c r="OM28" i="4"/>
  <c r="OM27" i="4"/>
  <c r="OQ14" i="4"/>
  <c r="OS13" i="4"/>
  <c r="NE26" i="4"/>
  <c r="NC23" i="4"/>
  <c r="NE30" i="4"/>
  <c r="NC22" i="4"/>
  <c r="NC15" i="4"/>
  <c r="NC27" i="4"/>
  <c r="NC7" i="4"/>
  <c r="NC28" i="4"/>
  <c r="NE18" i="4"/>
  <c r="NC19" i="4"/>
  <c r="NE10" i="4"/>
  <c r="NC12" i="4"/>
  <c r="NC20" i="4"/>
  <c r="NC11" i="4"/>
  <c r="NC14" i="4"/>
  <c r="LS22" i="4"/>
  <c r="LS18" i="4"/>
  <c r="LY23" i="4"/>
  <c r="LY15" i="4"/>
  <c r="LU13" i="4"/>
  <c r="LU25" i="4"/>
  <c r="LU17" i="4"/>
  <c r="LU21" i="4"/>
  <c r="LW12" i="4"/>
  <c r="LW28" i="4"/>
  <c r="LW8" i="4"/>
  <c r="LS19" i="4"/>
  <c r="MC20" i="4"/>
  <c r="LS30" i="4"/>
  <c r="LU29" i="4"/>
  <c r="LW24" i="4"/>
  <c r="LU9" i="4"/>
  <c r="LS14" i="4"/>
  <c r="LY27" i="4"/>
  <c r="GG20" i="4"/>
  <c r="GF20" i="4" s="1"/>
  <c r="GG14" i="4"/>
  <c r="GD14" i="4"/>
  <c r="GF31" i="4"/>
  <c r="GG29" i="4"/>
  <c r="GD29" i="4"/>
  <c r="GG9" i="4"/>
  <c r="GF9" i="4" s="1"/>
  <c r="GD9" i="4"/>
  <c r="GG13" i="4"/>
  <c r="GF13" i="4" s="1"/>
  <c r="EY8" i="4"/>
  <c r="EV8" i="4"/>
  <c r="EW9" i="4"/>
  <c r="ET9" i="4"/>
  <c r="EW23" i="4"/>
  <c r="EV23" i="4" s="1"/>
  <c r="ET23" i="4"/>
  <c r="EW29" i="4"/>
  <c r="ET29" i="4"/>
  <c r="EW20" i="4"/>
  <c r="ET20" i="4"/>
  <c r="EW19" i="4"/>
  <c r="EV19" i="4" s="1"/>
  <c r="EW15" i="4"/>
  <c r="EV15" i="4" s="1"/>
  <c r="EW12" i="4"/>
  <c r="ET12" i="4"/>
  <c r="EW18" i="4"/>
  <c r="EV18" i="4" s="1"/>
  <c r="ET18" i="4"/>
  <c r="DM8" i="4"/>
  <c r="DJ8" i="4"/>
  <c r="DM12" i="4"/>
  <c r="DL12" i="4" s="1"/>
  <c r="DJ12" i="4"/>
  <c r="DM18" i="4"/>
  <c r="DL18" i="4" s="1"/>
  <c r="DJ18" i="4"/>
  <c r="DM26" i="4"/>
  <c r="DL26" i="4" s="1"/>
  <c r="DJ26" i="4"/>
  <c r="DM15" i="4"/>
  <c r="DJ15" i="4"/>
  <c r="CC24" i="4"/>
  <c r="BZ24" i="4"/>
  <c r="CC14" i="4"/>
  <c r="CC17" i="4"/>
  <c r="BZ17" i="4"/>
  <c r="CC30" i="4"/>
  <c r="BZ30" i="4"/>
  <c r="AU10" i="4"/>
  <c r="AR10" i="4"/>
  <c r="AS16" i="4"/>
  <c r="AS9" i="4"/>
  <c r="AR9" i="4" s="1"/>
  <c r="AS25" i="4"/>
  <c r="AR25" i="4" s="1"/>
  <c r="AS8" i="4"/>
  <c r="AP8" i="4"/>
  <c r="F25" i="4"/>
  <c r="I25" i="4"/>
  <c r="H29" i="4"/>
  <c r="K29" i="4"/>
  <c r="F23" i="4"/>
  <c r="I23" i="4"/>
  <c r="F30" i="4"/>
  <c r="I30" i="4"/>
  <c r="F16" i="4"/>
  <c r="I16" i="4"/>
  <c r="I28" i="4"/>
  <c r="H28" i="4" s="1"/>
  <c r="K9" i="4"/>
  <c r="H9" i="4"/>
  <c r="I17" i="4"/>
  <c r="F17" i="4"/>
  <c r="DS9" i="7"/>
  <c r="EE10" i="7"/>
  <c r="EG10" i="7"/>
  <c r="DU10" i="7"/>
  <c r="DI10" i="7"/>
  <c r="DG10" i="7"/>
  <c r="CZ9" i="7"/>
  <c r="CU10" i="7"/>
  <c r="CW10" i="7"/>
  <c r="CN9" i="7"/>
  <c r="CI10" i="7"/>
  <c r="CO9" i="7"/>
  <c r="CK10" i="7"/>
  <c r="BY10" i="7"/>
  <c r="CB9" i="7"/>
  <c r="BW10" i="7"/>
  <c r="BQ9" i="7"/>
  <c r="BR9" i="7"/>
  <c r="BM10" i="7"/>
  <c r="BP9" i="7"/>
  <c r="BK10" i="7"/>
  <c r="BD9" i="7"/>
  <c r="AY10" i="7"/>
  <c r="BF9" i="7"/>
  <c r="BE9" i="7"/>
  <c r="BA10" i="7"/>
  <c r="AR9" i="7"/>
  <c r="AM10" i="7"/>
  <c r="AO10" i="7"/>
  <c r="AC10" i="7"/>
  <c r="AH9" i="7"/>
  <c r="AF9" i="7"/>
  <c r="AA10" i="7"/>
  <c r="VK23" i="4"/>
  <c r="VS22" i="4"/>
  <c r="VM16" i="4"/>
  <c r="VW13" i="4"/>
  <c r="ABD16" i="5"/>
  <c r="ABF17" i="5"/>
  <c r="UB11" i="5"/>
  <c r="UB24" i="5"/>
  <c r="PX22" i="5"/>
  <c r="NF27" i="5"/>
  <c r="LZ14" i="5"/>
  <c r="AY27" i="5"/>
  <c r="YL11" i="5"/>
  <c r="WX10" i="5"/>
  <c r="RL31" i="5"/>
  <c r="CC23" i="5"/>
  <c r="LV22" i="5"/>
  <c r="AU29" i="5"/>
  <c r="RJ23" i="5"/>
  <c r="PX17" i="5"/>
  <c r="UD27" i="5"/>
  <c r="LT21" i="5"/>
  <c r="ZR27" i="5"/>
  <c r="KN10" i="5"/>
  <c r="DO27" i="5"/>
  <c r="YJ16" i="5"/>
  <c r="GK13" i="5"/>
  <c r="ABA31" i="4"/>
  <c r="OQ31" i="4"/>
  <c r="ZS31" i="4"/>
  <c r="DN31" i="4"/>
  <c r="XE31" i="4"/>
  <c r="O31" i="4"/>
  <c r="L31" i="4"/>
  <c r="VM31" i="4"/>
  <c r="CF31" i="4"/>
  <c r="QC31" i="4"/>
  <c r="SY31" i="4"/>
  <c r="UG31" i="4"/>
  <c r="NG31" i="4"/>
  <c r="LY31" i="4"/>
  <c r="AT31" i="4"/>
  <c r="YK31" i="4"/>
  <c r="RI31" i="4"/>
  <c r="EV31" i="4"/>
  <c r="AAZ27" i="5"/>
  <c r="ABB21" i="5"/>
  <c r="WX23" i="5"/>
  <c r="UB21" i="5"/>
  <c r="PX18" i="5"/>
  <c r="RL29" i="5"/>
  <c r="VL19" i="5"/>
  <c r="WX30" i="5"/>
  <c r="ND22" i="5"/>
  <c r="ON30" i="5"/>
  <c r="OP23" i="5"/>
  <c r="ZP15" i="5"/>
  <c r="ABJ13" i="5"/>
  <c r="AAZ28" i="5"/>
  <c r="KJ30" i="5"/>
  <c r="ON7" i="5"/>
  <c r="VN31" i="5"/>
  <c r="RH19" i="5"/>
  <c r="KJ25" i="5"/>
  <c r="ON19" i="5"/>
  <c r="YF30" i="5"/>
  <c r="GK18" i="5"/>
  <c r="ND25" i="5"/>
  <c r="PZ23" i="5"/>
  <c r="WV15" i="5"/>
  <c r="VP17" i="5"/>
  <c r="VL10" i="5"/>
  <c r="YF13" i="5"/>
  <c r="ON27" i="5"/>
  <c r="AAZ9" i="5"/>
  <c r="UB28" i="5"/>
  <c r="YF14" i="5"/>
  <c r="OP10" i="5"/>
  <c r="LX19" i="5"/>
  <c r="ZP17" i="5"/>
  <c r="UD24" i="5"/>
  <c r="RJ27" i="5"/>
  <c r="ND21" i="5"/>
  <c r="AU7" i="5"/>
  <c r="I27" i="5"/>
  <c r="GK10" i="5"/>
  <c r="ABD15" i="5"/>
  <c r="AAZ8" i="5"/>
  <c r="ZR20" i="5"/>
  <c r="ND23" i="5"/>
  <c r="OP24" i="5"/>
  <c r="LV11" i="5"/>
  <c r="KJ18" i="5"/>
  <c r="ON9" i="5"/>
  <c r="PX31" i="5"/>
  <c r="ZP21" i="5"/>
  <c r="ZP28" i="5"/>
  <c r="WV24" i="5"/>
  <c r="ABB7" i="5"/>
  <c r="LV12" i="5"/>
  <c r="SR31" i="5"/>
  <c r="ND18" i="5"/>
  <c r="LV15" i="5"/>
  <c r="PX14" i="5"/>
  <c r="UB22" i="5"/>
  <c r="RH30" i="5"/>
  <c r="ND12" i="5"/>
  <c r="VR20" i="5"/>
  <c r="NF29" i="5"/>
  <c r="VN21" i="5"/>
  <c r="WV19" i="5"/>
  <c r="WV27" i="5"/>
  <c r="VL9" i="5"/>
  <c r="ND26" i="5"/>
  <c r="UB13" i="5"/>
  <c r="ABH17" i="5"/>
  <c r="ABD24" i="5"/>
  <c r="ABB26" i="5"/>
  <c r="ABD31" i="5"/>
  <c r="ABF14" i="5"/>
  <c r="ZP7" i="5"/>
  <c r="AAZ29" i="5"/>
  <c r="ZR26" i="5"/>
  <c r="ABB30" i="5"/>
  <c r="AAZ25" i="5"/>
  <c r="ZT23" i="5"/>
  <c r="ZP18" i="5"/>
  <c r="ZR30" i="5"/>
  <c r="ZP25" i="5"/>
  <c r="ZT22" i="5"/>
  <c r="ZR15" i="5"/>
  <c r="ZT31" i="5"/>
  <c r="ZP16" i="5"/>
  <c r="ABF15" i="5"/>
  <c r="ABB8" i="5"/>
  <c r="ABD22" i="5"/>
  <c r="ZP29" i="5"/>
  <c r="ZR11" i="5"/>
  <c r="ZP10" i="5"/>
  <c r="ZR8" i="5"/>
  <c r="AAZ18" i="5"/>
  <c r="ABB11" i="5"/>
  <c r="ZR24" i="5"/>
  <c r="ZR13" i="5"/>
  <c r="ZT14" i="5"/>
  <c r="AAZ10" i="5"/>
  <c r="ABB12" i="5"/>
  <c r="ZR12" i="5"/>
  <c r="ZR19" i="5"/>
  <c r="ABB20" i="5"/>
  <c r="ZT9" i="5"/>
  <c r="ZT27" i="5"/>
  <c r="ABD23" i="5"/>
  <c r="ABF19" i="5"/>
  <c r="YN11" i="5"/>
  <c r="YF29" i="5"/>
  <c r="WX9" i="5"/>
  <c r="YF21" i="5"/>
  <c r="WV20" i="5"/>
  <c r="WX14" i="5"/>
  <c r="YH18" i="5"/>
  <c r="WX18" i="5"/>
  <c r="WZ22" i="5"/>
  <c r="WX25" i="5"/>
  <c r="YH17" i="5"/>
  <c r="WV28" i="5"/>
  <c r="WV7" i="5"/>
  <c r="YL9" i="5"/>
  <c r="YH25" i="5"/>
  <c r="WX31" i="5"/>
  <c r="YF28" i="5"/>
  <c r="WZ11" i="5"/>
  <c r="YJ22" i="5"/>
  <c r="YH7" i="5"/>
  <c r="WV13" i="5"/>
  <c r="YF24" i="5"/>
  <c r="YH31" i="5"/>
  <c r="YJ8" i="5"/>
  <c r="WZ16" i="5"/>
  <c r="YL15" i="5"/>
  <c r="WZ29" i="5"/>
  <c r="YF26" i="5"/>
  <c r="WZ10" i="5"/>
  <c r="WX21" i="5"/>
  <c r="WX26" i="5"/>
  <c r="WX8" i="5"/>
  <c r="YL19" i="5"/>
  <c r="YJ27" i="5"/>
  <c r="YL16" i="5"/>
  <c r="WV12" i="5"/>
  <c r="WZ17" i="5"/>
  <c r="YJ10" i="5"/>
  <c r="YF12" i="5"/>
  <c r="YF20" i="5"/>
  <c r="YH23" i="5"/>
  <c r="UF12" i="5"/>
  <c r="VN22" i="5"/>
  <c r="VP14" i="5"/>
  <c r="VL25" i="5"/>
  <c r="VT7" i="5"/>
  <c r="VP13" i="5"/>
  <c r="UD10" i="5"/>
  <c r="VL26" i="5"/>
  <c r="UB17" i="5"/>
  <c r="UB19" i="5"/>
  <c r="UF14" i="5"/>
  <c r="UD26" i="5"/>
  <c r="VL24" i="5"/>
  <c r="VN16" i="5"/>
  <c r="UB25" i="5"/>
  <c r="VL30" i="5"/>
  <c r="UD23" i="5"/>
  <c r="UD30" i="5"/>
  <c r="VP27" i="5"/>
  <c r="UF31" i="5"/>
  <c r="UB29" i="5"/>
  <c r="UD20" i="5"/>
  <c r="UB16" i="5"/>
  <c r="UF8" i="5"/>
  <c r="VN29" i="5"/>
  <c r="UB9" i="5"/>
  <c r="VR8" i="5"/>
  <c r="VL28" i="5"/>
  <c r="VN15" i="5"/>
  <c r="VN12" i="5"/>
  <c r="UF7" i="5"/>
  <c r="UB15" i="5"/>
  <c r="UF18" i="5"/>
  <c r="UD11" i="5"/>
  <c r="VL18" i="5"/>
  <c r="VP23" i="5"/>
  <c r="UF27" i="5"/>
  <c r="RL15" i="5"/>
  <c r="RJ14" i="5"/>
  <c r="RH10" i="5"/>
  <c r="RT21" i="5"/>
  <c r="RH9" i="5"/>
  <c r="RH12" i="5"/>
  <c r="RH17" i="5"/>
  <c r="SZ15" i="5"/>
  <c r="RH26" i="5"/>
  <c r="RN31" i="5"/>
  <c r="RQ31" i="5"/>
  <c r="RS31" i="5" s="1"/>
  <c r="RU31" i="5" s="1"/>
  <c r="RW31" i="5" s="1"/>
  <c r="RY31" i="5" s="1"/>
  <c r="SA31" i="5" s="1"/>
  <c r="SC31" i="5" s="1"/>
  <c r="SE31" i="5" s="1"/>
  <c r="SG31" i="5" s="1"/>
  <c r="SI31" i="5" s="1"/>
  <c r="SK31" i="5" s="1"/>
  <c r="RH24" i="5"/>
  <c r="RJ8" i="5"/>
  <c r="RL23" i="5"/>
  <c r="RH20" i="5"/>
  <c r="RH22" i="5"/>
  <c r="RJ13" i="5"/>
  <c r="SZ12" i="5"/>
  <c r="RJ18" i="5"/>
  <c r="RL7" i="5"/>
  <c r="RL11" i="5"/>
  <c r="RH16" i="5"/>
  <c r="RJ25" i="5"/>
  <c r="RH28" i="5"/>
  <c r="PZ27" i="5"/>
  <c r="PX28" i="5"/>
  <c r="OP16" i="5"/>
  <c r="PZ30" i="5"/>
  <c r="ON22" i="5"/>
  <c r="OP21" i="5"/>
  <c r="PX24" i="5"/>
  <c r="OP31" i="5"/>
  <c r="PZ9" i="5"/>
  <c r="PX16" i="5"/>
  <c r="OP30" i="5"/>
  <c r="OR23" i="5"/>
  <c r="ON20" i="5"/>
  <c r="PZ12" i="5"/>
  <c r="OP17" i="5"/>
  <c r="ON25" i="5"/>
  <c r="PX11" i="5"/>
  <c r="OT28" i="5"/>
  <c r="OP18" i="5"/>
  <c r="PZ29" i="5"/>
  <c r="OP14" i="5"/>
  <c r="OP8" i="5"/>
  <c r="QB19" i="5"/>
  <c r="PX25" i="5"/>
  <c r="ON13" i="5"/>
  <c r="OR11" i="5"/>
  <c r="PX8" i="5"/>
  <c r="OR15" i="5"/>
  <c r="OP12" i="5"/>
  <c r="ON29" i="5"/>
  <c r="PZ26" i="5"/>
  <c r="QB13" i="5"/>
  <c r="PZ22" i="5"/>
  <c r="PZ10" i="5"/>
  <c r="PZ21" i="5"/>
  <c r="OP26" i="5"/>
  <c r="PZ17" i="5"/>
  <c r="PX15" i="5"/>
  <c r="PZ20" i="5"/>
  <c r="LT25" i="5"/>
  <c r="NH8" i="5"/>
  <c r="LV28" i="5"/>
  <c r="LT10" i="5"/>
  <c r="LT20" i="5"/>
  <c r="LT27" i="5"/>
  <c r="NF16" i="5"/>
  <c r="LV30" i="5"/>
  <c r="ND19" i="5"/>
  <c r="LX17" i="5"/>
  <c r="NH17" i="5"/>
  <c r="MB14" i="5"/>
  <c r="LT31" i="5"/>
  <c r="LT23" i="5"/>
  <c r="NH27" i="5"/>
  <c r="NJ15" i="5"/>
  <c r="LX9" i="5"/>
  <c r="NH30" i="5"/>
  <c r="NF11" i="5"/>
  <c r="NF7" i="5"/>
  <c r="LV8" i="5"/>
  <c r="NF14" i="5"/>
  <c r="ND24" i="5"/>
  <c r="ND13" i="5"/>
  <c r="ND20" i="5"/>
  <c r="LX13" i="5"/>
  <c r="LT7" i="5"/>
  <c r="NF31" i="5"/>
  <c r="LX16" i="5"/>
  <c r="ND9" i="5"/>
  <c r="ND28" i="5"/>
  <c r="LV26" i="5"/>
  <c r="NF10" i="5"/>
  <c r="LT24" i="5"/>
  <c r="LT29" i="5"/>
  <c r="LV18" i="5"/>
  <c r="KL23" i="5"/>
  <c r="KJ29" i="5"/>
  <c r="KN16" i="5"/>
  <c r="KJ28" i="5"/>
  <c r="KJ9" i="5"/>
  <c r="KJ7" i="5"/>
  <c r="KP15" i="5"/>
  <c r="KJ14" i="5"/>
  <c r="KL31" i="5"/>
  <c r="KJ22" i="5"/>
  <c r="KJ24" i="5"/>
  <c r="KL17" i="5"/>
  <c r="KN11" i="5"/>
  <c r="KJ19" i="5"/>
  <c r="KN13" i="5"/>
  <c r="JD22" i="5"/>
  <c r="KL20" i="5"/>
  <c r="JD14" i="5"/>
  <c r="KL27" i="5"/>
  <c r="KP10" i="5"/>
  <c r="KN12" i="5"/>
  <c r="KL8" i="5"/>
  <c r="KN21" i="5"/>
  <c r="JD8" i="5"/>
  <c r="KL26" i="5"/>
  <c r="CE29" i="5"/>
  <c r="EY24" i="5"/>
  <c r="K8" i="5"/>
  <c r="DO15" i="5"/>
  <c r="GK17" i="5"/>
  <c r="AU10" i="5"/>
  <c r="DM28" i="5"/>
  <c r="GO22" i="5"/>
  <c r="EY15" i="5"/>
  <c r="CC24" i="5"/>
  <c r="DO20" i="5"/>
  <c r="DS31" i="5"/>
  <c r="GI28" i="5"/>
  <c r="AU23" i="5"/>
  <c r="GG31" i="5"/>
  <c r="K16" i="5"/>
  <c r="O19" i="5"/>
  <c r="GI23" i="5"/>
  <c r="AU20" i="5"/>
  <c r="DM12" i="5"/>
  <c r="DO24" i="5"/>
  <c r="CE25" i="5"/>
  <c r="GI24" i="5"/>
  <c r="GG7" i="5"/>
  <c r="GG16" i="5"/>
  <c r="EW26" i="5"/>
  <c r="EY18" i="5"/>
  <c r="GM10" i="5"/>
  <c r="DL9" i="7"/>
  <c r="EW12" i="5"/>
  <c r="FC9" i="5"/>
  <c r="GG29" i="5"/>
  <c r="GG21" i="5"/>
  <c r="FC14" i="5"/>
  <c r="FA19" i="5"/>
  <c r="GI15" i="5"/>
  <c r="GI30" i="5"/>
  <c r="GI27" i="5"/>
  <c r="FA10" i="5"/>
  <c r="GI25" i="5"/>
  <c r="FC25" i="5"/>
  <c r="GI20" i="5"/>
  <c r="EW28" i="5"/>
  <c r="EW11" i="5"/>
  <c r="FA8" i="5"/>
  <c r="GO14" i="5"/>
  <c r="S13" i="7" s="1"/>
  <c r="EY17" i="5"/>
  <c r="GG19" i="5"/>
  <c r="FC20" i="5"/>
  <c r="EW22" i="5"/>
  <c r="FA29" i="5"/>
  <c r="GO11" i="5"/>
  <c r="S10" i="7" s="1"/>
  <c r="GK26" i="5"/>
  <c r="GM17" i="5"/>
  <c r="EY23" i="5"/>
  <c r="EW30" i="5"/>
  <c r="GG9" i="5"/>
  <c r="EW27" i="5"/>
  <c r="GG8" i="5"/>
  <c r="EY13" i="5"/>
  <c r="FC7" i="5"/>
  <c r="GI12" i="5"/>
  <c r="EW31" i="5"/>
  <c r="FA16" i="5"/>
  <c r="EW21" i="5"/>
  <c r="CC10" i="5"/>
  <c r="DQ27" i="5"/>
  <c r="DO8" i="5"/>
  <c r="CC8" i="5"/>
  <c r="CC31" i="5"/>
  <c r="EA17" i="5"/>
  <c r="CC18" i="5"/>
  <c r="DO26" i="5"/>
  <c r="CE23" i="5"/>
  <c r="DM21" i="5"/>
  <c r="CC22" i="5"/>
  <c r="DO16" i="5"/>
  <c r="CG17" i="5"/>
  <c r="DM22" i="5"/>
  <c r="CE27" i="5"/>
  <c r="CC26" i="5"/>
  <c r="CG21" i="5"/>
  <c r="DQ29" i="5"/>
  <c r="DM11" i="5"/>
  <c r="CE7" i="5"/>
  <c r="CE9" i="5"/>
  <c r="DS23" i="5"/>
  <c r="DQ14" i="5"/>
  <c r="CC12" i="5"/>
  <c r="CC20" i="5"/>
  <c r="DO10" i="5"/>
  <c r="CG29" i="5"/>
  <c r="CG15" i="5"/>
  <c r="CE14" i="5"/>
  <c r="CC13" i="5"/>
  <c r="CI19" i="5"/>
  <c r="CG16" i="5"/>
  <c r="DQ15" i="5"/>
  <c r="DO30" i="5"/>
  <c r="DQ9" i="5"/>
  <c r="CG11" i="5"/>
  <c r="CE28" i="5"/>
  <c r="DO13" i="5"/>
  <c r="CC30" i="5"/>
  <c r="CG25" i="5"/>
  <c r="DM19" i="5"/>
  <c r="DM25" i="5"/>
  <c r="DM18" i="5"/>
  <c r="AW7" i="5"/>
  <c r="K18" i="5"/>
  <c r="K14" i="5"/>
  <c r="BA8" i="5"/>
  <c r="I24" i="5"/>
  <c r="M12" i="5"/>
  <c r="AU31" i="5"/>
  <c r="AS24" i="5"/>
  <c r="AS21" i="5"/>
  <c r="I10" i="5"/>
  <c r="AS13" i="5"/>
  <c r="AS22" i="5"/>
  <c r="K31" i="5"/>
  <c r="K23" i="5"/>
  <c r="M22" i="5"/>
  <c r="AW25" i="5"/>
  <c r="O20" i="5"/>
  <c r="AU17" i="5"/>
  <c r="M15" i="5"/>
  <c r="AU16" i="5"/>
  <c r="M8" i="5"/>
  <c r="I9" i="5"/>
  <c r="I13" i="5"/>
  <c r="AW19" i="5"/>
  <c r="AW26" i="5"/>
  <c r="AU18" i="5"/>
  <c r="BA11" i="5"/>
  <c r="BA27" i="5"/>
  <c r="AW29" i="5"/>
  <c r="K27" i="5"/>
  <c r="I26" i="5"/>
  <c r="AS30" i="5"/>
  <c r="AU14" i="5"/>
  <c r="K7" i="5"/>
  <c r="K25" i="5"/>
  <c r="K21" i="5"/>
  <c r="K11" i="5"/>
  <c r="I30" i="5"/>
  <c r="I17" i="5"/>
  <c r="AY15" i="5"/>
  <c r="AW12" i="5"/>
  <c r="AU9" i="5"/>
  <c r="K29" i="5"/>
  <c r="AY28" i="5"/>
  <c r="K28" i="5"/>
  <c r="SW21" i="4"/>
  <c r="SW12" i="4"/>
  <c r="SW27" i="4"/>
  <c r="SW24" i="4"/>
  <c r="SY17" i="4"/>
  <c r="SW9" i="4"/>
  <c r="SW15" i="4"/>
  <c r="VM8" i="4"/>
  <c r="VO11" i="4"/>
  <c r="DO30" i="4"/>
  <c r="DN30" i="4" s="1"/>
  <c r="GG30" i="4"/>
  <c r="GF30" i="4" s="1"/>
  <c r="EW30" i="4"/>
  <c r="EV30" i="4" s="1"/>
  <c r="AW30" i="4"/>
  <c r="AV30" i="4" s="1"/>
  <c r="G5" i="1"/>
  <c r="K27" i="4"/>
  <c r="J27" i="4" s="1"/>
  <c r="K8" i="4"/>
  <c r="J8" i="4" s="1"/>
  <c r="K12" i="4"/>
  <c r="J12" i="4" s="1"/>
  <c r="M14" i="4"/>
  <c r="L14" i="4" s="1"/>
  <c r="CC29" i="4"/>
  <c r="CB29" i="4" s="1"/>
  <c r="DM29" i="4"/>
  <c r="K26" i="4"/>
  <c r="J26" i="4" s="1"/>
  <c r="Q22" i="4"/>
  <c r="P22" i="4" s="1"/>
  <c r="DO26" i="4"/>
  <c r="DN26" i="4" s="1"/>
  <c r="GG10" i="4"/>
  <c r="GF10" i="4" s="1"/>
  <c r="I20" i="4"/>
  <c r="H20" i="4" s="1"/>
  <c r="I19" i="4"/>
  <c r="H19" i="4" s="1"/>
  <c r="K28" i="4"/>
  <c r="J28" i="4" s="1"/>
  <c r="GI18" i="4"/>
  <c r="GH18" i="4" s="1"/>
  <c r="I7" i="4"/>
  <c r="H7" i="4" s="1"/>
  <c r="K24" i="4"/>
  <c r="J24" i="4" s="1"/>
  <c r="AU28" i="4"/>
  <c r="AT28" i="4" s="1"/>
  <c r="K13" i="4"/>
  <c r="J13" i="4" s="1"/>
  <c r="K21" i="4"/>
  <c r="J21" i="4" s="1"/>
  <c r="K15" i="4"/>
  <c r="J15" i="4" s="1"/>
  <c r="K10" i="4"/>
  <c r="J10" i="4" s="1"/>
  <c r="CC15" i="4"/>
  <c r="CB15" i="4" s="1"/>
  <c r="I11" i="4"/>
  <c r="H11" i="4" s="1"/>
  <c r="M18" i="4"/>
  <c r="L18" i="4" s="1"/>
  <c r="GI7" i="4"/>
  <c r="GK24" i="4"/>
  <c r="GJ24" i="4" s="1"/>
  <c r="GG21" i="4"/>
  <c r="GF21" i="4" s="1"/>
  <c r="GI12" i="4"/>
  <c r="GH12" i="4" s="1"/>
  <c r="GG23" i="4"/>
  <c r="GF23" i="4" s="1"/>
  <c r="GI19" i="4"/>
  <c r="GH19" i="4" s="1"/>
  <c r="GI27" i="4"/>
  <c r="GH27" i="4" s="1"/>
  <c r="GG16" i="4"/>
  <c r="GF16" i="4" s="1"/>
  <c r="GG17" i="4"/>
  <c r="GF17" i="4" s="1"/>
  <c r="GG28" i="4"/>
  <c r="GF28" i="4" s="1"/>
  <c r="GI20" i="4"/>
  <c r="GH20" i="4" s="1"/>
  <c r="GI15" i="4"/>
  <c r="GH15" i="4" s="1"/>
  <c r="GK8" i="4"/>
  <c r="GG25" i="4"/>
  <c r="GF25" i="4" s="1"/>
  <c r="GI22" i="4"/>
  <c r="GH22" i="4" s="1"/>
  <c r="GI11" i="4"/>
  <c r="GH11" i="4" s="1"/>
  <c r="GG26" i="4"/>
  <c r="GF26" i="4" s="1"/>
  <c r="GI13" i="4"/>
  <c r="GH13" i="4" s="1"/>
  <c r="EY24" i="4"/>
  <c r="EX24" i="4" s="1"/>
  <c r="EW22" i="4"/>
  <c r="EV22" i="4" s="1"/>
  <c r="FA21" i="4"/>
  <c r="EZ21" i="4" s="1"/>
  <c r="EY18" i="4"/>
  <c r="EX18" i="4" s="1"/>
  <c r="EY26" i="4"/>
  <c r="EX26" i="4" s="1"/>
  <c r="EY11" i="4"/>
  <c r="EX11" i="4" s="1"/>
  <c r="EY15" i="4"/>
  <c r="EX15" i="4" s="1"/>
  <c r="EY19" i="4"/>
  <c r="EX19" i="4" s="1"/>
  <c r="FA7" i="4"/>
  <c r="FA10" i="4"/>
  <c r="EZ10" i="4" s="1"/>
  <c r="CP9" i="7" s="1"/>
  <c r="EW17" i="4"/>
  <c r="EV17" i="4" s="1"/>
  <c r="EY25" i="4"/>
  <c r="EX25" i="4" s="1"/>
  <c r="EW13" i="4"/>
  <c r="EV13" i="4" s="1"/>
  <c r="EY27" i="4"/>
  <c r="EX27" i="4" s="1"/>
  <c r="EW16" i="4"/>
  <c r="EV16" i="4" s="1"/>
  <c r="EY14" i="4"/>
  <c r="EX14" i="4" s="1"/>
  <c r="EY28" i="4"/>
  <c r="EX28" i="4" s="1"/>
  <c r="DM27" i="4"/>
  <c r="DL27" i="4" s="1"/>
  <c r="DM14" i="4"/>
  <c r="DL14" i="4" s="1"/>
  <c r="DM11" i="4"/>
  <c r="DM10" i="4"/>
  <c r="DL10" i="4" s="1"/>
  <c r="DM25" i="4"/>
  <c r="DL25" i="4" s="1"/>
  <c r="DO13" i="4"/>
  <c r="DN13" i="4" s="1"/>
  <c r="DO16" i="4"/>
  <c r="DN16" i="4" s="1"/>
  <c r="DU24" i="4"/>
  <c r="DT24" i="4" s="1"/>
  <c r="DM20" i="4"/>
  <c r="DL20" i="4" s="1"/>
  <c r="DO12" i="4"/>
  <c r="DN12" i="4" s="1"/>
  <c r="DQ23" i="4"/>
  <c r="DP23" i="4" s="1"/>
  <c r="DO28" i="4"/>
  <c r="DN28" i="4" s="1"/>
  <c r="DO9" i="4"/>
  <c r="DN9" i="4" s="1"/>
  <c r="DM17" i="4"/>
  <c r="DL17" i="4" s="1"/>
  <c r="DO22" i="4"/>
  <c r="DN22" i="4" s="1"/>
  <c r="DO21" i="4"/>
  <c r="DN21" i="4" s="1"/>
  <c r="DM19" i="4"/>
  <c r="DL19" i="4" s="1"/>
  <c r="DM7" i="4"/>
  <c r="DL7" i="4" s="1"/>
  <c r="CC22" i="4"/>
  <c r="CB22" i="4" s="1"/>
  <c r="CE21" i="4"/>
  <c r="CC19" i="4"/>
  <c r="CE10" i="4"/>
  <c r="CD10" i="4" s="1"/>
  <c r="CE8" i="4"/>
  <c r="CD8" i="4" s="1"/>
  <c r="CC7" i="4"/>
  <c r="CC26" i="4"/>
  <c r="CB26" i="4" s="1"/>
  <c r="CC23" i="4"/>
  <c r="CB23" i="4" s="1"/>
  <c r="CE16" i="4"/>
  <c r="CD16" i="4" s="1"/>
  <c r="CC11" i="4"/>
  <c r="CB11" i="4" s="1"/>
  <c r="CE18" i="4"/>
  <c r="CD18" i="4" s="1"/>
  <c r="CG12" i="4"/>
  <c r="CF12" i="4" s="1"/>
  <c r="CE29" i="4"/>
  <c r="CD29" i="4" s="1"/>
  <c r="CC27" i="4"/>
  <c r="CB27" i="4" s="1"/>
  <c r="CC25" i="4"/>
  <c r="CB25" i="4" s="1"/>
  <c r="CG20" i="4"/>
  <c r="CF20" i="4" s="1"/>
  <c r="CE28" i="4"/>
  <c r="CD28" i="4" s="1"/>
  <c r="CE13" i="4"/>
  <c r="CD13" i="4" s="1"/>
  <c r="CC9" i="4"/>
  <c r="CB9" i="4" s="1"/>
  <c r="AW26" i="4"/>
  <c r="AV26" i="4" s="1"/>
  <c r="AU19" i="4"/>
  <c r="AT19" i="4" s="1"/>
  <c r="AU18" i="4"/>
  <c r="AT18" i="4" s="1"/>
  <c r="AU14" i="4"/>
  <c r="AT14" i="4" s="1"/>
  <c r="AS21" i="4"/>
  <c r="AR21" i="4" s="1"/>
  <c r="AU12" i="4"/>
  <c r="AT12" i="4" s="1"/>
  <c r="AU15" i="4"/>
  <c r="AT15" i="4" s="1"/>
  <c r="AS29" i="4"/>
  <c r="AR29" i="4" s="1"/>
  <c r="AU23" i="4"/>
  <c r="AT23" i="4" s="1"/>
  <c r="AS7" i="4"/>
  <c r="AR7" i="4" s="1"/>
  <c r="AU27" i="4"/>
  <c r="AT27" i="4" s="1"/>
  <c r="AU11" i="4"/>
  <c r="AT11" i="4" s="1"/>
  <c r="AU25" i="4"/>
  <c r="AT25" i="4" s="1"/>
  <c r="AS24" i="4"/>
  <c r="AR24" i="4" s="1"/>
  <c r="AS13" i="4"/>
  <c r="AR13" i="4" s="1"/>
  <c r="AU22" i="4"/>
  <c r="AT22" i="4" s="1"/>
  <c r="AS17" i="4"/>
  <c r="AR17" i="4" s="1"/>
  <c r="AW20" i="4"/>
  <c r="AV20" i="4" s="1"/>
  <c r="AU9" i="4"/>
  <c r="AT9" i="4" s="1"/>
  <c r="CY9" i="7" l="1"/>
  <c r="G9" i="7"/>
  <c r="I15" i="7"/>
  <c r="K15" i="7" s="1"/>
  <c r="E16" i="7"/>
  <c r="G16" i="7"/>
  <c r="C17" i="7"/>
  <c r="H16" i="7"/>
  <c r="U17" i="7"/>
  <c r="W17" i="7" s="1"/>
  <c r="V17" i="7"/>
  <c r="Q18" i="7"/>
  <c r="T19" i="7"/>
  <c r="O20" i="7"/>
  <c r="DS7" i="5"/>
  <c r="AE9" i="7"/>
  <c r="AJ9" i="7" s="1"/>
  <c r="BO9" i="7"/>
  <c r="BT9" i="7" s="1"/>
  <c r="CM9" i="7"/>
  <c r="CR9" i="7" s="1"/>
  <c r="CA9" i="7"/>
  <c r="SL12" i="5"/>
  <c r="SX12" i="5"/>
  <c r="SV12" i="5"/>
  <c r="ST12" i="5"/>
  <c r="SR12" i="5"/>
  <c r="SP12" i="5"/>
  <c r="SN12" i="5"/>
  <c r="SX15" i="5"/>
  <c r="SV15" i="5"/>
  <c r="ST15" i="5"/>
  <c r="SR15" i="5"/>
  <c r="SP15" i="5"/>
  <c r="SN15" i="5"/>
  <c r="SL15" i="5"/>
  <c r="BC9" i="7"/>
  <c r="BH9" i="7" s="1"/>
  <c r="AQ9" i="7"/>
  <c r="ABG30" i="4"/>
  <c r="ABG22" i="4"/>
  <c r="ZS30" i="4"/>
  <c r="ZI22" i="4"/>
  <c r="ZG22" i="4"/>
  <c r="YO20" i="4"/>
  <c r="ZC28" i="4"/>
  <c r="XE29" i="4"/>
  <c r="WW11" i="4"/>
  <c r="XA15" i="4"/>
  <c r="WW28" i="4"/>
  <c r="WY8" i="4"/>
  <c r="XA7" i="4"/>
  <c r="WW12" i="4"/>
  <c r="WY24" i="4"/>
  <c r="XC22" i="4"/>
  <c r="XC30" i="4"/>
  <c r="WW19" i="4"/>
  <c r="WW18" i="4"/>
  <c r="VU17" i="4"/>
  <c r="U16" i="7" s="1"/>
  <c r="W16" i="7" s="1"/>
  <c r="UC19" i="4"/>
  <c r="UC15" i="4"/>
  <c r="UE28" i="4"/>
  <c r="UG20" i="4"/>
  <c r="UC10" i="4"/>
  <c r="UE7" i="4"/>
  <c r="UC25" i="4"/>
  <c r="UE12" i="4"/>
  <c r="UC17" i="4"/>
  <c r="UC30" i="4"/>
  <c r="UE26" i="4"/>
  <c r="SW23" i="4"/>
  <c r="SU11" i="4"/>
  <c r="SU14" i="4"/>
  <c r="SS13" i="4"/>
  <c r="SW7" i="4"/>
  <c r="SW20" i="4"/>
  <c r="SU18" i="4"/>
  <c r="SW28" i="4"/>
  <c r="SU22" i="4"/>
  <c r="SW10" i="4"/>
  <c r="SS25" i="4"/>
  <c r="SS16" i="4"/>
  <c r="SW30" i="4"/>
  <c r="SW19" i="4"/>
  <c r="SU26" i="4"/>
  <c r="SS29" i="4"/>
  <c r="RI29" i="4"/>
  <c r="RK14" i="4"/>
  <c r="RI15" i="4"/>
  <c r="RM27" i="4"/>
  <c r="RI7" i="4"/>
  <c r="RI13" i="4"/>
  <c r="RO9" i="4"/>
  <c r="RM11" i="4"/>
  <c r="AG10" i="7" s="1"/>
  <c r="RQ19" i="4"/>
  <c r="RO10" i="4"/>
  <c r="RK22" i="4"/>
  <c r="RM30" i="4"/>
  <c r="RI21" i="4"/>
  <c r="RM26" i="4"/>
  <c r="RO18" i="4"/>
  <c r="RK28" i="4"/>
  <c r="RI23" i="4"/>
  <c r="RO12" i="4"/>
  <c r="RI8" i="4"/>
  <c r="PY18" i="4"/>
  <c r="QE11" i="4"/>
  <c r="PY24" i="4"/>
  <c r="PY14" i="4"/>
  <c r="PY8" i="4"/>
  <c r="QC12" i="4"/>
  <c r="QE27" i="4"/>
  <c r="QA21" i="4"/>
  <c r="OU13" i="4"/>
  <c r="OQ7" i="4"/>
  <c r="OU29" i="4"/>
  <c r="OO20" i="4"/>
  <c r="OS14" i="4"/>
  <c r="OS30" i="4"/>
  <c r="OU21" i="4"/>
  <c r="OO27" i="4"/>
  <c r="OO19" i="4"/>
  <c r="OO28" i="4"/>
  <c r="OW12" i="4"/>
  <c r="OQ17" i="4"/>
  <c r="NE12" i="4"/>
  <c r="NE28" i="4"/>
  <c r="NE22" i="4"/>
  <c r="NE7" i="4"/>
  <c r="NE11" i="4"/>
  <c r="NE19" i="4"/>
  <c r="NE27" i="4"/>
  <c r="NE23" i="4"/>
  <c r="NE14" i="4"/>
  <c r="NG10" i="4"/>
  <c r="NG30" i="4"/>
  <c r="NE20" i="4"/>
  <c r="NG18" i="4"/>
  <c r="NE15" i="4"/>
  <c r="NG26" i="4"/>
  <c r="LY24" i="4"/>
  <c r="LU19" i="4"/>
  <c r="LW21" i="4"/>
  <c r="MA15" i="4"/>
  <c r="MA27" i="4"/>
  <c r="LW29" i="4"/>
  <c r="LY8" i="4"/>
  <c r="LW17" i="4"/>
  <c r="MA23" i="4"/>
  <c r="LU14" i="4"/>
  <c r="LU30" i="4"/>
  <c r="LY28" i="4"/>
  <c r="LW25" i="4"/>
  <c r="LU18" i="4"/>
  <c r="LW9" i="4"/>
  <c r="ME20" i="4"/>
  <c r="LY12" i="4"/>
  <c r="LW13" i="4"/>
  <c r="LU22" i="4"/>
  <c r="GJ8" i="4"/>
  <c r="CD7" i="7" s="1"/>
  <c r="CC7" i="7"/>
  <c r="GF29" i="4"/>
  <c r="GI29" i="4"/>
  <c r="GH31" i="4"/>
  <c r="GI9" i="4"/>
  <c r="GH9" i="4" s="1"/>
  <c r="GF14" i="4"/>
  <c r="GI14" i="4"/>
  <c r="GK7" i="4"/>
  <c r="GH7" i="4"/>
  <c r="EV12" i="4"/>
  <c r="EY12" i="4"/>
  <c r="EY23" i="4"/>
  <c r="EV29" i="4"/>
  <c r="EY29" i="4"/>
  <c r="EZ7" i="4"/>
  <c r="CP6" i="7" s="1"/>
  <c r="CO6" i="7"/>
  <c r="EV9" i="4"/>
  <c r="EY9" i="4"/>
  <c r="EV20" i="4"/>
  <c r="EY20" i="4"/>
  <c r="EX8" i="4"/>
  <c r="FA8" i="4"/>
  <c r="DO29" i="4"/>
  <c r="DN29" i="4" s="1"/>
  <c r="DL29" i="4"/>
  <c r="DO11" i="4"/>
  <c r="DN11" i="4" s="1"/>
  <c r="DL11" i="4"/>
  <c r="DO18" i="4"/>
  <c r="DN18" i="4" s="1"/>
  <c r="DL15" i="4"/>
  <c r="DO15" i="4"/>
  <c r="DO8" i="4"/>
  <c r="DL8" i="4"/>
  <c r="CB17" i="4"/>
  <c r="CE17" i="4"/>
  <c r="CE14" i="4"/>
  <c r="CB14" i="4"/>
  <c r="CE30" i="4"/>
  <c r="CB30" i="4"/>
  <c r="CE7" i="4"/>
  <c r="CD7" i="4" s="1"/>
  <c r="CB7" i="4"/>
  <c r="CE19" i="4"/>
  <c r="CD19" i="4" s="1"/>
  <c r="CB19" i="4"/>
  <c r="CG21" i="4"/>
  <c r="CF21" i="4" s="1"/>
  <c r="CD21" i="4"/>
  <c r="CB24" i="4"/>
  <c r="CE24" i="4"/>
  <c r="AR8" i="4"/>
  <c r="AU8" i="4"/>
  <c r="AR16" i="4"/>
  <c r="AU16" i="4"/>
  <c r="AT10" i="4"/>
  <c r="AW10" i="4"/>
  <c r="H17" i="4"/>
  <c r="K17" i="4"/>
  <c r="H23" i="4"/>
  <c r="K23" i="4"/>
  <c r="J9" i="4"/>
  <c r="M9" i="4"/>
  <c r="J29" i="4"/>
  <c r="M29" i="4"/>
  <c r="H16" i="4"/>
  <c r="K16" i="4"/>
  <c r="K25" i="4"/>
  <c r="H25" i="4"/>
  <c r="H30" i="4"/>
  <c r="K30" i="4"/>
  <c r="DX9" i="7"/>
  <c r="DS10" i="7"/>
  <c r="EG11" i="7"/>
  <c r="EE11" i="7"/>
  <c r="DU11" i="7"/>
  <c r="DL10" i="7"/>
  <c r="DG11" i="7"/>
  <c r="DK10" i="7"/>
  <c r="DI11" i="7"/>
  <c r="CZ10" i="7"/>
  <c r="CU11" i="7"/>
  <c r="CY10" i="7"/>
  <c r="CW11" i="7"/>
  <c r="CN10" i="7"/>
  <c r="CM10" i="7"/>
  <c r="CI11" i="7"/>
  <c r="CQ9" i="7"/>
  <c r="CO10" i="7"/>
  <c r="CK11" i="7"/>
  <c r="BW11" i="7"/>
  <c r="CB10" i="7"/>
  <c r="CA10" i="7"/>
  <c r="CC10" i="7"/>
  <c r="BY11" i="7"/>
  <c r="BS9" i="7"/>
  <c r="BQ10" i="7"/>
  <c r="BM11" i="7"/>
  <c r="BR10" i="7"/>
  <c r="BP10" i="7"/>
  <c r="BO10" i="7"/>
  <c r="BK11" i="7"/>
  <c r="BG9" i="7"/>
  <c r="BE10" i="7"/>
  <c r="BA11" i="7"/>
  <c r="BF10" i="7"/>
  <c r="BD10" i="7"/>
  <c r="BC10" i="7"/>
  <c r="AY11" i="7"/>
  <c r="AO11" i="7"/>
  <c r="AR10" i="7"/>
  <c r="AQ10" i="7"/>
  <c r="AM11" i="7"/>
  <c r="AI9" i="7"/>
  <c r="AF10" i="7"/>
  <c r="AE10" i="7"/>
  <c r="AA11" i="7"/>
  <c r="AC11" i="7"/>
  <c r="AH10" i="7"/>
  <c r="VM23" i="4"/>
  <c r="VU22" i="4"/>
  <c r="VO16" i="4"/>
  <c r="VY13" i="4"/>
  <c r="VP11" i="5"/>
  <c r="QD7" i="5"/>
  <c r="FA24" i="5"/>
  <c r="LX22" i="5"/>
  <c r="G6" i="1"/>
  <c r="G10" i="1" s="1"/>
  <c r="LV21" i="5"/>
  <c r="ABC31" i="4"/>
  <c r="OS31" i="4"/>
  <c r="YM31" i="4"/>
  <c r="NI31" i="4"/>
  <c r="Q31" i="4"/>
  <c r="N31" i="4"/>
  <c r="UI31" i="4"/>
  <c r="CH31" i="4"/>
  <c r="XG31" i="4"/>
  <c r="AV31" i="4"/>
  <c r="TA31" i="4"/>
  <c r="VO31" i="4"/>
  <c r="EX31" i="4"/>
  <c r="DP31" i="4"/>
  <c r="RK31" i="4"/>
  <c r="MA31" i="4"/>
  <c r="QE31" i="4"/>
  <c r="ZU31" i="4"/>
  <c r="LX15" i="5"/>
  <c r="OR10" i="5"/>
  <c r="ABB9" i="5"/>
  <c r="VR17" i="5"/>
  <c r="NF22" i="5"/>
  <c r="VN9" i="5"/>
  <c r="NH29" i="5"/>
  <c r="UF24" i="5"/>
  <c r="WX15" i="5"/>
  <c r="YH30" i="5"/>
  <c r="RJ19" i="5"/>
  <c r="UD13" i="5"/>
  <c r="VT20" i="5"/>
  <c r="UD22" i="5"/>
  <c r="ST31" i="5"/>
  <c r="ZR28" i="5"/>
  <c r="KL18" i="5"/>
  <c r="YH14" i="5"/>
  <c r="OP27" i="5"/>
  <c r="OP19" i="5"/>
  <c r="VP31" i="5"/>
  <c r="WZ30" i="5"/>
  <c r="WX27" i="5"/>
  <c r="NF23" i="5"/>
  <c r="JD9" i="5"/>
  <c r="ABL13" i="5"/>
  <c r="PZ18" i="5"/>
  <c r="VP21" i="5"/>
  <c r="ABD7" i="5"/>
  <c r="JD24" i="5"/>
  <c r="NF18" i="5"/>
  <c r="WX24" i="5"/>
  <c r="OP9" i="5"/>
  <c r="GM18" i="5"/>
  <c r="PZ14" i="5"/>
  <c r="ZR21" i="5"/>
  <c r="ZR17" i="5"/>
  <c r="UD28" i="5"/>
  <c r="YH13" i="5"/>
  <c r="QB23" i="5"/>
  <c r="OP7" i="5"/>
  <c r="VN19" i="5"/>
  <c r="ABD21" i="5"/>
  <c r="RJ30" i="5"/>
  <c r="RL27" i="5"/>
  <c r="ABB28" i="5"/>
  <c r="RN29" i="5"/>
  <c r="WX19" i="5"/>
  <c r="NF12" i="5"/>
  <c r="LX12" i="5"/>
  <c r="LX11" i="5"/>
  <c r="ZT20" i="5"/>
  <c r="NF21" i="5"/>
  <c r="VN10" i="5"/>
  <c r="NF25" i="5"/>
  <c r="JD28" i="5"/>
  <c r="UD21" i="5"/>
  <c r="KL25" i="5"/>
  <c r="KL30" i="5"/>
  <c r="WZ23" i="5"/>
  <c r="NF26" i="5"/>
  <c r="PZ31" i="5"/>
  <c r="OR24" i="5"/>
  <c r="LZ19" i="5"/>
  <c r="ABB27" i="5"/>
  <c r="ABB29" i="5"/>
  <c r="ABF16" i="5"/>
  <c r="ZR29" i="5"/>
  <c r="ABD30" i="5"/>
  <c r="ABD26" i="5"/>
  <c r="ZT19" i="5"/>
  <c r="ABF22" i="5"/>
  <c r="ZV31" i="5"/>
  <c r="ZY31" i="5"/>
  <c r="AAA31" i="5" s="1"/>
  <c r="AAC31" i="5" s="1"/>
  <c r="AAE31" i="5" s="1"/>
  <c r="AAG31" i="5" s="1"/>
  <c r="AAI31" i="5" s="1"/>
  <c r="AAK31" i="5" s="1"/>
  <c r="AAM31" i="5" s="1"/>
  <c r="AAO31" i="5" s="1"/>
  <c r="AAQ31" i="5" s="1"/>
  <c r="AAS31" i="5" s="1"/>
  <c r="ZT30" i="5"/>
  <c r="ABD20" i="5"/>
  <c r="ZT12" i="5"/>
  <c r="ZV14" i="5"/>
  <c r="ZR10" i="5"/>
  <c r="ZT15" i="5"/>
  <c r="ZR7" i="5"/>
  <c r="ABB10" i="5"/>
  <c r="ABB25" i="5"/>
  <c r="ZV9" i="5"/>
  <c r="ZT24" i="5"/>
  <c r="ZT8" i="5"/>
  <c r="ABH19" i="5"/>
  <c r="ABD8" i="5"/>
  <c r="ZR18" i="5"/>
  <c r="ABF24" i="5"/>
  <c r="ABB18" i="5"/>
  <c r="ZR16" i="5"/>
  <c r="ABI31" i="5"/>
  <c r="ABK31" i="5" s="1"/>
  <c r="ABM31" i="5" s="1"/>
  <c r="ABO31" i="5" s="1"/>
  <c r="ABQ31" i="5" s="1"/>
  <c r="ABS31" i="5" s="1"/>
  <c r="ABU31" i="5" s="1"/>
  <c r="ABW31" i="5" s="1"/>
  <c r="ABY31" i="5" s="1"/>
  <c r="ACA31" i="5" s="1"/>
  <c r="ACC31" i="5" s="1"/>
  <c r="ABF31" i="5"/>
  <c r="ZT13" i="5"/>
  <c r="ABD11" i="5"/>
  <c r="ZT11" i="5"/>
  <c r="ZV22" i="5"/>
  <c r="ABF23" i="5"/>
  <c r="ZV27" i="5"/>
  <c r="ZR25" i="5"/>
  <c r="ABD12" i="5"/>
  <c r="ABH15" i="5"/>
  <c r="ZV23" i="5"/>
  <c r="ZT26" i="5"/>
  <c r="ABH14" i="5"/>
  <c r="ABJ17" i="5"/>
  <c r="YN9" i="5"/>
  <c r="YH24" i="5"/>
  <c r="WZ8" i="5"/>
  <c r="YH26" i="5"/>
  <c r="YH28" i="5"/>
  <c r="WX7" i="5"/>
  <c r="WZ9" i="5"/>
  <c r="XB29" i="5"/>
  <c r="YL8" i="5"/>
  <c r="YL22" i="5"/>
  <c r="WX28" i="5"/>
  <c r="WZ14" i="5"/>
  <c r="YH29" i="5"/>
  <c r="YH12" i="5"/>
  <c r="YN16" i="5"/>
  <c r="WZ26" i="5"/>
  <c r="WX13" i="5"/>
  <c r="WZ31" i="5"/>
  <c r="YL27" i="5"/>
  <c r="WZ21" i="5"/>
  <c r="YN15" i="5"/>
  <c r="YJ7" i="5"/>
  <c r="XB22" i="5"/>
  <c r="WX20" i="5"/>
  <c r="YP11" i="5"/>
  <c r="YH21" i="5"/>
  <c r="YJ18" i="5"/>
  <c r="YJ23" i="5"/>
  <c r="YL10" i="5"/>
  <c r="YJ31" i="5"/>
  <c r="XB11" i="5"/>
  <c r="YJ25" i="5"/>
  <c r="XB17" i="5"/>
  <c r="YN19" i="5"/>
  <c r="WX12" i="5"/>
  <c r="WZ25" i="5"/>
  <c r="YH20" i="5"/>
  <c r="XB10" i="5"/>
  <c r="XB16" i="5"/>
  <c r="YJ17" i="5"/>
  <c r="WZ18" i="5"/>
  <c r="VP29" i="5"/>
  <c r="UD16" i="5"/>
  <c r="UK31" i="5"/>
  <c r="UH31" i="5"/>
  <c r="UF23" i="5"/>
  <c r="VV7" i="5"/>
  <c r="VN28" i="5"/>
  <c r="UF20" i="5"/>
  <c r="VR27" i="5"/>
  <c r="UD15" i="5"/>
  <c r="VP15" i="5"/>
  <c r="VP16" i="5"/>
  <c r="VN18" i="5"/>
  <c r="VN30" i="5"/>
  <c r="VN24" i="5"/>
  <c r="UD19" i="5"/>
  <c r="UF10" i="5"/>
  <c r="VN25" i="5"/>
  <c r="UF11" i="5"/>
  <c r="UH7" i="5"/>
  <c r="UD17" i="5"/>
  <c r="VR13" i="5"/>
  <c r="VT8" i="5"/>
  <c r="UD29" i="5"/>
  <c r="VR11" i="5"/>
  <c r="VR23" i="5"/>
  <c r="VP12" i="5"/>
  <c r="UH8" i="5"/>
  <c r="UD25" i="5"/>
  <c r="UH14" i="5"/>
  <c r="VP22" i="5"/>
  <c r="UH12" i="5"/>
  <c r="UH27" i="5"/>
  <c r="UF30" i="5"/>
  <c r="UF26" i="5"/>
  <c r="VR14" i="5"/>
  <c r="UH18" i="5"/>
  <c r="UD9" i="5"/>
  <c r="VN26" i="5"/>
  <c r="TB12" i="5"/>
  <c r="RL8" i="5"/>
  <c r="RP31" i="5"/>
  <c r="RL14" i="5"/>
  <c r="RL25" i="5"/>
  <c r="RN11" i="5"/>
  <c r="RL18" i="5"/>
  <c r="RJ26" i="5"/>
  <c r="RJ24" i="5"/>
  <c r="TB15" i="5"/>
  <c r="RV21" i="5"/>
  <c r="RJ20" i="5"/>
  <c r="RJ28" i="5"/>
  <c r="RL13" i="5"/>
  <c r="RJ22" i="5"/>
  <c r="RN23" i="5"/>
  <c r="RJ16" i="5"/>
  <c r="RN7" i="5"/>
  <c r="RJ17" i="5"/>
  <c r="RJ12" i="5"/>
  <c r="RJ9" i="5"/>
  <c r="RJ10" i="5"/>
  <c r="RN15" i="5"/>
  <c r="QD13" i="5"/>
  <c r="OT15" i="5"/>
  <c r="PZ25" i="5"/>
  <c r="QB9" i="5"/>
  <c r="OR26" i="5"/>
  <c r="OP25" i="5"/>
  <c r="OT23" i="5"/>
  <c r="OP22" i="5"/>
  <c r="QB26" i="5"/>
  <c r="PZ8" i="5"/>
  <c r="OR14" i="5"/>
  <c r="OR17" i="5"/>
  <c r="QB30" i="5"/>
  <c r="PZ15" i="5"/>
  <c r="QB21" i="5"/>
  <c r="QD19" i="5"/>
  <c r="OR18" i="5"/>
  <c r="OR30" i="5"/>
  <c r="OR31" i="5"/>
  <c r="OT11" i="5"/>
  <c r="OR8" i="5"/>
  <c r="QB12" i="5"/>
  <c r="OR16" i="5"/>
  <c r="QB17" i="5"/>
  <c r="QB10" i="5"/>
  <c r="OP29" i="5"/>
  <c r="OV28" i="5"/>
  <c r="PZ24" i="5"/>
  <c r="PZ28" i="5"/>
  <c r="QB22" i="5"/>
  <c r="OR12" i="5"/>
  <c r="OP13" i="5"/>
  <c r="QF7" i="5"/>
  <c r="QB29" i="5"/>
  <c r="OP20" i="5"/>
  <c r="PZ16" i="5"/>
  <c r="QB20" i="5"/>
  <c r="PZ11" i="5"/>
  <c r="OR21" i="5"/>
  <c r="QB27" i="5"/>
  <c r="NL15" i="5"/>
  <c r="LV31" i="5"/>
  <c r="LV29" i="5"/>
  <c r="LZ16" i="5"/>
  <c r="LZ13" i="5"/>
  <c r="NH11" i="5"/>
  <c r="NF19" i="5"/>
  <c r="LV20" i="5"/>
  <c r="LV24" i="5"/>
  <c r="NJ27" i="5"/>
  <c r="NH16" i="5"/>
  <c r="NJ8" i="5"/>
  <c r="NH14" i="5"/>
  <c r="NF28" i="5"/>
  <c r="NF20" i="5"/>
  <c r="LX8" i="5"/>
  <c r="MD14" i="5"/>
  <c r="LV10" i="5"/>
  <c r="NH10" i="5"/>
  <c r="NH7" i="5"/>
  <c r="LX28" i="5"/>
  <c r="NF9" i="5"/>
  <c r="LV23" i="5"/>
  <c r="LZ17" i="5"/>
  <c r="LV27" i="5"/>
  <c r="LX18" i="5"/>
  <c r="NH31" i="5"/>
  <c r="NF13" i="5"/>
  <c r="NJ30" i="5"/>
  <c r="NJ17" i="5"/>
  <c r="LX30" i="5"/>
  <c r="LV25" i="5"/>
  <c r="LX26" i="5"/>
  <c r="LV7" i="5"/>
  <c r="NF24" i="5"/>
  <c r="LZ9" i="5"/>
  <c r="KL9" i="5"/>
  <c r="KL24" i="5"/>
  <c r="KL14" i="5"/>
  <c r="KL7" i="5"/>
  <c r="KR15" i="5"/>
  <c r="KL29" i="5"/>
  <c r="JD26" i="5"/>
  <c r="KR10" i="5"/>
  <c r="JF22" i="5"/>
  <c r="KP13" i="5"/>
  <c r="JD15" i="5"/>
  <c r="KN8" i="5"/>
  <c r="KN27" i="5"/>
  <c r="KL19" i="5"/>
  <c r="JD10" i="5"/>
  <c r="KN31" i="5"/>
  <c r="KL28" i="5"/>
  <c r="JF8" i="5"/>
  <c r="JF14" i="5"/>
  <c r="JD12" i="5"/>
  <c r="KP11" i="5"/>
  <c r="JD21" i="5"/>
  <c r="KN26" i="5"/>
  <c r="JD16" i="5"/>
  <c r="KN17" i="5"/>
  <c r="KP21" i="5"/>
  <c r="KP12" i="5"/>
  <c r="KN20" i="5"/>
  <c r="KL22" i="5"/>
  <c r="JD30" i="5"/>
  <c r="JD17" i="5"/>
  <c r="KP16" i="5"/>
  <c r="KN23" i="5"/>
  <c r="GI7" i="5"/>
  <c r="DO12" i="5"/>
  <c r="GQ22" i="5"/>
  <c r="AW20" i="5"/>
  <c r="DO28" i="5"/>
  <c r="Q19" i="5"/>
  <c r="GI16" i="5"/>
  <c r="DQ24" i="5"/>
  <c r="GK28" i="5"/>
  <c r="FA15" i="5"/>
  <c r="M16" i="5"/>
  <c r="DU31" i="5"/>
  <c r="GI31" i="5"/>
  <c r="DQ20" i="5"/>
  <c r="GK24" i="5"/>
  <c r="GK23" i="5"/>
  <c r="AW23" i="5"/>
  <c r="CE24" i="5"/>
  <c r="AW10" i="5"/>
  <c r="GI9" i="5"/>
  <c r="EY21" i="5"/>
  <c r="EY30" i="5"/>
  <c r="GQ11" i="5"/>
  <c r="GI19" i="5"/>
  <c r="EY11" i="5"/>
  <c r="GK25" i="5"/>
  <c r="FE14" i="5"/>
  <c r="FE9" i="5"/>
  <c r="FA18" i="5"/>
  <c r="EY31" i="5"/>
  <c r="FA13" i="5"/>
  <c r="EY27" i="5"/>
  <c r="GO17" i="5"/>
  <c r="S16" i="7" s="1"/>
  <c r="GQ14" i="5"/>
  <c r="GK12" i="5"/>
  <c r="GK27" i="5"/>
  <c r="GK30" i="5"/>
  <c r="FE7" i="5"/>
  <c r="FA23" i="5"/>
  <c r="FA17" i="5"/>
  <c r="EY12" i="5"/>
  <c r="EY26" i="5"/>
  <c r="GK20" i="5"/>
  <c r="FC10" i="5"/>
  <c r="GO10" i="5"/>
  <c r="EY22" i="5"/>
  <c r="FC19" i="5"/>
  <c r="GI29" i="5"/>
  <c r="GM26" i="5"/>
  <c r="FE20" i="5"/>
  <c r="FC8" i="5"/>
  <c r="FE25" i="5"/>
  <c r="FC16" i="5"/>
  <c r="GI8" i="5"/>
  <c r="FC29" i="5"/>
  <c r="EY28" i="5"/>
  <c r="GK15" i="5"/>
  <c r="GI21" i="5"/>
  <c r="DS9" i="5"/>
  <c r="CI15" i="5"/>
  <c r="CK19" i="5"/>
  <c r="CE12" i="5"/>
  <c r="CG27" i="5"/>
  <c r="CE22" i="5"/>
  <c r="CG28" i="5"/>
  <c r="DQ30" i="5"/>
  <c r="DU7" i="5"/>
  <c r="CI21" i="5"/>
  <c r="CE18" i="5"/>
  <c r="DQ8" i="5"/>
  <c r="DO19" i="5"/>
  <c r="CI29" i="5"/>
  <c r="DS14" i="5"/>
  <c r="CG9" i="5"/>
  <c r="DO22" i="5"/>
  <c r="CE13" i="5"/>
  <c r="DO21" i="5"/>
  <c r="DS27" i="5"/>
  <c r="DQ26" i="5"/>
  <c r="DQ13" i="5"/>
  <c r="DQ10" i="5"/>
  <c r="DU23" i="5"/>
  <c r="CG7" i="5"/>
  <c r="CE26" i="5"/>
  <c r="CI17" i="5"/>
  <c r="EC17" i="5"/>
  <c r="DO25" i="5"/>
  <c r="CI11" i="5"/>
  <c r="CI16" i="5"/>
  <c r="CG14" i="5"/>
  <c r="CE31" i="5"/>
  <c r="DS29" i="5"/>
  <c r="CE8" i="5"/>
  <c r="DO18" i="5"/>
  <c r="CI25" i="5"/>
  <c r="DS15" i="5"/>
  <c r="CE30" i="5"/>
  <c r="CE20" i="5"/>
  <c r="DO11" i="5"/>
  <c r="DQ16" i="5"/>
  <c r="CG23" i="5"/>
  <c r="CE10" i="5"/>
  <c r="M21" i="5"/>
  <c r="O8" i="5"/>
  <c r="M29" i="5"/>
  <c r="AW14" i="5"/>
  <c r="Q20" i="5"/>
  <c r="AU21" i="5"/>
  <c r="K30" i="5"/>
  <c r="AY19" i="5"/>
  <c r="AW16" i="5"/>
  <c r="BC8" i="5"/>
  <c r="AW9" i="5"/>
  <c r="M25" i="5"/>
  <c r="AU30" i="5"/>
  <c r="BC27" i="5"/>
  <c r="AY25" i="5"/>
  <c r="AU22" i="5"/>
  <c r="AU24" i="5"/>
  <c r="AY12" i="5"/>
  <c r="M7" i="5"/>
  <c r="K26" i="5"/>
  <c r="K13" i="5"/>
  <c r="O22" i="5"/>
  <c r="K17" i="5"/>
  <c r="AY26" i="5"/>
  <c r="M28" i="5"/>
  <c r="M11" i="5"/>
  <c r="BC11" i="5"/>
  <c r="O15" i="5"/>
  <c r="AW17" i="5"/>
  <c r="M23" i="5"/>
  <c r="M31" i="5"/>
  <c r="AY29" i="5"/>
  <c r="K24" i="5"/>
  <c r="AU13" i="5"/>
  <c r="AW31" i="5"/>
  <c r="M18" i="5"/>
  <c r="BA28" i="5"/>
  <c r="BA15" i="5"/>
  <c r="M27" i="5"/>
  <c r="AW18" i="5"/>
  <c r="K9" i="5"/>
  <c r="K10" i="5"/>
  <c r="O12" i="5"/>
  <c r="M14" i="5"/>
  <c r="AY7" i="5"/>
  <c r="SY23" i="4"/>
  <c r="TA17" i="4"/>
  <c r="SY24" i="4"/>
  <c r="SY15" i="4"/>
  <c r="SY27" i="4"/>
  <c r="SY12" i="4"/>
  <c r="SY9" i="4"/>
  <c r="SY21" i="4"/>
  <c r="VQ11" i="4"/>
  <c r="VO8" i="4"/>
  <c r="DQ30" i="4"/>
  <c r="DP30" i="4" s="1"/>
  <c r="GI30" i="4"/>
  <c r="GH30" i="4" s="1"/>
  <c r="EY30" i="4"/>
  <c r="EX30" i="4" s="1"/>
  <c r="AY30" i="4"/>
  <c r="AX30" i="4" s="1"/>
  <c r="M21" i="4"/>
  <c r="L21" i="4" s="1"/>
  <c r="M12" i="4"/>
  <c r="L12" i="4" s="1"/>
  <c r="AW18" i="4"/>
  <c r="AV18" i="4" s="1"/>
  <c r="M13" i="4"/>
  <c r="L13" i="4" s="1"/>
  <c r="S22" i="4"/>
  <c r="R22" i="4" s="1"/>
  <c r="DQ18" i="4"/>
  <c r="DP18" i="4" s="1"/>
  <c r="M15" i="4"/>
  <c r="L15" i="4" s="1"/>
  <c r="M28" i="4"/>
  <c r="L28" i="4" s="1"/>
  <c r="GI10" i="4"/>
  <c r="GH10" i="4" s="1"/>
  <c r="M26" i="4"/>
  <c r="L26" i="4" s="1"/>
  <c r="M8" i="4"/>
  <c r="L8" i="4" s="1"/>
  <c r="M10" i="4"/>
  <c r="L10" i="4" s="1"/>
  <c r="K20" i="4"/>
  <c r="J20" i="4" s="1"/>
  <c r="CE15" i="4"/>
  <c r="CD15" i="4" s="1"/>
  <c r="AW28" i="4"/>
  <c r="AV28" i="4" s="1"/>
  <c r="O18" i="4"/>
  <c r="N18" i="4" s="1"/>
  <c r="M24" i="4"/>
  <c r="L24" i="4" s="1"/>
  <c r="O14" i="4"/>
  <c r="N14" i="4" s="1"/>
  <c r="DQ26" i="4"/>
  <c r="DP26" i="4" s="1"/>
  <c r="K11" i="4"/>
  <c r="J11" i="4" s="1"/>
  <c r="GK18" i="4"/>
  <c r="GJ18" i="4" s="1"/>
  <c r="K7" i="4"/>
  <c r="J7" i="4" s="1"/>
  <c r="K19" i="4"/>
  <c r="J19" i="4" s="1"/>
  <c r="M27" i="4"/>
  <c r="L27" i="4" s="1"/>
  <c r="GM24" i="4"/>
  <c r="GL24" i="4" s="1"/>
  <c r="GK22" i="4"/>
  <c r="GJ22" i="4" s="1"/>
  <c r="GI28" i="4"/>
  <c r="GH28" i="4" s="1"/>
  <c r="GK19" i="4"/>
  <c r="GJ19" i="4" s="1"/>
  <c r="GK13" i="4"/>
  <c r="GJ13" i="4" s="1"/>
  <c r="GI17" i="4"/>
  <c r="GH17" i="4" s="1"/>
  <c r="GI23" i="4"/>
  <c r="GH23" i="4" s="1"/>
  <c r="GM8" i="4"/>
  <c r="GL8" i="4" s="1"/>
  <c r="J7" i="7" s="1"/>
  <c r="GM7" i="4"/>
  <c r="GL7" i="4" s="1"/>
  <c r="J6" i="7" s="1"/>
  <c r="GI16" i="4"/>
  <c r="GH16" i="4" s="1"/>
  <c r="GI26" i="4"/>
  <c r="GH26" i="4" s="1"/>
  <c r="GK15" i="4"/>
  <c r="GJ15" i="4" s="1"/>
  <c r="GK12" i="4"/>
  <c r="GJ12" i="4" s="1"/>
  <c r="GK9" i="4"/>
  <c r="GK11" i="4"/>
  <c r="GJ11" i="4" s="1"/>
  <c r="CD10" i="7" s="1"/>
  <c r="GK27" i="4"/>
  <c r="GJ27" i="4" s="1"/>
  <c r="GI25" i="4"/>
  <c r="GH25" i="4" s="1"/>
  <c r="GK20" i="4"/>
  <c r="GJ20" i="4" s="1"/>
  <c r="GI21" i="4"/>
  <c r="GH21" i="4" s="1"/>
  <c r="FA24" i="4"/>
  <c r="EZ24" i="4" s="1"/>
  <c r="EY22" i="4"/>
  <c r="EX22" i="4" s="1"/>
  <c r="FC21" i="4"/>
  <c r="FB21" i="4" s="1"/>
  <c r="EY13" i="4"/>
  <c r="EX13" i="4" s="1"/>
  <c r="EY17" i="4"/>
  <c r="EX17" i="4" s="1"/>
  <c r="FA19" i="4"/>
  <c r="EZ19" i="4" s="1"/>
  <c r="FA11" i="4"/>
  <c r="EZ11" i="4" s="1"/>
  <c r="CP10" i="7" s="1"/>
  <c r="FA14" i="4"/>
  <c r="EZ14" i="4" s="1"/>
  <c r="FA26" i="4"/>
  <c r="EZ26" i="4" s="1"/>
  <c r="FA15" i="4"/>
  <c r="EZ15" i="4" s="1"/>
  <c r="EY16" i="4"/>
  <c r="EX16" i="4" s="1"/>
  <c r="FA18" i="4"/>
  <c r="EZ18" i="4" s="1"/>
  <c r="FA25" i="4"/>
  <c r="EZ25" i="4" s="1"/>
  <c r="FC10" i="4"/>
  <c r="FB10" i="4" s="1"/>
  <c r="FA27" i="4"/>
  <c r="EZ27" i="4" s="1"/>
  <c r="FC7" i="4"/>
  <c r="FB7" i="4" s="1"/>
  <c r="FA28" i="4"/>
  <c r="EZ28" i="4" s="1"/>
  <c r="DO27" i="4"/>
  <c r="DN27" i="4" s="1"/>
  <c r="DO14" i="4"/>
  <c r="DN14" i="4" s="1"/>
  <c r="DO10" i="4"/>
  <c r="DN10" i="4" s="1"/>
  <c r="DQ9" i="4"/>
  <c r="DP9" i="4" s="1"/>
  <c r="DQ16" i="4"/>
  <c r="DP16" i="4" s="1"/>
  <c r="DO19" i="4"/>
  <c r="DN19" i="4" s="1"/>
  <c r="DO17" i="4"/>
  <c r="DN17" i="4" s="1"/>
  <c r="DW24" i="4"/>
  <c r="DV24" i="4" s="1"/>
  <c r="DQ29" i="4"/>
  <c r="DP29" i="4" s="1"/>
  <c r="DQ11" i="4"/>
  <c r="DP11" i="4" s="1"/>
  <c r="DQ13" i="4"/>
  <c r="DP13" i="4" s="1"/>
  <c r="DQ12" i="4"/>
  <c r="DP12" i="4" s="1"/>
  <c r="DS23" i="4"/>
  <c r="DR23" i="4" s="1"/>
  <c r="DQ22" i="4"/>
  <c r="DP22" i="4" s="1"/>
  <c r="DO7" i="4"/>
  <c r="DN7" i="4" s="1"/>
  <c r="DQ21" i="4"/>
  <c r="DP21" i="4" s="1"/>
  <c r="DQ28" i="4"/>
  <c r="DP28" i="4" s="1"/>
  <c r="DO20" i="4"/>
  <c r="DN20" i="4" s="1"/>
  <c r="DO25" i="4"/>
  <c r="DN25" i="4" s="1"/>
  <c r="CE22" i="4"/>
  <c r="CD22" i="4" s="1"/>
  <c r="CG10" i="4"/>
  <c r="CF10" i="4" s="1"/>
  <c r="CG8" i="4"/>
  <c r="CF8" i="4" s="1"/>
  <c r="CG16" i="4"/>
  <c r="CF16" i="4" s="1"/>
  <c r="CI21" i="4"/>
  <c r="CH21" i="4" s="1"/>
  <c r="CI12" i="4"/>
  <c r="CH12" i="4" s="1"/>
  <c r="CE23" i="4"/>
  <c r="CD23" i="4" s="1"/>
  <c r="CE27" i="4"/>
  <c r="CD27" i="4" s="1"/>
  <c r="CE9" i="4"/>
  <c r="CD9" i="4" s="1"/>
  <c r="CG18" i="4"/>
  <c r="CF18" i="4" s="1"/>
  <c r="CE11" i="4"/>
  <c r="CD11" i="4" s="1"/>
  <c r="CG29" i="4"/>
  <c r="CF29" i="4" s="1"/>
  <c r="CI20" i="4"/>
  <c r="CH20" i="4" s="1"/>
  <c r="CE26" i="4"/>
  <c r="CD26" i="4" s="1"/>
  <c r="CG13" i="4"/>
  <c r="CF13" i="4" s="1"/>
  <c r="CE25" i="4"/>
  <c r="CD25" i="4" s="1"/>
  <c r="CG28" i="4"/>
  <c r="CF28" i="4" s="1"/>
  <c r="CG19" i="4"/>
  <c r="CF19" i="4" s="1"/>
  <c r="AY26" i="4"/>
  <c r="AX26" i="4" s="1"/>
  <c r="AW19" i="4"/>
  <c r="AV19" i="4" s="1"/>
  <c r="AW14" i="4"/>
  <c r="AV14" i="4" s="1"/>
  <c r="AU24" i="4"/>
  <c r="AT24" i="4" s="1"/>
  <c r="AU17" i="4"/>
  <c r="AT17" i="4" s="1"/>
  <c r="AU21" i="4"/>
  <c r="AT21" i="4" s="1"/>
  <c r="AW27" i="4"/>
  <c r="AV27" i="4" s="1"/>
  <c r="AW25" i="4"/>
  <c r="AV25" i="4" s="1"/>
  <c r="AW15" i="4"/>
  <c r="AV15" i="4" s="1"/>
  <c r="AW23" i="4"/>
  <c r="AV23" i="4" s="1"/>
  <c r="AW12" i="4"/>
  <c r="AV12" i="4" s="1"/>
  <c r="AW9" i="4"/>
  <c r="AV9" i="4" s="1"/>
  <c r="AW22" i="4"/>
  <c r="AV22" i="4" s="1"/>
  <c r="AU7" i="4"/>
  <c r="AT7" i="4" s="1"/>
  <c r="AY20" i="4"/>
  <c r="AX20" i="4" s="1"/>
  <c r="AU13" i="4"/>
  <c r="AT13" i="4" s="1"/>
  <c r="AW11" i="4"/>
  <c r="AV11" i="4" s="1"/>
  <c r="AU29" i="4"/>
  <c r="AT29" i="4" s="1"/>
  <c r="DK9" i="7" l="1"/>
  <c r="S9" i="7"/>
  <c r="C18" i="7"/>
  <c r="G17" i="7"/>
  <c r="H17" i="7"/>
  <c r="I16" i="7"/>
  <c r="K16" i="7" s="1"/>
  <c r="E17" i="7"/>
  <c r="U18" i="7"/>
  <c r="W18" i="7" s="1"/>
  <c r="Q19" i="7"/>
  <c r="V18" i="7"/>
  <c r="O21" i="7"/>
  <c r="T20" i="7"/>
  <c r="GM13" i="5"/>
  <c r="X9" i="7"/>
  <c r="DW9" i="7"/>
  <c r="ABI22" i="4"/>
  <c r="ABI30" i="4"/>
  <c r="ZU30" i="4"/>
  <c r="ZE28" i="4"/>
  <c r="YQ20" i="4"/>
  <c r="XA24" i="4"/>
  <c r="XC15" i="4"/>
  <c r="WY18" i="4"/>
  <c r="WY19" i="4"/>
  <c r="XE30" i="4"/>
  <c r="XC7" i="4"/>
  <c r="WY11" i="4"/>
  <c r="WY28" i="4"/>
  <c r="WY12" i="4"/>
  <c r="XE22" i="4"/>
  <c r="XA8" i="4"/>
  <c r="XG29" i="4"/>
  <c r="VW17" i="4"/>
  <c r="UG12" i="4"/>
  <c r="UI20" i="4"/>
  <c r="UE25" i="4"/>
  <c r="UG7" i="4"/>
  <c r="UE15" i="4"/>
  <c r="UG28" i="4"/>
  <c r="UE30" i="4"/>
  <c r="UE17" i="4"/>
  <c r="UG26" i="4"/>
  <c r="UE10" i="4"/>
  <c r="UE19" i="4"/>
  <c r="SU8" i="4"/>
  <c r="SW11" i="4"/>
  <c r="SY20" i="4"/>
  <c r="SY30" i="4"/>
  <c r="SW22" i="4"/>
  <c r="SU13" i="4"/>
  <c r="SU16" i="4"/>
  <c r="SU25" i="4"/>
  <c r="SW14" i="4"/>
  <c r="SY10" i="4"/>
  <c r="SU29" i="4"/>
  <c r="SY28" i="4"/>
  <c r="SY7" i="4"/>
  <c r="SW18" i="4"/>
  <c r="SY19" i="4"/>
  <c r="SW26" i="4"/>
  <c r="SW8" i="4"/>
  <c r="RM28" i="4"/>
  <c r="RO30" i="4"/>
  <c r="RO11" i="4"/>
  <c r="RO27" i="4"/>
  <c r="RK8" i="4"/>
  <c r="RQ18" i="4"/>
  <c r="RM22" i="4"/>
  <c r="RQ9" i="4"/>
  <c r="RK15" i="4"/>
  <c r="RQ12" i="4"/>
  <c r="RO26" i="4"/>
  <c r="RQ10" i="4"/>
  <c r="RK13" i="4"/>
  <c r="RM14" i="4"/>
  <c r="RK23" i="4"/>
  <c r="RK21" i="4"/>
  <c r="RS19" i="4"/>
  <c r="RK7" i="4"/>
  <c r="RK29" i="4"/>
  <c r="QC21" i="4"/>
  <c r="QA14" i="4"/>
  <c r="QG27" i="4"/>
  <c r="QA24" i="4"/>
  <c r="QE12" i="4"/>
  <c r="QG11" i="4"/>
  <c r="QA8" i="4"/>
  <c r="QA18" i="4"/>
  <c r="OQ28" i="4"/>
  <c r="OU30" i="4"/>
  <c r="OS7" i="4"/>
  <c r="OS17" i="4"/>
  <c r="OQ27" i="4"/>
  <c r="OQ20" i="4"/>
  <c r="OY12" i="4"/>
  <c r="OW21" i="4"/>
  <c r="OW29" i="4"/>
  <c r="OQ19" i="4"/>
  <c r="OU14" i="4"/>
  <c r="OW13" i="4"/>
  <c r="NG20" i="4"/>
  <c r="NG23" i="4"/>
  <c r="NG7" i="4"/>
  <c r="NG15" i="4"/>
  <c r="NI10" i="4"/>
  <c r="AS9" i="7" s="1"/>
  <c r="AU9" i="7" s="1"/>
  <c r="AT9" i="7"/>
  <c r="AV9" i="7" s="1"/>
  <c r="NG19" i="4"/>
  <c r="NG28" i="4"/>
  <c r="NI26" i="4"/>
  <c r="NI30" i="4"/>
  <c r="NG27" i="4"/>
  <c r="NG22" i="4"/>
  <c r="NI18" i="4"/>
  <c r="NG14" i="4"/>
  <c r="NG11" i="4"/>
  <c r="NG12" i="4"/>
  <c r="MG20" i="4"/>
  <c r="LY17" i="4"/>
  <c r="LY13" i="4"/>
  <c r="LW18" i="4"/>
  <c r="LW14" i="4"/>
  <c r="LY29" i="4"/>
  <c r="LW19" i="4"/>
  <c r="MA28" i="4"/>
  <c r="MC15" i="4"/>
  <c r="LW22" i="4"/>
  <c r="LY9" i="4"/>
  <c r="LW30" i="4"/>
  <c r="MA8" i="4"/>
  <c r="LY21" i="4"/>
  <c r="MA12" i="4"/>
  <c r="LY25" i="4"/>
  <c r="MC23" i="4"/>
  <c r="MC27" i="4"/>
  <c r="MA24" i="4"/>
  <c r="GJ31" i="4"/>
  <c r="GJ9" i="4"/>
  <c r="CD8" i="7" s="1"/>
  <c r="CC8" i="7"/>
  <c r="GH29" i="4"/>
  <c r="GK29" i="4"/>
  <c r="CC6" i="7"/>
  <c r="GJ7" i="4"/>
  <c r="CD6" i="7" s="1"/>
  <c r="GH14" i="4"/>
  <c r="GK14" i="4"/>
  <c r="EZ8" i="4"/>
  <c r="CP7" i="7" s="1"/>
  <c r="CO7" i="7"/>
  <c r="FC8" i="4"/>
  <c r="FA29" i="4"/>
  <c r="EX29" i="4"/>
  <c r="EX20" i="4"/>
  <c r="FA20" i="4"/>
  <c r="EX23" i="4"/>
  <c r="FA23" i="4"/>
  <c r="EX12" i="4"/>
  <c r="FA12" i="4"/>
  <c r="EX9" i="4"/>
  <c r="FA9" i="4"/>
  <c r="DN15" i="4"/>
  <c r="DQ15" i="4"/>
  <c r="DQ8" i="4"/>
  <c r="DN8" i="4"/>
  <c r="CD30" i="4"/>
  <c r="CG30" i="4"/>
  <c r="CG7" i="4"/>
  <c r="CF7" i="4" s="1"/>
  <c r="CD14" i="4"/>
  <c r="CG14" i="4"/>
  <c r="CD17" i="4"/>
  <c r="CG17" i="4"/>
  <c r="CD24" i="4"/>
  <c r="CG24" i="4"/>
  <c r="AV10" i="4"/>
  <c r="AY10" i="4"/>
  <c r="AT16" i="4"/>
  <c r="AW16" i="4"/>
  <c r="AW8" i="4"/>
  <c r="AT8" i="4"/>
  <c r="AY18" i="4"/>
  <c r="AX18" i="4" s="1"/>
  <c r="AK9" i="7"/>
  <c r="L29" i="4"/>
  <c r="O29" i="4"/>
  <c r="J30" i="4"/>
  <c r="M30" i="4"/>
  <c r="O9" i="4"/>
  <c r="L9" i="4"/>
  <c r="J23" i="4"/>
  <c r="M23" i="4"/>
  <c r="J16" i="4"/>
  <c r="M16" i="4"/>
  <c r="J25" i="4"/>
  <c r="M25" i="4"/>
  <c r="M17" i="4"/>
  <c r="J17" i="4"/>
  <c r="DW10" i="7"/>
  <c r="DX10" i="7"/>
  <c r="DS11" i="7"/>
  <c r="BU9" i="7"/>
  <c r="EE12" i="7"/>
  <c r="EG12" i="7"/>
  <c r="DU12" i="7"/>
  <c r="DI12" i="7"/>
  <c r="DG12" i="7"/>
  <c r="CW12" i="7"/>
  <c r="CU12" i="7"/>
  <c r="CZ11" i="7"/>
  <c r="CS9" i="7"/>
  <c r="CI12" i="7"/>
  <c r="CN11" i="7"/>
  <c r="CR10" i="7"/>
  <c r="CO11" i="7"/>
  <c r="CK12" i="7"/>
  <c r="CQ10" i="7"/>
  <c r="CD11" i="7"/>
  <c r="CC11" i="7"/>
  <c r="BY12" i="7"/>
  <c r="CF10" i="7"/>
  <c r="CE10" i="7"/>
  <c r="BW12" i="7"/>
  <c r="CB11" i="7"/>
  <c r="BK12" i="7"/>
  <c r="BP11" i="7"/>
  <c r="BT10" i="7"/>
  <c r="BS10" i="7"/>
  <c r="BR11" i="7"/>
  <c r="BQ11" i="7"/>
  <c r="BM12" i="7"/>
  <c r="BG10" i="7"/>
  <c r="BI9" i="7"/>
  <c r="AY12" i="7"/>
  <c r="BD11" i="7"/>
  <c r="BH10" i="7"/>
  <c r="BF11" i="7"/>
  <c r="BE11" i="7"/>
  <c r="BA12" i="7"/>
  <c r="AM12" i="7"/>
  <c r="AR11" i="7"/>
  <c r="AT11" i="7"/>
  <c r="AO12" i="7"/>
  <c r="AA12" i="7"/>
  <c r="AF11" i="7"/>
  <c r="AJ10" i="7"/>
  <c r="AH11" i="7"/>
  <c r="AG11" i="7"/>
  <c r="AC12" i="7"/>
  <c r="AI10" i="7"/>
  <c r="VO23" i="4"/>
  <c r="VW22" i="4"/>
  <c r="VQ16" i="4"/>
  <c r="WA13" i="4"/>
  <c r="LZ22" i="5"/>
  <c r="LX21" i="5"/>
  <c r="ABE31" i="4"/>
  <c r="OU31" i="4"/>
  <c r="EZ31" i="4"/>
  <c r="MC31" i="4"/>
  <c r="VQ31" i="4"/>
  <c r="XI31" i="4"/>
  <c r="P31" i="4"/>
  <c r="S31" i="4"/>
  <c r="QG31" i="4"/>
  <c r="DR31" i="4"/>
  <c r="AX31" i="4"/>
  <c r="YO31" i="4"/>
  <c r="NK31" i="4"/>
  <c r="ZW31" i="4"/>
  <c r="RM31" i="4"/>
  <c r="TC31" i="4"/>
  <c r="CJ31" i="4"/>
  <c r="UK31" i="4"/>
  <c r="OR7" i="5"/>
  <c r="KN30" i="5"/>
  <c r="JD11" i="5"/>
  <c r="RL30" i="5"/>
  <c r="ZT17" i="5"/>
  <c r="OR9" i="5"/>
  <c r="JF24" i="5"/>
  <c r="XB30" i="5"/>
  <c r="YJ14" i="5"/>
  <c r="UF22" i="5"/>
  <c r="RL19" i="5"/>
  <c r="OT24" i="5"/>
  <c r="NH25" i="5"/>
  <c r="LZ11" i="5"/>
  <c r="WZ24" i="5"/>
  <c r="VV20" i="5"/>
  <c r="YJ30" i="5"/>
  <c r="MB19" i="5"/>
  <c r="NJ29" i="5"/>
  <c r="ABD27" i="5"/>
  <c r="QB31" i="5"/>
  <c r="ABF7" i="5"/>
  <c r="JF9" i="5"/>
  <c r="VU31" i="5"/>
  <c r="VR31" i="5"/>
  <c r="KN18" i="5"/>
  <c r="VP9" i="5"/>
  <c r="OT10" i="5"/>
  <c r="KN25" i="5"/>
  <c r="VP10" i="5"/>
  <c r="LZ12" i="5"/>
  <c r="RP29" i="5"/>
  <c r="ABF21" i="5"/>
  <c r="QD23" i="5"/>
  <c r="ZT21" i="5"/>
  <c r="NH18" i="5"/>
  <c r="VR21" i="5"/>
  <c r="UF13" i="5"/>
  <c r="NH22" i="5"/>
  <c r="NH26" i="5"/>
  <c r="NH21" i="5"/>
  <c r="ABD28" i="5"/>
  <c r="YJ13" i="5"/>
  <c r="QB14" i="5"/>
  <c r="NH23" i="5"/>
  <c r="OR19" i="5"/>
  <c r="ZT28" i="5"/>
  <c r="WZ15" i="5"/>
  <c r="LZ15" i="5"/>
  <c r="JD20" i="5"/>
  <c r="UF21" i="5"/>
  <c r="NH12" i="5"/>
  <c r="VP19" i="5"/>
  <c r="JD7" i="5"/>
  <c r="SV31" i="5"/>
  <c r="UH24" i="5"/>
  <c r="VT17" i="5"/>
  <c r="JF28" i="5"/>
  <c r="WZ19" i="5"/>
  <c r="ABN13" i="5"/>
  <c r="ABD9" i="5"/>
  <c r="XB23" i="5"/>
  <c r="ZV20" i="5"/>
  <c r="RN27" i="5"/>
  <c r="UF28" i="5"/>
  <c r="QB18" i="5"/>
  <c r="WZ27" i="5"/>
  <c r="OR27" i="5"/>
  <c r="JD19" i="5"/>
  <c r="SZ9" i="5"/>
  <c r="ZV26" i="5"/>
  <c r="ZV15" i="5"/>
  <c r="ZV12" i="5"/>
  <c r="ABH22" i="5"/>
  <c r="ZT16" i="5"/>
  <c r="ABF8" i="5"/>
  <c r="ZV8" i="5"/>
  <c r="ABD25" i="5"/>
  <c r="ABF30" i="5"/>
  <c r="ZX27" i="5"/>
  <c r="ABF11" i="5"/>
  <c r="ABD18" i="5"/>
  <c r="ZV24" i="5"/>
  <c r="ABD10" i="5"/>
  <c r="ABF20" i="5"/>
  <c r="ZT29" i="5"/>
  <c r="ZX23" i="5"/>
  <c r="ZT10" i="5"/>
  <c r="ZV11" i="5"/>
  <c r="ABL17" i="5"/>
  <c r="ZV13" i="5"/>
  <c r="ZT25" i="5"/>
  <c r="ZX22" i="5"/>
  <c r="ZT18" i="5"/>
  <c r="ZX14" i="5"/>
  <c r="ZX31" i="5"/>
  <c r="ABF26" i="5"/>
  <c r="ABD29" i="5"/>
  <c r="ABJ15" i="5"/>
  <c r="ABH24" i="5"/>
  <c r="ABJ19" i="5"/>
  <c r="ZV30" i="5"/>
  <c r="ZV19" i="5"/>
  <c r="ABH23" i="5"/>
  <c r="ZX9" i="5"/>
  <c r="ZT7" i="5"/>
  <c r="ABH16" i="5"/>
  <c r="ABJ14" i="5"/>
  <c r="ABF12" i="5"/>
  <c r="ABH31" i="5"/>
  <c r="XD22" i="5"/>
  <c r="YL17" i="5"/>
  <c r="YN27" i="5"/>
  <c r="YP16" i="5"/>
  <c r="XD29" i="5"/>
  <c r="YP9" i="5"/>
  <c r="XD16" i="5"/>
  <c r="XB25" i="5"/>
  <c r="YN10" i="5"/>
  <c r="YJ21" i="5"/>
  <c r="YL7" i="5"/>
  <c r="YJ12" i="5"/>
  <c r="WZ28" i="5"/>
  <c r="XB9" i="5"/>
  <c r="YJ26" i="5"/>
  <c r="XE31" i="5"/>
  <c r="XG31" i="5" s="1"/>
  <c r="XI31" i="5" s="1"/>
  <c r="XK31" i="5" s="1"/>
  <c r="XM31" i="5" s="1"/>
  <c r="XO31" i="5" s="1"/>
  <c r="XQ31" i="5" s="1"/>
  <c r="XS31" i="5" s="1"/>
  <c r="XU31" i="5" s="1"/>
  <c r="XW31" i="5" s="1"/>
  <c r="XY31" i="5" s="1"/>
  <c r="XB31" i="5"/>
  <c r="XD10" i="5"/>
  <c r="WZ12" i="5"/>
  <c r="YL25" i="5"/>
  <c r="YL23" i="5"/>
  <c r="YR11" i="5"/>
  <c r="YN22" i="5"/>
  <c r="XB8" i="5"/>
  <c r="WZ7" i="5"/>
  <c r="YJ20" i="5"/>
  <c r="XD11" i="5"/>
  <c r="WZ20" i="5"/>
  <c r="XB21" i="5"/>
  <c r="YJ28" i="5"/>
  <c r="XD17" i="5"/>
  <c r="YO31" i="5"/>
  <c r="YQ31" i="5" s="1"/>
  <c r="YS31" i="5" s="1"/>
  <c r="YU31" i="5" s="1"/>
  <c r="YW31" i="5" s="1"/>
  <c r="YY31" i="5" s="1"/>
  <c r="ZA31" i="5" s="1"/>
  <c r="ZC31" i="5" s="1"/>
  <c r="ZE31" i="5" s="1"/>
  <c r="ZG31" i="5" s="1"/>
  <c r="ZI31" i="5" s="1"/>
  <c r="YL31" i="5"/>
  <c r="YP15" i="5"/>
  <c r="WZ13" i="5"/>
  <c r="YJ29" i="5"/>
  <c r="XB18" i="5"/>
  <c r="YP19" i="5"/>
  <c r="YL18" i="5"/>
  <c r="XB26" i="5"/>
  <c r="XB14" i="5"/>
  <c r="YN8" i="5"/>
  <c r="YJ24" i="5"/>
  <c r="UJ27" i="5"/>
  <c r="UF25" i="5"/>
  <c r="VT11" i="5"/>
  <c r="UH11" i="5"/>
  <c r="UF19" i="5"/>
  <c r="VR15" i="5"/>
  <c r="UH23" i="5"/>
  <c r="UJ8" i="5"/>
  <c r="VT13" i="5"/>
  <c r="VP24" i="5"/>
  <c r="VP18" i="5"/>
  <c r="VP28" i="5"/>
  <c r="UF9" i="5"/>
  <c r="VT14" i="5"/>
  <c r="UH20" i="5"/>
  <c r="UH26" i="5"/>
  <c r="UJ12" i="5"/>
  <c r="UF29" i="5"/>
  <c r="UF15" i="5"/>
  <c r="UJ31" i="5"/>
  <c r="UH30" i="5"/>
  <c r="VR22" i="5"/>
  <c r="VR12" i="5"/>
  <c r="VP25" i="5"/>
  <c r="VP30" i="5"/>
  <c r="VX7" i="5"/>
  <c r="UF16" i="5"/>
  <c r="VP26" i="5"/>
  <c r="UJ14" i="5"/>
  <c r="UJ7" i="5"/>
  <c r="VR16" i="5"/>
  <c r="VT27" i="5"/>
  <c r="VR29" i="5"/>
  <c r="VV8" i="5"/>
  <c r="UF17" i="5"/>
  <c r="UJ18" i="5"/>
  <c r="VT23" i="5"/>
  <c r="UH10" i="5"/>
  <c r="SZ8" i="5"/>
  <c r="RP7" i="5"/>
  <c r="TD15" i="5"/>
  <c r="RL16" i="5"/>
  <c r="RP11" i="5"/>
  <c r="RL9" i="5"/>
  <c r="RL20" i="5"/>
  <c r="RX21" i="5"/>
  <c r="RN18" i="5"/>
  <c r="RN14" i="5"/>
  <c r="RN8" i="5"/>
  <c r="RL12" i="5"/>
  <c r="RP23" i="5"/>
  <c r="SZ14" i="5"/>
  <c r="RL28" i="5"/>
  <c r="TD12" i="5"/>
  <c r="RP15" i="5"/>
  <c r="RL22" i="5"/>
  <c r="RL26" i="5"/>
  <c r="RN13" i="5"/>
  <c r="RL24" i="5"/>
  <c r="RN25" i="5"/>
  <c r="RR31" i="5"/>
  <c r="SZ13" i="5"/>
  <c r="RL17" i="5"/>
  <c r="SZ7" i="5"/>
  <c r="RL10" i="5"/>
  <c r="OT21" i="5"/>
  <c r="QB24" i="5"/>
  <c r="QB16" i="5"/>
  <c r="OR13" i="5"/>
  <c r="QD10" i="5"/>
  <c r="QF19" i="5"/>
  <c r="QD30" i="5"/>
  <c r="QD9" i="5"/>
  <c r="QB11" i="5"/>
  <c r="OR20" i="5"/>
  <c r="OT12" i="5"/>
  <c r="QD26" i="5"/>
  <c r="OR25" i="5"/>
  <c r="QD17" i="5"/>
  <c r="OT8" i="5"/>
  <c r="OT31" i="5"/>
  <c r="OW31" i="5"/>
  <c r="OY31" i="5" s="1"/>
  <c r="PA31" i="5" s="1"/>
  <c r="PC31" i="5" s="1"/>
  <c r="PE31" i="5" s="1"/>
  <c r="PG31" i="5" s="1"/>
  <c r="PI31" i="5" s="1"/>
  <c r="PK31" i="5" s="1"/>
  <c r="PM31" i="5" s="1"/>
  <c r="PO31" i="5" s="1"/>
  <c r="PQ31" i="5" s="1"/>
  <c r="QD21" i="5"/>
  <c r="OT17" i="5"/>
  <c r="QB25" i="5"/>
  <c r="QD27" i="5"/>
  <c r="QD29" i="5"/>
  <c r="QD22" i="5"/>
  <c r="OX28" i="5"/>
  <c r="OT16" i="5"/>
  <c r="QD20" i="5"/>
  <c r="QB28" i="5"/>
  <c r="OT18" i="5"/>
  <c r="QB8" i="5"/>
  <c r="OV23" i="5"/>
  <c r="OV11" i="5"/>
  <c r="OT30" i="5"/>
  <c r="QB15" i="5"/>
  <c r="OT14" i="5"/>
  <c r="OR22" i="5"/>
  <c r="OV15" i="5"/>
  <c r="QH7" i="5"/>
  <c r="OR29" i="5"/>
  <c r="QD12" i="5"/>
  <c r="OT26" i="5"/>
  <c r="QF13" i="5"/>
  <c r="LX10" i="5"/>
  <c r="LZ18" i="5"/>
  <c r="MB17" i="5"/>
  <c r="NL8" i="5"/>
  <c r="LX29" i="5"/>
  <c r="LX25" i="5"/>
  <c r="NL30" i="5"/>
  <c r="LX23" i="5"/>
  <c r="NH28" i="5"/>
  <c r="LX24" i="5"/>
  <c r="NJ11" i="5"/>
  <c r="NH19" i="5"/>
  <c r="NH24" i="5"/>
  <c r="NJ7" i="5"/>
  <c r="MF14" i="5"/>
  <c r="NJ16" i="5"/>
  <c r="LX7" i="5"/>
  <c r="LZ30" i="5"/>
  <c r="LX27" i="5"/>
  <c r="NH13" i="5"/>
  <c r="NH9" i="5"/>
  <c r="LZ8" i="5"/>
  <c r="NJ14" i="5"/>
  <c r="MB13" i="5"/>
  <c r="LX31" i="5"/>
  <c r="LZ26" i="5"/>
  <c r="NL17" i="5"/>
  <c r="NJ31" i="5"/>
  <c r="NN15" i="5"/>
  <c r="MB9" i="5"/>
  <c r="LZ28" i="5"/>
  <c r="NJ10" i="5"/>
  <c r="NH20" i="5"/>
  <c r="NL27" i="5"/>
  <c r="LX20" i="5"/>
  <c r="MB16" i="5"/>
  <c r="JF30" i="5"/>
  <c r="KR12" i="5"/>
  <c r="JF16" i="5"/>
  <c r="JF12" i="5"/>
  <c r="JD29" i="5"/>
  <c r="KN19" i="5"/>
  <c r="JD13" i="5"/>
  <c r="JF15" i="5"/>
  <c r="KT15" i="5"/>
  <c r="KN9" i="5"/>
  <c r="KP23" i="5"/>
  <c r="KN22" i="5"/>
  <c r="KR21" i="5"/>
  <c r="JD23" i="5"/>
  <c r="JF17" i="5"/>
  <c r="KR11" i="5"/>
  <c r="JF10" i="5"/>
  <c r="KP8" i="5"/>
  <c r="KN29" i="5"/>
  <c r="KP20" i="5"/>
  <c r="KP17" i="5"/>
  <c r="JD27" i="5"/>
  <c r="JH22" i="5"/>
  <c r="KN7" i="5"/>
  <c r="JH14" i="5"/>
  <c r="KN28" i="5"/>
  <c r="KP26" i="5"/>
  <c r="KT10" i="5"/>
  <c r="KN14" i="5"/>
  <c r="JF21" i="5"/>
  <c r="KP31" i="5"/>
  <c r="KP27" i="5"/>
  <c r="KN24" i="5"/>
  <c r="KR16" i="5"/>
  <c r="JD25" i="5"/>
  <c r="JD18" i="5"/>
  <c r="JH8" i="5"/>
  <c r="KR13" i="5"/>
  <c r="JF26" i="5"/>
  <c r="GM23" i="5"/>
  <c r="AY10" i="5"/>
  <c r="GK16" i="5"/>
  <c r="GM24" i="5"/>
  <c r="O16" i="5"/>
  <c r="GS22" i="5"/>
  <c r="CG24" i="5"/>
  <c r="DS20" i="5"/>
  <c r="FC15" i="5"/>
  <c r="AY20" i="5"/>
  <c r="DW31" i="5"/>
  <c r="DS24" i="5"/>
  <c r="S19" i="5"/>
  <c r="DQ12" i="5"/>
  <c r="GM28" i="5"/>
  <c r="AY23" i="5"/>
  <c r="GK31" i="5"/>
  <c r="DQ28" i="5"/>
  <c r="GK7" i="5"/>
  <c r="FE19" i="5"/>
  <c r="GM27" i="5"/>
  <c r="FA30" i="5"/>
  <c r="FE16" i="5"/>
  <c r="FG20" i="5"/>
  <c r="GM20" i="5"/>
  <c r="FC17" i="5"/>
  <c r="GQ17" i="5"/>
  <c r="FA31" i="5"/>
  <c r="GM25" i="5"/>
  <c r="FA28" i="5"/>
  <c r="FA22" i="5"/>
  <c r="FA26" i="5"/>
  <c r="FC23" i="5"/>
  <c r="GO26" i="5"/>
  <c r="FC24" i="5"/>
  <c r="FA27" i="5"/>
  <c r="FC18" i="5"/>
  <c r="FA11" i="5"/>
  <c r="FA21" i="5"/>
  <c r="GK21" i="5"/>
  <c r="FG25" i="5"/>
  <c r="FA12" i="5"/>
  <c r="FE29" i="5"/>
  <c r="GK29" i="5"/>
  <c r="GQ10" i="5"/>
  <c r="FG7" i="5"/>
  <c r="GO13" i="5"/>
  <c r="S12" i="7" s="1"/>
  <c r="DL11" i="7"/>
  <c r="GM12" i="5"/>
  <c r="GO18" i="5"/>
  <c r="S17" i="7" s="1"/>
  <c r="FG9" i="5"/>
  <c r="GK19" i="5"/>
  <c r="GK9" i="5"/>
  <c r="GM15" i="5"/>
  <c r="G14" i="7" s="1"/>
  <c r="GK8" i="5"/>
  <c r="GM30" i="5"/>
  <c r="FC13" i="5"/>
  <c r="FE8" i="5"/>
  <c r="FE10" i="5"/>
  <c r="GS14" i="5"/>
  <c r="FG14" i="5"/>
  <c r="EJ10" i="7"/>
  <c r="GS11" i="5"/>
  <c r="CI14" i="5"/>
  <c r="EE17" i="5"/>
  <c r="DW23" i="5"/>
  <c r="DS26" i="5"/>
  <c r="CK29" i="5"/>
  <c r="CI28" i="5"/>
  <c r="CG12" i="5"/>
  <c r="DQ11" i="5"/>
  <c r="CK16" i="5"/>
  <c r="CK17" i="5"/>
  <c r="DU27" i="5"/>
  <c r="DQ22" i="5"/>
  <c r="CK21" i="5"/>
  <c r="CG22" i="5"/>
  <c r="CM19" i="5"/>
  <c r="DU15" i="5"/>
  <c r="DU29" i="5"/>
  <c r="DS10" i="5"/>
  <c r="DQ19" i="5"/>
  <c r="CG10" i="5"/>
  <c r="CK25" i="5"/>
  <c r="CK11" i="5"/>
  <c r="CG26" i="5"/>
  <c r="DS8" i="5"/>
  <c r="CI27" i="5"/>
  <c r="CG30" i="5"/>
  <c r="CG8" i="5"/>
  <c r="DS16" i="5"/>
  <c r="DS13" i="5"/>
  <c r="CI23" i="5"/>
  <c r="CG20" i="5"/>
  <c r="DQ18" i="5"/>
  <c r="DQ25" i="5"/>
  <c r="CG13" i="5"/>
  <c r="CG18" i="5"/>
  <c r="DS30" i="5"/>
  <c r="DU9" i="5"/>
  <c r="CG31" i="5"/>
  <c r="DQ21" i="5"/>
  <c r="CI9" i="5"/>
  <c r="DW7" i="5"/>
  <c r="CK15" i="5"/>
  <c r="CI7" i="5"/>
  <c r="DU14" i="5"/>
  <c r="Q12" i="5"/>
  <c r="AW13" i="5"/>
  <c r="O11" i="5"/>
  <c r="O25" i="5"/>
  <c r="BA19" i="5"/>
  <c r="AY14" i="5"/>
  <c r="BC28" i="5"/>
  <c r="O23" i="5"/>
  <c r="O7" i="5"/>
  <c r="AW22" i="5"/>
  <c r="M10" i="5"/>
  <c r="O28" i="5"/>
  <c r="O29" i="5"/>
  <c r="Q22" i="5"/>
  <c r="BA12" i="5"/>
  <c r="BA25" i="5"/>
  <c r="AY9" i="5"/>
  <c r="M30" i="5"/>
  <c r="O27" i="5"/>
  <c r="Q15" i="5"/>
  <c r="AW21" i="5"/>
  <c r="M9" i="5"/>
  <c r="BA29" i="5"/>
  <c r="BA26" i="5"/>
  <c r="M13" i="5"/>
  <c r="BE27" i="5"/>
  <c r="BE8" i="5"/>
  <c r="Q8" i="5"/>
  <c r="AY18" i="5"/>
  <c r="BC15" i="5"/>
  <c r="AY31" i="5"/>
  <c r="O31" i="5"/>
  <c r="AW30" i="5"/>
  <c r="AY16" i="5"/>
  <c r="S20" i="5"/>
  <c r="O18" i="5"/>
  <c r="M24" i="5"/>
  <c r="AY17" i="5"/>
  <c r="BA7" i="5"/>
  <c r="O14" i="5"/>
  <c r="BE11" i="5"/>
  <c r="M17" i="5"/>
  <c r="M26" i="5"/>
  <c r="AW24" i="5"/>
  <c r="O21" i="5"/>
  <c r="TA27" i="4"/>
  <c r="TA21" i="4"/>
  <c r="TA24" i="4"/>
  <c r="TA9" i="4"/>
  <c r="TA15" i="4"/>
  <c r="TC17" i="4"/>
  <c r="TA12" i="4"/>
  <c r="TA23" i="4"/>
  <c r="VQ8" i="4"/>
  <c r="VS11" i="4"/>
  <c r="DS30" i="4"/>
  <c r="DR30" i="4" s="1"/>
  <c r="BA30" i="4"/>
  <c r="AZ30" i="4" s="1"/>
  <c r="FA30" i="4"/>
  <c r="EZ30" i="4" s="1"/>
  <c r="GK30" i="4"/>
  <c r="GJ30" i="4" s="1"/>
  <c r="O13" i="4"/>
  <c r="N13" i="4" s="1"/>
  <c r="O26" i="4"/>
  <c r="N26" i="4" s="1"/>
  <c r="O27" i="4"/>
  <c r="N27" i="4" s="1"/>
  <c r="O15" i="4"/>
  <c r="N15" i="4" s="1"/>
  <c r="Q14" i="4"/>
  <c r="P14" i="4" s="1"/>
  <c r="M20" i="4"/>
  <c r="L20" i="4" s="1"/>
  <c r="DS26" i="4"/>
  <c r="DR26" i="4" s="1"/>
  <c r="GK10" i="4"/>
  <c r="M19" i="4"/>
  <c r="L19" i="4" s="1"/>
  <c r="O10" i="4"/>
  <c r="N10" i="4" s="1"/>
  <c r="O28" i="4"/>
  <c r="N28" i="4" s="1"/>
  <c r="U22" i="4"/>
  <c r="T22" i="4" s="1"/>
  <c r="O12" i="4"/>
  <c r="N12" i="4" s="1"/>
  <c r="M7" i="4"/>
  <c r="L7" i="4" s="1"/>
  <c r="O24" i="4"/>
  <c r="N24" i="4" s="1"/>
  <c r="CG15" i="4"/>
  <c r="CF15" i="4" s="1"/>
  <c r="GM18" i="4"/>
  <c r="GL18" i="4" s="1"/>
  <c r="Q18" i="4"/>
  <c r="P18" i="4" s="1"/>
  <c r="DS18" i="4"/>
  <c r="DR18" i="4" s="1"/>
  <c r="M11" i="4"/>
  <c r="L11" i="4" s="1"/>
  <c r="AY28" i="4"/>
  <c r="AX28" i="4" s="1"/>
  <c r="O8" i="4"/>
  <c r="N8" i="4" s="1"/>
  <c r="O21" i="4"/>
  <c r="N21" i="4" s="1"/>
  <c r="GO8" i="4"/>
  <c r="GN8" i="4" s="1"/>
  <c r="GM20" i="4"/>
  <c r="GL20" i="4" s="1"/>
  <c r="GM9" i="4"/>
  <c r="GL9" i="4" s="1"/>
  <c r="J8" i="7" s="1"/>
  <c r="GK26" i="4"/>
  <c r="GJ26" i="4" s="1"/>
  <c r="GM22" i="4"/>
  <c r="GL22" i="4" s="1"/>
  <c r="GK16" i="4"/>
  <c r="GJ16" i="4" s="1"/>
  <c r="GK25" i="4"/>
  <c r="GJ25" i="4" s="1"/>
  <c r="GM12" i="4"/>
  <c r="GL12" i="4" s="1"/>
  <c r="J11" i="7" s="1"/>
  <c r="GK23" i="4"/>
  <c r="GJ23" i="4" s="1"/>
  <c r="GM19" i="4"/>
  <c r="GL19" i="4" s="1"/>
  <c r="GO24" i="4"/>
  <c r="GN24" i="4" s="1"/>
  <c r="GK21" i="4"/>
  <c r="GJ21" i="4" s="1"/>
  <c r="GM27" i="4"/>
  <c r="GL27" i="4" s="1"/>
  <c r="GM15" i="4"/>
  <c r="GL15" i="4" s="1"/>
  <c r="J14" i="7" s="1"/>
  <c r="GK17" i="4"/>
  <c r="GJ17" i="4" s="1"/>
  <c r="GO7" i="4"/>
  <c r="GN7" i="4" s="1"/>
  <c r="GK28" i="4"/>
  <c r="GJ28" i="4" s="1"/>
  <c r="GM11" i="4"/>
  <c r="GL11" i="4" s="1"/>
  <c r="J10" i="7" s="1"/>
  <c r="L10" i="7" s="1"/>
  <c r="M10" i="7" s="1"/>
  <c r="GM13" i="4"/>
  <c r="GL13" i="4" s="1"/>
  <c r="J12" i="7" s="1"/>
  <c r="FC24" i="4"/>
  <c r="FB24" i="4" s="1"/>
  <c r="FA22" i="4"/>
  <c r="EZ22" i="4" s="1"/>
  <c r="FE21" i="4"/>
  <c r="FD21" i="4" s="1"/>
  <c r="FC28" i="4"/>
  <c r="FB28" i="4" s="1"/>
  <c r="FC15" i="4"/>
  <c r="FB15" i="4" s="1"/>
  <c r="FA17" i="4"/>
  <c r="EZ17" i="4" s="1"/>
  <c r="FC18" i="4"/>
  <c r="FB18" i="4" s="1"/>
  <c r="FA13" i="4"/>
  <c r="EZ13" i="4" s="1"/>
  <c r="FC27" i="4"/>
  <c r="FB27" i="4" s="1"/>
  <c r="FC14" i="4"/>
  <c r="FB14" i="4" s="1"/>
  <c r="FE10" i="4"/>
  <c r="FD10" i="4" s="1"/>
  <c r="FC11" i="4"/>
  <c r="FB11" i="4" s="1"/>
  <c r="FC26" i="4"/>
  <c r="FB26" i="4" s="1"/>
  <c r="FE7" i="4"/>
  <c r="FD7" i="4" s="1"/>
  <c r="FC25" i="4"/>
  <c r="FB25" i="4" s="1"/>
  <c r="FA16" i="4"/>
  <c r="EZ16" i="4" s="1"/>
  <c r="FC19" i="4"/>
  <c r="FB19" i="4" s="1"/>
  <c r="DQ27" i="4"/>
  <c r="DP27" i="4" s="1"/>
  <c r="DQ14" i="4"/>
  <c r="DP14" i="4" s="1"/>
  <c r="DQ10" i="4"/>
  <c r="DP10" i="4" s="1"/>
  <c r="DS16" i="4"/>
  <c r="DR16" i="4" s="1"/>
  <c r="DS12" i="4"/>
  <c r="DR12" i="4" s="1"/>
  <c r="DB11" i="7" s="1"/>
  <c r="DS21" i="4"/>
  <c r="DR21" i="4" s="1"/>
  <c r="DS29" i="4"/>
  <c r="DR29" i="4" s="1"/>
  <c r="DQ19" i="4"/>
  <c r="DP19" i="4" s="1"/>
  <c r="DU23" i="4"/>
  <c r="DT23" i="4" s="1"/>
  <c r="DY24" i="4"/>
  <c r="DX24" i="4" s="1"/>
  <c r="DQ17" i="4"/>
  <c r="DP17" i="4" s="1"/>
  <c r="DQ25" i="4"/>
  <c r="DP25" i="4" s="1"/>
  <c r="DQ7" i="4"/>
  <c r="DP7" i="4" s="1"/>
  <c r="DQ20" i="4"/>
  <c r="DP20" i="4" s="1"/>
  <c r="DS9" i="4"/>
  <c r="DS28" i="4"/>
  <c r="DR28" i="4" s="1"/>
  <c r="DS22" i="4"/>
  <c r="DR22" i="4" s="1"/>
  <c r="DS13" i="4"/>
  <c r="DR13" i="4" s="1"/>
  <c r="DS11" i="4"/>
  <c r="CG22" i="4"/>
  <c r="CF22" i="4" s="1"/>
  <c r="CI10" i="4"/>
  <c r="CH10" i="4" s="1"/>
  <c r="CI8" i="4"/>
  <c r="CH8" i="4" s="1"/>
  <c r="CI7" i="4"/>
  <c r="CH7" i="4" s="1"/>
  <c r="CK20" i="4"/>
  <c r="CJ20" i="4" s="1"/>
  <c r="CI16" i="4"/>
  <c r="CH16" i="4" s="1"/>
  <c r="CI18" i="4"/>
  <c r="CH18" i="4" s="1"/>
  <c r="CI13" i="4"/>
  <c r="CH13" i="4" s="1"/>
  <c r="CI28" i="4"/>
  <c r="CH28" i="4" s="1"/>
  <c r="CI29" i="4"/>
  <c r="CH29" i="4" s="1"/>
  <c r="CK21" i="4"/>
  <c r="CJ21" i="4" s="1"/>
  <c r="CG23" i="4"/>
  <c r="CF23" i="4" s="1"/>
  <c r="CI19" i="4"/>
  <c r="CH19" i="4" s="1"/>
  <c r="CG9" i="4"/>
  <c r="CF9" i="4" s="1"/>
  <c r="CG26" i="4"/>
  <c r="CF26" i="4" s="1"/>
  <c r="CK12" i="4"/>
  <c r="CJ12" i="4" s="1"/>
  <c r="DN11" i="7" s="1"/>
  <c r="CG25" i="4"/>
  <c r="CF25" i="4" s="1"/>
  <c r="CG11" i="4"/>
  <c r="CF11" i="4" s="1"/>
  <c r="CG27" i="4"/>
  <c r="CF27" i="4" s="1"/>
  <c r="BA26" i="4"/>
  <c r="AZ26" i="4" s="1"/>
  <c r="AY19" i="4"/>
  <c r="AX19" i="4" s="1"/>
  <c r="AY14" i="4"/>
  <c r="AX14" i="4" s="1"/>
  <c r="AW7" i="4"/>
  <c r="AV7" i="4" s="1"/>
  <c r="AY23" i="4"/>
  <c r="AX23" i="4" s="1"/>
  <c r="AY25" i="4"/>
  <c r="AX25" i="4" s="1"/>
  <c r="AY22" i="4"/>
  <c r="AX22" i="4" s="1"/>
  <c r="AW13" i="4"/>
  <c r="AV13" i="4" s="1"/>
  <c r="AY9" i="4"/>
  <c r="AX9" i="4" s="1"/>
  <c r="AW29" i="4"/>
  <c r="AV29" i="4" s="1"/>
  <c r="AY15" i="4"/>
  <c r="AX15" i="4" s="1"/>
  <c r="BA20" i="4"/>
  <c r="AZ20" i="4" s="1"/>
  <c r="AY12" i="4"/>
  <c r="AX12" i="4" s="1"/>
  <c r="AY27" i="4"/>
  <c r="AX27" i="4" s="1"/>
  <c r="AW17" i="4"/>
  <c r="AV17" i="4" s="1"/>
  <c r="AW21" i="4"/>
  <c r="AV21" i="4" s="1"/>
  <c r="AY11" i="4"/>
  <c r="AX11" i="4" s="1"/>
  <c r="BA18" i="4"/>
  <c r="AZ18" i="4" s="1"/>
  <c r="AW24" i="4"/>
  <c r="AV24" i="4" s="1"/>
  <c r="CM11" i="7" l="1"/>
  <c r="G11" i="7"/>
  <c r="L11" i="7" s="1"/>
  <c r="L14" i="7"/>
  <c r="M14" i="7" s="1"/>
  <c r="G7" i="1"/>
  <c r="G12" i="7"/>
  <c r="L12" i="7" s="1"/>
  <c r="M12" i="7" s="1"/>
  <c r="J17" i="7"/>
  <c r="L17" i="7" s="1"/>
  <c r="I17" i="7"/>
  <c r="K17" i="7" s="1"/>
  <c r="E18" i="7"/>
  <c r="H18" i="7"/>
  <c r="G18" i="7"/>
  <c r="C19" i="7"/>
  <c r="O22" i="7"/>
  <c r="S21" i="7"/>
  <c r="T21" i="7"/>
  <c r="Q20" i="7"/>
  <c r="U19" i="7"/>
  <c r="W19" i="7" s="1"/>
  <c r="V19" i="7"/>
  <c r="BP6" i="7"/>
  <c r="BS6" i="7" s="1"/>
  <c r="CN6" i="7"/>
  <c r="CQ6" i="7" s="1"/>
  <c r="BD6" i="7"/>
  <c r="BG6" i="7" s="1"/>
  <c r="AR6" i="7"/>
  <c r="CZ6" i="7"/>
  <c r="AF6" i="7"/>
  <c r="CB6" i="7"/>
  <c r="CE6" i="7" s="1"/>
  <c r="CN7" i="7"/>
  <c r="CQ7" i="7" s="1"/>
  <c r="AR7" i="7"/>
  <c r="AU7" i="7" s="1"/>
  <c r="BD7" i="7"/>
  <c r="BG7" i="7" s="1"/>
  <c r="CZ7" i="7"/>
  <c r="CB7" i="7"/>
  <c r="CE7" i="7" s="1"/>
  <c r="BP7" i="7"/>
  <c r="BS7" i="7" s="1"/>
  <c r="AF7" i="7"/>
  <c r="CZ8" i="7"/>
  <c r="BD8" i="7"/>
  <c r="BG8" i="7" s="1"/>
  <c r="AR8" i="7"/>
  <c r="AU8" i="7" s="1"/>
  <c r="CN8" i="7"/>
  <c r="BP8" i="7"/>
  <c r="BS8" i="7" s="1"/>
  <c r="AF8" i="7"/>
  <c r="AI8" i="7" s="1"/>
  <c r="CB8" i="7"/>
  <c r="CE8" i="7" s="1"/>
  <c r="BO11" i="7"/>
  <c r="BT11" i="7" s="1"/>
  <c r="AE11" i="7"/>
  <c r="AJ11" i="7" s="1"/>
  <c r="SX9" i="5"/>
  <c r="SV9" i="5"/>
  <c r="ST9" i="5"/>
  <c r="SR9" i="5"/>
  <c r="SP9" i="5"/>
  <c r="SN9" i="5"/>
  <c r="SL9" i="5"/>
  <c r="CA11" i="7"/>
  <c r="CF11" i="7" s="1"/>
  <c r="CY11" i="7"/>
  <c r="DD11" i="7" s="1"/>
  <c r="SL13" i="5"/>
  <c r="SX13" i="5"/>
  <c r="SV13" i="5"/>
  <c r="ST13" i="5"/>
  <c r="SR13" i="5"/>
  <c r="SP13" i="5"/>
  <c r="SN13" i="5"/>
  <c r="SX7" i="5"/>
  <c r="SV7" i="5"/>
  <c r="ST7" i="5"/>
  <c r="SR7" i="5"/>
  <c r="SP7" i="5"/>
  <c r="SN7" i="5"/>
  <c r="SL7" i="5"/>
  <c r="BC11" i="7"/>
  <c r="BH11" i="7" s="1"/>
  <c r="AQ11" i="7"/>
  <c r="AV11" i="7" s="1"/>
  <c r="SL14" i="5"/>
  <c r="SX14" i="5"/>
  <c r="SV14" i="5"/>
  <c r="ST14" i="5"/>
  <c r="SR14" i="5"/>
  <c r="SP14" i="5"/>
  <c r="SN14" i="5"/>
  <c r="SX8" i="5"/>
  <c r="SV8" i="5"/>
  <c r="ST8" i="5"/>
  <c r="SR8" i="5"/>
  <c r="SP8" i="5"/>
  <c r="SN8" i="5"/>
  <c r="SL8" i="5"/>
  <c r="ABK30" i="4"/>
  <c r="ABK22" i="4"/>
  <c r="ZW30" i="4"/>
  <c r="YS20" i="4"/>
  <c r="ZI28" i="4"/>
  <c r="ZG28" i="4"/>
  <c r="XI29" i="4"/>
  <c r="XA28" i="4"/>
  <c r="XA19" i="4"/>
  <c r="XA11" i="4"/>
  <c r="XG22" i="4"/>
  <c r="XE7" i="4"/>
  <c r="XE15" i="4"/>
  <c r="XC8" i="4"/>
  <c r="XA18" i="4"/>
  <c r="XA12" i="4"/>
  <c r="XG30" i="4"/>
  <c r="XC24" i="4"/>
  <c r="VY17" i="4"/>
  <c r="UG19" i="4"/>
  <c r="UG30" i="4"/>
  <c r="UG25" i="4"/>
  <c r="UG17" i="4"/>
  <c r="UI7" i="4"/>
  <c r="UG10" i="4"/>
  <c r="UI28" i="4"/>
  <c r="UK20" i="4"/>
  <c r="UI26" i="4"/>
  <c r="UG15" i="4"/>
  <c r="UI12" i="4"/>
  <c r="TA7" i="4"/>
  <c r="SY11" i="4"/>
  <c r="TA10" i="4"/>
  <c r="SW13" i="4"/>
  <c r="TA19" i="4"/>
  <c r="SY18" i="4"/>
  <c r="SY22" i="4"/>
  <c r="TA28" i="4"/>
  <c r="SY8" i="4"/>
  <c r="SW25" i="4"/>
  <c r="TA30" i="4"/>
  <c r="SY14" i="4"/>
  <c r="SW29" i="4"/>
  <c r="SW16" i="4"/>
  <c r="TA20" i="4"/>
  <c r="SY26" i="4"/>
  <c r="RM21" i="4"/>
  <c r="RS10" i="4"/>
  <c r="RS9" i="4"/>
  <c r="RQ27" i="4"/>
  <c r="AH6" i="7"/>
  <c r="RM7" i="4"/>
  <c r="AG6" i="7" s="1"/>
  <c r="RO14" i="4"/>
  <c r="RS12" i="4"/>
  <c r="RS18" i="4"/>
  <c r="RQ30" i="4"/>
  <c r="RM29" i="4"/>
  <c r="RM23" i="4"/>
  <c r="RQ26" i="4"/>
  <c r="RO22" i="4"/>
  <c r="RQ11" i="4"/>
  <c r="RU19" i="4"/>
  <c r="RM13" i="4"/>
  <c r="AG12" i="7" s="1"/>
  <c r="RM15" i="4"/>
  <c r="RM8" i="4"/>
  <c r="AG7" i="7" s="1"/>
  <c r="AH7" i="7"/>
  <c r="RO28" i="4"/>
  <c r="QC18" i="4"/>
  <c r="QC24" i="4"/>
  <c r="QC8" i="4"/>
  <c r="QI27" i="4"/>
  <c r="QI11" i="4"/>
  <c r="QC14" i="4"/>
  <c r="QG12" i="4"/>
  <c r="QE21" i="4"/>
  <c r="OY21" i="4"/>
  <c r="PA12" i="4"/>
  <c r="OS19" i="4"/>
  <c r="OS20" i="4"/>
  <c r="OW30" i="4"/>
  <c r="OY13" i="4"/>
  <c r="OU17" i="4"/>
  <c r="OW14" i="4"/>
  <c r="OU7" i="4"/>
  <c r="OY29" i="4"/>
  <c r="OS27" i="4"/>
  <c r="OS28" i="4"/>
  <c r="AW9" i="7"/>
  <c r="NK18" i="4"/>
  <c r="NK26" i="4"/>
  <c r="NI15" i="4"/>
  <c r="NI12" i="4"/>
  <c r="AS11" i="7" s="1"/>
  <c r="AU11" i="7" s="1"/>
  <c r="NI22" i="4"/>
  <c r="NI28" i="4"/>
  <c r="AT6" i="7"/>
  <c r="NI7" i="4"/>
  <c r="AS6" i="7" s="1"/>
  <c r="NI11" i="4"/>
  <c r="AS10" i="7" s="1"/>
  <c r="AU10" i="7" s="1"/>
  <c r="AT10" i="7"/>
  <c r="AV10" i="7" s="1"/>
  <c r="NI27" i="4"/>
  <c r="NI19" i="4"/>
  <c r="NI23" i="4"/>
  <c r="NI14" i="4"/>
  <c r="NK30" i="4"/>
  <c r="NK10" i="4"/>
  <c r="NI20" i="4"/>
  <c r="MC24" i="4"/>
  <c r="MC12" i="4"/>
  <c r="MA9" i="4"/>
  <c r="LY19" i="4"/>
  <c r="MA13" i="4"/>
  <c r="MA25" i="4"/>
  <c r="LY30" i="4"/>
  <c r="MC28" i="4"/>
  <c r="LY18" i="4"/>
  <c r="ME27" i="4"/>
  <c r="MA21" i="4"/>
  <c r="LY22" i="4"/>
  <c r="MA17" i="4"/>
  <c r="MA29" i="4"/>
  <c r="ME23" i="4"/>
  <c r="MC8" i="4"/>
  <c r="ME15" i="4"/>
  <c r="LY14" i="4"/>
  <c r="MI20" i="4"/>
  <c r="GJ29" i="4"/>
  <c r="GM29" i="4"/>
  <c r="GJ10" i="4"/>
  <c r="CD9" i="7" s="1"/>
  <c r="CF9" i="7" s="1"/>
  <c r="CC9" i="7"/>
  <c r="CE9" i="7" s="1"/>
  <c r="GJ14" i="4"/>
  <c r="GM14" i="4"/>
  <c r="GL31" i="4"/>
  <c r="EZ20" i="4"/>
  <c r="FC20" i="4"/>
  <c r="EZ29" i="4"/>
  <c r="FC29" i="4"/>
  <c r="FC12" i="4"/>
  <c r="EZ12" i="4"/>
  <c r="CP11" i="7" s="1"/>
  <c r="CR11" i="7" s="1"/>
  <c r="EZ9" i="4"/>
  <c r="CP8" i="7" s="1"/>
  <c r="CO8" i="7"/>
  <c r="FC9" i="4"/>
  <c r="FB8" i="4"/>
  <c r="FE8" i="4"/>
  <c r="EZ23" i="4"/>
  <c r="FC23" i="4"/>
  <c r="DR9" i="4"/>
  <c r="DB8" i="7" s="1"/>
  <c r="DA8" i="7"/>
  <c r="DP8" i="4"/>
  <c r="DS8" i="4"/>
  <c r="DR11" i="4"/>
  <c r="DB10" i="7" s="1"/>
  <c r="DD10" i="7" s="1"/>
  <c r="DA10" i="7"/>
  <c r="DC10" i="7" s="1"/>
  <c r="DA11" i="7"/>
  <c r="DC11" i="7" s="1"/>
  <c r="DP15" i="4"/>
  <c r="DS15" i="4"/>
  <c r="CF17" i="4"/>
  <c r="CI17" i="4"/>
  <c r="CF30" i="4"/>
  <c r="CI30" i="4"/>
  <c r="CF14" i="4"/>
  <c r="CI14" i="4"/>
  <c r="DM11" i="7"/>
  <c r="DO11" i="7" s="1"/>
  <c r="CF24" i="4"/>
  <c r="CI24" i="4"/>
  <c r="AV8" i="4"/>
  <c r="AY8" i="4"/>
  <c r="AV16" i="4"/>
  <c r="AY16" i="4"/>
  <c r="AX10" i="4"/>
  <c r="BA10" i="4"/>
  <c r="L23" i="4"/>
  <c r="O23" i="4"/>
  <c r="L17" i="4"/>
  <c r="O17" i="4"/>
  <c r="N9" i="4"/>
  <c r="Q9" i="4"/>
  <c r="L30" i="4"/>
  <c r="O30" i="4"/>
  <c r="L16" i="4"/>
  <c r="O16" i="4"/>
  <c r="N29" i="4"/>
  <c r="Q29" i="4"/>
  <c r="L25" i="4"/>
  <c r="O25" i="4"/>
  <c r="AK10" i="7"/>
  <c r="BU10" i="7"/>
  <c r="CG10" i="7"/>
  <c r="DS12" i="7"/>
  <c r="DX11" i="7"/>
  <c r="EG13" i="7"/>
  <c r="EE13" i="7"/>
  <c r="DU13" i="7"/>
  <c r="DI13" i="7"/>
  <c r="DM12" i="7"/>
  <c r="DL12" i="7"/>
  <c r="DK12" i="7"/>
  <c r="DG13" i="7"/>
  <c r="CZ12" i="7"/>
  <c r="CU13" i="7"/>
  <c r="CY12" i="7"/>
  <c r="DB12" i="7"/>
  <c r="CW13" i="7"/>
  <c r="DA12" i="7"/>
  <c r="CS10" i="7"/>
  <c r="CO12" i="7"/>
  <c r="CP12" i="7"/>
  <c r="CK13" i="7"/>
  <c r="CQ11" i="7"/>
  <c r="CN12" i="7"/>
  <c r="CM12" i="7"/>
  <c r="CI13" i="7"/>
  <c r="CE11" i="7"/>
  <c r="CA12" i="7"/>
  <c r="CB12" i="7"/>
  <c r="BW13" i="7"/>
  <c r="BY13" i="7"/>
  <c r="CD12" i="7"/>
  <c r="CC12" i="7"/>
  <c r="BS11" i="7"/>
  <c r="BR12" i="7"/>
  <c r="BQ12" i="7"/>
  <c r="BM13" i="7"/>
  <c r="BK13" i="7"/>
  <c r="BP12" i="7"/>
  <c r="BO12" i="7"/>
  <c r="BI10" i="7"/>
  <c r="BG11" i="7"/>
  <c r="BD12" i="7"/>
  <c r="BC12" i="7"/>
  <c r="AY13" i="7"/>
  <c r="BF12" i="7"/>
  <c r="BE12" i="7"/>
  <c r="BA13" i="7"/>
  <c r="AO13" i="7"/>
  <c r="AT12" i="7"/>
  <c r="AS12" i="7"/>
  <c r="AR12" i="7"/>
  <c r="AQ12" i="7"/>
  <c r="AM13" i="7"/>
  <c r="AH12" i="7"/>
  <c r="AC13" i="7"/>
  <c r="AI11" i="7"/>
  <c r="AF12" i="7"/>
  <c r="AA13" i="7"/>
  <c r="AE12" i="7"/>
  <c r="Y9" i="7"/>
  <c r="VQ23" i="4"/>
  <c r="VY22" i="4"/>
  <c r="VS16" i="4"/>
  <c r="WC13" i="4"/>
  <c r="MB22" i="5"/>
  <c r="LZ21" i="5"/>
  <c r="ABG31" i="4"/>
  <c r="OW31" i="4"/>
  <c r="AZ31" i="4"/>
  <c r="VS31" i="4"/>
  <c r="TE31" i="4"/>
  <c r="YQ31" i="4"/>
  <c r="U31" i="4"/>
  <c r="R31" i="4"/>
  <c r="XK31" i="4"/>
  <c r="RO31" i="4"/>
  <c r="DT31" i="4"/>
  <c r="FB31" i="4"/>
  <c r="CL31" i="4"/>
  <c r="NM31" i="4"/>
  <c r="QI31" i="4"/>
  <c r="UM31" i="4"/>
  <c r="ZY31" i="4"/>
  <c r="ME31" i="4"/>
  <c r="ABP13" i="5"/>
  <c r="NJ18" i="5"/>
  <c r="OT27" i="5"/>
  <c r="NJ26" i="5"/>
  <c r="RR29" i="5"/>
  <c r="RN30" i="5"/>
  <c r="ZV28" i="5"/>
  <c r="TB9" i="5"/>
  <c r="JH28" i="5"/>
  <c r="JF7" i="5"/>
  <c r="ABF28" i="5"/>
  <c r="UH13" i="5"/>
  <c r="VR10" i="5"/>
  <c r="UH22" i="5"/>
  <c r="OT9" i="5"/>
  <c r="QD14" i="5"/>
  <c r="XB15" i="5"/>
  <c r="XB19" i="5"/>
  <c r="NJ22" i="5"/>
  <c r="JH24" i="5"/>
  <c r="QD18" i="5"/>
  <c r="XD23" i="5"/>
  <c r="JF20" i="5"/>
  <c r="OT19" i="5"/>
  <c r="QF23" i="5"/>
  <c r="KP18" i="5"/>
  <c r="QG31" i="5"/>
  <c r="QI31" i="5" s="1"/>
  <c r="QK31" i="5" s="1"/>
  <c r="QM31" i="5" s="1"/>
  <c r="QO31" i="5" s="1"/>
  <c r="QQ31" i="5" s="1"/>
  <c r="QS31" i="5" s="1"/>
  <c r="QU31" i="5" s="1"/>
  <c r="QW31" i="5" s="1"/>
  <c r="QY31" i="5" s="1"/>
  <c r="RA31" i="5" s="1"/>
  <c r="QD31" i="5"/>
  <c r="YL30" i="5"/>
  <c r="MB11" i="5"/>
  <c r="KP30" i="5"/>
  <c r="RP27" i="5"/>
  <c r="NJ12" i="5"/>
  <c r="NL29" i="5"/>
  <c r="OV24" i="5"/>
  <c r="XB27" i="5"/>
  <c r="ABH7" i="5"/>
  <c r="MD19" i="5"/>
  <c r="RN19" i="5"/>
  <c r="SX31" i="5"/>
  <c r="TA31" i="5"/>
  <c r="TC31" i="5" s="1"/>
  <c r="TE31" i="5" s="1"/>
  <c r="TG31" i="5" s="1"/>
  <c r="TI31" i="5" s="1"/>
  <c r="TK31" i="5" s="1"/>
  <c r="TM31" i="5" s="1"/>
  <c r="TO31" i="5" s="1"/>
  <c r="TQ31" i="5" s="1"/>
  <c r="TS31" i="5" s="1"/>
  <c r="TU31" i="5" s="1"/>
  <c r="YL13" i="5"/>
  <c r="MB12" i="5"/>
  <c r="JF11" i="5"/>
  <c r="ABF9" i="5"/>
  <c r="VV17" i="5"/>
  <c r="VR19" i="5"/>
  <c r="MB15" i="5"/>
  <c r="NJ23" i="5"/>
  <c r="VT21" i="5"/>
  <c r="KP25" i="5"/>
  <c r="NJ25" i="5"/>
  <c r="YL14" i="5"/>
  <c r="OV10" i="5"/>
  <c r="XD30" i="5"/>
  <c r="UJ24" i="5"/>
  <c r="JH9" i="5"/>
  <c r="XB24" i="5"/>
  <c r="ZX20" i="5"/>
  <c r="UH21" i="5"/>
  <c r="ZV21" i="5"/>
  <c r="VR9" i="5"/>
  <c r="JF19" i="5"/>
  <c r="UH28" i="5"/>
  <c r="NJ21" i="5"/>
  <c r="ABH21" i="5"/>
  <c r="VT31" i="5"/>
  <c r="ABF27" i="5"/>
  <c r="VX20" i="5"/>
  <c r="ZV17" i="5"/>
  <c r="OT7" i="5"/>
  <c r="ABJ24" i="5"/>
  <c r="ZX8" i="5"/>
  <c r="ZX19" i="5"/>
  <c r="ABF10" i="5"/>
  <c r="ABH11" i="5"/>
  <c r="ZV7" i="5"/>
  <c r="ZX30" i="5"/>
  <c r="ZZ22" i="5"/>
  <c r="ZZ23" i="5"/>
  <c r="ZZ27" i="5"/>
  <c r="ZX15" i="5"/>
  <c r="ABJ31" i="5"/>
  <c r="ABH26" i="5"/>
  <c r="ZX11" i="5"/>
  <c r="ZX24" i="5"/>
  <c r="ABH8" i="5"/>
  <c r="ABF29" i="5"/>
  <c r="ZZ9" i="5"/>
  <c r="ZZ31" i="5"/>
  <c r="ZV25" i="5"/>
  <c r="ZV29" i="5"/>
  <c r="ABH12" i="5"/>
  <c r="ABL15" i="5"/>
  <c r="ABH30" i="5"/>
  <c r="ZV16" i="5"/>
  <c r="ABJ16" i="5"/>
  <c r="ABL14" i="5"/>
  <c r="ABL19" i="5"/>
  <c r="ZZ14" i="5"/>
  <c r="ZX13" i="5"/>
  <c r="ZV10" i="5"/>
  <c r="ABH20" i="5"/>
  <c r="ZX26" i="5"/>
  <c r="ZV18" i="5"/>
  <c r="ABN17" i="5"/>
  <c r="ZX12" i="5"/>
  <c r="ABJ23" i="5"/>
  <c r="ABF18" i="5"/>
  <c r="ABF25" i="5"/>
  <c r="ABJ22" i="5"/>
  <c r="YP8" i="5"/>
  <c r="XF17" i="5"/>
  <c r="YP22" i="5"/>
  <c r="XD25" i="5"/>
  <c r="XF29" i="5"/>
  <c r="YL20" i="5"/>
  <c r="XF10" i="5"/>
  <c r="YR16" i="5"/>
  <c r="XD14" i="5"/>
  <c r="XD18" i="5"/>
  <c r="YR15" i="5"/>
  <c r="YL28" i="5"/>
  <c r="YT11" i="5"/>
  <c r="YL26" i="5"/>
  <c r="YN7" i="5"/>
  <c r="XF16" i="5"/>
  <c r="YN17" i="5"/>
  <c r="YR19" i="5"/>
  <c r="XB13" i="5"/>
  <c r="XF11" i="5"/>
  <c r="XD26" i="5"/>
  <c r="XD9" i="5"/>
  <c r="YP27" i="5"/>
  <c r="YL21" i="5"/>
  <c r="YR9" i="5"/>
  <c r="XD8" i="5"/>
  <c r="XB12" i="5"/>
  <c r="YL12" i="5"/>
  <c r="XB7" i="5"/>
  <c r="YN23" i="5"/>
  <c r="XD21" i="5"/>
  <c r="YL24" i="5"/>
  <c r="YN18" i="5"/>
  <c r="YL29" i="5"/>
  <c r="YN31" i="5"/>
  <c r="XB20" i="5"/>
  <c r="YN25" i="5"/>
  <c r="XD31" i="5"/>
  <c r="XB28" i="5"/>
  <c r="YP10" i="5"/>
  <c r="XF22" i="5"/>
  <c r="UH15" i="5"/>
  <c r="UH17" i="5"/>
  <c r="UL7" i="5"/>
  <c r="VZ7" i="5"/>
  <c r="VT12" i="5"/>
  <c r="UH9" i="5"/>
  <c r="VV13" i="5"/>
  <c r="VV27" i="5"/>
  <c r="UL14" i="5"/>
  <c r="VT22" i="5"/>
  <c r="UH25" i="5"/>
  <c r="VR26" i="5"/>
  <c r="VV23" i="5"/>
  <c r="UJ26" i="5"/>
  <c r="VV11" i="5"/>
  <c r="VX8" i="5"/>
  <c r="VR28" i="5"/>
  <c r="UL8" i="5"/>
  <c r="UH19" i="5"/>
  <c r="UJ10" i="5"/>
  <c r="VT16" i="5"/>
  <c r="UJ30" i="5"/>
  <c r="UH29" i="5"/>
  <c r="UJ23" i="5"/>
  <c r="UJ11" i="5"/>
  <c r="UL27" i="5"/>
  <c r="UL18" i="5"/>
  <c r="VR30" i="5"/>
  <c r="UJ20" i="5"/>
  <c r="VR18" i="5"/>
  <c r="UH16" i="5"/>
  <c r="VR25" i="5"/>
  <c r="UL31" i="5"/>
  <c r="VV14" i="5"/>
  <c r="VT29" i="5"/>
  <c r="UL12" i="5"/>
  <c r="VR24" i="5"/>
  <c r="VT15" i="5"/>
  <c r="RN22" i="5"/>
  <c r="SZ21" i="5"/>
  <c r="RR11" i="5"/>
  <c r="SZ19" i="5"/>
  <c r="SZ27" i="5"/>
  <c r="RR23" i="5"/>
  <c r="SZ18" i="5"/>
  <c r="RN9" i="5"/>
  <c r="TB13" i="5"/>
  <c r="RN26" i="5"/>
  <c r="TF12" i="5"/>
  <c r="RP18" i="5"/>
  <c r="TF15" i="5"/>
  <c r="RP13" i="5"/>
  <c r="RR7" i="5"/>
  <c r="SZ29" i="5"/>
  <c r="SZ23" i="5"/>
  <c r="SZ11" i="5"/>
  <c r="RN10" i="5"/>
  <c r="RR15" i="5"/>
  <c r="RP14" i="5"/>
  <c r="RN16" i="5"/>
  <c r="TB8" i="5"/>
  <c r="RT31" i="5"/>
  <c r="TB14" i="5"/>
  <c r="RN12" i="5"/>
  <c r="RZ21" i="5"/>
  <c r="SZ25" i="5"/>
  <c r="TB7" i="5"/>
  <c r="RP25" i="5"/>
  <c r="RN28" i="5"/>
  <c r="SZ20" i="5"/>
  <c r="RP8" i="5"/>
  <c r="RN20" i="5"/>
  <c r="RN17" i="5"/>
  <c r="RN24" i="5"/>
  <c r="QF29" i="5"/>
  <c r="OV17" i="5"/>
  <c r="QF9" i="5"/>
  <c r="QD24" i="5"/>
  <c r="OX11" i="5"/>
  <c r="OV18" i="5"/>
  <c r="OV16" i="5"/>
  <c r="QF27" i="5"/>
  <c r="QF21" i="5"/>
  <c r="OV12" i="5"/>
  <c r="QF30" i="5"/>
  <c r="QF10" i="5"/>
  <c r="OX15" i="5"/>
  <c r="OV30" i="5"/>
  <c r="QF17" i="5"/>
  <c r="QF12" i="5"/>
  <c r="OT22" i="5"/>
  <c r="OV21" i="5"/>
  <c r="OT29" i="5"/>
  <c r="OV14" i="5"/>
  <c r="OX23" i="5"/>
  <c r="OZ28" i="5"/>
  <c r="QD25" i="5"/>
  <c r="OV31" i="5"/>
  <c r="OT25" i="5"/>
  <c r="QH13" i="5"/>
  <c r="OT13" i="5"/>
  <c r="OV26" i="5"/>
  <c r="QF26" i="5"/>
  <c r="QD28" i="5"/>
  <c r="OT20" i="5"/>
  <c r="QH19" i="5"/>
  <c r="QJ7" i="5"/>
  <c r="QD15" i="5"/>
  <c r="QD8" i="5"/>
  <c r="QF20" i="5"/>
  <c r="QF22" i="5"/>
  <c r="OV8" i="5"/>
  <c r="QD11" i="5"/>
  <c r="QD16" i="5"/>
  <c r="MD9" i="5"/>
  <c r="NL31" i="5"/>
  <c r="MD13" i="5"/>
  <c r="NJ9" i="5"/>
  <c r="NL7" i="5"/>
  <c r="NL11" i="5"/>
  <c r="NN30" i="5"/>
  <c r="NN8" i="5"/>
  <c r="NN17" i="5"/>
  <c r="LZ25" i="5"/>
  <c r="LZ10" i="5"/>
  <c r="NL10" i="5"/>
  <c r="NL14" i="5"/>
  <c r="NN27" i="5"/>
  <c r="NJ20" i="5"/>
  <c r="NP15" i="5"/>
  <c r="NJ13" i="5"/>
  <c r="LZ27" i="5"/>
  <c r="LZ24" i="5"/>
  <c r="MD16" i="5"/>
  <c r="MB26" i="5"/>
  <c r="MB30" i="5"/>
  <c r="NL16" i="5"/>
  <c r="LZ29" i="5"/>
  <c r="MH14" i="5"/>
  <c r="NJ19" i="5"/>
  <c r="NJ24" i="5"/>
  <c r="NJ28" i="5"/>
  <c r="MD17" i="5"/>
  <c r="LZ20" i="5"/>
  <c r="MB28" i="5"/>
  <c r="LZ31" i="5"/>
  <c r="MB8" i="5"/>
  <c r="LZ7" i="5"/>
  <c r="LZ23" i="5"/>
  <c r="MB18" i="5"/>
  <c r="KP28" i="5"/>
  <c r="KR20" i="5"/>
  <c r="JH10" i="5"/>
  <c r="JF23" i="5"/>
  <c r="KP9" i="5"/>
  <c r="JH16" i="5"/>
  <c r="JH21" i="5"/>
  <c r="KT11" i="5"/>
  <c r="KT16" i="5"/>
  <c r="KP14" i="5"/>
  <c r="KR26" i="5"/>
  <c r="KR8" i="5"/>
  <c r="KR23" i="5"/>
  <c r="JH12" i="5"/>
  <c r="KR27" i="5"/>
  <c r="KR17" i="5"/>
  <c r="JH15" i="5"/>
  <c r="KR31" i="5"/>
  <c r="KV10" i="5"/>
  <c r="JF13" i="5"/>
  <c r="JH26" i="5"/>
  <c r="JF18" i="5"/>
  <c r="KT12" i="5"/>
  <c r="KP24" i="5"/>
  <c r="KT21" i="5"/>
  <c r="KV15" i="5"/>
  <c r="KP19" i="5"/>
  <c r="JF25" i="5"/>
  <c r="KP7" i="5"/>
  <c r="KP29" i="5"/>
  <c r="JF29" i="5"/>
  <c r="JH30" i="5"/>
  <c r="KT13" i="5"/>
  <c r="JF27" i="5"/>
  <c r="JH17" i="5"/>
  <c r="KP22" i="5"/>
  <c r="GM16" i="5"/>
  <c r="G15" i="7" s="1"/>
  <c r="DU24" i="5"/>
  <c r="GO24" i="5"/>
  <c r="BA23" i="5"/>
  <c r="DU20" i="5"/>
  <c r="GM7" i="5"/>
  <c r="G6" i="7" s="1"/>
  <c r="L6" i="7" s="1"/>
  <c r="M6" i="7" s="1"/>
  <c r="GO28" i="5"/>
  <c r="DY31" i="5"/>
  <c r="CI24" i="5"/>
  <c r="DS28" i="5"/>
  <c r="GM31" i="5"/>
  <c r="FE15" i="5"/>
  <c r="Q16" i="5"/>
  <c r="DS12" i="5"/>
  <c r="BA20" i="5"/>
  <c r="GU22" i="5"/>
  <c r="BA10" i="5"/>
  <c r="U19" i="5"/>
  <c r="GO23" i="5"/>
  <c r="FG29" i="5"/>
  <c r="FC21" i="5"/>
  <c r="FE24" i="5"/>
  <c r="FE23" i="5"/>
  <c r="GU14" i="5"/>
  <c r="FE13" i="5"/>
  <c r="GM19" i="5"/>
  <c r="GQ13" i="5"/>
  <c r="FE17" i="5"/>
  <c r="FC31" i="5"/>
  <c r="FG10" i="5"/>
  <c r="GM8" i="5"/>
  <c r="G7" i="7" s="1"/>
  <c r="FI7" i="5"/>
  <c r="FC12" i="5"/>
  <c r="FC11" i="5"/>
  <c r="GQ26" i="5"/>
  <c r="FC26" i="5"/>
  <c r="GO20" i="5"/>
  <c r="S19" i="7" s="1"/>
  <c r="FC30" i="5"/>
  <c r="FG8" i="5"/>
  <c r="GO15" i="5"/>
  <c r="S14" i="7" s="1"/>
  <c r="FE18" i="5"/>
  <c r="FC22" i="5"/>
  <c r="FI20" i="5"/>
  <c r="GO27" i="5"/>
  <c r="GO25" i="5"/>
  <c r="GO30" i="5"/>
  <c r="GS17" i="5"/>
  <c r="GM9" i="5"/>
  <c r="G8" i="7" s="1"/>
  <c r="L8" i="7" s="1"/>
  <c r="M8" i="7" s="1"/>
  <c r="FC27" i="5"/>
  <c r="FC28" i="5"/>
  <c r="FG16" i="5"/>
  <c r="FG19" i="5"/>
  <c r="FI9" i="5"/>
  <c r="GU11" i="5"/>
  <c r="EI10" i="7" s="1"/>
  <c r="GQ18" i="5"/>
  <c r="EJ9" i="7"/>
  <c r="GS10" i="5"/>
  <c r="FI25" i="5"/>
  <c r="FI14" i="5"/>
  <c r="GO12" i="5"/>
  <c r="GM29" i="5"/>
  <c r="GM21" i="5"/>
  <c r="DS19" i="5"/>
  <c r="DS21" i="5"/>
  <c r="CI18" i="5"/>
  <c r="DU13" i="5"/>
  <c r="DW27" i="5"/>
  <c r="CI12" i="5"/>
  <c r="DU26" i="5"/>
  <c r="CI31" i="5"/>
  <c r="CM25" i="5"/>
  <c r="CI22" i="5"/>
  <c r="CM17" i="5"/>
  <c r="CK28" i="5"/>
  <c r="CM15" i="5"/>
  <c r="CI13" i="5"/>
  <c r="DS18" i="5"/>
  <c r="DU16" i="5"/>
  <c r="CK27" i="5"/>
  <c r="DU10" i="5"/>
  <c r="DY23" i="5"/>
  <c r="DW9" i="5"/>
  <c r="DU8" i="5"/>
  <c r="DW29" i="5"/>
  <c r="CM21" i="5"/>
  <c r="CO19" i="5"/>
  <c r="CK7" i="5"/>
  <c r="CM11" i="5"/>
  <c r="DY7" i="5"/>
  <c r="CI30" i="5"/>
  <c r="CI20" i="5"/>
  <c r="CM16" i="5"/>
  <c r="EG17" i="5"/>
  <c r="CM29" i="5"/>
  <c r="DW14" i="5"/>
  <c r="CK9" i="5"/>
  <c r="DU30" i="5"/>
  <c r="DS25" i="5"/>
  <c r="CK23" i="5"/>
  <c r="CI8" i="5"/>
  <c r="CI26" i="5"/>
  <c r="CI10" i="5"/>
  <c r="DW15" i="5"/>
  <c r="DS22" i="5"/>
  <c r="DS11" i="5"/>
  <c r="CK14" i="5"/>
  <c r="AY21" i="5"/>
  <c r="O26" i="5"/>
  <c r="BC7" i="5"/>
  <c r="Q31" i="5"/>
  <c r="S8" i="5"/>
  <c r="BC26" i="5"/>
  <c r="O30" i="5"/>
  <c r="O10" i="5"/>
  <c r="BE28" i="5"/>
  <c r="BA17" i="5"/>
  <c r="BC29" i="5"/>
  <c r="BA14" i="5"/>
  <c r="O17" i="5"/>
  <c r="U20" i="5"/>
  <c r="BA31" i="5"/>
  <c r="BG8" i="5"/>
  <c r="BA9" i="5"/>
  <c r="AY22" i="5"/>
  <c r="Q11" i="5"/>
  <c r="O24" i="5"/>
  <c r="BG27" i="5"/>
  <c r="BC25" i="5"/>
  <c r="Q29" i="5"/>
  <c r="BC19" i="5"/>
  <c r="Q21" i="5"/>
  <c r="BG11" i="5"/>
  <c r="Q7" i="5"/>
  <c r="BA18" i="5"/>
  <c r="O9" i="5"/>
  <c r="BC12" i="5"/>
  <c r="Q28" i="5"/>
  <c r="Q23" i="5"/>
  <c r="Q25" i="5"/>
  <c r="S12" i="5"/>
  <c r="S22" i="5"/>
  <c r="BA16" i="5"/>
  <c r="BE15" i="5"/>
  <c r="S15" i="5"/>
  <c r="AY13" i="5"/>
  <c r="AY24" i="5"/>
  <c r="Q14" i="5"/>
  <c r="Q18" i="5"/>
  <c r="AY30" i="5"/>
  <c r="O13" i="5"/>
  <c r="Q27" i="5"/>
  <c r="TC23" i="4"/>
  <c r="TC12" i="4"/>
  <c r="TC7" i="4"/>
  <c r="TC24" i="4"/>
  <c r="TC15" i="4"/>
  <c r="TC21" i="4"/>
  <c r="TC27" i="4"/>
  <c r="TE17" i="4"/>
  <c r="TC9" i="4"/>
  <c r="VS8" i="4"/>
  <c r="FC30" i="4"/>
  <c r="FB30" i="4" s="1"/>
  <c r="GM30" i="4"/>
  <c r="GL30" i="4" s="1"/>
  <c r="BC30" i="4"/>
  <c r="BB30" i="4" s="1"/>
  <c r="DU30" i="4"/>
  <c r="DT30" i="4" s="1"/>
  <c r="O19" i="4"/>
  <c r="N19" i="4" s="1"/>
  <c r="W22" i="4"/>
  <c r="V22" i="4" s="1"/>
  <c r="Q24" i="4"/>
  <c r="P24" i="4" s="1"/>
  <c r="Q28" i="4"/>
  <c r="P28" i="4" s="1"/>
  <c r="BA28" i="4"/>
  <c r="AZ28" i="4" s="1"/>
  <c r="GO18" i="4"/>
  <c r="GN18" i="4" s="1"/>
  <c r="GM10" i="4"/>
  <c r="GL10" i="4" s="1"/>
  <c r="S14" i="4"/>
  <c r="R14" i="4" s="1"/>
  <c r="Q27" i="4"/>
  <c r="P27" i="4" s="1"/>
  <c r="O11" i="4"/>
  <c r="N11" i="4" s="1"/>
  <c r="CI15" i="4"/>
  <c r="CH15" i="4" s="1"/>
  <c r="Q15" i="4"/>
  <c r="P15" i="4" s="1"/>
  <c r="Q21" i="4"/>
  <c r="P21" i="4" s="1"/>
  <c r="O7" i="4"/>
  <c r="N7" i="4" s="1"/>
  <c r="Q10" i="4"/>
  <c r="P10" i="4" s="1"/>
  <c r="Q26" i="4"/>
  <c r="P26" i="4" s="1"/>
  <c r="Q12" i="4"/>
  <c r="P12" i="4" s="1"/>
  <c r="Q13" i="4"/>
  <c r="P13" i="4" s="1"/>
  <c r="Q8" i="4"/>
  <c r="P8" i="4" s="1"/>
  <c r="S18" i="4"/>
  <c r="R18" i="4" s="1"/>
  <c r="O20" i="4"/>
  <c r="N20" i="4" s="1"/>
  <c r="DU18" i="4"/>
  <c r="DT18" i="4" s="1"/>
  <c r="DU26" i="4"/>
  <c r="DT26" i="4" s="1"/>
  <c r="GO27" i="4"/>
  <c r="GN27" i="4" s="1"/>
  <c r="GM23" i="4"/>
  <c r="GL23" i="4" s="1"/>
  <c r="GM28" i="4"/>
  <c r="GL28" i="4" s="1"/>
  <c r="GO22" i="4"/>
  <c r="GN22" i="4" s="1"/>
  <c r="GO9" i="4"/>
  <c r="GN9" i="4" s="1"/>
  <c r="GO20" i="4"/>
  <c r="GN20" i="4" s="1"/>
  <c r="GO13" i="4"/>
  <c r="GN13" i="4" s="1"/>
  <c r="GQ7" i="4"/>
  <c r="GP7" i="4" s="1"/>
  <c r="GM21" i="4"/>
  <c r="GL21" i="4" s="1"/>
  <c r="GO12" i="4"/>
  <c r="GN12" i="4" s="1"/>
  <c r="GM17" i="4"/>
  <c r="GL17" i="4" s="1"/>
  <c r="J16" i="7" s="1"/>
  <c r="L16" i="7" s="1"/>
  <c r="M16" i="7" s="1"/>
  <c r="GQ24" i="4"/>
  <c r="GP24" i="4" s="1"/>
  <c r="GM25" i="4"/>
  <c r="GL25" i="4" s="1"/>
  <c r="GM26" i="4"/>
  <c r="GL26" i="4" s="1"/>
  <c r="GO11" i="4"/>
  <c r="GN11" i="4" s="1"/>
  <c r="GO15" i="4"/>
  <c r="GN15" i="4" s="1"/>
  <c r="GO19" i="4"/>
  <c r="GN19" i="4" s="1"/>
  <c r="GM16" i="4"/>
  <c r="GL16" i="4" s="1"/>
  <c r="J15" i="7" s="1"/>
  <c r="GQ8" i="4"/>
  <c r="GP8" i="4" s="1"/>
  <c r="FE24" i="4"/>
  <c r="FD24" i="4" s="1"/>
  <c r="FC22" i="4"/>
  <c r="FB22" i="4" s="1"/>
  <c r="FG21" i="4"/>
  <c r="FF21" i="4" s="1"/>
  <c r="FE19" i="4"/>
  <c r="FD19" i="4" s="1"/>
  <c r="FE14" i="4"/>
  <c r="FD14" i="4" s="1"/>
  <c r="FG10" i="4"/>
  <c r="FF10" i="4" s="1"/>
  <c r="FC13" i="4"/>
  <c r="FB13" i="4" s="1"/>
  <c r="FC16" i="4"/>
  <c r="FB16" i="4" s="1"/>
  <c r="FE26" i="4"/>
  <c r="FD26" i="4" s="1"/>
  <c r="FE18" i="4"/>
  <c r="FD18" i="4" s="1"/>
  <c r="FE25" i="4"/>
  <c r="FD25" i="4" s="1"/>
  <c r="FC17" i="4"/>
  <c r="FB17" i="4" s="1"/>
  <c r="FE27" i="4"/>
  <c r="FD27" i="4" s="1"/>
  <c r="FE15" i="4"/>
  <c r="FD15" i="4" s="1"/>
  <c r="FE28" i="4"/>
  <c r="FD28" i="4" s="1"/>
  <c r="FG7" i="4"/>
  <c r="FF7" i="4" s="1"/>
  <c r="FE11" i="4"/>
  <c r="FD11" i="4" s="1"/>
  <c r="DS27" i="4"/>
  <c r="DR27" i="4" s="1"/>
  <c r="DS14" i="4"/>
  <c r="DR14" i="4" s="1"/>
  <c r="DS10" i="4"/>
  <c r="DU9" i="4"/>
  <c r="DT9" i="4" s="1"/>
  <c r="DW23" i="4"/>
  <c r="DV23" i="4" s="1"/>
  <c r="DU13" i="4"/>
  <c r="DT13" i="4" s="1"/>
  <c r="DS25" i="4"/>
  <c r="DR25" i="4" s="1"/>
  <c r="DS17" i="4"/>
  <c r="DR17" i="4" s="1"/>
  <c r="DU22" i="4"/>
  <c r="DT22" i="4" s="1"/>
  <c r="DS19" i="4"/>
  <c r="DR19" i="4" s="1"/>
  <c r="DU12" i="4"/>
  <c r="DT12" i="4" s="1"/>
  <c r="DU21" i="4"/>
  <c r="DT21" i="4" s="1"/>
  <c r="DS20" i="4"/>
  <c r="DR20" i="4" s="1"/>
  <c r="DU11" i="4"/>
  <c r="DT11" i="4" s="1"/>
  <c r="DU28" i="4"/>
  <c r="DT28" i="4" s="1"/>
  <c r="DS7" i="4"/>
  <c r="EA24" i="4"/>
  <c r="DZ24" i="4" s="1"/>
  <c r="DU29" i="4"/>
  <c r="DT29" i="4" s="1"/>
  <c r="DU16" i="4"/>
  <c r="DT16" i="4" s="1"/>
  <c r="CI22" i="4"/>
  <c r="CH22" i="4" s="1"/>
  <c r="CK10" i="4"/>
  <c r="CK8" i="4"/>
  <c r="CK7" i="4"/>
  <c r="CI25" i="4"/>
  <c r="CH25" i="4" s="1"/>
  <c r="CI27" i="4"/>
  <c r="CH27" i="4" s="1"/>
  <c r="CK13" i="4"/>
  <c r="CJ13" i="4" s="1"/>
  <c r="DN12" i="7" s="1"/>
  <c r="CI23" i="4"/>
  <c r="CH23" i="4" s="1"/>
  <c r="CM21" i="4"/>
  <c r="CL21" i="4" s="1"/>
  <c r="CI9" i="4"/>
  <c r="CH9" i="4" s="1"/>
  <c r="CM12" i="4"/>
  <c r="CL12" i="4" s="1"/>
  <c r="CK29" i="4"/>
  <c r="CJ29" i="4" s="1"/>
  <c r="CK19" i="4"/>
  <c r="CJ19" i="4" s="1"/>
  <c r="CI11" i="4"/>
  <c r="CH11" i="4" s="1"/>
  <c r="CK16" i="4"/>
  <c r="CJ16" i="4" s="1"/>
  <c r="CI26" i="4"/>
  <c r="CH26" i="4" s="1"/>
  <c r="CK28" i="4"/>
  <c r="CJ28" i="4" s="1"/>
  <c r="CK18" i="4"/>
  <c r="CJ18" i="4" s="1"/>
  <c r="CM20" i="4"/>
  <c r="CL20" i="4" s="1"/>
  <c r="BC26" i="4"/>
  <c r="BB26" i="4" s="1"/>
  <c r="BA19" i="4"/>
  <c r="AZ19" i="4" s="1"/>
  <c r="BA14" i="4"/>
  <c r="AZ14" i="4" s="1"/>
  <c r="BA12" i="4"/>
  <c r="AZ12" i="4" s="1"/>
  <c r="AY21" i="4"/>
  <c r="AX21" i="4" s="1"/>
  <c r="BC20" i="4"/>
  <c r="BB20" i="4" s="1"/>
  <c r="BA25" i="4"/>
  <c r="AZ25" i="4" s="1"/>
  <c r="AY13" i="4"/>
  <c r="AX13" i="4" s="1"/>
  <c r="AY24" i="4"/>
  <c r="AX24" i="4" s="1"/>
  <c r="BA9" i="4"/>
  <c r="AZ9" i="4" s="1"/>
  <c r="BA15" i="4"/>
  <c r="AZ15" i="4" s="1"/>
  <c r="BA22" i="4"/>
  <c r="AZ22" i="4" s="1"/>
  <c r="BC18" i="4"/>
  <c r="BB18" i="4" s="1"/>
  <c r="AY17" i="4"/>
  <c r="AX17" i="4" s="1"/>
  <c r="BA23" i="4"/>
  <c r="AZ23" i="4" s="1"/>
  <c r="BA27" i="4"/>
  <c r="AZ27" i="4" s="1"/>
  <c r="BA11" i="4"/>
  <c r="AZ11" i="4" s="1"/>
  <c r="AY29" i="4"/>
  <c r="AX29" i="4" s="1"/>
  <c r="AY7" i="4"/>
  <c r="AX7" i="4" s="1"/>
  <c r="M11" i="7" l="1"/>
  <c r="M13" i="1"/>
  <c r="L7" i="7"/>
  <c r="M8" i="1"/>
  <c r="L15" i="7"/>
  <c r="M15" i="7" s="1"/>
  <c r="DK11" i="7"/>
  <c r="DP11" i="7" s="1"/>
  <c r="S11" i="7"/>
  <c r="G4" i="1"/>
  <c r="G11" i="1" s="1"/>
  <c r="J9" i="7"/>
  <c r="L9" i="7" s="1"/>
  <c r="M9" i="7" s="1"/>
  <c r="M17" i="7"/>
  <c r="C20" i="7"/>
  <c r="H19" i="7"/>
  <c r="G19" i="7"/>
  <c r="I18" i="7"/>
  <c r="K18" i="7" s="1"/>
  <c r="E19" i="7"/>
  <c r="J18" i="7"/>
  <c r="L18" i="7" s="1"/>
  <c r="Q21" i="7"/>
  <c r="U20" i="7"/>
  <c r="W20" i="7" s="1"/>
  <c r="V20" i="7"/>
  <c r="O23" i="7"/>
  <c r="S22" i="7"/>
  <c r="T22" i="7"/>
  <c r="AI6" i="7"/>
  <c r="CQ8" i="7"/>
  <c r="DC8" i="7"/>
  <c r="DW11" i="7"/>
  <c r="DL7" i="7"/>
  <c r="DX7" i="7"/>
  <c r="DL6" i="7"/>
  <c r="DX6" i="7"/>
  <c r="AI7" i="7"/>
  <c r="DL8" i="7"/>
  <c r="DX8" i="7"/>
  <c r="AU6" i="7"/>
  <c r="SX11" i="5"/>
  <c r="SV11" i="5"/>
  <c r="ST11" i="5"/>
  <c r="SR11" i="5"/>
  <c r="SP11" i="5"/>
  <c r="SN11" i="5"/>
  <c r="SL11" i="5"/>
  <c r="SL21" i="5"/>
  <c r="SX21" i="5"/>
  <c r="SV21" i="5"/>
  <c r="ST21" i="5"/>
  <c r="SR21" i="5"/>
  <c r="SP21" i="5"/>
  <c r="SN21" i="5"/>
  <c r="SX25" i="5"/>
  <c r="SV25" i="5"/>
  <c r="ST25" i="5"/>
  <c r="SR25" i="5"/>
  <c r="SP25" i="5"/>
  <c r="SN25" i="5"/>
  <c r="SL25" i="5"/>
  <c r="SL29" i="5"/>
  <c r="SX29" i="5"/>
  <c r="SV29" i="5"/>
  <c r="ST29" i="5"/>
  <c r="SR29" i="5"/>
  <c r="SP29" i="5"/>
  <c r="SN29" i="5"/>
  <c r="SX18" i="5"/>
  <c r="SV18" i="5"/>
  <c r="ST18" i="5"/>
  <c r="SR18" i="5"/>
  <c r="SP18" i="5"/>
  <c r="SN18" i="5"/>
  <c r="SL18" i="5"/>
  <c r="CM7" i="7"/>
  <c r="CR7" i="7" s="1"/>
  <c r="CS7" i="7" s="1"/>
  <c r="CA7" i="7"/>
  <c r="CF7" i="7" s="1"/>
  <c r="CG7" i="7" s="1"/>
  <c r="CY7" i="7"/>
  <c r="BO7" i="7"/>
  <c r="BT7" i="7" s="1"/>
  <c r="BU7" i="7" s="1"/>
  <c r="AQ7" i="7"/>
  <c r="AV7" i="7" s="1"/>
  <c r="AW7" i="7" s="1"/>
  <c r="BC7" i="7"/>
  <c r="BH7" i="7" s="1"/>
  <c r="BI7" i="7" s="1"/>
  <c r="AE7" i="7"/>
  <c r="AJ7" i="7" s="1"/>
  <c r="SX23" i="5"/>
  <c r="SV23" i="5"/>
  <c r="ST23" i="5"/>
  <c r="SR23" i="5"/>
  <c r="SP23" i="5"/>
  <c r="SN23" i="5"/>
  <c r="SL23" i="5"/>
  <c r="X11" i="7"/>
  <c r="CA6" i="7"/>
  <c r="CF6" i="7" s="1"/>
  <c r="CG6" i="7" s="1"/>
  <c r="AQ6" i="7"/>
  <c r="AV6" i="7" s="1"/>
  <c r="AE6" i="7"/>
  <c r="AJ6" i="7" s="1"/>
  <c r="CY6" i="7"/>
  <c r="BO6" i="7"/>
  <c r="BT6" i="7" s="1"/>
  <c r="BU6" i="7" s="1"/>
  <c r="CM6" i="7"/>
  <c r="CR6" i="7" s="1"/>
  <c r="CS6" i="7" s="1"/>
  <c r="BC6" i="7"/>
  <c r="BH6" i="7" s="1"/>
  <c r="BI6" i="7" s="1"/>
  <c r="SL20" i="5"/>
  <c r="SX20" i="5"/>
  <c r="SV20" i="5"/>
  <c r="ST20" i="5"/>
  <c r="SR20" i="5"/>
  <c r="SP20" i="5"/>
  <c r="SN20" i="5"/>
  <c r="AE8" i="7"/>
  <c r="AJ8" i="7" s="1"/>
  <c r="AK8" i="7" s="1"/>
  <c r="CM8" i="7"/>
  <c r="CR8" i="7" s="1"/>
  <c r="BC8" i="7"/>
  <c r="BH8" i="7" s="1"/>
  <c r="BI8" i="7" s="1"/>
  <c r="AQ8" i="7"/>
  <c r="AV8" i="7" s="1"/>
  <c r="AW8" i="7" s="1"/>
  <c r="CA8" i="7"/>
  <c r="CF8" i="7" s="1"/>
  <c r="CG8" i="7" s="1"/>
  <c r="BO8" i="7"/>
  <c r="BT8" i="7" s="1"/>
  <c r="BU8" i="7" s="1"/>
  <c r="CY8" i="7"/>
  <c r="DD8" i="7" s="1"/>
  <c r="SX19" i="5"/>
  <c r="SV19" i="5"/>
  <c r="ST19" i="5"/>
  <c r="SR19" i="5"/>
  <c r="SP19" i="5"/>
  <c r="SN19" i="5"/>
  <c r="SL19" i="5"/>
  <c r="SX27" i="5"/>
  <c r="SV27" i="5"/>
  <c r="ST27" i="5"/>
  <c r="SR27" i="5"/>
  <c r="SP27" i="5"/>
  <c r="SN27" i="5"/>
  <c r="SL27" i="5"/>
  <c r="ABM22" i="4"/>
  <c r="ABM30" i="4"/>
  <c r="ZY30" i="4"/>
  <c r="YU20" i="4"/>
  <c r="XI30" i="4"/>
  <c r="XG15" i="4"/>
  <c r="XC19" i="4"/>
  <c r="XE24" i="4"/>
  <c r="XC11" i="4"/>
  <c r="XC12" i="4"/>
  <c r="XG7" i="4"/>
  <c r="XC28" i="4"/>
  <c r="XE8" i="4"/>
  <c r="XC18" i="4"/>
  <c r="XI22" i="4"/>
  <c r="XK29" i="4"/>
  <c r="VU11" i="4"/>
  <c r="U10" i="7" s="1"/>
  <c r="W10" i="7" s="1"/>
  <c r="X10" i="7"/>
  <c r="WA17" i="4"/>
  <c r="UM20" i="4"/>
  <c r="UI17" i="4"/>
  <c r="UK28" i="4"/>
  <c r="UI15" i="4"/>
  <c r="UI10" i="4"/>
  <c r="UI30" i="4"/>
  <c r="UK12" i="4"/>
  <c r="UI25" i="4"/>
  <c r="UK26" i="4"/>
  <c r="UK7" i="4"/>
  <c r="UI19" i="4"/>
  <c r="TC19" i="4"/>
  <c r="TA11" i="4"/>
  <c r="TC30" i="4"/>
  <c r="SY16" i="4"/>
  <c r="SY25" i="4"/>
  <c r="TA18" i="4"/>
  <c r="TA26" i="4"/>
  <c r="TA14" i="4"/>
  <c r="TC28" i="4"/>
  <c r="TA8" i="4"/>
  <c r="SY13" i="4"/>
  <c r="TC10" i="4"/>
  <c r="SY29" i="4"/>
  <c r="TC20" i="4"/>
  <c r="TA22" i="4"/>
  <c r="RO13" i="4"/>
  <c r="RS26" i="4"/>
  <c r="RU18" i="4"/>
  <c r="RQ28" i="4"/>
  <c r="RS27" i="4"/>
  <c r="RW19" i="4"/>
  <c r="RO23" i="4"/>
  <c r="RU12" i="4"/>
  <c r="RU10" i="4"/>
  <c r="RU9" i="4"/>
  <c r="RO15" i="4"/>
  <c r="RQ22" i="4"/>
  <c r="RS30" i="4"/>
  <c r="RO8" i="4"/>
  <c r="RS11" i="4"/>
  <c r="RO29" i="4"/>
  <c r="RQ14" i="4"/>
  <c r="RO7" i="4"/>
  <c r="RO21" i="4"/>
  <c r="QE8" i="4"/>
  <c r="QG21" i="4"/>
  <c r="QK27" i="4"/>
  <c r="QE14" i="4"/>
  <c r="QE24" i="4"/>
  <c r="QI12" i="4"/>
  <c r="QK11" i="4"/>
  <c r="QE18" i="4"/>
  <c r="OU27" i="4"/>
  <c r="OU19" i="4"/>
  <c r="PA29" i="4"/>
  <c r="PA13" i="4"/>
  <c r="PC12" i="4"/>
  <c r="OY14" i="4"/>
  <c r="OU28" i="4"/>
  <c r="OU20" i="4"/>
  <c r="OW17" i="4"/>
  <c r="OW7" i="4"/>
  <c r="OY30" i="4"/>
  <c r="PA21" i="4"/>
  <c r="AW10" i="7"/>
  <c r="NK20" i="4"/>
  <c r="NK23" i="4"/>
  <c r="NK12" i="4"/>
  <c r="NM30" i="4"/>
  <c r="NK27" i="4"/>
  <c r="NK28" i="4"/>
  <c r="NM26" i="4"/>
  <c r="NK11" i="4"/>
  <c r="NM10" i="4"/>
  <c r="NK19" i="4"/>
  <c r="NK7" i="4"/>
  <c r="NK15" i="4"/>
  <c r="NK14" i="4"/>
  <c r="NK22" i="4"/>
  <c r="NM18" i="4"/>
  <c r="ME8" i="4"/>
  <c r="MA22" i="4"/>
  <c r="ME28" i="4"/>
  <c r="MA19" i="4"/>
  <c r="MA30" i="4"/>
  <c r="MA14" i="4"/>
  <c r="MC29" i="4"/>
  <c r="MG27" i="4"/>
  <c r="MC25" i="4"/>
  <c r="ME12" i="4"/>
  <c r="MK20" i="4"/>
  <c r="MG23" i="4"/>
  <c r="MC21" i="4"/>
  <c r="MC9" i="4"/>
  <c r="MG15" i="4"/>
  <c r="MC17" i="4"/>
  <c r="MA18" i="4"/>
  <c r="MC13" i="4"/>
  <c r="ME24" i="4"/>
  <c r="CG9" i="7"/>
  <c r="GL14" i="4"/>
  <c r="J13" i="7" s="1"/>
  <c r="L13" i="7" s="1"/>
  <c r="M13" i="7" s="1"/>
  <c r="GO14" i="4"/>
  <c r="GL29" i="4"/>
  <c r="GO29" i="4"/>
  <c r="GN31" i="4"/>
  <c r="FE9" i="4"/>
  <c r="FB9" i="4"/>
  <c r="FB20" i="4"/>
  <c r="FE20" i="4"/>
  <c r="FB23" i="4"/>
  <c r="FE23" i="4"/>
  <c r="FB12" i="4"/>
  <c r="FE12" i="4"/>
  <c r="FD8" i="4"/>
  <c r="FG8" i="4"/>
  <c r="FB29" i="4"/>
  <c r="FE29" i="4"/>
  <c r="DE10" i="7"/>
  <c r="DR10" i="4"/>
  <c r="DB9" i="7" s="1"/>
  <c r="DD9" i="7" s="1"/>
  <c r="DA9" i="7"/>
  <c r="DC9" i="7" s="1"/>
  <c r="DA6" i="7"/>
  <c r="DC6" i="7" s="1"/>
  <c r="DR7" i="4"/>
  <c r="DB6" i="7" s="1"/>
  <c r="DA7" i="7"/>
  <c r="DC7" i="7" s="1"/>
  <c r="DR8" i="4"/>
  <c r="DB7" i="7" s="1"/>
  <c r="DU8" i="4"/>
  <c r="DR15" i="4"/>
  <c r="DU15" i="4"/>
  <c r="CH14" i="4"/>
  <c r="CK14" i="4"/>
  <c r="CH30" i="4"/>
  <c r="CK30" i="4"/>
  <c r="CH17" i="4"/>
  <c r="CK17" i="4"/>
  <c r="CJ8" i="4"/>
  <c r="DN7" i="7" s="1"/>
  <c r="DM7" i="7"/>
  <c r="CJ10" i="4"/>
  <c r="DN9" i="7" s="1"/>
  <c r="DP9" i="7" s="1"/>
  <c r="DM9" i="7"/>
  <c r="DO9" i="7" s="1"/>
  <c r="DM6" i="7"/>
  <c r="CJ7" i="4"/>
  <c r="DN6" i="7" s="1"/>
  <c r="CH24" i="4"/>
  <c r="CK24" i="4"/>
  <c r="AZ10" i="4"/>
  <c r="BC10" i="4"/>
  <c r="AX16" i="4"/>
  <c r="BA16" i="4"/>
  <c r="BA8" i="4"/>
  <c r="AX8" i="4"/>
  <c r="N30" i="4"/>
  <c r="Q30" i="4"/>
  <c r="BU11" i="7"/>
  <c r="N25" i="4"/>
  <c r="Q25" i="4"/>
  <c r="P9" i="4"/>
  <c r="S9" i="4"/>
  <c r="P29" i="4"/>
  <c r="S29" i="4"/>
  <c r="CG11" i="7"/>
  <c r="N17" i="4"/>
  <c r="Q17" i="4"/>
  <c r="N16" i="4"/>
  <c r="Q16" i="4"/>
  <c r="N23" i="4"/>
  <c r="Q23" i="4"/>
  <c r="AK11" i="7"/>
  <c r="DQ11" i="7"/>
  <c r="DW12" i="7"/>
  <c r="DS13" i="7"/>
  <c r="DX12" i="7"/>
  <c r="BT12" i="7"/>
  <c r="DE11" i="7"/>
  <c r="DO12" i="7"/>
  <c r="EJ13" i="7"/>
  <c r="EI13" i="7"/>
  <c r="EE14" i="7"/>
  <c r="EG14" i="7"/>
  <c r="DU14" i="7"/>
  <c r="DL13" i="7"/>
  <c r="DK13" i="7"/>
  <c r="DG14" i="7"/>
  <c r="DI14" i="7"/>
  <c r="DM13" i="7"/>
  <c r="DP12" i="7"/>
  <c r="DD12" i="7"/>
  <c r="CZ13" i="7"/>
  <c r="CY13" i="7"/>
  <c r="CU14" i="7"/>
  <c r="CW14" i="7"/>
  <c r="DB13" i="7"/>
  <c r="DA13" i="7"/>
  <c r="DC12" i="7"/>
  <c r="CR12" i="7"/>
  <c r="CQ12" i="7"/>
  <c r="CS11" i="7"/>
  <c r="CN13" i="7"/>
  <c r="CI14" i="7"/>
  <c r="CM13" i="7"/>
  <c r="CK14" i="7"/>
  <c r="CP13" i="7"/>
  <c r="CO13" i="7"/>
  <c r="CB13" i="7"/>
  <c r="CA13" i="7"/>
  <c r="BW14" i="7"/>
  <c r="CE12" i="7"/>
  <c r="CF12" i="7"/>
  <c r="BY14" i="7"/>
  <c r="CD13" i="7"/>
  <c r="CC13" i="7"/>
  <c r="BS12" i="7"/>
  <c r="BP13" i="7"/>
  <c r="BO13" i="7"/>
  <c r="BK14" i="7"/>
  <c r="BM14" i="7"/>
  <c r="BQ13" i="7"/>
  <c r="BR13" i="7"/>
  <c r="BG12" i="7"/>
  <c r="BD13" i="7"/>
  <c r="BC13" i="7"/>
  <c r="AY14" i="7"/>
  <c r="BA14" i="7"/>
  <c r="BF13" i="7"/>
  <c r="BE13" i="7"/>
  <c r="BI11" i="7"/>
  <c r="BH12" i="7"/>
  <c r="AV12" i="7"/>
  <c r="AU12" i="7"/>
  <c r="AW11" i="7"/>
  <c r="AR13" i="7"/>
  <c r="AQ13" i="7"/>
  <c r="AM14" i="7"/>
  <c r="AO14" i="7"/>
  <c r="AS13" i="7"/>
  <c r="AT13" i="7"/>
  <c r="AI12" i="7"/>
  <c r="AJ12" i="7"/>
  <c r="AF13" i="7"/>
  <c r="AE13" i="7"/>
  <c r="AA14" i="7"/>
  <c r="AC14" i="7"/>
  <c r="AG13" i="7"/>
  <c r="AH13" i="7"/>
  <c r="VS23" i="4"/>
  <c r="WA22" i="4"/>
  <c r="VU16" i="4"/>
  <c r="U15" i="7" s="1"/>
  <c r="W15" i="7" s="1"/>
  <c r="WE13" i="4"/>
  <c r="MD22" i="5"/>
  <c r="MB21" i="5"/>
  <c r="ABI31" i="4"/>
  <c r="OY31" i="4"/>
  <c r="XM31" i="4"/>
  <c r="CN31" i="4"/>
  <c r="UO31" i="4"/>
  <c r="YS31" i="4"/>
  <c r="TG31" i="4"/>
  <c r="FD31" i="4"/>
  <c r="QK31" i="4"/>
  <c r="VU31" i="4"/>
  <c r="MG31" i="4"/>
  <c r="DV31" i="4"/>
  <c r="NO31" i="4"/>
  <c r="AAA31" i="4"/>
  <c r="RQ31" i="4"/>
  <c r="W31" i="4"/>
  <c r="T31" i="4"/>
  <c r="BB31" i="4"/>
  <c r="NL21" i="5"/>
  <c r="ABH9" i="5"/>
  <c r="XD27" i="5"/>
  <c r="RR27" i="5"/>
  <c r="SZ16" i="5"/>
  <c r="NL25" i="5"/>
  <c r="JH7" i="5"/>
  <c r="ABH27" i="5"/>
  <c r="UL24" i="5"/>
  <c r="VV31" i="5"/>
  <c r="XF30" i="5"/>
  <c r="MD12" i="5"/>
  <c r="MF19" i="5"/>
  <c r="NN29" i="5"/>
  <c r="QH23" i="5"/>
  <c r="NL26" i="5"/>
  <c r="ZX21" i="5"/>
  <c r="YN14" i="5"/>
  <c r="NL23" i="5"/>
  <c r="KR30" i="5"/>
  <c r="KR18" i="5"/>
  <c r="UJ22" i="5"/>
  <c r="UJ28" i="5"/>
  <c r="UJ21" i="5"/>
  <c r="OV7" i="5"/>
  <c r="JH19" i="5"/>
  <c r="ZZ20" i="5"/>
  <c r="KR25" i="5"/>
  <c r="VT19" i="5"/>
  <c r="MD11" i="5"/>
  <c r="QF18" i="5"/>
  <c r="XD15" i="5"/>
  <c r="VT10" i="5"/>
  <c r="RP30" i="5"/>
  <c r="NL18" i="5"/>
  <c r="SZ31" i="5"/>
  <c r="OV9" i="5"/>
  <c r="VZ20" i="5"/>
  <c r="NL22" i="5"/>
  <c r="OV27" i="5"/>
  <c r="OX24" i="5"/>
  <c r="VT9" i="5"/>
  <c r="XD24" i="5"/>
  <c r="VV21" i="5"/>
  <c r="VX17" i="5"/>
  <c r="YN13" i="5"/>
  <c r="ABJ7" i="5"/>
  <c r="OV19" i="5"/>
  <c r="UJ13" i="5"/>
  <c r="RT29" i="5"/>
  <c r="ABR13" i="5"/>
  <c r="JH20" i="5"/>
  <c r="ABH28" i="5"/>
  <c r="QF31" i="5"/>
  <c r="RP19" i="5"/>
  <c r="MD15" i="5"/>
  <c r="JH11" i="5"/>
  <c r="XF23" i="5"/>
  <c r="XD19" i="5"/>
  <c r="ZX28" i="5"/>
  <c r="ZX17" i="5"/>
  <c r="ABJ21" i="5"/>
  <c r="OX10" i="5"/>
  <c r="NL12" i="5"/>
  <c r="YN30" i="5"/>
  <c r="QF14" i="5"/>
  <c r="TD9" i="5"/>
  <c r="ZX10" i="5"/>
  <c r="ABJ30" i="5"/>
  <c r="ABH29" i="5"/>
  <c r="ABJ26" i="5"/>
  <c r="AAB27" i="5"/>
  <c r="ZZ19" i="5"/>
  <c r="ZZ13" i="5"/>
  <c r="ABN15" i="5"/>
  <c r="ZX25" i="5"/>
  <c r="ABJ8" i="5"/>
  <c r="AAB23" i="5"/>
  <c r="ABJ11" i="5"/>
  <c r="ABL23" i="5"/>
  <c r="ZX18" i="5"/>
  <c r="ABN14" i="5"/>
  <c r="ABL22" i="5"/>
  <c r="ZZ26" i="5"/>
  <c r="AAB14" i="5"/>
  <c r="ABL16" i="5"/>
  <c r="ZZ24" i="5"/>
  <c r="ABH10" i="5"/>
  <c r="ZZ12" i="5"/>
  <c r="ZX16" i="5"/>
  <c r="ZX29" i="5"/>
  <c r="ZZ11" i="5"/>
  <c r="ABH18" i="5"/>
  <c r="ABP17" i="5"/>
  <c r="ABN19" i="5"/>
  <c r="ZX7" i="5"/>
  <c r="AAB31" i="5"/>
  <c r="ABL31" i="5"/>
  <c r="AAB22" i="5"/>
  <c r="ZZ8" i="5"/>
  <c r="ABH25" i="5"/>
  <c r="ABJ20" i="5"/>
  <c r="ABJ12" i="5"/>
  <c r="AAB9" i="5"/>
  <c r="ZZ15" i="5"/>
  <c r="ZZ30" i="5"/>
  <c r="ABL24" i="5"/>
  <c r="XD13" i="5"/>
  <c r="YP7" i="5"/>
  <c r="XD28" i="5"/>
  <c r="YP31" i="5"/>
  <c r="XF21" i="5"/>
  <c r="XF8" i="5"/>
  <c r="YR27" i="5"/>
  <c r="YT15" i="5"/>
  <c r="XH10" i="5"/>
  <c r="XF25" i="5"/>
  <c r="XF31" i="5"/>
  <c r="YN26" i="5"/>
  <c r="YR22" i="5"/>
  <c r="YN29" i="5"/>
  <c r="YP23" i="5"/>
  <c r="XD12" i="5"/>
  <c r="XF9" i="5"/>
  <c r="YT19" i="5"/>
  <c r="XF18" i="5"/>
  <c r="YN20" i="5"/>
  <c r="YP25" i="5"/>
  <c r="YP18" i="5"/>
  <c r="YT9" i="5"/>
  <c r="XF14" i="5"/>
  <c r="XH22" i="5"/>
  <c r="XD7" i="5"/>
  <c r="XF26" i="5"/>
  <c r="YP17" i="5"/>
  <c r="YV11" i="5"/>
  <c r="XH17" i="5"/>
  <c r="YN24" i="5"/>
  <c r="YN21" i="5"/>
  <c r="XH11" i="5"/>
  <c r="YN28" i="5"/>
  <c r="XH29" i="5"/>
  <c r="YR10" i="5"/>
  <c r="XD20" i="5"/>
  <c r="YN12" i="5"/>
  <c r="XH16" i="5"/>
  <c r="YT16" i="5"/>
  <c r="YR8" i="5"/>
  <c r="VT28" i="5"/>
  <c r="VT24" i="5"/>
  <c r="UL11" i="5"/>
  <c r="VV16" i="5"/>
  <c r="VV12" i="5"/>
  <c r="UL23" i="5"/>
  <c r="WB7" i="5"/>
  <c r="VZ8" i="5"/>
  <c r="VX23" i="5"/>
  <c r="VX27" i="5"/>
  <c r="VV29" i="5"/>
  <c r="UJ19" i="5"/>
  <c r="VT26" i="5"/>
  <c r="UN7" i="5"/>
  <c r="UL20" i="5"/>
  <c r="UN14" i="5"/>
  <c r="UL26" i="5"/>
  <c r="UJ17" i="5"/>
  <c r="VT30" i="5"/>
  <c r="UL10" i="5"/>
  <c r="UN12" i="5"/>
  <c r="VX14" i="5"/>
  <c r="UN31" i="5"/>
  <c r="UN18" i="5"/>
  <c r="UJ29" i="5"/>
  <c r="VV22" i="5"/>
  <c r="VX13" i="5"/>
  <c r="UJ15" i="5"/>
  <c r="UJ16" i="5"/>
  <c r="UJ9" i="5"/>
  <c r="VV15" i="5"/>
  <c r="VT25" i="5"/>
  <c r="VT18" i="5"/>
  <c r="UN27" i="5"/>
  <c r="UL30" i="5"/>
  <c r="UN8" i="5"/>
  <c r="VX11" i="5"/>
  <c r="UJ25" i="5"/>
  <c r="TB11" i="5"/>
  <c r="RT7" i="5"/>
  <c r="SZ10" i="5"/>
  <c r="RP28" i="5"/>
  <c r="RV31" i="5"/>
  <c r="SZ26" i="5"/>
  <c r="TH15" i="5"/>
  <c r="TD13" i="5"/>
  <c r="RT23" i="5"/>
  <c r="RT11" i="5"/>
  <c r="SZ22" i="5"/>
  <c r="RR25" i="5"/>
  <c r="RT15" i="5"/>
  <c r="RR18" i="5"/>
  <c r="TB27" i="5"/>
  <c r="RP20" i="5"/>
  <c r="SB21" i="5"/>
  <c r="TD8" i="5"/>
  <c r="TB21" i="5"/>
  <c r="SZ24" i="5"/>
  <c r="RP17" i="5"/>
  <c r="RR14" i="5"/>
  <c r="TB29" i="5"/>
  <c r="RP26" i="5"/>
  <c r="TB23" i="5"/>
  <c r="SZ28" i="5"/>
  <c r="RP16" i="5"/>
  <c r="RP10" i="5"/>
  <c r="SZ30" i="5"/>
  <c r="RR13" i="5"/>
  <c r="RP24" i="5"/>
  <c r="RR8" i="5"/>
  <c r="TD7" i="5"/>
  <c r="RP12" i="5"/>
  <c r="TH12" i="5"/>
  <c r="RP9" i="5"/>
  <c r="TB20" i="5"/>
  <c r="TB25" i="5"/>
  <c r="TD14" i="5"/>
  <c r="SZ17" i="5"/>
  <c r="TB18" i="5"/>
  <c r="TB19" i="5"/>
  <c r="RP22" i="5"/>
  <c r="OX21" i="5"/>
  <c r="QH27" i="5"/>
  <c r="QF11" i="5"/>
  <c r="QF8" i="5"/>
  <c r="QH26" i="5"/>
  <c r="QJ13" i="5"/>
  <c r="OX30" i="5"/>
  <c r="QH30" i="5"/>
  <c r="OV20" i="5"/>
  <c r="OV22" i="5"/>
  <c r="OZ15" i="5"/>
  <c r="OX26" i="5"/>
  <c r="QJ19" i="5"/>
  <c r="QF24" i="5"/>
  <c r="PB28" i="5"/>
  <c r="OX8" i="5"/>
  <c r="QF15" i="5"/>
  <c r="OV25" i="5"/>
  <c r="OZ23" i="5"/>
  <c r="QH17" i="5"/>
  <c r="OX12" i="5"/>
  <c r="OX16" i="5"/>
  <c r="QH9" i="5"/>
  <c r="QF28" i="5"/>
  <c r="OX31" i="5"/>
  <c r="OX14" i="5"/>
  <c r="OX17" i="5"/>
  <c r="OX18" i="5"/>
  <c r="QH20" i="5"/>
  <c r="OV13" i="5"/>
  <c r="OZ11" i="5"/>
  <c r="QH29" i="5"/>
  <c r="QH22" i="5"/>
  <c r="QL7" i="5"/>
  <c r="QH12" i="5"/>
  <c r="QF16" i="5"/>
  <c r="QF25" i="5"/>
  <c r="OV29" i="5"/>
  <c r="QH10" i="5"/>
  <c r="QH21" i="5"/>
  <c r="MB20" i="5"/>
  <c r="MJ14" i="5"/>
  <c r="MD30" i="5"/>
  <c r="MB7" i="5"/>
  <c r="MF16" i="5"/>
  <c r="MB27" i="5"/>
  <c r="MB25" i="5"/>
  <c r="NN11" i="5"/>
  <c r="NL24" i="5"/>
  <c r="NL13" i="5"/>
  <c r="NP17" i="5"/>
  <c r="NN31" i="5"/>
  <c r="MD18" i="5"/>
  <c r="MB10" i="5"/>
  <c r="NP8" i="5"/>
  <c r="NL28" i="5"/>
  <c r="MB29" i="5"/>
  <c r="NL20" i="5"/>
  <c r="NN14" i="5"/>
  <c r="MF13" i="5"/>
  <c r="MD28" i="5"/>
  <c r="NL19" i="5"/>
  <c r="NN16" i="5"/>
  <c r="MB24" i="5"/>
  <c r="NN10" i="5"/>
  <c r="NN7" i="5"/>
  <c r="MD8" i="5"/>
  <c r="MF9" i="5"/>
  <c r="MD26" i="5"/>
  <c r="NP30" i="5"/>
  <c r="MB23" i="5"/>
  <c r="MB31" i="5"/>
  <c r="MF17" i="5"/>
  <c r="NR15" i="5"/>
  <c r="NP27" i="5"/>
  <c r="NL9" i="5"/>
  <c r="KR7" i="5"/>
  <c r="JH25" i="5"/>
  <c r="KX10" i="5"/>
  <c r="KT26" i="5"/>
  <c r="KX15" i="5"/>
  <c r="JH27" i="5"/>
  <c r="KV16" i="5"/>
  <c r="KV13" i="5"/>
  <c r="KV21" i="5"/>
  <c r="KR24" i="5"/>
  <c r="KT27" i="5"/>
  <c r="KT8" i="5"/>
  <c r="KT20" i="5"/>
  <c r="KR29" i="5"/>
  <c r="JH13" i="5"/>
  <c r="KR22" i="5"/>
  <c r="KV12" i="5"/>
  <c r="KV11" i="5"/>
  <c r="KR9" i="5"/>
  <c r="JH18" i="5"/>
  <c r="KT31" i="5"/>
  <c r="KT23" i="5"/>
  <c r="KR28" i="5"/>
  <c r="JH29" i="5"/>
  <c r="KR19" i="5"/>
  <c r="KT17" i="5"/>
  <c r="KR14" i="5"/>
  <c r="JH23" i="5"/>
  <c r="FG15" i="5"/>
  <c r="BC23" i="5"/>
  <c r="BC20" i="5"/>
  <c r="GQ24" i="5"/>
  <c r="GQ23" i="5"/>
  <c r="GO31" i="5"/>
  <c r="GQ28" i="5"/>
  <c r="DU12" i="5"/>
  <c r="DU28" i="5"/>
  <c r="GO7" i="5"/>
  <c r="S6" i="7" s="1"/>
  <c r="EA31" i="5"/>
  <c r="BC10" i="5"/>
  <c r="GW22" i="5"/>
  <c r="W19" i="5"/>
  <c r="DW24" i="5"/>
  <c r="CK24" i="5"/>
  <c r="GO16" i="5"/>
  <c r="S15" i="7" s="1"/>
  <c r="S16" i="5"/>
  <c r="DW20" i="5"/>
  <c r="FE31" i="5"/>
  <c r="FG23" i="5"/>
  <c r="GQ15" i="5"/>
  <c r="FE26" i="5"/>
  <c r="FG13" i="5"/>
  <c r="GQ12" i="5"/>
  <c r="GU10" i="5"/>
  <c r="EI9" i="7" s="1"/>
  <c r="GU17" i="5"/>
  <c r="GQ27" i="5"/>
  <c r="FK7" i="5"/>
  <c r="FG17" i="5"/>
  <c r="FG24" i="5"/>
  <c r="FI8" i="5"/>
  <c r="GS26" i="5"/>
  <c r="GS13" i="5"/>
  <c r="EJ12" i="7"/>
  <c r="FE28" i="5"/>
  <c r="GQ25" i="5"/>
  <c r="FE12" i="5"/>
  <c r="GO29" i="5"/>
  <c r="FK25" i="5"/>
  <c r="FK9" i="5"/>
  <c r="GQ20" i="5"/>
  <c r="FK14" i="5"/>
  <c r="FE11" i="5"/>
  <c r="FG18" i="5"/>
  <c r="GS18" i="5"/>
  <c r="FI19" i="5"/>
  <c r="FE27" i="5"/>
  <c r="FK20" i="5"/>
  <c r="GO8" i="5"/>
  <c r="S7" i="7" s="1"/>
  <c r="GW14" i="5"/>
  <c r="FE21" i="5"/>
  <c r="GO21" i="5"/>
  <c r="S20" i="7" s="1"/>
  <c r="GW11" i="5"/>
  <c r="FI16" i="5"/>
  <c r="GO9" i="5"/>
  <c r="S8" i="7" s="1"/>
  <c r="GQ30" i="5"/>
  <c r="FE22" i="5"/>
  <c r="FE30" i="5"/>
  <c r="FI10" i="5"/>
  <c r="GO19" i="5"/>
  <c r="S18" i="7" s="1"/>
  <c r="FI29" i="5"/>
  <c r="DY14" i="5"/>
  <c r="DU18" i="5"/>
  <c r="CK8" i="5"/>
  <c r="CM9" i="5"/>
  <c r="CK20" i="5"/>
  <c r="CQ19" i="5"/>
  <c r="DY9" i="5"/>
  <c r="DW16" i="5"/>
  <c r="DU22" i="5"/>
  <c r="CM28" i="5"/>
  <c r="CK31" i="5"/>
  <c r="DW13" i="5"/>
  <c r="CO11" i="5"/>
  <c r="EA23" i="5"/>
  <c r="CO17" i="5"/>
  <c r="CK18" i="5"/>
  <c r="DY15" i="5"/>
  <c r="CM23" i="5"/>
  <c r="CO16" i="5"/>
  <c r="DY29" i="5"/>
  <c r="DW10" i="5"/>
  <c r="CK12" i="5"/>
  <c r="CM14" i="5"/>
  <c r="DU25" i="5"/>
  <c r="CO29" i="5"/>
  <c r="CK30" i="5"/>
  <c r="CK13" i="5"/>
  <c r="CK22" i="5"/>
  <c r="DU21" i="5"/>
  <c r="DU11" i="5"/>
  <c r="EA7" i="5"/>
  <c r="DW8" i="5"/>
  <c r="CO15" i="5"/>
  <c r="CO21" i="5"/>
  <c r="DW26" i="5"/>
  <c r="CK10" i="5"/>
  <c r="CK26" i="5"/>
  <c r="DW30" i="5"/>
  <c r="EI17" i="5"/>
  <c r="CM7" i="5"/>
  <c r="CM27" i="5"/>
  <c r="CO25" i="5"/>
  <c r="DY27" i="5"/>
  <c r="DU19" i="5"/>
  <c r="S25" i="5"/>
  <c r="Q9" i="5"/>
  <c r="BI8" i="5"/>
  <c r="BA21" i="5"/>
  <c r="BA30" i="5"/>
  <c r="BC31" i="5"/>
  <c r="S23" i="5"/>
  <c r="BC18" i="5"/>
  <c r="BE19" i="5"/>
  <c r="BI27" i="5"/>
  <c r="BE29" i="5"/>
  <c r="Q30" i="5"/>
  <c r="BE7" i="5"/>
  <c r="S27" i="5"/>
  <c r="S31" i="5"/>
  <c r="BA13" i="5"/>
  <c r="S7" i="5"/>
  <c r="S29" i="5"/>
  <c r="BE26" i="5"/>
  <c r="S18" i="5"/>
  <c r="U15" i="5"/>
  <c r="U22" i="5"/>
  <c r="S28" i="5"/>
  <c r="Q24" i="5"/>
  <c r="BC9" i="5"/>
  <c r="W20" i="5"/>
  <c r="BC17" i="5"/>
  <c r="S14" i="5"/>
  <c r="BI11" i="5"/>
  <c r="U8" i="5"/>
  <c r="Q26" i="5"/>
  <c r="BG15" i="5"/>
  <c r="U12" i="5"/>
  <c r="BE12" i="5"/>
  <c r="BE25" i="5"/>
  <c r="S11" i="5"/>
  <c r="Q17" i="5"/>
  <c r="BG28" i="5"/>
  <c r="Q13" i="5"/>
  <c r="BA24" i="5"/>
  <c r="BC16" i="5"/>
  <c r="S21" i="5"/>
  <c r="BA22" i="5"/>
  <c r="BC14" i="5"/>
  <c r="Q10" i="5"/>
  <c r="TE9" i="4"/>
  <c r="TE21" i="4"/>
  <c r="TG17" i="4"/>
  <c r="TE12" i="4"/>
  <c r="TE19" i="4"/>
  <c r="TE15" i="4"/>
  <c r="TE23" i="4"/>
  <c r="TE7" i="4"/>
  <c r="TE27" i="4"/>
  <c r="TE24" i="4"/>
  <c r="VW11" i="4"/>
  <c r="BE30" i="4"/>
  <c r="BD30" i="4" s="1"/>
  <c r="GO30" i="4"/>
  <c r="GN30" i="4" s="1"/>
  <c r="DW30" i="4"/>
  <c r="DV30" i="4" s="1"/>
  <c r="FE30" i="4"/>
  <c r="FD30" i="4" s="1"/>
  <c r="DW18" i="4"/>
  <c r="DV18" i="4" s="1"/>
  <c r="S10" i="4"/>
  <c r="R10" i="4" s="1"/>
  <c r="U14" i="4"/>
  <c r="T14" i="4" s="1"/>
  <c r="Q7" i="4"/>
  <c r="P7" i="4" s="1"/>
  <c r="S24" i="4"/>
  <c r="R24" i="4" s="1"/>
  <c r="S13" i="4"/>
  <c r="R13" i="4" s="1"/>
  <c r="CK15" i="4"/>
  <c r="CJ15" i="4" s="1"/>
  <c r="GO10" i="4"/>
  <c r="GN10" i="4" s="1"/>
  <c r="S8" i="4"/>
  <c r="R8" i="4" s="1"/>
  <c r="S12" i="4"/>
  <c r="R12" i="4" s="1"/>
  <c r="S28" i="4"/>
  <c r="R28" i="4" s="1"/>
  <c r="DW26" i="4"/>
  <c r="DV26" i="4" s="1"/>
  <c r="Q11" i="4"/>
  <c r="P11" i="4" s="1"/>
  <c r="GQ18" i="4"/>
  <c r="GP18" i="4" s="1"/>
  <c r="Y22" i="4"/>
  <c r="X22" i="4" s="1"/>
  <c r="S21" i="4"/>
  <c r="R21" i="4" s="1"/>
  <c r="S15" i="4"/>
  <c r="R15" i="4" s="1"/>
  <c r="BC28" i="4"/>
  <c r="BB28" i="4" s="1"/>
  <c r="Q20" i="4"/>
  <c r="P20" i="4" s="1"/>
  <c r="U18" i="4"/>
  <c r="T18" i="4" s="1"/>
  <c r="S26" i="4"/>
  <c r="R26" i="4" s="1"/>
  <c r="S27" i="4"/>
  <c r="R27" i="4" s="1"/>
  <c r="Q19" i="4"/>
  <c r="P19" i="4" s="1"/>
  <c r="GQ13" i="4"/>
  <c r="GP13" i="4" s="1"/>
  <c r="GS8" i="4"/>
  <c r="GR8" i="4" s="1"/>
  <c r="GQ15" i="4"/>
  <c r="GP15" i="4" s="1"/>
  <c r="GO25" i="4"/>
  <c r="GN25" i="4" s="1"/>
  <c r="GQ22" i="4"/>
  <c r="GP22" i="4" s="1"/>
  <c r="GQ11" i="4"/>
  <c r="GP11" i="4" s="1"/>
  <c r="GO16" i="4"/>
  <c r="GN16" i="4" s="1"/>
  <c r="GS24" i="4"/>
  <c r="GR24" i="4" s="1"/>
  <c r="GQ12" i="4"/>
  <c r="GP12" i="4" s="1"/>
  <c r="GQ20" i="4"/>
  <c r="GP20" i="4" s="1"/>
  <c r="GO28" i="4"/>
  <c r="GN28" i="4" s="1"/>
  <c r="GO17" i="4"/>
  <c r="GN17" i="4" s="1"/>
  <c r="GO21" i="4"/>
  <c r="GN21" i="4" s="1"/>
  <c r="GO23" i="4"/>
  <c r="GN23" i="4" s="1"/>
  <c r="GQ19" i="4"/>
  <c r="GP19" i="4" s="1"/>
  <c r="GQ27" i="4"/>
  <c r="GP27" i="4" s="1"/>
  <c r="GO26" i="4"/>
  <c r="GN26" i="4" s="1"/>
  <c r="GS7" i="4"/>
  <c r="GR7" i="4" s="1"/>
  <c r="GQ9" i="4"/>
  <c r="GP9" i="4" s="1"/>
  <c r="FG24" i="4"/>
  <c r="FF24" i="4" s="1"/>
  <c r="FE22" i="4"/>
  <c r="FD22" i="4" s="1"/>
  <c r="FI21" i="4"/>
  <c r="FH21" i="4" s="1"/>
  <c r="FE17" i="4"/>
  <c r="FD17" i="4" s="1"/>
  <c r="FI10" i="4"/>
  <c r="FH10" i="4" s="1"/>
  <c r="FG26" i="4"/>
  <c r="FF26" i="4" s="1"/>
  <c r="FG11" i="4"/>
  <c r="FF11" i="4" s="1"/>
  <c r="FG18" i="4"/>
  <c r="FF18" i="4" s="1"/>
  <c r="FE16" i="4"/>
  <c r="FD16" i="4" s="1"/>
  <c r="FI7" i="4"/>
  <c r="FH7" i="4" s="1"/>
  <c r="FG14" i="4"/>
  <c r="FF14" i="4" s="1"/>
  <c r="FG15" i="4"/>
  <c r="FF15" i="4" s="1"/>
  <c r="FG28" i="4"/>
  <c r="FF28" i="4" s="1"/>
  <c r="FG27" i="4"/>
  <c r="FF27" i="4" s="1"/>
  <c r="FG19" i="4"/>
  <c r="FF19" i="4" s="1"/>
  <c r="FG25" i="4"/>
  <c r="FF25" i="4" s="1"/>
  <c r="FE13" i="4"/>
  <c r="FD13" i="4" s="1"/>
  <c r="DU27" i="4"/>
  <c r="DT27" i="4" s="1"/>
  <c r="DU14" i="4"/>
  <c r="DT14" i="4" s="1"/>
  <c r="DU10" i="4"/>
  <c r="DT10" i="4" s="1"/>
  <c r="DW29" i="4"/>
  <c r="DV29" i="4" s="1"/>
  <c r="DU19" i="4"/>
  <c r="DT19" i="4" s="1"/>
  <c r="DU25" i="4"/>
  <c r="DT25" i="4" s="1"/>
  <c r="DW28" i="4"/>
  <c r="DV28" i="4" s="1"/>
  <c r="DU20" i="4"/>
  <c r="DT20" i="4" s="1"/>
  <c r="DW13" i="4"/>
  <c r="DV13" i="4" s="1"/>
  <c r="EC24" i="4"/>
  <c r="EB24" i="4" s="1"/>
  <c r="DW22" i="4"/>
  <c r="DV22" i="4" s="1"/>
  <c r="DW11" i="4"/>
  <c r="DV11" i="4" s="1"/>
  <c r="DW21" i="4"/>
  <c r="DV21" i="4" s="1"/>
  <c r="DU17" i="4"/>
  <c r="DT17" i="4" s="1"/>
  <c r="DY23" i="4"/>
  <c r="DX23" i="4" s="1"/>
  <c r="DU7" i="4"/>
  <c r="DT7" i="4" s="1"/>
  <c r="DW16" i="4"/>
  <c r="DV16" i="4" s="1"/>
  <c r="DW12" i="4"/>
  <c r="DV12" i="4" s="1"/>
  <c r="DW9" i="4"/>
  <c r="DV9" i="4" s="1"/>
  <c r="CK22" i="4"/>
  <c r="CJ22" i="4" s="1"/>
  <c r="CM10" i="4"/>
  <c r="CL10" i="4" s="1"/>
  <c r="CM8" i="4"/>
  <c r="CL8" i="4" s="1"/>
  <c r="CM19" i="4"/>
  <c r="CL19" i="4" s="1"/>
  <c r="CK25" i="4"/>
  <c r="CJ25" i="4" s="1"/>
  <c r="CM29" i="4"/>
  <c r="CL29" i="4" s="1"/>
  <c r="CK9" i="4"/>
  <c r="CM7" i="4"/>
  <c r="CL7" i="4" s="1"/>
  <c r="CM18" i="4"/>
  <c r="CL18" i="4" s="1"/>
  <c r="CK11" i="4"/>
  <c r="CO21" i="4"/>
  <c r="CN21" i="4" s="1"/>
  <c r="CM13" i="4"/>
  <c r="CL13" i="4" s="1"/>
  <c r="CK27" i="4"/>
  <c r="CJ27" i="4" s="1"/>
  <c r="CO20" i="4"/>
  <c r="CN20" i="4" s="1"/>
  <c r="CK26" i="4"/>
  <c r="CJ26" i="4" s="1"/>
  <c r="CM16" i="4"/>
  <c r="CL16" i="4" s="1"/>
  <c r="CK23" i="4"/>
  <c r="CJ23" i="4" s="1"/>
  <c r="CM28" i="4"/>
  <c r="CL28" i="4" s="1"/>
  <c r="CO12" i="4"/>
  <c r="CN12" i="4" s="1"/>
  <c r="BE26" i="4"/>
  <c r="BD26" i="4" s="1"/>
  <c r="BC19" i="4"/>
  <c r="BB19" i="4" s="1"/>
  <c r="BC14" i="4"/>
  <c r="BB14" i="4" s="1"/>
  <c r="DZ13" i="7" s="1"/>
  <c r="BC11" i="4"/>
  <c r="BA17" i="4"/>
  <c r="AZ17" i="4" s="1"/>
  <c r="BA7" i="4"/>
  <c r="AZ7" i="4" s="1"/>
  <c r="BC9" i="4"/>
  <c r="BA21" i="4"/>
  <c r="AZ21" i="4" s="1"/>
  <c r="BC27" i="4"/>
  <c r="BB27" i="4" s="1"/>
  <c r="BE18" i="4"/>
  <c r="BD18" i="4" s="1"/>
  <c r="BC25" i="4"/>
  <c r="BB25" i="4" s="1"/>
  <c r="BC23" i="4"/>
  <c r="BB23" i="4" s="1"/>
  <c r="BC22" i="4"/>
  <c r="BB22" i="4" s="1"/>
  <c r="BA24" i="4"/>
  <c r="AZ24" i="4" s="1"/>
  <c r="BA29" i="4"/>
  <c r="AZ29" i="4" s="1"/>
  <c r="BC15" i="4"/>
  <c r="BB15" i="4" s="1"/>
  <c r="BA13" i="4"/>
  <c r="AZ13" i="4" s="1"/>
  <c r="BE20" i="4"/>
  <c r="BD20" i="4" s="1"/>
  <c r="BC12" i="4"/>
  <c r="M7" i="7" l="1"/>
  <c r="M14" i="1" s="1"/>
  <c r="SY30" i="5"/>
  <c r="SU30" i="5"/>
  <c r="SW30" i="5"/>
  <c r="SQ30" i="5"/>
  <c r="SO30" i="5"/>
  <c r="SS30" i="5"/>
  <c r="SR30" i="5" s="1"/>
  <c r="G9" i="1"/>
  <c r="M18" i="7"/>
  <c r="J19" i="7"/>
  <c r="L19" i="7" s="1"/>
  <c r="E20" i="7"/>
  <c r="I19" i="7"/>
  <c r="K19" i="7" s="1"/>
  <c r="H20" i="7"/>
  <c r="G20" i="7"/>
  <c r="C21" i="7"/>
  <c r="O24" i="7"/>
  <c r="S23" i="7"/>
  <c r="T23" i="7"/>
  <c r="Q22" i="7"/>
  <c r="U21" i="7"/>
  <c r="W21" i="7" s="1"/>
  <c r="V21" i="7"/>
  <c r="AK6" i="7"/>
  <c r="DO7" i="7"/>
  <c r="CS8" i="7"/>
  <c r="DO6" i="7"/>
  <c r="DE8" i="7"/>
  <c r="AK7" i="7"/>
  <c r="AW6" i="7"/>
  <c r="DD6" i="7"/>
  <c r="DE6" i="7" s="1"/>
  <c r="SL22" i="5"/>
  <c r="SX22" i="5"/>
  <c r="SV22" i="5"/>
  <c r="ST22" i="5"/>
  <c r="SR22" i="5"/>
  <c r="SP22" i="5"/>
  <c r="SN22" i="5"/>
  <c r="SX10" i="5"/>
  <c r="SV10" i="5"/>
  <c r="ST10" i="5"/>
  <c r="SR10" i="5"/>
  <c r="SP10" i="5"/>
  <c r="SN10" i="5"/>
  <c r="SL10" i="5"/>
  <c r="DD7" i="7"/>
  <c r="DE7" i="7" s="1"/>
  <c r="SX16" i="5"/>
  <c r="SV16" i="5"/>
  <c r="ST16" i="5"/>
  <c r="SR16" i="5"/>
  <c r="SP16" i="5"/>
  <c r="SN16" i="5"/>
  <c r="SL16" i="5"/>
  <c r="DW6" i="7"/>
  <c r="X6" i="7"/>
  <c r="Y6" i="7" s="1"/>
  <c r="DK6" i="7"/>
  <c r="DP6" i="7" s="1"/>
  <c r="SX26" i="5"/>
  <c r="SV26" i="5"/>
  <c r="ST26" i="5"/>
  <c r="SR26" i="5"/>
  <c r="SP26" i="5"/>
  <c r="SN26" i="5"/>
  <c r="SL26" i="5"/>
  <c r="DK7" i="7"/>
  <c r="DP7" i="7" s="1"/>
  <c r="DW7" i="7"/>
  <c r="SL28" i="5"/>
  <c r="SX28" i="5"/>
  <c r="SV28" i="5"/>
  <c r="ST28" i="5"/>
  <c r="SR28" i="5"/>
  <c r="SP28" i="5"/>
  <c r="SN28" i="5"/>
  <c r="SV17" i="5"/>
  <c r="SN17" i="5"/>
  <c r="SX17" i="5"/>
  <c r="ST17" i="5"/>
  <c r="SR17" i="5"/>
  <c r="SP17" i="5"/>
  <c r="SL17" i="5"/>
  <c r="SM30" i="5"/>
  <c r="SL30" i="5" s="1"/>
  <c r="SX30" i="5"/>
  <c r="SV30" i="5"/>
  <c r="ST30" i="5"/>
  <c r="SP30" i="5"/>
  <c r="SN30" i="5"/>
  <c r="DK8" i="7"/>
  <c r="DW8" i="7"/>
  <c r="X8" i="7"/>
  <c r="Y8" i="7" s="1"/>
  <c r="SV24" i="5"/>
  <c r="ST24" i="5"/>
  <c r="SP24" i="5"/>
  <c r="SX24" i="5"/>
  <c r="SR24" i="5"/>
  <c r="SN24" i="5"/>
  <c r="SL24" i="5"/>
  <c r="ABO30" i="4"/>
  <c r="ABO22" i="4"/>
  <c r="AAA30" i="4"/>
  <c r="YW20" i="4"/>
  <c r="XM29" i="4"/>
  <c r="XE28" i="4"/>
  <c r="XG24" i="4"/>
  <c r="XE18" i="4"/>
  <c r="XE12" i="4"/>
  <c r="XI15" i="4"/>
  <c r="XK22" i="4"/>
  <c r="XE19" i="4"/>
  <c r="XI7" i="4"/>
  <c r="XG8" i="4"/>
  <c r="XE11" i="4"/>
  <c r="XK30" i="4"/>
  <c r="Y10" i="7"/>
  <c r="WC17" i="4"/>
  <c r="VU8" i="4"/>
  <c r="U7" i="7" s="1"/>
  <c r="W7" i="7" s="1"/>
  <c r="UK25" i="4"/>
  <c r="UK15" i="4"/>
  <c r="UK19" i="4"/>
  <c r="UM12" i="4"/>
  <c r="UM28" i="4"/>
  <c r="UM7" i="4"/>
  <c r="UK30" i="4"/>
  <c r="UK17" i="4"/>
  <c r="UM26" i="4"/>
  <c r="UK10" i="4"/>
  <c r="UO20" i="4"/>
  <c r="TC11" i="4"/>
  <c r="TE20" i="4"/>
  <c r="TC8" i="4"/>
  <c r="TC18" i="4"/>
  <c r="TA29" i="4"/>
  <c r="TE28" i="4"/>
  <c r="TA25" i="4"/>
  <c r="TC14" i="4"/>
  <c r="TE10" i="4"/>
  <c r="TA16" i="4"/>
  <c r="TC22" i="4"/>
  <c r="TA13" i="4"/>
  <c r="TC26" i="4"/>
  <c r="TE30" i="4"/>
  <c r="RQ7" i="4"/>
  <c r="RW12" i="4"/>
  <c r="RQ21" i="4"/>
  <c r="RU11" i="4"/>
  <c r="RS28" i="4"/>
  <c r="RQ15" i="4"/>
  <c r="RQ23" i="4"/>
  <c r="RQ8" i="4"/>
  <c r="RW9" i="4"/>
  <c r="RY19" i="4"/>
  <c r="RS14" i="4"/>
  <c r="RU26" i="4"/>
  <c r="RU30" i="4"/>
  <c r="RW10" i="4"/>
  <c r="RW18" i="4"/>
  <c r="RQ29" i="4"/>
  <c r="RS22" i="4"/>
  <c r="RU27" i="4"/>
  <c r="RQ13" i="4"/>
  <c r="QM11" i="4"/>
  <c r="QM27" i="4"/>
  <c r="QG18" i="4"/>
  <c r="QG14" i="4"/>
  <c r="QI21" i="4"/>
  <c r="QK12" i="4"/>
  <c r="QG24" i="4"/>
  <c r="QG8" i="4"/>
  <c r="PC21" i="4"/>
  <c r="PC13" i="4"/>
  <c r="PA30" i="4"/>
  <c r="OW28" i="4"/>
  <c r="OY7" i="4"/>
  <c r="PA14" i="4"/>
  <c r="OW19" i="4"/>
  <c r="PC29" i="4"/>
  <c r="OW20" i="4"/>
  <c r="OY17" i="4"/>
  <c r="PE12" i="4"/>
  <c r="OW27" i="4"/>
  <c r="NM15" i="4"/>
  <c r="NM11" i="4"/>
  <c r="NO30" i="4"/>
  <c r="NM22" i="4"/>
  <c r="NM19" i="4"/>
  <c r="NM28" i="4"/>
  <c r="NM23" i="4"/>
  <c r="NO18" i="4"/>
  <c r="NM7" i="4"/>
  <c r="NM12" i="4"/>
  <c r="NO26" i="4"/>
  <c r="NM14" i="4"/>
  <c r="NO10" i="4"/>
  <c r="NM27" i="4"/>
  <c r="NM20" i="4"/>
  <c r="ME17" i="4"/>
  <c r="MC19" i="4"/>
  <c r="MG24" i="4"/>
  <c r="MI15" i="4"/>
  <c r="MM20" i="4"/>
  <c r="ME29" i="4"/>
  <c r="MG28" i="4"/>
  <c r="MI23" i="4"/>
  <c r="MI27" i="4"/>
  <c r="ME13" i="4"/>
  <c r="ME9" i="4"/>
  <c r="MG12" i="4"/>
  <c r="MC14" i="4"/>
  <c r="MC22" i="4"/>
  <c r="MC18" i="4"/>
  <c r="ME21" i="4"/>
  <c r="ME25" i="4"/>
  <c r="MC30" i="4"/>
  <c r="MG8" i="4"/>
  <c r="GN29" i="4"/>
  <c r="GQ29" i="4"/>
  <c r="GP31" i="4"/>
  <c r="GN14" i="4"/>
  <c r="GQ14" i="4"/>
  <c r="FD12" i="4"/>
  <c r="FG12" i="4"/>
  <c r="FD23" i="4"/>
  <c r="FG23" i="4"/>
  <c r="FD29" i="4"/>
  <c r="FG29" i="4"/>
  <c r="FD20" i="4"/>
  <c r="FG20" i="4"/>
  <c r="FF8" i="4"/>
  <c r="FI8" i="4"/>
  <c r="FD9" i="4"/>
  <c r="FG9" i="4"/>
  <c r="DT8" i="4"/>
  <c r="DW8" i="4"/>
  <c r="DT15" i="4"/>
  <c r="DW15" i="4"/>
  <c r="DE9" i="7"/>
  <c r="BI12" i="7"/>
  <c r="CJ24" i="4"/>
  <c r="CM24" i="4"/>
  <c r="CJ17" i="4"/>
  <c r="CM17" i="4"/>
  <c r="CJ9" i="4"/>
  <c r="DN8" i="7" s="1"/>
  <c r="DM8" i="7"/>
  <c r="DO8" i="7" s="1"/>
  <c r="DQ9" i="7"/>
  <c r="CJ14" i="4"/>
  <c r="DN13" i="7" s="1"/>
  <c r="DP13" i="7" s="1"/>
  <c r="CM14" i="4"/>
  <c r="CJ30" i="4"/>
  <c r="CM30" i="4"/>
  <c r="CJ11" i="4"/>
  <c r="DN10" i="7" s="1"/>
  <c r="DP10" i="7" s="1"/>
  <c r="DM10" i="7"/>
  <c r="DO10" i="7" s="1"/>
  <c r="AZ8" i="4"/>
  <c r="BC8" i="4"/>
  <c r="DY13" i="7"/>
  <c r="BB10" i="4"/>
  <c r="DZ9" i="7" s="1"/>
  <c r="EB9" i="7" s="1"/>
  <c r="DY9" i="7"/>
  <c r="EA9" i="7" s="1"/>
  <c r="BE10" i="4"/>
  <c r="BB11" i="4"/>
  <c r="DZ10" i="7" s="1"/>
  <c r="EB10" i="7" s="1"/>
  <c r="DY10" i="7"/>
  <c r="EA10" i="7" s="1"/>
  <c r="AZ16" i="4"/>
  <c r="BC16" i="4"/>
  <c r="BB9" i="4"/>
  <c r="DZ8" i="7" s="1"/>
  <c r="DY8" i="7"/>
  <c r="EA8" i="7" s="1"/>
  <c r="BB12" i="4"/>
  <c r="DZ11" i="7" s="1"/>
  <c r="EB11" i="7" s="1"/>
  <c r="DY11" i="7"/>
  <c r="EA11" i="7" s="1"/>
  <c r="P23" i="4"/>
  <c r="S23" i="4"/>
  <c r="R9" i="4"/>
  <c r="U9" i="4"/>
  <c r="P16" i="4"/>
  <c r="S16" i="4"/>
  <c r="P25" i="4"/>
  <c r="S25" i="4"/>
  <c r="P17" i="4"/>
  <c r="S17" i="4"/>
  <c r="P30" i="4"/>
  <c r="S30" i="4"/>
  <c r="R29" i="4"/>
  <c r="U29" i="4"/>
  <c r="DQ12" i="7"/>
  <c r="AW12" i="7"/>
  <c r="BU12" i="7"/>
  <c r="DX13" i="7"/>
  <c r="DS14" i="7"/>
  <c r="DW13" i="7"/>
  <c r="EB13" i="7" s="1"/>
  <c r="AK12" i="7"/>
  <c r="BT13" i="7"/>
  <c r="CS12" i="7"/>
  <c r="DE12" i="7"/>
  <c r="EG15" i="7"/>
  <c r="EE15" i="7"/>
  <c r="DU15" i="7"/>
  <c r="DZ14" i="7"/>
  <c r="DY14" i="7"/>
  <c r="DL14" i="7"/>
  <c r="DK14" i="7"/>
  <c r="DG15" i="7"/>
  <c r="DM14" i="7"/>
  <c r="DN14" i="7"/>
  <c r="DI15" i="7"/>
  <c r="DO13" i="7"/>
  <c r="DB14" i="7"/>
  <c r="CW15" i="7"/>
  <c r="DA14" i="7"/>
  <c r="CY14" i="7"/>
  <c r="CZ14" i="7"/>
  <c r="CU15" i="7"/>
  <c r="DD13" i="7"/>
  <c r="DC13" i="7"/>
  <c r="CP14" i="7"/>
  <c r="CO14" i="7"/>
  <c r="CK15" i="7"/>
  <c r="CR13" i="7"/>
  <c r="CN14" i="7"/>
  <c r="CI15" i="7"/>
  <c r="CM14" i="7"/>
  <c r="CQ13" i="7"/>
  <c r="CC14" i="7"/>
  <c r="CD14" i="7"/>
  <c r="BY15" i="7"/>
  <c r="CG12" i="7"/>
  <c r="CB14" i="7"/>
  <c r="CA14" i="7"/>
  <c r="BW15" i="7"/>
  <c r="CF13" i="7"/>
  <c r="CE13" i="7"/>
  <c r="BS13" i="7"/>
  <c r="BP14" i="7"/>
  <c r="BK15" i="7"/>
  <c r="BO14" i="7"/>
  <c r="BM15" i="7"/>
  <c r="BR14" i="7"/>
  <c r="BQ14" i="7"/>
  <c r="BF14" i="7"/>
  <c r="BE14" i="7"/>
  <c r="BA15" i="7"/>
  <c r="BC14" i="7"/>
  <c r="BD14" i="7"/>
  <c r="AY15" i="7"/>
  <c r="BH13" i="7"/>
  <c r="BG13" i="7"/>
  <c r="AT14" i="7"/>
  <c r="AS14" i="7"/>
  <c r="AO15" i="7"/>
  <c r="AV13" i="7"/>
  <c r="AU13" i="7"/>
  <c r="AM15" i="7"/>
  <c r="AR14" i="7"/>
  <c r="AQ14" i="7"/>
  <c r="AH14" i="7"/>
  <c r="AG14" i="7"/>
  <c r="AC15" i="7"/>
  <c r="AF14" i="7"/>
  <c r="AA15" i="7"/>
  <c r="AE14" i="7"/>
  <c r="AJ13" i="7"/>
  <c r="AI13" i="7"/>
  <c r="Y11" i="7"/>
  <c r="X12" i="7"/>
  <c r="VU23" i="4"/>
  <c r="WC22" i="4"/>
  <c r="VW16" i="4"/>
  <c r="WG13" i="4"/>
  <c r="MF22" i="5"/>
  <c r="MD21" i="5"/>
  <c r="ABK31" i="4"/>
  <c r="PA31" i="4"/>
  <c r="UQ31" i="4"/>
  <c r="AAC31" i="4"/>
  <c r="BD31" i="4"/>
  <c r="MI31" i="4"/>
  <c r="TI31" i="4"/>
  <c r="RS31" i="4"/>
  <c r="DX31" i="4"/>
  <c r="FF31" i="4"/>
  <c r="CP31" i="4"/>
  <c r="NQ31" i="4"/>
  <c r="VW31" i="4"/>
  <c r="QM31" i="4"/>
  <c r="Y31" i="4"/>
  <c r="V31" i="4"/>
  <c r="YU31" i="4"/>
  <c r="XO31" i="4"/>
  <c r="ZZ17" i="5"/>
  <c r="UL13" i="5"/>
  <c r="VV9" i="5"/>
  <c r="WB20" i="5"/>
  <c r="RR30" i="5"/>
  <c r="QH18" i="5"/>
  <c r="UL28" i="5"/>
  <c r="RT27" i="5"/>
  <c r="YP30" i="5"/>
  <c r="ABJ28" i="5"/>
  <c r="YP13" i="5"/>
  <c r="AAB20" i="5"/>
  <c r="NN23" i="5"/>
  <c r="NN26" i="5"/>
  <c r="MF12" i="5"/>
  <c r="ABJ27" i="5"/>
  <c r="UL22" i="5"/>
  <c r="QJ23" i="5"/>
  <c r="XF27" i="5"/>
  <c r="MF15" i="5"/>
  <c r="TF9" i="5"/>
  <c r="RR19" i="5"/>
  <c r="OX19" i="5"/>
  <c r="OX27" i="5"/>
  <c r="VV10" i="5"/>
  <c r="VV19" i="5"/>
  <c r="OX7" i="5"/>
  <c r="KT18" i="5"/>
  <c r="NP29" i="5"/>
  <c r="ABJ9" i="5"/>
  <c r="OZ10" i="5"/>
  <c r="XF19" i="5"/>
  <c r="ABT13" i="5"/>
  <c r="VX21" i="5"/>
  <c r="TB31" i="5"/>
  <c r="VX31" i="5"/>
  <c r="NN25" i="5"/>
  <c r="VZ17" i="5"/>
  <c r="QH14" i="5"/>
  <c r="ABL21" i="5"/>
  <c r="QH31" i="5"/>
  <c r="ABL7" i="5"/>
  <c r="XF24" i="5"/>
  <c r="NN18" i="5"/>
  <c r="KT25" i="5"/>
  <c r="UL21" i="5"/>
  <c r="KT30" i="5"/>
  <c r="TB16" i="5"/>
  <c r="ZZ28" i="5"/>
  <c r="OX9" i="5"/>
  <c r="XH30" i="5"/>
  <c r="NN12" i="5"/>
  <c r="OZ24" i="5"/>
  <c r="MF11" i="5"/>
  <c r="YP14" i="5"/>
  <c r="XH23" i="5"/>
  <c r="RV29" i="5"/>
  <c r="NN22" i="5"/>
  <c r="XF15" i="5"/>
  <c r="ZZ21" i="5"/>
  <c r="MH19" i="5"/>
  <c r="UN24" i="5"/>
  <c r="NN21" i="5"/>
  <c r="AAB24" i="5"/>
  <c r="AAB12" i="5"/>
  <c r="AAD23" i="5"/>
  <c r="AAB11" i="5"/>
  <c r="ABJ10" i="5"/>
  <c r="ABN22" i="5"/>
  <c r="ZZ18" i="5"/>
  <c r="ABL8" i="5"/>
  <c r="AAB13" i="5"/>
  <c r="AAD9" i="5"/>
  <c r="ABJ25" i="5"/>
  <c r="ABN16" i="5"/>
  <c r="ABN23" i="5"/>
  <c r="ABL30" i="5"/>
  <c r="ABN24" i="5"/>
  <c r="AAD31" i="5"/>
  <c r="ABP19" i="5"/>
  <c r="ZZ29" i="5"/>
  <c r="ZZ25" i="5"/>
  <c r="AAB19" i="5"/>
  <c r="ABL26" i="5"/>
  <c r="AAB30" i="5"/>
  <c r="AAD22" i="5"/>
  <c r="AAB26" i="5"/>
  <c r="ABP14" i="5"/>
  <c r="ABP15" i="5"/>
  <c r="AAB8" i="5"/>
  <c r="ABR17" i="5"/>
  <c r="ABL11" i="5"/>
  <c r="ZZ10" i="5"/>
  <c r="ZZ7" i="5"/>
  <c r="ABJ18" i="5"/>
  <c r="AAB15" i="5"/>
  <c r="ABL20" i="5"/>
  <c r="ABN31" i="5"/>
  <c r="ABJ29" i="5"/>
  <c r="ABL12" i="5"/>
  <c r="ZZ16" i="5"/>
  <c r="AAD14" i="5"/>
  <c r="AAD27" i="5"/>
  <c r="XJ16" i="5"/>
  <c r="XH14" i="5"/>
  <c r="YP29" i="5"/>
  <c r="XH25" i="5"/>
  <c r="XF28" i="5"/>
  <c r="YT10" i="5"/>
  <c r="YX11" i="5"/>
  <c r="YP20" i="5"/>
  <c r="XH8" i="5"/>
  <c r="XJ29" i="5"/>
  <c r="YP21" i="5"/>
  <c r="YR17" i="5"/>
  <c r="YV9" i="5"/>
  <c r="XF7" i="5"/>
  <c r="XH18" i="5"/>
  <c r="YT22" i="5"/>
  <c r="XJ10" i="5"/>
  <c r="YR7" i="5"/>
  <c r="YT8" i="5"/>
  <c r="XJ22" i="5"/>
  <c r="YP12" i="5"/>
  <c r="YP28" i="5"/>
  <c r="YP24" i="5"/>
  <c r="XH26" i="5"/>
  <c r="YR18" i="5"/>
  <c r="XF12" i="5"/>
  <c r="XF13" i="5"/>
  <c r="YT27" i="5"/>
  <c r="YV19" i="5"/>
  <c r="YP26" i="5"/>
  <c r="YV15" i="5"/>
  <c r="XH21" i="5"/>
  <c r="YV16" i="5"/>
  <c r="XF20" i="5"/>
  <c r="XJ11" i="5"/>
  <c r="XJ17" i="5"/>
  <c r="YR25" i="5"/>
  <c r="XH9" i="5"/>
  <c r="YR23" i="5"/>
  <c r="XH31" i="5"/>
  <c r="YR31" i="5"/>
  <c r="UL15" i="5"/>
  <c r="UN10" i="5"/>
  <c r="VZ27" i="5"/>
  <c r="UN11" i="5"/>
  <c r="VZ11" i="5"/>
  <c r="VV18" i="5"/>
  <c r="UL29" i="5"/>
  <c r="UN26" i="5"/>
  <c r="VV26" i="5"/>
  <c r="WD7" i="5"/>
  <c r="UP8" i="5"/>
  <c r="VV25" i="5"/>
  <c r="VZ13" i="5"/>
  <c r="UL19" i="5"/>
  <c r="VX22" i="5"/>
  <c r="UP18" i="5"/>
  <c r="VV30" i="5"/>
  <c r="UP14" i="5"/>
  <c r="UN23" i="5"/>
  <c r="VX15" i="5"/>
  <c r="UL9" i="5"/>
  <c r="VX12" i="5"/>
  <c r="VV24" i="5"/>
  <c r="UN30" i="5"/>
  <c r="VZ23" i="5"/>
  <c r="UP12" i="5"/>
  <c r="VZ14" i="5"/>
  <c r="UL17" i="5"/>
  <c r="UN20" i="5"/>
  <c r="VX29" i="5"/>
  <c r="UL25" i="5"/>
  <c r="UP27" i="5"/>
  <c r="UL16" i="5"/>
  <c r="UP31" i="5"/>
  <c r="UP7" i="5"/>
  <c r="WB8" i="5"/>
  <c r="VX16" i="5"/>
  <c r="VV28" i="5"/>
  <c r="RT13" i="5"/>
  <c r="TD25" i="5"/>
  <c r="RT8" i="5"/>
  <c r="RR17" i="5"/>
  <c r="RT18" i="5"/>
  <c r="TD18" i="5"/>
  <c r="RR9" i="5"/>
  <c r="RR10" i="5"/>
  <c r="TD23" i="5"/>
  <c r="TF8" i="5"/>
  <c r="RV11" i="5"/>
  <c r="TB26" i="5"/>
  <c r="TB10" i="5"/>
  <c r="TD20" i="5"/>
  <c r="RR24" i="5"/>
  <c r="SD21" i="5"/>
  <c r="RV15" i="5"/>
  <c r="RX31" i="5"/>
  <c r="TB17" i="5"/>
  <c r="TJ12" i="5"/>
  <c r="TB28" i="5"/>
  <c r="TD29" i="5"/>
  <c r="TB24" i="5"/>
  <c r="RR20" i="5"/>
  <c r="RT25" i="5"/>
  <c r="RR22" i="5"/>
  <c r="TD19" i="5"/>
  <c r="RT14" i="5"/>
  <c r="RR28" i="5"/>
  <c r="RR16" i="5"/>
  <c r="RR26" i="5"/>
  <c r="RV23" i="5"/>
  <c r="RR12" i="5"/>
  <c r="TF13" i="5"/>
  <c r="RV7" i="5"/>
  <c r="TF14" i="5"/>
  <c r="TF7" i="5"/>
  <c r="TB30" i="5"/>
  <c r="TD21" i="5"/>
  <c r="TD27" i="5"/>
  <c r="TB22" i="5"/>
  <c r="TJ15" i="5"/>
  <c r="TD11" i="5"/>
  <c r="QH16" i="5"/>
  <c r="QN7" i="5"/>
  <c r="OZ18" i="5"/>
  <c r="OZ31" i="5"/>
  <c r="OZ16" i="5"/>
  <c r="OX25" i="5"/>
  <c r="PD28" i="5"/>
  <c r="OZ30" i="5"/>
  <c r="OX13" i="5"/>
  <c r="QH24" i="5"/>
  <c r="PB15" i="5"/>
  <c r="QH8" i="5"/>
  <c r="OX29" i="5"/>
  <c r="QJ22" i="5"/>
  <c r="QH28" i="5"/>
  <c r="OZ12" i="5"/>
  <c r="OX22" i="5"/>
  <c r="QH11" i="5"/>
  <c r="QH25" i="5"/>
  <c r="OZ14" i="5"/>
  <c r="QJ30" i="5"/>
  <c r="QJ26" i="5"/>
  <c r="OZ21" i="5"/>
  <c r="QJ21" i="5"/>
  <c r="QJ29" i="5"/>
  <c r="OZ17" i="5"/>
  <c r="QJ17" i="5"/>
  <c r="QH15" i="5"/>
  <c r="QL19" i="5"/>
  <c r="OX20" i="5"/>
  <c r="QL13" i="5"/>
  <c r="QJ27" i="5"/>
  <c r="PB11" i="5"/>
  <c r="OZ8" i="5"/>
  <c r="QJ10" i="5"/>
  <c r="QJ12" i="5"/>
  <c r="QJ20" i="5"/>
  <c r="QJ9" i="5"/>
  <c r="PB23" i="5"/>
  <c r="OZ26" i="5"/>
  <c r="MD23" i="5"/>
  <c r="MF28" i="5"/>
  <c r="MD10" i="5"/>
  <c r="NN13" i="5"/>
  <c r="MD25" i="5"/>
  <c r="MD7" i="5"/>
  <c r="NR27" i="5"/>
  <c r="MD27" i="5"/>
  <c r="NP7" i="5"/>
  <c r="NN20" i="5"/>
  <c r="NR30" i="5"/>
  <c r="MF8" i="5"/>
  <c r="MD24" i="5"/>
  <c r="MD29" i="5"/>
  <c r="MF18" i="5"/>
  <c r="NN24" i="5"/>
  <c r="MF30" i="5"/>
  <c r="NP16" i="5"/>
  <c r="NT15" i="5"/>
  <c r="MH17" i="5"/>
  <c r="MF26" i="5"/>
  <c r="MH13" i="5"/>
  <c r="NN28" i="5"/>
  <c r="NP31" i="5"/>
  <c r="ML14" i="5"/>
  <c r="NN9" i="5"/>
  <c r="MD31" i="5"/>
  <c r="NP14" i="5"/>
  <c r="MD20" i="5"/>
  <c r="MH9" i="5"/>
  <c r="NP10" i="5"/>
  <c r="NN19" i="5"/>
  <c r="NR8" i="5"/>
  <c r="NR17" i="5"/>
  <c r="NP11" i="5"/>
  <c r="MH16" i="5"/>
  <c r="KT28" i="5"/>
  <c r="KV26" i="5"/>
  <c r="KT9" i="5"/>
  <c r="KZ15" i="5"/>
  <c r="KT14" i="5"/>
  <c r="KV31" i="5"/>
  <c r="KT22" i="5"/>
  <c r="KV8" i="5"/>
  <c r="KX21" i="5"/>
  <c r="KV17" i="5"/>
  <c r="KT29" i="5"/>
  <c r="KX13" i="5"/>
  <c r="KX11" i="5"/>
  <c r="KV27" i="5"/>
  <c r="KV20" i="5"/>
  <c r="KT7" i="5"/>
  <c r="KT19" i="5"/>
  <c r="KV23" i="5"/>
  <c r="KX12" i="5"/>
  <c r="KT24" i="5"/>
  <c r="KX16" i="5"/>
  <c r="KZ10" i="5"/>
  <c r="CM24" i="5"/>
  <c r="GS24" i="5"/>
  <c r="BE10" i="5"/>
  <c r="EC31" i="5"/>
  <c r="BE20" i="5"/>
  <c r="DY20" i="5"/>
  <c r="DY24" i="5"/>
  <c r="GS28" i="5"/>
  <c r="Y19" i="5"/>
  <c r="GQ7" i="5"/>
  <c r="GQ16" i="5"/>
  <c r="DW28" i="5"/>
  <c r="DW12" i="5"/>
  <c r="U16" i="5"/>
  <c r="GQ31" i="5"/>
  <c r="BE23" i="5"/>
  <c r="GY22" i="5"/>
  <c r="GS23" i="5"/>
  <c r="FI15" i="5"/>
  <c r="FG21" i="5"/>
  <c r="FG27" i="5"/>
  <c r="GQ9" i="5"/>
  <c r="GS27" i="5"/>
  <c r="FM14" i="5"/>
  <c r="GY14" i="5"/>
  <c r="FK19" i="5"/>
  <c r="GW17" i="5"/>
  <c r="FI23" i="5"/>
  <c r="FK29" i="5"/>
  <c r="FG22" i="5"/>
  <c r="GY11" i="5"/>
  <c r="FG12" i="5"/>
  <c r="GQ8" i="5"/>
  <c r="GU18" i="5"/>
  <c r="GU26" i="5"/>
  <c r="FK16" i="5"/>
  <c r="FG30" i="5"/>
  <c r="FI18" i="5"/>
  <c r="GS20" i="5"/>
  <c r="FI17" i="5"/>
  <c r="FI13" i="5"/>
  <c r="FG31" i="5"/>
  <c r="GS30" i="5"/>
  <c r="GQ21" i="5"/>
  <c r="FM7" i="5"/>
  <c r="FK10" i="5"/>
  <c r="GW10" i="5"/>
  <c r="FG11" i="5"/>
  <c r="FM25" i="5"/>
  <c r="FG28" i="5"/>
  <c r="EJ14" i="7"/>
  <c r="GS15" i="5"/>
  <c r="GQ29" i="5"/>
  <c r="GU13" i="5"/>
  <c r="EI12" i="7" s="1"/>
  <c r="FI24" i="5"/>
  <c r="EJ11" i="7"/>
  <c r="GS12" i="5"/>
  <c r="GQ19" i="5"/>
  <c r="FM20" i="5"/>
  <c r="FM9" i="5"/>
  <c r="GS25" i="5"/>
  <c r="FK8" i="5"/>
  <c r="FG26" i="5"/>
  <c r="DY26" i="5"/>
  <c r="EC7" i="5"/>
  <c r="CM13" i="5"/>
  <c r="DY10" i="5"/>
  <c r="CO28" i="5"/>
  <c r="EC23" i="5"/>
  <c r="CS19" i="5"/>
  <c r="DY30" i="5"/>
  <c r="DW25" i="5"/>
  <c r="EA15" i="5"/>
  <c r="CQ11" i="5"/>
  <c r="CQ21" i="5"/>
  <c r="DW11" i="5"/>
  <c r="EA29" i="5"/>
  <c r="DW22" i="5"/>
  <c r="CM8" i="5"/>
  <c r="CQ15" i="5"/>
  <c r="DW21" i="5"/>
  <c r="CM30" i="5"/>
  <c r="CO14" i="5"/>
  <c r="CQ25" i="5"/>
  <c r="CO27" i="5"/>
  <c r="DW19" i="5"/>
  <c r="CO7" i="5"/>
  <c r="CM26" i="5"/>
  <c r="CM18" i="5"/>
  <c r="DY13" i="5"/>
  <c r="DY16" i="5"/>
  <c r="CM20" i="5"/>
  <c r="DW18" i="5"/>
  <c r="EA27" i="5"/>
  <c r="CM22" i="5"/>
  <c r="CM12" i="5"/>
  <c r="CM31" i="5"/>
  <c r="EK17" i="5"/>
  <c r="CQ29" i="5"/>
  <c r="CO23" i="5"/>
  <c r="CO9" i="5"/>
  <c r="CM10" i="5"/>
  <c r="DY8" i="5"/>
  <c r="CQ16" i="5"/>
  <c r="CQ17" i="5"/>
  <c r="EA9" i="5"/>
  <c r="EA14" i="5"/>
  <c r="U27" i="5"/>
  <c r="U23" i="5"/>
  <c r="BC22" i="5"/>
  <c r="U14" i="5"/>
  <c r="BC21" i="5"/>
  <c r="U21" i="5"/>
  <c r="BI28" i="5"/>
  <c r="S26" i="5"/>
  <c r="BE17" i="5"/>
  <c r="BK27" i="5"/>
  <c r="BG25" i="5"/>
  <c r="U28" i="5"/>
  <c r="BG26" i="5"/>
  <c r="BC13" i="5"/>
  <c r="BG7" i="5"/>
  <c r="BK8" i="5"/>
  <c r="Y20" i="5"/>
  <c r="W22" i="5"/>
  <c r="U31" i="5"/>
  <c r="BG19" i="5"/>
  <c r="S9" i="5"/>
  <c r="S13" i="5"/>
  <c r="U11" i="5"/>
  <c r="S24" i="5"/>
  <c r="BE16" i="5"/>
  <c r="S30" i="5"/>
  <c r="BE18" i="5"/>
  <c r="BI15" i="5"/>
  <c r="BG29" i="5"/>
  <c r="U18" i="5"/>
  <c r="S10" i="5"/>
  <c r="S17" i="5"/>
  <c r="BG12" i="5"/>
  <c r="W8" i="5"/>
  <c r="U29" i="5"/>
  <c r="BE31" i="5"/>
  <c r="BE14" i="5"/>
  <c r="BC24" i="5"/>
  <c r="W12" i="5"/>
  <c r="BK11" i="5"/>
  <c r="BE9" i="5"/>
  <c r="W15" i="5"/>
  <c r="U7" i="5"/>
  <c r="BC30" i="5"/>
  <c r="U25" i="5"/>
  <c r="TG19" i="4"/>
  <c r="TG27" i="4"/>
  <c r="TG23" i="4"/>
  <c r="TI17" i="4"/>
  <c r="TG21" i="4"/>
  <c r="TG24" i="4"/>
  <c r="TG7" i="4"/>
  <c r="TG15" i="4"/>
  <c r="TG12" i="4"/>
  <c r="TG9" i="4"/>
  <c r="VY11" i="4"/>
  <c r="VW8" i="4"/>
  <c r="DY30" i="4"/>
  <c r="DX30" i="4" s="1"/>
  <c r="FG30" i="4"/>
  <c r="FF30" i="4" s="1"/>
  <c r="GQ30" i="4"/>
  <c r="GP30" i="4" s="1"/>
  <c r="BG30" i="4"/>
  <c r="BF30" i="4" s="1"/>
  <c r="AA22" i="4"/>
  <c r="Z22" i="4" s="1"/>
  <c r="U24" i="4"/>
  <c r="T24" i="4" s="1"/>
  <c r="U26" i="4"/>
  <c r="T26" i="4" s="1"/>
  <c r="U15" i="4"/>
  <c r="T15" i="4" s="1"/>
  <c r="GQ10" i="4"/>
  <c r="GP10" i="4" s="1"/>
  <c r="S7" i="4"/>
  <c r="R7" i="4" s="1"/>
  <c r="GS18" i="4"/>
  <c r="GR18" i="4" s="1"/>
  <c r="U8" i="4"/>
  <c r="T8" i="4" s="1"/>
  <c r="DY26" i="4"/>
  <c r="DX26" i="4" s="1"/>
  <c r="U28" i="4"/>
  <c r="T28" i="4" s="1"/>
  <c r="CM15" i="4"/>
  <c r="CL15" i="4" s="1"/>
  <c r="S19" i="4"/>
  <c r="R19" i="4" s="1"/>
  <c r="S11" i="4"/>
  <c r="R11" i="4" s="1"/>
  <c r="U10" i="4"/>
  <c r="T10" i="4" s="1"/>
  <c r="W18" i="4"/>
  <c r="V18" i="4" s="1"/>
  <c r="U27" i="4"/>
  <c r="T27" i="4" s="1"/>
  <c r="S20" i="4"/>
  <c r="R20" i="4" s="1"/>
  <c r="U21" i="4"/>
  <c r="T21" i="4" s="1"/>
  <c r="U12" i="4"/>
  <c r="T12" i="4" s="1"/>
  <c r="DY18" i="4"/>
  <c r="DX18" i="4" s="1"/>
  <c r="BE28" i="4"/>
  <c r="BD28" i="4" s="1"/>
  <c r="W14" i="4"/>
  <c r="U13" i="4"/>
  <c r="T13" i="4" s="1"/>
  <c r="GQ28" i="4"/>
  <c r="GP28" i="4" s="1"/>
  <c r="GQ16" i="4"/>
  <c r="GP16" i="4" s="1"/>
  <c r="GQ25" i="4"/>
  <c r="GP25" i="4" s="1"/>
  <c r="GS9" i="4"/>
  <c r="GR9" i="4" s="1"/>
  <c r="GS27" i="4"/>
  <c r="GR27" i="4" s="1"/>
  <c r="GU7" i="4"/>
  <c r="GT7" i="4" s="1"/>
  <c r="GS19" i="4"/>
  <c r="GR19" i="4" s="1"/>
  <c r="GQ21" i="4"/>
  <c r="GP21" i="4" s="1"/>
  <c r="GS20" i="4"/>
  <c r="GR20" i="4" s="1"/>
  <c r="GS11" i="4"/>
  <c r="GR11" i="4" s="1"/>
  <c r="GS15" i="4"/>
  <c r="GR15" i="4" s="1"/>
  <c r="GQ23" i="4"/>
  <c r="GP23" i="4" s="1"/>
  <c r="GQ17" i="4"/>
  <c r="GP17" i="4" s="1"/>
  <c r="GS12" i="4"/>
  <c r="GR12" i="4" s="1"/>
  <c r="GU8" i="4"/>
  <c r="GT8" i="4" s="1"/>
  <c r="GS13" i="4"/>
  <c r="GR13" i="4" s="1"/>
  <c r="GQ26" i="4"/>
  <c r="GP26" i="4" s="1"/>
  <c r="GU24" i="4"/>
  <c r="GT24" i="4" s="1"/>
  <c r="GS22" i="4"/>
  <c r="GR22" i="4" s="1"/>
  <c r="FI24" i="4"/>
  <c r="FH24" i="4" s="1"/>
  <c r="FG22" i="4"/>
  <c r="FF22" i="4" s="1"/>
  <c r="FK21" i="4"/>
  <c r="FJ21" i="4" s="1"/>
  <c r="FG13" i="4"/>
  <c r="FF13" i="4" s="1"/>
  <c r="FI27" i="4"/>
  <c r="FH27" i="4" s="1"/>
  <c r="FG16" i="4"/>
  <c r="FF16" i="4" s="1"/>
  <c r="FK10" i="4"/>
  <c r="FJ10" i="4" s="1"/>
  <c r="FI28" i="4"/>
  <c r="FH28" i="4" s="1"/>
  <c r="FI11" i="4"/>
  <c r="FH11" i="4" s="1"/>
  <c r="FI15" i="4"/>
  <c r="FH15" i="4" s="1"/>
  <c r="FI18" i="4"/>
  <c r="FH18" i="4" s="1"/>
  <c r="FI26" i="4"/>
  <c r="FH26" i="4" s="1"/>
  <c r="FG17" i="4"/>
  <c r="FF17" i="4" s="1"/>
  <c r="FI25" i="4"/>
  <c r="FH25" i="4" s="1"/>
  <c r="FI19" i="4"/>
  <c r="FH19" i="4" s="1"/>
  <c r="FK7" i="4"/>
  <c r="FJ7" i="4" s="1"/>
  <c r="FI14" i="4"/>
  <c r="FH14" i="4" s="1"/>
  <c r="DW27" i="4"/>
  <c r="DV27" i="4" s="1"/>
  <c r="DW14" i="4"/>
  <c r="DV14" i="4" s="1"/>
  <c r="DW10" i="4"/>
  <c r="DV10" i="4" s="1"/>
  <c r="EA23" i="4"/>
  <c r="DZ23" i="4" s="1"/>
  <c r="DY28" i="4"/>
  <c r="DX28" i="4" s="1"/>
  <c r="DY9" i="4"/>
  <c r="DX9" i="4" s="1"/>
  <c r="DY13" i="4"/>
  <c r="DX13" i="4" s="1"/>
  <c r="DW25" i="4"/>
  <c r="DV25" i="4" s="1"/>
  <c r="DW17" i="4"/>
  <c r="DV17" i="4" s="1"/>
  <c r="DY22" i="4"/>
  <c r="DX22" i="4" s="1"/>
  <c r="DY21" i="4"/>
  <c r="DX21" i="4" s="1"/>
  <c r="DW19" i="4"/>
  <c r="DV19" i="4" s="1"/>
  <c r="DY16" i="4"/>
  <c r="DX16" i="4" s="1"/>
  <c r="DW7" i="4"/>
  <c r="DV7" i="4" s="1"/>
  <c r="DY29" i="4"/>
  <c r="DX29" i="4" s="1"/>
  <c r="DY12" i="4"/>
  <c r="DX12" i="4" s="1"/>
  <c r="DY11" i="4"/>
  <c r="DX11" i="4" s="1"/>
  <c r="EE24" i="4"/>
  <c r="ED24" i="4" s="1"/>
  <c r="DW20" i="4"/>
  <c r="DV20" i="4" s="1"/>
  <c r="CM22" i="4"/>
  <c r="CL22" i="4" s="1"/>
  <c r="CO10" i="4"/>
  <c r="CN10" i="4" s="1"/>
  <c r="CO8" i="4"/>
  <c r="CN8" i="4" s="1"/>
  <c r="CM27" i="4"/>
  <c r="CL27" i="4" s="1"/>
  <c r="CO18" i="4"/>
  <c r="CN18" i="4" s="1"/>
  <c r="CM23" i="4"/>
  <c r="CL23" i="4" s="1"/>
  <c r="CM25" i="4"/>
  <c r="CL25" i="4" s="1"/>
  <c r="CO7" i="4"/>
  <c r="CN7" i="4" s="1"/>
  <c r="CQ20" i="4"/>
  <c r="CP20" i="4" s="1"/>
  <c r="CM11" i="4"/>
  <c r="CL11" i="4" s="1"/>
  <c r="CO29" i="4"/>
  <c r="CN29" i="4" s="1"/>
  <c r="CO13" i="4"/>
  <c r="CN13" i="4" s="1"/>
  <c r="CO16" i="4"/>
  <c r="CN16" i="4" s="1"/>
  <c r="CQ12" i="4"/>
  <c r="CP12" i="4" s="1"/>
  <c r="CM26" i="4"/>
  <c r="CL26" i="4" s="1"/>
  <c r="CQ21" i="4"/>
  <c r="CP21" i="4" s="1"/>
  <c r="CM9" i="4"/>
  <c r="CL9" i="4" s="1"/>
  <c r="CO28" i="4"/>
  <c r="CN28" i="4" s="1"/>
  <c r="CO19" i="4"/>
  <c r="CN19" i="4" s="1"/>
  <c r="BG26" i="4"/>
  <c r="BF26" i="4" s="1"/>
  <c r="BE19" i="4"/>
  <c r="BD19" i="4" s="1"/>
  <c r="BE14" i="4"/>
  <c r="BD14" i="4" s="1"/>
  <c r="BC29" i="4"/>
  <c r="BB29" i="4" s="1"/>
  <c r="BC24" i="4"/>
  <c r="BB24" i="4" s="1"/>
  <c r="BE12" i="4"/>
  <c r="BD12" i="4" s="1"/>
  <c r="BG18" i="4"/>
  <c r="BF18" i="4" s="1"/>
  <c r="BE22" i="4"/>
  <c r="BD22" i="4" s="1"/>
  <c r="BE27" i="4"/>
  <c r="BD27" i="4" s="1"/>
  <c r="BE25" i="4"/>
  <c r="BD25" i="4" s="1"/>
  <c r="BC7" i="4"/>
  <c r="BG20" i="4"/>
  <c r="BF20" i="4" s="1"/>
  <c r="BC13" i="4"/>
  <c r="BC17" i="4"/>
  <c r="BB17" i="4" s="1"/>
  <c r="BE23" i="4"/>
  <c r="BD23" i="4" s="1"/>
  <c r="BC21" i="4"/>
  <c r="BB21" i="4" s="1"/>
  <c r="BE15" i="4"/>
  <c r="BD15" i="4" s="1"/>
  <c r="BE9" i="4"/>
  <c r="BD9" i="4" s="1"/>
  <c r="BE11" i="4"/>
  <c r="BD11" i="4" s="1"/>
  <c r="M19" i="7" l="1"/>
  <c r="J20" i="7"/>
  <c r="L20" i="7" s="1"/>
  <c r="I20" i="7"/>
  <c r="K20" i="7" s="1"/>
  <c r="E21" i="7"/>
  <c r="H21" i="7"/>
  <c r="G21" i="7"/>
  <c r="C22" i="7"/>
  <c r="U22" i="7"/>
  <c r="W22" i="7" s="1"/>
  <c r="Q23" i="7"/>
  <c r="V22" i="7"/>
  <c r="S24" i="7"/>
  <c r="T24" i="7"/>
  <c r="O25" i="7"/>
  <c r="DQ7" i="7"/>
  <c r="DQ6" i="7"/>
  <c r="X7" i="7"/>
  <c r="Y7" i="7" s="1"/>
  <c r="DP8" i="7"/>
  <c r="DQ8" i="7" s="1"/>
  <c r="EB8" i="7"/>
  <c r="EC8" i="7" s="1"/>
  <c r="ABQ22" i="4"/>
  <c r="ABQ30" i="4"/>
  <c r="AAC30" i="4"/>
  <c r="YY20" i="4"/>
  <c r="XG19" i="4"/>
  <c r="XG11" i="4"/>
  <c r="XM22" i="4"/>
  <c r="XI24" i="4"/>
  <c r="XI8" i="4"/>
  <c r="XK15" i="4"/>
  <c r="XG28" i="4"/>
  <c r="XM30" i="4"/>
  <c r="XG18" i="4"/>
  <c r="XK7" i="4"/>
  <c r="XG12" i="4"/>
  <c r="XO29" i="4"/>
  <c r="WE17" i="4"/>
  <c r="UM17" i="4"/>
  <c r="UO12" i="4"/>
  <c r="UQ20" i="4"/>
  <c r="UM10" i="4"/>
  <c r="UO7" i="4"/>
  <c r="UM15" i="4"/>
  <c r="UM19" i="4"/>
  <c r="UM30" i="4"/>
  <c r="UO26" i="4"/>
  <c r="UO28" i="4"/>
  <c r="UM25" i="4"/>
  <c r="TE11" i="4"/>
  <c r="TE26" i="4"/>
  <c r="TC29" i="4"/>
  <c r="TC13" i="4"/>
  <c r="TE14" i="4"/>
  <c r="TE22" i="4"/>
  <c r="TG10" i="4"/>
  <c r="TE8" i="4"/>
  <c r="TC16" i="4"/>
  <c r="TG28" i="4"/>
  <c r="TG20" i="4"/>
  <c r="TE18" i="4"/>
  <c r="TC25" i="4"/>
  <c r="TG30" i="4"/>
  <c r="RS29" i="4"/>
  <c r="RW26" i="4"/>
  <c r="RS8" i="4"/>
  <c r="RW11" i="4"/>
  <c r="RS13" i="4"/>
  <c r="RY18" i="4"/>
  <c r="RS21" i="4"/>
  <c r="RW27" i="4"/>
  <c r="RY10" i="4"/>
  <c r="SA19" i="4"/>
  <c r="RS15" i="4"/>
  <c r="RY12" i="4"/>
  <c r="RS23" i="4"/>
  <c r="RU14" i="4"/>
  <c r="RU22" i="4"/>
  <c r="RW30" i="4"/>
  <c r="RY9" i="4"/>
  <c r="RU28" i="4"/>
  <c r="RS7" i="4"/>
  <c r="QI8" i="4"/>
  <c r="QM12" i="4"/>
  <c r="QO27" i="4"/>
  <c r="QI14" i="4"/>
  <c r="QI24" i="4"/>
  <c r="QI18" i="4"/>
  <c r="QK21" i="4"/>
  <c r="QO11" i="4"/>
  <c r="OY27" i="4"/>
  <c r="PE29" i="4"/>
  <c r="OY28" i="4"/>
  <c r="PG12" i="4"/>
  <c r="PA17" i="4"/>
  <c r="PC14" i="4"/>
  <c r="PE13" i="4"/>
  <c r="PC30" i="4"/>
  <c r="OY19" i="4"/>
  <c r="OY20" i="4"/>
  <c r="PA7" i="4"/>
  <c r="PE21" i="4"/>
  <c r="NO14" i="4"/>
  <c r="NQ18" i="4"/>
  <c r="NO22" i="4"/>
  <c r="NO27" i="4"/>
  <c r="NO12" i="4"/>
  <c r="NO28" i="4"/>
  <c r="NO11" i="4"/>
  <c r="NO20" i="4"/>
  <c r="NQ26" i="4"/>
  <c r="NO23" i="4"/>
  <c r="NQ30" i="4"/>
  <c r="NQ10" i="4"/>
  <c r="NO7" i="4"/>
  <c r="NO19" i="4"/>
  <c r="NO15" i="4"/>
  <c r="MI12" i="4"/>
  <c r="ME30" i="4"/>
  <c r="ME22" i="4"/>
  <c r="MG13" i="4"/>
  <c r="MG29" i="4"/>
  <c r="ME19" i="4"/>
  <c r="MG21" i="4"/>
  <c r="MK23" i="4"/>
  <c r="MI8" i="4"/>
  <c r="ME18" i="4"/>
  <c r="MG9" i="4"/>
  <c r="MI24" i="4"/>
  <c r="MK15" i="4"/>
  <c r="MI28" i="4"/>
  <c r="MG25" i="4"/>
  <c r="ME14" i="4"/>
  <c r="MK27" i="4"/>
  <c r="MO20" i="4"/>
  <c r="MG17" i="4"/>
  <c r="GP14" i="4"/>
  <c r="GS14" i="4"/>
  <c r="GR31" i="4"/>
  <c r="GP29" i="4"/>
  <c r="GS29" i="4"/>
  <c r="FF23" i="4"/>
  <c r="FI23" i="4"/>
  <c r="FH8" i="4"/>
  <c r="FK8" i="4"/>
  <c r="FF12" i="4"/>
  <c r="FI12" i="4"/>
  <c r="FF20" i="4"/>
  <c r="FI20" i="4"/>
  <c r="FF29" i="4"/>
  <c r="FI29" i="4"/>
  <c r="FF9" i="4"/>
  <c r="FI9" i="4"/>
  <c r="DV15" i="4"/>
  <c r="DY15" i="4"/>
  <c r="DV8" i="4"/>
  <c r="DY8" i="4"/>
  <c r="DQ10" i="7"/>
  <c r="CL30" i="4"/>
  <c r="CO30" i="4"/>
  <c r="CL14" i="4"/>
  <c r="CO14" i="4"/>
  <c r="CL24" i="4"/>
  <c r="CO24" i="4"/>
  <c r="CL17" i="4"/>
  <c r="CO17" i="4"/>
  <c r="EC10" i="7"/>
  <c r="EC9" i="7"/>
  <c r="EA13" i="7"/>
  <c r="EC13" i="7" s="1"/>
  <c r="EC11" i="7"/>
  <c r="BB7" i="4"/>
  <c r="DZ6" i="7" s="1"/>
  <c r="EB6" i="7" s="1"/>
  <c r="DY6" i="7"/>
  <c r="EA6" i="7" s="1"/>
  <c r="BD10" i="4"/>
  <c r="BG10" i="4"/>
  <c r="BB16" i="4"/>
  <c r="DZ15" i="7" s="1"/>
  <c r="BE16" i="4"/>
  <c r="DY7" i="7"/>
  <c r="EA7" i="7" s="1"/>
  <c r="BB8" i="4"/>
  <c r="DZ7" i="7" s="1"/>
  <c r="EB7" i="7" s="1"/>
  <c r="BE8" i="4"/>
  <c r="BB13" i="4"/>
  <c r="DZ12" i="7" s="1"/>
  <c r="EB12" i="7" s="1"/>
  <c r="DY12" i="7"/>
  <c r="EA12" i="7" s="1"/>
  <c r="AW13" i="7"/>
  <c r="V14" i="4"/>
  <c r="EL13" i="7" s="1"/>
  <c r="EN13" i="7" s="1"/>
  <c r="EK13" i="7"/>
  <c r="EM13" i="7" s="1"/>
  <c r="R25" i="4"/>
  <c r="U25" i="4"/>
  <c r="T29" i="4"/>
  <c r="W29" i="4"/>
  <c r="R16" i="4"/>
  <c r="U16" i="4"/>
  <c r="R30" i="4"/>
  <c r="U30" i="4"/>
  <c r="T9" i="4"/>
  <c r="W9" i="4"/>
  <c r="R17" i="4"/>
  <c r="U17" i="4"/>
  <c r="R23" i="4"/>
  <c r="U23" i="4"/>
  <c r="BU13" i="7"/>
  <c r="CF14" i="7"/>
  <c r="CE14" i="7"/>
  <c r="DX14" i="7"/>
  <c r="EA14" i="7" s="1"/>
  <c r="DW14" i="7"/>
  <c r="EB14" i="7" s="1"/>
  <c r="DS15" i="7"/>
  <c r="AK13" i="7"/>
  <c r="BI13" i="7"/>
  <c r="DE13" i="7"/>
  <c r="DC14" i="7"/>
  <c r="DD14" i="7"/>
  <c r="DQ13" i="7"/>
  <c r="EE16" i="7"/>
  <c r="EG16" i="7"/>
  <c r="DU16" i="7"/>
  <c r="DY15" i="7"/>
  <c r="DP14" i="7"/>
  <c r="DN15" i="7"/>
  <c r="DM15" i="7"/>
  <c r="DI16" i="7"/>
  <c r="DK15" i="7"/>
  <c r="DL15" i="7"/>
  <c r="DG16" i="7"/>
  <c r="DO14" i="7"/>
  <c r="DB15" i="7"/>
  <c r="DA15" i="7"/>
  <c r="CW16" i="7"/>
  <c r="CZ15" i="7"/>
  <c r="CY15" i="7"/>
  <c r="CU16" i="7"/>
  <c r="CQ14" i="7"/>
  <c r="CR14" i="7"/>
  <c r="CP15" i="7"/>
  <c r="CK16" i="7"/>
  <c r="CO15" i="7"/>
  <c r="CS13" i="7"/>
  <c r="CN15" i="7"/>
  <c r="CM15" i="7"/>
  <c r="CI16" i="7"/>
  <c r="CD15" i="7"/>
  <c r="CC15" i="7"/>
  <c r="BY16" i="7"/>
  <c r="CA15" i="7"/>
  <c r="BW16" i="7"/>
  <c r="CB15" i="7"/>
  <c r="CG13" i="7"/>
  <c r="BR15" i="7"/>
  <c r="BQ15" i="7"/>
  <c r="BM16" i="7"/>
  <c r="BT14" i="7"/>
  <c r="BO15" i="7"/>
  <c r="BK16" i="7"/>
  <c r="BP15" i="7"/>
  <c r="BS14" i="7"/>
  <c r="BG14" i="7"/>
  <c r="BH14" i="7"/>
  <c r="BF15" i="7"/>
  <c r="BE15" i="7"/>
  <c r="BA16" i="7"/>
  <c r="BD15" i="7"/>
  <c r="BC15" i="7"/>
  <c r="AY16" i="7"/>
  <c r="AV14" i="7"/>
  <c r="AU14" i="7"/>
  <c r="AR15" i="7"/>
  <c r="AQ15" i="7"/>
  <c r="AM16" i="7"/>
  <c r="AT15" i="7"/>
  <c r="AS15" i="7"/>
  <c r="AO16" i="7"/>
  <c r="AJ14" i="7"/>
  <c r="AA16" i="7"/>
  <c r="AF15" i="7"/>
  <c r="AE15" i="7"/>
  <c r="AI14" i="7"/>
  <c r="AH15" i="7"/>
  <c r="AG15" i="7"/>
  <c r="AC16" i="7"/>
  <c r="X13" i="7"/>
  <c r="Y12" i="7"/>
  <c r="VW23" i="4"/>
  <c r="WE22" i="4"/>
  <c r="VY16" i="4"/>
  <c r="WI13" i="4"/>
  <c r="MH22" i="5"/>
  <c r="MF21" i="5"/>
  <c r="ABM31" i="4"/>
  <c r="PC31" i="4"/>
  <c r="BF31" i="4"/>
  <c r="VY31" i="4"/>
  <c r="FH31" i="4"/>
  <c r="RU31" i="4"/>
  <c r="MK31" i="4"/>
  <c r="X31" i="4"/>
  <c r="AA31" i="4"/>
  <c r="CR31" i="4"/>
  <c r="QO31" i="4"/>
  <c r="XQ31" i="4"/>
  <c r="AAE31" i="4"/>
  <c r="YW31" i="4"/>
  <c r="NS31" i="4"/>
  <c r="DZ31" i="4"/>
  <c r="TK31" i="4"/>
  <c r="US31" i="4"/>
  <c r="NP26" i="5"/>
  <c r="MJ19" i="5"/>
  <c r="AAB28" i="5"/>
  <c r="KV25" i="5"/>
  <c r="OZ7" i="5"/>
  <c r="OZ19" i="5"/>
  <c r="MH15" i="5"/>
  <c r="MH12" i="5"/>
  <c r="UN28" i="5"/>
  <c r="VX9" i="5"/>
  <c r="RX29" i="5"/>
  <c r="PB24" i="5"/>
  <c r="QJ31" i="5"/>
  <c r="TD31" i="5"/>
  <c r="PB10" i="5"/>
  <c r="YR13" i="5"/>
  <c r="XJ23" i="5"/>
  <c r="NP12" i="5"/>
  <c r="TD16" i="5"/>
  <c r="QJ18" i="5"/>
  <c r="NP21" i="5"/>
  <c r="YR14" i="5"/>
  <c r="KV30" i="5"/>
  <c r="XH24" i="5"/>
  <c r="VZ31" i="5"/>
  <c r="NR29" i="5"/>
  <c r="VX10" i="5"/>
  <c r="QL23" i="5"/>
  <c r="YR30" i="5"/>
  <c r="XH15" i="5"/>
  <c r="XJ30" i="5"/>
  <c r="QJ14" i="5"/>
  <c r="ABV13" i="5"/>
  <c r="TH9" i="5"/>
  <c r="NP23" i="5"/>
  <c r="RT30" i="5"/>
  <c r="VX19" i="5"/>
  <c r="XH27" i="5"/>
  <c r="ABL28" i="5"/>
  <c r="NP22" i="5"/>
  <c r="UN21" i="5"/>
  <c r="ABN7" i="5"/>
  <c r="KV18" i="5"/>
  <c r="UN22" i="5"/>
  <c r="RV27" i="5"/>
  <c r="AAB17" i="5"/>
  <c r="NP18" i="5"/>
  <c r="ABN21" i="5"/>
  <c r="NP25" i="5"/>
  <c r="VZ21" i="5"/>
  <c r="ABL9" i="5"/>
  <c r="AAB21" i="5"/>
  <c r="RT19" i="5"/>
  <c r="UN13" i="5"/>
  <c r="UP24" i="5"/>
  <c r="MH11" i="5"/>
  <c r="OZ9" i="5"/>
  <c r="WB17" i="5"/>
  <c r="XH19" i="5"/>
  <c r="OZ27" i="5"/>
  <c r="ABL27" i="5"/>
  <c r="AAD20" i="5"/>
  <c r="WD20" i="5"/>
  <c r="AAD26" i="5"/>
  <c r="AAB29" i="5"/>
  <c r="ABN30" i="5"/>
  <c r="AAF14" i="5"/>
  <c r="ABL29" i="5"/>
  <c r="AAF22" i="5"/>
  <c r="ABR19" i="5"/>
  <c r="AAF23" i="5"/>
  <c r="AAB16" i="5"/>
  <c r="AAB7" i="5"/>
  <c r="ABP23" i="5"/>
  <c r="AAF9" i="5"/>
  <c r="AAF27" i="5"/>
  <c r="ABN20" i="5"/>
  <c r="AAB10" i="5"/>
  <c r="AAB25" i="5"/>
  <c r="AAF31" i="5"/>
  <c r="ABP16" i="5"/>
  <c r="ABL10" i="5"/>
  <c r="AAD12" i="5"/>
  <c r="ABT17" i="5"/>
  <c r="ABR15" i="5"/>
  <c r="AAD13" i="5"/>
  <c r="ABL18" i="5"/>
  <c r="AAB18" i="5"/>
  <c r="ABP31" i="5"/>
  <c r="AAD19" i="5"/>
  <c r="ABP22" i="5"/>
  <c r="AAD15" i="5"/>
  <c r="AAD8" i="5"/>
  <c r="AAD30" i="5"/>
  <c r="ABP24" i="5"/>
  <c r="AAD11" i="5"/>
  <c r="AAD24" i="5"/>
  <c r="ABN26" i="5"/>
  <c r="ABL25" i="5"/>
  <c r="ABN12" i="5"/>
  <c r="ABN11" i="5"/>
  <c r="ABR14" i="5"/>
  <c r="ABN8" i="5"/>
  <c r="YV10" i="5"/>
  <c r="YT18" i="5"/>
  <c r="YT17" i="5"/>
  <c r="XJ14" i="5"/>
  <c r="XJ21" i="5"/>
  <c r="YR12" i="5"/>
  <c r="XH7" i="5"/>
  <c r="YR20" i="5"/>
  <c r="YT31" i="5"/>
  <c r="YX15" i="5"/>
  <c r="XL22" i="5"/>
  <c r="XL10" i="5"/>
  <c r="XJ25" i="5"/>
  <c r="YT25" i="5"/>
  <c r="XL11" i="5"/>
  <c r="YV27" i="5"/>
  <c r="XJ26" i="5"/>
  <c r="YR21" i="5"/>
  <c r="YT23" i="5"/>
  <c r="YR26" i="5"/>
  <c r="YV22" i="5"/>
  <c r="YZ11" i="5"/>
  <c r="YR29" i="5"/>
  <c r="XL16" i="5"/>
  <c r="XH12" i="5"/>
  <c r="YR28" i="5"/>
  <c r="XJ18" i="5"/>
  <c r="YX16" i="5"/>
  <c r="YX19" i="5"/>
  <c r="YT7" i="5"/>
  <c r="YX9" i="5"/>
  <c r="XJ8" i="5"/>
  <c r="XJ9" i="5"/>
  <c r="XL17" i="5"/>
  <c r="XH28" i="5"/>
  <c r="XJ31" i="5"/>
  <c r="XH20" i="5"/>
  <c r="XH13" i="5"/>
  <c r="YR24" i="5"/>
  <c r="YV8" i="5"/>
  <c r="XL29" i="5"/>
  <c r="UP20" i="5"/>
  <c r="UN19" i="5"/>
  <c r="WD8" i="5"/>
  <c r="UR31" i="5"/>
  <c r="UN25" i="5"/>
  <c r="WB14" i="5"/>
  <c r="UP30" i="5"/>
  <c r="UN9" i="5"/>
  <c r="UP23" i="5"/>
  <c r="UR18" i="5"/>
  <c r="WF7" i="5"/>
  <c r="UP11" i="5"/>
  <c r="UN16" i="5"/>
  <c r="VZ29" i="5"/>
  <c r="VX24" i="5"/>
  <c r="UR14" i="5"/>
  <c r="WB13" i="5"/>
  <c r="VX26" i="5"/>
  <c r="UN29" i="5"/>
  <c r="UR12" i="5"/>
  <c r="VZ15" i="5"/>
  <c r="WB27" i="5"/>
  <c r="VX28" i="5"/>
  <c r="UR7" i="5"/>
  <c r="VZ12" i="5"/>
  <c r="VX30" i="5"/>
  <c r="UP26" i="5"/>
  <c r="VX18" i="5"/>
  <c r="VZ22" i="5"/>
  <c r="UR27" i="5"/>
  <c r="UN17" i="5"/>
  <c r="UR8" i="5"/>
  <c r="VX25" i="5"/>
  <c r="UP10" i="5"/>
  <c r="VZ16" i="5"/>
  <c r="WB23" i="5"/>
  <c r="WB11" i="5"/>
  <c r="UN15" i="5"/>
  <c r="TD17" i="5"/>
  <c r="RT12" i="5"/>
  <c r="TF29" i="5"/>
  <c r="RV8" i="5"/>
  <c r="TD22" i="5"/>
  <c r="TD30" i="5"/>
  <c r="RX7" i="5"/>
  <c r="RT26" i="5"/>
  <c r="RT20" i="5"/>
  <c r="TD10" i="5"/>
  <c r="TF23" i="5"/>
  <c r="RV13" i="5"/>
  <c r="TF19" i="5"/>
  <c r="TL12" i="5"/>
  <c r="SF21" i="5"/>
  <c r="RV18" i="5"/>
  <c r="TH7" i="5"/>
  <c r="RT16" i="5"/>
  <c r="RT22" i="5"/>
  <c r="TD24" i="5"/>
  <c r="RT10" i="5"/>
  <c r="RT9" i="5"/>
  <c r="RV25" i="5"/>
  <c r="TD28" i="5"/>
  <c r="TF20" i="5"/>
  <c r="TF18" i="5"/>
  <c r="TF25" i="5"/>
  <c r="TF27" i="5"/>
  <c r="TH13" i="5"/>
  <c r="TD26" i="5"/>
  <c r="RT17" i="5"/>
  <c r="RT28" i="5"/>
  <c r="RZ31" i="5"/>
  <c r="RT24" i="5"/>
  <c r="RX11" i="5"/>
  <c r="TF11" i="5"/>
  <c r="TF21" i="5"/>
  <c r="TL15" i="5"/>
  <c r="TH14" i="5"/>
  <c r="RX23" i="5"/>
  <c r="RV14" i="5"/>
  <c r="RX15" i="5"/>
  <c r="TH8" i="5"/>
  <c r="PB26" i="5"/>
  <c r="PD11" i="5"/>
  <c r="PD15" i="5"/>
  <c r="PB31" i="5"/>
  <c r="QL9" i="5"/>
  <c r="QL29" i="5"/>
  <c r="QJ28" i="5"/>
  <c r="QN13" i="5"/>
  <c r="QL17" i="5"/>
  <c r="QL30" i="5"/>
  <c r="QJ11" i="5"/>
  <c r="OZ29" i="5"/>
  <c r="OZ25" i="5"/>
  <c r="QL20" i="5"/>
  <c r="OZ20" i="5"/>
  <c r="QL21" i="5"/>
  <c r="PB14" i="5"/>
  <c r="OZ13" i="5"/>
  <c r="PB16" i="5"/>
  <c r="QL12" i="5"/>
  <c r="PB21" i="5"/>
  <c r="QL22" i="5"/>
  <c r="QP7" i="5"/>
  <c r="QL10" i="5"/>
  <c r="QJ24" i="5"/>
  <c r="PB8" i="5"/>
  <c r="OZ22" i="5"/>
  <c r="QJ8" i="5"/>
  <c r="QN19" i="5"/>
  <c r="PB17" i="5"/>
  <c r="PB30" i="5"/>
  <c r="QL27" i="5"/>
  <c r="PB12" i="5"/>
  <c r="PF28" i="5"/>
  <c r="QJ16" i="5"/>
  <c r="PD23" i="5"/>
  <c r="QJ15" i="5"/>
  <c r="QL26" i="5"/>
  <c r="QJ25" i="5"/>
  <c r="PB18" i="5"/>
  <c r="NP13" i="5"/>
  <c r="NT17" i="5"/>
  <c r="MN14" i="5"/>
  <c r="MJ13" i="5"/>
  <c r="MH18" i="5"/>
  <c r="MH8" i="5"/>
  <c r="MH28" i="5"/>
  <c r="NT8" i="5"/>
  <c r="MJ9" i="5"/>
  <c r="MH26" i="5"/>
  <c r="MH30" i="5"/>
  <c r="MF7" i="5"/>
  <c r="NR14" i="5"/>
  <c r="MF31" i="5"/>
  <c r="NR16" i="5"/>
  <c r="MF29" i="5"/>
  <c r="NT27" i="5"/>
  <c r="MF23" i="5"/>
  <c r="NP19" i="5"/>
  <c r="NR31" i="5"/>
  <c r="MJ17" i="5"/>
  <c r="NT30" i="5"/>
  <c r="NR7" i="5"/>
  <c r="NR10" i="5"/>
  <c r="NP9" i="5"/>
  <c r="NP28" i="5"/>
  <c r="NV15" i="5"/>
  <c r="NP24" i="5"/>
  <c r="MF24" i="5"/>
  <c r="NP20" i="5"/>
  <c r="MF27" i="5"/>
  <c r="MJ16" i="5"/>
  <c r="NR11" i="5"/>
  <c r="MF20" i="5"/>
  <c r="MF25" i="5"/>
  <c r="MF10" i="5"/>
  <c r="KX27" i="5"/>
  <c r="KX17" i="5"/>
  <c r="KX31" i="5"/>
  <c r="LB15" i="5"/>
  <c r="KX23" i="5"/>
  <c r="KX8" i="5"/>
  <c r="KV14" i="5"/>
  <c r="KV22" i="5"/>
  <c r="KV28" i="5"/>
  <c r="KZ16" i="5"/>
  <c r="KV19" i="5"/>
  <c r="KX20" i="5"/>
  <c r="KV24" i="5"/>
  <c r="KZ13" i="5"/>
  <c r="KV9" i="5"/>
  <c r="LB10" i="5"/>
  <c r="KZ11" i="5"/>
  <c r="KZ21" i="5"/>
  <c r="KX26" i="5"/>
  <c r="KZ12" i="5"/>
  <c r="KV7" i="5"/>
  <c r="KV29" i="5"/>
  <c r="EA24" i="5"/>
  <c r="BG20" i="5"/>
  <c r="BG23" i="5"/>
  <c r="DY28" i="5"/>
  <c r="GU28" i="5"/>
  <c r="EE31" i="5"/>
  <c r="EJ15" i="7"/>
  <c r="GS16" i="5"/>
  <c r="FK15" i="5"/>
  <c r="GS31" i="5"/>
  <c r="BG10" i="5"/>
  <c r="GU23" i="5"/>
  <c r="W16" i="5"/>
  <c r="EJ6" i="7"/>
  <c r="GS7" i="5"/>
  <c r="EA20" i="5"/>
  <c r="GU24" i="5"/>
  <c r="HA22" i="5"/>
  <c r="DY12" i="5"/>
  <c r="AA19" i="5"/>
  <c r="CO24" i="5"/>
  <c r="FO7" i="5"/>
  <c r="FK18" i="5"/>
  <c r="GU27" i="5"/>
  <c r="FK24" i="5"/>
  <c r="GU15" i="5"/>
  <c r="EI14" i="7" s="1"/>
  <c r="FI31" i="5"/>
  <c r="GW26" i="5"/>
  <c r="HA11" i="5"/>
  <c r="GY17" i="5"/>
  <c r="FO20" i="5"/>
  <c r="FI28" i="5"/>
  <c r="FI30" i="5"/>
  <c r="FI22" i="5"/>
  <c r="FM19" i="5"/>
  <c r="FM8" i="5"/>
  <c r="GW13" i="5"/>
  <c r="GY10" i="5"/>
  <c r="FK13" i="5"/>
  <c r="GW18" i="5"/>
  <c r="GS9" i="5"/>
  <c r="EJ8" i="7"/>
  <c r="GS19" i="5"/>
  <c r="GS29" i="5"/>
  <c r="FO25" i="5"/>
  <c r="EJ7" i="7"/>
  <c r="GS8" i="5"/>
  <c r="FM29" i="5"/>
  <c r="FI27" i="5"/>
  <c r="GU25" i="5"/>
  <c r="GS21" i="5"/>
  <c r="FK17" i="5"/>
  <c r="FM16" i="5"/>
  <c r="HA14" i="5"/>
  <c r="FI26" i="5"/>
  <c r="FI11" i="5"/>
  <c r="FM10" i="5"/>
  <c r="GU20" i="5"/>
  <c r="FK23" i="5"/>
  <c r="FO14" i="5"/>
  <c r="FO9" i="5"/>
  <c r="GU12" i="5"/>
  <c r="EI11" i="7" s="1"/>
  <c r="GU30" i="5"/>
  <c r="FI12" i="5"/>
  <c r="FI21" i="5"/>
  <c r="CS29" i="5"/>
  <c r="CS11" i="5"/>
  <c r="EA30" i="5"/>
  <c r="EA10" i="5"/>
  <c r="CO22" i="5"/>
  <c r="EA16" i="5"/>
  <c r="CO26" i="5"/>
  <c r="EC15" i="5"/>
  <c r="CS17" i="5"/>
  <c r="EM17" i="5"/>
  <c r="EO17" i="5"/>
  <c r="CS25" i="5"/>
  <c r="CS15" i="5"/>
  <c r="EC29" i="5"/>
  <c r="CU19" i="5"/>
  <c r="CO13" i="5"/>
  <c r="CS16" i="5"/>
  <c r="CQ9" i="5"/>
  <c r="CQ7" i="5"/>
  <c r="DY25" i="5"/>
  <c r="EE7" i="5"/>
  <c r="CQ27" i="5"/>
  <c r="DY22" i="5"/>
  <c r="EC9" i="5"/>
  <c r="CO20" i="5"/>
  <c r="DY21" i="5"/>
  <c r="CO31" i="5"/>
  <c r="EC27" i="5"/>
  <c r="CQ14" i="5"/>
  <c r="CO8" i="5"/>
  <c r="DY11" i="5"/>
  <c r="CQ23" i="5"/>
  <c r="DY18" i="5"/>
  <c r="CO18" i="5"/>
  <c r="CO30" i="5"/>
  <c r="CS21" i="5"/>
  <c r="CO10" i="5"/>
  <c r="EC14" i="5"/>
  <c r="EA13" i="5"/>
  <c r="EE23" i="5"/>
  <c r="EA8" i="5"/>
  <c r="CO12" i="5"/>
  <c r="DY19" i="5"/>
  <c r="CQ28" i="5"/>
  <c r="EA26" i="5"/>
  <c r="BI12" i="5"/>
  <c r="BI29" i="5"/>
  <c r="BG14" i="5"/>
  <c r="Y8" i="5"/>
  <c r="W18" i="5"/>
  <c r="W31" i="5"/>
  <c r="W28" i="5"/>
  <c r="BM11" i="5"/>
  <c r="U30" i="5"/>
  <c r="W11" i="5"/>
  <c r="U26" i="5"/>
  <c r="W14" i="5"/>
  <c r="Y12" i="5"/>
  <c r="BG31" i="5"/>
  <c r="BG16" i="5"/>
  <c r="U13" i="5"/>
  <c r="Y22" i="5"/>
  <c r="BI7" i="5"/>
  <c r="BE22" i="5"/>
  <c r="W7" i="5"/>
  <c r="BI25" i="5"/>
  <c r="U17" i="5"/>
  <c r="BE13" i="5"/>
  <c r="W25" i="5"/>
  <c r="Y15" i="5"/>
  <c r="BK15" i="5"/>
  <c r="U9" i="5"/>
  <c r="AA20" i="5"/>
  <c r="BM27" i="5"/>
  <c r="W21" i="5"/>
  <c r="W23" i="5"/>
  <c r="BE30" i="5"/>
  <c r="U24" i="5"/>
  <c r="BI26" i="5"/>
  <c r="BK28" i="5"/>
  <c r="BG9" i="5"/>
  <c r="BE24" i="5"/>
  <c r="W29" i="5"/>
  <c r="U10" i="5"/>
  <c r="BG18" i="5"/>
  <c r="BI19" i="5"/>
  <c r="BM8" i="5"/>
  <c r="BG17" i="5"/>
  <c r="BE21" i="5"/>
  <c r="W27" i="5"/>
  <c r="TI15" i="4"/>
  <c r="TK17" i="4"/>
  <c r="TI23" i="4"/>
  <c r="TI9" i="4"/>
  <c r="TI7" i="4"/>
  <c r="TI27" i="4"/>
  <c r="TI19" i="4"/>
  <c r="TI24" i="4"/>
  <c r="TI12" i="4"/>
  <c r="TI21" i="4"/>
  <c r="VY8" i="4"/>
  <c r="WA11" i="4"/>
  <c r="EA30" i="4"/>
  <c r="DZ30" i="4" s="1"/>
  <c r="GS30" i="4"/>
  <c r="GR30" i="4" s="1"/>
  <c r="FI30" i="4"/>
  <c r="FH30" i="4" s="1"/>
  <c r="BI30" i="4"/>
  <c r="BH30" i="4" s="1"/>
  <c r="U19" i="4"/>
  <c r="T19" i="4" s="1"/>
  <c r="W8" i="4"/>
  <c r="W26" i="4"/>
  <c r="V26" i="4" s="1"/>
  <c r="EA18" i="4"/>
  <c r="DZ18" i="4" s="1"/>
  <c r="W21" i="4"/>
  <c r="V21" i="4" s="1"/>
  <c r="W10" i="4"/>
  <c r="U7" i="4"/>
  <c r="T7" i="4" s="1"/>
  <c r="BG28" i="4"/>
  <c r="BF28" i="4" s="1"/>
  <c r="Y18" i="4"/>
  <c r="X18" i="4" s="1"/>
  <c r="W15" i="4"/>
  <c r="EA26" i="4"/>
  <c r="DZ26" i="4" s="1"/>
  <c r="W13" i="4"/>
  <c r="CO15" i="4"/>
  <c r="CN15" i="4" s="1"/>
  <c r="GS10" i="4"/>
  <c r="GR10" i="4" s="1"/>
  <c r="W12" i="4"/>
  <c r="W27" i="4"/>
  <c r="V27" i="4" s="1"/>
  <c r="U11" i="4"/>
  <c r="T11" i="4" s="1"/>
  <c r="W28" i="4"/>
  <c r="V28" i="4" s="1"/>
  <c r="U20" i="4"/>
  <c r="T20" i="4" s="1"/>
  <c r="W24" i="4"/>
  <c r="V24" i="4" s="1"/>
  <c r="GU18" i="4"/>
  <c r="GT18" i="4" s="1"/>
  <c r="Y14" i="4"/>
  <c r="X14" i="4" s="1"/>
  <c r="AC22" i="4"/>
  <c r="AB22" i="4" s="1"/>
  <c r="GU20" i="4"/>
  <c r="GT20" i="4" s="1"/>
  <c r="GS21" i="4"/>
  <c r="GR21" i="4" s="1"/>
  <c r="GU15" i="4"/>
  <c r="GT15" i="4" s="1"/>
  <c r="GU19" i="4"/>
  <c r="GT19" i="4" s="1"/>
  <c r="GU9" i="4"/>
  <c r="GT9" i="4" s="1"/>
  <c r="GU22" i="4"/>
  <c r="GT22" i="4" s="1"/>
  <c r="GS26" i="4"/>
  <c r="GR26" i="4" s="1"/>
  <c r="GU12" i="4"/>
  <c r="GT12" i="4" s="1"/>
  <c r="GS17" i="4"/>
  <c r="GR17" i="4" s="1"/>
  <c r="GS25" i="4"/>
  <c r="GR25" i="4" s="1"/>
  <c r="GW24" i="4"/>
  <c r="GV24" i="4" s="1"/>
  <c r="GU13" i="4"/>
  <c r="GT13" i="4" s="1"/>
  <c r="GU11" i="4"/>
  <c r="GT11" i="4" s="1"/>
  <c r="GW7" i="4"/>
  <c r="GV7" i="4" s="1"/>
  <c r="GW8" i="4"/>
  <c r="GV8" i="4" s="1"/>
  <c r="GS16" i="4"/>
  <c r="GR16" i="4" s="1"/>
  <c r="GS23" i="4"/>
  <c r="GR23" i="4" s="1"/>
  <c r="GU27" i="4"/>
  <c r="GT27" i="4" s="1"/>
  <c r="GS28" i="4"/>
  <c r="GR28" i="4" s="1"/>
  <c r="FK24" i="4"/>
  <c r="FJ24" i="4" s="1"/>
  <c r="FI22" i="4"/>
  <c r="FH22" i="4" s="1"/>
  <c r="FM21" i="4"/>
  <c r="FL21" i="4" s="1"/>
  <c r="FK26" i="4"/>
  <c r="FJ26" i="4" s="1"/>
  <c r="FM7" i="4"/>
  <c r="FL7" i="4" s="1"/>
  <c r="FK11" i="4"/>
  <c r="FJ11" i="4" s="1"/>
  <c r="FI16" i="4"/>
  <c r="FH16" i="4" s="1"/>
  <c r="FK18" i="4"/>
  <c r="FJ18" i="4" s="1"/>
  <c r="FK14" i="4"/>
  <c r="FJ14" i="4" s="1"/>
  <c r="FK19" i="4"/>
  <c r="FJ19" i="4" s="1"/>
  <c r="FK28" i="4"/>
  <c r="FJ28" i="4" s="1"/>
  <c r="FK25" i="4"/>
  <c r="FJ25" i="4" s="1"/>
  <c r="FK27" i="4"/>
  <c r="FJ27" i="4" s="1"/>
  <c r="FK15" i="4"/>
  <c r="FJ15" i="4" s="1"/>
  <c r="FI13" i="4"/>
  <c r="FH13" i="4" s="1"/>
  <c r="FI17" i="4"/>
  <c r="FH17" i="4" s="1"/>
  <c r="FM10" i="4"/>
  <c r="FL10" i="4" s="1"/>
  <c r="DY27" i="4"/>
  <c r="DX27" i="4" s="1"/>
  <c r="DY14" i="4"/>
  <c r="DX14" i="4" s="1"/>
  <c r="DY10" i="4"/>
  <c r="DX10" i="4" s="1"/>
  <c r="DY20" i="4"/>
  <c r="DX20" i="4" s="1"/>
  <c r="EA29" i="4"/>
  <c r="DZ29" i="4" s="1"/>
  <c r="EA16" i="4"/>
  <c r="DZ16" i="4" s="1"/>
  <c r="EA22" i="4"/>
  <c r="DZ22" i="4" s="1"/>
  <c r="EA13" i="4"/>
  <c r="DZ13" i="4" s="1"/>
  <c r="EG24" i="4"/>
  <c r="EF24" i="4" s="1"/>
  <c r="DY7" i="4"/>
  <c r="DX7" i="4" s="1"/>
  <c r="EA9" i="4"/>
  <c r="DZ9" i="4" s="1"/>
  <c r="DY17" i="4"/>
  <c r="DX17" i="4" s="1"/>
  <c r="DY19" i="4"/>
  <c r="DX19" i="4" s="1"/>
  <c r="EA11" i="4"/>
  <c r="DZ11" i="4" s="1"/>
  <c r="EA28" i="4"/>
  <c r="DZ28" i="4" s="1"/>
  <c r="EA12" i="4"/>
  <c r="DZ12" i="4" s="1"/>
  <c r="EA21" i="4"/>
  <c r="DZ21" i="4" s="1"/>
  <c r="DY25" i="4"/>
  <c r="DX25" i="4" s="1"/>
  <c r="EC23" i="4"/>
  <c r="EB23" i="4" s="1"/>
  <c r="CO22" i="4"/>
  <c r="CN22" i="4" s="1"/>
  <c r="CQ10" i="4"/>
  <c r="CP10" i="4" s="1"/>
  <c r="CQ8" i="4"/>
  <c r="CP8" i="4" s="1"/>
  <c r="CS20" i="4"/>
  <c r="CR20" i="4" s="1"/>
  <c r="CO25" i="4"/>
  <c r="CN25" i="4" s="1"/>
  <c r="CO27" i="4"/>
  <c r="CN27" i="4" s="1"/>
  <c r="CQ7" i="4"/>
  <c r="CP7" i="4" s="1"/>
  <c r="CO23" i="4"/>
  <c r="CN23" i="4" s="1"/>
  <c r="CO9" i="4"/>
  <c r="CN9" i="4" s="1"/>
  <c r="CQ28" i="4"/>
  <c r="CP28" i="4" s="1"/>
  <c r="CQ19" i="4"/>
  <c r="CP19" i="4" s="1"/>
  <c r="CS21" i="4"/>
  <c r="CR21" i="4" s="1"/>
  <c r="CQ16" i="4"/>
  <c r="CP16" i="4" s="1"/>
  <c r="CO26" i="4"/>
  <c r="CN26" i="4" s="1"/>
  <c r="CQ29" i="4"/>
  <c r="CP29" i="4" s="1"/>
  <c r="CS12" i="4"/>
  <c r="CR12" i="4" s="1"/>
  <c r="CQ13" i="4"/>
  <c r="CP13" i="4" s="1"/>
  <c r="CO11" i="4"/>
  <c r="CN11" i="4" s="1"/>
  <c r="CQ18" i="4"/>
  <c r="CP18" i="4" s="1"/>
  <c r="BI26" i="4"/>
  <c r="BH26" i="4" s="1"/>
  <c r="BG19" i="4"/>
  <c r="BF19" i="4" s="1"/>
  <c r="BG14" i="4"/>
  <c r="BF14" i="4" s="1"/>
  <c r="BE21" i="4"/>
  <c r="BD21" i="4" s="1"/>
  <c r="BG22" i="4"/>
  <c r="BF22" i="4" s="1"/>
  <c r="BE24" i="4"/>
  <c r="BD24" i="4" s="1"/>
  <c r="BG23" i="4"/>
  <c r="BF23" i="4" s="1"/>
  <c r="BE13" i="4"/>
  <c r="BD13" i="4" s="1"/>
  <c r="BG25" i="4"/>
  <c r="BF25" i="4" s="1"/>
  <c r="BI18" i="4"/>
  <c r="BH18" i="4" s="1"/>
  <c r="BG11" i="4"/>
  <c r="BF11" i="4" s="1"/>
  <c r="BG15" i="4"/>
  <c r="BF15" i="4" s="1"/>
  <c r="BE17" i="4"/>
  <c r="BD17" i="4" s="1"/>
  <c r="BI20" i="4"/>
  <c r="BH20" i="4" s="1"/>
  <c r="BG12" i="4"/>
  <c r="BF12" i="4" s="1"/>
  <c r="BG9" i="4"/>
  <c r="BF9" i="4" s="1"/>
  <c r="BE7" i="4"/>
  <c r="BD7" i="4" s="1"/>
  <c r="BG27" i="4"/>
  <c r="BF27" i="4" s="1"/>
  <c r="BE29" i="4"/>
  <c r="BD29" i="4" s="1"/>
  <c r="M20" i="7" l="1"/>
  <c r="E22" i="7"/>
  <c r="J21" i="7"/>
  <c r="L21" i="7" s="1"/>
  <c r="I21" i="7"/>
  <c r="K21" i="7" s="1"/>
  <c r="G22" i="7"/>
  <c r="H22" i="7"/>
  <c r="C23" i="7"/>
  <c r="T25" i="7"/>
  <c r="S25" i="7"/>
  <c r="O26" i="7"/>
  <c r="V23" i="7"/>
  <c r="U23" i="7"/>
  <c r="W23" i="7" s="1"/>
  <c r="Q24" i="7"/>
  <c r="ABS30" i="4"/>
  <c r="ABS22" i="4"/>
  <c r="AAE30" i="4"/>
  <c r="ZA20" i="4"/>
  <c r="XO30" i="4"/>
  <c r="XI28" i="4"/>
  <c r="XI12" i="4"/>
  <c r="XO22" i="4"/>
  <c r="XM7" i="4"/>
  <c r="XM15" i="4"/>
  <c r="XI11" i="4"/>
  <c r="XQ29" i="4"/>
  <c r="XK24" i="4"/>
  <c r="XI18" i="4"/>
  <c r="XK8" i="4"/>
  <c r="XI19" i="4"/>
  <c r="WG17" i="4"/>
  <c r="UO30" i="4"/>
  <c r="UO10" i="4"/>
  <c r="UO25" i="4"/>
  <c r="UO19" i="4"/>
  <c r="US20" i="4"/>
  <c r="UQ28" i="4"/>
  <c r="UO15" i="4"/>
  <c r="UQ12" i="4"/>
  <c r="UQ26" i="4"/>
  <c r="UQ7" i="4"/>
  <c r="UO17" i="4"/>
  <c r="TG11" i="4"/>
  <c r="TG14" i="4"/>
  <c r="TG8" i="4"/>
  <c r="TE13" i="4"/>
  <c r="TI10" i="4"/>
  <c r="TI28" i="4"/>
  <c r="TG22" i="4"/>
  <c r="TG26" i="4"/>
  <c r="TE25" i="4"/>
  <c r="TE16" i="4"/>
  <c r="TG18" i="4"/>
  <c r="TI20" i="4"/>
  <c r="TE29" i="4"/>
  <c r="TI30" i="4"/>
  <c r="RY30" i="4"/>
  <c r="SA12" i="4"/>
  <c r="RY27" i="4"/>
  <c r="RY11" i="4"/>
  <c r="RU7" i="4"/>
  <c r="RW22" i="4"/>
  <c r="RU15" i="4"/>
  <c r="RU21" i="4"/>
  <c r="RW28" i="4"/>
  <c r="RW14" i="4"/>
  <c r="SC19" i="4"/>
  <c r="SA18" i="4"/>
  <c r="RY26" i="4"/>
  <c r="RU8" i="4"/>
  <c r="SA9" i="4"/>
  <c r="RU23" i="4"/>
  <c r="SA10" i="4"/>
  <c r="RU13" i="4"/>
  <c r="RU29" i="4"/>
  <c r="QK18" i="4"/>
  <c r="QO12" i="4"/>
  <c r="QK14" i="4"/>
  <c r="QM21" i="4"/>
  <c r="QQ11" i="4"/>
  <c r="QQ27" i="4"/>
  <c r="QK24" i="4"/>
  <c r="QK8" i="4"/>
  <c r="PG21" i="4"/>
  <c r="PE30" i="4"/>
  <c r="PI12" i="4"/>
  <c r="PA20" i="4"/>
  <c r="PE14" i="4"/>
  <c r="PG29" i="4"/>
  <c r="PC7" i="4"/>
  <c r="PG13" i="4"/>
  <c r="PA28" i="4"/>
  <c r="PA19" i="4"/>
  <c r="PC17" i="4"/>
  <c r="PA27" i="4"/>
  <c r="NS10" i="4"/>
  <c r="NQ20" i="4"/>
  <c r="NQ27" i="4"/>
  <c r="NQ19" i="4"/>
  <c r="NQ23" i="4"/>
  <c r="NQ28" i="4"/>
  <c r="NS18" i="4"/>
  <c r="NQ11" i="4"/>
  <c r="NQ15" i="4"/>
  <c r="NS30" i="4"/>
  <c r="NQ22" i="4"/>
  <c r="NQ7" i="4"/>
  <c r="NS26" i="4"/>
  <c r="NQ12" i="4"/>
  <c r="NQ14" i="4"/>
  <c r="MG14" i="4"/>
  <c r="MK24" i="4"/>
  <c r="MM23" i="4"/>
  <c r="MI13" i="4"/>
  <c r="MI25" i="4"/>
  <c r="MI21" i="4"/>
  <c r="MQ20" i="4"/>
  <c r="MK28" i="4"/>
  <c r="MG18" i="4"/>
  <c r="MG19" i="4"/>
  <c r="MG30" i="4"/>
  <c r="MI17" i="4"/>
  <c r="MI9" i="4"/>
  <c r="MG22" i="4"/>
  <c r="MM27" i="4"/>
  <c r="MM15" i="4"/>
  <c r="MK8" i="4"/>
  <c r="MI29" i="4"/>
  <c r="MK12" i="4"/>
  <c r="GR29" i="4"/>
  <c r="GU29" i="4"/>
  <c r="GT31" i="4"/>
  <c r="GR14" i="4"/>
  <c r="GU14" i="4"/>
  <c r="FJ8" i="4"/>
  <c r="FM8" i="4"/>
  <c r="FH29" i="4"/>
  <c r="FK29" i="4"/>
  <c r="FH23" i="4"/>
  <c r="FK23" i="4"/>
  <c r="FH20" i="4"/>
  <c r="FK20" i="4"/>
  <c r="FH12" i="4"/>
  <c r="FK12" i="4"/>
  <c r="FH9" i="4"/>
  <c r="FK9" i="4"/>
  <c r="DX15" i="4"/>
  <c r="EA15" i="4"/>
  <c r="DX8" i="4"/>
  <c r="EA8" i="4"/>
  <c r="CN17" i="4"/>
  <c r="CQ17" i="4"/>
  <c r="CN24" i="4"/>
  <c r="CQ24" i="4"/>
  <c r="CN30" i="4"/>
  <c r="CQ30" i="4"/>
  <c r="CN14" i="4"/>
  <c r="CQ14" i="4"/>
  <c r="EC7" i="7"/>
  <c r="BF10" i="4"/>
  <c r="BI10" i="4"/>
  <c r="EC12" i="7"/>
  <c r="BD16" i="4"/>
  <c r="BG16" i="4"/>
  <c r="EC6" i="7"/>
  <c r="BD8" i="4"/>
  <c r="BG8" i="4"/>
  <c r="EO13" i="7"/>
  <c r="AW14" i="7"/>
  <c r="EK7" i="7"/>
  <c r="EM7" i="7" s="1"/>
  <c r="V8" i="4"/>
  <c r="EL7" i="7" s="1"/>
  <c r="T25" i="4"/>
  <c r="W25" i="4"/>
  <c r="T30" i="4"/>
  <c r="W30" i="4"/>
  <c r="T17" i="4"/>
  <c r="W17" i="4"/>
  <c r="EK16" i="7" s="1"/>
  <c r="V12" i="4"/>
  <c r="EL11" i="7" s="1"/>
  <c r="EN11" i="7" s="1"/>
  <c r="EK11" i="7"/>
  <c r="EM11" i="7" s="1"/>
  <c r="V29" i="4"/>
  <c r="Y29" i="4"/>
  <c r="V15" i="4"/>
  <c r="EL14" i="7" s="1"/>
  <c r="EN14" i="7" s="1"/>
  <c r="EK14" i="7"/>
  <c r="EM14" i="7" s="1"/>
  <c r="V9" i="4"/>
  <c r="EL8" i="7" s="1"/>
  <c r="EK8" i="7"/>
  <c r="EM8" i="7" s="1"/>
  <c r="Y9" i="4"/>
  <c r="V13" i="4"/>
  <c r="EL12" i="7" s="1"/>
  <c r="EK12" i="7"/>
  <c r="EM12" i="7" s="1"/>
  <c r="V10" i="4"/>
  <c r="EL9" i="7" s="1"/>
  <c r="EN9" i="7" s="1"/>
  <c r="EK9" i="7"/>
  <c r="EM9" i="7" s="1"/>
  <c r="CG14" i="7"/>
  <c r="T23" i="4"/>
  <c r="W23" i="4"/>
  <c r="T16" i="4"/>
  <c r="W16" i="4"/>
  <c r="CE15" i="7"/>
  <c r="EC14" i="7"/>
  <c r="CF15" i="7"/>
  <c r="BT15" i="7"/>
  <c r="DE14" i="7"/>
  <c r="DW15" i="7"/>
  <c r="EB15" i="7" s="1"/>
  <c r="DX15" i="7"/>
  <c r="EA15" i="7" s="1"/>
  <c r="DS16" i="7"/>
  <c r="CR15" i="7"/>
  <c r="CS14" i="7"/>
  <c r="DD15" i="7"/>
  <c r="DQ14" i="7"/>
  <c r="DP15" i="7"/>
  <c r="EG17" i="7"/>
  <c r="EI16" i="7"/>
  <c r="EE17" i="7"/>
  <c r="EJ16" i="7"/>
  <c r="DZ16" i="7"/>
  <c r="DY16" i="7"/>
  <c r="DU17" i="7"/>
  <c r="DO15" i="7"/>
  <c r="DM16" i="7"/>
  <c r="DN16" i="7"/>
  <c r="DI17" i="7"/>
  <c r="DK16" i="7"/>
  <c r="DG17" i="7"/>
  <c r="DL16" i="7"/>
  <c r="DC15" i="7"/>
  <c r="DB16" i="7"/>
  <c r="DA16" i="7"/>
  <c r="CW17" i="7"/>
  <c r="CY16" i="7"/>
  <c r="CU17" i="7"/>
  <c r="CZ16" i="7"/>
  <c r="CQ15" i="7"/>
  <c r="CP16" i="7"/>
  <c r="CK17" i="7"/>
  <c r="CO16" i="7"/>
  <c r="CM16" i="7"/>
  <c r="CI17" i="7"/>
  <c r="CN16" i="7"/>
  <c r="CD16" i="7"/>
  <c r="CC16" i="7"/>
  <c r="BY17" i="7"/>
  <c r="CA16" i="7"/>
  <c r="BW17" i="7"/>
  <c r="CB16" i="7"/>
  <c r="BU14" i="7"/>
  <c r="BS15" i="7"/>
  <c r="BO16" i="7"/>
  <c r="BK17" i="7"/>
  <c r="BP16" i="7"/>
  <c r="BR16" i="7"/>
  <c r="BM17" i="7"/>
  <c r="BQ16" i="7"/>
  <c r="BH15" i="7"/>
  <c r="BG15" i="7"/>
  <c r="BI14" i="7"/>
  <c r="BC16" i="7"/>
  <c r="AY17" i="7"/>
  <c r="BD16" i="7"/>
  <c r="BF16" i="7"/>
  <c r="BE16" i="7"/>
  <c r="BA17" i="7"/>
  <c r="AU15" i="7"/>
  <c r="AT16" i="7"/>
  <c r="AS16" i="7"/>
  <c r="AO17" i="7"/>
  <c r="AQ16" i="7"/>
  <c r="AM17" i="7"/>
  <c r="AR16" i="7"/>
  <c r="AV15" i="7"/>
  <c r="AK14" i="7"/>
  <c r="AJ15" i="7"/>
  <c r="AH16" i="7"/>
  <c r="AG16" i="7"/>
  <c r="AC17" i="7"/>
  <c r="AI15" i="7"/>
  <c r="AE16" i="7"/>
  <c r="AA17" i="7"/>
  <c r="AF16" i="7"/>
  <c r="Y13" i="7"/>
  <c r="X14" i="7"/>
  <c r="VY23" i="4"/>
  <c r="WG22" i="4"/>
  <c r="WA16" i="4"/>
  <c r="WK13" i="4"/>
  <c r="MJ22" i="5"/>
  <c r="MH21" i="5"/>
  <c r="ABO31" i="4"/>
  <c r="PE31" i="4"/>
  <c r="CT31" i="4"/>
  <c r="RW31" i="4"/>
  <c r="EB31" i="4"/>
  <c r="AAG31" i="4"/>
  <c r="AC31" i="4"/>
  <c r="Z31" i="4"/>
  <c r="FJ31" i="4"/>
  <c r="NU31" i="4"/>
  <c r="WA31" i="4"/>
  <c r="TM31" i="4"/>
  <c r="UU31" i="4"/>
  <c r="XS31" i="4"/>
  <c r="MM31" i="4"/>
  <c r="YY31" i="4"/>
  <c r="QQ31" i="4"/>
  <c r="BH31" i="4"/>
  <c r="TF31" i="5"/>
  <c r="YT14" i="5"/>
  <c r="VZ9" i="5"/>
  <c r="RV19" i="5"/>
  <c r="QL14" i="5"/>
  <c r="WB31" i="5"/>
  <c r="NR21" i="5"/>
  <c r="AAD28" i="5"/>
  <c r="MJ11" i="5"/>
  <c r="AAD21" i="5"/>
  <c r="ABP21" i="5"/>
  <c r="XL30" i="5"/>
  <c r="YT13" i="5"/>
  <c r="PD24" i="5"/>
  <c r="WD17" i="5"/>
  <c r="WB21" i="5"/>
  <c r="AAD17" i="5"/>
  <c r="ABN28" i="5"/>
  <c r="NR25" i="5"/>
  <c r="RX27" i="5"/>
  <c r="ABP7" i="5"/>
  <c r="NR23" i="5"/>
  <c r="XL23" i="5"/>
  <c r="QL31" i="5"/>
  <c r="WF20" i="5"/>
  <c r="PB27" i="5"/>
  <c r="UP22" i="5"/>
  <c r="UP21" i="5"/>
  <c r="XJ27" i="5"/>
  <c r="QN23" i="5"/>
  <c r="XJ24" i="5"/>
  <c r="QL18" i="5"/>
  <c r="MJ12" i="5"/>
  <c r="PB7" i="5"/>
  <c r="ML19" i="5"/>
  <c r="UP13" i="5"/>
  <c r="KX25" i="5"/>
  <c r="YT30" i="5"/>
  <c r="UP28" i="5"/>
  <c r="AAF20" i="5"/>
  <c r="NR18" i="5"/>
  <c r="KX18" i="5"/>
  <c r="NR22" i="5"/>
  <c r="VZ19" i="5"/>
  <c r="XJ15" i="5"/>
  <c r="VZ10" i="5"/>
  <c r="KX30" i="5"/>
  <c r="PD10" i="5"/>
  <c r="ABN27" i="5"/>
  <c r="RV30" i="5"/>
  <c r="NT29" i="5"/>
  <c r="ABX13" i="5"/>
  <c r="NR12" i="5"/>
  <c r="MJ15" i="5"/>
  <c r="PB9" i="5"/>
  <c r="PB19" i="5"/>
  <c r="XJ19" i="5"/>
  <c r="UR24" i="5"/>
  <c r="ABN9" i="5"/>
  <c r="TJ9" i="5"/>
  <c r="TF16" i="5"/>
  <c r="RZ29" i="5"/>
  <c r="NR26" i="5"/>
  <c r="AAF13" i="5"/>
  <c r="AAD16" i="5"/>
  <c r="AAD10" i="5"/>
  <c r="ABT14" i="5"/>
  <c r="ABR24" i="5"/>
  <c r="ABR22" i="5"/>
  <c r="AAD18" i="5"/>
  <c r="ABR16" i="5"/>
  <c r="ABR23" i="5"/>
  <c r="AAH14" i="5"/>
  <c r="AAF30" i="5"/>
  <c r="AAH31" i="5"/>
  <c r="ABP20" i="5"/>
  <c r="ABP26" i="5"/>
  <c r="AAF8" i="5"/>
  <c r="ABV17" i="5"/>
  <c r="ABT19" i="5"/>
  <c r="ABP11" i="5"/>
  <c r="ABN25" i="5"/>
  <c r="AAF24" i="5"/>
  <c r="AAF19" i="5"/>
  <c r="ABN18" i="5"/>
  <c r="AAD7" i="5"/>
  <c r="AAH22" i="5"/>
  <c r="ABP30" i="5"/>
  <c r="ABP12" i="5"/>
  <c r="AAF11" i="5"/>
  <c r="AAF12" i="5"/>
  <c r="AAD25" i="5"/>
  <c r="AAH27" i="5"/>
  <c r="AAD29" i="5"/>
  <c r="ABN10" i="5"/>
  <c r="AAH23" i="5"/>
  <c r="AAF26" i="5"/>
  <c r="ABP8" i="5"/>
  <c r="AAF15" i="5"/>
  <c r="ABR31" i="5"/>
  <c r="ABT15" i="5"/>
  <c r="AAH9" i="5"/>
  <c r="ABN29" i="5"/>
  <c r="YZ15" i="5"/>
  <c r="ZB11" i="5"/>
  <c r="YV25" i="5"/>
  <c r="XJ12" i="5"/>
  <c r="XL26" i="5"/>
  <c r="YT12" i="5"/>
  <c r="YZ16" i="5"/>
  <c r="XN17" i="5"/>
  <c r="XN10" i="5"/>
  <c r="YT20" i="5"/>
  <c r="YV18" i="5"/>
  <c r="XN29" i="5"/>
  <c r="XJ20" i="5"/>
  <c r="YZ9" i="5"/>
  <c r="XN16" i="5"/>
  <c r="YX22" i="5"/>
  <c r="YX27" i="5"/>
  <c r="XL9" i="5"/>
  <c r="XL18" i="5"/>
  <c r="YT29" i="5"/>
  <c r="XN11" i="5"/>
  <c r="XJ7" i="5"/>
  <c r="YX10" i="5"/>
  <c r="YZ19" i="5"/>
  <c r="YV23" i="5"/>
  <c r="YT24" i="5"/>
  <c r="XL31" i="5"/>
  <c r="YT28" i="5"/>
  <c r="XL14" i="5"/>
  <c r="XL8" i="5"/>
  <c r="YV31" i="5"/>
  <c r="YV17" i="5"/>
  <c r="XJ13" i="5"/>
  <c r="XJ28" i="5"/>
  <c r="XL25" i="5"/>
  <c r="YX8" i="5"/>
  <c r="YV7" i="5"/>
  <c r="YT26" i="5"/>
  <c r="YT21" i="5"/>
  <c r="XN22" i="5"/>
  <c r="XL21" i="5"/>
  <c r="WF8" i="5"/>
  <c r="WB16" i="5"/>
  <c r="VZ18" i="5"/>
  <c r="UT7" i="5"/>
  <c r="WB15" i="5"/>
  <c r="VZ26" i="5"/>
  <c r="VZ24" i="5"/>
  <c r="UR26" i="5"/>
  <c r="UT18" i="5"/>
  <c r="WD14" i="5"/>
  <c r="UR30" i="5"/>
  <c r="WH7" i="5"/>
  <c r="UR10" i="5"/>
  <c r="UP17" i="5"/>
  <c r="VZ28" i="5"/>
  <c r="UT12" i="5"/>
  <c r="WD13" i="5"/>
  <c r="WB29" i="5"/>
  <c r="UP19" i="5"/>
  <c r="UP15" i="5"/>
  <c r="WD23" i="5"/>
  <c r="VZ25" i="5"/>
  <c r="UT27" i="5"/>
  <c r="VZ30" i="5"/>
  <c r="WD27" i="5"/>
  <c r="UP16" i="5"/>
  <c r="UR23" i="5"/>
  <c r="UP25" i="5"/>
  <c r="WB22" i="5"/>
  <c r="UP29" i="5"/>
  <c r="UR11" i="5"/>
  <c r="UT31" i="5"/>
  <c r="UT8" i="5"/>
  <c r="WD11" i="5"/>
  <c r="WB12" i="5"/>
  <c r="UT14" i="5"/>
  <c r="UP9" i="5"/>
  <c r="UR20" i="5"/>
  <c r="RV24" i="5"/>
  <c r="TF28" i="5"/>
  <c r="TF24" i="5"/>
  <c r="TJ7" i="5"/>
  <c r="TJ8" i="5"/>
  <c r="TJ14" i="5"/>
  <c r="TH11" i="5"/>
  <c r="SB31" i="5"/>
  <c r="TF26" i="5"/>
  <c r="TH25" i="5"/>
  <c r="RX25" i="5"/>
  <c r="TH19" i="5"/>
  <c r="RV12" i="5"/>
  <c r="RX14" i="5"/>
  <c r="RZ11" i="5"/>
  <c r="RZ7" i="5"/>
  <c r="TN15" i="5"/>
  <c r="RV28" i="5"/>
  <c r="TH27" i="5"/>
  <c r="TH20" i="5"/>
  <c r="RV10" i="5"/>
  <c r="RV22" i="5"/>
  <c r="SJ21" i="5"/>
  <c r="SH21" i="5"/>
  <c r="TH23" i="5"/>
  <c r="RX8" i="5"/>
  <c r="RZ23" i="5"/>
  <c r="TH21" i="5"/>
  <c r="RV16" i="5"/>
  <c r="TF10" i="5"/>
  <c r="TF30" i="5"/>
  <c r="RV17" i="5"/>
  <c r="TN12" i="5"/>
  <c r="TH29" i="5"/>
  <c r="TF22" i="5"/>
  <c r="RZ15" i="5"/>
  <c r="TH18" i="5"/>
  <c r="RV9" i="5"/>
  <c r="RX13" i="5"/>
  <c r="RV26" i="5"/>
  <c r="TF17" i="5"/>
  <c r="RV20" i="5"/>
  <c r="TJ13" i="5"/>
  <c r="RX18" i="5"/>
  <c r="QN12" i="5"/>
  <c r="QL25" i="5"/>
  <c r="PF23" i="5"/>
  <c r="PD12" i="5"/>
  <c r="PB29" i="5"/>
  <c r="QL8" i="5"/>
  <c r="PD8" i="5"/>
  <c r="QN22" i="5"/>
  <c r="PD16" i="5"/>
  <c r="PB20" i="5"/>
  <c r="QP13" i="5"/>
  <c r="PD31" i="5"/>
  <c r="QN26" i="5"/>
  <c r="QL16" i="5"/>
  <c r="QP19" i="5"/>
  <c r="QN27" i="5"/>
  <c r="PD17" i="5"/>
  <c r="QL24" i="5"/>
  <c r="PB13" i="5"/>
  <c r="QN20" i="5"/>
  <c r="QL11" i="5"/>
  <c r="QL28" i="5"/>
  <c r="PF15" i="5"/>
  <c r="PD18" i="5"/>
  <c r="PH28" i="5"/>
  <c r="PB22" i="5"/>
  <c r="QN10" i="5"/>
  <c r="QN30" i="5"/>
  <c r="PD21" i="5"/>
  <c r="PD14" i="5"/>
  <c r="QN29" i="5"/>
  <c r="PF11" i="5"/>
  <c r="PD30" i="5"/>
  <c r="QN21" i="5"/>
  <c r="PB25" i="5"/>
  <c r="QN17" i="5"/>
  <c r="PD26" i="5"/>
  <c r="QL15" i="5"/>
  <c r="QR7" i="5"/>
  <c r="QN9" i="5"/>
  <c r="MH20" i="5"/>
  <c r="NR19" i="5"/>
  <c r="MH27" i="5"/>
  <c r="NX15" i="5"/>
  <c r="ML17" i="5"/>
  <c r="MH31" i="5"/>
  <c r="MH7" i="5"/>
  <c r="ML9" i="5"/>
  <c r="MJ8" i="5"/>
  <c r="NT11" i="5"/>
  <c r="MH29" i="5"/>
  <c r="MJ30" i="5"/>
  <c r="MJ18" i="5"/>
  <c r="MP14" i="5"/>
  <c r="NR20" i="5"/>
  <c r="NR28" i="5"/>
  <c r="NT7" i="5"/>
  <c r="NT31" i="5"/>
  <c r="MH23" i="5"/>
  <c r="NV8" i="5"/>
  <c r="MH10" i="5"/>
  <c r="MH24" i="5"/>
  <c r="NV27" i="5"/>
  <c r="NV17" i="5"/>
  <c r="NV30" i="5"/>
  <c r="MH25" i="5"/>
  <c r="MJ26" i="5"/>
  <c r="ML13" i="5"/>
  <c r="ML16" i="5"/>
  <c r="NR9" i="5"/>
  <c r="NT16" i="5"/>
  <c r="MJ28" i="5"/>
  <c r="NR24" i="5"/>
  <c r="NT10" i="5"/>
  <c r="NT14" i="5"/>
  <c r="NR13" i="5"/>
  <c r="KX24" i="5"/>
  <c r="LB12" i="5"/>
  <c r="LD10" i="5"/>
  <c r="KX7" i="5"/>
  <c r="KZ26" i="5"/>
  <c r="KX14" i="5"/>
  <c r="KZ31" i="5"/>
  <c r="LB13" i="5"/>
  <c r="KX19" i="5"/>
  <c r="KX22" i="5"/>
  <c r="LB16" i="5"/>
  <c r="KZ8" i="5"/>
  <c r="KZ17" i="5"/>
  <c r="KZ23" i="5"/>
  <c r="LB21" i="5"/>
  <c r="KZ27" i="5"/>
  <c r="KZ20" i="5"/>
  <c r="KX28" i="5"/>
  <c r="KX29" i="5"/>
  <c r="LB11" i="5"/>
  <c r="KX9" i="5"/>
  <c r="LD15" i="5"/>
  <c r="HC22" i="5"/>
  <c r="Y16" i="5"/>
  <c r="EA28" i="5"/>
  <c r="CQ24" i="5"/>
  <c r="GW24" i="5"/>
  <c r="GW23" i="5"/>
  <c r="BI23" i="5"/>
  <c r="EG31" i="5"/>
  <c r="GW28" i="5"/>
  <c r="EC24" i="5"/>
  <c r="FM15" i="5"/>
  <c r="GU16" i="5"/>
  <c r="EI15" i="7" s="1"/>
  <c r="EC20" i="5"/>
  <c r="AC19" i="5"/>
  <c r="BI10" i="5"/>
  <c r="BI20" i="5"/>
  <c r="EA12" i="5"/>
  <c r="GU7" i="5"/>
  <c r="EI6" i="7" s="1"/>
  <c r="GU31" i="5"/>
  <c r="FM23" i="5"/>
  <c r="FK11" i="5"/>
  <c r="FO16" i="5"/>
  <c r="GU9" i="5"/>
  <c r="EI8" i="7" s="1"/>
  <c r="GW30" i="5"/>
  <c r="GW25" i="5"/>
  <c r="FQ25" i="5"/>
  <c r="GY13" i="5"/>
  <c r="FK30" i="5"/>
  <c r="HA17" i="5"/>
  <c r="GW27" i="5"/>
  <c r="GW12" i="5"/>
  <c r="FM17" i="5"/>
  <c r="FK27" i="5"/>
  <c r="FO8" i="5"/>
  <c r="GW15" i="5"/>
  <c r="FM18" i="5"/>
  <c r="GU29" i="5"/>
  <c r="GY18" i="5"/>
  <c r="HC11" i="5"/>
  <c r="FK21" i="5"/>
  <c r="FQ9" i="5"/>
  <c r="FO29" i="5"/>
  <c r="FO19" i="5"/>
  <c r="FM24" i="5"/>
  <c r="GW20" i="5"/>
  <c r="FK26" i="5"/>
  <c r="GU21" i="5"/>
  <c r="GU19" i="5"/>
  <c r="FM13" i="5"/>
  <c r="FK28" i="5"/>
  <c r="GY26" i="5"/>
  <c r="FQ7" i="5"/>
  <c r="FK12" i="5"/>
  <c r="FO10" i="5"/>
  <c r="HA10" i="5"/>
  <c r="FK22" i="5"/>
  <c r="FQ20" i="5"/>
  <c r="FK31" i="5"/>
  <c r="FQ14" i="5"/>
  <c r="HC14" i="5"/>
  <c r="GU8" i="5"/>
  <c r="EI7" i="7" s="1"/>
  <c r="EC26" i="5"/>
  <c r="CS14" i="5"/>
  <c r="CQ31" i="5"/>
  <c r="CQ13" i="5"/>
  <c r="CU25" i="5"/>
  <c r="CQ30" i="5"/>
  <c r="EA11" i="5"/>
  <c r="EA22" i="5"/>
  <c r="EA25" i="5"/>
  <c r="CQ26" i="5"/>
  <c r="EC10" i="5"/>
  <c r="EA19" i="5"/>
  <c r="CW19" i="5"/>
  <c r="EC16" i="5"/>
  <c r="EG23" i="5"/>
  <c r="CQ10" i="5"/>
  <c r="CQ18" i="5"/>
  <c r="CQ8" i="5"/>
  <c r="EA21" i="5"/>
  <c r="CS27" i="5"/>
  <c r="CS7" i="5"/>
  <c r="EC30" i="5"/>
  <c r="CQ12" i="5"/>
  <c r="EA18" i="5"/>
  <c r="CQ20" i="5"/>
  <c r="CS9" i="5"/>
  <c r="EE29" i="5"/>
  <c r="CU17" i="5"/>
  <c r="CU11" i="5"/>
  <c r="EC13" i="5"/>
  <c r="CQ22" i="5"/>
  <c r="CS28" i="5"/>
  <c r="EC8" i="5"/>
  <c r="CU21" i="5"/>
  <c r="EE9" i="5"/>
  <c r="CU16" i="5"/>
  <c r="CU29" i="5"/>
  <c r="EE14" i="5"/>
  <c r="CS23" i="5"/>
  <c r="EE27" i="5"/>
  <c r="EG7" i="5"/>
  <c r="CU15" i="5"/>
  <c r="EE15" i="5"/>
  <c r="BI17" i="5"/>
  <c r="W10" i="5"/>
  <c r="Y23" i="5"/>
  <c r="W9" i="5"/>
  <c r="BM28" i="5"/>
  <c r="W17" i="5"/>
  <c r="BK7" i="5"/>
  <c r="BI31" i="5"/>
  <c r="AA8" i="5"/>
  <c r="BO8" i="5"/>
  <c r="Y29" i="5"/>
  <c r="BK25" i="5"/>
  <c r="AA22" i="5"/>
  <c r="AA12" i="5"/>
  <c r="Y11" i="5"/>
  <c r="Y28" i="5"/>
  <c r="BK26" i="5"/>
  <c r="Y21" i="5"/>
  <c r="AA15" i="5"/>
  <c r="BI14" i="5"/>
  <c r="BK19" i="5"/>
  <c r="W24" i="5"/>
  <c r="BO27" i="5"/>
  <c r="Y25" i="5"/>
  <c r="BK29" i="5"/>
  <c r="Y27" i="5"/>
  <c r="BG24" i="5"/>
  <c r="BM15" i="5"/>
  <c r="Y7" i="5"/>
  <c r="W13" i="5"/>
  <c r="Y14" i="5"/>
  <c r="W30" i="5"/>
  <c r="Y31" i="5"/>
  <c r="BG21" i="5"/>
  <c r="BI18" i="5"/>
  <c r="BI9" i="5"/>
  <c r="BK12" i="5"/>
  <c r="BG30" i="5"/>
  <c r="AC20" i="5"/>
  <c r="BG13" i="5"/>
  <c r="BG22" i="5"/>
  <c r="BI16" i="5"/>
  <c r="W26" i="5"/>
  <c r="BO11" i="5"/>
  <c r="Y18" i="5"/>
  <c r="TK23" i="4"/>
  <c r="TK21" i="4"/>
  <c r="TK19" i="4"/>
  <c r="TK7" i="4"/>
  <c r="TK12" i="4"/>
  <c r="TK27" i="4"/>
  <c r="TK9" i="4"/>
  <c r="TM17" i="4"/>
  <c r="TK24" i="4"/>
  <c r="TK15" i="4"/>
  <c r="WC11" i="4"/>
  <c r="WA8" i="4"/>
  <c r="GU30" i="4"/>
  <c r="GT30" i="4" s="1"/>
  <c r="EC30" i="4"/>
  <c r="EB30" i="4" s="1"/>
  <c r="FK30" i="4"/>
  <c r="FJ30" i="4" s="1"/>
  <c r="BK30" i="4"/>
  <c r="BJ30" i="4" s="1"/>
  <c r="CQ15" i="4"/>
  <c r="CP15" i="4" s="1"/>
  <c r="Y15" i="4"/>
  <c r="X15" i="4" s="1"/>
  <c r="W7" i="4"/>
  <c r="Y26" i="4"/>
  <c r="X26" i="4" s="1"/>
  <c r="Y27" i="4"/>
  <c r="X27" i="4" s="1"/>
  <c r="GU10" i="4"/>
  <c r="GT10" i="4" s="1"/>
  <c r="Y8" i="4"/>
  <c r="X8" i="4" s="1"/>
  <c r="AA18" i="4"/>
  <c r="Z18" i="4" s="1"/>
  <c r="Y10" i="4"/>
  <c r="X10" i="4" s="1"/>
  <c r="W11" i="4"/>
  <c r="BI28" i="4"/>
  <c r="BH28" i="4" s="1"/>
  <c r="AA14" i="4"/>
  <c r="Z14" i="4" s="1"/>
  <c r="W20" i="4"/>
  <c r="V20" i="4" s="1"/>
  <c r="Y28" i="4"/>
  <c r="X28" i="4" s="1"/>
  <c r="W19" i="4"/>
  <c r="V19" i="4" s="1"/>
  <c r="GW18" i="4"/>
  <c r="GV18" i="4" s="1"/>
  <c r="EC18" i="4"/>
  <c r="EB18" i="4" s="1"/>
  <c r="AE22" i="4"/>
  <c r="AD22" i="4" s="1"/>
  <c r="Y24" i="4"/>
  <c r="X24" i="4" s="1"/>
  <c r="Y12" i="4"/>
  <c r="X12" i="4" s="1"/>
  <c r="Y13" i="4"/>
  <c r="X13" i="4" s="1"/>
  <c r="EC26" i="4"/>
  <c r="EB26" i="4" s="1"/>
  <c r="Y21" i="4"/>
  <c r="X21" i="4" s="1"/>
  <c r="GU28" i="4"/>
  <c r="GT28" i="4" s="1"/>
  <c r="GW11" i="4"/>
  <c r="GV11" i="4" s="1"/>
  <c r="GU17" i="4"/>
  <c r="GT17" i="4" s="1"/>
  <c r="GW9" i="4"/>
  <c r="GV9" i="4" s="1"/>
  <c r="GW19" i="4"/>
  <c r="GV19" i="4" s="1"/>
  <c r="GW27" i="4"/>
  <c r="GV27" i="4" s="1"/>
  <c r="GU16" i="4"/>
  <c r="GT16" i="4" s="1"/>
  <c r="GW13" i="4"/>
  <c r="GV13" i="4" s="1"/>
  <c r="GW12" i="4"/>
  <c r="GV12" i="4" s="1"/>
  <c r="GY24" i="4"/>
  <c r="GX24" i="4" s="1"/>
  <c r="GU26" i="4"/>
  <c r="GT26" i="4" s="1"/>
  <c r="GY8" i="4"/>
  <c r="GX8" i="4" s="1"/>
  <c r="GW15" i="4"/>
  <c r="GV15" i="4" s="1"/>
  <c r="GW20" i="4"/>
  <c r="GV20" i="4" s="1"/>
  <c r="GU23" i="4"/>
  <c r="GT23" i="4" s="1"/>
  <c r="GU25" i="4"/>
  <c r="GT25" i="4" s="1"/>
  <c r="GU21" i="4"/>
  <c r="GT21" i="4" s="1"/>
  <c r="GY7" i="4"/>
  <c r="GX7" i="4" s="1"/>
  <c r="GW22" i="4"/>
  <c r="GV22" i="4" s="1"/>
  <c r="FM24" i="4"/>
  <c r="FL24" i="4" s="1"/>
  <c r="FK22" i="4"/>
  <c r="FJ22" i="4" s="1"/>
  <c r="FO21" i="4"/>
  <c r="FN21" i="4" s="1"/>
  <c r="FM25" i="4"/>
  <c r="FL25" i="4" s="1"/>
  <c r="FO10" i="4"/>
  <c r="FN10" i="4" s="1"/>
  <c r="FO7" i="4"/>
  <c r="FN7" i="4" s="1"/>
  <c r="FM15" i="4"/>
  <c r="FL15" i="4" s="1"/>
  <c r="FM18" i="4"/>
  <c r="FL18" i="4" s="1"/>
  <c r="FK17" i="4"/>
  <c r="FJ17" i="4" s="1"/>
  <c r="FM19" i="4"/>
  <c r="FL19" i="4" s="1"/>
  <c r="FM28" i="4"/>
  <c r="FL28" i="4" s="1"/>
  <c r="FM14" i="4"/>
  <c r="FL14" i="4" s="1"/>
  <c r="FM26" i="4"/>
  <c r="FL26" i="4" s="1"/>
  <c r="FM27" i="4"/>
  <c r="FL27" i="4" s="1"/>
  <c r="FK16" i="4"/>
  <c r="FJ16" i="4" s="1"/>
  <c r="FK13" i="4"/>
  <c r="FJ13" i="4" s="1"/>
  <c r="FM11" i="4"/>
  <c r="FL11" i="4" s="1"/>
  <c r="EA27" i="4"/>
  <c r="DZ27" i="4" s="1"/>
  <c r="EA14" i="4"/>
  <c r="DZ14" i="4" s="1"/>
  <c r="EA10" i="4"/>
  <c r="DZ10" i="4" s="1"/>
  <c r="EC12" i="4"/>
  <c r="EB12" i="4" s="1"/>
  <c r="EA7" i="4"/>
  <c r="DZ7" i="4" s="1"/>
  <c r="EC16" i="4"/>
  <c r="EB16" i="4" s="1"/>
  <c r="EE23" i="4"/>
  <c r="ED23" i="4" s="1"/>
  <c r="EA17" i="4"/>
  <c r="DZ17" i="4" s="1"/>
  <c r="EC28" i="4"/>
  <c r="EB28" i="4" s="1"/>
  <c r="EI24" i="4"/>
  <c r="EH24" i="4" s="1"/>
  <c r="EC29" i="4"/>
  <c r="EB29" i="4" s="1"/>
  <c r="EC11" i="4"/>
  <c r="EB11" i="4" s="1"/>
  <c r="EC9" i="4"/>
  <c r="EB9" i="4" s="1"/>
  <c r="EA20" i="4"/>
  <c r="DZ20" i="4" s="1"/>
  <c r="EC13" i="4"/>
  <c r="EB13" i="4" s="1"/>
  <c r="EA25" i="4"/>
  <c r="DZ25" i="4" s="1"/>
  <c r="EC22" i="4"/>
  <c r="EB22" i="4" s="1"/>
  <c r="EA19" i="4"/>
  <c r="DZ19" i="4" s="1"/>
  <c r="EC21" i="4"/>
  <c r="EB21" i="4" s="1"/>
  <c r="CQ22" i="4"/>
  <c r="CP22" i="4" s="1"/>
  <c r="CS10" i="4"/>
  <c r="CR10" i="4" s="1"/>
  <c r="CS8" i="4"/>
  <c r="CR8" i="4" s="1"/>
  <c r="CS13" i="4"/>
  <c r="CR13" i="4" s="1"/>
  <c r="CU21" i="4"/>
  <c r="CT21" i="4" s="1"/>
  <c r="CS7" i="4"/>
  <c r="CR7" i="4" s="1"/>
  <c r="CS28" i="4"/>
  <c r="CR28" i="4" s="1"/>
  <c r="CS18" i="4"/>
  <c r="CR18" i="4" s="1"/>
  <c r="CS19" i="4"/>
  <c r="CR19" i="4" s="1"/>
  <c r="CQ25" i="4"/>
  <c r="CP25" i="4" s="1"/>
  <c r="CQ11" i="4"/>
  <c r="CP11" i="4" s="1"/>
  <c r="CQ23" i="4"/>
  <c r="CP23" i="4" s="1"/>
  <c r="CS29" i="4"/>
  <c r="CR29" i="4" s="1"/>
  <c r="CS16" i="4"/>
  <c r="CR16" i="4" s="1"/>
  <c r="CQ27" i="4"/>
  <c r="CP27" i="4" s="1"/>
  <c r="CU12" i="4"/>
  <c r="CT12" i="4" s="1"/>
  <c r="CQ26" i="4"/>
  <c r="CP26" i="4" s="1"/>
  <c r="CQ9" i="4"/>
  <c r="CP9" i="4" s="1"/>
  <c r="CU20" i="4"/>
  <c r="CT20" i="4" s="1"/>
  <c r="BK26" i="4"/>
  <c r="BJ26" i="4" s="1"/>
  <c r="BI19" i="4"/>
  <c r="BH19" i="4" s="1"/>
  <c r="BI14" i="4"/>
  <c r="BH14" i="4" s="1"/>
  <c r="BG7" i="4"/>
  <c r="BF7" i="4" s="1"/>
  <c r="BG17" i="4"/>
  <c r="BF17" i="4" s="1"/>
  <c r="BK18" i="4"/>
  <c r="BJ18" i="4" s="1"/>
  <c r="BI9" i="4"/>
  <c r="BH9" i="4" s="1"/>
  <c r="BI25" i="4"/>
  <c r="BH25" i="4" s="1"/>
  <c r="BG21" i="4"/>
  <c r="BF21" i="4" s="1"/>
  <c r="BI27" i="4"/>
  <c r="BH27" i="4" s="1"/>
  <c r="BG24" i="4"/>
  <c r="BF24" i="4" s="1"/>
  <c r="BI22" i="4"/>
  <c r="BH22" i="4" s="1"/>
  <c r="BG29" i="4"/>
  <c r="BF29" i="4" s="1"/>
  <c r="BI12" i="4"/>
  <c r="BH12" i="4" s="1"/>
  <c r="BI15" i="4"/>
  <c r="BH15" i="4" s="1"/>
  <c r="BG13" i="4"/>
  <c r="BF13" i="4" s="1"/>
  <c r="BI23" i="4"/>
  <c r="BH23" i="4" s="1"/>
  <c r="BK20" i="4"/>
  <c r="BJ20" i="4" s="1"/>
  <c r="BI11" i="4"/>
  <c r="BH11" i="4" s="1"/>
  <c r="M21" i="7" l="1"/>
  <c r="H23" i="7"/>
  <c r="G23" i="7"/>
  <c r="C24" i="7"/>
  <c r="J22" i="7"/>
  <c r="L22" i="7" s="1"/>
  <c r="I22" i="7"/>
  <c r="K22" i="7" s="1"/>
  <c r="E23" i="7"/>
  <c r="U24" i="7"/>
  <c r="W24" i="7" s="1"/>
  <c r="V24" i="7"/>
  <c r="Q25" i="7"/>
  <c r="S26" i="7"/>
  <c r="T26" i="7"/>
  <c r="O27" i="7"/>
  <c r="EN7" i="7"/>
  <c r="EO7" i="7" s="1"/>
  <c r="EN8" i="7"/>
  <c r="EO8" i="7" s="1"/>
  <c r="ABU22" i="4"/>
  <c r="ABU30" i="4"/>
  <c r="AAG30" i="4"/>
  <c r="ZC20" i="4"/>
  <c r="XM8" i="4"/>
  <c r="XK11" i="4"/>
  <c r="XK12" i="4"/>
  <c r="XK18" i="4"/>
  <c r="XO15" i="4"/>
  <c r="XK28" i="4"/>
  <c r="XK19" i="4"/>
  <c r="XQ22" i="4"/>
  <c r="XS29" i="4"/>
  <c r="XM24" i="4"/>
  <c r="XO7" i="4"/>
  <c r="XQ30" i="4"/>
  <c r="WI17" i="4"/>
  <c r="US12" i="4"/>
  <c r="UQ19" i="4"/>
  <c r="UQ17" i="4"/>
  <c r="UQ15" i="4"/>
  <c r="US7" i="4"/>
  <c r="US28" i="4"/>
  <c r="UQ10" i="4"/>
  <c r="UQ25" i="4"/>
  <c r="US26" i="4"/>
  <c r="UU20" i="4"/>
  <c r="UQ30" i="4"/>
  <c r="TI11" i="4"/>
  <c r="TK20" i="4"/>
  <c r="TI26" i="4"/>
  <c r="TG13" i="4"/>
  <c r="TG29" i="4"/>
  <c r="TG25" i="4"/>
  <c r="TI18" i="4"/>
  <c r="TK10" i="4"/>
  <c r="TI22" i="4"/>
  <c r="TG16" i="4"/>
  <c r="TK28" i="4"/>
  <c r="TI14" i="4"/>
  <c r="TI8" i="4"/>
  <c r="TK30" i="4"/>
  <c r="RW23" i="4"/>
  <c r="SC18" i="4"/>
  <c r="RW21" i="4"/>
  <c r="SA11" i="4"/>
  <c r="RW13" i="4"/>
  <c r="RW8" i="4"/>
  <c r="RY14" i="4"/>
  <c r="RY22" i="4"/>
  <c r="SC12" i="4"/>
  <c r="RW29" i="4"/>
  <c r="SC9" i="4"/>
  <c r="SE19" i="4"/>
  <c r="RW15" i="4"/>
  <c r="SA27" i="4"/>
  <c r="SC10" i="4"/>
  <c r="SA26" i="4"/>
  <c r="RY28" i="4"/>
  <c r="RW7" i="4"/>
  <c r="SA30" i="4"/>
  <c r="QM24" i="4"/>
  <c r="QM14" i="4"/>
  <c r="QS27" i="4"/>
  <c r="QQ12" i="4"/>
  <c r="QO21" i="4"/>
  <c r="QM8" i="4"/>
  <c r="QS11" i="4"/>
  <c r="QM18" i="4"/>
  <c r="PC27" i="4"/>
  <c r="PI13" i="4"/>
  <c r="PC20" i="4"/>
  <c r="PC19" i="4"/>
  <c r="PI29" i="4"/>
  <c r="PG30" i="4"/>
  <c r="PE17" i="4"/>
  <c r="PE7" i="4"/>
  <c r="PK12" i="4"/>
  <c r="PC28" i="4"/>
  <c r="PG14" i="4"/>
  <c r="PI21" i="4"/>
  <c r="NS14" i="4"/>
  <c r="NS22" i="4"/>
  <c r="NS27" i="4"/>
  <c r="NS7" i="4"/>
  <c r="NS11" i="4"/>
  <c r="NS19" i="4"/>
  <c r="NS12" i="4"/>
  <c r="NU30" i="4"/>
  <c r="NS28" i="4"/>
  <c r="NS20" i="4"/>
  <c r="NU18" i="4"/>
  <c r="NU26" i="4"/>
  <c r="NS15" i="4"/>
  <c r="NS23" i="4"/>
  <c r="NU10" i="4"/>
  <c r="MO15" i="4"/>
  <c r="MK17" i="4"/>
  <c r="MM28" i="4"/>
  <c r="MK13" i="4"/>
  <c r="MM12" i="4"/>
  <c r="MO27" i="4"/>
  <c r="MI30" i="4"/>
  <c r="MS20" i="4"/>
  <c r="MO23" i="4"/>
  <c r="MK29" i="4"/>
  <c r="MI22" i="4"/>
  <c r="MI19" i="4"/>
  <c r="MK21" i="4"/>
  <c r="MM24" i="4"/>
  <c r="MM8" i="4"/>
  <c r="MK9" i="4"/>
  <c r="MI18" i="4"/>
  <c r="MK25" i="4"/>
  <c r="MI14" i="4"/>
  <c r="GT14" i="4"/>
  <c r="GW14" i="4"/>
  <c r="GV31" i="4"/>
  <c r="GT29" i="4"/>
  <c r="GW29" i="4"/>
  <c r="FJ20" i="4"/>
  <c r="FM20" i="4"/>
  <c r="FJ23" i="4"/>
  <c r="FM23" i="4"/>
  <c r="FJ9" i="4"/>
  <c r="FM9" i="4"/>
  <c r="FJ29" i="4"/>
  <c r="FM29" i="4"/>
  <c r="FJ12" i="4"/>
  <c r="FM12" i="4"/>
  <c r="FL8" i="4"/>
  <c r="FO8" i="4"/>
  <c r="DZ8" i="4"/>
  <c r="EC8" i="4"/>
  <c r="DZ15" i="4"/>
  <c r="EC15" i="4"/>
  <c r="CP14" i="4"/>
  <c r="CS14" i="4"/>
  <c r="CP17" i="4"/>
  <c r="CS17" i="4"/>
  <c r="CP30" i="4"/>
  <c r="CS30" i="4"/>
  <c r="CP24" i="4"/>
  <c r="CS24" i="4"/>
  <c r="BH10" i="4"/>
  <c r="BK10" i="4"/>
  <c r="BF16" i="4"/>
  <c r="BI16" i="4"/>
  <c r="EO14" i="7"/>
  <c r="BF8" i="4"/>
  <c r="BI8" i="4"/>
  <c r="EO11" i="7"/>
  <c r="EC15" i="7"/>
  <c r="AW15" i="7"/>
  <c r="BI15" i="7"/>
  <c r="EO9" i="7"/>
  <c r="V11" i="4"/>
  <c r="EL10" i="7" s="1"/>
  <c r="EN10" i="7" s="1"/>
  <c r="EK10" i="7"/>
  <c r="EM10" i="7" s="1"/>
  <c r="V30" i="4"/>
  <c r="Y30" i="4"/>
  <c r="X29" i="4"/>
  <c r="AA29" i="4"/>
  <c r="V25" i="4"/>
  <c r="Y25" i="4"/>
  <c r="V23" i="4"/>
  <c r="Y23" i="4"/>
  <c r="V17" i="4"/>
  <c r="EL16" i="7" s="1"/>
  <c r="EN16" i="7" s="1"/>
  <c r="Y17" i="4"/>
  <c r="V16" i="4"/>
  <c r="EL15" i="7" s="1"/>
  <c r="EN15" i="7" s="1"/>
  <c r="Y16" i="4"/>
  <c r="EK15" i="7"/>
  <c r="EM15" i="7" s="1"/>
  <c r="M11" i="1"/>
  <c r="EN12" i="7"/>
  <c r="EO12" i="7" s="1"/>
  <c r="X9" i="4"/>
  <c r="AA9" i="4"/>
  <c r="CG15" i="7"/>
  <c r="BS16" i="7"/>
  <c r="DE15" i="7"/>
  <c r="V7" i="4"/>
  <c r="EL6" i="7" s="1"/>
  <c r="EN6" i="7" s="1"/>
  <c r="EK6" i="7"/>
  <c r="EM6" i="7" s="1"/>
  <c r="BU15" i="7"/>
  <c r="AK15" i="7"/>
  <c r="CR16" i="7"/>
  <c r="DS17" i="7"/>
  <c r="DX16" i="7"/>
  <c r="EA16" i="7" s="1"/>
  <c r="DW16" i="7"/>
  <c r="EB16" i="7" s="1"/>
  <c r="CS15" i="7"/>
  <c r="DQ15" i="7"/>
  <c r="DO16" i="7"/>
  <c r="EM16" i="7"/>
  <c r="EI17" i="7"/>
  <c r="EJ17" i="7"/>
  <c r="EE18" i="7"/>
  <c r="EL17" i="7"/>
  <c r="EK17" i="7"/>
  <c r="EG18" i="7"/>
  <c r="DZ17" i="7"/>
  <c r="DY17" i="7"/>
  <c r="DU18" i="7"/>
  <c r="DP16" i="7"/>
  <c r="DM17" i="7"/>
  <c r="DN17" i="7"/>
  <c r="DI18" i="7"/>
  <c r="DL17" i="7"/>
  <c r="DK17" i="7"/>
  <c r="DG18" i="7"/>
  <c r="DC16" i="7"/>
  <c r="DD16" i="7"/>
  <c r="DA17" i="7"/>
  <c r="DB17" i="7"/>
  <c r="CW18" i="7"/>
  <c r="CZ17" i="7"/>
  <c r="CY17" i="7"/>
  <c r="CU18" i="7"/>
  <c r="CQ16" i="7"/>
  <c r="CN17" i="7"/>
  <c r="CM17" i="7"/>
  <c r="CI18" i="7"/>
  <c r="CP17" i="7"/>
  <c r="CO17" i="7"/>
  <c r="CK18" i="7"/>
  <c r="CF16" i="7"/>
  <c r="CE16" i="7"/>
  <c r="CC17" i="7"/>
  <c r="CD17" i="7"/>
  <c r="BY18" i="7"/>
  <c r="CB17" i="7"/>
  <c r="CA17" i="7"/>
  <c r="BW18" i="7"/>
  <c r="BQ17" i="7"/>
  <c r="BR17" i="7"/>
  <c r="BM18" i="7"/>
  <c r="BT16" i="7"/>
  <c r="BO17" i="7"/>
  <c r="BP17" i="7"/>
  <c r="BK18" i="7"/>
  <c r="BG16" i="7"/>
  <c r="BD17" i="7"/>
  <c r="BC17" i="7"/>
  <c r="AY18" i="7"/>
  <c r="BF17" i="7"/>
  <c r="BE17" i="7"/>
  <c r="BA18" i="7"/>
  <c r="BH16" i="7"/>
  <c r="AU16" i="7"/>
  <c r="AR17" i="7"/>
  <c r="AQ17" i="7"/>
  <c r="AM18" i="7"/>
  <c r="AV16" i="7"/>
  <c r="AS17" i="7"/>
  <c r="AO18" i="7"/>
  <c r="AT17" i="7"/>
  <c r="AJ16" i="7"/>
  <c r="AI16" i="7"/>
  <c r="AF17" i="7"/>
  <c r="AE17" i="7"/>
  <c r="AA18" i="7"/>
  <c r="AG17" i="7"/>
  <c r="AH17" i="7"/>
  <c r="AC18" i="7"/>
  <c r="X15" i="7"/>
  <c r="Y14" i="7"/>
  <c r="WA23" i="4"/>
  <c r="WI22" i="4"/>
  <c r="WC16" i="4"/>
  <c r="WO13" i="4"/>
  <c r="WM13" i="4"/>
  <c r="ML22" i="5"/>
  <c r="MJ21" i="5"/>
  <c r="ABQ31" i="4"/>
  <c r="PG31" i="4"/>
  <c r="QS31" i="4"/>
  <c r="XU31" i="4"/>
  <c r="NW31" i="4"/>
  <c r="ED31" i="4"/>
  <c r="ZA31" i="4"/>
  <c r="UW31" i="4"/>
  <c r="FL31" i="4"/>
  <c r="RY31" i="4"/>
  <c r="BJ31" i="4"/>
  <c r="TO31" i="4"/>
  <c r="CV31" i="4"/>
  <c r="AE31" i="4"/>
  <c r="AB31" i="4"/>
  <c r="WC31" i="4"/>
  <c r="MO31" i="4"/>
  <c r="AAI31" i="4"/>
  <c r="ABR7" i="5"/>
  <c r="YV13" i="5"/>
  <c r="SB29" i="5"/>
  <c r="TH16" i="5"/>
  <c r="XL19" i="5"/>
  <c r="NT12" i="5"/>
  <c r="WB19" i="5"/>
  <c r="AAH20" i="5"/>
  <c r="UR13" i="5"/>
  <c r="UR21" i="5"/>
  <c r="QN31" i="5"/>
  <c r="WD21" i="5"/>
  <c r="XN30" i="5"/>
  <c r="ML11" i="5"/>
  <c r="QN14" i="5"/>
  <c r="WB9" i="5"/>
  <c r="KZ30" i="5"/>
  <c r="XL24" i="5"/>
  <c r="XN23" i="5"/>
  <c r="NV29" i="5"/>
  <c r="KZ25" i="5"/>
  <c r="WD31" i="5"/>
  <c r="XL15" i="5"/>
  <c r="AAF17" i="5"/>
  <c r="AAF21" i="5"/>
  <c r="NT26" i="5"/>
  <c r="TL9" i="5"/>
  <c r="PD19" i="5"/>
  <c r="NT22" i="5"/>
  <c r="UR28" i="5"/>
  <c r="MN19" i="5"/>
  <c r="UR22" i="5"/>
  <c r="NT25" i="5"/>
  <c r="WF17" i="5"/>
  <c r="AAF28" i="5"/>
  <c r="YV14" i="5"/>
  <c r="ML15" i="5"/>
  <c r="UT24" i="5"/>
  <c r="RX30" i="5"/>
  <c r="QN18" i="5"/>
  <c r="RZ27" i="5"/>
  <c r="ABP9" i="5"/>
  <c r="PD7" i="5"/>
  <c r="QP23" i="5"/>
  <c r="PD27" i="5"/>
  <c r="ABP28" i="5"/>
  <c r="ABR21" i="5"/>
  <c r="NT21" i="5"/>
  <c r="NT18" i="5"/>
  <c r="ML12" i="5"/>
  <c r="XL27" i="5"/>
  <c r="WH20" i="5"/>
  <c r="PF10" i="5"/>
  <c r="PD9" i="5"/>
  <c r="ACB13" i="5"/>
  <c r="ABZ13" i="5"/>
  <c r="ABP27" i="5"/>
  <c r="WB10" i="5"/>
  <c r="KZ18" i="5"/>
  <c r="YV30" i="5"/>
  <c r="NT23" i="5"/>
  <c r="PF24" i="5"/>
  <c r="RX19" i="5"/>
  <c r="TH31" i="5"/>
  <c r="AAH11" i="5"/>
  <c r="AAJ14" i="5"/>
  <c r="ABT22" i="5"/>
  <c r="AAJ9" i="5"/>
  <c r="AAJ23" i="5"/>
  <c r="AAF29" i="5"/>
  <c r="AAF7" i="5"/>
  <c r="ABP25" i="5"/>
  <c r="ABR20" i="5"/>
  <c r="AAF10" i="5"/>
  <c r="AAJ27" i="5"/>
  <c r="ABP18" i="5"/>
  <c r="ABR11" i="5"/>
  <c r="AAJ31" i="5"/>
  <c r="AAF16" i="5"/>
  <c r="ABV15" i="5"/>
  <c r="ABR12" i="5"/>
  <c r="ABT23" i="5"/>
  <c r="ABT24" i="5"/>
  <c r="ABR8" i="5"/>
  <c r="ABT16" i="5"/>
  <c r="AAH13" i="5"/>
  <c r="ABT31" i="5"/>
  <c r="AAH15" i="5"/>
  <c r="AAH24" i="5"/>
  <c r="ABX17" i="5"/>
  <c r="ABP10" i="5"/>
  <c r="AAF25" i="5"/>
  <c r="ABR30" i="5"/>
  <c r="AAH19" i="5"/>
  <c r="ABV19" i="5"/>
  <c r="AAH8" i="5"/>
  <c r="ABP29" i="5"/>
  <c r="AAH26" i="5"/>
  <c r="AAH12" i="5"/>
  <c r="AAJ22" i="5"/>
  <c r="ABR26" i="5"/>
  <c r="AAH30" i="5"/>
  <c r="AAF18" i="5"/>
  <c r="ABV14" i="5"/>
  <c r="XN21" i="5"/>
  <c r="YX7" i="5"/>
  <c r="XN26" i="5"/>
  <c r="YV21" i="5"/>
  <c r="XN31" i="5"/>
  <c r="YX25" i="5"/>
  <c r="YZ8" i="5"/>
  <c r="XL28" i="5"/>
  <c r="XN8" i="5"/>
  <c r="ZB19" i="5"/>
  <c r="YV29" i="5"/>
  <c r="YZ27" i="5"/>
  <c r="ZB9" i="5"/>
  <c r="YV20" i="5"/>
  <c r="ZB16" i="5"/>
  <c r="YV26" i="5"/>
  <c r="XL13" i="5"/>
  <c r="XN14" i="5"/>
  <c r="YV24" i="5"/>
  <c r="YZ22" i="5"/>
  <c r="XL20" i="5"/>
  <c r="XN25" i="5"/>
  <c r="YZ10" i="5"/>
  <c r="XN18" i="5"/>
  <c r="XP10" i="5"/>
  <c r="YV12" i="5"/>
  <c r="ZD11" i="5"/>
  <c r="YV28" i="5"/>
  <c r="XP29" i="5"/>
  <c r="YX17" i="5"/>
  <c r="XL7" i="5"/>
  <c r="XN9" i="5"/>
  <c r="XP16" i="5"/>
  <c r="XP11" i="5"/>
  <c r="YX18" i="5"/>
  <c r="XP17" i="5"/>
  <c r="XP22" i="5"/>
  <c r="YX31" i="5"/>
  <c r="YX23" i="5"/>
  <c r="XL12" i="5"/>
  <c r="ZB15" i="5"/>
  <c r="UR16" i="5"/>
  <c r="WB24" i="5"/>
  <c r="WD29" i="5"/>
  <c r="UR17" i="5"/>
  <c r="UV31" i="5"/>
  <c r="WB25" i="5"/>
  <c r="UV18" i="5"/>
  <c r="UT20" i="5"/>
  <c r="UV8" i="5"/>
  <c r="WD22" i="5"/>
  <c r="UV27" i="5"/>
  <c r="WB18" i="5"/>
  <c r="WB26" i="5"/>
  <c r="UT30" i="5"/>
  <c r="WD12" i="5"/>
  <c r="UT11" i="5"/>
  <c r="UR25" i="5"/>
  <c r="WF27" i="5"/>
  <c r="WF23" i="5"/>
  <c r="WF13" i="5"/>
  <c r="UT26" i="5"/>
  <c r="WD15" i="5"/>
  <c r="WD16" i="5"/>
  <c r="UV14" i="5"/>
  <c r="UR19" i="5"/>
  <c r="WB28" i="5"/>
  <c r="WF14" i="5"/>
  <c r="UR9" i="5"/>
  <c r="WF11" i="5"/>
  <c r="UT23" i="5"/>
  <c r="WB30" i="5"/>
  <c r="UV12" i="5"/>
  <c r="UT10" i="5"/>
  <c r="UV7" i="5"/>
  <c r="WJ7" i="5"/>
  <c r="UR29" i="5"/>
  <c r="UR15" i="5"/>
  <c r="WH8" i="5"/>
  <c r="TL13" i="5"/>
  <c r="TP15" i="5"/>
  <c r="RX12" i="5"/>
  <c r="TH28" i="5"/>
  <c r="RZ13" i="5"/>
  <c r="TP12" i="5"/>
  <c r="TJ23" i="5"/>
  <c r="TJ20" i="5"/>
  <c r="TJ18" i="5"/>
  <c r="TH30" i="5"/>
  <c r="RX28" i="5"/>
  <c r="RZ14" i="5"/>
  <c r="RZ25" i="5"/>
  <c r="TJ11" i="5"/>
  <c r="TH17" i="5"/>
  <c r="TH22" i="5"/>
  <c r="SB23" i="5"/>
  <c r="RX22" i="5"/>
  <c r="TH24" i="5"/>
  <c r="RX26" i="5"/>
  <c r="TJ29" i="5"/>
  <c r="TH10" i="5"/>
  <c r="RZ8" i="5"/>
  <c r="RX10" i="5"/>
  <c r="TJ25" i="5"/>
  <c r="RX16" i="5"/>
  <c r="TH26" i="5"/>
  <c r="RZ18" i="5"/>
  <c r="RX9" i="5"/>
  <c r="SB15" i="5"/>
  <c r="RX17" i="5"/>
  <c r="TJ21" i="5"/>
  <c r="TJ27" i="5"/>
  <c r="SB11" i="5"/>
  <c r="TL14" i="5"/>
  <c r="TJ19" i="5"/>
  <c r="TL8" i="5"/>
  <c r="SB7" i="5"/>
  <c r="RX20" i="5"/>
  <c r="SD31" i="5"/>
  <c r="TL7" i="5"/>
  <c r="RX24" i="5"/>
  <c r="PF26" i="5"/>
  <c r="QP26" i="5"/>
  <c r="QN25" i="5"/>
  <c r="QN11" i="5"/>
  <c r="QR13" i="5"/>
  <c r="PF12" i="5"/>
  <c r="QT7" i="5"/>
  <c r="PD25" i="5"/>
  <c r="QP10" i="5"/>
  <c r="PF18" i="5"/>
  <c r="QP20" i="5"/>
  <c r="PF8" i="5"/>
  <c r="QN15" i="5"/>
  <c r="QP21" i="5"/>
  <c r="PH11" i="5"/>
  <c r="PF21" i="5"/>
  <c r="PD22" i="5"/>
  <c r="PH15" i="5"/>
  <c r="PD13" i="5"/>
  <c r="PD20" i="5"/>
  <c r="PF14" i="5"/>
  <c r="QP27" i="5"/>
  <c r="QN16" i="5"/>
  <c r="QN8" i="5"/>
  <c r="PH23" i="5"/>
  <c r="QP29" i="5"/>
  <c r="QN28" i="5"/>
  <c r="QN24" i="5"/>
  <c r="QR19" i="5"/>
  <c r="PF16" i="5"/>
  <c r="PF31" i="5"/>
  <c r="QP12" i="5"/>
  <c r="PD29" i="5"/>
  <c r="QP9" i="5"/>
  <c r="QP17" i="5"/>
  <c r="PF30" i="5"/>
  <c r="QP30" i="5"/>
  <c r="PJ28" i="5"/>
  <c r="PF17" i="5"/>
  <c r="QP22" i="5"/>
  <c r="NT9" i="5"/>
  <c r="ML30" i="5"/>
  <c r="NZ15" i="5"/>
  <c r="NV14" i="5"/>
  <c r="NV10" i="5"/>
  <c r="MN13" i="5"/>
  <c r="NV31" i="5"/>
  <c r="MR14" i="5"/>
  <c r="NV11" i="5"/>
  <c r="MJ31" i="5"/>
  <c r="NT24" i="5"/>
  <c r="NX30" i="5"/>
  <c r="ML18" i="5"/>
  <c r="ML8" i="5"/>
  <c r="NT19" i="5"/>
  <c r="NX17" i="5"/>
  <c r="MJ24" i="5"/>
  <c r="NV16" i="5"/>
  <c r="ML26" i="5"/>
  <c r="NX27" i="5"/>
  <c r="NX8" i="5"/>
  <c r="NV7" i="5"/>
  <c r="MN17" i="5"/>
  <c r="NT28" i="5"/>
  <c r="MN9" i="5"/>
  <c r="ML28" i="5"/>
  <c r="MN16" i="5"/>
  <c r="MJ23" i="5"/>
  <c r="MJ7" i="5"/>
  <c r="NT13" i="5"/>
  <c r="NT20" i="5"/>
  <c r="MJ25" i="5"/>
  <c r="MJ10" i="5"/>
  <c r="MJ29" i="5"/>
  <c r="MJ27" i="5"/>
  <c r="MJ20" i="5"/>
  <c r="KZ28" i="5"/>
  <c r="KZ22" i="5"/>
  <c r="LF10" i="5"/>
  <c r="LB17" i="5"/>
  <c r="LD21" i="5"/>
  <c r="KZ19" i="5"/>
  <c r="LD12" i="5"/>
  <c r="LB20" i="5"/>
  <c r="LB8" i="5"/>
  <c r="KZ9" i="5"/>
  <c r="LB23" i="5"/>
  <c r="KZ14" i="5"/>
  <c r="KZ24" i="5"/>
  <c r="KZ29" i="5"/>
  <c r="LD13" i="5"/>
  <c r="LB26" i="5"/>
  <c r="LF15" i="5"/>
  <c r="LB27" i="5"/>
  <c r="LD16" i="5"/>
  <c r="LB31" i="5"/>
  <c r="LD11" i="5"/>
  <c r="KZ7" i="5"/>
  <c r="GW7" i="5"/>
  <c r="EE24" i="5"/>
  <c r="EI31" i="5"/>
  <c r="CS24" i="5"/>
  <c r="BK20" i="5"/>
  <c r="GW16" i="5"/>
  <c r="GW31" i="5"/>
  <c r="FO15" i="5"/>
  <c r="BK23" i="5"/>
  <c r="EC28" i="5"/>
  <c r="BK10" i="5"/>
  <c r="AE19" i="5"/>
  <c r="GY23" i="5"/>
  <c r="AA16" i="5"/>
  <c r="EC12" i="5"/>
  <c r="GY28" i="5"/>
  <c r="GY24" i="5"/>
  <c r="EE20" i="5"/>
  <c r="HE22" i="5"/>
  <c r="HA26" i="5"/>
  <c r="FQ19" i="5"/>
  <c r="GW8" i="5"/>
  <c r="GW21" i="5"/>
  <c r="HE11" i="5"/>
  <c r="HA13" i="5"/>
  <c r="FQ10" i="5"/>
  <c r="FM28" i="5"/>
  <c r="FM26" i="5"/>
  <c r="FS20" i="5"/>
  <c r="FQ29" i="5"/>
  <c r="FO18" i="5"/>
  <c r="FO17" i="5"/>
  <c r="FS25" i="5"/>
  <c r="FQ16" i="5"/>
  <c r="HE14" i="5"/>
  <c r="HC17" i="5"/>
  <c r="GY25" i="5"/>
  <c r="FM11" i="5"/>
  <c r="FM31" i="5"/>
  <c r="FM27" i="5"/>
  <c r="GY27" i="5"/>
  <c r="GW9" i="5"/>
  <c r="FM22" i="5"/>
  <c r="FM12" i="5"/>
  <c r="FO13" i="5"/>
  <c r="GY20" i="5"/>
  <c r="FS9" i="5"/>
  <c r="HA18" i="5"/>
  <c r="GY15" i="5"/>
  <c r="FS14" i="5"/>
  <c r="HC10" i="5"/>
  <c r="FQ8" i="5"/>
  <c r="FO23" i="5"/>
  <c r="FS7" i="5"/>
  <c r="GW19" i="5"/>
  <c r="FO24" i="5"/>
  <c r="FM21" i="5"/>
  <c r="GW29" i="5"/>
  <c r="GY12" i="5"/>
  <c r="FM30" i="5"/>
  <c r="GY30" i="5"/>
  <c r="EE13" i="5"/>
  <c r="CS20" i="5"/>
  <c r="CU7" i="5"/>
  <c r="EC25" i="5"/>
  <c r="EI7" i="5"/>
  <c r="EG29" i="5"/>
  <c r="CW29" i="5"/>
  <c r="EE8" i="5"/>
  <c r="EC18" i="5"/>
  <c r="CU27" i="5"/>
  <c r="CS10" i="5"/>
  <c r="EC19" i="5"/>
  <c r="EC22" i="5"/>
  <c r="CS31" i="5"/>
  <c r="CW16" i="5"/>
  <c r="CS12" i="5"/>
  <c r="EC21" i="5"/>
  <c r="EI23" i="5"/>
  <c r="CU14" i="5"/>
  <c r="EG14" i="5"/>
  <c r="EC11" i="5"/>
  <c r="CW11" i="5"/>
  <c r="CW17" i="5"/>
  <c r="CS18" i="5"/>
  <c r="CY19" i="5"/>
  <c r="CS13" i="5"/>
  <c r="CW15" i="5"/>
  <c r="CW21" i="5"/>
  <c r="EG27" i="5"/>
  <c r="CU28" i="5"/>
  <c r="CU9" i="5"/>
  <c r="EE10" i="5"/>
  <c r="CU23" i="5"/>
  <c r="CS22" i="5"/>
  <c r="EE16" i="5"/>
  <c r="EG15" i="5"/>
  <c r="EG9" i="5"/>
  <c r="EE30" i="5"/>
  <c r="CS8" i="5"/>
  <c r="CS26" i="5"/>
  <c r="CS30" i="5"/>
  <c r="CW25" i="5"/>
  <c r="EE26" i="5"/>
  <c r="AA18" i="5"/>
  <c r="BI22" i="5"/>
  <c r="BI21" i="5"/>
  <c r="AA27" i="5"/>
  <c r="AA11" i="5"/>
  <c r="BM26" i="5"/>
  <c r="AC8" i="5"/>
  <c r="Y26" i="5"/>
  <c r="BK9" i="5"/>
  <c r="Y30" i="5"/>
  <c r="BO15" i="5"/>
  <c r="AA25" i="5"/>
  <c r="BK14" i="5"/>
  <c r="AC22" i="5"/>
  <c r="BO28" i="5"/>
  <c r="Y9" i="5"/>
  <c r="BK16" i="5"/>
  <c r="BI24" i="5"/>
  <c r="AE20" i="5"/>
  <c r="BK18" i="5"/>
  <c r="AA14" i="5"/>
  <c r="BQ27" i="5"/>
  <c r="AC15" i="5"/>
  <c r="AA28" i="5"/>
  <c r="BM25" i="5"/>
  <c r="BK31" i="5"/>
  <c r="AA23" i="5"/>
  <c r="BI30" i="5"/>
  <c r="AA29" i="5"/>
  <c r="BM7" i="5"/>
  <c r="Y10" i="5"/>
  <c r="BQ11" i="5"/>
  <c r="AA7" i="5"/>
  <c r="Y13" i="5"/>
  <c r="Y24" i="5"/>
  <c r="BI13" i="5"/>
  <c r="BM12" i="5"/>
  <c r="AA31" i="5"/>
  <c r="BM29" i="5"/>
  <c r="BM19" i="5"/>
  <c r="AA21" i="5"/>
  <c r="AC12" i="5"/>
  <c r="BQ8" i="5"/>
  <c r="Y17" i="5"/>
  <c r="BK17" i="5"/>
  <c r="TM24" i="4"/>
  <c r="TM9" i="4"/>
  <c r="TM15" i="4"/>
  <c r="TM27" i="4"/>
  <c r="TM21" i="4"/>
  <c r="TM7" i="4"/>
  <c r="TO17" i="4"/>
  <c r="TM12" i="4"/>
  <c r="TM19" i="4"/>
  <c r="TM23" i="4"/>
  <c r="WC8" i="4"/>
  <c r="WE11" i="4"/>
  <c r="FM30" i="4"/>
  <c r="FL30" i="4" s="1"/>
  <c r="EE30" i="4"/>
  <c r="ED30" i="4" s="1"/>
  <c r="BM30" i="4"/>
  <c r="BL30" i="4" s="1"/>
  <c r="GW30" i="4"/>
  <c r="GV30" i="4" s="1"/>
  <c r="AA15" i="4"/>
  <c r="Z15" i="4" s="1"/>
  <c r="AA13" i="4"/>
  <c r="Z13" i="4" s="1"/>
  <c r="AA28" i="4"/>
  <c r="Z28" i="4" s="1"/>
  <c r="AA8" i="4"/>
  <c r="Z8" i="4" s="1"/>
  <c r="AA27" i="4"/>
  <c r="Z27" i="4" s="1"/>
  <c r="EE18" i="4"/>
  <c r="ED18" i="4" s="1"/>
  <c r="Y11" i="4"/>
  <c r="X11" i="4" s="1"/>
  <c r="CS15" i="4"/>
  <c r="CR15" i="4" s="1"/>
  <c r="AA12" i="4"/>
  <c r="Z12" i="4" s="1"/>
  <c r="Y20" i="4"/>
  <c r="X20" i="4" s="1"/>
  <c r="AA10" i="4"/>
  <c r="Z10" i="4" s="1"/>
  <c r="AA21" i="4"/>
  <c r="Z21" i="4" s="1"/>
  <c r="GY18" i="4"/>
  <c r="GX18" i="4" s="1"/>
  <c r="GW10" i="4"/>
  <c r="GV10" i="4" s="1"/>
  <c r="AA26" i="4"/>
  <c r="Z26" i="4" s="1"/>
  <c r="AA24" i="4"/>
  <c r="Z24" i="4" s="1"/>
  <c r="AC14" i="4"/>
  <c r="AB14" i="4" s="1"/>
  <c r="Y7" i="4"/>
  <c r="X7" i="4" s="1"/>
  <c r="BK28" i="4"/>
  <c r="BJ28" i="4" s="1"/>
  <c r="AG22" i="4"/>
  <c r="AF22" i="4" s="1"/>
  <c r="EE26" i="4"/>
  <c r="ED26" i="4" s="1"/>
  <c r="Y19" i="4"/>
  <c r="X19" i="4" s="1"/>
  <c r="AC18" i="4"/>
  <c r="AB18" i="4" s="1"/>
  <c r="GY22" i="4"/>
  <c r="GX22" i="4" s="1"/>
  <c r="GW25" i="4"/>
  <c r="GV25" i="4" s="1"/>
  <c r="GW26" i="4"/>
  <c r="GV26" i="4" s="1"/>
  <c r="HA7" i="4"/>
  <c r="GZ7" i="4" s="1"/>
  <c r="GW23" i="4"/>
  <c r="GV23" i="4" s="1"/>
  <c r="GY13" i="4"/>
  <c r="GX13" i="4" s="1"/>
  <c r="GY19" i="4"/>
  <c r="GX19" i="4" s="1"/>
  <c r="HA24" i="4"/>
  <c r="GZ24" i="4" s="1"/>
  <c r="GY9" i="4"/>
  <c r="GX9" i="4" s="1"/>
  <c r="GW28" i="4"/>
  <c r="GV28" i="4" s="1"/>
  <c r="GY20" i="4"/>
  <c r="GX20" i="4" s="1"/>
  <c r="GW16" i="4"/>
  <c r="GV16" i="4" s="1"/>
  <c r="GW21" i="4"/>
  <c r="GV21" i="4" s="1"/>
  <c r="GY27" i="4"/>
  <c r="GX27" i="4" s="1"/>
  <c r="GW17" i="4"/>
  <c r="GV17" i="4" s="1"/>
  <c r="GY11" i="4"/>
  <c r="GX11" i="4" s="1"/>
  <c r="HA8" i="4"/>
  <c r="GZ8" i="4" s="1"/>
  <c r="GY12" i="4"/>
  <c r="GX12" i="4" s="1"/>
  <c r="GY15" i="4"/>
  <c r="GX15" i="4" s="1"/>
  <c r="FO24" i="4"/>
  <c r="FN24" i="4" s="1"/>
  <c r="FM22" i="4"/>
  <c r="FL22" i="4" s="1"/>
  <c r="FQ21" i="4"/>
  <c r="FP21" i="4" s="1"/>
  <c r="FO11" i="4"/>
  <c r="FN11" i="4" s="1"/>
  <c r="FO26" i="4"/>
  <c r="FN26" i="4" s="1"/>
  <c r="FO19" i="4"/>
  <c r="FN19" i="4" s="1"/>
  <c r="FO14" i="4"/>
  <c r="FN14" i="4" s="1"/>
  <c r="FO15" i="4"/>
  <c r="FN15" i="4" s="1"/>
  <c r="FO28" i="4"/>
  <c r="FN28" i="4" s="1"/>
  <c r="FM17" i="4"/>
  <c r="FL17" i="4" s="1"/>
  <c r="FQ7" i="4"/>
  <c r="FP7" i="4" s="1"/>
  <c r="FQ10" i="4"/>
  <c r="FP10" i="4" s="1"/>
  <c r="FM13" i="4"/>
  <c r="FL13" i="4" s="1"/>
  <c r="FM16" i="4"/>
  <c r="FL16" i="4" s="1"/>
  <c r="FO27" i="4"/>
  <c r="FN27" i="4" s="1"/>
  <c r="FO25" i="4"/>
  <c r="FN25" i="4" s="1"/>
  <c r="FO18" i="4"/>
  <c r="FN18" i="4" s="1"/>
  <c r="EC27" i="4"/>
  <c r="EB27" i="4" s="1"/>
  <c r="EC14" i="4"/>
  <c r="EB14" i="4" s="1"/>
  <c r="EC10" i="4"/>
  <c r="EB10" i="4" s="1"/>
  <c r="EE9" i="4"/>
  <c r="ED9" i="4" s="1"/>
  <c r="EE28" i="4"/>
  <c r="ED28" i="4" s="1"/>
  <c r="EE21" i="4"/>
  <c r="ED21" i="4" s="1"/>
  <c r="EE22" i="4"/>
  <c r="ED22" i="4" s="1"/>
  <c r="EE11" i="4"/>
  <c r="ED11" i="4" s="1"/>
  <c r="EC7" i="4"/>
  <c r="EB7" i="4" s="1"/>
  <c r="EE29" i="4"/>
  <c r="ED29" i="4" s="1"/>
  <c r="EC17" i="4"/>
  <c r="EB17" i="4" s="1"/>
  <c r="EE13" i="4"/>
  <c r="ED13" i="4" s="1"/>
  <c r="EE16" i="4"/>
  <c r="ED16" i="4" s="1"/>
  <c r="EC19" i="4"/>
  <c r="EB19" i="4" s="1"/>
  <c r="EC25" i="4"/>
  <c r="EB25" i="4" s="1"/>
  <c r="EC20" i="4"/>
  <c r="EB20" i="4" s="1"/>
  <c r="EG23" i="4"/>
  <c r="EF23" i="4" s="1"/>
  <c r="EK24" i="4"/>
  <c r="EJ24" i="4" s="1"/>
  <c r="EE12" i="4"/>
  <c r="ED12" i="4" s="1"/>
  <c r="CS22" i="4"/>
  <c r="CR22" i="4" s="1"/>
  <c r="CU10" i="4"/>
  <c r="CT10" i="4" s="1"/>
  <c r="CU8" i="4"/>
  <c r="CT8" i="4" s="1"/>
  <c r="CS25" i="4"/>
  <c r="CR25" i="4" s="1"/>
  <c r="CU28" i="4"/>
  <c r="CT28" i="4" s="1"/>
  <c r="CU19" i="4"/>
  <c r="CT19" i="4" s="1"/>
  <c r="CU7" i="4"/>
  <c r="CT7" i="4" s="1"/>
  <c r="CW20" i="4"/>
  <c r="CV20" i="4" s="1"/>
  <c r="CU16" i="4"/>
  <c r="CT16" i="4" s="1"/>
  <c r="CW21" i="4"/>
  <c r="CV21" i="4" s="1"/>
  <c r="CU13" i="4"/>
  <c r="CT13" i="4" s="1"/>
  <c r="CS9" i="4"/>
  <c r="CR9" i="4" s="1"/>
  <c r="CS27" i="4"/>
  <c r="CR27" i="4" s="1"/>
  <c r="CS23" i="4"/>
  <c r="CR23" i="4" s="1"/>
  <c r="CS26" i="4"/>
  <c r="CR26" i="4" s="1"/>
  <c r="CS11" i="4"/>
  <c r="CR11" i="4" s="1"/>
  <c r="CU29" i="4"/>
  <c r="CT29" i="4" s="1"/>
  <c r="CW12" i="4"/>
  <c r="CV12" i="4" s="1"/>
  <c r="CU18" i="4"/>
  <c r="CT18" i="4" s="1"/>
  <c r="BM26" i="4"/>
  <c r="BL26" i="4" s="1"/>
  <c r="BK19" i="4"/>
  <c r="BJ19" i="4" s="1"/>
  <c r="BK14" i="4"/>
  <c r="BJ14" i="4" s="1"/>
  <c r="BK27" i="4"/>
  <c r="BJ27" i="4" s="1"/>
  <c r="BM20" i="4"/>
  <c r="BL20" i="4" s="1"/>
  <c r="BI7" i="4"/>
  <c r="BH7" i="4" s="1"/>
  <c r="BK23" i="4"/>
  <c r="BJ23" i="4" s="1"/>
  <c r="BK15" i="4"/>
  <c r="BJ15" i="4" s="1"/>
  <c r="BI21" i="4"/>
  <c r="BH21" i="4" s="1"/>
  <c r="BK12" i="4"/>
  <c r="BJ12" i="4" s="1"/>
  <c r="BM18" i="4"/>
  <c r="BL18" i="4" s="1"/>
  <c r="BI24" i="4"/>
  <c r="BH24" i="4" s="1"/>
  <c r="BK25" i="4"/>
  <c r="BJ25" i="4" s="1"/>
  <c r="BK11" i="4"/>
  <c r="BJ11" i="4" s="1"/>
  <c r="BI17" i="4"/>
  <c r="BH17" i="4" s="1"/>
  <c r="BI29" i="4"/>
  <c r="BH29" i="4" s="1"/>
  <c r="BK9" i="4"/>
  <c r="BJ9" i="4" s="1"/>
  <c r="BI13" i="4"/>
  <c r="BH13" i="4" s="1"/>
  <c r="BK22" i="4"/>
  <c r="BJ22" i="4" s="1"/>
  <c r="Q3" i="1" l="1"/>
  <c r="Q7" i="1"/>
  <c r="J23" i="7"/>
  <c r="L23" i="7" s="1"/>
  <c r="I23" i="7"/>
  <c r="K23" i="7" s="1"/>
  <c r="E24" i="7"/>
  <c r="G24" i="7"/>
  <c r="C25" i="7"/>
  <c r="H24" i="7"/>
  <c r="M22" i="7"/>
  <c r="S27" i="7"/>
  <c r="T27" i="7"/>
  <c r="O28" i="7"/>
  <c r="U25" i="7"/>
  <c r="W25" i="7" s="1"/>
  <c r="V25" i="7"/>
  <c r="Q26" i="7"/>
  <c r="ABW30" i="4"/>
  <c r="ABW22" i="4"/>
  <c r="AAI30" i="4"/>
  <c r="ZE20" i="4"/>
  <c r="XS30" i="4"/>
  <c r="XS22" i="4"/>
  <c r="XQ7" i="4"/>
  <c r="XO24" i="4"/>
  <c r="XM28" i="4"/>
  <c r="XM11" i="4"/>
  <c r="XM12" i="4"/>
  <c r="XM18" i="4"/>
  <c r="XM19" i="4"/>
  <c r="XU29" i="4"/>
  <c r="XQ15" i="4"/>
  <c r="XO8" i="4"/>
  <c r="WK17" i="4"/>
  <c r="US25" i="4"/>
  <c r="US15" i="4"/>
  <c r="US30" i="4"/>
  <c r="US10" i="4"/>
  <c r="US17" i="4"/>
  <c r="UW20" i="4"/>
  <c r="UU28" i="4"/>
  <c r="US19" i="4"/>
  <c r="UU26" i="4"/>
  <c r="UU7" i="4"/>
  <c r="UU12" i="4"/>
  <c r="TK11" i="4"/>
  <c r="TK8" i="4"/>
  <c r="TI29" i="4"/>
  <c r="TK14" i="4"/>
  <c r="TM10" i="4"/>
  <c r="TI13" i="4"/>
  <c r="TK18" i="4"/>
  <c r="TK22" i="4"/>
  <c r="TM28" i="4"/>
  <c r="TK26" i="4"/>
  <c r="TI16" i="4"/>
  <c r="TI25" i="4"/>
  <c r="TM20" i="4"/>
  <c r="TM30" i="4"/>
  <c r="SC26" i="4"/>
  <c r="SG19" i="4"/>
  <c r="SA22" i="4"/>
  <c r="SC11" i="4"/>
  <c r="SC30" i="4"/>
  <c r="SE10" i="4"/>
  <c r="SE9" i="4"/>
  <c r="SA14" i="4"/>
  <c r="RY21" i="4"/>
  <c r="RY7" i="4"/>
  <c r="SC27" i="4"/>
  <c r="RY29" i="4"/>
  <c r="RY8" i="4"/>
  <c r="SE18" i="4"/>
  <c r="SA28" i="4"/>
  <c r="RY15" i="4"/>
  <c r="SE12" i="4"/>
  <c r="RY13" i="4"/>
  <c r="RY23" i="4"/>
  <c r="QO18" i="4"/>
  <c r="QS12" i="4"/>
  <c r="QO8" i="4"/>
  <c r="QU11" i="4"/>
  <c r="QU27" i="4"/>
  <c r="QO14" i="4"/>
  <c r="QQ21" i="4"/>
  <c r="QO24" i="4"/>
  <c r="PK21" i="4"/>
  <c r="PG7" i="4"/>
  <c r="PE19" i="4"/>
  <c r="PE28" i="4"/>
  <c r="PI30" i="4"/>
  <c r="PK13" i="4"/>
  <c r="PI14" i="4"/>
  <c r="PG17" i="4"/>
  <c r="PE20" i="4"/>
  <c r="PM12" i="4"/>
  <c r="PK29" i="4"/>
  <c r="PE27" i="4"/>
  <c r="NW26" i="4"/>
  <c r="NW30" i="4"/>
  <c r="NU7" i="4"/>
  <c r="NU23" i="4"/>
  <c r="NU20" i="4"/>
  <c r="NU19" i="4"/>
  <c r="NU22" i="4"/>
  <c r="NW10" i="4"/>
  <c r="NW18" i="4"/>
  <c r="NU12" i="4"/>
  <c r="NU27" i="4"/>
  <c r="NU15" i="4"/>
  <c r="NU28" i="4"/>
  <c r="NU11" i="4"/>
  <c r="NU14" i="4"/>
  <c r="MM9" i="4"/>
  <c r="MK19" i="4"/>
  <c r="MM13" i="4"/>
  <c r="MM25" i="4"/>
  <c r="MO24" i="4"/>
  <c r="MM29" i="4"/>
  <c r="MQ27" i="4"/>
  <c r="MM17" i="4"/>
  <c r="MW20" i="4"/>
  <c r="MU20" i="4"/>
  <c r="MK30" i="4"/>
  <c r="MK14" i="4"/>
  <c r="MO8" i="4"/>
  <c r="MK22" i="4"/>
  <c r="MO28" i="4"/>
  <c r="MK18" i="4"/>
  <c r="MM21" i="4"/>
  <c r="MQ23" i="4"/>
  <c r="MO12" i="4"/>
  <c r="MQ15" i="4"/>
  <c r="GX31" i="4"/>
  <c r="GV29" i="4"/>
  <c r="GY29" i="4"/>
  <c r="GV14" i="4"/>
  <c r="GY14" i="4"/>
  <c r="FL29" i="4"/>
  <c r="FO29" i="4"/>
  <c r="FL23" i="4"/>
  <c r="FO23" i="4"/>
  <c r="FL12" i="4"/>
  <c r="FO12" i="4"/>
  <c r="FL20" i="4"/>
  <c r="FO20" i="4"/>
  <c r="FL9" i="4"/>
  <c r="FO9" i="4"/>
  <c r="FN8" i="4"/>
  <c r="FQ8" i="4"/>
  <c r="EB15" i="4"/>
  <c r="EE15" i="4"/>
  <c r="EB8" i="4"/>
  <c r="EE8" i="4"/>
  <c r="CR24" i="4"/>
  <c r="CU24" i="4"/>
  <c r="CR30" i="4"/>
  <c r="CU30" i="4"/>
  <c r="CR17" i="4"/>
  <c r="CU17" i="4"/>
  <c r="CR14" i="4"/>
  <c r="CU14" i="4"/>
  <c r="BJ10" i="4"/>
  <c r="BM10" i="4"/>
  <c r="BH8" i="4"/>
  <c r="BK8" i="4"/>
  <c r="BH16" i="4"/>
  <c r="BK16" i="4"/>
  <c r="EO15" i="7"/>
  <c r="EO10" i="7"/>
  <c r="X25" i="4"/>
  <c r="AA25" i="4"/>
  <c r="X16" i="4"/>
  <c r="AA16" i="4"/>
  <c r="Z29" i="4"/>
  <c r="AC29" i="4"/>
  <c r="CE17" i="7"/>
  <c r="X17" i="4"/>
  <c r="AA17" i="4"/>
  <c r="X30" i="4"/>
  <c r="AA30" i="4"/>
  <c r="BU16" i="7"/>
  <c r="Z9" i="4"/>
  <c r="AC9" i="4"/>
  <c r="X23" i="4"/>
  <c r="AA23" i="4"/>
  <c r="CS16" i="7"/>
  <c r="EO6" i="7"/>
  <c r="R8" i="1"/>
  <c r="R4" i="1"/>
  <c r="R3" i="1"/>
  <c r="R7" i="1"/>
  <c r="EM17" i="7"/>
  <c r="AU17" i="7"/>
  <c r="BG17" i="7"/>
  <c r="EC16" i="7"/>
  <c r="DO17" i="7"/>
  <c r="EO16" i="7"/>
  <c r="DX17" i="7"/>
  <c r="EA17" i="7" s="1"/>
  <c r="DW17" i="7"/>
  <c r="EB17" i="7" s="1"/>
  <c r="DS18" i="7"/>
  <c r="CG16" i="7"/>
  <c r="DQ16" i="7"/>
  <c r="EK18" i="7"/>
  <c r="EG19" i="7"/>
  <c r="EL18" i="7"/>
  <c r="EN17" i="7"/>
  <c r="EJ18" i="7"/>
  <c r="EI18" i="7"/>
  <c r="EE19" i="7"/>
  <c r="DY18" i="7"/>
  <c r="DU19" i="7"/>
  <c r="DZ18" i="7"/>
  <c r="DM18" i="7"/>
  <c r="DI19" i="7"/>
  <c r="DN18" i="7"/>
  <c r="DL18" i="7"/>
  <c r="DG19" i="7"/>
  <c r="DK18" i="7"/>
  <c r="DP17" i="7"/>
  <c r="DD17" i="7"/>
  <c r="DC17" i="7"/>
  <c r="DE16" i="7"/>
  <c r="DA18" i="7"/>
  <c r="CW19" i="7"/>
  <c r="DB18" i="7"/>
  <c r="CZ18" i="7"/>
  <c r="CY18" i="7"/>
  <c r="CU19" i="7"/>
  <c r="CO18" i="7"/>
  <c r="CK19" i="7"/>
  <c r="CP18" i="7"/>
  <c r="CI19" i="7"/>
  <c r="CN18" i="7"/>
  <c r="CM18" i="7"/>
  <c r="CR17" i="7"/>
  <c r="CQ17" i="7"/>
  <c r="BW19" i="7"/>
  <c r="CB18" i="7"/>
  <c r="CA18" i="7"/>
  <c r="CF17" i="7"/>
  <c r="CC18" i="7"/>
  <c r="BY19" i="7"/>
  <c r="CD18" i="7"/>
  <c r="BP18" i="7"/>
  <c r="BO18" i="7"/>
  <c r="BK19" i="7"/>
  <c r="BS17" i="7"/>
  <c r="BQ18" i="7"/>
  <c r="BM19" i="7"/>
  <c r="BR18" i="7"/>
  <c r="BT17" i="7"/>
  <c r="BE18" i="7"/>
  <c r="BA19" i="7"/>
  <c r="BF18" i="7"/>
  <c r="BD18" i="7"/>
  <c r="BC18" i="7"/>
  <c r="AY19" i="7"/>
  <c r="BH17" i="7"/>
  <c r="BI16" i="7"/>
  <c r="AS18" i="7"/>
  <c r="AT18" i="7"/>
  <c r="AO19" i="7"/>
  <c r="AR18" i="7"/>
  <c r="AQ18" i="7"/>
  <c r="AM19" i="7"/>
  <c r="AV17" i="7"/>
  <c r="AW16" i="7"/>
  <c r="AK16" i="7"/>
  <c r="AF18" i="7"/>
  <c r="AE18" i="7"/>
  <c r="AA19" i="7"/>
  <c r="AJ17" i="7"/>
  <c r="AG18" i="7"/>
  <c r="AC19" i="7"/>
  <c r="AH18" i="7"/>
  <c r="AI17" i="7"/>
  <c r="Y15" i="7"/>
  <c r="X16" i="7"/>
  <c r="WC23" i="4"/>
  <c r="WK22" i="4"/>
  <c r="WE16" i="4"/>
  <c r="MN22" i="5"/>
  <c r="ML21" i="5"/>
  <c r="ABS31" i="4"/>
  <c r="PI31" i="4"/>
  <c r="EF31" i="4"/>
  <c r="WE31" i="4"/>
  <c r="TQ31" i="4"/>
  <c r="FN31" i="4"/>
  <c r="NY31" i="4"/>
  <c r="AAK31" i="4"/>
  <c r="UY31" i="4"/>
  <c r="XY31" i="4"/>
  <c r="XW31" i="4"/>
  <c r="BL31" i="4"/>
  <c r="SA31" i="4"/>
  <c r="CX31" i="4"/>
  <c r="MQ31" i="4"/>
  <c r="AD31" i="4"/>
  <c r="AG31" i="4"/>
  <c r="ZC31" i="4"/>
  <c r="QU31" i="4"/>
  <c r="ABR28" i="5"/>
  <c r="PH24" i="5"/>
  <c r="XN27" i="5"/>
  <c r="PF7" i="5"/>
  <c r="RZ30" i="5"/>
  <c r="NV25" i="5"/>
  <c r="NV22" i="5"/>
  <c r="WF21" i="5"/>
  <c r="WD10" i="5"/>
  <c r="ABT21" i="5"/>
  <c r="NV26" i="5"/>
  <c r="XP23" i="5"/>
  <c r="WD9" i="5"/>
  <c r="AAJ20" i="5"/>
  <c r="TJ16" i="5"/>
  <c r="NV23" i="5"/>
  <c r="UV24" i="5"/>
  <c r="AAH28" i="5"/>
  <c r="ABR27" i="5"/>
  <c r="MN12" i="5"/>
  <c r="UT22" i="5"/>
  <c r="AAH21" i="5"/>
  <c r="PF27" i="5"/>
  <c r="AAH17" i="5"/>
  <c r="LB25" i="5"/>
  <c r="MN11" i="5"/>
  <c r="TJ31" i="5"/>
  <c r="YX30" i="5"/>
  <c r="NV18" i="5"/>
  <c r="SB27" i="5"/>
  <c r="MN15" i="5"/>
  <c r="MP19" i="5"/>
  <c r="PF19" i="5"/>
  <c r="LB30" i="5"/>
  <c r="UT21" i="5"/>
  <c r="NV12" i="5"/>
  <c r="YX13" i="5"/>
  <c r="ABR9" i="5"/>
  <c r="QP14" i="5"/>
  <c r="SD29" i="5"/>
  <c r="RZ19" i="5"/>
  <c r="PF9" i="5"/>
  <c r="WJ20" i="5"/>
  <c r="NV21" i="5"/>
  <c r="QR23" i="5"/>
  <c r="QP18" i="5"/>
  <c r="YX14" i="5"/>
  <c r="WH17" i="5"/>
  <c r="UT28" i="5"/>
  <c r="TN9" i="5"/>
  <c r="UT13" i="5"/>
  <c r="WF31" i="5"/>
  <c r="XN24" i="5"/>
  <c r="WD19" i="5"/>
  <c r="PH10" i="5"/>
  <c r="QP31" i="5"/>
  <c r="LB18" i="5"/>
  <c r="XN15" i="5"/>
  <c r="NX29" i="5"/>
  <c r="XP30" i="5"/>
  <c r="XN19" i="5"/>
  <c r="ABT7" i="5"/>
  <c r="AAJ8" i="5"/>
  <c r="AAJ13" i="5"/>
  <c r="AAL9" i="5"/>
  <c r="AAL22" i="5"/>
  <c r="AAH25" i="5"/>
  <c r="ABV24" i="5"/>
  <c r="AAL31" i="5"/>
  <c r="AAH10" i="5"/>
  <c r="ABV23" i="5"/>
  <c r="ABT20" i="5"/>
  <c r="ABV22" i="5"/>
  <c r="ABX14" i="5"/>
  <c r="AAH7" i="5"/>
  <c r="AAH18" i="5"/>
  <c r="AAJ12" i="5"/>
  <c r="ABX19" i="5"/>
  <c r="ABR10" i="5"/>
  <c r="AAJ15" i="5"/>
  <c r="ABV16" i="5"/>
  <c r="ABT11" i="5"/>
  <c r="AAH29" i="5"/>
  <c r="ABR18" i="5"/>
  <c r="AAL14" i="5"/>
  <c r="AAJ30" i="5"/>
  <c r="AAJ26" i="5"/>
  <c r="AAJ19" i="5"/>
  <c r="ACB17" i="5"/>
  <c r="ABZ17" i="5"/>
  <c r="ABX15" i="5"/>
  <c r="AAL23" i="5"/>
  <c r="ABT26" i="5"/>
  <c r="ABR29" i="5"/>
  <c r="ABT30" i="5"/>
  <c r="AAJ24" i="5"/>
  <c r="ABV31" i="5"/>
  <c r="ABT12" i="5"/>
  <c r="AAH16" i="5"/>
  <c r="ABR25" i="5"/>
  <c r="ABT8" i="5"/>
  <c r="AAL27" i="5"/>
  <c r="AAJ11" i="5"/>
  <c r="YX24" i="5"/>
  <c r="YX29" i="5"/>
  <c r="ZB8" i="5"/>
  <c r="XN12" i="5"/>
  <c r="YZ31" i="5"/>
  <c r="YZ18" i="5"/>
  <c r="ZF11" i="5"/>
  <c r="ZH11" i="5"/>
  <c r="ZB10" i="5"/>
  <c r="ZD16" i="5"/>
  <c r="XP26" i="5"/>
  <c r="XR16" i="5"/>
  <c r="XP25" i="5"/>
  <c r="YX20" i="5"/>
  <c r="ZD19" i="5"/>
  <c r="YZ25" i="5"/>
  <c r="YZ17" i="5"/>
  <c r="YX12" i="5"/>
  <c r="XP14" i="5"/>
  <c r="XR29" i="5"/>
  <c r="XN13" i="5"/>
  <c r="ZD9" i="5"/>
  <c r="YZ7" i="5"/>
  <c r="YZ23" i="5"/>
  <c r="XR22" i="5"/>
  <c r="XR11" i="5"/>
  <c r="XP9" i="5"/>
  <c r="XR10" i="5"/>
  <c r="XN20" i="5"/>
  <c r="XP8" i="5"/>
  <c r="XP31" i="5"/>
  <c r="YX28" i="5"/>
  <c r="ZB22" i="5"/>
  <c r="ZB27" i="5"/>
  <c r="YX21" i="5"/>
  <c r="ZD15" i="5"/>
  <c r="XR17" i="5"/>
  <c r="XN7" i="5"/>
  <c r="XP18" i="5"/>
  <c r="YX26" i="5"/>
  <c r="XN28" i="5"/>
  <c r="XP21" i="5"/>
  <c r="WJ8" i="5"/>
  <c r="UV30" i="5"/>
  <c r="UT17" i="5"/>
  <c r="UX12" i="5"/>
  <c r="UT9" i="5"/>
  <c r="UX14" i="5"/>
  <c r="UX27" i="5"/>
  <c r="WF29" i="5"/>
  <c r="UV11" i="5"/>
  <c r="UX18" i="5"/>
  <c r="WD24" i="5"/>
  <c r="UV10" i="5"/>
  <c r="WD18" i="5"/>
  <c r="WH11" i="5"/>
  <c r="UT19" i="5"/>
  <c r="UV26" i="5"/>
  <c r="UT25" i="5"/>
  <c r="UV20" i="5"/>
  <c r="UT29" i="5"/>
  <c r="WL7" i="5"/>
  <c r="WN7" i="5"/>
  <c r="WD30" i="5"/>
  <c r="WH14" i="5"/>
  <c r="WF16" i="5"/>
  <c r="WH13" i="5"/>
  <c r="WD26" i="5"/>
  <c r="WF22" i="5"/>
  <c r="UX31" i="5"/>
  <c r="UT15" i="5"/>
  <c r="WD28" i="5"/>
  <c r="UX8" i="5"/>
  <c r="WD25" i="5"/>
  <c r="UT16" i="5"/>
  <c r="WH27" i="5"/>
  <c r="WF15" i="5"/>
  <c r="UX7" i="5"/>
  <c r="UV23" i="5"/>
  <c r="WH23" i="5"/>
  <c r="WF12" i="5"/>
  <c r="SD11" i="5"/>
  <c r="RZ17" i="5"/>
  <c r="SB8" i="5"/>
  <c r="RZ24" i="5"/>
  <c r="RZ20" i="5"/>
  <c r="TN14" i="5"/>
  <c r="TJ26" i="5"/>
  <c r="TJ24" i="5"/>
  <c r="TJ17" i="5"/>
  <c r="SB14" i="5"/>
  <c r="TJ28" i="5"/>
  <c r="RZ16" i="5"/>
  <c r="RZ28" i="5"/>
  <c r="TL20" i="5"/>
  <c r="SB13" i="5"/>
  <c r="RZ12" i="5"/>
  <c r="TN7" i="5"/>
  <c r="SD7" i="5"/>
  <c r="SD15" i="5"/>
  <c r="TJ10" i="5"/>
  <c r="RZ22" i="5"/>
  <c r="SD23" i="5"/>
  <c r="TL27" i="5"/>
  <c r="TL25" i="5"/>
  <c r="TL29" i="5"/>
  <c r="TL19" i="5"/>
  <c r="RZ10" i="5"/>
  <c r="TR12" i="5"/>
  <c r="TT12" i="5"/>
  <c r="SF31" i="5"/>
  <c r="TN8" i="5"/>
  <c r="RZ9" i="5"/>
  <c r="TL11" i="5"/>
  <c r="TJ30" i="5"/>
  <c r="TL23" i="5"/>
  <c r="TT15" i="5"/>
  <c r="TR15" i="5"/>
  <c r="TL21" i="5"/>
  <c r="SB18" i="5"/>
  <c r="RZ26" i="5"/>
  <c r="TJ22" i="5"/>
  <c r="SB25" i="5"/>
  <c r="TL18" i="5"/>
  <c r="TN13" i="5"/>
  <c r="QT13" i="5"/>
  <c r="QR17" i="5"/>
  <c r="QP24" i="5"/>
  <c r="QR20" i="5"/>
  <c r="QP28" i="5"/>
  <c r="PH18" i="5"/>
  <c r="QP25" i="5"/>
  <c r="PL28" i="5"/>
  <c r="QR9" i="5"/>
  <c r="QP8" i="5"/>
  <c r="PF22" i="5"/>
  <c r="QP15" i="5"/>
  <c r="QV7" i="5"/>
  <c r="QR22" i="5"/>
  <c r="QR30" i="5"/>
  <c r="PH16" i="5"/>
  <c r="QP16" i="5"/>
  <c r="PH8" i="5"/>
  <c r="QR26" i="5"/>
  <c r="PH30" i="5"/>
  <c r="QT19" i="5"/>
  <c r="PF20" i="5"/>
  <c r="PF29" i="5"/>
  <c r="PH21" i="5"/>
  <c r="QR10" i="5"/>
  <c r="PH12" i="5"/>
  <c r="QR12" i="5"/>
  <c r="QR29" i="5"/>
  <c r="QR27" i="5"/>
  <c r="PF13" i="5"/>
  <c r="PJ11" i="5"/>
  <c r="PH17" i="5"/>
  <c r="PH31" i="5"/>
  <c r="PJ23" i="5"/>
  <c r="PH14" i="5"/>
  <c r="PJ15" i="5"/>
  <c r="QR21" i="5"/>
  <c r="PF25" i="5"/>
  <c r="QP11" i="5"/>
  <c r="PH26" i="5"/>
  <c r="MP9" i="5"/>
  <c r="NZ27" i="5"/>
  <c r="NZ17" i="5"/>
  <c r="ML20" i="5"/>
  <c r="NV13" i="5"/>
  <c r="MN8" i="5"/>
  <c r="MV14" i="5"/>
  <c r="MT14" i="5"/>
  <c r="NX14" i="5"/>
  <c r="ML27" i="5"/>
  <c r="MN28" i="5"/>
  <c r="ML29" i="5"/>
  <c r="ML7" i="5"/>
  <c r="NX16" i="5"/>
  <c r="MP16" i="5"/>
  <c r="ML25" i="5"/>
  <c r="MP17" i="5"/>
  <c r="MN26" i="5"/>
  <c r="MN18" i="5"/>
  <c r="MP13" i="5"/>
  <c r="OB15" i="5"/>
  <c r="ML31" i="5"/>
  <c r="NX7" i="5"/>
  <c r="ML10" i="5"/>
  <c r="NV20" i="5"/>
  <c r="ML23" i="5"/>
  <c r="NV19" i="5"/>
  <c r="NX11" i="5"/>
  <c r="NZ30" i="5"/>
  <c r="MN30" i="5"/>
  <c r="NV28" i="5"/>
  <c r="NZ8" i="5"/>
  <c r="ML24" i="5"/>
  <c r="NV24" i="5"/>
  <c r="NX31" i="5"/>
  <c r="NX10" i="5"/>
  <c r="NV9" i="5"/>
  <c r="LD23" i="5"/>
  <c r="LB19" i="5"/>
  <c r="LB24" i="5"/>
  <c r="LF21" i="5"/>
  <c r="LB28" i="5"/>
  <c r="LD26" i="5"/>
  <c r="LB29" i="5"/>
  <c r="LF11" i="5"/>
  <c r="LD27" i="5"/>
  <c r="LD17" i="5"/>
  <c r="LH10" i="5"/>
  <c r="LF13" i="5"/>
  <c r="LB22" i="5"/>
  <c r="LH15" i="5"/>
  <c r="LD31" i="5"/>
  <c r="LD8" i="5"/>
  <c r="LF12" i="5"/>
  <c r="LB9" i="5"/>
  <c r="LB7" i="5"/>
  <c r="LF16" i="5"/>
  <c r="LB14" i="5"/>
  <c r="LD20" i="5"/>
  <c r="HA28" i="5"/>
  <c r="AG19" i="5"/>
  <c r="FQ15" i="5"/>
  <c r="CU24" i="5"/>
  <c r="EE12" i="5"/>
  <c r="BM10" i="5"/>
  <c r="EK31" i="5"/>
  <c r="HI22" i="5"/>
  <c r="HG22" i="5"/>
  <c r="GY31" i="5"/>
  <c r="EE28" i="5"/>
  <c r="GY16" i="5"/>
  <c r="EG20" i="5"/>
  <c r="AC16" i="5"/>
  <c r="EG24" i="5"/>
  <c r="HA24" i="5"/>
  <c r="GY7" i="5"/>
  <c r="HA23" i="5"/>
  <c r="BM23" i="5"/>
  <c r="BM20" i="5"/>
  <c r="FO22" i="5"/>
  <c r="FO11" i="5"/>
  <c r="FS10" i="5"/>
  <c r="FO21" i="5"/>
  <c r="FQ23" i="5"/>
  <c r="FU9" i="5"/>
  <c r="FO27" i="5"/>
  <c r="FS16" i="5"/>
  <c r="FS29" i="5"/>
  <c r="GY21" i="5"/>
  <c r="FQ24" i="5"/>
  <c r="HA20" i="5"/>
  <c r="FU25" i="5"/>
  <c r="FU20" i="5"/>
  <c r="FO30" i="5"/>
  <c r="FS8" i="5"/>
  <c r="HA25" i="5"/>
  <c r="GY8" i="5"/>
  <c r="HA30" i="5"/>
  <c r="GY19" i="5"/>
  <c r="FQ13" i="5"/>
  <c r="HE17" i="5"/>
  <c r="FQ17" i="5"/>
  <c r="FS19" i="5"/>
  <c r="HA12" i="5"/>
  <c r="HE10" i="5"/>
  <c r="HA15" i="5"/>
  <c r="GY9" i="5"/>
  <c r="FO26" i="5"/>
  <c r="HC13" i="5"/>
  <c r="GY29" i="5"/>
  <c r="FU7" i="5"/>
  <c r="FO12" i="5"/>
  <c r="FQ18" i="5"/>
  <c r="HC26" i="5"/>
  <c r="FU14" i="5"/>
  <c r="HC18" i="5"/>
  <c r="HA27" i="5"/>
  <c r="FO31" i="5"/>
  <c r="HI14" i="5"/>
  <c r="HG14" i="5"/>
  <c r="FO28" i="5"/>
  <c r="HI11" i="5"/>
  <c r="HG11" i="5"/>
  <c r="EE25" i="5"/>
  <c r="CU8" i="5"/>
  <c r="CY21" i="5"/>
  <c r="CY25" i="5"/>
  <c r="EG30" i="5"/>
  <c r="CY15" i="5"/>
  <c r="CY17" i="5"/>
  <c r="CW14" i="5"/>
  <c r="EG16" i="5"/>
  <c r="CW9" i="5"/>
  <c r="CU12" i="5"/>
  <c r="EE19" i="5"/>
  <c r="EI29" i="5"/>
  <c r="CW7" i="5"/>
  <c r="CW28" i="5"/>
  <c r="CU13" i="5"/>
  <c r="CY11" i="5"/>
  <c r="EI15" i="5"/>
  <c r="EG10" i="5"/>
  <c r="CU18" i="5"/>
  <c r="EG26" i="5"/>
  <c r="EI14" i="5"/>
  <c r="EE21" i="5"/>
  <c r="EE22" i="5"/>
  <c r="EE18" i="5"/>
  <c r="CU30" i="5"/>
  <c r="CU22" i="5"/>
  <c r="CY16" i="5"/>
  <c r="CU10" i="5"/>
  <c r="EG8" i="5"/>
  <c r="EK7" i="5"/>
  <c r="CU20" i="5"/>
  <c r="CU26" i="5"/>
  <c r="CW23" i="5"/>
  <c r="EI27" i="5"/>
  <c r="EK23" i="5"/>
  <c r="EI9" i="5"/>
  <c r="DA19" i="5"/>
  <c r="EE11" i="5"/>
  <c r="CU31" i="5"/>
  <c r="CW27" i="5"/>
  <c r="CY29" i="5"/>
  <c r="EG13" i="5"/>
  <c r="BO19" i="5"/>
  <c r="AG20" i="5"/>
  <c r="BQ28" i="5"/>
  <c r="BQ15" i="5"/>
  <c r="AA26" i="5"/>
  <c r="AC27" i="5"/>
  <c r="AA17" i="5"/>
  <c r="BK13" i="5"/>
  <c r="AC7" i="5"/>
  <c r="AC29" i="5"/>
  <c r="AE15" i="5"/>
  <c r="BS8" i="5"/>
  <c r="BU8" i="5"/>
  <c r="BU27" i="5"/>
  <c r="BS27" i="5"/>
  <c r="AE22" i="5"/>
  <c r="AA30" i="5"/>
  <c r="BO29" i="5"/>
  <c r="BU11" i="5"/>
  <c r="BS11" i="5"/>
  <c r="BM31" i="5"/>
  <c r="BK24" i="5"/>
  <c r="AE8" i="5"/>
  <c r="BK21" i="5"/>
  <c r="AE12" i="5"/>
  <c r="AC31" i="5"/>
  <c r="AA10" i="5"/>
  <c r="BM9" i="5"/>
  <c r="AA24" i="5"/>
  <c r="BO12" i="5"/>
  <c r="BK30" i="5"/>
  <c r="BO25" i="5"/>
  <c r="AC14" i="5"/>
  <c r="BM16" i="5"/>
  <c r="BM14" i="5"/>
  <c r="BO26" i="5"/>
  <c r="BK22" i="5"/>
  <c r="BM17" i="5"/>
  <c r="AC23" i="5"/>
  <c r="BM18" i="5"/>
  <c r="AA9" i="5"/>
  <c r="AC21" i="5"/>
  <c r="AA13" i="5"/>
  <c r="BO7" i="5"/>
  <c r="AC28" i="5"/>
  <c r="AC25" i="5"/>
  <c r="AC11" i="5"/>
  <c r="AC18" i="5"/>
  <c r="TO12" i="4"/>
  <c r="TO27" i="4"/>
  <c r="TQ17" i="4"/>
  <c r="TO7" i="4"/>
  <c r="TO23" i="4"/>
  <c r="TO21" i="4"/>
  <c r="TO15" i="4"/>
  <c r="TO9" i="4"/>
  <c r="TO19" i="4"/>
  <c r="TO24" i="4"/>
  <c r="WG11" i="4"/>
  <c r="WE8" i="4"/>
  <c r="EG30" i="4"/>
  <c r="EF30" i="4" s="1"/>
  <c r="BO30" i="4"/>
  <c r="BN30" i="4" s="1"/>
  <c r="GY30" i="4"/>
  <c r="GX30" i="4" s="1"/>
  <c r="FO30" i="4"/>
  <c r="FN30" i="4" s="1"/>
  <c r="AE18" i="4"/>
  <c r="AD18" i="4" s="1"/>
  <c r="AC24" i="4"/>
  <c r="AB24" i="4" s="1"/>
  <c r="AC15" i="4"/>
  <c r="AB15" i="4" s="1"/>
  <c r="AI22" i="4"/>
  <c r="AH22" i="4" s="1"/>
  <c r="AC27" i="4"/>
  <c r="AB27" i="4" s="1"/>
  <c r="AA19" i="4"/>
  <c r="Z19" i="4" s="1"/>
  <c r="AC26" i="4"/>
  <c r="AB26" i="4" s="1"/>
  <c r="CU15" i="4"/>
  <c r="CT15" i="4" s="1"/>
  <c r="AC8" i="4"/>
  <c r="AB8" i="4" s="1"/>
  <c r="BM28" i="4"/>
  <c r="BL28" i="4" s="1"/>
  <c r="AC21" i="4"/>
  <c r="AB21" i="4" s="1"/>
  <c r="EG26" i="4"/>
  <c r="EF26" i="4" s="1"/>
  <c r="GY10" i="4"/>
  <c r="GX10" i="4" s="1"/>
  <c r="AC28" i="4"/>
  <c r="AB28" i="4" s="1"/>
  <c r="AC12" i="4"/>
  <c r="AB12" i="4" s="1"/>
  <c r="AA7" i="4"/>
  <c r="Z7" i="4" s="1"/>
  <c r="AC10" i="4"/>
  <c r="AB10" i="4" s="1"/>
  <c r="AA11" i="4"/>
  <c r="Z11" i="4" s="1"/>
  <c r="AE14" i="4"/>
  <c r="AD14" i="4" s="1"/>
  <c r="HA18" i="4"/>
  <c r="GZ18" i="4" s="1"/>
  <c r="AA20" i="4"/>
  <c r="Z20" i="4" s="1"/>
  <c r="EG18" i="4"/>
  <c r="EF18" i="4" s="1"/>
  <c r="AC13" i="4"/>
  <c r="AB13" i="4" s="1"/>
  <c r="HA11" i="4"/>
  <c r="GZ11" i="4" s="1"/>
  <c r="GY21" i="4"/>
  <c r="GX21" i="4" s="1"/>
  <c r="GY28" i="4"/>
  <c r="GX28" i="4" s="1"/>
  <c r="HA15" i="4"/>
  <c r="GZ15" i="4" s="1"/>
  <c r="HA9" i="4"/>
  <c r="GZ9" i="4" s="1"/>
  <c r="HA13" i="4"/>
  <c r="GZ13" i="4" s="1"/>
  <c r="GY17" i="4"/>
  <c r="GX17" i="4" s="1"/>
  <c r="GY16" i="4"/>
  <c r="GX16" i="4" s="1"/>
  <c r="HA19" i="4"/>
  <c r="GZ19" i="4" s="1"/>
  <c r="HA27" i="4"/>
  <c r="GZ27" i="4" s="1"/>
  <c r="HC24" i="4"/>
  <c r="HB24" i="4" s="1"/>
  <c r="GY23" i="4"/>
  <c r="GX23" i="4" s="1"/>
  <c r="HA20" i="4"/>
  <c r="GZ20" i="4" s="1"/>
  <c r="GY25" i="4"/>
  <c r="GX25" i="4" s="1"/>
  <c r="HA22" i="4"/>
  <c r="GZ22" i="4" s="1"/>
  <c r="GY26" i="4"/>
  <c r="GX26" i="4" s="1"/>
  <c r="HA12" i="4"/>
  <c r="GZ12" i="4" s="1"/>
  <c r="HC8" i="4"/>
  <c r="HB8" i="4" s="1"/>
  <c r="HC7" i="4"/>
  <c r="HB7" i="4" s="1"/>
  <c r="FQ24" i="4"/>
  <c r="FP24" i="4" s="1"/>
  <c r="FO22" i="4"/>
  <c r="FN22" i="4" s="1"/>
  <c r="FS21" i="4"/>
  <c r="FR21" i="4" s="1"/>
  <c r="FQ27" i="4"/>
  <c r="FP27" i="4" s="1"/>
  <c r="FS7" i="4"/>
  <c r="FR7" i="4" s="1"/>
  <c r="FQ15" i="4"/>
  <c r="FP15" i="4" s="1"/>
  <c r="FO16" i="4"/>
  <c r="FN16" i="4" s="1"/>
  <c r="FQ14" i="4"/>
  <c r="FP14" i="4" s="1"/>
  <c r="FO17" i="4"/>
  <c r="FN17" i="4" s="1"/>
  <c r="FQ18" i="4"/>
  <c r="FP18" i="4" s="1"/>
  <c r="FS10" i="4"/>
  <c r="FR10" i="4" s="1"/>
  <c r="FQ26" i="4"/>
  <c r="FP26" i="4" s="1"/>
  <c r="FQ19" i="4"/>
  <c r="FP19" i="4" s="1"/>
  <c r="FQ11" i="4"/>
  <c r="FP11" i="4" s="1"/>
  <c r="FQ25" i="4"/>
  <c r="FP25" i="4" s="1"/>
  <c r="FO13" i="4"/>
  <c r="FN13" i="4" s="1"/>
  <c r="FQ28" i="4"/>
  <c r="FP28" i="4" s="1"/>
  <c r="EE27" i="4"/>
  <c r="ED27" i="4" s="1"/>
  <c r="EE14" i="4"/>
  <c r="ED14" i="4" s="1"/>
  <c r="EE10" i="4"/>
  <c r="ED10" i="4" s="1"/>
  <c r="EE7" i="4"/>
  <c r="ED7" i="4" s="1"/>
  <c r="EE20" i="4"/>
  <c r="ED20" i="4" s="1"/>
  <c r="EG16" i="4"/>
  <c r="EF16" i="4" s="1"/>
  <c r="EG22" i="4"/>
  <c r="EF22" i="4" s="1"/>
  <c r="EE25" i="4"/>
  <c r="ED25" i="4" s="1"/>
  <c r="EG13" i="4"/>
  <c r="EF13" i="4" s="1"/>
  <c r="EG21" i="4"/>
  <c r="EF21" i="4" s="1"/>
  <c r="EG12" i="4"/>
  <c r="EF12" i="4" s="1"/>
  <c r="EE17" i="4"/>
  <c r="ED17" i="4" s="1"/>
  <c r="EE19" i="4"/>
  <c r="ED19" i="4" s="1"/>
  <c r="EG29" i="4"/>
  <c r="EF29" i="4" s="1"/>
  <c r="EM24" i="4"/>
  <c r="EL24" i="4" s="1"/>
  <c r="EG28" i="4"/>
  <c r="EF28" i="4" s="1"/>
  <c r="EI23" i="4"/>
  <c r="EH23" i="4" s="1"/>
  <c r="EG9" i="4"/>
  <c r="EF9" i="4" s="1"/>
  <c r="EG11" i="4"/>
  <c r="EF11" i="4" s="1"/>
  <c r="CU22" i="4"/>
  <c r="CT22" i="4" s="1"/>
  <c r="CW10" i="4"/>
  <c r="CV10" i="4" s="1"/>
  <c r="CW8" i="4"/>
  <c r="CV8" i="4" s="1"/>
  <c r="CW7" i="4"/>
  <c r="CV7" i="4" s="1"/>
  <c r="CW19" i="4"/>
  <c r="CV19" i="4" s="1"/>
  <c r="CY21" i="4"/>
  <c r="CX21" i="4" s="1"/>
  <c r="CU11" i="4"/>
  <c r="CT11" i="4" s="1"/>
  <c r="CW16" i="4"/>
  <c r="CV16" i="4" s="1"/>
  <c r="CW18" i="4"/>
  <c r="CV18" i="4" s="1"/>
  <c r="CU9" i="4"/>
  <c r="CT9" i="4" s="1"/>
  <c r="CW13" i="4"/>
  <c r="CV13" i="4" s="1"/>
  <c r="CU23" i="4"/>
  <c r="CT23" i="4" s="1"/>
  <c r="CU25" i="4"/>
  <c r="CT25" i="4" s="1"/>
  <c r="CW29" i="4"/>
  <c r="CV29" i="4" s="1"/>
  <c r="CU27" i="4"/>
  <c r="CT27" i="4" s="1"/>
  <c r="CY12" i="4"/>
  <c r="CX12" i="4" s="1"/>
  <c r="CU26" i="4"/>
  <c r="CT26" i="4" s="1"/>
  <c r="CY20" i="4"/>
  <c r="CX20" i="4" s="1"/>
  <c r="CW28" i="4"/>
  <c r="CV28" i="4" s="1"/>
  <c r="BO26" i="4"/>
  <c r="BN26" i="4" s="1"/>
  <c r="BM19" i="4"/>
  <c r="BL19" i="4" s="1"/>
  <c r="BM14" i="4"/>
  <c r="BL14" i="4" s="1"/>
  <c r="BM22" i="4"/>
  <c r="BL22" i="4" s="1"/>
  <c r="BM12" i="4"/>
  <c r="BL12" i="4" s="1"/>
  <c r="BK21" i="4"/>
  <c r="BJ21" i="4" s="1"/>
  <c r="BK7" i="4"/>
  <c r="BJ7" i="4" s="1"/>
  <c r="BK17" i="4"/>
  <c r="BJ17" i="4" s="1"/>
  <c r="BK13" i="4"/>
  <c r="BJ13" i="4" s="1"/>
  <c r="BM25" i="4"/>
  <c r="BL25" i="4" s="1"/>
  <c r="BK24" i="4"/>
  <c r="BJ24" i="4" s="1"/>
  <c r="BM15" i="4"/>
  <c r="BL15" i="4" s="1"/>
  <c r="BO20" i="4"/>
  <c r="BN20" i="4" s="1"/>
  <c r="BM11" i="4"/>
  <c r="BL11" i="4" s="1"/>
  <c r="BM9" i="4"/>
  <c r="BL9" i="4" s="1"/>
  <c r="BK29" i="4"/>
  <c r="BJ29" i="4" s="1"/>
  <c r="BO18" i="4"/>
  <c r="BN18" i="4" s="1"/>
  <c r="BM23" i="4"/>
  <c r="BL23" i="4" s="1"/>
  <c r="BM27" i="4"/>
  <c r="BL27" i="4" s="1"/>
  <c r="Q20" i="1" l="1"/>
  <c r="Q22" i="1" s="1"/>
  <c r="Q19" i="1"/>
  <c r="Q23" i="1" s="1"/>
  <c r="Q31" i="1"/>
  <c r="Q29" i="1"/>
  <c r="P29" i="1"/>
  <c r="P31" i="1"/>
  <c r="H25" i="7"/>
  <c r="C26" i="7"/>
  <c r="G25" i="7"/>
  <c r="M23" i="7"/>
  <c r="I24" i="7"/>
  <c r="K24" i="7" s="1"/>
  <c r="J24" i="7"/>
  <c r="L24" i="7" s="1"/>
  <c r="E25" i="7"/>
  <c r="U26" i="7"/>
  <c r="W26" i="7" s="1"/>
  <c r="V26" i="7"/>
  <c r="Q27" i="7"/>
  <c r="S28" i="7"/>
  <c r="T28" i="7"/>
  <c r="O29" i="7"/>
  <c r="ABY22" i="4"/>
  <c r="ABY30" i="4"/>
  <c r="AAK30" i="4"/>
  <c r="ZI20" i="4"/>
  <c r="ZG20" i="4"/>
  <c r="XO12" i="4"/>
  <c r="XQ8" i="4"/>
  <c r="XO18" i="4"/>
  <c r="XS15" i="4"/>
  <c r="XY29" i="4"/>
  <c r="XW29" i="4"/>
  <c r="XO11" i="4"/>
  <c r="XU22" i="4"/>
  <c r="XS7" i="4"/>
  <c r="XQ24" i="4"/>
  <c r="XO19" i="4"/>
  <c r="XO28" i="4"/>
  <c r="XU30" i="4"/>
  <c r="WO17" i="4"/>
  <c r="WM17" i="4"/>
  <c r="UW12" i="4"/>
  <c r="UU19" i="4"/>
  <c r="UU10" i="4"/>
  <c r="UW28" i="4"/>
  <c r="UU30" i="4"/>
  <c r="UW7" i="4"/>
  <c r="UY20" i="4"/>
  <c r="UU15" i="4"/>
  <c r="UW26" i="4"/>
  <c r="UU17" i="4"/>
  <c r="UU25" i="4"/>
  <c r="TM11" i="4"/>
  <c r="TO20" i="4"/>
  <c r="TK25" i="4"/>
  <c r="TM22" i="4"/>
  <c r="TM14" i="4"/>
  <c r="TO28" i="4"/>
  <c r="TK16" i="4"/>
  <c r="TK29" i="4"/>
  <c r="TM18" i="4"/>
  <c r="TO10" i="4"/>
  <c r="TM26" i="4"/>
  <c r="TK13" i="4"/>
  <c r="TM8" i="4"/>
  <c r="TO30" i="4"/>
  <c r="SA15" i="4"/>
  <c r="SA29" i="4"/>
  <c r="SC14" i="4"/>
  <c r="SE11" i="4"/>
  <c r="SE27" i="4"/>
  <c r="SA13" i="4"/>
  <c r="SG18" i="4"/>
  <c r="SA7" i="4"/>
  <c r="SG10" i="4"/>
  <c r="SK19" i="4"/>
  <c r="SI19" i="4"/>
  <c r="SA23" i="4"/>
  <c r="SC28" i="4"/>
  <c r="SC22" i="4"/>
  <c r="SG9" i="4"/>
  <c r="SG12" i="4"/>
  <c r="SA8" i="4"/>
  <c r="SA21" i="4"/>
  <c r="SE30" i="4"/>
  <c r="SE26" i="4"/>
  <c r="QS21" i="4"/>
  <c r="QQ24" i="4"/>
  <c r="QW11" i="4"/>
  <c r="QQ8" i="4"/>
  <c r="QQ14" i="4"/>
  <c r="QU12" i="4"/>
  <c r="QW27" i="4"/>
  <c r="QQ18" i="4"/>
  <c r="PG27" i="4"/>
  <c r="PI17" i="4"/>
  <c r="PG28" i="4"/>
  <c r="PQ12" i="4"/>
  <c r="PO12" i="4"/>
  <c r="PM13" i="4"/>
  <c r="PI7" i="4"/>
  <c r="PM29" i="4"/>
  <c r="PG19" i="4"/>
  <c r="PK14" i="4"/>
  <c r="PG20" i="4"/>
  <c r="PK30" i="4"/>
  <c r="PM21" i="4"/>
  <c r="NW15" i="4"/>
  <c r="NY10" i="4"/>
  <c r="NW23" i="4"/>
  <c r="NW11" i="4"/>
  <c r="NW12" i="4"/>
  <c r="NW19" i="4"/>
  <c r="NY30" i="4"/>
  <c r="NW22" i="4"/>
  <c r="NW14" i="4"/>
  <c r="NW27" i="4"/>
  <c r="NW7" i="4"/>
  <c r="NW28" i="4"/>
  <c r="NY18" i="4"/>
  <c r="NW20" i="4"/>
  <c r="NY26" i="4"/>
  <c r="MO17" i="4"/>
  <c r="MQ12" i="4"/>
  <c r="MQ28" i="4"/>
  <c r="MM30" i="4"/>
  <c r="MO29" i="4"/>
  <c r="MM19" i="4"/>
  <c r="MO21" i="4"/>
  <c r="MQ8" i="4"/>
  <c r="MO25" i="4"/>
  <c r="MS15" i="4"/>
  <c r="MM18" i="4"/>
  <c r="MM14" i="4"/>
  <c r="MS27" i="4"/>
  <c r="MO13" i="4"/>
  <c r="MS23" i="4"/>
  <c r="MM22" i="4"/>
  <c r="MQ24" i="4"/>
  <c r="MO9" i="4"/>
  <c r="GZ31" i="4"/>
  <c r="GX14" i="4"/>
  <c r="HA14" i="4"/>
  <c r="GX29" i="4"/>
  <c r="HA29" i="4"/>
  <c r="FN20" i="4"/>
  <c r="FQ20" i="4"/>
  <c r="FN12" i="4"/>
  <c r="FQ12" i="4"/>
  <c r="FN9" i="4"/>
  <c r="FQ9" i="4"/>
  <c r="FN29" i="4"/>
  <c r="FQ29" i="4"/>
  <c r="FP8" i="4"/>
  <c r="FS8" i="4"/>
  <c r="FN23" i="4"/>
  <c r="FQ23" i="4"/>
  <c r="ED8" i="4"/>
  <c r="EG8" i="4"/>
  <c r="ED15" i="4"/>
  <c r="EG15" i="4"/>
  <c r="CT17" i="4"/>
  <c r="CW17" i="4"/>
  <c r="CT24" i="4"/>
  <c r="CW24" i="4"/>
  <c r="CT14" i="4"/>
  <c r="CW14" i="4"/>
  <c r="CT30" i="4"/>
  <c r="CW30" i="4"/>
  <c r="BJ8" i="4"/>
  <c r="BM8" i="4"/>
  <c r="BL10" i="4"/>
  <c r="BO10" i="4"/>
  <c r="BJ16" i="4"/>
  <c r="BM16" i="4"/>
  <c r="CG17" i="7"/>
  <c r="EO17" i="7"/>
  <c r="AB9" i="4"/>
  <c r="AE9" i="4"/>
  <c r="AB29" i="4"/>
  <c r="AE29" i="4"/>
  <c r="Z23" i="4"/>
  <c r="AC23" i="4"/>
  <c r="AW17" i="7"/>
  <c r="Z16" i="4"/>
  <c r="AC16" i="4"/>
  <c r="Z30" i="4"/>
  <c r="AC30" i="4"/>
  <c r="Z25" i="4"/>
  <c r="AC25" i="4"/>
  <c r="Z17" i="4"/>
  <c r="AC17" i="4"/>
  <c r="DQ17" i="7"/>
  <c r="BI17" i="7"/>
  <c r="BH18" i="7"/>
  <c r="BU17" i="7"/>
  <c r="EC17" i="7"/>
  <c r="CS17" i="7"/>
  <c r="DW18" i="7"/>
  <c r="EB18" i="7" s="1"/>
  <c r="DX18" i="7"/>
  <c r="EA18" i="7" s="1"/>
  <c r="DS19" i="7"/>
  <c r="EN18" i="7"/>
  <c r="DC18" i="7"/>
  <c r="DE17" i="7"/>
  <c r="DP18" i="7"/>
  <c r="DO18" i="7"/>
  <c r="EE20" i="7"/>
  <c r="EI19" i="7"/>
  <c r="EJ19" i="7"/>
  <c r="EM18" i="7"/>
  <c r="EO18" i="7" s="1"/>
  <c r="EK19" i="7"/>
  <c r="EL19" i="7"/>
  <c r="EG20" i="7"/>
  <c r="DY19" i="7"/>
  <c r="DU20" i="7"/>
  <c r="DZ19" i="7"/>
  <c r="DG20" i="7"/>
  <c r="DL19" i="7"/>
  <c r="DK19" i="7"/>
  <c r="DM19" i="7"/>
  <c r="DI20" i="7"/>
  <c r="DN19" i="7"/>
  <c r="DD18" i="7"/>
  <c r="CU20" i="7"/>
  <c r="CZ19" i="7"/>
  <c r="CY19" i="7"/>
  <c r="CW20" i="7"/>
  <c r="DB19" i="7"/>
  <c r="DA19" i="7"/>
  <c r="CR18" i="7"/>
  <c r="CQ18" i="7"/>
  <c r="CI20" i="7"/>
  <c r="CN19" i="7"/>
  <c r="CM19" i="7"/>
  <c r="CP19" i="7"/>
  <c r="CO19" i="7"/>
  <c r="CK20" i="7"/>
  <c r="CE18" i="7"/>
  <c r="BY20" i="7"/>
  <c r="CD19" i="7"/>
  <c r="CC19" i="7"/>
  <c r="CF18" i="7"/>
  <c r="BW20" i="7"/>
  <c r="CB19" i="7"/>
  <c r="CA19" i="7"/>
  <c r="BT18" i="7"/>
  <c r="BK20" i="7"/>
  <c r="BO19" i="7"/>
  <c r="BP19" i="7"/>
  <c r="BR19" i="7"/>
  <c r="BQ19" i="7"/>
  <c r="BM20" i="7"/>
  <c r="BS18" i="7"/>
  <c r="BG18" i="7"/>
  <c r="AY20" i="7"/>
  <c r="BC19" i="7"/>
  <c r="BD19" i="7"/>
  <c r="BA20" i="7"/>
  <c r="BF19" i="7"/>
  <c r="BE19" i="7"/>
  <c r="AM20" i="7"/>
  <c r="AQ19" i="7"/>
  <c r="AR19" i="7"/>
  <c r="AV18" i="7"/>
  <c r="AU18" i="7"/>
  <c r="AT19" i="7"/>
  <c r="AS19" i="7"/>
  <c r="AO20" i="7"/>
  <c r="AK17" i="7"/>
  <c r="AA20" i="7"/>
  <c r="AF19" i="7"/>
  <c r="AE19" i="7"/>
  <c r="AJ18" i="7"/>
  <c r="AG19" i="7"/>
  <c r="AH19" i="7"/>
  <c r="AC20" i="7"/>
  <c r="AI18" i="7"/>
  <c r="X17" i="7"/>
  <c r="Y16" i="7"/>
  <c r="WE23" i="4"/>
  <c r="WO22" i="4"/>
  <c r="WM22" i="4"/>
  <c r="WG16" i="4"/>
  <c r="MP22" i="5"/>
  <c r="MN21" i="5"/>
  <c r="ABU31" i="4"/>
  <c r="PK31" i="4"/>
  <c r="FP31" i="4"/>
  <c r="MS31" i="4"/>
  <c r="TS31" i="4"/>
  <c r="TU31" i="4"/>
  <c r="AAM31" i="4"/>
  <c r="WG31" i="4"/>
  <c r="AF31" i="4"/>
  <c r="AI31" i="4"/>
  <c r="QW31" i="4"/>
  <c r="CZ31" i="4"/>
  <c r="BN31" i="4"/>
  <c r="ZE31" i="4"/>
  <c r="SC31" i="4"/>
  <c r="EH31" i="4"/>
  <c r="VA31" i="4"/>
  <c r="OA31" i="4"/>
  <c r="QR18" i="5"/>
  <c r="PH9" i="5"/>
  <c r="ABT9" i="5"/>
  <c r="LD30" i="5"/>
  <c r="MP11" i="5"/>
  <c r="UV22" i="5"/>
  <c r="WF9" i="5"/>
  <c r="NX25" i="5"/>
  <c r="XP19" i="5"/>
  <c r="XP15" i="5"/>
  <c r="WF19" i="5"/>
  <c r="TP9" i="5"/>
  <c r="SD27" i="5"/>
  <c r="PH27" i="5"/>
  <c r="UX24" i="5"/>
  <c r="ABV21" i="5"/>
  <c r="XP27" i="5"/>
  <c r="UV28" i="5"/>
  <c r="NX18" i="5"/>
  <c r="LD25" i="5"/>
  <c r="NX23" i="5"/>
  <c r="XR23" i="5"/>
  <c r="WF10" i="5"/>
  <c r="WH31" i="5"/>
  <c r="MR19" i="5"/>
  <c r="YZ30" i="5"/>
  <c r="AAJ21" i="5"/>
  <c r="TL16" i="5"/>
  <c r="QR31" i="5"/>
  <c r="WJ17" i="5"/>
  <c r="NX21" i="5"/>
  <c r="SF29" i="5"/>
  <c r="NX12" i="5"/>
  <c r="AAJ17" i="5"/>
  <c r="ABT27" i="5"/>
  <c r="WH21" i="5"/>
  <c r="SB30" i="5"/>
  <c r="PJ24" i="5"/>
  <c r="SB19" i="5"/>
  <c r="PH19" i="5"/>
  <c r="NZ29" i="5"/>
  <c r="PJ10" i="5"/>
  <c r="UV13" i="5"/>
  <c r="WN20" i="5"/>
  <c r="WL20" i="5"/>
  <c r="TL31" i="5"/>
  <c r="AAJ28" i="5"/>
  <c r="NX26" i="5"/>
  <c r="NX22" i="5"/>
  <c r="XR30" i="5"/>
  <c r="XP24" i="5"/>
  <c r="QT23" i="5"/>
  <c r="MP12" i="5"/>
  <c r="LD18" i="5"/>
  <c r="YZ13" i="5"/>
  <c r="ABV7" i="5"/>
  <c r="YZ14" i="5"/>
  <c r="QR14" i="5"/>
  <c r="UV21" i="5"/>
  <c r="MP15" i="5"/>
  <c r="AAL20" i="5"/>
  <c r="PH7" i="5"/>
  <c r="ABT28" i="5"/>
  <c r="AAL11" i="5"/>
  <c r="ABV26" i="5"/>
  <c r="AAL30" i="5"/>
  <c r="AAL15" i="5"/>
  <c r="ABV20" i="5"/>
  <c r="AAN31" i="5"/>
  <c r="ABX31" i="5"/>
  <c r="AAN27" i="5"/>
  <c r="ABT25" i="5"/>
  <c r="AAL24" i="5"/>
  <c r="AAJ29" i="5"/>
  <c r="AAJ7" i="5"/>
  <c r="AAN9" i="5"/>
  <c r="ABZ15" i="5"/>
  <c r="ACB15" i="5"/>
  <c r="AAJ18" i="5"/>
  <c r="AAN22" i="5"/>
  <c r="AAN14" i="5"/>
  <c r="ABT10" i="5"/>
  <c r="AAN23" i="5"/>
  <c r="AAL19" i="5"/>
  <c r="ABV11" i="5"/>
  <c r="ABZ19" i="5"/>
  <c r="ACB19" i="5"/>
  <c r="ABZ14" i="5"/>
  <c r="ACB14" i="5"/>
  <c r="ABX24" i="5"/>
  <c r="ABV8" i="5"/>
  <c r="AAJ16" i="5"/>
  <c r="ABV30" i="5"/>
  <c r="ABT18" i="5"/>
  <c r="ABX23" i="5"/>
  <c r="AAL13" i="5"/>
  <c r="ABT29" i="5"/>
  <c r="AAL26" i="5"/>
  <c r="ABX16" i="5"/>
  <c r="ABX22" i="5"/>
  <c r="AAJ10" i="5"/>
  <c r="AAJ25" i="5"/>
  <c r="AAL8" i="5"/>
  <c r="ABV12" i="5"/>
  <c r="AAL12" i="5"/>
  <c r="ZH15" i="5"/>
  <c r="ZF15" i="5"/>
  <c r="YZ28" i="5"/>
  <c r="XT10" i="5"/>
  <c r="XT29" i="5"/>
  <c r="YZ24" i="5"/>
  <c r="YZ21" i="5"/>
  <c r="XR25" i="5"/>
  <c r="XR26" i="5"/>
  <c r="XR31" i="5"/>
  <c r="XR9" i="5"/>
  <c r="ZB7" i="5"/>
  <c r="XP12" i="5"/>
  <c r="YZ26" i="5"/>
  <c r="XT17" i="5"/>
  <c r="ZD27" i="5"/>
  <c r="XR8" i="5"/>
  <c r="XR14" i="5"/>
  <c r="ZB25" i="5"/>
  <c r="XT16" i="5"/>
  <c r="XT11" i="5"/>
  <c r="ZH9" i="5"/>
  <c r="ZF9" i="5"/>
  <c r="ZH16" i="5"/>
  <c r="ZF16" i="5"/>
  <c r="ZD8" i="5"/>
  <c r="XR21" i="5"/>
  <c r="ZB17" i="5"/>
  <c r="XP28" i="5"/>
  <c r="ZD22" i="5"/>
  <c r="XT22" i="5"/>
  <c r="ZF19" i="5"/>
  <c r="ZH19" i="5"/>
  <c r="XR18" i="5"/>
  <c r="XP20" i="5"/>
  <c r="XP13" i="5"/>
  <c r="YZ12" i="5"/>
  <c r="ZD10" i="5"/>
  <c r="ZB18" i="5"/>
  <c r="YZ29" i="5"/>
  <c r="XP7" i="5"/>
  <c r="ZB23" i="5"/>
  <c r="YZ20" i="5"/>
  <c r="ZB31" i="5"/>
  <c r="UX11" i="5"/>
  <c r="WJ23" i="5"/>
  <c r="UZ31" i="5"/>
  <c r="WH16" i="5"/>
  <c r="UV25" i="5"/>
  <c r="UX30" i="5"/>
  <c r="WJ27" i="5"/>
  <c r="UX10" i="5"/>
  <c r="WH29" i="5"/>
  <c r="UV9" i="5"/>
  <c r="WH12" i="5"/>
  <c r="UV15" i="5"/>
  <c r="WJ13" i="5"/>
  <c r="UV17" i="5"/>
  <c r="UX20" i="5"/>
  <c r="UZ18" i="5"/>
  <c r="WF25" i="5"/>
  <c r="WF18" i="5"/>
  <c r="UZ14" i="5"/>
  <c r="UX23" i="5"/>
  <c r="UZ8" i="5"/>
  <c r="WH22" i="5"/>
  <c r="WJ14" i="5"/>
  <c r="UV29" i="5"/>
  <c r="UX26" i="5"/>
  <c r="WJ11" i="5"/>
  <c r="UZ7" i="5"/>
  <c r="WF28" i="5"/>
  <c r="WF26" i="5"/>
  <c r="WF30" i="5"/>
  <c r="WF24" i="5"/>
  <c r="UZ12" i="5"/>
  <c r="WN8" i="5"/>
  <c r="WL8" i="5"/>
  <c r="WH15" i="5"/>
  <c r="UV16" i="5"/>
  <c r="UV19" i="5"/>
  <c r="UZ27" i="5"/>
  <c r="TN25" i="5"/>
  <c r="SB22" i="5"/>
  <c r="TP7" i="5"/>
  <c r="SB26" i="5"/>
  <c r="TN27" i="5"/>
  <c r="SB12" i="5"/>
  <c r="SB9" i="5"/>
  <c r="SB10" i="5"/>
  <c r="TP14" i="5"/>
  <c r="SD25" i="5"/>
  <c r="TL30" i="5"/>
  <c r="SJ31" i="5"/>
  <c r="SH31" i="5"/>
  <c r="TN20" i="5"/>
  <c r="SB24" i="5"/>
  <c r="TN21" i="5"/>
  <c r="TN29" i="5"/>
  <c r="SF23" i="5"/>
  <c r="SF7" i="5"/>
  <c r="TL28" i="5"/>
  <c r="TL24" i="5"/>
  <c r="SB28" i="5"/>
  <c r="TL26" i="5"/>
  <c r="SD8" i="5"/>
  <c r="TP13" i="5"/>
  <c r="TL22" i="5"/>
  <c r="TN11" i="5"/>
  <c r="SB17" i="5"/>
  <c r="SD18" i="5"/>
  <c r="TN19" i="5"/>
  <c r="SF15" i="5"/>
  <c r="SD13" i="5"/>
  <c r="SB16" i="5"/>
  <c r="TL17" i="5"/>
  <c r="SB20" i="5"/>
  <c r="SD14" i="5"/>
  <c r="TL10" i="5"/>
  <c r="TN18" i="5"/>
  <c r="TN23" i="5"/>
  <c r="TP8" i="5"/>
  <c r="SF11" i="5"/>
  <c r="PJ18" i="5"/>
  <c r="PH13" i="5"/>
  <c r="QT29" i="5"/>
  <c r="QT20" i="5"/>
  <c r="PJ31" i="5"/>
  <c r="QT10" i="5"/>
  <c r="PH20" i="5"/>
  <c r="PJ8" i="5"/>
  <c r="QT30" i="5"/>
  <c r="PH22" i="5"/>
  <c r="PL15" i="5"/>
  <c r="QT27" i="5"/>
  <c r="QT12" i="5"/>
  <c r="QR16" i="5"/>
  <c r="QR8" i="5"/>
  <c r="QR24" i="5"/>
  <c r="QR11" i="5"/>
  <c r="PJ30" i="5"/>
  <c r="QT21" i="5"/>
  <c r="PJ26" i="5"/>
  <c r="PJ17" i="5"/>
  <c r="PJ21" i="5"/>
  <c r="QV19" i="5"/>
  <c r="QT22" i="5"/>
  <c r="QR25" i="5"/>
  <c r="PJ14" i="5"/>
  <c r="QZ7" i="5"/>
  <c r="QX7" i="5"/>
  <c r="QT17" i="5"/>
  <c r="QT26" i="5"/>
  <c r="PJ16" i="5"/>
  <c r="PN28" i="5"/>
  <c r="PP28" i="5"/>
  <c r="QR28" i="5"/>
  <c r="QT9" i="5"/>
  <c r="PH25" i="5"/>
  <c r="PJ12" i="5"/>
  <c r="PL23" i="5"/>
  <c r="PL11" i="5"/>
  <c r="PH29" i="5"/>
  <c r="QR15" i="5"/>
  <c r="QV13" i="5"/>
  <c r="NZ14" i="5"/>
  <c r="MP30" i="5"/>
  <c r="MN20" i="5"/>
  <c r="MR13" i="5"/>
  <c r="NZ16" i="5"/>
  <c r="NX9" i="5"/>
  <c r="MN24" i="5"/>
  <c r="OB30" i="5"/>
  <c r="MN31" i="5"/>
  <c r="MN25" i="5"/>
  <c r="MP28" i="5"/>
  <c r="MR9" i="5"/>
  <c r="NZ31" i="5"/>
  <c r="NX28" i="5"/>
  <c r="MR16" i="5"/>
  <c r="NX19" i="5"/>
  <c r="NZ7" i="5"/>
  <c r="MR17" i="5"/>
  <c r="NX24" i="5"/>
  <c r="MN23" i="5"/>
  <c r="NX20" i="5"/>
  <c r="MP18" i="5"/>
  <c r="MN7" i="5"/>
  <c r="MP8" i="5"/>
  <c r="OB17" i="5"/>
  <c r="NX13" i="5"/>
  <c r="OF15" i="5"/>
  <c r="OD15" i="5"/>
  <c r="MP26" i="5"/>
  <c r="NZ10" i="5"/>
  <c r="OB8" i="5"/>
  <c r="NZ11" i="5"/>
  <c r="MN10" i="5"/>
  <c r="MN29" i="5"/>
  <c r="MN27" i="5"/>
  <c r="OB27" i="5"/>
  <c r="LF8" i="5"/>
  <c r="LH16" i="5"/>
  <c r="LL15" i="5"/>
  <c r="LJ15" i="5"/>
  <c r="LF27" i="5"/>
  <c r="LF20" i="5"/>
  <c r="LD22" i="5"/>
  <c r="LF17" i="5"/>
  <c r="LD19" i="5"/>
  <c r="LD9" i="5"/>
  <c r="LH12" i="5"/>
  <c r="LD29" i="5"/>
  <c r="LH21" i="5"/>
  <c r="LF26" i="5"/>
  <c r="LD14" i="5"/>
  <c r="LD24" i="5"/>
  <c r="LF31" i="5"/>
  <c r="LD28" i="5"/>
  <c r="LF23" i="5"/>
  <c r="LD7" i="5"/>
  <c r="LH13" i="5"/>
  <c r="LJ10" i="5"/>
  <c r="LL10" i="5"/>
  <c r="LH11" i="5"/>
  <c r="EI20" i="5"/>
  <c r="CW24" i="5"/>
  <c r="HC24" i="5"/>
  <c r="HA16" i="5"/>
  <c r="EO31" i="5"/>
  <c r="EM31" i="5"/>
  <c r="FS15" i="5"/>
  <c r="BO20" i="5"/>
  <c r="BO23" i="5"/>
  <c r="BO10" i="5"/>
  <c r="AK19" i="5"/>
  <c r="AI19" i="5"/>
  <c r="HC23" i="5"/>
  <c r="HC28" i="5"/>
  <c r="HA7" i="5"/>
  <c r="EI24" i="5"/>
  <c r="EG28" i="5"/>
  <c r="AE16" i="5"/>
  <c r="HA31" i="5"/>
  <c r="EG12" i="5"/>
  <c r="HA29" i="5"/>
  <c r="FQ27" i="5"/>
  <c r="FQ31" i="5"/>
  <c r="HC15" i="5"/>
  <c r="FS17" i="5"/>
  <c r="HA19" i="5"/>
  <c r="HC25" i="5"/>
  <c r="FW20" i="5"/>
  <c r="FY20" i="5"/>
  <c r="FS24" i="5"/>
  <c r="HC27" i="5"/>
  <c r="FY25" i="5"/>
  <c r="FW25" i="5"/>
  <c r="HA21" i="5"/>
  <c r="FU10" i="5"/>
  <c r="FS18" i="5"/>
  <c r="HE13" i="5"/>
  <c r="HI10" i="5"/>
  <c r="HG10" i="5"/>
  <c r="HG17" i="5"/>
  <c r="HI17" i="5"/>
  <c r="HC30" i="5"/>
  <c r="FW9" i="5"/>
  <c r="FY9" i="5"/>
  <c r="FQ28" i="5"/>
  <c r="HE18" i="5"/>
  <c r="FQ12" i="5"/>
  <c r="FQ26" i="5"/>
  <c r="HA8" i="5"/>
  <c r="FU29" i="5"/>
  <c r="FQ21" i="5"/>
  <c r="HE26" i="5"/>
  <c r="HC12" i="5"/>
  <c r="FU8" i="5"/>
  <c r="FQ11" i="5"/>
  <c r="FY14" i="5"/>
  <c r="FW14" i="5"/>
  <c r="FS13" i="5"/>
  <c r="FQ30" i="5"/>
  <c r="FS23" i="5"/>
  <c r="FQ22" i="5"/>
  <c r="FY7" i="5"/>
  <c r="FW7" i="5"/>
  <c r="HA9" i="5"/>
  <c r="FU19" i="5"/>
  <c r="HC20" i="5"/>
  <c r="FU16" i="5"/>
  <c r="DE19" i="5"/>
  <c r="DC19" i="5"/>
  <c r="EK29" i="5"/>
  <c r="CW30" i="5"/>
  <c r="DA16" i="5"/>
  <c r="EG18" i="5"/>
  <c r="EG19" i="5"/>
  <c r="EI13" i="5"/>
  <c r="CW31" i="5"/>
  <c r="EO23" i="5"/>
  <c r="EM23" i="5"/>
  <c r="CW20" i="5"/>
  <c r="EI26" i="5"/>
  <c r="EK15" i="5"/>
  <c r="CY28" i="5"/>
  <c r="CY14" i="5"/>
  <c r="DA25" i="5"/>
  <c r="CW22" i="5"/>
  <c r="EG22" i="5"/>
  <c r="CW12" i="5"/>
  <c r="EG11" i="5"/>
  <c r="EK27" i="5"/>
  <c r="EO7" i="5"/>
  <c r="EM7" i="5"/>
  <c r="CY7" i="5"/>
  <c r="DA17" i="5"/>
  <c r="DA21" i="5"/>
  <c r="DA29" i="5"/>
  <c r="CY23" i="5"/>
  <c r="EI8" i="5"/>
  <c r="CW18" i="5"/>
  <c r="DA15" i="5"/>
  <c r="CW8" i="5"/>
  <c r="EI10" i="5"/>
  <c r="EG21" i="5"/>
  <c r="DA11" i="5"/>
  <c r="CY9" i="5"/>
  <c r="CY27" i="5"/>
  <c r="EK9" i="5"/>
  <c r="CW26" i="5"/>
  <c r="CW10" i="5"/>
  <c r="EK14" i="5"/>
  <c r="CW13" i="5"/>
  <c r="EI16" i="5"/>
  <c r="EI30" i="5"/>
  <c r="EG25" i="5"/>
  <c r="AE11" i="5"/>
  <c r="BQ7" i="5"/>
  <c r="BO18" i="5"/>
  <c r="BM21" i="5"/>
  <c r="AG15" i="5"/>
  <c r="BM13" i="5"/>
  <c r="BU15" i="5"/>
  <c r="BS15" i="5"/>
  <c r="BQ26" i="5"/>
  <c r="BQ25" i="5"/>
  <c r="BO9" i="5"/>
  <c r="AG22" i="5"/>
  <c r="AE23" i="5"/>
  <c r="BO14" i="5"/>
  <c r="BM30" i="5"/>
  <c r="AG8" i="5"/>
  <c r="AC13" i="5"/>
  <c r="AC10" i="5"/>
  <c r="AC17" i="5"/>
  <c r="BU28" i="5"/>
  <c r="BS28" i="5"/>
  <c r="AE25" i="5"/>
  <c r="BO16" i="5"/>
  <c r="AE31" i="5"/>
  <c r="AI20" i="5"/>
  <c r="AK20" i="5"/>
  <c r="AE21" i="5"/>
  <c r="BO17" i="5"/>
  <c r="BM24" i="5"/>
  <c r="BQ29" i="5"/>
  <c r="AE29" i="5"/>
  <c r="AE27" i="5"/>
  <c r="AE28" i="5"/>
  <c r="BO31" i="5"/>
  <c r="AE7" i="5"/>
  <c r="AC26" i="5"/>
  <c r="BQ12" i="5"/>
  <c r="AE18" i="5"/>
  <c r="AC9" i="5"/>
  <c r="BM22" i="5"/>
  <c r="AE14" i="5"/>
  <c r="AC24" i="5"/>
  <c r="AG12" i="5"/>
  <c r="AC30" i="5"/>
  <c r="BQ19" i="5"/>
  <c r="TQ24" i="4"/>
  <c r="TQ21" i="4"/>
  <c r="TQ19" i="4"/>
  <c r="TS17" i="4"/>
  <c r="TQ9" i="4"/>
  <c r="TQ15" i="4"/>
  <c r="TQ23" i="4"/>
  <c r="TQ27" i="4"/>
  <c r="TQ7" i="4"/>
  <c r="TQ12" i="4"/>
  <c r="WG8" i="4"/>
  <c r="WI11" i="4"/>
  <c r="BQ30" i="4"/>
  <c r="BP30" i="4" s="1"/>
  <c r="HA30" i="4"/>
  <c r="GZ30" i="4" s="1"/>
  <c r="FQ30" i="4"/>
  <c r="FP30" i="4" s="1"/>
  <c r="EI30" i="4"/>
  <c r="EH30" i="4" s="1"/>
  <c r="HC18" i="4"/>
  <c r="HB18" i="4" s="1"/>
  <c r="AE10" i="4"/>
  <c r="AD10" i="4" s="1"/>
  <c r="AK22" i="4"/>
  <c r="AJ22" i="4" s="1"/>
  <c r="AC7" i="4"/>
  <c r="AB7" i="4" s="1"/>
  <c r="HA10" i="4"/>
  <c r="GZ10" i="4" s="1"/>
  <c r="AG14" i="4"/>
  <c r="AF14" i="4" s="1"/>
  <c r="AE15" i="4"/>
  <c r="AD15" i="4" s="1"/>
  <c r="AE26" i="4"/>
  <c r="AD26" i="4" s="1"/>
  <c r="AE12" i="4"/>
  <c r="AD12" i="4" s="1"/>
  <c r="AE13" i="4"/>
  <c r="AD13" i="4" s="1"/>
  <c r="EI26" i="4"/>
  <c r="EH26" i="4" s="1"/>
  <c r="AC19" i="4"/>
  <c r="AB19" i="4" s="1"/>
  <c r="BO28" i="4"/>
  <c r="BN28" i="4" s="1"/>
  <c r="AE8" i="4"/>
  <c r="AD8" i="4" s="1"/>
  <c r="AE24" i="4"/>
  <c r="AD24" i="4" s="1"/>
  <c r="EI18" i="4"/>
  <c r="EH18" i="4" s="1"/>
  <c r="AE28" i="4"/>
  <c r="AD28" i="4" s="1"/>
  <c r="AE21" i="4"/>
  <c r="AD21" i="4" s="1"/>
  <c r="CW15" i="4"/>
  <c r="CV15" i="4" s="1"/>
  <c r="AE27" i="4"/>
  <c r="AD27" i="4" s="1"/>
  <c r="AC20" i="4"/>
  <c r="AB20" i="4" s="1"/>
  <c r="AC11" i="4"/>
  <c r="AB11" i="4" s="1"/>
  <c r="AG18" i="4"/>
  <c r="AF18" i="4" s="1"/>
  <c r="HC22" i="4"/>
  <c r="HB22" i="4" s="1"/>
  <c r="HE24" i="4"/>
  <c r="HD24" i="4" s="1"/>
  <c r="HA16" i="4"/>
  <c r="GZ16" i="4" s="1"/>
  <c r="HE7" i="4"/>
  <c r="HD7" i="4" s="1"/>
  <c r="HC12" i="4"/>
  <c r="HB12" i="4" s="1"/>
  <c r="HC27" i="4"/>
  <c r="HB27" i="4" s="1"/>
  <c r="HA17" i="4"/>
  <c r="GZ17" i="4" s="1"/>
  <c r="HA25" i="4"/>
  <c r="GZ25" i="4" s="1"/>
  <c r="HA26" i="4"/>
  <c r="GZ26" i="4" s="1"/>
  <c r="HC20" i="4"/>
  <c r="HB20" i="4" s="1"/>
  <c r="HC19" i="4"/>
  <c r="HB19" i="4" s="1"/>
  <c r="HC13" i="4"/>
  <c r="HB13" i="4" s="1"/>
  <c r="HA28" i="4"/>
  <c r="GZ28" i="4" s="1"/>
  <c r="HA23" i="4"/>
  <c r="GZ23" i="4" s="1"/>
  <c r="HC9" i="4"/>
  <c r="HB9" i="4" s="1"/>
  <c r="HA21" i="4"/>
  <c r="GZ21" i="4" s="1"/>
  <c r="HE8" i="4"/>
  <c r="HD8" i="4" s="1"/>
  <c r="HC15" i="4"/>
  <c r="HB15" i="4" s="1"/>
  <c r="HC11" i="4"/>
  <c r="HB11" i="4" s="1"/>
  <c r="FS24" i="4"/>
  <c r="FR24" i="4" s="1"/>
  <c r="FQ22" i="4"/>
  <c r="FP22" i="4" s="1"/>
  <c r="FU21" i="4"/>
  <c r="FT21" i="4" s="1"/>
  <c r="FS28" i="4"/>
  <c r="FR28" i="4" s="1"/>
  <c r="FQ16" i="4"/>
  <c r="FP16" i="4" s="1"/>
  <c r="FS27" i="4"/>
  <c r="FR27" i="4" s="1"/>
  <c r="FQ13" i="4"/>
  <c r="FP13" i="4" s="1"/>
  <c r="FS15" i="4"/>
  <c r="FR15" i="4" s="1"/>
  <c r="FS25" i="4"/>
  <c r="FR25" i="4" s="1"/>
  <c r="FS19" i="4"/>
  <c r="FR19" i="4" s="1"/>
  <c r="FS18" i="4"/>
  <c r="FR18" i="4" s="1"/>
  <c r="FU10" i="4"/>
  <c r="FT10" i="4" s="1"/>
  <c r="FS11" i="4"/>
  <c r="FR11" i="4" s="1"/>
  <c r="FS26" i="4"/>
  <c r="FR26" i="4" s="1"/>
  <c r="FQ17" i="4"/>
  <c r="FP17" i="4" s="1"/>
  <c r="FS14" i="4"/>
  <c r="FR14" i="4" s="1"/>
  <c r="FU7" i="4"/>
  <c r="FT7" i="4" s="1"/>
  <c r="EG27" i="4"/>
  <c r="EF27" i="4" s="1"/>
  <c r="EG14" i="4"/>
  <c r="EF14" i="4" s="1"/>
  <c r="EG10" i="4"/>
  <c r="EF10" i="4" s="1"/>
  <c r="EI28" i="4"/>
  <c r="EH28" i="4" s="1"/>
  <c r="EG19" i="4"/>
  <c r="EF19" i="4" s="1"/>
  <c r="EI21" i="4"/>
  <c r="EH21" i="4" s="1"/>
  <c r="EI16" i="4"/>
  <c r="EH16" i="4" s="1"/>
  <c r="EI13" i="4"/>
  <c r="EH13" i="4" s="1"/>
  <c r="EG20" i="4"/>
  <c r="EF20" i="4" s="1"/>
  <c r="EI9" i="4"/>
  <c r="EH9" i="4" s="1"/>
  <c r="EI11" i="4"/>
  <c r="EH11" i="4" s="1"/>
  <c r="EO24" i="4"/>
  <c r="EN24" i="4" s="1"/>
  <c r="EG17" i="4"/>
  <c r="EF17" i="4" s="1"/>
  <c r="EG25" i="4"/>
  <c r="EF25" i="4" s="1"/>
  <c r="EK23" i="4"/>
  <c r="EJ23" i="4" s="1"/>
  <c r="EI12" i="4"/>
  <c r="EH12" i="4" s="1"/>
  <c r="EG7" i="4"/>
  <c r="EF7" i="4" s="1"/>
  <c r="EI29" i="4"/>
  <c r="EH29" i="4" s="1"/>
  <c r="EI22" i="4"/>
  <c r="EH22" i="4" s="1"/>
  <c r="CW22" i="4"/>
  <c r="CV22" i="4" s="1"/>
  <c r="CY10" i="4"/>
  <c r="CX10" i="4" s="1"/>
  <c r="CY8" i="4"/>
  <c r="CX8" i="4" s="1"/>
  <c r="DA12" i="4"/>
  <c r="CZ12" i="4" s="1"/>
  <c r="CW23" i="4"/>
  <c r="CV23" i="4" s="1"/>
  <c r="CY7" i="4"/>
  <c r="CX7" i="4" s="1"/>
  <c r="CW25" i="4"/>
  <c r="CV25" i="4" s="1"/>
  <c r="CW27" i="4"/>
  <c r="CV27" i="4" s="1"/>
  <c r="CW9" i="4"/>
  <c r="CV9" i="4" s="1"/>
  <c r="CW26" i="4"/>
  <c r="CV26" i="4" s="1"/>
  <c r="CY18" i="4"/>
  <c r="CX18" i="4" s="1"/>
  <c r="CY16" i="4"/>
  <c r="CX16" i="4" s="1"/>
  <c r="CY28" i="4"/>
  <c r="CX28" i="4" s="1"/>
  <c r="CY13" i="4"/>
  <c r="CX13" i="4" s="1"/>
  <c r="CW11" i="4"/>
  <c r="CV11" i="4" s="1"/>
  <c r="DA20" i="4"/>
  <c r="CZ20" i="4" s="1"/>
  <c r="CY29" i="4"/>
  <c r="CX29" i="4" s="1"/>
  <c r="DA21" i="4"/>
  <c r="CZ21" i="4" s="1"/>
  <c r="CY19" i="4"/>
  <c r="CX19" i="4" s="1"/>
  <c r="BQ26" i="4"/>
  <c r="BP26" i="4" s="1"/>
  <c r="BO19" i="4"/>
  <c r="BN19" i="4" s="1"/>
  <c r="BO14" i="4"/>
  <c r="BN14" i="4" s="1"/>
  <c r="BO22" i="4"/>
  <c r="BN22" i="4" s="1"/>
  <c r="BO23" i="4"/>
  <c r="BN23" i="4" s="1"/>
  <c r="BO25" i="4"/>
  <c r="BN25" i="4" s="1"/>
  <c r="BM17" i="4"/>
  <c r="BL17" i="4" s="1"/>
  <c r="BM29" i="4"/>
  <c r="BL29" i="4" s="1"/>
  <c r="BM7" i="4"/>
  <c r="BL7" i="4" s="1"/>
  <c r="BO27" i="4"/>
  <c r="BN27" i="4" s="1"/>
  <c r="BQ20" i="4"/>
  <c r="BP20" i="4" s="1"/>
  <c r="BM24" i="4"/>
  <c r="BL24" i="4" s="1"/>
  <c r="BO15" i="4"/>
  <c r="BN15" i="4" s="1"/>
  <c r="BM21" i="4"/>
  <c r="BL21" i="4" s="1"/>
  <c r="BO9" i="4"/>
  <c r="BN9" i="4" s="1"/>
  <c r="BO11" i="4"/>
  <c r="BN11" i="4" s="1"/>
  <c r="BM13" i="4"/>
  <c r="BL13" i="4" s="1"/>
  <c r="BO12" i="4"/>
  <c r="BN12" i="4" s="1"/>
  <c r="BQ18" i="4"/>
  <c r="BP18" i="4" s="1"/>
  <c r="Q24" i="1" l="1"/>
  <c r="Q11" i="1"/>
  <c r="Q15" i="1"/>
  <c r="R12" i="1"/>
  <c r="R15" i="1"/>
  <c r="R16" i="1"/>
  <c r="R11" i="1"/>
  <c r="M24" i="7"/>
  <c r="J25" i="7"/>
  <c r="L25" i="7" s="1"/>
  <c r="I25" i="7"/>
  <c r="K25" i="7" s="1"/>
  <c r="E26" i="7"/>
  <c r="H26" i="7"/>
  <c r="G26" i="7"/>
  <c r="C27" i="7"/>
  <c r="O30" i="7"/>
  <c r="T29" i="7"/>
  <c r="S29" i="7"/>
  <c r="Q28" i="7"/>
  <c r="U27" i="7"/>
  <c r="W27" i="7" s="1"/>
  <c r="V27" i="7"/>
  <c r="ACC30" i="4"/>
  <c r="ACA30" i="4"/>
  <c r="ACC22" i="4"/>
  <c r="ACA22" i="4"/>
  <c r="AAM30" i="4"/>
  <c r="XY30" i="4"/>
  <c r="XW30" i="4"/>
  <c r="XU7" i="4"/>
  <c r="XU15" i="4"/>
  <c r="XQ28" i="4"/>
  <c r="XY22" i="4"/>
  <c r="XW22" i="4"/>
  <c r="XQ18" i="4"/>
  <c r="XQ19" i="4"/>
  <c r="XQ11" i="4"/>
  <c r="XS8" i="4"/>
  <c r="XS24" i="4"/>
  <c r="XQ12" i="4"/>
  <c r="UW25" i="4"/>
  <c r="VA20" i="4"/>
  <c r="UW10" i="4"/>
  <c r="UW17" i="4"/>
  <c r="UY7" i="4"/>
  <c r="UW19" i="4"/>
  <c r="UW15" i="4"/>
  <c r="UY28" i="4"/>
  <c r="UY26" i="4"/>
  <c r="UW30" i="4"/>
  <c r="UY12" i="4"/>
  <c r="TO11" i="4"/>
  <c r="TO18" i="4"/>
  <c r="TM13" i="4"/>
  <c r="TM29" i="4"/>
  <c r="TO22" i="4"/>
  <c r="TO8" i="4"/>
  <c r="TO14" i="4"/>
  <c r="TO26" i="4"/>
  <c r="TM16" i="4"/>
  <c r="TM25" i="4"/>
  <c r="TQ10" i="4"/>
  <c r="TQ28" i="4"/>
  <c r="TQ20" i="4"/>
  <c r="TQ30" i="4"/>
  <c r="SC8" i="4"/>
  <c r="SE28" i="4"/>
  <c r="SC7" i="4"/>
  <c r="SG11" i="4"/>
  <c r="SG30" i="4"/>
  <c r="SK9" i="4"/>
  <c r="SI9" i="4"/>
  <c r="SC13" i="4"/>
  <c r="SC29" i="4"/>
  <c r="SG26" i="4"/>
  <c r="SK12" i="4"/>
  <c r="SI12" i="4"/>
  <c r="SC23" i="4"/>
  <c r="SE14" i="4"/>
  <c r="SK18" i="4"/>
  <c r="SI18" i="4"/>
  <c r="SC21" i="4"/>
  <c r="SE22" i="4"/>
  <c r="SK10" i="4"/>
  <c r="SI10" i="4"/>
  <c r="SG27" i="4"/>
  <c r="SC15" i="4"/>
  <c r="RA11" i="4"/>
  <c r="QY11" i="4"/>
  <c r="QW12" i="4"/>
  <c r="QS24" i="4"/>
  <c r="QS8" i="4"/>
  <c r="QS18" i="4"/>
  <c r="RA27" i="4"/>
  <c r="QY27" i="4"/>
  <c r="QS14" i="4"/>
  <c r="QU21" i="4"/>
  <c r="PQ21" i="4"/>
  <c r="PO21" i="4"/>
  <c r="PI19" i="4"/>
  <c r="PI20" i="4"/>
  <c r="PK7" i="4"/>
  <c r="PK17" i="4"/>
  <c r="PI28" i="4"/>
  <c r="PM30" i="4"/>
  <c r="PQ29" i="4"/>
  <c r="PO29" i="4"/>
  <c r="PM14" i="4"/>
  <c r="PQ13" i="4"/>
  <c r="PO13" i="4"/>
  <c r="PI27" i="4"/>
  <c r="NY7" i="4"/>
  <c r="NY23" i="4"/>
  <c r="NY28" i="4"/>
  <c r="NY22" i="4"/>
  <c r="NY11" i="4"/>
  <c r="NY20" i="4"/>
  <c r="NY27" i="4"/>
  <c r="NY19" i="4"/>
  <c r="OA10" i="4"/>
  <c r="OA26" i="4"/>
  <c r="OA30" i="4"/>
  <c r="OA18" i="4"/>
  <c r="NY14" i="4"/>
  <c r="NY12" i="4"/>
  <c r="NY15" i="4"/>
  <c r="MO22" i="4"/>
  <c r="MO14" i="4"/>
  <c r="MS8" i="4"/>
  <c r="MO30" i="4"/>
  <c r="MQ9" i="4"/>
  <c r="MQ13" i="4"/>
  <c r="MW15" i="4"/>
  <c r="MU15" i="4"/>
  <c r="MO19" i="4"/>
  <c r="MS12" i="4"/>
  <c r="MW23" i="4"/>
  <c r="MU23" i="4"/>
  <c r="MO18" i="4"/>
  <c r="MQ21" i="4"/>
  <c r="MS28" i="4"/>
  <c r="MS24" i="4"/>
  <c r="MW27" i="4"/>
  <c r="MU27" i="4"/>
  <c r="MQ25" i="4"/>
  <c r="MQ29" i="4"/>
  <c r="MQ17" i="4"/>
  <c r="GZ29" i="4"/>
  <c r="HC29" i="4"/>
  <c r="GZ14" i="4"/>
  <c r="HC14" i="4"/>
  <c r="HB31" i="4"/>
  <c r="FP9" i="4"/>
  <c r="FS9" i="4"/>
  <c r="FP23" i="4"/>
  <c r="FS23" i="4"/>
  <c r="FP12" i="4"/>
  <c r="FS12" i="4"/>
  <c r="FP29" i="4"/>
  <c r="FS29" i="4"/>
  <c r="FR8" i="4"/>
  <c r="FU8" i="4"/>
  <c r="FP20" i="4"/>
  <c r="FS20" i="4"/>
  <c r="EF15" i="4"/>
  <c r="EI15" i="4"/>
  <c r="EF8" i="4"/>
  <c r="EI8" i="4"/>
  <c r="CV14" i="4"/>
  <c r="CY14" i="4"/>
  <c r="CV17" i="4"/>
  <c r="CY17" i="4"/>
  <c r="CV30" i="4"/>
  <c r="CY30" i="4"/>
  <c r="CV24" i="4"/>
  <c r="CY24" i="4"/>
  <c r="BL16" i="4"/>
  <c r="BO16" i="4"/>
  <c r="BN10" i="4"/>
  <c r="BQ10" i="4"/>
  <c r="BL8" i="4"/>
  <c r="BO8" i="4"/>
  <c r="AW18" i="7"/>
  <c r="AB17" i="4"/>
  <c r="AE17" i="4"/>
  <c r="AB25" i="4"/>
  <c r="AE25" i="4"/>
  <c r="AB30" i="4"/>
  <c r="AE30" i="4"/>
  <c r="AB23" i="4"/>
  <c r="AE23" i="4"/>
  <c r="AD9" i="4"/>
  <c r="AG9" i="4"/>
  <c r="AD29" i="4"/>
  <c r="AG29" i="4"/>
  <c r="BI18" i="7"/>
  <c r="DQ18" i="7"/>
  <c r="AB16" i="4"/>
  <c r="AE16" i="4"/>
  <c r="CG18" i="7"/>
  <c r="EC18" i="7"/>
  <c r="EN19" i="7"/>
  <c r="DS20" i="7"/>
  <c r="DW19" i="7"/>
  <c r="EB19" i="7" s="1"/>
  <c r="DX19" i="7"/>
  <c r="EA19" i="7" s="1"/>
  <c r="BU18" i="7"/>
  <c r="CS18" i="7"/>
  <c r="DE18" i="7"/>
  <c r="EL20" i="7"/>
  <c r="EK20" i="7"/>
  <c r="EG21" i="7"/>
  <c r="EM19" i="7"/>
  <c r="EE21" i="7"/>
  <c r="EJ20" i="7"/>
  <c r="EI20" i="7"/>
  <c r="DY20" i="7"/>
  <c r="DZ20" i="7"/>
  <c r="DU21" i="7"/>
  <c r="DP19" i="7"/>
  <c r="DN20" i="7"/>
  <c r="DI21" i="7"/>
  <c r="DM20" i="7"/>
  <c r="DO19" i="7"/>
  <c r="DL20" i="7"/>
  <c r="DK20" i="7"/>
  <c r="DG21" i="7"/>
  <c r="DD19" i="7"/>
  <c r="DC19" i="7"/>
  <c r="DB20" i="7"/>
  <c r="CW21" i="7"/>
  <c r="DA20" i="7"/>
  <c r="CZ20" i="7"/>
  <c r="CU21" i="7"/>
  <c r="CY20" i="7"/>
  <c r="CR19" i="7"/>
  <c r="CQ19" i="7"/>
  <c r="CP20" i="7"/>
  <c r="CO20" i="7"/>
  <c r="CK21" i="7"/>
  <c r="CN20" i="7"/>
  <c r="CM20" i="7"/>
  <c r="CI21" i="7"/>
  <c r="CF19" i="7"/>
  <c r="CE19" i="7"/>
  <c r="CA20" i="7"/>
  <c r="CB20" i="7"/>
  <c r="BW21" i="7"/>
  <c r="BY21" i="7"/>
  <c r="CD20" i="7"/>
  <c r="CC20" i="7"/>
  <c r="BS19" i="7"/>
  <c r="BT19" i="7"/>
  <c r="BR20" i="7"/>
  <c r="BQ20" i="7"/>
  <c r="BM21" i="7"/>
  <c r="BP20" i="7"/>
  <c r="BO20" i="7"/>
  <c r="BK21" i="7"/>
  <c r="BF20" i="7"/>
  <c r="BE20" i="7"/>
  <c r="BA21" i="7"/>
  <c r="BG19" i="7"/>
  <c r="BH19" i="7"/>
  <c r="BD20" i="7"/>
  <c r="BC20" i="7"/>
  <c r="AY21" i="7"/>
  <c r="AV19" i="7"/>
  <c r="AT20" i="7"/>
  <c r="AS20" i="7"/>
  <c r="AO21" i="7"/>
  <c r="AU19" i="7"/>
  <c r="AR20" i="7"/>
  <c r="AQ20" i="7"/>
  <c r="AM21" i="7"/>
  <c r="AJ19" i="7"/>
  <c r="AK18" i="7"/>
  <c r="AH20" i="7"/>
  <c r="AG20" i="7"/>
  <c r="AC21" i="7"/>
  <c r="AI19" i="7"/>
  <c r="AF20" i="7"/>
  <c r="AA21" i="7"/>
  <c r="AE20" i="7"/>
  <c r="X18" i="7"/>
  <c r="Y17" i="7"/>
  <c r="WG23" i="4"/>
  <c r="WI16" i="4"/>
  <c r="MR22" i="5"/>
  <c r="MP21" i="5"/>
  <c r="ABW31" i="4"/>
  <c r="PM31" i="4"/>
  <c r="OC31" i="4"/>
  <c r="SE31" i="4"/>
  <c r="ZG31" i="4"/>
  <c r="ZI31" i="4"/>
  <c r="AK31" i="4"/>
  <c r="AJ31" i="4" s="1"/>
  <c r="AH31" i="4"/>
  <c r="VC31" i="4"/>
  <c r="VE31" i="4"/>
  <c r="BP31" i="4"/>
  <c r="WI31" i="4"/>
  <c r="MW31" i="4"/>
  <c r="MU31" i="4"/>
  <c r="QY31" i="4"/>
  <c r="RA31" i="4"/>
  <c r="EJ31" i="4"/>
  <c r="DB31" i="4"/>
  <c r="DD31" i="4"/>
  <c r="AAO31" i="4"/>
  <c r="FR31" i="4"/>
  <c r="PJ7" i="5"/>
  <c r="UX21" i="5"/>
  <c r="QV23" i="5"/>
  <c r="NZ26" i="5"/>
  <c r="SD30" i="5"/>
  <c r="NZ12" i="5"/>
  <c r="QT31" i="5"/>
  <c r="ABX21" i="5"/>
  <c r="NZ25" i="5"/>
  <c r="ZB30" i="5"/>
  <c r="WH10" i="5"/>
  <c r="TT9" i="5"/>
  <c r="TR9" i="5"/>
  <c r="LF30" i="5"/>
  <c r="AAN20" i="5"/>
  <c r="ZB13" i="5"/>
  <c r="PJ19" i="5"/>
  <c r="WJ21" i="5"/>
  <c r="XR24" i="5"/>
  <c r="AAL28" i="5"/>
  <c r="UX13" i="5"/>
  <c r="LF18" i="5"/>
  <c r="PL10" i="5"/>
  <c r="SD19" i="5"/>
  <c r="ABV27" i="5"/>
  <c r="NZ23" i="5"/>
  <c r="XR15" i="5"/>
  <c r="PJ9" i="5"/>
  <c r="ZB14" i="5"/>
  <c r="XT30" i="5"/>
  <c r="NZ21" i="5"/>
  <c r="TN16" i="5"/>
  <c r="WJ31" i="5"/>
  <c r="UX28" i="5"/>
  <c r="PJ27" i="5"/>
  <c r="UX22" i="5"/>
  <c r="WH19" i="5"/>
  <c r="SH29" i="5"/>
  <c r="SJ29" i="5"/>
  <c r="ABX7" i="5"/>
  <c r="NZ22" i="5"/>
  <c r="TN31" i="5"/>
  <c r="WL17" i="5"/>
  <c r="WN17" i="5"/>
  <c r="AAL21" i="5"/>
  <c r="LF25" i="5"/>
  <c r="XR27" i="5"/>
  <c r="SF27" i="5"/>
  <c r="MR11" i="5"/>
  <c r="QT18" i="5"/>
  <c r="QT14" i="5"/>
  <c r="MV19" i="5"/>
  <c r="MT19" i="5"/>
  <c r="XT23" i="5"/>
  <c r="ABV9" i="5"/>
  <c r="NZ18" i="5"/>
  <c r="UZ24" i="5"/>
  <c r="WH9" i="5"/>
  <c r="ABV28" i="5"/>
  <c r="MR15" i="5"/>
  <c r="MR12" i="5"/>
  <c r="OB29" i="5"/>
  <c r="PL24" i="5"/>
  <c r="AAL17" i="5"/>
  <c r="XR19" i="5"/>
  <c r="ACB24" i="5"/>
  <c r="ABZ24" i="5"/>
  <c r="ABZ22" i="5"/>
  <c r="ACB22" i="5"/>
  <c r="ABV18" i="5"/>
  <c r="AAN19" i="5"/>
  <c r="AAP14" i="5"/>
  <c r="AAR14" i="5"/>
  <c r="ACB31" i="5"/>
  <c r="ABZ31" i="5"/>
  <c r="AAP23" i="5"/>
  <c r="AAR23" i="5"/>
  <c r="AAR22" i="5"/>
  <c r="AAP22" i="5"/>
  <c r="AAR9" i="5"/>
  <c r="AAP9" i="5"/>
  <c r="AAN30" i="5"/>
  <c r="AAL29" i="5"/>
  <c r="AAN15" i="5"/>
  <c r="AAN8" i="5"/>
  <c r="ABZ16" i="5"/>
  <c r="ACB16" i="5"/>
  <c r="ABV29" i="5"/>
  <c r="ABX30" i="5"/>
  <c r="AAN24" i="5"/>
  <c r="AAN12" i="5"/>
  <c r="AAL25" i="5"/>
  <c r="AAL18" i="5"/>
  <c r="AAR31" i="5"/>
  <c r="AAP31" i="5"/>
  <c r="ABV25" i="5"/>
  <c r="ABX12" i="5"/>
  <c r="AAL10" i="5"/>
  <c r="AAN26" i="5"/>
  <c r="ABV10" i="5"/>
  <c r="AAL7" i="5"/>
  <c r="AAR27" i="5"/>
  <c r="AAP27" i="5"/>
  <c r="AAN13" i="5"/>
  <c r="AAL16" i="5"/>
  <c r="ABX26" i="5"/>
  <c r="ACB23" i="5"/>
  <c r="ABZ23" i="5"/>
  <c r="ABX8" i="5"/>
  <c r="ABX11" i="5"/>
  <c r="ABX20" i="5"/>
  <c r="AAN11" i="5"/>
  <c r="ZH10" i="5"/>
  <c r="ZF10" i="5"/>
  <c r="ZB26" i="5"/>
  <c r="XT9" i="5"/>
  <c r="ZD23" i="5"/>
  <c r="XX22" i="5"/>
  <c r="XV22" i="5"/>
  <c r="XT21" i="5"/>
  <c r="XT14" i="5"/>
  <c r="XT25" i="5"/>
  <c r="XV29" i="5"/>
  <c r="XX29" i="5"/>
  <c r="XR7" i="5"/>
  <c r="ZB12" i="5"/>
  <c r="XT8" i="5"/>
  <c r="XR12" i="5"/>
  <c r="XV10" i="5"/>
  <c r="XX10" i="5"/>
  <c r="ZD31" i="5"/>
  <c r="XT18" i="5"/>
  <c r="ZF22" i="5"/>
  <c r="ZH22" i="5"/>
  <c r="ZH8" i="5"/>
  <c r="ZF8" i="5"/>
  <c r="XV11" i="5"/>
  <c r="XX11" i="5"/>
  <c r="XT31" i="5"/>
  <c r="ZB29" i="5"/>
  <c r="XX16" i="5"/>
  <c r="XV16" i="5"/>
  <c r="ZH27" i="5"/>
  <c r="ZF27" i="5"/>
  <c r="ZB21" i="5"/>
  <c r="XR13" i="5"/>
  <c r="XR28" i="5"/>
  <c r="ZB28" i="5"/>
  <c r="ZB20" i="5"/>
  <c r="ZD17" i="5"/>
  <c r="XT26" i="5"/>
  <c r="ZD18" i="5"/>
  <c r="XR20" i="5"/>
  <c r="ZD25" i="5"/>
  <c r="XV17" i="5"/>
  <c r="XX17" i="5"/>
  <c r="ZD7" i="5"/>
  <c r="ZB24" i="5"/>
  <c r="UX16" i="5"/>
  <c r="WJ22" i="5"/>
  <c r="WJ12" i="5"/>
  <c r="WN27" i="5"/>
  <c r="WL27" i="5"/>
  <c r="WH26" i="5"/>
  <c r="WL11" i="5"/>
  <c r="WN11" i="5"/>
  <c r="WH18" i="5"/>
  <c r="UZ20" i="5"/>
  <c r="VD27" i="5"/>
  <c r="VB27" i="5"/>
  <c r="UZ26" i="5"/>
  <c r="WH25" i="5"/>
  <c r="UX9" i="5"/>
  <c r="UZ30" i="5"/>
  <c r="VD31" i="5"/>
  <c r="VB31" i="5"/>
  <c r="WJ16" i="5"/>
  <c r="VD12" i="5"/>
  <c r="VB12" i="5"/>
  <c r="WH28" i="5"/>
  <c r="VB8" i="5"/>
  <c r="VD8" i="5"/>
  <c r="UX17" i="5"/>
  <c r="UX29" i="5"/>
  <c r="UX25" i="5"/>
  <c r="WN23" i="5"/>
  <c r="WL23" i="5"/>
  <c r="VB7" i="5"/>
  <c r="VD7" i="5"/>
  <c r="WH30" i="5"/>
  <c r="VB14" i="5"/>
  <c r="VD14" i="5"/>
  <c r="UX15" i="5"/>
  <c r="UZ11" i="5"/>
  <c r="UX19" i="5"/>
  <c r="WH24" i="5"/>
  <c r="UZ23" i="5"/>
  <c r="WN13" i="5"/>
  <c r="WL13" i="5"/>
  <c r="WJ29" i="5"/>
  <c r="WJ15" i="5"/>
  <c r="WL14" i="5"/>
  <c r="WN14" i="5"/>
  <c r="VD18" i="5"/>
  <c r="VB18" i="5"/>
  <c r="UZ10" i="5"/>
  <c r="SD28" i="5"/>
  <c r="SF25" i="5"/>
  <c r="SD22" i="5"/>
  <c r="TP23" i="5"/>
  <c r="SD20" i="5"/>
  <c r="SD17" i="5"/>
  <c r="TP20" i="5"/>
  <c r="TT14" i="5"/>
  <c r="TR14" i="5"/>
  <c r="SJ11" i="5"/>
  <c r="SH11" i="5"/>
  <c r="SD16" i="5"/>
  <c r="TP21" i="5"/>
  <c r="TN30" i="5"/>
  <c r="SD9" i="5"/>
  <c r="TN10" i="5"/>
  <c r="TP19" i="5"/>
  <c r="TP11" i="5"/>
  <c r="TN26" i="5"/>
  <c r="TN28" i="5"/>
  <c r="SD26" i="5"/>
  <c r="SF14" i="5"/>
  <c r="SF13" i="5"/>
  <c r="TN22" i="5"/>
  <c r="SJ7" i="5"/>
  <c r="SH7" i="5"/>
  <c r="TT7" i="5"/>
  <c r="TR7" i="5"/>
  <c r="TT8" i="5"/>
  <c r="TR8" i="5"/>
  <c r="SF18" i="5"/>
  <c r="TT13" i="5"/>
  <c r="TR13" i="5"/>
  <c r="TP18" i="5"/>
  <c r="TN17" i="5"/>
  <c r="SD24" i="5"/>
  <c r="SH15" i="5"/>
  <c r="SJ15" i="5"/>
  <c r="SJ23" i="5"/>
  <c r="SH23" i="5"/>
  <c r="SD12" i="5"/>
  <c r="SF8" i="5"/>
  <c r="TN24" i="5"/>
  <c r="TP29" i="5"/>
  <c r="SD10" i="5"/>
  <c r="TP27" i="5"/>
  <c r="TP25" i="5"/>
  <c r="QT11" i="5"/>
  <c r="QV10" i="5"/>
  <c r="PJ29" i="5"/>
  <c r="QX19" i="5"/>
  <c r="QZ19" i="5"/>
  <c r="PN15" i="5"/>
  <c r="PP15" i="5"/>
  <c r="PL8" i="5"/>
  <c r="PL12" i="5"/>
  <c r="QT28" i="5"/>
  <c r="QT8" i="5"/>
  <c r="QV20" i="5"/>
  <c r="PJ25" i="5"/>
  <c r="PL14" i="5"/>
  <c r="PL30" i="5"/>
  <c r="QV12" i="5"/>
  <c r="PJ13" i="5"/>
  <c r="QV17" i="5"/>
  <c r="QV21" i="5"/>
  <c r="PL21" i="5"/>
  <c r="QT16" i="5"/>
  <c r="PJ20" i="5"/>
  <c r="QV29" i="5"/>
  <c r="QT25" i="5"/>
  <c r="PP23" i="5"/>
  <c r="PN23" i="5"/>
  <c r="QV26" i="5"/>
  <c r="PL26" i="5"/>
  <c r="QV30" i="5"/>
  <c r="QX13" i="5"/>
  <c r="QZ13" i="5"/>
  <c r="PN11" i="5"/>
  <c r="PP11" i="5"/>
  <c r="QV9" i="5"/>
  <c r="PL16" i="5"/>
  <c r="PL17" i="5"/>
  <c r="PJ22" i="5"/>
  <c r="QT15" i="5"/>
  <c r="QV22" i="5"/>
  <c r="QT24" i="5"/>
  <c r="QV27" i="5"/>
  <c r="PL31" i="5"/>
  <c r="PL18" i="5"/>
  <c r="MR26" i="5"/>
  <c r="OF17" i="5"/>
  <c r="OD17" i="5"/>
  <c r="MP20" i="5"/>
  <c r="OB7" i="5"/>
  <c r="MR30" i="5"/>
  <c r="MP27" i="5"/>
  <c r="OB11" i="5"/>
  <c r="MR8" i="5"/>
  <c r="MP23" i="5"/>
  <c r="OB31" i="5"/>
  <c r="MP31" i="5"/>
  <c r="OB16" i="5"/>
  <c r="MP29" i="5"/>
  <c r="OF8" i="5"/>
  <c r="OD8" i="5"/>
  <c r="NZ19" i="5"/>
  <c r="MP7" i="5"/>
  <c r="NZ24" i="5"/>
  <c r="MT9" i="5"/>
  <c r="MV9" i="5"/>
  <c r="OD30" i="5"/>
  <c r="OF30" i="5"/>
  <c r="OB14" i="5"/>
  <c r="MP10" i="5"/>
  <c r="MP25" i="5"/>
  <c r="MP24" i="5"/>
  <c r="NZ20" i="5"/>
  <c r="MV17" i="5"/>
  <c r="MT17" i="5"/>
  <c r="NZ28" i="5"/>
  <c r="NZ9" i="5"/>
  <c r="OF27" i="5"/>
  <c r="OD27" i="5"/>
  <c r="MT13" i="5"/>
  <c r="MV13" i="5"/>
  <c r="OB10" i="5"/>
  <c r="NZ13" i="5"/>
  <c r="MR18" i="5"/>
  <c r="MT16" i="5"/>
  <c r="MV16" i="5"/>
  <c r="MR28" i="5"/>
  <c r="LH8" i="5"/>
  <c r="LJ12" i="5"/>
  <c r="LL12" i="5"/>
  <c r="LH17" i="5"/>
  <c r="LH20" i="5"/>
  <c r="LL11" i="5"/>
  <c r="LJ11" i="5"/>
  <c r="LF7" i="5"/>
  <c r="LF29" i="5"/>
  <c r="LF24" i="5"/>
  <c r="LF22" i="5"/>
  <c r="LH26" i="5"/>
  <c r="LH27" i="5"/>
  <c r="LL16" i="5"/>
  <c r="LJ16" i="5"/>
  <c r="LH23" i="5"/>
  <c r="LH31" i="5"/>
  <c r="LF19" i="5"/>
  <c r="LL13" i="5"/>
  <c r="LJ13" i="5"/>
  <c r="LL21" i="5"/>
  <c r="LJ21" i="5"/>
  <c r="LF28" i="5"/>
  <c r="LF14" i="5"/>
  <c r="LF9" i="5"/>
  <c r="EI28" i="5"/>
  <c r="CY24" i="5"/>
  <c r="AG16" i="5"/>
  <c r="HE28" i="5"/>
  <c r="BQ23" i="5"/>
  <c r="HC16" i="5"/>
  <c r="HE23" i="5"/>
  <c r="BQ20" i="5"/>
  <c r="HE24" i="5"/>
  <c r="HC31" i="5"/>
  <c r="HC7" i="5"/>
  <c r="EK20" i="5"/>
  <c r="FU15" i="5"/>
  <c r="EI12" i="5"/>
  <c r="EK24" i="5"/>
  <c r="BQ10" i="5"/>
  <c r="HC9" i="5"/>
  <c r="HE15" i="5"/>
  <c r="FS30" i="5"/>
  <c r="HG26" i="5"/>
  <c r="HI26" i="5"/>
  <c r="FS26" i="5"/>
  <c r="HI13" i="5"/>
  <c r="HG13" i="5"/>
  <c r="FY16" i="5"/>
  <c r="FW16" i="5"/>
  <c r="FY8" i="5"/>
  <c r="FW8" i="5"/>
  <c r="FS21" i="5"/>
  <c r="FU18" i="5"/>
  <c r="FS31" i="5"/>
  <c r="FU13" i="5"/>
  <c r="FS12" i="5"/>
  <c r="HE30" i="5"/>
  <c r="HE25" i="5"/>
  <c r="FS22" i="5"/>
  <c r="FY29" i="5"/>
  <c r="FW29" i="5"/>
  <c r="FY10" i="5"/>
  <c r="FW10" i="5"/>
  <c r="FS27" i="5"/>
  <c r="HE20" i="5"/>
  <c r="HI18" i="5"/>
  <c r="HG18" i="5"/>
  <c r="HE27" i="5"/>
  <c r="HC19" i="5"/>
  <c r="FY19" i="5"/>
  <c r="FW19" i="5"/>
  <c r="FU23" i="5"/>
  <c r="HC21" i="5"/>
  <c r="FU24" i="5"/>
  <c r="FU17" i="5"/>
  <c r="FS11" i="5"/>
  <c r="HE12" i="5"/>
  <c r="HC8" i="5"/>
  <c r="FS28" i="5"/>
  <c r="HC29" i="5"/>
  <c r="EK8" i="5"/>
  <c r="CY31" i="5"/>
  <c r="EK16" i="5"/>
  <c r="CY26" i="5"/>
  <c r="DE11" i="5"/>
  <c r="DC11" i="5"/>
  <c r="CY8" i="5"/>
  <c r="EO15" i="5"/>
  <c r="EM15" i="5"/>
  <c r="DC16" i="5"/>
  <c r="DE16" i="5"/>
  <c r="EO9" i="5"/>
  <c r="EM9" i="5"/>
  <c r="DE25" i="5"/>
  <c r="DC25" i="5"/>
  <c r="CY13" i="5"/>
  <c r="EI21" i="5"/>
  <c r="DC15" i="5"/>
  <c r="DE15" i="5"/>
  <c r="DA23" i="5"/>
  <c r="DA7" i="5"/>
  <c r="CY12" i="5"/>
  <c r="EK26" i="5"/>
  <c r="EK13" i="5"/>
  <c r="CY30" i="5"/>
  <c r="DE29" i="5"/>
  <c r="DC29" i="5"/>
  <c r="EI19" i="5"/>
  <c r="EM29" i="5"/>
  <c r="EO29" i="5"/>
  <c r="EI11" i="5"/>
  <c r="EI25" i="5"/>
  <c r="DA27" i="5"/>
  <c r="CY18" i="5"/>
  <c r="DA14" i="5"/>
  <c r="DE21" i="5"/>
  <c r="DC21" i="5"/>
  <c r="DA28" i="5"/>
  <c r="EI18" i="5"/>
  <c r="DE17" i="5"/>
  <c r="DC17" i="5"/>
  <c r="EO14" i="5"/>
  <c r="EM14" i="5"/>
  <c r="EI22" i="5"/>
  <c r="CY20" i="5"/>
  <c r="EK30" i="5"/>
  <c r="CY10" i="5"/>
  <c r="DA9" i="5"/>
  <c r="EK10" i="5"/>
  <c r="EO27" i="5"/>
  <c r="EM27" i="5"/>
  <c r="CY22" i="5"/>
  <c r="AE30" i="5"/>
  <c r="BO22" i="5"/>
  <c r="AE26" i="5"/>
  <c r="AG27" i="5"/>
  <c r="BO24" i="5"/>
  <c r="AG31" i="5"/>
  <c r="AE17" i="5"/>
  <c r="AI8" i="5"/>
  <c r="AK8" i="5"/>
  <c r="AI22" i="5"/>
  <c r="AK22" i="5"/>
  <c r="BS26" i="5"/>
  <c r="BU26" i="5"/>
  <c r="BO21" i="5"/>
  <c r="AE9" i="5"/>
  <c r="AG29" i="5"/>
  <c r="BQ17" i="5"/>
  <c r="BQ18" i="5"/>
  <c r="AK12" i="5"/>
  <c r="AI12" i="5"/>
  <c r="AG7" i="5"/>
  <c r="BQ16" i="5"/>
  <c r="AE10" i="5"/>
  <c r="BO30" i="5"/>
  <c r="AE24" i="5"/>
  <c r="AG18" i="5"/>
  <c r="AG25" i="5"/>
  <c r="BU7" i="5"/>
  <c r="BS7" i="5"/>
  <c r="BU19" i="5"/>
  <c r="BS19" i="5"/>
  <c r="BU29" i="5"/>
  <c r="BS29" i="5"/>
  <c r="AG23" i="5"/>
  <c r="BU25" i="5"/>
  <c r="BS25" i="5"/>
  <c r="AG11" i="5"/>
  <c r="BQ31" i="5"/>
  <c r="AG21" i="5"/>
  <c r="AE13" i="5"/>
  <c r="BQ14" i="5"/>
  <c r="BQ9" i="5"/>
  <c r="BO13" i="5"/>
  <c r="BU12" i="5"/>
  <c r="BS12" i="5"/>
  <c r="AG14" i="5"/>
  <c r="AG28" i="5"/>
  <c r="AK15" i="5"/>
  <c r="AI15" i="5"/>
  <c r="TS23" i="4"/>
  <c r="TS19" i="4"/>
  <c r="TS24" i="4"/>
  <c r="TS12" i="4"/>
  <c r="TS15" i="4"/>
  <c r="TS9" i="4"/>
  <c r="TS7" i="4"/>
  <c r="TU17" i="4"/>
  <c r="TS21" i="4"/>
  <c r="TS27" i="4"/>
  <c r="WK11" i="4"/>
  <c r="WI8" i="4"/>
  <c r="HC30" i="4"/>
  <c r="HB30" i="4" s="1"/>
  <c r="EK30" i="4"/>
  <c r="EJ30" i="4" s="1"/>
  <c r="BS30" i="4"/>
  <c r="BR30" i="4" s="1"/>
  <c r="FS30" i="4"/>
  <c r="FR30" i="4" s="1"/>
  <c r="AE20" i="4"/>
  <c r="AD20" i="4" s="1"/>
  <c r="AE19" i="4"/>
  <c r="AD19" i="4" s="1"/>
  <c r="AG15" i="4"/>
  <c r="AF15" i="4" s="1"/>
  <c r="HC10" i="4"/>
  <c r="HB10" i="4" s="1"/>
  <c r="AG27" i="4"/>
  <c r="AF27" i="4" s="1"/>
  <c r="EK18" i="4"/>
  <c r="EJ18" i="4" s="1"/>
  <c r="BQ28" i="4"/>
  <c r="BP28" i="4" s="1"/>
  <c r="EK26" i="4"/>
  <c r="EJ26" i="4" s="1"/>
  <c r="AE7" i="4"/>
  <c r="AD7" i="4" s="1"/>
  <c r="AG10" i="4"/>
  <c r="AF10" i="4" s="1"/>
  <c r="AG21" i="4"/>
  <c r="AF21" i="4" s="1"/>
  <c r="AG12" i="4"/>
  <c r="AF12" i="4" s="1"/>
  <c r="AI18" i="4"/>
  <c r="AH18" i="4" s="1"/>
  <c r="CY15" i="4"/>
  <c r="CX15" i="4" s="1"/>
  <c r="AG24" i="4"/>
  <c r="AF24" i="4" s="1"/>
  <c r="AE11" i="4"/>
  <c r="AD11" i="4" s="1"/>
  <c r="AG8" i="4"/>
  <c r="AF8" i="4" s="1"/>
  <c r="AG28" i="4"/>
  <c r="AF28" i="4" s="1"/>
  <c r="AG26" i="4"/>
  <c r="AF26" i="4" s="1"/>
  <c r="AG13" i="4"/>
  <c r="AF13" i="4" s="1"/>
  <c r="AI14" i="4"/>
  <c r="AH14" i="4" s="1"/>
  <c r="HE18" i="4"/>
  <c r="HD18" i="4" s="1"/>
  <c r="HE9" i="4"/>
  <c r="HD9" i="4" s="1"/>
  <c r="HE19" i="4"/>
  <c r="HD19" i="4" s="1"/>
  <c r="HC23" i="4"/>
  <c r="HB23" i="4" s="1"/>
  <c r="HE20" i="4"/>
  <c r="HD20" i="4" s="1"/>
  <c r="HC17" i="4"/>
  <c r="HB17" i="4" s="1"/>
  <c r="HE22" i="4"/>
  <c r="HD22" i="4" s="1"/>
  <c r="HE15" i="4"/>
  <c r="HD15" i="4" s="1"/>
  <c r="HC16" i="4"/>
  <c r="HB16" i="4" s="1"/>
  <c r="HG8" i="4"/>
  <c r="HF8" i="4" s="1"/>
  <c r="HC28" i="4"/>
  <c r="HB28" i="4" s="1"/>
  <c r="HC26" i="4"/>
  <c r="HB26" i="4" s="1"/>
  <c r="HE27" i="4"/>
  <c r="HD27" i="4" s="1"/>
  <c r="HG24" i="4"/>
  <c r="HF24" i="4" s="1"/>
  <c r="HE13" i="4"/>
  <c r="HD13" i="4" s="1"/>
  <c r="HE12" i="4"/>
  <c r="HD12" i="4" s="1"/>
  <c r="HC21" i="4"/>
  <c r="HB21" i="4" s="1"/>
  <c r="HE11" i="4"/>
  <c r="HD11" i="4" s="1"/>
  <c r="HC25" i="4"/>
  <c r="HB25" i="4" s="1"/>
  <c r="HG7" i="4"/>
  <c r="HF7" i="4" s="1"/>
  <c r="FU24" i="4"/>
  <c r="FT24" i="4" s="1"/>
  <c r="FS22" i="4"/>
  <c r="FR22" i="4" s="1"/>
  <c r="FW21" i="4"/>
  <c r="FV21" i="4" s="1"/>
  <c r="FU15" i="4"/>
  <c r="FT15" i="4" s="1"/>
  <c r="FW7" i="4"/>
  <c r="FV7" i="4" s="1"/>
  <c r="FU11" i="4"/>
  <c r="FT11" i="4" s="1"/>
  <c r="FU18" i="4"/>
  <c r="FT18" i="4" s="1"/>
  <c r="FS13" i="4"/>
  <c r="FR13" i="4" s="1"/>
  <c r="FU27" i="4"/>
  <c r="FT27" i="4" s="1"/>
  <c r="FS16" i="4"/>
  <c r="FR16" i="4" s="1"/>
  <c r="FS17" i="4"/>
  <c r="FR17" i="4" s="1"/>
  <c r="FW10" i="4"/>
  <c r="FV10" i="4" s="1"/>
  <c r="FU19" i="4"/>
  <c r="FT19" i="4" s="1"/>
  <c r="FU14" i="4"/>
  <c r="FT14" i="4" s="1"/>
  <c r="FU26" i="4"/>
  <c r="FT26" i="4" s="1"/>
  <c r="FU25" i="4"/>
  <c r="FT25" i="4" s="1"/>
  <c r="FU28" i="4"/>
  <c r="FT28" i="4" s="1"/>
  <c r="EI27" i="4"/>
  <c r="EH27" i="4" s="1"/>
  <c r="EI14" i="4"/>
  <c r="EH14" i="4" s="1"/>
  <c r="EI10" i="4"/>
  <c r="EH10" i="4" s="1"/>
  <c r="EK29" i="4"/>
  <c r="EJ29" i="4" s="1"/>
  <c r="EK11" i="4"/>
  <c r="EJ11" i="4" s="1"/>
  <c r="EK13" i="4"/>
  <c r="EJ13" i="4" s="1"/>
  <c r="EI25" i="4"/>
  <c r="EH25" i="4" s="1"/>
  <c r="EI19" i="4"/>
  <c r="EH19" i="4" s="1"/>
  <c r="EI17" i="4"/>
  <c r="EH17" i="4" s="1"/>
  <c r="EK28" i="4"/>
  <c r="EJ28" i="4" s="1"/>
  <c r="EM23" i="4"/>
  <c r="EL23" i="4" s="1"/>
  <c r="EI7" i="4"/>
  <c r="EH7" i="4" s="1"/>
  <c r="EK12" i="4"/>
  <c r="EJ12" i="4" s="1"/>
  <c r="EK21" i="4"/>
  <c r="EJ21" i="4" s="1"/>
  <c r="EK9" i="4"/>
  <c r="EJ9" i="4" s="1"/>
  <c r="EK22" i="4"/>
  <c r="EJ22" i="4" s="1"/>
  <c r="EI20" i="4"/>
  <c r="EH20" i="4" s="1"/>
  <c r="EK16" i="4"/>
  <c r="EJ16" i="4" s="1"/>
  <c r="CY22" i="4"/>
  <c r="CX22" i="4" s="1"/>
  <c r="DA10" i="4"/>
  <c r="CZ10" i="4" s="1"/>
  <c r="DA8" i="4"/>
  <c r="CZ8" i="4" s="1"/>
  <c r="DC21" i="4"/>
  <c r="DB21" i="4" s="1"/>
  <c r="CY25" i="4"/>
  <c r="CX25" i="4" s="1"/>
  <c r="CY11" i="4"/>
  <c r="CX11" i="4" s="1"/>
  <c r="CY27" i="4"/>
  <c r="CX27" i="4" s="1"/>
  <c r="DA18" i="4"/>
  <c r="CZ18" i="4" s="1"/>
  <c r="DA29" i="4"/>
  <c r="CZ29" i="4" s="1"/>
  <c r="DA13" i="4"/>
  <c r="CZ13" i="4" s="1"/>
  <c r="CY23" i="4"/>
  <c r="CX23" i="4" s="1"/>
  <c r="DA7" i="4"/>
  <c r="CZ7" i="4" s="1"/>
  <c r="DA28" i="4"/>
  <c r="CZ28" i="4" s="1"/>
  <c r="CY26" i="4"/>
  <c r="CX26" i="4" s="1"/>
  <c r="DA19" i="4"/>
  <c r="CZ19" i="4" s="1"/>
  <c r="DC20" i="4"/>
  <c r="DB20" i="4" s="1"/>
  <c r="DA16" i="4"/>
  <c r="CZ16" i="4" s="1"/>
  <c r="CY9" i="4"/>
  <c r="CX9" i="4" s="1"/>
  <c r="DC12" i="4"/>
  <c r="DB12" i="4" s="1"/>
  <c r="BS26" i="4"/>
  <c r="BR26" i="4" s="1"/>
  <c r="BQ19" i="4"/>
  <c r="BP19" i="4" s="1"/>
  <c r="BQ14" i="4"/>
  <c r="BP14" i="4" s="1"/>
  <c r="BO21" i="4"/>
  <c r="BN21" i="4" s="1"/>
  <c r="BS20" i="4"/>
  <c r="BR20" i="4" s="1"/>
  <c r="BO17" i="4"/>
  <c r="BN17" i="4" s="1"/>
  <c r="BQ11" i="4"/>
  <c r="BP11" i="4" s="1"/>
  <c r="BQ27" i="4"/>
  <c r="BP27" i="4" s="1"/>
  <c r="BQ25" i="4"/>
  <c r="BP25" i="4" s="1"/>
  <c r="BQ15" i="4"/>
  <c r="BP15" i="4" s="1"/>
  <c r="BO7" i="4"/>
  <c r="BN7" i="4" s="1"/>
  <c r="BQ23" i="4"/>
  <c r="BP23" i="4" s="1"/>
  <c r="BS18" i="4"/>
  <c r="BR18" i="4" s="1"/>
  <c r="BQ9" i="4"/>
  <c r="BP9" i="4" s="1"/>
  <c r="BO29" i="4"/>
  <c r="BN29" i="4" s="1"/>
  <c r="BQ22" i="4"/>
  <c r="BP22" i="4" s="1"/>
  <c r="BQ12" i="4"/>
  <c r="BP12" i="4" s="1"/>
  <c r="BO24" i="4"/>
  <c r="BN24" i="4" s="1"/>
  <c r="BO13" i="4"/>
  <c r="BN13" i="4" s="1"/>
  <c r="M25" i="7" l="1"/>
  <c r="I26" i="7"/>
  <c r="K26" i="7" s="1"/>
  <c r="E27" i="7"/>
  <c r="J26" i="7"/>
  <c r="L26" i="7" s="1"/>
  <c r="C28" i="7"/>
  <c r="H27" i="7"/>
  <c r="G27" i="7"/>
  <c r="Q29" i="7"/>
  <c r="V28" i="7"/>
  <c r="U28" i="7"/>
  <c r="W28" i="7" s="1"/>
  <c r="S30" i="7"/>
  <c r="T30" i="7"/>
  <c r="AAO30" i="4"/>
  <c r="XS12" i="4"/>
  <c r="XY15" i="4"/>
  <c r="XW15" i="4"/>
  <c r="XS11" i="4"/>
  <c r="XS28" i="4"/>
  <c r="XS19" i="4"/>
  <c r="XU24" i="4"/>
  <c r="XS18" i="4"/>
  <c r="XY7" i="4"/>
  <c r="XW7" i="4"/>
  <c r="XU8" i="4"/>
  <c r="VA26" i="4"/>
  <c r="VA7" i="4"/>
  <c r="UY25" i="4"/>
  <c r="VA28" i="4"/>
  <c r="UY17" i="4"/>
  <c r="VA12" i="4"/>
  <c r="UY15" i="4"/>
  <c r="UY10" i="4"/>
  <c r="UY30" i="4"/>
  <c r="UY19" i="4"/>
  <c r="VE20" i="4"/>
  <c r="VC20" i="4"/>
  <c r="TQ11" i="4"/>
  <c r="TS20" i="4"/>
  <c r="TU20" i="4"/>
  <c r="TO16" i="4"/>
  <c r="TQ22" i="4"/>
  <c r="TS28" i="4"/>
  <c r="TU28" i="4"/>
  <c r="TQ26" i="4"/>
  <c r="TO29" i="4"/>
  <c r="TS10" i="4"/>
  <c r="TU10" i="4"/>
  <c r="TQ14" i="4"/>
  <c r="TO13" i="4"/>
  <c r="TO25" i="4"/>
  <c r="TQ8" i="4"/>
  <c r="TU30" i="4"/>
  <c r="TS30" i="4"/>
  <c r="TQ18" i="4"/>
  <c r="SG14" i="4"/>
  <c r="SK11" i="4"/>
  <c r="SI11" i="4"/>
  <c r="SG22" i="4"/>
  <c r="SE13" i="4"/>
  <c r="SE15" i="4"/>
  <c r="SE21" i="4"/>
  <c r="SG28" i="4"/>
  <c r="SE29" i="4"/>
  <c r="SE23" i="4"/>
  <c r="SE7" i="4"/>
  <c r="SK27" i="4"/>
  <c r="SI27" i="4"/>
  <c r="SK26" i="4"/>
  <c r="SI26" i="4"/>
  <c r="SK30" i="4"/>
  <c r="SI30" i="4"/>
  <c r="SE8" i="4"/>
  <c r="RA12" i="4"/>
  <c r="QY12" i="4"/>
  <c r="QW21" i="4"/>
  <c r="QU14" i="4"/>
  <c r="QU24" i="4"/>
  <c r="QU8" i="4"/>
  <c r="QU18" i="4"/>
  <c r="PM7" i="4"/>
  <c r="PK27" i="4"/>
  <c r="PK20" i="4"/>
  <c r="PK28" i="4"/>
  <c r="PK19" i="4"/>
  <c r="PQ30" i="4"/>
  <c r="PO30" i="4"/>
  <c r="PQ14" i="4"/>
  <c r="PO14" i="4"/>
  <c r="PM17" i="4"/>
  <c r="OC18" i="4"/>
  <c r="OA19" i="4"/>
  <c r="OA22" i="4"/>
  <c r="OA15" i="4"/>
  <c r="OC30" i="4"/>
  <c r="OA27" i="4"/>
  <c r="OA28" i="4"/>
  <c r="OA12" i="4"/>
  <c r="OC26" i="4"/>
  <c r="OA20" i="4"/>
  <c r="OA23" i="4"/>
  <c r="OA14" i="4"/>
  <c r="OC10" i="4"/>
  <c r="OA11" i="4"/>
  <c r="OA7" i="4"/>
  <c r="MW8" i="4"/>
  <c r="MU8" i="4"/>
  <c r="MS17" i="4"/>
  <c r="MW24" i="4"/>
  <c r="MU24" i="4"/>
  <c r="MS13" i="4"/>
  <c r="MS25" i="4"/>
  <c r="MS21" i="4"/>
  <c r="MQ19" i="4"/>
  <c r="MQ30" i="4"/>
  <c r="MQ18" i="4"/>
  <c r="MQ14" i="4"/>
  <c r="MS29" i="4"/>
  <c r="MW28" i="4"/>
  <c r="MU28" i="4"/>
  <c r="MW12" i="4"/>
  <c r="MU12" i="4"/>
  <c r="MS9" i="4"/>
  <c r="MQ22" i="4"/>
  <c r="HD31" i="4"/>
  <c r="HB14" i="4"/>
  <c r="HE14" i="4"/>
  <c r="HB29" i="4"/>
  <c r="HE29" i="4"/>
  <c r="FR29" i="4"/>
  <c r="FU29" i="4"/>
  <c r="FR12" i="4"/>
  <c r="FU12" i="4"/>
  <c r="FR20" i="4"/>
  <c r="FU20" i="4"/>
  <c r="FR23" i="4"/>
  <c r="FU23" i="4"/>
  <c r="FT8" i="4"/>
  <c r="FW8" i="4"/>
  <c r="FR9" i="4"/>
  <c r="FU9" i="4"/>
  <c r="EH8" i="4"/>
  <c r="EK8" i="4"/>
  <c r="EH15" i="4"/>
  <c r="EK15" i="4"/>
  <c r="CX30" i="4"/>
  <c r="DA30" i="4"/>
  <c r="CX17" i="4"/>
  <c r="DA17" i="4"/>
  <c r="CX24" i="4"/>
  <c r="DA24" i="4"/>
  <c r="CX14" i="4"/>
  <c r="DA14" i="4"/>
  <c r="BN8" i="4"/>
  <c r="BQ8" i="4"/>
  <c r="BP10" i="4"/>
  <c r="BS10" i="4"/>
  <c r="BN16" i="4"/>
  <c r="BQ16" i="4"/>
  <c r="CQ20" i="7"/>
  <c r="AD16" i="4"/>
  <c r="AG16" i="4"/>
  <c r="AD23" i="4"/>
  <c r="AG23" i="4"/>
  <c r="AD30" i="4"/>
  <c r="AG30" i="4"/>
  <c r="AF29" i="4"/>
  <c r="AI29" i="4"/>
  <c r="AD25" i="4"/>
  <c r="AG25" i="4"/>
  <c r="AF9" i="4"/>
  <c r="AI9" i="4"/>
  <c r="AD17" i="4"/>
  <c r="AG17" i="4"/>
  <c r="CG19" i="7"/>
  <c r="EC19" i="7"/>
  <c r="EO19" i="7"/>
  <c r="DD20" i="7"/>
  <c r="AW19" i="7"/>
  <c r="EN20" i="7"/>
  <c r="DS21" i="7"/>
  <c r="DX20" i="7"/>
  <c r="EA20" i="7" s="1"/>
  <c r="DW20" i="7"/>
  <c r="EB20" i="7" s="1"/>
  <c r="DP20" i="7"/>
  <c r="DQ19" i="7"/>
  <c r="EM20" i="7"/>
  <c r="EJ21" i="7"/>
  <c r="EI21" i="7"/>
  <c r="EE22" i="7"/>
  <c r="EG22" i="7"/>
  <c r="EL21" i="7"/>
  <c r="EK21" i="7"/>
  <c r="DU22" i="7"/>
  <c r="DZ21" i="7"/>
  <c r="DY21" i="7"/>
  <c r="DO20" i="7"/>
  <c r="DL21" i="7"/>
  <c r="DK21" i="7"/>
  <c r="DG22" i="7"/>
  <c r="DI22" i="7"/>
  <c r="DN21" i="7"/>
  <c r="DM21" i="7"/>
  <c r="DC20" i="7"/>
  <c r="CZ21" i="7"/>
  <c r="CY21" i="7"/>
  <c r="CU22" i="7"/>
  <c r="CW22" i="7"/>
  <c r="DB21" i="7"/>
  <c r="DA21" i="7"/>
  <c r="DE19" i="7"/>
  <c r="CR20" i="7"/>
  <c r="CS19" i="7"/>
  <c r="CK22" i="7"/>
  <c r="CP21" i="7"/>
  <c r="CO21" i="7"/>
  <c r="CN21" i="7"/>
  <c r="CM21" i="7"/>
  <c r="CI22" i="7"/>
  <c r="BY22" i="7"/>
  <c r="CD21" i="7"/>
  <c r="CC21" i="7"/>
  <c r="CB21" i="7"/>
  <c r="CA21" i="7"/>
  <c r="BW22" i="7"/>
  <c r="CE20" i="7"/>
  <c r="CF20" i="7"/>
  <c r="BP21" i="7"/>
  <c r="BO21" i="7"/>
  <c r="BK22" i="7"/>
  <c r="BT20" i="7"/>
  <c r="BM22" i="7"/>
  <c r="BR21" i="7"/>
  <c r="BQ21" i="7"/>
  <c r="BS20" i="7"/>
  <c r="BU19" i="7"/>
  <c r="BH20" i="7"/>
  <c r="BG20" i="7"/>
  <c r="BI19" i="7"/>
  <c r="BD21" i="7"/>
  <c r="BC21" i="7"/>
  <c r="AY22" i="7"/>
  <c r="BA22" i="7"/>
  <c r="BF21" i="7"/>
  <c r="BE21" i="7"/>
  <c r="AV20" i="7"/>
  <c r="AR21" i="7"/>
  <c r="AQ21" i="7"/>
  <c r="AM22" i="7"/>
  <c r="AU20" i="7"/>
  <c r="AO22" i="7"/>
  <c r="AT21" i="7"/>
  <c r="AS21" i="7"/>
  <c r="AI20" i="7"/>
  <c r="AK19" i="7"/>
  <c r="AJ20" i="7"/>
  <c r="AF21" i="7"/>
  <c r="AE21" i="7"/>
  <c r="AA22" i="7"/>
  <c r="AC22" i="7"/>
  <c r="AH21" i="7"/>
  <c r="AG21" i="7"/>
  <c r="Y18" i="7"/>
  <c r="X19" i="7"/>
  <c r="WI23" i="4"/>
  <c r="WK16" i="4"/>
  <c r="MV22" i="5"/>
  <c r="MT22" i="5"/>
  <c r="MR21" i="5"/>
  <c r="ABY31" i="4"/>
  <c r="PQ31" i="4"/>
  <c r="PO31" i="4"/>
  <c r="BR31" i="4"/>
  <c r="BT31" i="4"/>
  <c r="FT31" i="4"/>
  <c r="EN31" i="4"/>
  <c r="EL31" i="4"/>
  <c r="SG31" i="4"/>
  <c r="AAS31" i="4"/>
  <c r="AAQ31" i="4"/>
  <c r="OE31" i="4"/>
  <c r="OG31" i="4"/>
  <c r="WK31" i="4"/>
  <c r="WL21" i="5"/>
  <c r="WN21" i="5"/>
  <c r="XT27" i="5"/>
  <c r="QV18" i="5"/>
  <c r="XT15" i="5"/>
  <c r="PN10" i="5"/>
  <c r="PP10" i="5"/>
  <c r="ABZ21" i="5"/>
  <c r="ACB21" i="5"/>
  <c r="SF30" i="5"/>
  <c r="AAN21" i="5"/>
  <c r="UZ22" i="5"/>
  <c r="XT19" i="5"/>
  <c r="PN24" i="5"/>
  <c r="PP24" i="5"/>
  <c r="ABX28" i="5"/>
  <c r="ABX9" i="5"/>
  <c r="LH25" i="5"/>
  <c r="TP31" i="5"/>
  <c r="UZ28" i="5"/>
  <c r="AAN28" i="5"/>
  <c r="ZD13" i="5"/>
  <c r="WJ10" i="5"/>
  <c r="UZ21" i="5"/>
  <c r="VB24" i="5"/>
  <c r="VD24" i="5"/>
  <c r="ABX27" i="5"/>
  <c r="QZ23" i="5"/>
  <c r="QX23" i="5"/>
  <c r="MT12" i="5"/>
  <c r="MV12" i="5"/>
  <c r="TP16" i="5"/>
  <c r="QV31" i="5"/>
  <c r="QV14" i="5"/>
  <c r="PL19" i="5"/>
  <c r="OB25" i="5"/>
  <c r="OF29" i="5"/>
  <c r="OD29" i="5"/>
  <c r="XX23" i="5"/>
  <c r="XV23" i="5"/>
  <c r="OB22" i="5"/>
  <c r="WN31" i="5"/>
  <c r="WL31" i="5"/>
  <c r="LH18" i="5"/>
  <c r="ZD30" i="5"/>
  <c r="OB26" i="5"/>
  <c r="LH30" i="5"/>
  <c r="SJ27" i="5"/>
  <c r="SH27" i="5"/>
  <c r="ACB7" i="5"/>
  <c r="ABZ7" i="5"/>
  <c r="ZD14" i="5"/>
  <c r="AAN17" i="5"/>
  <c r="MT15" i="5"/>
  <c r="MV15" i="5"/>
  <c r="OB18" i="5"/>
  <c r="UZ13" i="5"/>
  <c r="PL27" i="5"/>
  <c r="OB21" i="5"/>
  <c r="PL9" i="5"/>
  <c r="SF19" i="5"/>
  <c r="OB12" i="5"/>
  <c r="WJ9" i="5"/>
  <c r="MV11" i="5"/>
  <c r="MT11" i="5"/>
  <c r="WJ19" i="5"/>
  <c r="XX30" i="5"/>
  <c r="XV30" i="5"/>
  <c r="OB23" i="5"/>
  <c r="XT24" i="5"/>
  <c r="AAR20" i="5"/>
  <c r="AAP20" i="5"/>
  <c r="PL7" i="5"/>
  <c r="AAP8" i="5"/>
  <c r="AAR8" i="5"/>
  <c r="AAN29" i="5"/>
  <c r="ABX18" i="5"/>
  <c r="ABZ26" i="5"/>
  <c r="ACB26" i="5"/>
  <c r="AAN7" i="5"/>
  <c r="ACB12" i="5"/>
  <c r="ABZ12" i="5"/>
  <c r="AAN25" i="5"/>
  <c r="AAN16" i="5"/>
  <c r="AAP12" i="5"/>
  <c r="AAR12" i="5"/>
  <c r="ABX29" i="5"/>
  <c r="ACB11" i="5"/>
  <c r="ABZ11" i="5"/>
  <c r="ABX10" i="5"/>
  <c r="ABX25" i="5"/>
  <c r="AAR30" i="5"/>
  <c r="AAP30" i="5"/>
  <c r="AAP11" i="5"/>
  <c r="AAR11" i="5"/>
  <c r="ABZ8" i="5"/>
  <c r="ACB8" i="5"/>
  <c r="AAP13" i="5"/>
  <c r="AAR13" i="5"/>
  <c r="AAR26" i="5"/>
  <c r="AAP26" i="5"/>
  <c r="AAP24" i="5"/>
  <c r="AAR24" i="5"/>
  <c r="ABZ20" i="5"/>
  <c r="ACB20" i="5"/>
  <c r="AAN10" i="5"/>
  <c r="AAN18" i="5"/>
  <c r="ABZ30" i="5"/>
  <c r="ACB30" i="5"/>
  <c r="AAR15" i="5"/>
  <c r="AAP15" i="5"/>
  <c r="AAR19" i="5"/>
  <c r="AAP19" i="5"/>
  <c r="XX26" i="5"/>
  <c r="XV26" i="5"/>
  <c r="XT28" i="5"/>
  <c r="XT12" i="5"/>
  <c r="ZH25" i="5"/>
  <c r="ZF25" i="5"/>
  <c r="XX31" i="5"/>
  <c r="XV31" i="5"/>
  <c r="ZH17" i="5"/>
  <c r="ZF17" i="5"/>
  <c r="XX18" i="5"/>
  <c r="XV18" i="5"/>
  <c r="XX8" i="5"/>
  <c r="XV8" i="5"/>
  <c r="XX25" i="5"/>
  <c r="XV25" i="5"/>
  <c r="ZH23" i="5"/>
  <c r="ZF23" i="5"/>
  <c r="ZD24" i="5"/>
  <c r="XT13" i="5"/>
  <c r="XV14" i="5"/>
  <c r="XX14" i="5"/>
  <c r="XT20" i="5"/>
  <c r="ZD20" i="5"/>
  <c r="ZH31" i="5"/>
  <c r="ZF31" i="5"/>
  <c r="ZD12" i="5"/>
  <c r="XX9" i="5"/>
  <c r="XV9" i="5"/>
  <c r="ZH7" i="5"/>
  <c r="ZF7" i="5"/>
  <c r="ZH18" i="5"/>
  <c r="ZF18" i="5"/>
  <c r="ZD28" i="5"/>
  <c r="XV21" i="5"/>
  <c r="XX21" i="5"/>
  <c r="ZD26" i="5"/>
  <c r="ZD21" i="5"/>
  <c r="ZD29" i="5"/>
  <c r="XT7" i="5"/>
  <c r="WL22" i="5"/>
  <c r="WN22" i="5"/>
  <c r="UZ15" i="5"/>
  <c r="VB10" i="5"/>
  <c r="VD10" i="5"/>
  <c r="WJ24" i="5"/>
  <c r="VD26" i="5"/>
  <c r="VB26" i="5"/>
  <c r="VD23" i="5"/>
  <c r="VB23" i="5"/>
  <c r="UZ9" i="5"/>
  <c r="VB20" i="5"/>
  <c r="VD20" i="5"/>
  <c r="UZ17" i="5"/>
  <c r="WN15" i="5"/>
  <c r="WL15" i="5"/>
  <c r="UZ25" i="5"/>
  <c r="WL16" i="5"/>
  <c r="WN16" i="5"/>
  <c r="WJ25" i="5"/>
  <c r="WJ18" i="5"/>
  <c r="WN12" i="5"/>
  <c r="WL12" i="5"/>
  <c r="WL29" i="5"/>
  <c r="WN29" i="5"/>
  <c r="UZ19" i="5"/>
  <c r="WJ30" i="5"/>
  <c r="WJ28" i="5"/>
  <c r="VB11" i="5"/>
  <c r="VD11" i="5"/>
  <c r="WJ26" i="5"/>
  <c r="UZ16" i="5"/>
  <c r="UZ29" i="5"/>
  <c r="VD30" i="5"/>
  <c r="VB30" i="5"/>
  <c r="TP24" i="5"/>
  <c r="SF24" i="5"/>
  <c r="SF10" i="5"/>
  <c r="TT18" i="5"/>
  <c r="TR18" i="5"/>
  <c r="SH14" i="5"/>
  <c r="SJ14" i="5"/>
  <c r="TT11" i="5"/>
  <c r="TR11" i="5"/>
  <c r="TP30" i="5"/>
  <c r="TT23" i="5"/>
  <c r="TR23" i="5"/>
  <c r="TR29" i="5"/>
  <c r="TT29" i="5"/>
  <c r="SF26" i="5"/>
  <c r="TR19" i="5"/>
  <c r="TT19" i="5"/>
  <c r="TR21" i="5"/>
  <c r="TT21" i="5"/>
  <c r="SF16" i="5"/>
  <c r="TT20" i="5"/>
  <c r="TR20" i="5"/>
  <c r="SF22" i="5"/>
  <c r="TT25" i="5"/>
  <c r="TR25" i="5"/>
  <c r="SJ18" i="5"/>
  <c r="SH18" i="5"/>
  <c r="TP22" i="5"/>
  <c r="TP28" i="5"/>
  <c r="TP10" i="5"/>
  <c r="SF17" i="5"/>
  <c r="SH25" i="5"/>
  <c r="SJ25" i="5"/>
  <c r="SF12" i="5"/>
  <c r="SF28" i="5"/>
  <c r="TT27" i="5"/>
  <c r="TR27" i="5"/>
  <c r="SH8" i="5"/>
  <c r="SJ8" i="5"/>
  <c r="TP17" i="5"/>
  <c r="SJ13" i="5"/>
  <c r="SH13" i="5"/>
  <c r="TP26" i="5"/>
  <c r="SF9" i="5"/>
  <c r="SF20" i="5"/>
  <c r="PN12" i="5"/>
  <c r="PP12" i="5"/>
  <c r="QX26" i="5"/>
  <c r="QZ26" i="5"/>
  <c r="PL25" i="5"/>
  <c r="QV24" i="5"/>
  <c r="PN17" i="5"/>
  <c r="PP17" i="5"/>
  <c r="PL20" i="5"/>
  <c r="QX21" i="5"/>
  <c r="QZ21" i="5"/>
  <c r="QX9" i="5"/>
  <c r="QZ9" i="5"/>
  <c r="QZ27" i="5"/>
  <c r="QX27" i="5"/>
  <c r="PL22" i="5"/>
  <c r="QZ29" i="5"/>
  <c r="QX29" i="5"/>
  <c r="QX12" i="5"/>
  <c r="QZ12" i="5"/>
  <c r="QZ20" i="5"/>
  <c r="QX20" i="5"/>
  <c r="PN8" i="5"/>
  <c r="PP8" i="5"/>
  <c r="PL29" i="5"/>
  <c r="PP16" i="5"/>
  <c r="PN16" i="5"/>
  <c r="QZ10" i="5"/>
  <c r="QX10" i="5"/>
  <c r="PN18" i="5"/>
  <c r="PP18" i="5"/>
  <c r="QX22" i="5"/>
  <c r="QZ22" i="5"/>
  <c r="QX30" i="5"/>
  <c r="QZ30" i="5"/>
  <c r="QV16" i="5"/>
  <c r="QZ17" i="5"/>
  <c r="QX17" i="5"/>
  <c r="PP30" i="5"/>
  <c r="PN30" i="5"/>
  <c r="QV8" i="5"/>
  <c r="PP31" i="5"/>
  <c r="PN31" i="5"/>
  <c r="QV15" i="5"/>
  <c r="PL13" i="5"/>
  <c r="PP14" i="5"/>
  <c r="PN14" i="5"/>
  <c r="QV28" i="5"/>
  <c r="QV11" i="5"/>
  <c r="PP26" i="5"/>
  <c r="PN26" i="5"/>
  <c r="QV25" i="5"/>
  <c r="PN21" i="5"/>
  <c r="PP21" i="5"/>
  <c r="MR27" i="5"/>
  <c r="OD14" i="5"/>
  <c r="OF14" i="5"/>
  <c r="MV8" i="5"/>
  <c r="MT8" i="5"/>
  <c r="MT28" i="5"/>
  <c r="MV28" i="5"/>
  <c r="OF16" i="5"/>
  <c r="OD16" i="5"/>
  <c r="OF7" i="5"/>
  <c r="OD7" i="5"/>
  <c r="OF10" i="5"/>
  <c r="OD10" i="5"/>
  <c r="MR31" i="5"/>
  <c r="OB13" i="5"/>
  <c r="OB20" i="5"/>
  <c r="MR7" i="5"/>
  <c r="OB9" i="5"/>
  <c r="MR24" i="5"/>
  <c r="OB19" i="5"/>
  <c r="OD11" i="5"/>
  <c r="OF11" i="5"/>
  <c r="MR20" i="5"/>
  <c r="OB28" i="5"/>
  <c r="MR25" i="5"/>
  <c r="OF31" i="5"/>
  <c r="OD31" i="5"/>
  <c r="OB24" i="5"/>
  <c r="MR29" i="5"/>
  <c r="MV18" i="5"/>
  <c r="MT18" i="5"/>
  <c r="MR23" i="5"/>
  <c r="MR10" i="5"/>
  <c r="MV30" i="5"/>
  <c r="MT30" i="5"/>
  <c r="MV26" i="5"/>
  <c r="MT26" i="5"/>
  <c r="LH14" i="5"/>
  <c r="LH28" i="5"/>
  <c r="LL31" i="5"/>
  <c r="LJ31" i="5"/>
  <c r="LH24" i="5"/>
  <c r="LL20" i="5"/>
  <c r="LJ20" i="5"/>
  <c r="LH9" i="5"/>
  <c r="LL23" i="5"/>
  <c r="LJ23" i="5"/>
  <c r="LH22" i="5"/>
  <c r="LH7" i="5"/>
  <c r="LL17" i="5"/>
  <c r="LJ17" i="5"/>
  <c r="LL8" i="5"/>
  <c r="LJ8" i="5"/>
  <c r="LJ26" i="5"/>
  <c r="LL26" i="5"/>
  <c r="LH29" i="5"/>
  <c r="LL27" i="5"/>
  <c r="LJ27" i="5"/>
  <c r="LH19" i="5"/>
  <c r="EO20" i="5"/>
  <c r="EM20" i="5"/>
  <c r="EO24" i="5"/>
  <c r="EM24" i="5"/>
  <c r="HE7" i="5"/>
  <c r="HI23" i="5"/>
  <c r="HG23" i="5"/>
  <c r="AK16" i="5"/>
  <c r="AI16" i="5"/>
  <c r="EK12" i="5"/>
  <c r="HE31" i="5"/>
  <c r="DA24" i="5"/>
  <c r="BS20" i="5"/>
  <c r="BU20" i="5"/>
  <c r="BU10" i="5"/>
  <c r="BS10" i="5"/>
  <c r="HG28" i="5"/>
  <c r="HI28" i="5"/>
  <c r="HE16" i="5"/>
  <c r="EK28" i="5"/>
  <c r="FY15" i="5"/>
  <c r="FW15" i="5"/>
  <c r="HI24" i="5"/>
  <c r="HG24" i="5"/>
  <c r="BU23" i="5"/>
  <c r="BS23" i="5"/>
  <c r="HE19" i="5"/>
  <c r="HE8" i="5"/>
  <c r="FY24" i="5"/>
  <c r="FW24" i="5"/>
  <c r="FW13" i="5"/>
  <c r="FY13" i="5"/>
  <c r="HG25" i="5"/>
  <c r="HI25" i="5"/>
  <c r="FU30" i="5"/>
  <c r="HG12" i="5"/>
  <c r="HI12" i="5"/>
  <c r="HE21" i="5"/>
  <c r="HI27" i="5"/>
  <c r="HG27" i="5"/>
  <c r="FU31" i="5"/>
  <c r="FU11" i="5"/>
  <c r="FW23" i="5"/>
  <c r="FY23" i="5"/>
  <c r="FY18" i="5"/>
  <c r="FW18" i="5"/>
  <c r="FU22" i="5"/>
  <c r="FU27" i="5"/>
  <c r="HE29" i="5"/>
  <c r="HG30" i="5"/>
  <c r="HI30" i="5"/>
  <c r="HI15" i="5"/>
  <c r="HG15" i="5"/>
  <c r="FU28" i="5"/>
  <c r="FW17" i="5"/>
  <c r="FY17" i="5"/>
  <c r="HG20" i="5"/>
  <c r="HI20" i="5"/>
  <c r="FU12" i="5"/>
  <c r="FU21" i="5"/>
  <c r="FU26" i="5"/>
  <c r="HE9" i="5"/>
  <c r="DA20" i="5"/>
  <c r="DA30" i="5"/>
  <c r="DC14" i="5"/>
  <c r="DE14" i="5"/>
  <c r="DC7" i="5"/>
  <c r="DE7" i="5"/>
  <c r="DA13" i="5"/>
  <c r="DA26" i="5"/>
  <c r="DA22" i="5"/>
  <c r="DA18" i="5"/>
  <c r="DE9" i="5"/>
  <c r="DC9" i="5"/>
  <c r="EK22" i="5"/>
  <c r="EK18" i="5"/>
  <c r="EM13" i="5"/>
  <c r="EO13" i="5"/>
  <c r="DC23" i="5"/>
  <c r="DE23" i="5"/>
  <c r="EO16" i="5"/>
  <c r="EM16" i="5"/>
  <c r="DE27" i="5"/>
  <c r="DC27" i="5"/>
  <c r="EK19" i="5"/>
  <c r="DE28" i="5"/>
  <c r="DC28" i="5"/>
  <c r="EM26" i="5"/>
  <c r="EO26" i="5"/>
  <c r="EM10" i="5"/>
  <c r="EO10" i="5"/>
  <c r="EK11" i="5"/>
  <c r="DA10" i="5"/>
  <c r="DA8" i="5"/>
  <c r="DA31" i="5"/>
  <c r="DA12" i="5"/>
  <c r="EM30" i="5"/>
  <c r="EO30" i="5"/>
  <c r="EK25" i="5"/>
  <c r="EK21" i="5"/>
  <c r="EM8" i="5"/>
  <c r="EO8" i="5"/>
  <c r="AG9" i="5"/>
  <c r="AI27" i="5"/>
  <c r="AK27" i="5"/>
  <c r="BQ30" i="5"/>
  <c r="BQ13" i="5"/>
  <c r="AK21" i="5"/>
  <c r="AI21" i="5"/>
  <c r="AG10" i="5"/>
  <c r="AI23" i="5"/>
  <c r="AK23" i="5"/>
  <c r="AK25" i="5"/>
  <c r="AI25" i="5"/>
  <c r="BU18" i="5"/>
  <c r="BS18" i="5"/>
  <c r="BQ21" i="5"/>
  <c r="AG17" i="5"/>
  <c r="AG26" i="5"/>
  <c r="BS16" i="5"/>
  <c r="BU16" i="5"/>
  <c r="BU31" i="5"/>
  <c r="BS31" i="5"/>
  <c r="AG13" i="5"/>
  <c r="AI28" i="5"/>
  <c r="AK28" i="5"/>
  <c r="BU9" i="5"/>
  <c r="BS9" i="5"/>
  <c r="AI18" i="5"/>
  <c r="AK18" i="5"/>
  <c r="BS17" i="5"/>
  <c r="BU17" i="5"/>
  <c r="AI31" i="5"/>
  <c r="AK31" i="5"/>
  <c r="BQ22" i="5"/>
  <c r="AG24" i="5"/>
  <c r="AI7" i="5"/>
  <c r="AK7" i="5"/>
  <c r="AK29" i="5"/>
  <c r="AI29" i="5"/>
  <c r="BQ24" i="5"/>
  <c r="AG30" i="5"/>
  <c r="AI14" i="5"/>
  <c r="AK14" i="5"/>
  <c r="BU14" i="5"/>
  <c r="BS14" i="5"/>
  <c r="AI11" i="5"/>
  <c r="AK11" i="5"/>
  <c r="TU27" i="4"/>
  <c r="TU7" i="4"/>
  <c r="TU23" i="4"/>
  <c r="TU24" i="4"/>
  <c r="TU9" i="4"/>
  <c r="TU15" i="4"/>
  <c r="TU12" i="4"/>
  <c r="TU21" i="4"/>
  <c r="TU19" i="4"/>
  <c r="WK8" i="4"/>
  <c r="WM11" i="4"/>
  <c r="BU30" i="4"/>
  <c r="BT30" i="4" s="1"/>
  <c r="EM30" i="4"/>
  <c r="EL30" i="4" s="1"/>
  <c r="HE30" i="4"/>
  <c r="HD30" i="4" s="1"/>
  <c r="FU30" i="4"/>
  <c r="FT30" i="4" s="1"/>
  <c r="AI13" i="4"/>
  <c r="AH13" i="4" s="1"/>
  <c r="DA15" i="4"/>
  <c r="CZ15" i="4" s="1"/>
  <c r="AI10" i="4"/>
  <c r="AH10" i="4" s="1"/>
  <c r="AK18" i="4"/>
  <c r="AJ18" i="4" s="1"/>
  <c r="AG7" i="4"/>
  <c r="AF7" i="4" s="1"/>
  <c r="AG11" i="4"/>
  <c r="AF11" i="4" s="1"/>
  <c r="AI28" i="4"/>
  <c r="AH28" i="4" s="1"/>
  <c r="AI12" i="4"/>
  <c r="AH12" i="4" s="1"/>
  <c r="AI15" i="4"/>
  <c r="AH15" i="4" s="1"/>
  <c r="HG18" i="4"/>
  <c r="HF18" i="4" s="1"/>
  <c r="AI26" i="4"/>
  <c r="AH26" i="4" s="1"/>
  <c r="EM26" i="4"/>
  <c r="EL26" i="4" s="1"/>
  <c r="AG19" i="4"/>
  <c r="AF19" i="4" s="1"/>
  <c r="AI8" i="4"/>
  <c r="AH8" i="4" s="1"/>
  <c r="EM18" i="4"/>
  <c r="EL18" i="4" s="1"/>
  <c r="AI27" i="4"/>
  <c r="AH27" i="4" s="1"/>
  <c r="AI24" i="4"/>
  <c r="AH24" i="4" s="1"/>
  <c r="AI21" i="4"/>
  <c r="AH21" i="4" s="1"/>
  <c r="BS28" i="4"/>
  <c r="BR28" i="4" s="1"/>
  <c r="HE10" i="4"/>
  <c r="HD10" i="4" s="1"/>
  <c r="AG20" i="4"/>
  <c r="AF20" i="4" s="1"/>
  <c r="AK14" i="4"/>
  <c r="AJ14" i="4" s="1"/>
  <c r="HE25" i="4"/>
  <c r="HD25" i="4" s="1"/>
  <c r="HG27" i="4"/>
  <c r="HF27" i="4" s="1"/>
  <c r="HG20" i="4"/>
  <c r="HF20" i="4" s="1"/>
  <c r="HG9" i="4"/>
  <c r="HF9" i="4" s="1"/>
  <c r="HG12" i="4"/>
  <c r="HF12" i="4" s="1"/>
  <c r="HE16" i="4"/>
  <c r="HD16" i="4" s="1"/>
  <c r="HG11" i="4"/>
  <c r="HF11" i="4" s="1"/>
  <c r="HG13" i="4"/>
  <c r="HF13" i="4" s="1"/>
  <c r="HE26" i="4"/>
  <c r="HD26" i="4" s="1"/>
  <c r="HG15" i="4"/>
  <c r="HF15" i="4" s="1"/>
  <c r="HE23" i="4"/>
  <c r="HD23" i="4" s="1"/>
  <c r="HG22" i="4"/>
  <c r="HF22" i="4" s="1"/>
  <c r="HE28" i="4"/>
  <c r="HD28" i="4" s="1"/>
  <c r="HI7" i="4"/>
  <c r="HH7" i="4" s="1"/>
  <c r="HE17" i="4"/>
  <c r="HD17" i="4" s="1"/>
  <c r="HG19" i="4"/>
  <c r="HF19" i="4" s="1"/>
  <c r="HE21" i="4"/>
  <c r="HD21" i="4" s="1"/>
  <c r="HI24" i="4"/>
  <c r="HH24" i="4" s="1"/>
  <c r="HI8" i="4"/>
  <c r="HH8" i="4" s="1"/>
  <c r="FW24" i="4"/>
  <c r="FV24" i="4" s="1"/>
  <c r="FU22" i="4"/>
  <c r="FT22" i="4" s="1"/>
  <c r="FY21" i="4"/>
  <c r="FX21" i="4" s="1"/>
  <c r="FW19" i="4"/>
  <c r="FV19" i="4" s="1"/>
  <c r="FY7" i="4"/>
  <c r="FX7" i="4" s="1"/>
  <c r="FW28" i="4"/>
  <c r="FV28" i="4" s="1"/>
  <c r="FW14" i="4"/>
  <c r="FV14" i="4" s="1"/>
  <c r="FU17" i="4"/>
  <c r="FT17" i="4" s="1"/>
  <c r="FW25" i="4"/>
  <c r="FV25" i="4" s="1"/>
  <c r="FW18" i="4"/>
  <c r="FV18" i="4" s="1"/>
  <c r="FW15" i="4"/>
  <c r="FV15" i="4" s="1"/>
  <c r="FW27" i="4"/>
  <c r="FV27" i="4" s="1"/>
  <c r="FY10" i="4"/>
  <c r="FX10" i="4" s="1"/>
  <c r="FU13" i="4"/>
  <c r="FT13" i="4" s="1"/>
  <c r="FW11" i="4"/>
  <c r="FV11" i="4" s="1"/>
  <c r="FW26" i="4"/>
  <c r="FV26" i="4" s="1"/>
  <c r="FU16" i="4"/>
  <c r="FT16" i="4" s="1"/>
  <c r="EK27" i="4"/>
  <c r="EJ27" i="4" s="1"/>
  <c r="EK14" i="4"/>
  <c r="EJ14" i="4" s="1"/>
  <c r="EK10" i="4"/>
  <c r="EJ10" i="4" s="1"/>
  <c r="EK17" i="4"/>
  <c r="EJ17" i="4" s="1"/>
  <c r="EM16" i="4"/>
  <c r="EL16" i="4" s="1"/>
  <c r="EM9" i="4"/>
  <c r="EL9" i="4" s="1"/>
  <c r="EK7" i="4"/>
  <c r="EJ7" i="4" s="1"/>
  <c r="EK20" i="4"/>
  <c r="EJ20" i="4" s="1"/>
  <c r="EK19" i="4"/>
  <c r="EJ19" i="4" s="1"/>
  <c r="EM29" i="4"/>
  <c r="EL29" i="4" s="1"/>
  <c r="EM22" i="4"/>
  <c r="EL22" i="4" s="1"/>
  <c r="EM21" i="4"/>
  <c r="EL21" i="4" s="1"/>
  <c r="EO23" i="4"/>
  <c r="EN23" i="4" s="1"/>
  <c r="EK25" i="4"/>
  <c r="EJ25" i="4" s="1"/>
  <c r="EM13" i="4"/>
  <c r="EL13" i="4" s="1"/>
  <c r="EM12" i="4"/>
  <c r="EL12" i="4" s="1"/>
  <c r="EM28" i="4"/>
  <c r="EL28" i="4" s="1"/>
  <c r="EM11" i="4"/>
  <c r="EL11" i="4" s="1"/>
  <c r="DA22" i="4"/>
  <c r="CZ22" i="4" s="1"/>
  <c r="DC10" i="4"/>
  <c r="DB10" i="4" s="1"/>
  <c r="DC8" i="4"/>
  <c r="DB8" i="4" s="1"/>
  <c r="DA9" i="4"/>
  <c r="CZ9" i="4" s="1"/>
  <c r="DC7" i="4"/>
  <c r="DB7" i="4" s="1"/>
  <c r="DC29" i="4"/>
  <c r="DB29" i="4" s="1"/>
  <c r="DA27" i="4"/>
  <c r="CZ27" i="4" s="1"/>
  <c r="DE21" i="4"/>
  <c r="DD21" i="4" s="1"/>
  <c r="DA11" i="4"/>
  <c r="CZ11" i="4" s="1"/>
  <c r="DC16" i="4"/>
  <c r="DB16" i="4" s="1"/>
  <c r="DA23" i="4"/>
  <c r="CZ23" i="4" s="1"/>
  <c r="DA25" i="4"/>
  <c r="CZ25" i="4" s="1"/>
  <c r="DC19" i="4"/>
  <c r="DB19" i="4" s="1"/>
  <c r="DC13" i="4"/>
  <c r="DB13" i="4" s="1"/>
  <c r="DA26" i="4"/>
  <c r="CZ26" i="4" s="1"/>
  <c r="DE12" i="4"/>
  <c r="DD12" i="4" s="1"/>
  <c r="DE20" i="4"/>
  <c r="DD20" i="4" s="1"/>
  <c r="DC28" i="4"/>
  <c r="DB28" i="4" s="1"/>
  <c r="DC18" i="4"/>
  <c r="DB18" i="4" s="1"/>
  <c r="BU26" i="4"/>
  <c r="BT26" i="4" s="1"/>
  <c r="BS19" i="4"/>
  <c r="BR19" i="4" s="1"/>
  <c r="BS14" i="4"/>
  <c r="BR14" i="4" s="1"/>
  <c r="BS22" i="4"/>
  <c r="BR22" i="4" s="1"/>
  <c r="BS12" i="4"/>
  <c r="BR12" i="4" s="1"/>
  <c r="BU18" i="4"/>
  <c r="BT18" i="4" s="1"/>
  <c r="BS15" i="4"/>
  <c r="BR15" i="4" s="1"/>
  <c r="BS11" i="4"/>
  <c r="BR11" i="4" s="1"/>
  <c r="BQ17" i="4"/>
  <c r="BP17" i="4" s="1"/>
  <c r="BQ13" i="4"/>
  <c r="BP13" i="4" s="1"/>
  <c r="BQ29" i="4"/>
  <c r="BP29" i="4" s="1"/>
  <c r="BS23" i="4"/>
  <c r="BR23" i="4" s="1"/>
  <c r="BS25" i="4"/>
  <c r="BR25" i="4" s="1"/>
  <c r="BQ24" i="4"/>
  <c r="BP24" i="4" s="1"/>
  <c r="BS9" i="4"/>
  <c r="BR9" i="4" s="1"/>
  <c r="BQ7" i="4"/>
  <c r="BP7" i="4" s="1"/>
  <c r="BU20" i="4"/>
  <c r="BT20" i="4" s="1"/>
  <c r="BS27" i="4"/>
  <c r="BR27" i="4" s="1"/>
  <c r="BQ21" i="4"/>
  <c r="BP21" i="4" s="1"/>
  <c r="M26" i="7" l="1"/>
  <c r="J27" i="7"/>
  <c r="L27" i="7" s="1"/>
  <c r="E28" i="7"/>
  <c r="I27" i="7"/>
  <c r="K27" i="7" s="1"/>
  <c r="H28" i="7"/>
  <c r="G28" i="7"/>
  <c r="C29" i="7"/>
  <c r="Q30" i="7"/>
  <c r="U29" i="7"/>
  <c r="W29" i="7" s="1"/>
  <c r="V29" i="7"/>
  <c r="CS20" i="7"/>
  <c r="AAS30" i="4"/>
  <c r="AAQ30" i="4"/>
  <c r="XU18" i="4"/>
  <c r="XU11" i="4"/>
  <c r="XU28" i="4"/>
  <c r="XY24" i="4"/>
  <c r="XW24" i="4"/>
  <c r="XY8" i="4"/>
  <c r="XW8" i="4"/>
  <c r="XU19" i="4"/>
  <c r="XU12" i="4"/>
  <c r="VA10" i="4"/>
  <c r="VE28" i="4"/>
  <c r="VC28" i="4"/>
  <c r="VA15" i="4"/>
  <c r="VE12" i="4"/>
  <c r="VC12" i="4"/>
  <c r="VA25" i="4"/>
  <c r="VA19" i="4"/>
  <c r="VE7" i="4"/>
  <c r="VC7" i="4"/>
  <c r="VA30" i="4"/>
  <c r="VA17" i="4"/>
  <c r="VE26" i="4"/>
  <c r="VC26" i="4"/>
  <c r="TS11" i="4"/>
  <c r="TU11" i="4"/>
  <c r="TS14" i="4"/>
  <c r="TU14" i="4"/>
  <c r="TQ29" i="4"/>
  <c r="TS8" i="4"/>
  <c r="TU8" i="4"/>
  <c r="TS22" i="4"/>
  <c r="TU22" i="4"/>
  <c r="TQ25" i="4"/>
  <c r="TQ16" i="4"/>
  <c r="TQ13" i="4"/>
  <c r="TS26" i="4"/>
  <c r="TU26" i="4"/>
  <c r="TU18" i="4"/>
  <c r="TS18" i="4"/>
  <c r="SG29" i="4"/>
  <c r="SG13" i="4"/>
  <c r="SG8" i="4"/>
  <c r="SG7" i="4"/>
  <c r="SG21" i="4"/>
  <c r="SK28" i="4"/>
  <c r="SI28" i="4"/>
  <c r="SK22" i="4"/>
  <c r="SI22" i="4"/>
  <c r="SG23" i="4"/>
  <c r="SG15" i="4"/>
  <c r="SK14" i="4"/>
  <c r="SI14" i="4"/>
  <c r="QW18" i="4"/>
  <c r="RA21" i="4"/>
  <c r="QY21" i="4"/>
  <c r="QW24" i="4"/>
  <c r="QW14" i="4"/>
  <c r="QW8" i="4"/>
  <c r="PQ17" i="4"/>
  <c r="PO17" i="4"/>
  <c r="PM28" i="4"/>
  <c r="PM27" i="4"/>
  <c r="PM20" i="4"/>
  <c r="PM19" i="4"/>
  <c r="PQ7" i="4"/>
  <c r="PO7" i="4"/>
  <c r="OC14" i="4"/>
  <c r="OC15" i="4"/>
  <c r="OC11" i="4"/>
  <c r="OC20" i="4"/>
  <c r="OC27" i="4"/>
  <c r="OC19" i="4"/>
  <c r="OC22" i="4"/>
  <c r="OC12" i="4"/>
  <c r="OC7" i="4"/>
  <c r="OC23" i="4"/>
  <c r="OC28" i="4"/>
  <c r="OG10" i="4"/>
  <c r="OE10" i="4"/>
  <c r="OG26" i="4"/>
  <c r="OE26" i="4"/>
  <c r="OG30" i="4"/>
  <c r="OE30" i="4"/>
  <c r="OG18" i="4"/>
  <c r="OE18" i="4"/>
  <c r="MW29" i="4"/>
  <c r="MU29" i="4"/>
  <c r="MW9" i="4"/>
  <c r="MU9" i="4"/>
  <c r="MS14" i="4"/>
  <c r="MW21" i="4"/>
  <c r="MU21" i="4"/>
  <c r="MW17" i="4"/>
  <c r="MU17" i="4"/>
  <c r="MS30" i="4"/>
  <c r="MW13" i="4"/>
  <c r="MU13" i="4"/>
  <c r="MS22" i="4"/>
  <c r="MS19" i="4"/>
  <c r="MS18" i="4"/>
  <c r="MW25" i="4"/>
  <c r="MU25" i="4"/>
  <c r="HD29" i="4"/>
  <c r="HG29" i="4"/>
  <c r="HD14" i="4"/>
  <c r="HG14" i="4"/>
  <c r="HF31" i="4"/>
  <c r="HH31" i="4"/>
  <c r="FT9" i="4"/>
  <c r="FW9" i="4"/>
  <c r="FT12" i="4"/>
  <c r="FW12" i="4"/>
  <c r="FT23" i="4"/>
  <c r="FW23" i="4"/>
  <c r="FT20" i="4"/>
  <c r="FW20" i="4"/>
  <c r="FV8" i="4"/>
  <c r="FY8" i="4"/>
  <c r="FX8" i="4" s="1"/>
  <c r="FT29" i="4"/>
  <c r="FW29" i="4"/>
  <c r="EJ15" i="4"/>
  <c r="EM15" i="4"/>
  <c r="EJ8" i="4"/>
  <c r="EM8" i="4"/>
  <c r="CZ14" i="4"/>
  <c r="DC14" i="4"/>
  <c r="CZ17" i="4"/>
  <c r="DC17" i="4"/>
  <c r="CZ24" i="4"/>
  <c r="DC24" i="4"/>
  <c r="CZ30" i="4"/>
  <c r="DC30" i="4"/>
  <c r="BP16" i="4"/>
  <c r="BS16" i="4"/>
  <c r="BP8" i="4"/>
  <c r="BS8" i="4"/>
  <c r="BR10" i="4"/>
  <c r="BU10" i="4"/>
  <c r="BT10" i="4" s="1"/>
  <c r="EO20" i="7"/>
  <c r="AH29" i="4"/>
  <c r="AK29" i="4"/>
  <c r="AJ29" i="4" s="1"/>
  <c r="AF17" i="4"/>
  <c r="AI17" i="4"/>
  <c r="AF30" i="4"/>
  <c r="AI30" i="4"/>
  <c r="AH9" i="4"/>
  <c r="AK9" i="4"/>
  <c r="AJ9" i="4" s="1"/>
  <c r="AF23" i="4"/>
  <c r="AI23" i="4"/>
  <c r="AF25" i="4"/>
  <c r="AI25" i="4"/>
  <c r="AF16" i="4"/>
  <c r="AI16" i="4"/>
  <c r="EC20" i="7"/>
  <c r="EN21" i="7"/>
  <c r="DE20" i="7"/>
  <c r="EM21" i="7"/>
  <c r="DQ20" i="7"/>
  <c r="BI20" i="7"/>
  <c r="DS22" i="7"/>
  <c r="DW21" i="7"/>
  <c r="EB21" i="7" s="1"/>
  <c r="DX21" i="7"/>
  <c r="EA21" i="7" s="1"/>
  <c r="BU20" i="7"/>
  <c r="EJ22" i="7"/>
  <c r="EI22" i="7"/>
  <c r="EE23" i="7"/>
  <c r="EL22" i="7"/>
  <c r="EK22" i="7"/>
  <c r="EG23" i="7"/>
  <c r="DU23" i="7"/>
  <c r="DY22" i="7"/>
  <c r="DZ22" i="7"/>
  <c r="DM22" i="7"/>
  <c r="DI23" i="7"/>
  <c r="DN22" i="7"/>
  <c r="DL22" i="7"/>
  <c r="DK22" i="7"/>
  <c r="DG23" i="7"/>
  <c r="DP21" i="7"/>
  <c r="DO21" i="7"/>
  <c r="DD21" i="7"/>
  <c r="DA22" i="7"/>
  <c r="CW23" i="7"/>
  <c r="DB22" i="7"/>
  <c r="CZ22" i="7"/>
  <c r="CY22" i="7"/>
  <c r="CU23" i="7"/>
  <c r="DC21" i="7"/>
  <c r="CQ21" i="7"/>
  <c r="CN22" i="7"/>
  <c r="CM22" i="7"/>
  <c r="CI23" i="7"/>
  <c r="CR21" i="7"/>
  <c r="CP22" i="7"/>
  <c r="CO22" i="7"/>
  <c r="CK23" i="7"/>
  <c r="CE21" i="7"/>
  <c r="CG20" i="7"/>
  <c r="CB22" i="7"/>
  <c r="CA22" i="7"/>
  <c r="BW23" i="7"/>
  <c r="CF21" i="7"/>
  <c r="CD22" i="7"/>
  <c r="CC22" i="7"/>
  <c r="BY23" i="7"/>
  <c r="BS21" i="7"/>
  <c r="BR22" i="7"/>
  <c r="BQ22" i="7"/>
  <c r="BM23" i="7"/>
  <c r="BP22" i="7"/>
  <c r="BO22" i="7"/>
  <c r="BK23" i="7"/>
  <c r="BT21" i="7"/>
  <c r="BF22" i="7"/>
  <c r="BE22" i="7"/>
  <c r="BA23" i="7"/>
  <c r="AY23" i="7"/>
  <c r="BD22" i="7"/>
  <c r="BC22" i="7"/>
  <c r="BH21" i="7"/>
  <c r="BG21" i="7"/>
  <c r="AW20" i="7"/>
  <c r="AU21" i="7"/>
  <c r="AS22" i="7"/>
  <c r="AT22" i="7"/>
  <c r="AO23" i="7"/>
  <c r="AM23" i="7"/>
  <c r="AR22" i="7"/>
  <c r="AQ22" i="7"/>
  <c r="AV21" i="7"/>
  <c r="AK20" i="7"/>
  <c r="AH22" i="7"/>
  <c r="AG22" i="7"/>
  <c r="AC23" i="7"/>
  <c r="AF22" i="7"/>
  <c r="AA23" i="7"/>
  <c r="AE22" i="7"/>
  <c r="AJ21" i="7"/>
  <c r="AI21" i="7"/>
  <c r="X20" i="7"/>
  <c r="Y19" i="7"/>
  <c r="WK23" i="4"/>
  <c r="WO16" i="4"/>
  <c r="WM16" i="4"/>
  <c r="MT21" i="5"/>
  <c r="MV21" i="5"/>
  <c r="ACC31" i="4"/>
  <c r="ACA31" i="4"/>
  <c r="WO31" i="4"/>
  <c r="WM31" i="4"/>
  <c r="FX31" i="4"/>
  <c r="FV31" i="4"/>
  <c r="SI31" i="4"/>
  <c r="SK31" i="4"/>
  <c r="WL9" i="5"/>
  <c r="WN9" i="5"/>
  <c r="XX19" i="5"/>
  <c r="XV19" i="5"/>
  <c r="PP27" i="5"/>
  <c r="PN27" i="5"/>
  <c r="AAR17" i="5"/>
  <c r="AAP17" i="5"/>
  <c r="XX27" i="5"/>
  <c r="XV27" i="5"/>
  <c r="VB21" i="5"/>
  <c r="VD21" i="5"/>
  <c r="VB28" i="5"/>
  <c r="VD28" i="5"/>
  <c r="ACB28" i="5"/>
  <c r="ABZ28" i="5"/>
  <c r="VB22" i="5"/>
  <c r="VD22" i="5"/>
  <c r="SJ19" i="5"/>
  <c r="SH19" i="5"/>
  <c r="VD13" i="5"/>
  <c r="VB13" i="5"/>
  <c r="QX14" i="5"/>
  <c r="QZ14" i="5"/>
  <c r="AAR21" i="5"/>
  <c r="AAP21" i="5"/>
  <c r="PN7" i="5"/>
  <c r="PP7" i="5"/>
  <c r="AAP28" i="5"/>
  <c r="AAR28" i="5"/>
  <c r="QZ18" i="5"/>
  <c r="QX18" i="5"/>
  <c r="PP19" i="5"/>
  <c r="PN19" i="5"/>
  <c r="ABZ9" i="5"/>
  <c r="ACB9" i="5"/>
  <c r="OF12" i="5"/>
  <c r="OD12" i="5"/>
  <c r="WN19" i="5"/>
  <c r="WL19" i="5"/>
  <c r="LJ30" i="5"/>
  <c r="LL30" i="5"/>
  <c r="WN10" i="5"/>
  <c r="WL10" i="5"/>
  <c r="TR31" i="5"/>
  <c r="TT31" i="5"/>
  <c r="XV15" i="5"/>
  <c r="XX15" i="5"/>
  <c r="ZH30" i="5"/>
  <c r="ZF30" i="5"/>
  <c r="LL18" i="5"/>
  <c r="LJ18" i="5"/>
  <c r="XV24" i="5"/>
  <c r="XX24" i="5"/>
  <c r="ZH14" i="5"/>
  <c r="ZF14" i="5"/>
  <c r="OF25" i="5"/>
  <c r="OD25" i="5"/>
  <c r="LL25" i="5"/>
  <c r="LJ25" i="5"/>
  <c r="OD23" i="5"/>
  <c r="OF23" i="5"/>
  <c r="OF21" i="5"/>
  <c r="OD21" i="5"/>
  <c r="TT16" i="5"/>
  <c r="TR16" i="5"/>
  <c r="PN9" i="5"/>
  <c r="PP9" i="5"/>
  <c r="OD18" i="5"/>
  <c r="OF18" i="5"/>
  <c r="OD26" i="5"/>
  <c r="OF26" i="5"/>
  <c r="OF22" i="5"/>
  <c r="OD22" i="5"/>
  <c r="QZ31" i="5"/>
  <c r="QX31" i="5"/>
  <c r="ABZ27" i="5"/>
  <c r="ACB27" i="5"/>
  <c r="ZF13" i="5"/>
  <c r="ZH13" i="5"/>
  <c r="SJ30" i="5"/>
  <c r="SH30" i="5"/>
  <c r="AAP10" i="5"/>
  <c r="AAR10" i="5"/>
  <c r="ACB10" i="5"/>
  <c r="ABZ10" i="5"/>
  <c r="AAR16" i="5"/>
  <c r="AAP16" i="5"/>
  <c r="ABZ18" i="5"/>
  <c r="ACB18" i="5"/>
  <c r="AAP25" i="5"/>
  <c r="AAR25" i="5"/>
  <c r="ACB29" i="5"/>
  <c r="ABZ29" i="5"/>
  <c r="AAP18" i="5"/>
  <c r="AAR18" i="5"/>
  <c r="AAP29" i="5"/>
  <c r="AAR29" i="5"/>
  <c r="ACB25" i="5"/>
  <c r="ABZ25" i="5"/>
  <c r="AAP7" i="5"/>
  <c r="AAR7" i="5"/>
  <c r="ZH21" i="5"/>
  <c r="ZF21" i="5"/>
  <c r="XX13" i="5"/>
  <c r="XV13" i="5"/>
  <c r="ZF26" i="5"/>
  <c r="ZH26" i="5"/>
  <c r="ZF20" i="5"/>
  <c r="ZH20" i="5"/>
  <c r="ZF24" i="5"/>
  <c r="ZH24" i="5"/>
  <c r="XX12" i="5"/>
  <c r="XV12" i="5"/>
  <c r="XV20" i="5"/>
  <c r="XX20" i="5"/>
  <c r="XV7" i="5"/>
  <c r="XX7" i="5"/>
  <c r="XV28" i="5"/>
  <c r="XX28" i="5"/>
  <c r="ZH29" i="5"/>
  <c r="ZF29" i="5"/>
  <c r="ZH28" i="5"/>
  <c r="ZF28" i="5"/>
  <c r="ZH12" i="5"/>
  <c r="ZF12" i="5"/>
  <c r="WL24" i="5"/>
  <c r="WN24" i="5"/>
  <c r="VB25" i="5"/>
  <c r="VD25" i="5"/>
  <c r="VB29" i="5"/>
  <c r="VD29" i="5"/>
  <c r="WL28" i="5"/>
  <c r="WN28" i="5"/>
  <c r="WL18" i="5"/>
  <c r="WN18" i="5"/>
  <c r="VB9" i="5"/>
  <c r="VD9" i="5"/>
  <c r="VD16" i="5"/>
  <c r="VB16" i="5"/>
  <c r="WL30" i="5"/>
  <c r="WN30" i="5"/>
  <c r="VB15" i="5"/>
  <c r="VD15" i="5"/>
  <c r="VD19" i="5"/>
  <c r="VB19" i="5"/>
  <c r="WN25" i="5"/>
  <c r="WL25" i="5"/>
  <c r="WL26" i="5"/>
  <c r="WN26" i="5"/>
  <c r="VD17" i="5"/>
  <c r="VB17" i="5"/>
  <c r="SH28" i="5"/>
  <c r="SJ28" i="5"/>
  <c r="TT10" i="5"/>
  <c r="TR10" i="5"/>
  <c r="TT28" i="5"/>
  <c r="TR28" i="5"/>
  <c r="SH20" i="5"/>
  <c r="SJ20" i="5"/>
  <c r="TT17" i="5"/>
  <c r="TR17" i="5"/>
  <c r="SH12" i="5"/>
  <c r="SJ12" i="5"/>
  <c r="SH22" i="5"/>
  <c r="SJ22" i="5"/>
  <c r="TR30" i="5"/>
  <c r="TT30" i="5"/>
  <c r="SH10" i="5"/>
  <c r="SJ10" i="5"/>
  <c r="SJ9" i="5"/>
  <c r="SH9" i="5"/>
  <c r="SH24" i="5"/>
  <c r="SJ24" i="5"/>
  <c r="TT22" i="5"/>
  <c r="TR22" i="5"/>
  <c r="SJ26" i="5"/>
  <c r="SH26" i="5"/>
  <c r="TT26" i="5"/>
  <c r="TR26" i="5"/>
  <c r="SJ17" i="5"/>
  <c r="SH17" i="5"/>
  <c r="SH16" i="5"/>
  <c r="SJ16" i="5"/>
  <c r="TT24" i="5"/>
  <c r="TR24" i="5"/>
  <c r="QX11" i="5"/>
  <c r="QZ11" i="5"/>
  <c r="PN22" i="5"/>
  <c r="PP22" i="5"/>
  <c r="PP20" i="5"/>
  <c r="PN20" i="5"/>
  <c r="QZ25" i="5"/>
  <c r="QX25" i="5"/>
  <c r="QX24" i="5"/>
  <c r="QZ24" i="5"/>
  <c r="QZ8" i="5"/>
  <c r="QX8" i="5"/>
  <c r="PN13" i="5"/>
  <c r="PP13" i="5"/>
  <c r="PN29" i="5"/>
  <c r="PP29" i="5"/>
  <c r="PP25" i="5"/>
  <c r="PN25" i="5"/>
  <c r="QZ15" i="5"/>
  <c r="QX15" i="5"/>
  <c r="QX28" i="5"/>
  <c r="QZ28" i="5"/>
  <c r="QX16" i="5"/>
  <c r="QZ16" i="5"/>
  <c r="OD28" i="5"/>
  <c r="OF28" i="5"/>
  <c r="MT10" i="5"/>
  <c r="MV10" i="5"/>
  <c r="OD24" i="5"/>
  <c r="OF24" i="5"/>
  <c r="MV20" i="5"/>
  <c r="MT20" i="5"/>
  <c r="OF9" i="5"/>
  <c r="OD9" i="5"/>
  <c r="MT23" i="5"/>
  <c r="MV23" i="5"/>
  <c r="MV29" i="5"/>
  <c r="MT29" i="5"/>
  <c r="MT24" i="5"/>
  <c r="MV24" i="5"/>
  <c r="OF13" i="5"/>
  <c r="OD13" i="5"/>
  <c r="MV31" i="5"/>
  <c r="MT31" i="5"/>
  <c r="MT7" i="5"/>
  <c r="MV7" i="5"/>
  <c r="OF19" i="5"/>
  <c r="OD19" i="5"/>
  <c r="OD20" i="5"/>
  <c r="OF20" i="5"/>
  <c r="MV25" i="5"/>
  <c r="MT25" i="5"/>
  <c r="MT27" i="5"/>
  <c r="MV27" i="5"/>
  <c r="LJ28" i="5"/>
  <c r="LL28" i="5"/>
  <c r="LJ29" i="5"/>
  <c r="LL29" i="5"/>
  <c r="LJ24" i="5"/>
  <c r="LL24" i="5"/>
  <c r="LJ9" i="5"/>
  <c r="LL9" i="5"/>
  <c r="LL7" i="5"/>
  <c r="LJ7" i="5"/>
  <c r="LJ22" i="5"/>
  <c r="LL22" i="5"/>
  <c r="LJ19" i="5"/>
  <c r="LL19" i="5"/>
  <c r="LJ14" i="5"/>
  <c r="LL14" i="5"/>
  <c r="HG16" i="5"/>
  <c r="HI16" i="5"/>
  <c r="DC24" i="5"/>
  <c r="DE24" i="5"/>
  <c r="HI7" i="5"/>
  <c r="HG7" i="5"/>
  <c r="HI31" i="5"/>
  <c r="HG31" i="5"/>
  <c r="EM12" i="5"/>
  <c r="EO12" i="5"/>
  <c r="EO28" i="5"/>
  <c r="EM28" i="5"/>
  <c r="HG29" i="5"/>
  <c r="HI29" i="5"/>
  <c r="HG21" i="5"/>
  <c r="HI21" i="5"/>
  <c r="FW26" i="5"/>
  <c r="FY26" i="5"/>
  <c r="FY27" i="5"/>
  <c r="FW27" i="5"/>
  <c r="FY21" i="5"/>
  <c r="FW21" i="5"/>
  <c r="FY28" i="5"/>
  <c r="FW28" i="5"/>
  <c r="FW11" i="5"/>
  <c r="FY11" i="5"/>
  <c r="FY12" i="5"/>
  <c r="FW12" i="5"/>
  <c r="HG8" i="5"/>
  <c r="HI8" i="5"/>
  <c r="FW22" i="5"/>
  <c r="FY22" i="5"/>
  <c r="FW31" i="5"/>
  <c r="FY31" i="5"/>
  <c r="FW30" i="5"/>
  <c r="FY30" i="5"/>
  <c r="HI9" i="5"/>
  <c r="HG9" i="5"/>
  <c r="HG19" i="5"/>
  <c r="HI19" i="5"/>
  <c r="DC18" i="5"/>
  <c r="DE18" i="5"/>
  <c r="DE12" i="5"/>
  <c r="DC12" i="5"/>
  <c r="EO11" i="5"/>
  <c r="EM11" i="5"/>
  <c r="EM19" i="5"/>
  <c r="EO19" i="5"/>
  <c r="EO21" i="5"/>
  <c r="EM21" i="5"/>
  <c r="DC31" i="5"/>
  <c r="DE31" i="5"/>
  <c r="EM18" i="5"/>
  <c r="EO18" i="5"/>
  <c r="DC22" i="5"/>
  <c r="DE22" i="5"/>
  <c r="EO25" i="5"/>
  <c r="EM25" i="5"/>
  <c r="DC26" i="5"/>
  <c r="DE26" i="5"/>
  <c r="DC10" i="5"/>
  <c r="DE10" i="5"/>
  <c r="DE13" i="5"/>
  <c r="DC13" i="5"/>
  <c r="DE8" i="5"/>
  <c r="DC8" i="5"/>
  <c r="EM22" i="5"/>
  <c r="EO22" i="5"/>
  <c r="DC30" i="5"/>
  <c r="DE30" i="5"/>
  <c r="DE20" i="5"/>
  <c r="DC20" i="5"/>
  <c r="AK13" i="5"/>
  <c r="AI13" i="5"/>
  <c r="AK17" i="5"/>
  <c r="AI17" i="5"/>
  <c r="BS30" i="5"/>
  <c r="BU30" i="5"/>
  <c r="AI30" i="5"/>
  <c r="AK30" i="5"/>
  <c r="BU21" i="5"/>
  <c r="BS21" i="5"/>
  <c r="AK10" i="5"/>
  <c r="AI10" i="5"/>
  <c r="BS13" i="5"/>
  <c r="BU13" i="5"/>
  <c r="AI24" i="5"/>
  <c r="AK24" i="5"/>
  <c r="AI26" i="5"/>
  <c r="AK26" i="5"/>
  <c r="BS24" i="5"/>
  <c r="BU24" i="5"/>
  <c r="BU22" i="5"/>
  <c r="BS22" i="5"/>
  <c r="AI9" i="5"/>
  <c r="AK9" i="5"/>
  <c r="WO11" i="4"/>
  <c r="WM8" i="4"/>
  <c r="FW30" i="4"/>
  <c r="FV30" i="4" s="1"/>
  <c r="HG30" i="4"/>
  <c r="HF30" i="4" s="1"/>
  <c r="EO30" i="4"/>
  <c r="EN30" i="4" s="1"/>
  <c r="AI20" i="4"/>
  <c r="AH20" i="4" s="1"/>
  <c r="AK24" i="4"/>
  <c r="AJ24" i="4" s="1"/>
  <c r="AK8" i="4"/>
  <c r="AJ8" i="4" s="1"/>
  <c r="AK28" i="4"/>
  <c r="AJ28" i="4" s="1"/>
  <c r="AK10" i="4"/>
  <c r="AJ10" i="4" s="1"/>
  <c r="AK26" i="4"/>
  <c r="AJ26" i="4" s="1"/>
  <c r="EO18" i="4"/>
  <c r="EN18" i="4" s="1"/>
  <c r="AI19" i="4"/>
  <c r="AH19" i="4" s="1"/>
  <c r="AI11" i="4"/>
  <c r="AH11" i="4" s="1"/>
  <c r="HG10" i="4"/>
  <c r="HF10" i="4" s="1"/>
  <c r="HI18" i="4"/>
  <c r="HH18" i="4" s="1"/>
  <c r="DC15" i="4"/>
  <c r="DB15" i="4" s="1"/>
  <c r="AK21" i="4"/>
  <c r="AJ21" i="4" s="1"/>
  <c r="AK12" i="4"/>
  <c r="AJ12" i="4" s="1"/>
  <c r="EO26" i="4"/>
  <c r="EN26" i="4" s="1"/>
  <c r="BU28" i="4"/>
  <c r="BT28" i="4" s="1"/>
  <c r="AK27" i="4"/>
  <c r="AJ27" i="4" s="1"/>
  <c r="AI7" i="4"/>
  <c r="AH7" i="4" s="1"/>
  <c r="AK13" i="4"/>
  <c r="AJ13" i="4" s="1"/>
  <c r="AK15" i="4"/>
  <c r="AJ15" i="4" s="1"/>
  <c r="HI19" i="4"/>
  <c r="HH19" i="4" s="1"/>
  <c r="HG23" i="4"/>
  <c r="HF23" i="4" s="1"/>
  <c r="HI11" i="4"/>
  <c r="HH11" i="4" s="1"/>
  <c r="HI20" i="4"/>
  <c r="HH20" i="4" s="1"/>
  <c r="HI15" i="4"/>
  <c r="HH15" i="4" s="1"/>
  <c r="HG16" i="4"/>
  <c r="HF16" i="4" s="1"/>
  <c r="HG17" i="4"/>
  <c r="HF17" i="4" s="1"/>
  <c r="HI27" i="4"/>
  <c r="HH27" i="4" s="1"/>
  <c r="HI22" i="4"/>
  <c r="HH22" i="4" s="1"/>
  <c r="HG26" i="4"/>
  <c r="HF26" i="4" s="1"/>
  <c r="HI12" i="4"/>
  <c r="HH12" i="4" s="1"/>
  <c r="HG25" i="4"/>
  <c r="HF25" i="4" s="1"/>
  <c r="HI13" i="4"/>
  <c r="HH13" i="4" s="1"/>
  <c r="HG21" i="4"/>
  <c r="HF21" i="4" s="1"/>
  <c r="HG28" i="4"/>
  <c r="HF28" i="4" s="1"/>
  <c r="HI9" i="4"/>
  <c r="HH9" i="4" s="1"/>
  <c r="FY24" i="4"/>
  <c r="FX24" i="4" s="1"/>
  <c r="FW22" i="4"/>
  <c r="FV22" i="4" s="1"/>
  <c r="FW16" i="4"/>
  <c r="FV16" i="4" s="1"/>
  <c r="FY25" i="4"/>
  <c r="FX25" i="4" s="1"/>
  <c r="FW17" i="4"/>
  <c r="FV17" i="4" s="1"/>
  <c r="FY27" i="4"/>
  <c r="FX27" i="4" s="1"/>
  <c r="FY18" i="4"/>
  <c r="FX18" i="4" s="1"/>
  <c r="FW13" i="4"/>
  <c r="FV13" i="4" s="1"/>
  <c r="FY28" i="4"/>
  <c r="FX28" i="4" s="1"/>
  <c r="FY26" i="4"/>
  <c r="FX26" i="4" s="1"/>
  <c r="FY11" i="4"/>
  <c r="FX11" i="4" s="1"/>
  <c r="FY15" i="4"/>
  <c r="FX15" i="4" s="1"/>
  <c r="FY14" i="4"/>
  <c r="FX14" i="4" s="1"/>
  <c r="FY19" i="4"/>
  <c r="FX19" i="4" s="1"/>
  <c r="EM27" i="4"/>
  <c r="EL27" i="4" s="1"/>
  <c r="EM14" i="4"/>
  <c r="EL14" i="4" s="1"/>
  <c r="EM10" i="4"/>
  <c r="EL10" i="4" s="1"/>
  <c r="EM7" i="4"/>
  <c r="EL7" i="4" s="1"/>
  <c r="EO11" i="4"/>
  <c r="EN11" i="4" s="1"/>
  <c r="EO13" i="4"/>
  <c r="EN13" i="4" s="1"/>
  <c r="EO21" i="4"/>
  <c r="EN21" i="4" s="1"/>
  <c r="EO29" i="4"/>
  <c r="EN29" i="4" s="1"/>
  <c r="EO9" i="4"/>
  <c r="EN9" i="4" s="1"/>
  <c r="EM19" i="4"/>
  <c r="EL19" i="4" s="1"/>
  <c r="EO16" i="4"/>
  <c r="EN16" i="4" s="1"/>
  <c r="EO28" i="4"/>
  <c r="EN28" i="4" s="1"/>
  <c r="EO22" i="4"/>
  <c r="EN22" i="4" s="1"/>
  <c r="EM25" i="4"/>
  <c r="EL25" i="4" s="1"/>
  <c r="EM17" i="4"/>
  <c r="EL17" i="4" s="1"/>
  <c r="EO12" i="4"/>
  <c r="EN12" i="4" s="1"/>
  <c r="EM20" i="4"/>
  <c r="EL20" i="4" s="1"/>
  <c r="DC22" i="4"/>
  <c r="DB22" i="4" s="1"/>
  <c r="DE10" i="4"/>
  <c r="DD10" i="4" s="1"/>
  <c r="DE8" i="4"/>
  <c r="DD8" i="4" s="1"/>
  <c r="DE16" i="4"/>
  <c r="DD16" i="4" s="1"/>
  <c r="DE19" i="4"/>
  <c r="DD19" i="4" s="1"/>
  <c r="DC11" i="4"/>
  <c r="DB11" i="4" s="1"/>
  <c r="DC9" i="4"/>
  <c r="DB9" i="4" s="1"/>
  <c r="DC23" i="4"/>
  <c r="DB23" i="4" s="1"/>
  <c r="DC27" i="4"/>
  <c r="DB27" i="4" s="1"/>
  <c r="DE13" i="4"/>
  <c r="DD13" i="4" s="1"/>
  <c r="DE29" i="4"/>
  <c r="DD29" i="4" s="1"/>
  <c r="DE28" i="4"/>
  <c r="DD28" i="4" s="1"/>
  <c r="DE7" i="4"/>
  <c r="DD7" i="4" s="1"/>
  <c r="DE18" i="4"/>
  <c r="DD18" i="4" s="1"/>
  <c r="DC25" i="4"/>
  <c r="DB25" i="4" s="1"/>
  <c r="DC26" i="4"/>
  <c r="DB26" i="4" s="1"/>
  <c r="BU19" i="4"/>
  <c r="BT19" i="4" s="1"/>
  <c r="BU14" i="4"/>
  <c r="BT14" i="4" s="1"/>
  <c r="BS13" i="4"/>
  <c r="BR13" i="4" s="1"/>
  <c r="BU23" i="4"/>
  <c r="BT23" i="4" s="1"/>
  <c r="BS21" i="4"/>
  <c r="BR21" i="4" s="1"/>
  <c r="BS24" i="4"/>
  <c r="BR24" i="4" s="1"/>
  <c r="BU27" i="4"/>
  <c r="BT27" i="4" s="1"/>
  <c r="BU25" i="4"/>
  <c r="BT25" i="4" s="1"/>
  <c r="BS17" i="4"/>
  <c r="BR17" i="4" s="1"/>
  <c r="BU11" i="4"/>
  <c r="BT11" i="4" s="1"/>
  <c r="BS7" i="4"/>
  <c r="BR7" i="4" s="1"/>
  <c r="BU12" i="4"/>
  <c r="BT12" i="4" s="1"/>
  <c r="BS29" i="4"/>
  <c r="BR29" i="4" s="1"/>
  <c r="BU9" i="4"/>
  <c r="BT9" i="4" s="1"/>
  <c r="BU15" i="4"/>
  <c r="BT15" i="4" s="1"/>
  <c r="BU22" i="4"/>
  <c r="BT22" i="4" s="1"/>
  <c r="H29" i="7" l="1"/>
  <c r="G29" i="7"/>
  <c r="C30" i="7"/>
  <c r="M27" i="7"/>
  <c r="J28" i="7"/>
  <c r="L28" i="7" s="1"/>
  <c r="I28" i="7"/>
  <c r="K28" i="7" s="1"/>
  <c r="E29" i="7"/>
  <c r="V30" i="7"/>
  <c r="U30" i="7"/>
  <c r="W30" i="7" s="1"/>
  <c r="XY12" i="4"/>
  <c r="XW12" i="4"/>
  <c r="XY28" i="4"/>
  <c r="XW28" i="4"/>
  <c r="XY19" i="4"/>
  <c r="XW19" i="4"/>
  <c r="XY11" i="4"/>
  <c r="XW11" i="4"/>
  <c r="XY18" i="4"/>
  <c r="XW18" i="4"/>
  <c r="VE30" i="4"/>
  <c r="VC30" i="4"/>
  <c r="VE15" i="4"/>
  <c r="VC15" i="4"/>
  <c r="VE19" i="4"/>
  <c r="VC19" i="4"/>
  <c r="VE17" i="4"/>
  <c r="VC17" i="4"/>
  <c r="VE25" i="4"/>
  <c r="VC25" i="4"/>
  <c r="VE10" i="4"/>
  <c r="VC10" i="4"/>
  <c r="TS13" i="4"/>
  <c r="TU13" i="4"/>
  <c r="TS16" i="4"/>
  <c r="TU16" i="4"/>
  <c r="TS29" i="4"/>
  <c r="TU29" i="4"/>
  <c r="TS25" i="4"/>
  <c r="TU25" i="4"/>
  <c r="SK23" i="4"/>
  <c r="SI23" i="4"/>
  <c r="SK7" i="4"/>
  <c r="SI7" i="4"/>
  <c r="SK13" i="4"/>
  <c r="SI13" i="4"/>
  <c r="SK8" i="4"/>
  <c r="SI8" i="4"/>
  <c r="SK15" i="4"/>
  <c r="SI15" i="4"/>
  <c r="SK21" i="4"/>
  <c r="SI21" i="4"/>
  <c r="SK29" i="4"/>
  <c r="SI29" i="4"/>
  <c r="RA14" i="4"/>
  <c r="QY14" i="4"/>
  <c r="RA24" i="4"/>
  <c r="QY24" i="4"/>
  <c r="RA8" i="4"/>
  <c r="QY8" i="4"/>
  <c r="RA18" i="4"/>
  <c r="QY18" i="4"/>
  <c r="PQ20" i="4"/>
  <c r="PO20" i="4"/>
  <c r="PQ27" i="4"/>
  <c r="PO27" i="4"/>
  <c r="PQ28" i="4"/>
  <c r="PO28" i="4"/>
  <c r="PQ19" i="4"/>
  <c r="PO19" i="4"/>
  <c r="OG12" i="4"/>
  <c r="OE12" i="4"/>
  <c r="OG20" i="4"/>
  <c r="OE20" i="4"/>
  <c r="OG28" i="4"/>
  <c r="OE28" i="4"/>
  <c r="OG22" i="4"/>
  <c r="OE22" i="4"/>
  <c r="OG11" i="4"/>
  <c r="OE11" i="4"/>
  <c r="OG23" i="4"/>
  <c r="OE23" i="4"/>
  <c r="OG19" i="4"/>
  <c r="OE19" i="4"/>
  <c r="OG15" i="4"/>
  <c r="OE15" i="4"/>
  <c r="OG7" i="4"/>
  <c r="OE7" i="4"/>
  <c r="OG27" i="4"/>
  <c r="OE27" i="4"/>
  <c r="OG14" i="4"/>
  <c r="OE14" i="4"/>
  <c r="MW18" i="4"/>
  <c r="MU18" i="4"/>
  <c r="MW30" i="4"/>
  <c r="MU30" i="4"/>
  <c r="MW22" i="4"/>
  <c r="MU22" i="4"/>
  <c r="MW14" i="4"/>
  <c r="MU14" i="4"/>
  <c r="MW19" i="4"/>
  <c r="MU19" i="4"/>
  <c r="HF14" i="4"/>
  <c r="HI14" i="4"/>
  <c r="HH14" i="4" s="1"/>
  <c r="HF29" i="4"/>
  <c r="HI29" i="4"/>
  <c r="HH29" i="4" s="1"/>
  <c r="FV23" i="4"/>
  <c r="FY23" i="4"/>
  <c r="FX23" i="4" s="1"/>
  <c r="FV29" i="4"/>
  <c r="FY29" i="4"/>
  <c r="FX29" i="4" s="1"/>
  <c r="FV12" i="4"/>
  <c r="FY12" i="4"/>
  <c r="FX12" i="4" s="1"/>
  <c r="FV20" i="4"/>
  <c r="FY20" i="4"/>
  <c r="FX20" i="4" s="1"/>
  <c r="FV9" i="4"/>
  <c r="FY9" i="4"/>
  <c r="FX9" i="4" s="1"/>
  <c r="EL8" i="4"/>
  <c r="EO8" i="4"/>
  <c r="EN8" i="4" s="1"/>
  <c r="EL15" i="4"/>
  <c r="EO15" i="4"/>
  <c r="EN15" i="4" s="1"/>
  <c r="DB17" i="4"/>
  <c r="DE17" i="4"/>
  <c r="DD17" i="4" s="1"/>
  <c r="DB24" i="4"/>
  <c r="DE24" i="4"/>
  <c r="DD24" i="4" s="1"/>
  <c r="DB14" i="4"/>
  <c r="DE14" i="4"/>
  <c r="DD14" i="4" s="1"/>
  <c r="DB30" i="4"/>
  <c r="DE30" i="4"/>
  <c r="DD30" i="4" s="1"/>
  <c r="EC21" i="7"/>
  <c r="BR8" i="4"/>
  <c r="BU8" i="4"/>
  <c r="BT8" i="4" s="1"/>
  <c r="BR16" i="4"/>
  <c r="BU16" i="4"/>
  <c r="BT16" i="4" s="1"/>
  <c r="EO21" i="7"/>
  <c r="AH16" i="4"/>
  <c r="AK16" i="4"/>
  <c r="AJ16" i="4" s="1"/>
  <c r="AH30" i="4"/>
  <c r="AK30" i="4"/>
  <c r="AJ30" i="4" s="1"/>
  <c r="AH25" i="4"/>
  <c r="AK25" i="4"/>
  <c r="AJ25" i="4" s="1"/>
  <c r="AH17" i="4"/>
  <c r="AK17" i="4"/>
  <c r="AJ17" i="4" s="1"/>
  <c r="AH23" i="4"/>
  <c r="AK23" i="4"/>
  <c r="AJ23" i="4" s="1"/>
  <c r="AW21" i="7"/>
  <c r="BI21" i="7"/>
  <c r="CG21" i="7"/>
  <c r="DQ21" i="7"/>
  <c r="Y20" i="7"/>
  <c r="DP22" i="7"/>
  <c r="DX22" i="7"/>
  <c r="EA22" i="7" s="1"/>
  <c r="DW22" i="7"/>
  <c r="EB22" i="7" s="1"/>
  <c r="DS23" i="7"/>
  <c r="BU21" i="7"/>
  <c r="BT22" i="7"/>
  <c r="CS21" i="7"/>
  <c r="DC22" i="7"/>
  <c r="EJ23" i="7"/>
  <c r="EI23" i="7"/>
  <c r="EE24" i="7"/>
  <c r="EL23" i="7"/>
  <c r="EK23" i="7"/>
  <c r="EG24" i="7"/>
  <c r="EN22" i="7"/>
  <c r="EM22" i="7"/>
  <c r="DZ23" i="7"/>
  <c r="DU24" i="7"/>
  <c r="DY23" i="7"/>
  <c r="DK23" i="7"/>
  <c r="DG24" i="7"/>
  <c r="DL23" i="7"/>
  <c r="DO22" i="7"/>
  <c r="DN23" i="7"/>
  <c r="DM23" i="7"/>
  <c r="DI24" i="7"/>
  <c r="DE21" i="7"/>
  <c r="DD22" i="7"/>
  <c r="DB23" i="7"/>
  <c r="DA23" i="7"/>
  <c r="CW24" i="7"/>
  <c r="CU24" i="7"/>
  <c r="CY23" i="7"/>
  <c r="CZ23" i="7"/>
  <c r="CR22" i="7"/>
  <c r="CM23" i="7"/>
  <c r="CN23" i="7"/>
  <c r="CI24" i="7"/>
  <c r="CP23" i="7"/>
  <c r="CK24" i="7"/>
  <c r="CO23" i="7"/>
  <c r="CQ22" i="7"/>
  <c r="CF22" i="7"/>
  <c r="CA23" i="7"/>
  <c r="CB23" i="7"/>
  <c r="BW24" i="7"/>
  <c r="CE22" i="7"/>
  <c r="CD23" i="7"/>
  <c r="CC23" i="7"/>
  <c r="BY24" i="7"/>
  <c r="BK24" i="7"/>
  <c r="BP23" i="7"/>
  <c r="BO23" i="7"/>
  <c r="BS22" i="7"/>
  <c r="BR23" i="7"/>
  <c r="BQ23" i="7"/>
  <c r="BM24" i="7"/>
  <c r="BH22" i="7"/>
  <c r="BG22" i="7"/>
  <c r="BD23" i="7"/>
  <c r="BC23" i="7"/>
  <c r="AY24" i="7"/>
  <c r="BF23" i="7"/>
  <c r="BE23" i="7"/>
  <c r="BA24" i="7"/>
  <c r="AU22" i="7"/>
  <c r="AQ23" i="7"/>
  <c r="AM24" i="7"/>
  <c r="AR23" i="7"/>
  <c r="AT23" i="7"/>
  <c r="AS23" i="7"/>
  <c r="AO24" i="7"/>
  <c r="AV22" i="7"/>
  <c r="AK21" i="7"/>
  <c r="AJ22" i="7"/>
  <c r="AA24" i="7"/>
  <c r="AF23" i="7"/>
  <c r="AE23" i="7"/>
  <c r="AI22" i="7"/>
  <c r="AH23" i="7"/>
  <c r="AG23" i="7"/>
  <c r="AC24" i="7"/>
  <c r="X21" i="7"/>
  <c r="WO23" i="4"/>
  <c r="WM23" i="4"/>
  <c r="WO8" i="4"/>
  <c r="HI30" i="4"/>
  <c r="HH30" i="4" s="1"/>
  <c r="FY30" i="4"/>
  <c r="FX30" i="4" s="1"/>
  <c r="AK19" i="4"/>
  <c r="AJ19" i="4" s="1"/>
  <c r="HI10" i="4"/>
  <c r="HH10" i="4" s="1"/>
  <c r="AK7" i="4"/>
  <c r="AJ7" i="4" s="1"/>
  <c r="DE15" i="4"/>
  <c r="DD15" i="4" s="1"/>
  <c r="AK11" i="4"/>
  <c r="AJ11" i="4" s="1"/>
  <c r="AK20" i="4"/>
  <c r="AJ20" i="4" s="1"/>
  <c r="HI25" i="4"/>
  <c r="HH25" i="4" s="1"/>
  <c r="HI28" i="4"/>
  <c r="HH28" i="4" s="1"/>
  <c r="HI17" i="4"/>
  <c r="HH17" i="4" s="1"/>
  <c r="HI21" i="4"/>
  <c r="HH21" i="4" s="1"/>
  <c r="HI26" i="4"/>
  <c r="HH26" i="4" s="1"/>
  <c r="HI16" i="4"/>
  <c r="HH16" i="4" s="1"/>
  <c r="HI23" i="4"/>
  <c r="HH23" i="4" s="1"/>
  <c r="FY22" i="4"/>
  <c r="FX22" i="4" s="1"/>
  <c r="FY13" i="4"/>
  <c r="FX13" i="4" s="1"/>
  <c r="FY17" i="4"/>
  <c r="FX17" i="4" s="1"/>
  <c r="FY16" i="4"/>
  <c r="FX16" i="4" s="1"/>
  <c r="EO27" i="4"/>
  <c r="EN27" i="4" s="1"/>
  <c r="EO14" i="4"/>
  <c r="EN14" i="4" s="1"/>
  <c r="EO10" i="4"/>
  <c r="EN10" i="4" s="1"/>
  <c r="EO17" i="4"/>
  <c r="EN17" i="4" s="1"/>
  <c r="EO25" i="4"/>
  <c r="EN25" i="4" s="1"/>
  <c r="EO19" i="4"/>
  <c r="EN19" i="4" s="1"/>
  <c r="EO20" i="4"/>
  <c r="EN20" i="4" s="1"/>
  <c r="EO7" i="4"/>
  <c r="EN7" i="4" s="1"/>
  <c r="DE22" i="4"/>
  <c r="DD22" i="4" s="1"/>
  <c r="DE9" i="4"/>
  <c r="DD9" i="4" s="1"/>
  <c r="DE23" i="4"/>
  <c r="DD23" i="4" s="1"/>
  <c r="DE26" i="4"/>
  <c r="DD26" i="4" s="1"/>
  <c r="DE25" i="4"/>
  <c r="DD25" i="4" s="1"/>
  <c r="DE11" i="4"/>
  <c r="DD11" i="4" s="1"/>
  <c r="DE27" i="4"/>
  <c r="DD27" i="4" s="1"/>
  <c r="BU17" i="4"/>
  <c r="BT17" i="4" s="1"/>
  <c r="BU24" i="4"/>
  <c r="BT24" i="4" s="1"/>
  <c r="BU29" i="4"/>
  <c r="BT29" i="4" s="1"/>
  <c r="BU21" i="4"/>
  <c r="BT21" i="4" s="1"/>
  <c r="BU7" i="4"/>
  <c r="BT7" i="4" s="1"/>
  <c r="BU13" i="4"/>
  <c r="BT13" i="4" s="1"/>
  <c r="M28" i="7" l="1"/>
  <c r="G30" i="7"/>
  <c r="H30" i="7"/>
  <c r="E30" i="7"/>
  <c r="J29" i="7"/>
  <c r="L29" i="7" s="1"/>
  <c r="I29" i="7"/>
  <c r="K29" i="7" s="1"/>
  <c r="BU22" i="7"/>
  <c r="EO22" i="7"/>
  <c r="EM23" i="7"/>
  <c r="AW22" i="7"/>
  <c r="DQ22" i="7"/>
  <c r="DE22" i="7"/>
  <c r="EC22" i="7"/>
  <c r="DX23" i="7"/>
  <c r="EA23" i="7" s="1"/>
  <c r="DS24" i="7"/>
  <c r="DW23" i="7"/>
  <c r="EB23" i="7" s="1"/>
  <c r="EI24" i="7"/>
  <c r="EE25" i="7"/>
  <c r="EJ24" i="7"/>
  <c r="EL24" i="7"/>
  <c r="EK24" i="7"/>
  <c r="EG25" i="7"/>
  <c r="EN23" i="7"/>
  <c r="DZ24" i="7"/>
  <c r="DY24" i="7"/>
  <c r="DU25" i="7"/>
  <c r="DO23" i="7"/>
  <c r="DP23" i="7"/>
  <c r="DM24" i="7"/>
  <c r="DN24" i="7"/>
  <c r="DI25" i="7"/>
  <c r="DK24" i="7"/>
  <c r="DG25" i="7"/>
  <c r="DL24" i="7"/>
  <c r="DC23" i="7"/>
  <c r="DD23" i="7"/>
  <c r="CY24" i="7"/>
  <c r="CU25" i="7"/>
  <c r="CZ24" i="7"/>
  <c r="DB24" i="7"/>
  <c r="DA24" i="7"/>
  <c r="CW25" i="7"/>
  <c r="CS22" i="7"/>
  <c r="CQ23" i="7"/>
  <c r="CR23" i="7"/>
  <c r="CP24" i="7"/>
  <c r="CO24" i="7"/>
  <c r="CK25" i="7"/>
  <c r="CM24" i="7"/>
  <c r="CI25" i="7"/>
  <c r="CN24" i="7"/>
  <c r="CG22" i="7"/>
  <c r="CF23" i="7"/>
  <c r="CD24" i="7"/>
  <c r="CC24" i="7"/>
  <c r="BY25" i="7"/>
  <c r="CA24" i="7"/>
  <c r="BW25" i="7"/>
  <c r="CB24" i="7"/>
  <c r="CE23" i="7"/>
  <c r="BR24" i="7"/>
  <c r="BQ24" i="7"/>
  <c r="BM25" i="7"/>
  <c r="BT23" i="7"/>
  <c r="BS23" i="7"/>
  <c r="BO24" i="7"/>
  <c r="BK25" i="7"/>
  <c r="BP24" i="7"/>
  <c r="BI22" i="7"/>
  <c r="BH23" i="7"/>
  <c r="BG23" i="7"/>
  <c r="BE24" i="7"/>
  <c r="BA25" i="7"/>
  <c r="BF24" i="7"/>
  <c r="BC24" i="7"/>
  <c r="AY25" i="7"/>
  <c r="BD24" i="7"/>
  <c r="AU23" i="7"/>
  <c r="AQ24" i="7"/>
  <c r="AM25" i="7"/>
  <c r="AR24" i="7"/>
  <c r="AO25" i="7"/>
  <c r="AT24" i="7"/>
  <c r="AS24" i="7"/>
  <c r="AV23" i="7"/>
  <c r="AK22" i="7"/>
  <c r="AJ23" i="7"/>
  <c r="AI23" i="7"/>
  <c r="AE24" i="7"/>
  <c r="AA25" i="7"/>
  <c r="AF24" i="7"/>
  <c r="AG24" i="7"/>
  <c r="AH24" i="7"/>
  <c r="AC25" i="7"/>
  <c r="Y21" i="7"/>
  <c r="X22" i="7"/>
  <c r="M29" i="7" l="1"/>
  <c r="J30" i="7"/>
  <c r="L30" i="7" s="1"/>
  <c r="I30" i="7"/>
  <c r="K30" i="7" s="1"/>
  <c r="BU23" i="7"/>
  <c r="Y22" i="7"/>
  <c r="EO23" i="7"/>
  <c r="EC23" i="7"/>
  <c r="BI23" i="7"/>
  <c r="DW24" i="7"/>
  <c r="EB24" i="7" s="1"/>
  <c r="DS25" i="7"/>
  <c r="DX24" i="7"/>
  <c r="EA24" i="7" s="1"/>
  <c r="CG23" i="7"/>
  <c r="CF24" i="7"/>
  <c r="DQ23" i="7"/>
  <c r="EL25" i="7"/>
  <c r="EK25" i="7"/>
  <c r="EG26" i="7"/>
  <c r="EM24" i="7"/>
  <c r="EI25" i="7"/>
  <c r="EJ25" i="7"/>
  <c r="EE26" i="7"/>
  <c r="EN24" i="7"/>
  <c r="DZ25" i="7"/>
  <c r="DY25" i="7"/>
  <c r="DU26" i="7"/>
  <c r="DO24" i="7"/>
  <c r="DL25" i="7"/>
  <c r="DK25" i="7"/>
  <c r="DG26" i="7"/>
  <c r="DP24" i="7"/>
  <c r="DM25" i="7"/>
  <c r="DN25" i="7"/>
  <c r="DI26" i="7"/>
  <c r="DE23" i="7"/>
  <c r="DC24" i="7"/>
  <c r="DA25" i="7"/>
  <c r="DB25" i="7"/>
  <c r="CW26" i="7"/>
  <c r="CZ25" i="7"/>
  <c r="CY25" i="7"/>
  <c r="CU26" i="7"/>
  <c r="DD24" i="7"/>
  <c r="CQ24" i="7"/>
  <c r="CR24" i="7"/>
  <c r="CS23" i="7"/>
  <c r="CN25" i="7"/>
  <c r="CM25" i="7"/>
  <c r="CI26" i="7"/>
  <c r="CP25" i="7"/>
  <c r="CO25" i="7"/>
  <c r="CK26" i="7"/>
  <c r="CE24" i="7"/>
  <c r="CD25" i="7"/>
  <c r="CC25" i="7"/>
  <c r="BY26" i="7"/>
  <c r="CB25" i="7"/>
  <c r="CA25" i="7"/>
  <c r="BW26" i="7"/>
  <c r="BT24" i="7"/>
  <c r="BS24" i="7"/>
  <c r="BO25" i="7"/>
  <c r="BK26" i="7"/>
  <c r="BP25" i="7"/>
  <c r="BM26" i="7"/>
  <c r="BQ25" i="7"/>
  <c r="BR25" i="7"/>
  <c r="BF25" i="7"/>
  <c r="BE25" i="7"/>
  <c r="BA26" i="7"/>
  <c r="BG24" i="7"/>
  <c r="AY26" i="7"/>
  <c r="BD25" i="7"/>
  <c r="BC25" i="7"/>
  <c r="BH24" i="7"/>
  <c r="AS25" i="7"/>
  <c r="AO26" i="7"/>
  <c r="AT25" i="7"/>
  <c r="AU24" i="7"/>
  <c r="AR25" i="7"/>
  <c r="AQ25" i="7"/>
  <c r="AM26" i="7"/>
  <c r="AV24" i="7"/>
  <c r="AW23" i="7"/>
  <c r="AJ24" i="7"/>
  <c r="AK23" i="7"/>
  <c r="AG25" i="7"/>
  <c r="AH25" i="7"/>
  <c r="AC26" i="7"/>
  <c r="AI24" i="7"/>
  <c r="AF25" i="7"/>
  <c r="AE25" i="7"/>
  <c r="AA26" i="7"/>
  <c r="X23" i="7"/>
  <c r="M30" i="7" l="1"/>
  <c r="Y23" i="7"/>
  <c r="BU24" i="7"/>
  <c r="CG24" i="7"/>
  <c r="EN25" i="7"/>
  <c r="EC24" i="7"/>
  <c r="DW25" i="7"/>
  <c r="EB25" i="7" s="1"/>
  <c r="DS26" i="7"/>
  <c r="DX25" i="7"/>
  <c r="EA25" i="7" s="1"/>
  <c r="EM25" i="7"/>
  <c r="EI26" i="7"/>
  <c r="EJ26" i="7"/>
  <c r="EE27" i="7"/>
  <c r="EO24" i="7"/>
  <c r="EK26" i="7"/>
  <c r="EG27" i="7"/>
  <c r="EL26" i="7"/>
  <c r="DY26" i="7"/>
  <c r="DU27" i="7"/>
  <c r="DZ26" i="7"/>
  <c r="DP25" i="7"/>
  <c r="DM26" i="7"/>
  <c r="DI27" i="7"/>
  <c r="DN26" i="7"/>
  <c r="DO25" i="7"/>
  <c r="DL26" i="7"/>
  <c r="DK26" i="7"/>
  <c r="DG27" i="7"/>
  <c r="DQ24" i="7"/>
  <c r="DD25" i="7"/>
  <c r="DC25" i="7"/>
  <c r="DA26" i="7"/>
  <c r="CW27" i="7"/>
  <c r="DB26" i="7"/>
  <c r="CZ26" i="7"/>
  <c r="CY26" i="7"/>
  <c r="CU27" i="7"/>
  <c r="DE24" i="7"/>
  <c r="CS24" i="7"/>
  <c r="CR25" i="7"/>
  <c r="CQ25" i="7"/>
  <c r="CO26" i="7"/>
  <c r="CK27" i="7"/>
  <c r="CP26" i="7"/>
  <c r="CI27" i="7"/>
  <c r="CN26" i="7"/>
  <c r="CM26" i="7"/>
  <c r="CE25" i="7"/>
  <c r="BW27" i="7"/>
  <c r="CB26" i="7"/>
  <c r="CA26" i="7"/>
  <c r="CF25" i="7"/>
  <c r="CC26" i="7"/>
  <c r="BY27" i="7"/>
  <c r="CD26" i="7"/>
  <c r="BT25" i="7"/>
  <c r="BQ26" i="7"/>
  <c r="BM27" i="7"/>
  <c r="BR26" i="7"/>
  <c r="BP26" i="7"/>
  <c r="BO26" i="7"/>
  <c r="BK27" i="7"/>
  <c r="BS25" i="7"/>
  <c r="BH25" i="7"/>
  <c r="BG25" i="7"/>
  <c r="BD26" i="7"/>
  <c r="BC26" i="7"/>
  <c r="AY27" i="7"/>
  <c r="BI24" i="7"/>
  <c r="BE26" i="7"/>
  <c r="BA27" i="7"/>
  <c r="BF26" i="7"/>
  <c r="AW24" i="7"/>
  <c r="AS26" i="7"/>
  <c r="AO27" i="7"/>
  <c r="AT26" i="7"/>
  <c r="AM27" i="7"/>
  <c r="AR26" i="7"/>
  <c r="AQ26" i="7"/>
  <c r="AV25" i="7"/>
  <c r="AU25" i="7"/>
  <c r="AK24" i="7"/>
  <c r="AF26" i="7"/>
  <c r="AE26" i="7"/>
  <c r="AA27" i="7"/>
  <c r="AJ25" i="7"/>
  <c r="AI25" i="7"/>
  <c r="AG26" i="7"/>
  <c r="AC27" i="7"/>
  <c r="AH26" i="7"/>
  <c r="X24" i="7"/>
  <c r="EO25" i="7" l="1"/>
  <c r="BI25" i="7"/>
  <c r="CG25" i="7"/>
  <c r="EC25" i="7"/>
  <c r="AK25" i="7"/>
  <c r="CS25" i="7"/>
  <c r="DX26" i="7"/>
  <c r="EA26" i="7" s="1"/>
  <c r="DS27" i="7"/>
  <c r="DW26" i="7"/>
  <c r="EB26" i="7" s="1"/>
  <c r="EN26" i="7"/>
  <c r="DE25" i="7"/>
  <c r="BT26" i="7"/>
  <c r="BU25" i="7"/>
  <c r="EE28" i="7"/>
  <c r="EJ27" i="7"/>
  <c r="EI27" i="7"/>
  <c r="EL27" i="7"/>
  <c r="EK27" i="7"/>
  <c r="EG28" i="7"/>
  <c r="EM26" i="7"/>
  <c r="DY27" i="7"/>
  <c r="DU28" i="7"/>
  <c r="DZ27" i="7"/>
  <c r="DP26" i="7"/>
  <c r="DO26" i="7"/>
  <c r="DQ25" i="7"/>
  <c r="DG28" i="7"/>
  <c r="DL27" i="7"/>
  <c r="DK27" i="7"/>
  <c r="DN27" i="7"/>
  <c r="DM27" i="7"/>
  <c r="DI28" i="7"/>
  <c r="DD26" i="7"/>
  <c r="DC26" i="7"/>
  <c r="CU28" i="7"/>
  <c r="CZ27" i="7"/>
  <c r="CY27" i="7"/>
  <c r="DB27" i="7"/>
  <c r="CW28" i="7"/>
  <c r="DA27" i="7"/>
  <c r="CR26" i="7"/>
  <c r="CQ26" i="7"/>
  <c r="CI28" i="7"/>
  <c r="CN27" i="7"/>
  <c r="CM27" i="7"/>
  <c r="CP27" i="7"/>
  <c r="CO27" i="7"/>
  <c r="CK28" i="7"/>
  <c r="CD27" i="7"/>
  <c r="CC27" i="7"/>
  <c r="BY28" i="7"/>
  <c r="CF26" i="7"/>
  <c r="CE26" i="7"/>
  <c r="BW28" i="7"/>
  <c r="CB27" i="7"/>
  <c r="CA27" i="7"/>
  <c r="BS26" i="7"/>
  <c r="BK28" i="7"/>
  <c r="BP27" i="7"/>
  <c r="BO27" i="7"/>
  <c r="BQ27" i="7"/>
  <c r="BM28" i="7"/>
  <c r="BR27" i="7"/>
  <c r="BH26" i="7"/>
  <c r="BF27" i="7"/>
  <c r="BE27" i="7"/>
  <c r="BA28" i="7"/>
  <c r="BG26" i="7"/>
  <c r="AY28" i="7"/>
  <c r="BD27" i="7"/>
  <c r="BC27" i="7"/>
  <c r="AV26" i="7"/>
  <c r="AU26" i="7"/>
  <c r="AW25" i="7"/>
  <c r="AM28" i="7"/>
  <c r="AQ27" i="7"/>
  <c r="AR27" i="7"/>
  <c r="AT27" i="7"/>
  <c r="AS27" i="7"/>
  <c r="AO28" i="7"/>
  <c r="AA28" i="7"/>
  <c r="AF27" i="7"/>
  <c r="AE27" i="7"/>
  <c r="AJ26" i="7"/>
  <c r="AH27" i="7"/>
  <c r="AG27" i="7"/>
  <c r="AC28" i="7"/>
  <c r="AI26" i="7"/>
  <c r="Y24" i="7"/>
  <c r="X25" i="7"/>
  <c r="BI26" i="7" l="1"/>
  <c r="AW26" i="7"/>
  <c r="EC26" i="7"/>
  <c r="EN27" i="7"/>
  <c r="EO26" i="7"/>
  <c r="BU26" i="7"/>
  <c r="DS28" i="7"/>
  <c r="DX27" i="7"/>
  <c r="EA27" i="7" s="1"/>
  <c r="DW27" i="7"/>
  <c r="EB27" i="7" s="1"/>
  <c r="CG26" i="7"/>
  <c r="DE26" i="7"/>
  <c r="DQ26" i="7"/>
  <c r="EK28" i="7"/>
  <c r="EL28" i="7"/>
  <c r="EG29" i="7"/>
  <c r="EM27" i="7"/>
  <c r="EE29" i="7"/>
  <c r="EJ28" i="7"/>
  <c r="EI28" i="7"/>
  <c r="DY28" i="7"/>
  <c r="DZ28" i="7"/>
  <c r="DU29" i="7"/>
  <c r="DO27" i="7"/>
  <c r="DI29" i="7"/>
  <c r="DN28" i="7"/>
  <c r="DM28" i="7"/>
  <c r="DP27" i="7"/>
  <c r="DK28" i="7"/>
  <c r="DL28" i="7"/>
  <c r="DG29" i="7"/>
  <c r="DD27" i="7"/>
  <c r="CW29" i="7"/>
  <c r="DB28" i="7"/>
  <c r="DA28" i="7"/>
  <c r="DC27" i="7"/>
  <c r="CZ28" i="7"/>
  <c r="CY28" i="7"/>
  <c r="CU29" i="7"/>
  <c r="CR27" i="7"/>
  <c r="CS26" i="7"/>
  <c r="CP28" i="7"/>
  <c r="CO28" i="7"/>
  <c r="CK29" i="7"/>
  <c r="CQ27" i="7"/>
  <c r="CN28" i="7"/>
  <c r="CM28" i="7"/>
  <c r="CI29" i="7"/>
  <c r="CF27" i="7"/>
  <c r="CE27" i="7"/>
  <c r="CB28" i="7"/>
  <c r="BW29" i="7"/>
  <c r="CA28" i="7"/>
  <c r="CD28" i="7"/>
  <c r="BY29" i="7"/>
  <c r="CC28" i="7"/>
  <c r="BT27" i="7"/>
  <c r="BM29" i="7"/>
  <c r="BR28" i="7"/>
  <c r="BQ28" i="7"/>
  <c r="BS27" i="7"/>
  <c r="BP28" i="7"/>
  <c r="BO28" i="7"/>
  <c r="BK29" i="7"/>
  <c r="BG27" i="7"/>
  <c r="BD28" i="7"/>
  <c r="BC28" i="7"/>
  <c r="AY29" i="7"/>
  <c r="BH27" i="7"/>
  <c r="BF28" i="7"/>
  <c r="BE28" i="7"/>
  <c r="BA29" i="7"/>
  <c r="AT28" i="7"/>
  <c r="AO29" i="7"/>
  <c r="AS28" i="7"/>
  <c r="AV27" i="7"/>
  <c r="AU27" i="7"/>
  <c r="AR28" i="7"/>
  <c r="AQ28" i="7"/>
  <c r="AM29" i="7"/>
  <c r="AK26" i="7"/>
  <c r="AJ27" i="7"/>
  <c r="AH28" i="7"/>
  <c r="AC29" i="7"/>
  <c r="AG28" i="7"/>
  <c r="AI27" i="7"/>
  <c r="AF28" i="7"/>
  <c r="AE28" i="7"/>
  <c r="AA29" i="7"/>
  <c r="X26" i="7"/>
  <c r="Y25" i="7"/>
  <c r="BU27" i="7" l="1"/>
  <c r="CS27" i="7"/>
  <c r="CG27" i="7"/>
  <c r="EO27" i="7"/>
  <c r="EC27" i="7"/>
  <c r="DW28" i="7"/>
  <c r="EB28" i="7" s="1"/>
  <c r="DX28" i="7"/>
  <c r="EA28" i="7" s="1"/>
  <c r="DS29" i="7"/>
  <c r="EN28" i="7"/>
  <c r="EM28" i="7"/>
  <c r="AK27" i="7"/>
  <c r="EJ29" i="7"/>
  <c r="EE30" i="7"/>
  <c r="EI29" i="7"/>
  <c r="EG30" i="7"/>
  <c r="EL29" i="7"/>
  <c r="EK29" i="7"/>
  <c r="DU30" i="7"/>
  <c r="DZ29" i="7"/>
  <c r="DY29" i="7"/>
  <c r="DQ27" i="7"/>
  <c r="DO28" i="7"/>
  <c r="DP28" i="7"/>
  <c r="DI30" i="7"/>
  <c r="DN29" i="7"/>
  <c r="DM29" i="7"/>
  <c r="DL29" i="7"/>
  <c r="DK29" i="7"/>
  <c r="DG30" i="7"/>
  <c r="DD28" i="7"/>
  <c r="DC28" i="7"/>
  <c r="DE27" i="7"/>
  <c r="CZ29" i="7"/>
  <c r="CY29" i="7"/>
  <c r="CU30" i="7"/>
  <c r="CW30" i="7"/>
  <c r="DB29" i="7"/>
  <c r="DA29" i="7"/>
  <c r="CR28" i="7"/>
  <c r="CN29" i="7"/>
  <c r="CI30" i="7"/>
  <c r="CM29" i="7"/>
  <c r="CQ28" i="7"/>
  <c r="CK30" i="7"/>
  <c r="CP29" i="7"/>
  <c r="CO29" i="7"/>
  <c r="CF28" i="7"/>
  <c r="CE28" i="7"/>
  <c r="CB29" i="7"/>
  <c r="CA29" i="7"/>
  <c r="BW30" i="7"/>
  <c r="BY30" i="7"/>
  <c r="CD29" i="7"/>
  <c r="CC29" i="7"/>
  <c r="BS28" i="7"/>
  <c r="BP29" i="7"/>
  <c r="BO29" i="7"/>
  <c r="BK30" i="7"/>
  <c r="BT28" i="7"/>
  <c r="BM30" i="7"/>
  <c r="BR29" i="7"/>
  <c r="BQ29" i="7"/>
  <c r="BD29" i="7"/>
  <c r="BC29" i="7"/>
  <c r="AY30" i="7"/>
  <c r="BG28" i="7"/>
  <c r="BA30" i="7"/>
  <c r="BF29" i="7"/>
  <c r="BE29" i="7"/>
  <c r="BH28" i="7"/>
  <c r="BI27" i="7"/>
  <c r="AO30" i="7"/>
  <c r="AS29" i="7"/>
  <c r="AT29" i="7"/>
  <c r="AR29" i="7"/>
  <c r="AQ29" i="7"/>
  <c r="AM30" i="7"/>
  <c r="AV28" i="7"/>
  <c r="AU28" i="7"/>
  <c r="AW27" i="7"/>
  <c r="AI28" i="7"/>
  <c r="AJ28" i="7"/>
  <c r="AF29" i="7"/>
  <c r="AE29" i="7"/>
  <c r="AA30" i="7"/>
  <c r="AC30" i="7"/>
  <c r="AH29" i="7"/>
  <c r="AG29" i="7"/>
  <c r="X27" i="7"/>
  <c r="Y26" i="7"/>
  <c r="EN29" i="7" l="1"/>
  <c r="EO28" i="7"/>
  <c r="EC28" i="7"/>
  <c r="AW28" i="7"/>
  <c r="DE28" i="7"/>
  <c r="BU28" i="7"/>
  <c r="DS30" i="7"/>
  <c r="DX29" i="7"/>
  <c r="EA29" i="7" s="1"/>
  <c r="DW29" i="7"/>
  <c r="EB29" i="7" s="1"/>
  <c r="BS29" i="7"/>
  <c r="CG28" i="7"/>
  <c r="EL30" i="7"/>
  <c r="EK30" i="7"/>
  <c r="EJ30" i="7"/>
  <c r="EI30" i="7"/>
  <c r="EM29" i="7"/>
  <c r="DZ30" i="7"/>
  <c r="DY30" i="7"/>
  <c r="DO29" i="7"/>
  <c r="DP29" i="7"/>
  <c r="DQ28" i="7"/>
  <c r="DK30" i="7"/>
  <c r="DL30" i="7"/>
  <c r="DM30" i="7"/>
  <c r="DN30" i="7"/>
  <c r="DA30" i="7"/>
  <c r="DB30" i="7"/>
  <c r="CY30" i="7"/>
  <c r="CZ30" i="7"/>
  <c r="DD29" i="7"/>
  <c r="DC29" i="7"/>
  <c r="CS28" i="7"/>
  <c r="CR29" i="7"/>
  <c r="CQ29" i="7"/>
  <c r="CP30" i="7"/>
  <c r="CO30" i="7"/>
  <c r="CN30" i="7"/>
  <c r="CM30" i="7"/>
  <c r="CE29" i="7"/>
  <c r="CF29" i="7"/>
  <c r="CD30" i="7"/>
  <c r="CC30" i="7"/>
  <c r="CB30" i="7"/>
  <c r="CA30" i="7"/>
  <c r="BQ30" i="7"/>
  <c r="BR30" i="7"/>
  <c r="BO30" i="7"/>
  <c r="BP30" i="7"/>
  <c r="BT29" i="7"/>
  <c r="BF30" i="7"/>
  <c r="BE30" i="7"/>
  <c r="BI28" i="7"/>
  <c r="BC30" i="7"/>
  <c r="BD30" i="7"/>
  <c r="BH29" i="7"/>
  <c r="BG29" i="7"/>
  <c r="AV29" i="7"/>
  <c r="AU29" i="7"/>
  <c r="AR30" i="7"/>
  <c r="AQ30" i="7"/>
  <c r="AS30" i="7"/>
  <c r="AT30" i="7"/>
  <c r="AK28" i="7"/>
  <c r="AJ29" i="7"/>
  <c r="AG30" i="7"/>
  <c r="AH30" i="7"/>
  <c r="AF30" i="7"/>
  <c r="AE30" i="7"/>
  <c r="AI29" i="7"/>
  <c r="Y27" i="7"/>
  <c r="X28" i="7"/>
  <c r="AW29" i="7" l="1"/>
  <c r="EO29" i="7"/>
  <c r="BU29" i="7"/>
  <c r="CG29" i="7"/>
  <c r="EN30" i="7"/>
  <c r="EM30" i="7"/>
  <c r="EC29" i="7"/>
  <c r="DW30" i="7"/>
  <c r="EB30" i="7" s="1"/>
  <c r="DX30" i="7"/>
  <c r="EA30" i="7" s="1"/>
  <c r="BI29" i="7"/>
  <c r="DE29" i="7"/>
  <c r="DQ29" i="7"/>
  <c r="DP30" i="7"/>
  <c r="DO30" i="7"/>
  <c r="DD30" i="7"/>
  <c r="DC30" i="7"/>
  <c r="CR30" i="7"/>
  <c r="CS29" i="7"/>
  <c r="CQ30" i="7"/>
  <c r="CE30" i="7"/>
  <c r="CF30" i="7"/>
  <c r="BS30" i="7"/>
  <c r="BT30" i="7"/>
  <c r="BH30" i="7"/>
  <c r="BG30" i="7"/>
  <c r="AV30" i="7"/>
  <c r="AU30" i="7"/>
  <c r="AK29" i="7"/>
  <c r="AJ30" i="7"/>
  <c r="AI30" i="7"/>
  <c r="X29" i="7"/>
  <c r="Y28" i="7"/>
  <c r="DQ30" i="7" l="1"/>
  <c r="DE30" i="7"/>
  <c r="EO30" i="7"/>
  <c r="BI30" i="7"/>
  <c r="CG30" i="7"/>
  <c r="AW30" i="7"/>
  <c r="BU30" i="7"/>
  <c r="EC30" i="7"/>
  <c r="CS30" i="7"/>
  <c r="AK30" i="7"/>
  <c r="X30" i="7"/>
  <c r="Y29" i="7"/>
  <c r="Y30" i="7" l="1"/>
</calcChain>
</file>

<file path=xl/comments1.xml><?xml version="1.0" encoding="utf-8"?>
<comments xmlns="http://schemas.openxmlformats.org/spreadsheetml/2006/main">
  <authors>
    <author>Autor</author>
  </authors>
  <commentList>
    <comment ref="M4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Hier Bohrungs- oder Wellendurchmesser eines vorhandenen Bauteiles eingeben</t>
        </r>
      </text>
    </comment>
  </commentList>
</comments>
</file>

<file path=xl/sharedStrings.xml><?xml version="1.0" encoding="utf-8"?>
<sst xmlns="http://schemas.openxmlformats.org/spreadsheetml/2006/main" count="1842" uniqueCount="124">
  <si>
    <t>IT</t>
  </si>
  <si>
    <t>Grundtoleranzen IT in Anlehnung an DIN ISO 286-1</t>
  </si>
  <si>
    <t>Eingabebereich</t>
  </si>
  <si>
    <t>IT-Toleranzen</t>
  </si>
  <si>
    <t>IT-Toleranz</t>
  </si>
  <si>
    <t>[]</t>
  </si>
  <si>
    <t>[mm]</t>
  </si>
  <si>
    <t>[µm]</t>
  </si>
  <si>
    <t>c</t>
  </si>
  <si>
    <t>ei</t>
  </si>
  <si>
    <t>es</t>
  </si>
  <si>
    <t>d</t>
  </si>
  <si>
    <t>e</t>
  </si>
  <si>
    <t>f</t>
  </si>
  <si>
    <t>g</t>
  </si>
  <si>
    <t>h</t>
  </si>
  <si>
    <t>js</t>
  </si>
  <si>
    <t>k</t>
  </si>
  <si>
    <t>m</t>
  </si>
  <si>
    <t>n</t>
  </si>
  <si>
    <t>p</t>
  </si>
  <si>
    <t>r</t>
  </si>
  <si>
    <t>s</t>
  </si>
  <si>
    <t>t</t>
  </si>
  <si>
    <t>u</t>
  </si>
  <si>
    <t>x</t>
  </si>
  <si>
    <t>z</t>
  </si>
  <si>
    <t>za</t>
  </si>
  <si>
    <t>zb</t>
  </si>
  <si>
    <t>zc</t>
  </si>
  <si>
    <t>Wellenklasse</t>
  </si>
  <si>
    <t>Bohrungsklasse</t>
  </si>
  <si>
    <t>C</t>
  </si>
  <si>
    <t>D</t>
  </si>
  <si>
    <t>E</t>
  </si>
  <si>
    <t>F</t>
  </si>
  <si>
    <t>G</t>
  </si>
  <si>
    <t>H</t>
  </si>
  <si>
    <t>JS</t>
  </si>
  <si>
    <t>j</t>
  </si>
  <si>
    <t>J</t>
  </si>
  <si>
    <t>K</t>
  </si>
  <si>
    <t>M</t>
  </si>
  <si>
    <t>N</t>
  </si>
  <si>
    <t>P</t>
  </si>
  <si>
    <t>R</t>
  </si>
  <si>
    <t>S</t>
  </si>
  <si>
    <t>T</t>
  </si>
  <si>
    <t>U</t>
  </si>
  <si>
    <t>X</t>
  </si>
  <si>
    <t>Z</t>
  </si>
  <si>
    <t>ZA</t>
  </si>
  <si>
    <t>ZB</t>
  </si>
  <si>
    <t>ZC</t>
  </si>
  <si>
    <t>EI</t>
  </si>
  <si>
    <t>ES</t>
  </si>
  <si>
    <t>Spaltenoperator</t>
  </si>
  <si>
    <t>Nennmaßbereich ab [mm]</t>
  </si>
  <si>
    <t>Inkremente</t>
  </si>
  <si>
    <t>IT1</t>
  </si>
  <si>
    <t>IT2</t>
  </si>
  <si>
    <t>IT3</t>
  </si>
  <si>
    <t>IT4</t>
  </si>
  <si>
    <t>IT5</t>
  </si>
  <si>
    <t>IT6</t>
  </si>
  <si>
    <t>IT7</t>
  </si>
  <si>
    <t>IT8</t>
  </si>
  <si>
    <t>IT9</t>
  </si>
  <si>
    <t>δ in µm</t>
  </si>
  <si>
    <t>IT10</t>
  </si>
  <si>
    <t>IT11</t>
  </si>
  <si>
    <t>IT12</t>
  </si>
  <si>
    <t>IT13</t>
  </si>
  <si>
    <t>IT14</t>
  </si>
  <si>
    <t>IT15</t>
  </si>
  <si>
    <t>IT16</t>
  </si>
  <si>
    <t>IT17</t>
  </si>
  <si>
    <t>IT18</t>
  </si>
  <si>
    <t>Ausgabebereich</t>
  </si>
  <si>
    <t>RM FS2.6</t>
  </si>
  <si>
    <t>RM TB2-1</t>
  </si>
  <si>
    <t>RM TB2-2</t>
  </si>
  <si>
    <t>RM TB2-3</t>
  </si>
  <si>
    <r>
      <t>P</t>
    </r>
    <r>
      <rPr>
        <vertAlign val="subscript"/>
        <sz val="11"/>
        <color theme="1"/>
        <rFont val="Calibri"/>
        <family val="2"/>
        <scheme val="minor"/>
      </rPr>
      <t>o</t>
    </r>
  </si>
  <si>
    <r>
      <t>P</t>
    </r>
    <r>
      <rPr>
        <vertAlign val="subscript"/>
        <sz val="11"/>
        <color theme="1"/>
        <rFont val="Calibri"/>
        <family val="2"/>
        <scheme val="minor"/>
      </rPr>
      <t>u</t>
    </r>
  </si>
  <si>
    <t>Pu</t>
  </si>
  <si>
    <t>RM FS2.5</t>
  </si>
  <si>
    <r>
      <t>P</t>
    </r>
    <r>
      <rPr>
        <vertAlign val="subscript"/>
        <sz val="11"/>
        <color theme="1"/>
        <rFont val="Calibri"/>
        <family val="2"/>
        <scheme val="minor"/>
      </rPr>
      <t>T</t>
    </r>
  </si>
  <si>
    <t>Nur durch Erwärmen, bzw. Kühlen fügbar</t>
  </si>
  <si>
    <t>Teile unter größerem Druck oder Erwärmen bzw. Kühlen fügbar</t>
  </si>
  <si>
    <t>Teile unter Druck fügbar</t>
  </si>
  <si>
    <t>Teile mit Hammerschlägen fügbar</t>
  </si>
  <si>
    <t>Teile mit leichten Hammerschlägen oder von Hand fügbar</t>
  </si>
  <si>
    <t>Teile von Hand noch verschiebbar</t>
  </si>
  <si>
    <t>Teile ohne merkliches Spiel verschiebbar</t>
  </si>
  <si>
    <t>Teile mit geringem Spiel beweglich</t>
  </si>
  <si>
    <t>Teile mit reichlichem Spiel beweglich</t>
  </si>
  <si>
    <t>Teile mit merklichem Spiel beweglich</t>
  </si>
  <si>
    <t>Teile mit sehr großem Spiel beweglich</t>
  </si>
  <si>
    <t>Po</t>
  </si>
  <si>
    <t>PT</t>
  </si>
  <si>
    <t>Übermaßpassung</t>
  </si>
  <si>
    <t>Passungen</t>
  </si>
  <si>
    <t>Übergangspassung</t>
  </si>
  <si>
    <t>Spielpassung</t>
  </si>
  <si>
    <t>mm</t>
  </si>
  <si>
    <t>Passung</t>
  </si>
  <si>
    <t>Referenzpassung</t>
  </si>
  <si>
    <t>µm</t>
  </si>
  <si>
    <t>Passungsmaße ermitteln (Roloff Matek)</t>
  </si>
  <si>
    <t>Grenzabmaße ermitteln (bei vorhandenem Passmaß)</t>
  </si>
  <si>
    <t>Paarungsdurchmesser</t>
  </si>
  <si>
    <t>erforderliches Maß</t>
  </si>
  <si>
    <t>oberes Grenzmaß</t>
  </si>
  <si>
    <t>unteres Grenzmaß</t>
  </si>
  <si>
    <t>vorhandener Durchmesser</t>
  </si>
  <si>
    <t>vorhandenes Element</t>
  </si>
  <si>
    <t>Diagramm</t>
  </si>
  <si>
    <t>Aufrunden</t>
  </si>
  <si>
    <t>Abrunden</t>
  </si>
  <si>
    <t>Delta Abrunden</t>
  </si>
  <si>
    <t>Delta Aufrunden</t>
  </si>
  <si>
    <t>Manuelle Eingabe in Blatt "Beispielpassungen"</t>
  </si>
  <si>
    <t>Bohrung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</si>
</sst>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rgb="FFFFC00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28"/>
      <color rgb="FFFFC000"/>
      <name val="Calibri"/>
      <family val="2"/>
    </font>
    <font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C000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theme="1" tint="0.24997711111789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gray125">
        <bgColor theme="1" tint="0.34998626667073579"/>
      </patternFill>
    </fill>
    <fill>
      <patternFill patternType="gray125"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auto="1"/>
      </top>
      <bottom/>
      <diagonal/>
    </border>
    <border>
      <left/>
      <right style="medium">
        <color indexed="64"/>
      </right>
      <top style="mediumDashed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4" borderId="0" xfId="0" applyFill="1"/>
    <xf numFmtId="0" fontId="0" fillId="6" borderId="1" xfId="0" applyFill="1" applyBorder="1"/>
    <xf numFmtId="0" fontId="1" fillId="4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2" borderId="1" xfId="0" applyFill="1" applyBorder="1"/>
    <xf numFmtId="0" fontId="0" fillId="2" borderId="0" xfId="0" applyFill="1" applyBorder="1"/>
    <xf numFmtId="0" fontId="0" fillId="0" borderId="0" xfId="0" applyFill="1"/>
    <xf numFmtId="0" fontId="0" fillId="0" borderId="6" xfId="0" applyFill="1" applyBorder="1"/>
    <xf numFmtId="0" fontId="3" fillId="3" borderId="1" xfId="0" applyFont="1" applyFill="1" applyBorder="1"/>
    <xf numFmtId="0" fontId="4" fillId="2" borderId="1" xfId="0" applyFont="1" applyFill="1" applyBorder="1"/>
    <xf numFmtId="0" fontId="4" fillId="4" borderId="0" xfId="0" applyFont="1" applyFill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2" fillId="5" borderId="4" xfId="0" applyFont="1" applyFill="1" applyBorder="1" applyAlignment="1"/>
    <xf numFmtId="0" fontId="0" fillId="0" borderId="6" xfId="0" applyFill="1" applyBorder="1" applyAlignment="1">
      <alignment horizontal="right"/>
    </xf>
    <xf numFmtId="0" fontId="2" fillId="7" borderId="3" xfId="0" applyFont="1" applyFill="1" applyBorder="1" applyAlignment="1"/>
    <xf numFmtId="0" fontId="2" fillId="7" borderId="4" xfId="0" applyFont="1" applyFill="1" applyBorder="1" applyAlignment="1"/>
    <xf numFmtId="0" fontId="5" fillId="3" borderId="1" xfId="0" applyFont="1" applyFill="1" applyBorder="1"/>
    <xf numFmtId="0" fontId="6" fillId="4" borderId="0" xfId="0" applyFont="1" applyFill="1"/>
    <xf numFmtId="0" fontId="0" fillId="3" borderId="0" xfId="0" applyFill="1"/>
    <xf numFmtId="0" fontId="0" fillId="5" borderId="0" xfId="0" applyFill="1"/>
    <xf numFmtId="0" fontId="4" fillId="2" borderId="0" xfId="0" applyFont="1" applyFill="1" applyBorder="1"/>
    <xf numFmtId="0" fontId="0" fillId="2" borderId="18" xfId="0" applyFill="1" applyBorder="1"/>
    <xf numFmtId="0" fontId="0" fillId="3" borderId="19" xfId="0" applyFill="1" applyBorder="1"/>
    <xf numFmtId="0" fontId="0" fillId="2" borderId="13" xfId="0" applyFill="1" applyBorder="1"/>
    <xf numFmtId="0" fontId="0" fillId="3" borderId="21" xfId="0" applyFill="1" applyBorder="1"/>
    <xf numFmtId="0" fontId="0" fillId="3" borderId="23" xfId="0" applyFill="1" applyBorder="1"/>
    <xf numFmtId="0" fontId="0" fillId="3" borderId="24" xfId="0" applyFill="1" applyBorder="1"/>
    <xf numFmtId="0" fontId="0" fillId="2" borderId="25" xfId="0" applyFill="1" applyBorder="1"/>
    <xf numFmtId="0" fontId="0" fillId="8" borderId="19" xfId="0" applyFill="1" applyBorder="1"/>
    <xf numFmtId="0" fontId="0" fillId="9" borderId="13" xfId="0" applyFill="1" applyBorder="1"/>
    <xf numFmtId="0" fontId="0" fillId="3" borderId="27" xfId="0" applyFill="1" applyBorder="1"/>
    <xf numFmtId="0" fontId="4" fillId="8" borderId="20" xfId="0" applyFont="1" applyFill="1" applyBorder="1"/>
    <xf numFmtId="0" fontId="4" fillId="3" borderId="22" xfId="0" applyFont="1" applyFill="1" applyBorder="1"/>
    <xf numFmtId="0" fontId="4" fillId="3" borderId="17" xfId="0" applyFont="1" applyFill="1" applyBorder="1"/>
    <xf numFmtId="0" fontId="4" fillId="3" borderId="26" xfId="0" applyFont="1" applyFill="1" applyBorder="1"/>
    <xf numFmtId="0" fontId="4" fillId="3" borderId="20" xfId="0" applyFont="1" applyFill="1" applyBorder="1"/>
    <xf numFmtId="0" fontId="4" fillId="2" borderId="13" xfId="0" applyFont="1" applyFill="1" applyBorder="1"/>
    <xf numFmtId="0" fontId="4" fillId="2" borderId="23" xfId="0" applyFont="1" applyFill="1" applyBorder="1"/>
    <xf numFmtId="0" fontId="4" fillId="2" borderId="25" xfId="0" applyFont="1" applyFill="1" applyBorder="1"/>
    <xf numFmtId="0" fontId="4" fillId="9" borderId="13" xfId="0" applyFont="1" applyFill="1" applyBorder="1"/>
    <xf numFmtId="0" fontId="4" fillId="2" borderId="18" xfId="0" applyFont="1" applyFill="1" applyBorder="1"/>
    <xf numFmtId="0" fontId="0" fillId="6" borderId="23" xfId="0" applyFill="1" applyBorder="1"/>
    <xf numFmtId="0" fontId="0" fillId="6" borderId="0" xfId="0" applyFill="1" applyBorder="1"/>
    <xf numFmtId="0" fontId="0" fillId="6" borderId="17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6" borderId="29" xfId="0" applyFill="1" applyBorder="1"/>
    <xf numFmtId="0" fontId="0" fillId="6" borderId="30" xfId="0" applyFill="1" applyBorder="1"/>
    <xf numFmtId="0" fontId="0" fillId="6" borderId="31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33" xfId="0" applyFill="1" applyBorder="1"/>
    <xf numFmtId="0" fontId="0" fillId="3" borderId="28" xfId="0" applyFill="1" applyBorder="1"/>
    <xf numFmtId="0" fontId="0" fillId="3" borderId="32" xfId="0" applyFill="1" applyBorder="1"/>
    <xf numFmtId="0" fontId="9" fillId="4" borderId="0" xfId="0" applyFont="1" applyFill="1"/>
    <xf numFmtId="0" fontId="9" fillId="5" borderId="0" xfId="0" applyFont="1" applyFill="1"/>
    <xf numFmtId="0" fontId="10" fillId="5" borderId="0" xfId="0" applyFont="1" applyFill="1"/>
    <xf numFmtId="0" fontId="10" fillId="4" borderId="0" xfId="0" applyFont="1" applyFill="1"/>
    <xf numFmtId="0" fontId="0" fillId="10" borderId="6" xfId="0" applyFill="1" applyBorder="1"/>
    <xf numFmtId="2" fontId="0" fillId="4" borderId="0" xfId="0" applyNumberFormat="1" applyFill="1"/>
    <xf numFmtId="2" fontId="0" fillId="11" borderId="20" xfId="0" applyNumberFormat="1" applyFill="1" applyBorder="1" applyAlignment="1">
      <alignment horizontal="right"/>
    </xf>
    <xf numFmtId="2" fontId="0" fillId="11" borderId="17" xfId="0" applyNumberFormat="1" applyFill="1" applyBorder="1" applyAlignment="1">
      <alignment horizontal="right"/>
    </xf>
    <xf numFmtId="2" fontId="0" fillId="11" borderId="26" xfId="0" applyNumberFormat="1" applyFill="1" applyBorder="1"/>
    <xf numFmtId="1" fontId="0" fillId="11" borderId="20" xfId="0" applyNumberFormat="1" applyFill="1" applyBorder="1" applyAlignment="1">
      <alignment horizontal="right"/>
    </xf>
    <xf numFmtId="1" fontId="0" fillId="11" borderId="17" xfId="0" applyNumberFormat="1" applyFill="1" applyBorder="1" applyAlignment="1">
      <alignment horizontal="right"/>
    </xf>
    <xf numFmtId="164" fontId="0" fillId="3" borderId="0" xfId="0" applyNumberFormat="1" applyFill="1"/>
    <xf numFmtId="2" fontId="0" fillId="3" borderId="0" xfId="0" applyNumberFormat="1" applyFill="1"/>
    <xf numFmtId="0" fontId="4" fillId="5" borderId="0" xfId="0" applyFont="1" applyFill="1"/>
    <xf numFmtId="2" fontId="0" fillId="5" borderId="0" xfId="0" applyNumberFormat="1" applyFill="1"/>
    <xf numFmtId="0" fontId="0" fillId="3" borderId="2" xfId="0" applyFill="1" applyBorder="1"/>
    <xf numFmtId="0" fontId="0" fillId="3" borderId="4" xfId="0" applyFill="1" applyBorder="1"/>
    <xf numFmtId="0" fontId="0" fillId="3" borderId="35" xfId="0" applyFill="1" applyBorder="1"/>
    <xf numFmtId="0" fontId="1" fillId="4" borderId="34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1" fillId="3" borderId="34" xfId="0" applyFont="1" applyFill="1" applyBorder="1"/>
    <xf numFmtId="0" fontId="0" fillId="6" borderId="2" xfId="0" applyFill="1" applyBorder="1"/>
    <xf numFmtId="0" fontId="3" fillId="0" borderId="6" xfId="0" applyFont="1" applyFill="1" applyBorder="1"/>
    <xf numFmtId="0" fontId="0" fillId="3" borderId="34" xfId="0" applyFill="1" applyBorder="1"/>
    <xf numFmtId="0" fontId="0" fillId="0" borderId="28" xfId="0" applyFill="1" applyBorder="1"/>
    <xf numFmtId="0" fontId="0" fillId="0" borderId="36" xfId="0" applyFill="1" applyBorder="1"/>
    <xf numFmtId="0" fontId="0" fillId="6" borderId="4" xfId="0" applyFill="1" applyBorder="1"/>
    <xf numFmtId="0" fontId="0" fillId="10" borderId="6" xfId="0" applyFill="1" applyBorder="1" applyAlignment="1">
      <alignment horizontal="right"/>
    </xf>
    <xf numFmtId="2" fontId="0" fillId="4" borderId="0" xfId="0" applyNumberFormat="1" applyFill="1" applyAlignment="1">
      <alignment horizontal="right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right"/>
    </xf>
    <xf numFmtId="0" fontId="14" fillId="7" borderId="10" xfId="0" applyFont="1" applyFill="1" applyBorder="1" applyAlignment="1">
      <alignment horizontal="center"/>
    </xf>
    <xf numFmtId="0" fontId="14" fillId="7" borderId="11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2" fontId="12" fillId="11" borderId="19" xfId="0" applyNumberFormat="1" applyFont="1" applyFill="1" applyBorder="1" applyAlignment="1">
      <alignment horizontal="right"/>
    </xf>
    <xf numFmtId="2" fontId="12" fillId="11" borderId="23" xfId="0" applyNumberFormat="1" applyFont="1" applyFill="1" applyBorder="1" applyAlignment="1">
      <alignment horizontal="right"/>
    </xf>
    <xf numFmtId="2" fontId="12" fillId="11" borderId="24" xfId="0" applyNumberFormat="1" applyFont="1" applyFill="1" applyBorder="1" applyAlignment="1">
      <alignment horizontal="right"/>
    </xf>
    <xf numFmtId="164" fontId="12" fillId="11" borderId="19" xfId="0" applyNumberFormat="1" applyFont="1" applyFill="1" applyBorder="1" applyAlignment="1">
      <alignment horizontal="right"/>
    </xf>
    <xf numFmtId="164" fontId="12" fillId="11" borderId="23" xfId="0" applyNumberFormat="1" applyFont="1" applyFill="1" applyBorder="1" applyAlignment="1">
      <alignment horizontal="right"/>
    </xf>
    <xf numFmtId="164" fontId="12" fillId="11" borderId="24" xfId="0" applyNumberFormat="1" applyFont="1" applyFill="1" applyBorder="1" applyAlignment="1">
      <alignment horizontal="right"/>
    </xf>
    <xf numFmtId="0" fontId="13" fillId="3" borderId="23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</cellXfs>
  <cellStyles count="1">
    <cellStyle name="Standard" xfId="0" builtinId="0"/>
  </cellStyles>
  <dxfs count="15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Spiel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0" cap="flat" cmpd="dbl">
              <a:solidFill>
                <a:schemeClr val="tx1"/>
              </a:solidFill>
              <a:round/>
              <a:headEnd type="none" w="sm" len="sm"/>
              <a:tailEnd type="none" w="sm" len="sm"/>
            </a:ln>
            <a:effectLst/>
          </c:spPr>
          <c:marker>
            <c:symbol val="dash"/>
            <c:size val="3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0.5</c:v>
              </c:pt>
              <c:pt idx="1">
                <c:v>0.5</c:v>
              </c:pt>
            </c:numLit>
          </c:xVal>
          <c:yVal>
            <c:numRef>
              <c:f>Eingabebereich!$G$9:$G$10</c:f>
              <c:numCache>
                <c:formatCode>General</c:formatCode>
                <c:ptCount val="2"/>
                <c:pt idx="0">
                  <c:v>-0.5</c:v>
                </c:pt>
                <c:pt idx="1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B1-4203-8934-76E297BA70A2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1B1-4203-8934-76E297BA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741792"/>
        <c:axId val="330738880"/>
      </c:scatterChart>
      <c:valAx>
        <c:axId val="330741792"/>
        <c:scaling>
          <c:orientation val="minMax"/>
          <c:max val="2"/>
        </c:scaling>
        <c:delete val="1"/>
        <c:axPos val="b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0738880"/>
        <c:crossesAt val="0"/>
        <c:crossBetween val="midCat"/>
      </c:valAx>
      <c:valAx>
        <c:axId val="3307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6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074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Durchmesser-Bezug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0" cap="flat" cmpd="dbl">
              <a:solidFill>
                <a:schemeClr val="tx1"/>
              </a:solidFill>
              <a:round/>
            </a:ln>
            <a:effectLst/>
          </c:spPr>
          <c:marker>
            <c:symbol val="dash"/>
            <c:size val="3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0.5</c:v>
              </c:pt>
              <c:pt idx="1">
                <c:v>0.5</c:v>
              </c:pt>
            </c:numLit>
          </c:xVal>
          <c:yVal>
            <c:numRef>
              <c:f>Eingabebereich!$Q$19:$Q$20</c:f>
              <c:numCache>
                <c:formatCode>0.000</c:formatCode>
                <c:ptCount val="2"/>
                <c:pt idx="0">
                  <c:v>27.865000000000002</c:v>
                </c:pt>
                <c:pt idx="1">
                  <c:v>27.831000000000003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9E-4251-B283-5B22004A602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89E-4251-B283-5B22004A6026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2</c:v>
              </c:pt>
            </c:numLit>
          </c:xVal>
          <c:yVal>
            <c:numRef>
              <c:f>Eingabebereich!$P$26:$P$27</c:f>
              <c:numCache>
                <c:formatCode>0.00</c:formatCode>
                <c:ptCount val="2"/>
                <c:pt idx="0">
                  <c:v>27.85</c:v>
                </c:pt>
                <c:pt idx="1">
                  <c:v>27.85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9E-4251-B283-5B22004A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741792"/>
        <c:axId val="330738880"/>
      </c:scatterChart>
      <c:valAx>
        <c:axId val="330741792"/>
        <c:scaling>
          <c:orientation val="minMax"/>
          <c:max val="2"/>
        </c:scaling>
        <c:delete val="1"/>
        <c:axPos val="b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0738880"/>
        <c:crossesAt val="0"/>
        <c:crossBetween val="midCat"/>
      </c:valAx>
      <c:valAx>
        <c:axId val="3307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6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074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11</xdr:row>
      <xdr:rowOff>85725</xdr:rowOff>
    </xdr:from>
    <xdr:to>
      <xdr:col>8</xdr:col>
      <xdr:colOff>752475</xdr:colOff>
      <xdr:row>25</xdr:row>
      <xdr:rowOff>161925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25</xdr:row>
      <xdr:rowOff>33619</xdr:rowOff>
    </xdr:from>
    <xdr:to>
      <xdr:col>16</xdr:col>
      <xdr:colOff>995364</xdr:colOff>
      <xdr:row>39</xdr:row>
      <xdr:rowOff>109819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IT_Toleranzen" displayName="IT_Toleranzen" ref="A1:A19" totalsRowShown="0" headerRowDxfId="14" dataDxfId="13">
  <autoFilter ref="A1:A19"/>
  <tableColumns count="1">
    <tableColumn id="1" name="IT-Toleranzen" dataDxfId="1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Wellenklasse" displayName="Wellenklasse" ref="C1:C22" totalsRowShown="0" headerRowDxfId="11" dataDxfId="10">
  <autoFilter ref="C1:C22"/>
  <tableColumns count="1">
    <tableColumn id="1" name="Wellenklasse" dataDxfId="9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Bohrungsklasse" displayName="Bohrungsklasse" ref="E1:E22" totalsRowShown="0" headerRowDxfId="8" dataDxfId="7">
  <autoFilter ref="E1:E22"/>
  <tableColumns count="1">
    <tableColumn id="1" name="Bohrungsklasse" dataDxfId="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Inkremente" displayName="Inkremente" ref="G1:G35" totalsRowShown="0" headerRowDxfId="5" dataDxfId="4">
  <autoFilter ref="G1:G35"/>
  <tableColumns count="1">
    <tableColumn id="1" name="Inkremente" dataDxfId="3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Passungen" displayName="Passungen" ref="I1:I13" totalsRowShown="0" headerRowDxfId="2" dataDxfId="1">
  <autoFilter ref="I1:I13"/>
  <tableColumns count="1">
    <tableColumn id="1" name="Passungen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A80"/>
  <sheetViews>
    <sheetView tabSelected="1" zoomScale="85" zoomScaleNormal="85" workbookViewId="0">
      <selection activeCell="M5" sqref="M5"/>
    </sheetView>
  </sheetViews>
  <sheetFormatPr baseColWidth="10" defaultRowHeight="15" x14ac:dyDescent="0.25"/>
  <cols>
    <col min="1" max="1" width="20.5703125" style="1" bestFit="1" customWidth="1"/>
    <col min="2" max="2" width="10.85546875" style="1" customWidth="1"/>
    <col min="3" max="3" width="5.85546875" style="12" bestFit="1" customWidth="1"/>
    <col min="4" max="4" width="11.42578125" style="12"/>
    <col min="5" max="5" width="11.42578125" style="1"/>
    <col min="6" max="6" width="4.42578125" style="1" bestFit="1" customWidth="1"/>
    <col min="7" max="7" width="11.42578125" style="1"/>
    <col min="8" max="8" width="5.85546875" style="12" bestFit="1" customWidth="1"/>
    <col min="9" max="9" width="11.42578125" style="12"/>
    <col min="10" max="11" width="11.42578125" style="22"/>
    <col min="12" max="12" width="24.7109375" style="1" bestFit="1" customWidth="1"/>
    <col min="13" max="13" width="58" style="1" bestFit="1" customWidth="1"/>
    <col min="14" max="14" width="7.7109375" style="1" bestFit="1" customWidth="1"/>
    <col min="15" max="15" width="7.7109375" style="1" customWidth="1"/>
    <col min="16" max="16" width="18" style="1" bestFit="1" customWidth="1"/>
    <col min="17" max="17" width="16.7109375" style="66" bestFit="1" customWidth="1"/>
    <col min="18" max="18" width="5.28515625" style="66" bestFit="1" customWidth="1"/>
    <col min="19" max="19" width="11.42578125" style="1"/>
    <col min="20" max="27" width="11.42578125" style="22"/>
    <col min="28" max="16384" width="11.42578125" style="1"/>
  </cols>
  <sheetData>
    <row r="1" spans="1:19" ht="36.75" thickBot="1" x14ac:dyDescent="0.6">
      <c r="A1" s="93" t="s">
        <v>109</v>
      </c>
      <c r="B1" s="94"/>
      <c r="C1" s="94"/>
      <c r="D1" s="94"/>
      <c r="E1" s="94"/>
      <c r="F1" s="94"/>
      <c r="G1" s="94"/>
      <c r="H1" s="94"/>
      <c r="I1" s="95"/>
      <c r="L1" s="93" t="s">
        <v>110</v>
      </c>
      <c r="M1" s="94"/>
      <c r="N1" s="94"/>
      <c r="O1" s="94"/>
      <c r="P1" s="94"/>
      <c r="Q1" s="94"/>
      <c r="R1" s="94"/>
      <c r="S1" s="95"/>
    </row>
    <row r="2" spans="1:19" ht="32.25" thickBot="1" x14ac:dyDescent="0.55000000000000004">
      <c r="A2" s="97" t="s">
        <v>2</v>
      </c>
      <c r="B2" s="98"/>
      <c r="C2" s="98"/>
      <c r="D2" s="99"/>
      <c r="F2" s="97" t="s">
        <v>78</v>
      </c>
      <c r="G2" s="98"/>
      <c r="H2" s="98"/>
      <c r="I2" s="99"/>
      <c r="L2" s="97" t="s">
        <v>2</v>
      </c>
      <c r="M2" s="98"/>
      <c r="N2" s="99"/>
      <c r="P2" s="97" t="s">
        <v>78</v>
      </c>
      <c r="Q2" s="98"/>
      <c r="R2" s="98"/>
      <c r="S2" s="99"/>
    </row>
    <row r="3" spans="1:19" ht="15.75" thickBot="1" x14ac:dyDescent="0.3">
      <c r="A3" s="25" t="s">
        <v>111</v>
      </c>
      <c r="B3" s="9">
        <v>28</v>
      </c>
      <c r="C3" s="39" t="s">
        <v>6</v>
      </c>
      <c r="D3" s="38"/>
      <c r="F3" s="31" t="s">
        <v>0</v>
      </c>
      <c r="G3" s="32">
        <f>VLOOKUP($B$3,'TB2-1'!A:XEV,1+$B$7,TRUE)</f>
        <v>21</v>
      </c>
      <c r="H3" s="42" t="s">
        <v>7</v>
      </c>
      <c r="I3" s="34" t="s">
        <v>80</v>
      </c>
      <c r="L3" s="21" t="s">
        <v>116</v>
      </c>
      <c r="M3" s="89" t="s">
        <v>123</v>
      </c>
      <c r="N3" s="21"/>
      <c r="P3" s="21"/>
      <c r="Q3" s="100">
        <f>IF($M$3="Welle",                              $M$4+((MIN($M$12,$M$13,)+MAX($M$12,$M$13))/(2*1000)),                       $M$4-((MIN($M$12,$M$13,)+MAX($M$12,$M$13))/(2*1000))                    )</f>
        <v>27.848000000000003</v>
      </c>
      <c r="R3" s="67">
        <f>ABS($M$14/2)/1000</f>
        <v>1.7000000000000001E-2</v>
      </c>
      <c r="S3" s="21"/>
    </row>
    <row r="4" spans="1:19" ht="15.75" thickBot="1" x14ac:dyDescent="0.3">
      <c r="A4" s="28" t="s">
        <v>31</v>
      </c>
      <c r="B4" s="16" t="s">
        <v>37</v>
      </c>
      <c r="C4" s="23" t="s">
        <v>5</v>
      </c>
      <c r="D4" s="36"/>
      <c r="F4" s="27" t="s">
        <v>9</v>
      </c>
      <c r="G4" s="24">
        <f>VLOOKUP($B$3,'TB2-2'!$A:$XEW,HLOOKUP(CONCATENATE($B$6,$B$7),'TB2-2'!$B$3:$XEW$4,2,FALSE),TRUE)</f>
        <v>2</v>
      </c>
      <c r="H4" s="43" t="s">
        <v>7</v>
      </c>
      <c r="I4" s="35" t="s">
        <v>81</v>
      </c>
      <c r="L4" s="21" t="s">
        <v>115</v>
      </c>
      <c r="M4" s="65">
        <v>27.85</v>
      </c>
      <c r="N4" s="21" t="s">
        <v>105</v>
      </c>
      <c r="P4" s="96" t="s">
        <v>112</v>
      </c>
      <c r="Q4" s="101"/>
      <c r="R4" s="68">
        <f>-ABS($M$14/2)/1000</f>
        <v>-1.7000000000000001E-2</v>
      </c>
      <c r="S4" s="106" t="s">
        <v>105</v>
      </c>
    </row>
    <row r="5" spans="1:19" ht="15.75" thickBot="1" x14ac:dyDescent="0.3">
      <c r="A5" s="33" t="s">
        <v>4</v>
      </c>
      <c r="B5" s="9">
        <v>1</v>
      </c>
      <c r="C5" s="40" t="s">
        <v>5</v>
      </c>
      <c r="D5" s="36"/>
      <c r="F5" s="28" t="s">
        <v>10</v>
      </c>
      <c r="G5" s="7">
        <f>VLOOKUP($B$3,'TB2-2'!$A:$XEW,HLOOKUP(CONCATENATE($B$6,$B$7),'TB2-2'!$B$3:$XEW$4,2,FALSE)+1,TRUE)</f>
        <v>23</v>
      </c>
      <c r="H5" s="23" t="s">
        <v>7</v>
      </c>
      <c r="I5" s="36" t="s">
        <v>81</v>
      </c>
      <c r="L5" s="21" t="s">
        <v>106</v>
      </c>
      <c r="M5" s="89" t="s">
        <v>91</v>
      </c>
      <c r="N5" s="21"/>
      <c r="P5" s="96"/>
      <c r="Q5" s="102"/>
      <c r="R5" s="69"/>
      <c r="S5" s="106"/>
    </row>
    <row r="6" spans="1:19" ht="15.75" thickBot="1" x14ac:dyDescent="0.3">
      <c r="A6" s="28" t="s">
        <v>30</v>
      </c>
      <c r="B6" s="16" t="s">
        <v>17</v>
      </c>
      <c r="C6" s="23" t="s">
        <v>5</v>
      </c>
      <c r="D6" s="36"/>
      <c r="F6" s="28" t="s">
        <v>54</v>
      </c>
      <c r="G6" s="7">
        <f>VLOOKUP($B$3,'TB2-3'!$A:$XEW,HLOOKUP(CONCATENATE($B$4,$B$5),'TB2-3'!$B$3:$XEW$4,2,FALSE),TRUE)</f>
        <v>0</v>
      </c>
      <c r="H6" s="23" t="s">
        <v>7</v>
      </c>
      <c r="I6" s="36" t="s">
        <v>82</v>
      </c>
      <c r="L6" s="21" t="s">
        <v>107</v>
      </c>
      <c r="M6" s="21" t="str">
        <f>CONCATENATE(VLOOKUP(ROUND($M$4,0),Beispielpassungen!$A:$XEW,0+HLOOKUP($M$5,Beispielpassungen!$A:$XEW,3,FALSE),TRUE),                                      VLOOKUP(ROUND($M$4,0),Beispielpassungen!$A:$XEW,1+HLOOKUP($M$5,Beispielpassungen!$A:$XEW,3,FALSE),TRUE),                          "/",                            VLOOKUP(ROUND($M$4,0),Beispielpassungen!$A:$XEW,2+HLOOKUP($M$5,Beispielpassungen!$A:$XEW,3,FALSE),TRUE),                          VLOOKUP(ROUND($M$4,0),Beispielpassungen!$A:$XEW,3+HLOOKUP($M$5,Beispielpassungen!$A:$XEW,3,FALSE),TRUE))</f>
        <v>H7/k6</v>
      </c>
      <c r="N6" s="21"/>
    </row>
    <row r="7" spans="1:19" ht="15.75" thickBot="1" x14ac:dyDescent="0.3">
      <c r="A7" s="29" t="s">
        <v>4</v>
      </c>
      <c r="B7" s="9">
        <v>7</v>
      </c>
      <c r="C7" s="41" t="s">
        <v>5</v>
      </c>
      <c r="D7" s="37"/>
      <c r="F7" s="29" t="s">
        <v>55</v>
      </c>
      <c r="G7" s="30">
        <f>VLOOKUP($B$3,'TB2-3'!$A:$XEW,HLOOKUP(CONCATENATE($B$4,$B$5),'TB2-3'!$B$3:$XEW$4,2,FALSE)+1,TRUE)</f>
        <v>1.5</v>
      </c>
      <c r="H7" s="41" t="s">
        <v>7</v>
      </c>
      <c r="I7" s="37" t="s">
        <v>82</v>
      </c>
      <c r="P7" s="21"/>
      <c r="Q7" s="103">
        <f>IF($M$3="Welle",                              $M$4+((MIN($M$12,$M$13,)+MAX($M$12,$M$13))/(2*1000)),                       $M$4-((MIN($M$12,$M$13,)+MAX($M$12,$M$13))/(2*1000))                    )</f>
        <v>27.848000000000003</v>
      </c>
      <c r="R7" s="70">
        <f>ABS($M$14/2)</f>
        <v>17</v>
      </c>
      <c r="S7" s="21"/>
    </row>
    <row r="8" spans="1:19" ht="15.75" customHeight="1" thickBot="1" x14ac:dyDescent="0.3">
      <c r="L8" s="21" t="str">
        <f>INDEX(Beispielpassungen!$A:$XEW,4+HLOOKUP($M$5,Beispielpassungen!$A:$XEW,4,FALSE),6+1)</f>
        <v>EI</v>
      </c>
      <c r="M8" s="21">
        <f>VLOOKUP(ROUND($M$4,0),Beispielpassungen!$A:$XEW,4+HLOOKUP($M$5,Beispielpassungen!$A:$XEW,3,FALSE),TRUE)</f>
        <v>21</v>
      </c>
      <c r="N8" s="21" t="s">
        <v>108</v>
      </c>
      <c r="P8" s="96" t="s">
        <v>112</v>
      </c>
      <c r="Q8" s="104"/>
      <c r="R8" s="71">
        <f>-ABS($M$14/2)</f>
        <v>-17</v>
      </c>
      <c r="S8" s="106" t="s">
        <v>105</v>
      </c>
    </row>
    <row r="9" spans="1:19" ht="18" customHeight="1" thickBot="1" x14ac:dyDescent="0.4">
      <c r="F9" s="25" t="s">
        <v>83</v>
      </c>
      <c r="G9" s="26">
        <f>G7-G4</f>
        <v>-0.5</v>
      </c>
      <c r="H9" s="39" t="s">
        <v>7</v>
      </c>
      <c r="I9" s="38" t="s">
        <v>86</v>
      </c>
      <c r="L9" s="21" t="str">
        <f>INDEX(Beispielpassungen!$A:$XEW,4+HLOOKUP($M$5,Beispielpassungen!$A:$XEW,4,FALSE),6+2)</f>
        <v>ES</v>
      </c>
      <c r="M9" s="21">
        <f>VLOOKUP(ROUND($M$4,0),Beispielpassungen!$A:$XEW,5+HLOOKUP($M$5,Beispielpassungen!$A:$XEW,3,FALSE),TRUE)</f>
        <v>0</v>
      </c>
      <c r="N9" s="21" t="s">
        <v>108</v>
      </c>
      <c r="P9" s="96"/>
      <c r="Q9" s="105"/>
      <c r="R9" s="69"/>
      <c r="S9" s="106"/>
    </row>
    <row r="10" spans="1:19" ht="18.75" customHeight="1" thickBot="1" x14ac:dyDescent="0.4">
      <c r="F10" s="28" t="s">
        <v>84</v>
      </c>
      <c r="G10" s="7">
        <f>G6-G5</f>
        <v>-23</v>
      </c>
      <c r="H10" s="23" t="s">
        <v>7</v>
      </c>
      <c r="I10" s="36" t="s">
        <v>86</v>
      </c>
      <c r="L10" s="21" t="str">
        <f>INDEX(Beispielpassungen!$A:$XEW,4+HLOOKUP($M$5,Beispielpassungen!$A:$XEW,4,FALSE),6+3)</f>
        <v>ei</v>
      </c>
      <c r="M10" s="21">
        <f>VLOOKUP(ROUND($M$4,0),Beispielpassungen!$A:$XEW,6+HLOOKUP($M$5,Beispielpassungen!$A:$XEW,3,FALSE),TRUE)</f>
        <v>15</v>
      </c>
      <c r="N10" s="21" t="s">
        <v>108</v>
      </c>
    </row>
    <row r="11" spans="1:19" ht="18.75" thickBot="1" x14ac:dyDescent="0.4">
      <c r="F11" s="29" t="s">
        <v>87</v>
      </c>
      <c r="G11" s="30">
        <f>(G7-G6)+(G5-G4)</f>
        <v>22.5</v>
      </c>
      <c r="H11" s="41" t="s">
        <v>7</v>
      </c>
      <c r="I11" s="37" t="s">
        <v>79</v>
      </c>
      <c r="L11" s="21" t="str">
        <f>INDEX(Beispielpassungen!$A:$XEW,4+HLOOKUP($M$5,Beispielpassungen!$A:$XEW,4,FALSE),6+4)</f>
        <v>es</v>
      </c>
      <c r="M11" s="21">
        <f>VLOOKUP(ROUND($M$4,0),Beispielpassungen!$A:$XEW,7+HLOOKUP($M$5,Beispielpassungen!$A:$XEW,3,FALSE),TRUE)</f>
        <v>2</v>
      </c>
      <c r="N11" s="21" t="s">
        <v>108</v>
      </c>
      <c r="P11" s="21"/>
      <c r="Q11" s="100">
        <f>IF(P31&lt;=Q31,P29,Q29)</f>
        <v>28</v>
      </c>
      <c r="R11" s="67">
        <f>IF(P31&lt;=Q31,(ABS($M$14/2)/1000)+P31,(ABS($M$14/2)/1000)-Q31)</f>
        <v>-0.13499999999999746</v>
      </c>
      <c r="S11" s="21"/>
    </row>
    <row r="12" spans="1:19" x14ac:dyDescent="0.25">
      <c r="L12" s="21" t="str">
        <f>INDEX(Beispielpassungen!$A:$XEW,4+HLOOKUP($M$5,Beispielpassungen!$A:$XEW,4,FALSE),6+5)</f>
        <v>Po</v>
      </c>
      <c r="M12" s="21">
        <f>VLOOKUP(ROUND($M$4,0),Beispielpassungen!$A:$XEW,8+HLOOKUP($M$5,Beispielpassungen!$A:$XEW,3,FALSE),TRUE)</f>
        <v>-15</v>
      </c>
      <c r="N12" s="21" t="s">
        <v>108</v>
      </c>
      <c r="P12" s="96" t="s">
        <v>112</v>
      </c>
      <c r="Q12" s="101"/>
      <c r="R12" s="68">
        <f>IF(P31&lt;=Q31,(-ABS($M$14/2)/1000)+P31,(-ABS($M$14/2)/1000)-Q31)</f>
        <v>-0.16899999999999749</v>
      </c>
      <c r="S12" s="106" t="s">
        <v>105</v>
      </c>
    </row>
    <row r="13" spans="1:19" ht="15.75" thickBot="1" x14ac:dyDescent="0.3">
      <c r="L13" s="21" t="str">
        <f>INDEX(Beispielpassungen!$A:$XEW,4+HLOOKUP($M$5,Beispielpassungen!$A:$XEW,4,FALSE),6+6)</f>
        <v>Pu</v>
      </c>
      <c r="M13" s="21">
        <f>VLOOKUP(ROUND($M$4,0),Beispielpassungen!$A:$XEW,9+HLOOKUP($M$5,Beispielpassungen!$A:$XEW,3,FALSE),TRUE)</f>
        <v>19</v>
      </c>
      <c r="N13" s="21" t="s">
        <v>108</v>
      </c>
      <c r="P13" s="96"/>
      <c r="Q13" s="102"/>
      <c r="R13" s="69"/>
      <c r="S13" s="106"/>
    </row>
    <row r="14" spans="1:19" ht="15.75" thickBot="1" x14ac:dyDescent="0.3">
      <c r="L14" s="21" t="str">
        <f>INDEX(Beispielpassungen!$A:$XEW,4+HLOOKUP($M$5,Beispielpassungen!$A:$XEW,4,FALSE),6+7)</f>
        <v>PT</v>
      </c>
      <c r="M14" s="21">
        <f>VLOOKUP(ROUND($M$4,0),Beispielpassungen!$A:$XEW,10+HLOOKUP($M$5,Beispielpassungen!$A:$XEW,3,FALSE),TRUE)</f>
        <v>-34</v>
      </c>
      <c r="N14" s="21" t="s">
        <v>108</v>
      </c>
    </row>
    <row r="15" spans="1:19" ht="15" customHeight="1" x14ac:dyDescent="0.25">
      <c r="P15" s="21"/>
      <c r="Q15" s="103">
        <f>IF(P31&lt;=Q31,P29,Q29)</f>
        <v>28</v>
      </c>
      <c r="R15" s="70">
        <f>IF(P31&lt;=Q31,(ABS($M$14/2))+(P31*1000),(ABS($M$14/2))-(Q31*1000))</f>
        <v>-134.99999999999747</v>
      </c>
      <c r="S15" s="21"/>
    </row>
    <row r="16" spans="1:19" ht="15" customHeight="1" x14ac:dyDescent="0.25">
      <c r="P16" s="96" t="s">
        <v>112</v>
      </c>
      <c r="Q16" s="104"/>
      <c r="R16" s="71">
        <f>IF(P31&lt;=Q31,(-ABS($M$14/2))+(P31*1000),(-ABS($M$14/2))-(Q31*1000))</f>
        <v>-168.99999999999747</v>
      </c>
      <c r="S16" s="106" t="s">
        <v>105</v>
      </c>
    </row>
    <row r="17" spans="1:19" ht="15.75" customHeight="1" thickBot="1" x14ac:dyDescent="0.3">
      <c r="P17" s="96"/>
      <c r="Q17" s="105"/>
      <c r="R17" s="69"/>
      <c r="S17" s="106"/>
    </row>
    <row r="19" spans="1:19" x14ac:dyDescent="0.25">
      <c r="P19" s="21" t="s">
        <v>113</v>
      </c>
      <c r="Q19" s="72">
        <f>$Q$7+($R$7/1000)</f>
        <v>27.865000000000002</v>
      </c>
      <c r="R19" s="73"/>
      <c r="S19" s="21" t="s">
        <v>105</v>
      </c>
    </row>
    <row r="20" spans="1:19" ht="15" customHeight="1" x14ac:dyDescent="0.25">
      <c r="P20" s="21" t="s">
        <v>114</v>
      </c>
      <c r="Q20" s="72">
        <f>$Q$7+($R$8/1000)</f>
        <v>27.831000000000003</v>
      </c>
      <c r="R20" s="73"/>
      <c r="S20" s="21" t="s">
        <v>105</v>
      </c>
    </row>
    <row r="21" spans="1:19" ht="15" customHeight="1" x14ac:dyDescent="0.25"/>
    <row r="22" spans="1:19" x14ac:dyDescent="0.25">
      <c r="P22" s="21" t="s">
        <v>99</v>
      </c>
      <c r="Q22" s="73">
        <f>(Q20-M4)*1000</f>
        <v>-18.999999999998352</v>
      </c>
      <c r="R22" s="73"/>
      <c r="S22" s="21" t="s">
        <v>108</v>
      </c>
    </row>
    <row r="23" spans="1:19" x14ac:dyDescent="0.25">
      <c r="P23" s="21" t="s">
        <v>85</v>
      </c>
      <c r="Q23" s="73">
        <f>(Q19-M4)*1000</f>
        <v>15.000000000000568</v>
      </c>
      <c r="R23" s="73"/>
      <c r="S23" s="21" t="s">
        <v>108</v>
      </c>
    </row>
    <row r="24" spans="1:19" x14ac:dyDescent="0.25">
      <c r="P24" s="21" t="s">
        <v>100</v>
      </c>
      <c r="Q24" s="73">
        <f>Q22-Q23</f>
        <v>-33.99999999999892</v>
      </c>
      <c r="R24" s="73"/>
      <c r="S24" s="21" t="s">
        <v>108</v>
      </c>
    </row>
    <row r="26" spans="1:19" x14ac:dyDescent="0.25">
      <c r="P26" s="90">
        <f>M4</f>
        <v>27.85</v>
      </c>
      <c r="Q26" s="91" t="s">
        <v>117</v>
      </c>
      <c r="R26" s="1"/>
    </row>
    <row r="27" spans="1:19" x14ac:dyDescent="0.25">
      <c r="P27" s="90">
        <f>M4</f>
        <v>27.85</v>
      </c>
      <c r="Q27" s="91" t="s">
        <v>117</v>
      </c>
      <c r="R27" s="1"/>
    </row>
    <row r="28" spans="1:19" x14ac:dyDescent="0.25">
      <c r="A28" s="22"/>
      <c r="B28" s="22"/>
      <c r="C28" s="74"/>
      <c r="D28" s="74"/>
      <c r="E28" s="22"/>
      <c r="F28" s="22"/>
      <c r="G28" s="22"/>
      <c r="H28" s="74"/>
      <c r="I28" s="74"/>
      <c r="P28" s="90" t="s">
        <v>119</v>
      </c>
      <c r="Q28" s="91" t="s">
        <v>118</v>
      </c>
    </row>
    <row r="29" spans="1:19" x14ac:dyDescent="0.25">
      <c r="A29" s="22"/>
      <c r="B29" s="22"/>
      <c r="C29" s="74"/>
      <c r="D29" s="74"/>
      <c r="E29" s="22"/>
      <c r="F29" s="22"/>
      <c r="G29" s="22"/>
      <c r="H29" s="74"/>
      <c r="I29" s="74"/>
      <c r="P29" s="66">
        <f>ROUNDDOWN(Q3,0)</f>
        <v>27</v>
      </c>
      <c r="Q29" s="91">
        <f>ROUNDUP(Q3,0)</f>
        <v>28</v>
      </c>
    </row>
    <row r="30" spans="1:19" x14ac:dyDescent="0.25">
      <c r="A30" s="22"/>
      <c r="B30" s="22"/>
      <c r="C30" s="74"/>
      <c r="D30" s="74"/>
      <c r="E30" s="22"/>
      <c r="F30" s="22"/>
      <c r="G30" s="22"/>
      <c r="H30" s="74"/>
      <c r="I30" s="74"/>
      <c r="P30" s="92" t="s">
        <v>120</v>
      </c>
      <c r="Q30" s="66" t="s">
        <v>121</v>
      </c>
    </row>
    <row r="31" spans="1:19" x14ac:dyDescent="0.25">
      <c r="A31" s="22"/>
      <c r="B31" s="22"/>
      <c r="C31" s="74"/>
      <c r="D31" s="74"/>
      <c r="E31" s="22"/>
      <c r="F31" s="22"/>
      <c r="G31" s="22"/>
      <c r="H31" s="74"/>
      <c r="I31" s="74"/>
      <c r="P31" s="90">
        <f>ABS(Q3-ROUNDDOWN(Q3,0))</f>
        <v>0.84800000000000253</v>
      </c>
      <c r="Q31" s="91">
        <f>ABS(Q3-ROUNDUP(Q3,0))</f>
        <v>0.15199999999999747</v>
      </c>
    </row>
    <row r="32" spans="1:19" x14ac:dyDescent="0.25">
      <c r="A32" s="22"/>
      <c r="B32" s="22"/>
      <c r="C32" s="74"/>
      <c r="D32" s="74"/>
      <c r="E32" s="22"/>
      <c r="F32" s="22"/>
      <c r="G32" s="22"/>
      <c r="H32" s="74"/>
      <c r="I32" s="74"/>
    </row>
    <row r="33" spans="1:19" x14ac:dyDescent="0.25">
      <c r="A33" s="22"/>
      <c r="B33" s="22"/>
      <c r="C33" s="74"/>
      <c r="D33" s="74"/>
      <c r="E33" s="22"/>
      <c r="F33" s="22"/>
      <c r="G33" s="22"/>
      <c r="H33" s="74"/>
      <c r="I33" s="74"/>
    </row>
    <row r="34" spans="1:19" x14ac:dyDescent="0.25">
      <c r="A34" s="22"/>
      <c r="B34" s="22"/>
      <c r="C34" s="74"/>
      <c r="D34" s="74"/>
      <c r="E34" s="22"/>
      <c r="F34" s="22"/>
      <c r="G34" s="22"/>
      <c r="H34" s="74"/>
      <c r="I34" s="74"/>
    </row>
    <row r="35" spans="1:19" x14ac:dyDescent="0.25">
      <c r="A35" s="22"/>
      <c r="B35" s="22"/>
      <c r="C35" s="74"/>
      <c r="D35" s="74"/>
      <c r="E35" s="22"/>
      <c r="F35" s="22"/>
      <c r="G35" s="22"/>
      <c r="H35" s="74"/>
      <c r="I35" s="74"/>
    </row>
    <row r="36" spans="1:19" x14ac:dyDescent="0.25">
      <c r="A36" s="22"/>
      <c r="B36" s="22"/>
      <c r="C36" s="74"/>
      <c r="D36" s="74"/>
      <c r="E36" s="22"/>
      <c r="F36" s="22"/>
      <c r="G36" s="22"/>
      <c r="H36" s="74"/>
      <c r="I36" s="74"/>
    </row>
    <row r="37" spans="1:19" x14ac:dyDescent="0.25">
      <c r="A37" s="22"/>
      <c r="B37" s="22"/>
      <c r="C37" s="74"/>
      <c r="D37" s="74"/>
      <c r="E37" s="22"/>
      <c r="F37" s="22"/>
      <c r="G37" s="22"/>
      <c r="H37" s="74"/>
      <c r="I37" s="74"/>
    </row>
    <row r="38" spans="1:19" x14ac:dyDescent="0.25">
      <c r="A38" s="22"/>
      <c r="B38" s="22"/>
      <c r="C38" s="74"/>
      <c r="D38" s="74"/>
      <c r="E38" s="22"/>
      <c r="F38" s="22"/>
      <c r="G38" s="22"/>
      <c r="H38" s="74"/>
      <c r="I38" s="74"/>
    </row>
    <row r="39" spans="1:19" x14ac:dyDescent="0.25">
      <c r="A39" s="22"/>
      <c r="B39" s="22"/>
      <c r="C39" s="74"/>
      <c r="D39" s="74"/>
      <c r="E39" s="22"/>
      <c r="F39" s="22"/>
      <c r="G39" s="22"/>
      <c r="H39" s="74"/>
      <c r="I39" s="74"/>
    </row>
    <row r="40" spans="1:19" x14ac:dyDescent="0.25">
      <c r="A40" s="22"/>
      <c r="B40" s="22"/>
      <c r="C40" s="74"/>
      <c r="D40" s="74"/>
      <c r="E40" s="22"/>
      <c r="F40" s="22"/>
      <c r="G40" s="22"/>
      <c r="H40" s="74"/>
      <c r="I40" s="74"/>
    </row>
    <row r="41" spans="1:19" x14ac:dyDescent="0.25">
      <c r="A41" s="22"/>
      <c r="B41" s="22"/>
      <c r="C41" s="74"/>
      <c r="D41" s="74"/>
      <c r="E41" s="22"/>
      <c r="F41" s="22"/>
      <c r="G41" s="22"/>
      <c r="H41" s="74"/>
      <c r="I41" s="74"/>
    </row>
    <row r="42" spans="1:19" x14ac:dyDescent="0.25">
      <c r="A42" s="22"/>
      <c r="B42" s="22"/>
      <c r="C42" s="74"/>
      <c r="D42" s="74"/>
      <c r="E42" s="22"/>
      <c r="F42" s="22"/>
      <c r="G42" s="22"/>
      <c r="H42" s="74"/>
      <c r="I42" s="74"/>
      <c r="L42" s="22"/>
      <c r="M42" s="22"/>
      <c r="N42" s="22"/>
      <c r="O42" s="22"/>
      <c r="P42" s="22"/>
      <c r="Q42" s="75"/>
      <c r="R42" s="75"/>
      <c r="S42" s="22"/>
    </row>
    <row r="43" spans="1:19" s="22" customFormat="1" x14ac:dyDescent="0.25">
      <c r="C43" s="74"/>
      <c r="D43" s="74"/>
      <c r="H43" s="74"/>
      <c r="I43" s="74"/>
      <c r="Q43" s="75"/>
      <c r="R43" s="75"/>
    </row>
    <row r="44" spans="1:19" s="22" customFormat="1" x14ac:dyDescent="0.25">
      <c r="C44" s="74"/>
      <c r="D44" s="74"/>
      <c r="H44" s="74"/>
      <c r="I44" s="74"/>
      <c r="Q44" s="75"/>
      <c r="R44" s="75"/>
    </row>
    <row r="45" spans="1:19" s="22" customFormat="1" x14ac:dyDescent="0.25">
      <c r="C45" s="74"/>
      <c r="D45" s="74"/>
      <c r="H45" s="74"/>
      <c r="I45" s="74"/>
      <c r="Q45" s="75"/>
      <c r="R45" s="75"/>
    </row>
    <row r="46" spans="1:19" s="22" customFormat="1" x14ac:dyDescent="0.25">
      <c r="C46" s="74"/>
      <c r="D46" s="74"/>
      <c r="H46" s="74"/>
      <c r="I46" s="74"/>
      <c r="Q46" s="75"/>
      <c r="R46" s="75"/>
    </row>
    <row r="47" spans="1:19" s="22" customFormat="1" x14ac:dyDescent="0.25">
      <c r="C47" s="74"/>
      <c r="D47" s="74"/>
      <c r="H47" s="74"/>
      <c r="I47" s="74"/>
      <c r="Q47" s="75"/>
      <c r="R47" s="75"/>
    </row>
    <row r="48" spans="1:19" s="22" customFormat="1" x14ac:dyDescent="0.25">
      <c r="C48" s="74"/>
      <c r="D48" s="74"/>
      <c r="H48" s="74"/>
      <c r="I48" s="74"/>
      <c r="Q48" s="75"/>
      <c r="R48" s="75"/>
    </row>
    <row r="49" spans="3:18" s="22" customFormat="1" x14ac:dyDescent="0.25">
      <c r="C49" s="74"/>
      <c r="D49" s="74"/>
      <c r="H49" s="74"/>
      <c r="I49" s="74"/>
      <c r="Q49" s="75"/>
      <c r="R49" s="75"/>
    </row>
    <row r="50" spans="3:18" s="22" customFormat="1" x14ac:dyDescent="0.25">
      <c r="C50" s="74"/>
      <c r="D50" s="74"/>
      <c r="H50" s="74"/>
      <c r="I50" s="74"/>
      <c r="Q50" s="75"/>
      <c r="R50" s="75"/>
    </row>
    <row r="51" spans="3:18" s="22" customFormat="1" x14ac:dyDescent="0.25">
      <c r="C51" s="74"/>
      <c r="D51" s="74"/>
      <c r="H51" s="74"/>
      <c r="I51" s="74"/>
      <c r="Q51" s="75"/>
      <c r="R51" s="75"/>
    </row>
    <row r="52" spans="3:18" s="22" customFormat="1" x14ac:dyDescent="0.25">
      <c r="C52" s="74"/>
      <c r="D52" s="74"/>
      <c r="H52" s="74"/>
      <c r="I52" s="74"/>
      <c r="Q52" s="75"/>
      <c r="R52" s="75"/>
    </row>
    <row r="53" spans="3:18" s="22" customFormat="1" x14ac:dyDescent="0.25">
      <c r="C53" s="74"/>
      <c r="D53" s="74"/>
      <c r="H53" s="74"/>
      <c r="I53" s="74"/>
      <c r="Q53" s="75"/>
      <c r="R53" s="75"/>
    </row>
    <row r="54" spans="3:18" s="22" customFormat="1" x14ac:dyDescent="0.25">
      <c r="C54" s="74"/>
      <c r="D54" s="74"/>
      <c r="H54" s="74"/>
      <c r="I54" s="74"/>
      <c r="Q54" s="75"/>
      <c r="R54" s="75"/>
    </row>
    <row r="55" spans="3:18" s="22" customFormat="1" x14ac:dyDescent="0.25">
      <c r="C55" s="74"/>
      <c r="D55" s="74"/>
      <c r="H55" s="74"/>
      <c r="I55" s="74"/>
      <c r="Q55" s="75"/>
      <c r="R55" s="75"/>
    </row>
    <row r="56" spans="3:18" s="22" customFormat="1" x14ac:dyDescent="0.25">
      <c r="C56" s="74"/>
      <c r="D56" s="74"/>
      <c r="H56" s="74"/>
      <c r="I56" s="74"/>
      <c r="Q56" s="75"/>
      <c r="R56" s="75"/>
    </row>
    <row r="57" spans="3:18" s="22" customFormat="1" x14ac:dyDescent="0.25">
      <c r="C57" s="74"/>
      <c r="D57" s="74"/>
      <c r="H57" s="74"/>
      <c r="I57" s="74"/>
      <c r="Q57" s="75"/>
      <c r="R57" s="75"/>
    </row>
    <row r="58" spans="3:18" s="22" customFormat="1" x14ac:dyDescent="0.25">
      <c r="C58" s="74"/>
      <c r="D58" s="74"/>
      <c r="H58" s="74"/>
      <c r="I58" s="74"/>
      <c r="Q58" s="75"/>
      <c r="R58" s="75"/>
    </row>
    <row r="59" spans="3:18" s="22" customFormat="1" x14ac:dyDescent="0.25">
      <c r="C59" s="74"/>
      <c r="D59" s="74"/>
      <c r="H59" s="74"/>
      <c r="I59" s="74"/>
      <c r="Q59" s="75"/>
      <c r="R59" s="75"/>
    </row>
    <row r="60" spans="3:18" s="22" customFormat="1" x14ac:dyDescent="0.25">
      <c r="C60" s="74"/>
      <c r="D60" s="74"/>
      <c r="H60" s="74"/>
      <c r="I60" s="74"/>
      <c r="Q60" s="75"/>
      <c r="R60" s="75"/>
    </row>
    <row r="61" spans="3:18" s="22" customFormat="1" x14ac:dyDescent="0.25">
      <c r="C61" s="74"/>
      <c r="D61" s="74"/>
      <c r="H61" s="74"/>
      <c r="I61" s="74"/>
      <c r="Q61" s="75"/>
      <c r="R61" s="75"/>
    </row>
    <row r="62" spans="3:18" s="22" customFormat="1" x14ac:dyDescent="0.25">
      <c r="C62" s="74"/>
      <c r="D62" s="74"/>
      <c r="H62" s="74"/>
      <c r="I62" s="74"/>
      <c r="Q62" s="75"/>
      <c r="R62" s="75"/>
    </row>
    <row r="63" spans="3:18" s="22" customFormat="1" x14ac:dyDescent="0.25">
      <c r="C63" s="74"/>
      <c r="D63" s="74"/>
      <c r="H63" s="74"/>
      <c r="I63" s="74"/>
      <c r="Q63" s="75"/>
      <c r="R63" s="75"/>
    </row>
    <row r="64" spans="3:18" s="22" customFormat="1" x14ac:dyDescent="0.25">
      <c r="C64" s="74"/>
      <c r="D64" s="74"/>
      <c r="H64" s="74"/>
      <c r="I64" s="74"/>
      <c r="Q64" s="75"/>
      <c r="R64" s="75"/>
    </row>
    <row r="65" spans="3:19" s="22" customFormat="1" x14ac:dyDescent="0.25">
      <c r="C65" s="74"/>
      <c r="D65" s="74"/>
      <c r="H65" s="74"/>
      <c r="I65" s="74"/>
      <c r="Q65" s="75"/>
      <c r="R65" s="75"/>
    </row>
    <row r="66" spans="3:19" s="22" customFormat="1" x14ac:dyDescent="0.25">
      <c r="C66" s="74"/>
      <c r="D66" s="74"/>
      <c r="H66" s="74"/>
      <c r="I66" s="74"/>
      <c r="Q66" s="75"/>
      <c r="R66" s="75"/>
    </row>
    <row r="67" spans="3:19" s="22" customFormat="1" x14ac:dyDescent="0.25">
      <c r="C67" s="74"/>
      <c r="D67" s="74"/>
      <c r="H67" s="74"/>
      <c r="I67" s="74"/>
      <c r="Q67" s="75"/>
      <c r="R67" s="75"/>
    </row>
    <row r="68" spans="3:19" s="22" customFormat="1" x14ac:dyDescent="0.25">
      <c r="C68" s="74"/>
      <c r="D68" s="74"/>
      <c r="H68" s="74"/>
      <c r="I68" s="74"/>
      <c r="Q68" s="75"/>
      <c r="R68" s="75"/>
    </row>
    <row r="69" spans="3:19" s="22" customFormat="1" x14ac:dyDescent="0.25">
      <c r="C69" s="74"/>
      <c r="D69" s="74"/>
      <c r="H69" s="74"/>
      <c r="I69" s="74"/>
      <c r="Q69" s="75"/>
      <c r="R69" s="75"/>
    </row>
    <row r="70" spans="3:19" s="22" customFormat="1" x14ac:dyDescent="0.25">
      <c r="C70" s="74"/>
      <c r="D70" s="74"/>
      <c r="H70" s="74"/>
      <c r="I70" s="74"/>
      <c r="Q70" s="75"/>
      <c r="R70" s="75"/>
    </row>
    <row r="71" spans="3:19" s="22" customFormat="1" x14ac:dyDescent="0.25">
      <c r="C71" s="74"/>
      <c r="D71" s="74"/>
      <c r="H71" s="74"/>
      <c r="I71" s="74"/>
      <c r="Q71" s="75"/>
      <c r="R71" s="75"/>
    </row>
    <row r="72" spans="3:19" x14ac:dyDescent="0.25">
      <c r="L72" s="22"/>
      <c r="M72" s="22"/>
      <c r="N72" s="22"/>
      <c r="O72" s="22"/>
      <c r="P72" s="22"/>
      <c r="Q72" s="75"/>
      <c r="R72" s="75"/>
      <c r="S72" s="22"/>
    </row>
    <row r="73" spans="3:19" x14ac:dyDescent="0.25">
      <c r="L73" s="22"/>
      <c r="M73" s="22"/>
      <c r="N73" s="22"/>
      <c r="O73" s="22"/>
      <c r="P73" s="22"/>
      <c r="Q73" s="75"/>
      <c r="R73" s="75"/>
      <c r="S73" s="22"/>
    </row>
    <row r="74" spans="3:19" x14ac:dyDescent="0.25">
      <c r="L74" s="22"/>
      <c r="M74" s="22"/>
      <c r="N74" s="22"/>
      <c r="O74" s="22"/>
      <c r="P74" s="22"/>
      <c r="Q74" s="75"/>
      <c r="R74" s="75"/>
      <c r="S74" s="22"/>
    </row>
    <row r="75" spans="3:19" x14ac:dyDescent="0.25">
      <c r="L75" s="22"/>
      <c r="M75" s="22"/>
      <c r="N75" s="22"/>
      <c r="O75" s="22"/>
      <c r="P75" s="22"/>
      <c r="Q75" s="75"/>
      <c r="R75" s="75"/>
      <c r="S75" s="22"/>
    </row>
    <row r="76" spans="3:19" x14ac:dyDescent="0.25">
      <c r="L76" s="22"/>
      <c r="M76" s="22"/>
      <c r="N76" s="22"/>
      <c r="O76" s="22"/>
      <c r="P76" s="22"/>
      <c r="Q76" s="75"/>
      <c r="R76" s="75"/>
      <c r="S76" s="22"/>
    </row>
    <row r="77" spans="3:19" x14ac:dyDescent="0.25">
      <c r="L77" s="22"/>
      <c r="M77" s="22"/>
      <c r="N77" s="22"/>
      <c r="O77" s="22"/>
      <c r="P77" s="22"/>
      <c r="Q77" s="75"/>
      <c r="R77" s="75"/>
      <c r="S77" s="22"/>
    </row>
    <row r="78" spans="3:19" x14ac:dyDescent="0.25">
      <c r="L78" s="22"/>
      <c r="M78" s="22"/>
      <c r="N78" s="22"/>
      <c r="O78" s="22"/>
      <c r="P78" s="22"/>
      <c r="Q78" s="75"/>
      <c r="R78" s="75"/>
      <c r="S78" s="22"/>
    </row>
    <row r="79" spans="3:19" x14ac:dyDescent="0.25">
      <c r="L79" s="22"/>
      <c r="M79" s="22"/>
      <c r="N79" s="22"/>
      <c r="O79" s="22"/>
      <c r="P79" s="22"/>
      <c r="Q79" s="75"/>
      <c r="R79" s="75"/>
      <c r="S79" s="22"/>
    </row>
    <row r="80" spans="3:19" x14ac:dyDescent="0.25">
      <c r="L80" s="22"/>
      <c r="M80" s="22"/>
      <c r="N80" s="22"/>
    </row>
  </sheetData>
  <mergeCells count="18">
    <mergeCell ref="Q15:Q17"/>
    <mergeCell ref="P16:P17"/>
    <mergeCell ref="S16:S17"/>
    <mergeCell ref="Q11:Q13"/>
    <mergeCell ref="P12:P13"/>
    <mergeCell ref="S12:S13"/>
    <mergeCell ref="A1:I1"/>
    <mergeCell ref="L1:S1"/>
    <mergeCell ref="P4:P5"/>
    <mergeCell ref="P8:P9"/>
    <mergeCell ref="A2:D2"/>
    <mergeCell ref="F2:I2"/>
    <mergeCell ref="Q3:Q5"/>
    <mergeCell ref="Q7:Q9"/>
    <mergeCell ref="S4:S5"/>
    <mergeCell ref="S8:S9"/>
    <mergeCell ref="L2:N2"/>
    <mergeCell ref="P2:S2"/>
  </mergeCells>
  <dataValidations count="5">
    <dataValidation type="list" allowBlank="1" showInputMessage="1" showErrorMessage="1" sqref="B7 B5">
      <formula1>INDIRECT("IT_Toleranzen")</formula1>
    </dataValidation>
    <dataValidation type="list" allowBlank="1" showInputMessage="1" showErrorMessage="1" sqref="B6">
      <formula1>INDIRECT("Wellenklasse")</formula1>
    </dataValidation>
    <dataValidation type="list" allowBlank="1" showInputMessage="1" showErrorMessage="1" sqref="B4">
      <formula1>INDIRECT("Bohrungsklasse")</formula1>
    </dataValidation>
    <dataValidation type="list" allowBlank="1" showInputMessage="1" showErrorMessage="1" sqref="M5">
      <formula1>INDIRECT("Passungen")</formula1>
    </dataValidation>
    <dataValidation type="list" allowBlank="1" showInputMessage="1" showErrorMessage="1" sqref="M3">
      <formula1>"Welle,Bohrung"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O30"/>
  <sheetViews>
    <sheetView zoomScaleNormal="100" workbookViewId="0">
      <pane xSplit="1" topLeftCell="B1" activePane="topRight" state="frozen"/>
      <selection pane="topRight" activeCell="V34" sqref="V34"/>
    </sheetView>
  </sheetViews>
  <sheetFormatPr baseColWidth="10" defaultRowHeight="15" x14ac:dyDescent="0.25"/>
  <cols>
    <col min="1" max="1" width="8" style="1" bestFit="1" customWidth="1"/>
    <col min="2" max="2" width="8" style="1" customWidth="1"/>
    <col min="3" max="3" width="2.28515625" style="1" bestFit="1" customWidth="1"/>
    <col min="4" max="4" width="3" style="1" bestFit="1" customWidth="1"/>
    <col min="5" max="5" width="2" style="1" bestFit="1" customWidth="1"/>
    <col min="6" max="6" width="3" style="1" bestFit="1" customWidth="1"/>
    <col min="7" max="13" width="4.7109375" style="1" bestFit="1" customWidth="1"/>
    <col min="14" max="14" width="8" style="1" customWidth="1"/>
    <col min="15" max="15" width="2.28515625" style="1" bestFit="1" customWidth="1"/>
    <col min="16" max="16" width="3" style="1" bestFit="1" customWidth="1"/>
    <col min="17" max="17" width="2" style="1" bestFit="1" customWidth="1"/>
    <col min="18" max="18" width="3" style="1" bestFit="1" customWidth="1"/>
    <col min="19" max="25" width="4.7109375" style="1" bestFit="1" customWidth="1"/>
    <col min="26" max="26" width="11.42578125" style="1"/>
    <col min="27" max="27" width="2.28515625" style="1" bestFit="1" customWidth="1"/>
    <col min="28" max="28" width="3" style="1" bestFit="1" customWidth="1"/>
    <col min="29" max="29" width="2" style="1" bestFit="1" customWidth="1"/>
    <col min="30" max="30" width="3" style="1" bestFit="1" customWidth="1"/>
    <col min="31" max="37" width="4.7109375" style="1" bestFit="1" customWidth="1"/>
    <col min="38" max="38" width="11.42578125" style="1"/>
    <col min="39" max="39" width="3" style="1" bestFit="1" customWidth="1"/>
    <col min="40" max="40" width="2" style="1" bestFit="1" customWidth="1"/>
    <col min="41" max="41" width="1.85546875" style="1" bestFit="1" customWidth="1"/>
    <col min="42" max="42" width="2" style="1" bestFit="1" customWidth="1"/>
    <col min="43" max="49" width="4.7109375" style="1" bestFit="1" customWidth="1"/>
    <col min="50" max="50" width="11.42578125" style="1"/>
    <col min="51" max="51" width="2.28515625" style="1" bestFit="1" customWidth="1"/>
    <col min="52" max="54" width="2" style="1" bestFit="1" customWidth="1"/>
    <col min="55" max="61" width="4.7109375" style="1" bestFit="1" customWidth="1"/>
    <col min="62" max="62" width="11.42578125" style="1"/>
    <col min="63" max="63" width="2.28515625" style="1" bestFit="1" customWidth="1"/>
    <col min="64" max="66" width="2" style="1" bestFit="1" customWidth="1"/>
    <col min="67" max="73" width="4.7109375" style="1" bestFit="1" customWidth="1"/>
    <col min="74" max="74" width="11.42578125" style="1"/>
    <col min="75" max="75" width="2.28515625" style="1" bestFit="1" customWidth="1"/>
    <col min="76" max="78" width="2" style="1" bestFit="1" customWidth="1"/>
    <col min="79" max="85" width="4.7109375" style="1" bestFit="1" customWidth="1"/>
    <col min="86" max="86" width="11.42578125" style="1"/>
    <col min="87" max="87" width="2.28515625" style="1" bestFit="1" customWidth="1"/>
    <col min="88" max="90" width="2" style="1" bestFit="1" customWidth="1"/>
    <col min="91" max="97" width="4.7109375" style="1" bestFit="1" customWidth="1"/>
    <col min="98" max="98" width="11.42578125" style="1"/>
    <col min="99" max="99" width="2.28515625" style="1" bestFit="1" customWidth="1"/>
    <col min="100" max="102" width="2" style="1" bestFit="1" customWidth="1"/>
    <col min="103" max="109" width="4.7109375" style="1" bestFit="1" customWidth="1"/>
    <col min="110" max="110" width="11.42578125" style="1"/>
    <col min="111" max="111" width="2.28515625" style="1" bestFit="1" customWidth="1"/>
    <col min="112" max="114" width="2" style="1" bestFit="1" customWidth="1"/>
    <col min="115" max="121" width="4.7109375" style="1" bestFit="1" customWidth="1"/>
    <col min="122" max="122" width="11.42578125" style="1"/>
    <col min="123" max="123" width="2.28515625" style="1" bestFit="1" customWidth="1"/>
    <col min="124" max="124" width="3" style="1" bestFit="1" customWidth="1"/>
    <col min="125" max="125" width="2" style="1" bestFit="1" customWidth="1"/>
    <col min="126" max="126" width="3" style="1" bestFit="1" customWidth="1"/>
    <col min="127" max="133" width="4.7109375" style="1" bestFit="1" customWidth="1"/>
    <col min="134" max="134" width="11.42578125" style="1"/>
    <col min="135" max="135" width="2.28515625" style="1" bestFit="1" customWidth="1"/>
    <col min="136" max="136" width="3" style="1" bestFit="1" customWidth="1"/>
    <col min="137" max="137" width="2" style="1" bestFit="1" customWidth="1"/>
    <col min="138" max="138" width="3" style="1" bestFit="1" customWidth="1"/>
    <col min="139" max="145" width="4.7109375" style="1" bestFit="1" customWidth="1"/>
    <col min="146" max="16384" width="11.42578125" style="1"/>
  </cols>
  <sheetData>
    <row r="1" spans="1:145" s="64" customFormat="1" ht="15.75" customHeight="1" thickBot="1" x14ac:dyDescent="0.25">
      <c r="A1" s="63"/>
      <c r="C1" s="107" t="s">
        <v>122</v>
      </c>
      <c r="D1" s="108"/>
      <c r="E1" s="108"/>
      <c r="F1" s="108"/>
      <c r="G1" s="108"/>
      <c r="H1" s="108"/>
      <c r="I1" s="108"/>
      <c r="J1" s="108"/>
      <c r="K1" s="108"/>
      <c r="L1" s="108"/>
      <c r="M1" s="109"/>
      <c r="O1" s="107" t="str">
        <f>Config!$I3</f>
        <v>Nur durch Erwärmen, bzw. Kühlen fügbar</v>
      </c>
      <c r="P1" s="108"/>
      <c r="Q1" s="108"/>
      <c r="R1" s="108"/>
      <c r="S1" s="108"/>
      <c r="T1" s="108"/>
      <c r="U1" s="108"/>
      <c r="V1" s="108"/>
      <c r="W1" s="108"/>
      <c r="X1" s="108"/>
      <c r="Y1" s="109"/>
      <c r="AA1" s="107" t="str">
        <f>Config!$I4</f>
        <v>Teile unter größerem Druck oder Erwärmen bzw. Kühlen fügbar</v>
      </c>
      <c r="AB1" s="108"/>
      <c r="AC1" s="108"/>
      <c r="AD1" s="108"/>
      <c r="AE1" s="108"/>
      <c r="AF1" s="108"/>
      <c r="AG1" s="108"/>
      <c r="AH1" s="108"/>
      <c r="AI1" s="108"/>
      <c r="AJ1" s="108"/>
      <c r="AK1" s="109"/>
      <c r="AM1" s="107" t="str">
        <f>Config!$I5</f>
        <v>Teile unter Druck fügbar</v>
      </c>
      <c r="AN1" s="108"/>
      <c r="AO1" s="108"/>
      <c r="AP1" s="108"/>
      <c r="AQ1" s="108"/>
      <c r="AR1" s="108"/>
      <c r="AS1" s="108"/>
      <c r="AT1" s="108"/>
      <c r="AU1" s="108"/>
      <c r="AV1" s="108"/>
      <c r="AW1" s="109"/>
      <c r="AY1" s="107" t="str">
        <f>Config!$I6</f>
        <v>Teile mit Hammerschlägen fügbar</v>
      </c>
      <c r="AZ1" s="108"/>
      <c r="BA1" s="108"/>
      <c r="BB1" s="108"/>
      <c r="BC1" s="108"/>
      <c r="BD1" s="108"/>
      <c r="BE1" s="108"/>
      <c r="BF1" s="108"/>
      <c r="BG1" s="108"/>
      <c r="BH1" s="108"/>
      <c r="BI1" s="109"/>
      <c r="BK1" s="107" t="str">
        <f>Config!$I7</f>
        <v>Teile mit leichten Hammerschlägen oder von Hand fügbar</v>
      </c>
      <c r="BL1" s="108"/>
      <c r="BM1" s="108"/>
      <c r="BN1" s="108"/>
      <c r="BO1" s="108"/>
      <c r="BP1" s="108"/>
      <c r="BQ1" s="108"/>
      <c r="BR1" s="108"/>
      <c r="BS1" s="108"/>
      <c r="BT1" s="108"/>
      <c r="BU1" s="109"/>
      <c r="BW1" s="107" t="str">
        <f>Config!$I8</f>
        <v>Teile von Hand noch verschiebbar</v>
      </c>
      <c r="BX1" s="108"/>
      <c r="BY1" s="108"/>
      <c r="BZ1" s="108"/>
      <c r="CA1" s="108"/>
      <c r="CB1" s="108"/>
      <c r="CC1" s="108"/>
      <c r="CD1" s="108"/>
      <c r="CE1" s="108"/>
      <c r="CF1" s="108"/>
      <c r="CG1" s="109"/>
      <c r="CI1" s="107" t="str">
        <f>Config!$I9</f>
        <v>Teile ohne merkliches Spiel verschiebbar</v>
      </c>
      <c r="CJ1" s="108"/>
      <c r="CK1" s="108"/>
      <c r="CL1" s="108"/>
      <c r="CM1" s="108"/>
      <c r="CN1" s="108"/>
      <c r="CO1" s="108"/>
      <c r="CP1" s="108"/>
      <c r="CQ1" s="108"/>
      <c r="CR1" s="108"/>
      <c r="CS1" s="109"/>
      <c r="CU1" s="107" t="str">
        <f>Config!$I10</f>
        <v>Teile mit geringem Spiel beweglich</v>
      </c>
      <c r="CV1" s="108"/>
      <c r="CW1" s="108"/>
      <c r="CX1" s="108"/>
      <c r="CY1" s="108"/>
      <c r="CZ1" s="108"/>
      <c r="DA1" s="108"/>
      <c r="DB1" s="108"/>
      <c r="DC1" s="108"/>
      <c r="DD1" s="108"/>
      <c r="DE1" s="109"/>
      <c r="DG1" s="107" t="str">
        <f>Config!$I11</f>
        <v>Teile mit merklichem Spiel beweglich</v>
      </c>
      <c r="DH1" s="108"/>
      <c r="DI1" s="108"/>
      <c r="DJ1" s="108"/>
      <c r="DK1" s="108"/>
      <c r="DL1" s="108"/>
      <c r="DM1" s="108"/>
      <c r="DN1" s="108"/>
      <c r="DO1" s="108"/>
      <c r="DP1" s="108"/>
      <c r="DQ1" s="109"/>
      <c r="DS1" s="107" t="str">
        <f>Config!$I12</f>
        <v>Teile mit reichlichem Spiel beweglich</v>
      </c>
      <c r="DT1" s="108"/>
      <c r="DU1" s="108"/>
      <c r="DV1" s="108"/>
      <c r="DW1" s="108"/>
      <c r="DX1" s="108"/>
      <c r="DY1" s="108"/>
      <c r="DZ1" s="108"/>
      <c r="EA1" s="108"/>
      <c r="EB1" s="108"/>
      <c r="EC1" s="109"/>
      <c r="EE1" s="107" t="str">
        <f>Config!$I13</f>
        <v>Teile mit sehr großem Spiel beweglich</v>
      </c>
      <c r="EF1" s="108"/>
      <c r="EG1" s="108"/>
      <c r="EH1" s="108"/>
      <c r="EI1" s="108"/>
      <c r="EJ1" s="108"/>
      <c r="EK1" s="108"/>
      <c r="EL1" s="108"/>
      <c r="EM1" s="108"/>
      <c r="EN1" s="108"/>
      <c r="EO1" s="109"/>
    </row>
    <row r="2" spans="1:145" s="61" customFormat="1" ht="18.75" x14ac:dyDescent="0.3">
      <c r="A2" s="62"/>
      <c r="B2" s="1"/>
      <c r="C2" s="110" t="s">
        <v>101</v>
      </c>
      <c r="D2" s="111"/>
      <c r="E2" s="111"/>
      <c r="F2" s="111"/>
      <c r="G2" s="111"/>
      <c r="H2" s="111"/>
      <c r="I2" s="111"/>
      <c r="J2" s="111"/>
      <c r="K2" s="111"/>
      <c r="L2" s="111"/>
      <c r="M2" s="112"/>
      <c r="N2" s="1"/>
      <c r="O2" s="110" t="s">
        <v>101</v>
      </c>
      <c r="P2" s="111"/>
      <c r="Q2" s="111"/>
      <c r="R2" s="111"/>
      <c r="S2" s="111"/>
      <c r="T2" s="111"/>
      <c r="U2" s="111"/>
      <c r="V2" s="111"/>
      <c r="W2" s="111"/>
      <c r="X2" s="111"/>
      <c r="Y2" s="112"/>
      <c r="AA2" s="110" t="s">
        <v>101</v>
      </c>
      <c r="AB2" s="111"/>
      <c r="AC2" s="111"/>
      <c r="AD2" s="111"/>
      <c r="AE2" s="111"/>
      <c r="AF2" s="111"/>
      <c r="AG2" s="111"/>
      <c r="AH2" s="111"/>
      <c r="AI2" s="111"/>
      <c r="AJ2" s="111"/>
      <c r="AK2" s="112"/>
      <c r="AM2" s="110" t="s">
        <v>103</v>
      </c>
      <c r="AN2" s="111"/>
      <c r="AO2" s="111"/>
      <c r="AP2" s="111"/>
      <c r="AQ2" s="111"/>
      <c r="AR2" s="111"/>
      <c r="AS2" s="111"/>
      <c r="AT2" s="111"/>
      <c r="AU2" s="111"/>
      <c r="AV2" s="111"/>
      <c r="AW2" s="112"/>
      <c r="AY2" s="110" t="s">
        <v>103</v>
      </c>
      <c r="AZ2" s="111"/>
      <c r="BA2" s="111"/>
      <c r="BB2" s="111"/>
      <c r="BC2" s="111"/>
      <c r="BD2" s="111"/>
      <c r="BE2" s="111"/>
      <c r="BF2" s="111"/>
      <c r="BG2" s="111"/>
      <c r="BH2" s="111"/>
      <c r="BI2" s="112"/>
      <c r="BK2" s="110" t="s">
        <v>103</v>
      </c>
      <c r="BL2" s="111"/>
      <c r="BM2" s="111"/>
      <c r="BN2" s="111"/>
      <c r="BO2" s="111"/>
      <c r="BP2" s="111"/>
      <c r="BQ2" s="111"/>
      <c r="BR2" s="111"/>
      <c r="BS2" s="111"/>
      <c r="BT2" s="111"/>
      <c r="BU2" s="112"/>
      <c r="BW2" s="110" t="s">
        <v>104</v>
      </c>
      <c r="BX2" s="111"/>
      <c r="BY2" s="111"/>
      <c r="BZ2" s="111"/>
      <c r="CA2" s="111"/>
      <c r="CB2" s="111"/>
      <c r="CC2" s="111"/>
      <c r="CD2" s="111"/>
      <c r="CE2" s="111"/>
      <c r="CF2" s="111"/>
      <c r="CG2" s="112"/>
      <c r="CI2" s="110" t="s">
        <v>104</v>
      </c>
      <c r="CJ2" s="111"/>
      <c r="CK2" s="111"/>
      <c r="CL2" s="111"/>
      <c r="CM2" s="111"/>
      <c r="CN2" s="111"/>
      <c r="CO2" s="111"/>
      <c r="CP2" s="111"/>
      <c r="CQ2" s="111"/>
      <c r="CR2" s="111"/>
      <c r="CS2" s="112"/>
      <c r="CU2" s="110" t="s">
        <v>104</v>
      </c>
      <c r="CV2" s="111"/>
      <c r="CW2" s="111"/>
      <c r="CX2" s="111"/>
      <c r="CY2" s="111"/>
      <c r="CZ2" s="111"/>
      <c r="DA2" s="111"/>
      <c r="DB2" s="111"/>
      <c r="DC2" s="111"/>
      <c r="DD2" s="111"/>
      <c r="DE2" s="112"/>
      <c r="DG2" s="110" t="s">
        <v>104</v>
      </c>
      <c r="DH2" s="111"/>
      <c r="DI2" s="111"/>
      <c r="DJ2" s="111"/>
      <c r="DK2" s="111"/>
      <c r="DL2" s="111"/>
      <c r="DM2" s="111"/>
      <c r="DN2" s="111"/>
      <c r="DO2" s="111"/>
      <c r="DP2" s="111"/>
      <c r="DQ2" s="112"/>
      <c r="DS2" s="110" t="s">
        <v>104</v>
      </c>
      <c r="DT2" s="111"/>
      <c r="DU2" s="111"/>
      <c r="DV2" s="111"/>
      <c r="DW2" s="111"/>
      <c r="DX2" s="111"/>
      <c r="DY2" s="111"/>
      <c r="DZ2" s="111"/>
      <c r="EA2" s="111"/>
      <c r="EB2" s="111"/>
      <c r="EC2" s="112"/>
      <c r="EE2" s="110" t="s">
        <v>104</v>
      </c>
      <c r="EF2" s="111"/>
      <c r="EG2" s="111"/>
      <c r="EH2" s="111"/>
      <c r="EI2" s="111"/>
      <c r="EJ2" s="111"/>
      <c r="EK2" s="111"/>
      <c r="EL2" s="111"/>
      <c r="EM2" s="111"/>
      <c r="EN2" s="111"/>
      <c r="EO2" s="112"/>
    </row>
    <row r="3" spans="1:145" ht="15.75" thickBot="1" x14ac:dyDescent="0.3">
      <c r="A3" s="22"/>
      <c r="C3" s="113">
        <f>COLUMN()</f>
        <v>3</v>
      </c>
      <c r="D3" s="114"/>
      <c r="E3" s="114"/>
      <c r="F3" s="114"/>
      <c r="G3" s="114"/>
      <c r="H3" s="114"/>
      <c r="I3" s="114"/>
      <c r="J3" s="114"/>
      <c r="K3" s="114"/>
      <c r="L3" s="114"/>
      <c r="M3" s="115"/>
      <c r="O3" s="113">
        <f>COLUMN()</f>
        <v>15</v>
      </c>
      <c r="P3" s="114"/>
      <c r="Q3" s="114"/>
      <c r="R3" s="114"/>
      <c r="S3" s="114"/>
      <c r="T3" s="114"/>
      <c r="U3" s="114"/>
      <c r="V3" s="114"/>
      <c r="W3" s="114"/>
      <c r="X3" s="114"/>
      <c r="Y3" s="115"/>
      <c r="AA3" s="113">
        <f>COLUMN()</f>
        <v>27</v>
      </c>
      <c r="AB3" s="114"/>
      <c r="AC3" s="114"/>
      <c r="AD3" s="114"/>
      <c r="AE3" s="114"/>
      <c r="AF3" s="114"/>
      <c r="AG3" s="114"/>
      <c r="AH3" s="114"/>
      <c r="AI3" s="114"/>
      <c r="AJ3" s="114"/>
      <c r="AK3" s="115"/>
      <c r="AM3" s="113">
        <f>COLUMN()</f>
        <v>39</v>
      </c>
      <c r="AN3" s="114"/>
      <c r="AO3" s="114"/>
      <c r="AP3" s="114"/>
      <c r="AQ3" s="114"/>
      <c r="AR3" s="114"/>
      <c r="AS3" s="114"/>
      <c r="AT3" s="114"/>
      <c r="AU3" s="114"/>
      <c r="AV3" s="114"/>
      <c r="AW3" s="115"/>
      <c r="AY3" s="113">
        <f>COLUMN()</f>
        <v>51</v>
      </c>
      <c r="AZ3" s="114"/>
      <c r="BA3" s="114"/>
      <c r="BB3" s="114"/>
      <c r="BC3" s="114"/>
      <c r="BD3" s="114"/>
      <c r="BE3" s="114"/>
      <c r="BF3" s="114"/>
      <c r="BG3" s="114"/>
      <c r="BH3" s="114"/>
      <c r="BI3" s="115"/>
      <c r="BK3" s="113">
        <f>COLUMN()</f>
        <v>63</v>
      </c>
      <c r="BL3" s="114"/>
      <c r="BM3" s="114"/>
      <c r="BN3" s="114"/>
      <c r="BO3" s="114"/>
      <c r="BP3" s="114"/>
      <c r="BQ3" s="114"/>
      <c r="BR3" s="114"/>
      <c r="BS3" s="114"/>
      <c r="BT3" s="114"/>
      <c r="BU3" s="115"/>
      <c r="BW3" s="113">
        <f>COLUMN()</f>
        <v>75</v>
      </c>
      <c r="BX3" s="114"/>
      <c r="BY3" s="114"/>
      <c r="BZ3" s="114"/>
      <c r="CA3" s="114"/>
      <c r="CB3" s="114"/>
      <c r="CC3" s="114"/>
      <c r="CD3" s="114"/>
      <c r="CE3" s="114"/>
      <c r="CF3" s="114"/>
      <c r="CG3" s="115"/>
      <c r="CI3" s="113">
        <f>COLUMN()</f>
        <v>87</v>
      </c>
      <c r="CJ3" s="114"/>
      <c r="CK3" s="114"/>
      <c r="CL3" s="114"/>
      <c r="CM3" s="114"/>
      <c r="CN3" s="114"/>
      <c r="CO3" s="114"/>
      <c r="CP3" s="114"/>
      <c r="CQ3" s="114"/>
      <c r="CR3" s="114"/>
      <c r="CS3" s="115"/>
      <c r="CU3" s="113">
        <f>COLUMN()</f>
        <v>99</v>
      </c>
      <c r="CV3" s="114"/>
      <c r="CW3" s="114"/>
      <c r="CX3" s="114"/>
      <c r="CY3" s="114"/>
      <c r="CZ3" s="114"/>
      <c r="DA3" s="114"/>
      <c r="DB3" s="114"/>
      <c r="DC3" s="114"/>
      <c r="DD3" s="114"/>
      <c r="DE3" s="115"/>
      <c r="DG3" s="113">
        <f>COLUMN()</f>
        <v>111</v>
      </c>
      <c r="DH3" s="114"/>
      <c r="DI3" s="114"/>
      <c r="DJ3" s="114"/>
      <c r="DK3" s="114"/>
      <c r="DL3" s="114"/>
      <c r="DM3" s="114"/>
      <c r="DN3" s="114"/>
      <c r="DO3" s="114"/>
      <c r="DP3" s="114"/>
      <c r="DQ3" s="115"/>
      <c r="DS3" s="113">
        <f>COLUMN()</f>
        <v>123</v>
      </c>
      <c r="DT3" s="114"/>
      <c r="DU3" s="114"/>
      <c r="DV3" s="114"/>
      <c r="DW3" s="114"/>
      <c r="DX3" s="114"/>
      <c r="DY3" s="114"/>
      <c r="DZ3" s="114"/>
      <c r="EA3" s="114"/>
      <c r="EB3" s="114"/>
      <c r="EC3" s="115"/>
      <c r="EE3" s="113">
        <f>COLUMN()</f>
        <v>135</v>
      </c>
      <c r="EF3" s="114"/>
      <c r="EG3" s="114"/>
      <c r="EH3" s="114"/>
      <c r="EI3" s="114"/>
      <c r="EJ3" s="114"/>
      <c r="EK3" s="114"/>
      <c r="EL3" s="114"/>
      <c r="EM3" s="114"/>
      <c r="EN3" s="114"/>
      <c r="EO3" s="115"/>
    </row>
    <row r="4" spans="1:145" ht="15.75" thickBot="1" x14ac:dyDescent="0.3">
      <c r="A4" s="59" t="s">
        <v>33</v>
      </c>
      <c r="C4" s="50"/>
      <c r="D4" s="60"/>
      <c r="E4" s="51"/>
      <c r="F4" s="60"/>
      <c r="G4" s="51" t="s">
        <v>54</v>
      </c>
      <c r="H4" s="60" t="s">
        <v>55</v>
      </c>
      <c r="I4" s="51" t="s">
        <v>9</v>
      </c>
      <c r="J4" s="60" t="s">
        <v>10</v>
      </c>
      <c r="K4" s="51" t="s">
        <v>99</v>
      </c>
      <c r="L4" s="51" t="s">
        <v>85</v>
      </c>
      <c r="M4" s="52" t="s">
        <v>100</v>
      </c>
      <c r="O4" s="50"/>
      <c r="P4" s="60"/>
      <c r="Q4" s="51"/>
      <c r="R4" s="60"/>
      <c r="S4" s="51" t="s">
        <v>54</v>
      </c>
      <c r="T4" s="60" t="s">
        <v>55</v>
      </c>
      <c r="U4" s="51" t="s">
        <v>9</v>
      </c>
      <c r="V4" s="60" t="s">
        <v>10</v>
      </c>
      <c r="W4" s="51" t="s">
        <v>99</v>
      </c>
      <c r="X4" s="51" t="s">
        <v>85</v>
      </c>
      <c r="Y4" s="52" t="s">
        <v>100</v>
      </c>
      <c r="AA4" s="50"/>
      <c r="AB4" s="60"/>
      <c r="AC4" s="51"/>
      <c r="AD4" s="60"/>
      <c r="AE4" s="51" t="s">
        <v>54</v>
      </c>
      <c r="AF4" s="60" t="s">
        <v>55</v>
      </c>
      <c r="AG4" s="51" t="s">
        <v>9</v>
      </c>
      <c r="AH4" s="60" t="s">
        <v>10</v>
      </c>
      <c r="AI4" s="51" t="s">
        <v>99</v>
      </c>
      <c r="AJ4" s="51" t="s">
        <v>85</v>
      </c>
      <c r="AK4" s="52" t="s">
        <v>100</v>
      </c>
      <c r="AM4" s="50"/>
      <c r="AN4" s="60"/>
      <c r="AO4" s="51"/>
      <c r="AP4" s="60"/>
      <c r="AQ4" s="51" t="s">
        <v>54</v>
      </c>
      <c r="AR4" s="60" t="s">
        <v>55</v>
      </c>
      <c r="AS4" s="51" t="s">
        <v>9</v>
      </c>
      <c r="AT4" s="60" t="s">
        <v>10</v>
      </c>
      <c r="AU4" s="51" t="s">
        <v>99</v>
      </c>
      <c r="AV4" s="51" t="s">
        <v>85</v>
      </c>
      <c r="AW4" s="52" t="s">
        <v>100</v>
      </c>
      <c r="AY4" s="50"/>
      <c r="AZ4" s="60"/>
      <c r="BA4" s="51"/>
      <c r="BB4" s="60"/>
      <c r="BC4" s="51" t="s">
        <v>54</v>
      </c>
      <c r="BD4" s="60" t="s">
        <v>55</v>
      </c>
      <c r="BE4" s="51" t="s">
        <v>9</v>
      </c>
      <c r="BF4" s="60" t="s">
        <v>10</v>
      </c>
      <c r="BG4" s="51" t="s">
        <v>99</v>
      </c>
      <c r="BH4" s="51" t="s">
        <v>85</v>
      </c>
      <c r="BI4" s="52" t="s">
        <v>100</v>
      </c>
      <c r="BK4" s="50"/>
      <c r="BL4" s="60"/>
      <c r="BM4" s="51"/>
      <c r="BN4" s="60"/>
      <c r="BO4" s="51" t="s">
        <v>54</v>
      </c>
      <c r="BP4" s="60" t="s">
        <v>55</v>
      </c>
      <c r="BQ4" s="51" t="s">
        <v>9</v>
      </c>
      <c r="BR4" s="60" t="s">
        <v>10</v>
      </c>
      <c r="BS4" s="51" t="s">
        <v>99</v>
      </c>
      <c r="BT4" s="51" t="s">
        <v>85</v>
      </c>
      <c r="BU4" s="52" t="s">
        <v>100</v>
      </c>
      <c r="BW4" s="50"/>
      <c r="BX4" s="60"/>
      <c r="BY4" s="51"/>
      <c r="BZ4" s="60"/>
      <c r="CA4" s="51" t="s">
        <v>54</v>
      </c>
      <c r="CB4" s="60" t="s">
        <v>55</v>
      </c>
      <c r="CC4" s="51" t="s">
        <v>9</v>
      </c>
      <c r="CD4" s="60" t="s">
        <v>10</v>
      </c>
      <c r="CE4" s="51" t="s">
        <v>99</v>
      </c>
      <c r="CF4" s="51" t="s">
        <v>85</v>
      </c>
      <c r="CG4" s="52" t="s">
        <v>100</v>
      </c>
      <c r="CI4" s="50"/>
      <c r="CJ4" s="60"/>
      <c r="CK4" s="51"/>
      <c r="CL4" s="60"/>
      <c r="CM4" s="51" t="s">
        <v>54</v>
      </c>
      <c r="CN4" s="60" t="s">
        <v>55</v>
      </c>
      <c r="CO4" s="51" t="s">
        <v>9</v>
      </c>
      <c r="CP4" s="60" t="s">
        <v>10</v>
      </c>
      <c r="CQ4" s="51" t="s">
        <v>99</v>
      </c>
      <c r="CR4" s="51" t="s">
        <v>85</v>
      </c>
      <c r="CS4" s="52" t="s">
        <v>100</v>
      </c>
      <c r="CU4" s="50"/>
      <c r="CV4" s="60"/>
      <c r="CW4" s="51"/>
      <c r="CX4" s="60"/>
      <c r="CY4" s="51" t="s">
        <v>54</v>
      </c>
      <c r="CZ4" s="60" t="s">
        <v>55</v>
      </c>
      <c r="DA4" s="51" t="s">
        <v>9</v>
      </c>
      <c r="DB4" s="60" t="s">
        <v>10</v>
      </c>
      <c r="DC4" s="51" t="s">
        <v>99</v>
      </c>
      <c r="DD4" s="51" t="s">
        <v>85</v>
      </c>
      <c r="DE4" s="52" t="s">
        <v>100</v>
      </c>
      <c r="DG4" s="50"/>
      <c r="DH4" s="60"/>
      <c r="DI4" s="51"/>
      <c r="DJ4" s="60"/>
      <c r="DK4" s="51" t="s">
        <v>54</v>
      </c>
      <c r="DL4" s="60" t="s">
        <v>55</v>
      </c>
      <c r="DM4" s="51" t="s">
        <v>9</v>
      </c>
      <c r="DN4" s="60" t="s">
        <v>10</v>
      </c>
      <c r="DO4" s="51" t="s">
        <v>99</v>
      </c>
      <c r="DP4" s="51" t="s">
        <v>85</v>
      </c>
      <c r="DQ4" s="52" t="s">
        <v>100</v>
      </c>
      <c r="DS4" s="50"/>
      <c r="DT4" s="60"/>
      <c r="DU4" s="51"/>
      <c r="DV4" s="60"/>
      <c r="DW4" s="51" t="s">
        <v>54</v>
      </c>
      <c r="DX4" s="60" t="s">
        <v>55</v>
      </c>
      <c r="DY4" s="51" t="s">
        <v>9</v>
      </c>
      <c r="DZ4" s="60" t="s">
        <v>10</v>
      </c>
      <c r="EA4" s="51" t="s">
        <v>99</v>
      </c>
      <c r="EB4" s="51" t="s">
        <v>85</v>
      </c>
      <c r="EC4" s="52" t="s">
        <v>100</v>
      </c>
      <c r="EE4" s="50"/>
      <c r="EF4" s="60"/>
      <c r="EG4" s="51"/>
      <c r="EH4" s="60"/>
      <c r="EI4" s="51" t="s">
        <v>54</v>
      </c>
      <c r="EJ4" s="60" t="s">
        <v>55</v>
      </c>
      <c r="EK4" s="51" t="s">
        <v>9</v>
      </c>
      <c r="EL4" s="60" t="s">
        <v>10</v>
      </c>
      <c r="EM4" s="51" t="s">
        <v>99</v>
      </c>
      <c r="EN4" s="51" t="s">
        <v>85</v>
      </c>
      <c r="EO4" s="52" t="s">
        <v>100</v>
      </c>
    </row>
    <row r="5" spans="1:145" ht="15.75" thickBot="1" x14ac:dyDescent="0.3">
      <c r="A5" s="53">
        <f>Config!G2</f>
        <v>1E-3</v>
      </c>
      <c r="C5" s="65" t="s">
        <v>37</v>
      </c>
      <c r="D5" s="65">
        <v>1</v>
      </c>
      <c r="E5" s="65" t="s">
        <v>17</v>
      </c>
      <c r="F5" s="65">
        <v>8</v>
      </c>
      <c r="G5" s="45" t="e">
        <f>VLOOKUP($A5,'TB2-3'!$A:$XEW,HLOOKUP(CONCATENATE(C5,D5),'TB2-3'!$B$3:$XEW$4,2,FALSE)+1,TRUE)</f>
        <v>#N/A</v>
      </c>
      <c r="H5" s="56" t="e">
        <f>VLOOKUP($A5,'TB2-3'!$A:$XEW,HLOOKUP(CONCATENATE(C5,D5),'TB2-3'!$B$3:$XEW$4,2,FALSE),TRUE)</f>
        <v>#N/A</v>
      </c>
      <c r="I5" s="45" t="e">
        <f>VLOOKUP($A5,'TB2-2'!$A:$XEW,HLOOKUP(CONCATENATE(E5,F5),'TB2-2'!$B$3:$XEW$4,2,FALSE)+1,TRUE)</f>
        <v>#N/A</v>
      </c>
      <c r="J5" s="56" t="e">
        <f>VLOOKUP($A5,'TB2-2'!$A:$XEW,HLOOKUP(CONCATENATE(E5,F5),'TB2-2'!$B$3:$XEW$4,2,FALSE),TRUE)</f>
        <v>#N/A</v>
      </c>
      <c r="K5" s="45" t="e">
        <f>H5-I5</f>
        <v>#N/A</v>
      </c>
      <c r="L5" s="45" t="e">
        <f>G5-J5</f>
        <v>#N/A</v>
      </c>
      <c r="M5" s="46" t="e">
        <f>K5-L5</f>
        <v>#N/A</v>
      </c>
      <c r="O5" s="65" t="s">
        <v>37</v>
      </c>
      <c r="P5" s="65">
        <v>8</v>
      </c>
      <c r="Q5" s="65" t="s">
        <v>25</v>
      </c>
      <c r="R5" s="65">
        <v>8</v>
      </c>
      <c r="S5" s="45" t="e">
        <f>VLOOKUP($A5,'TB2-3'!$A:$XEW,HLOOKUP(CONCATENATE(O5,P5),'TB2-3'!$B$3:$XEW$4,2,FALSE)+1,TRUE)</f>
        <v>#N/A</v>
      </c>
      <c r="T5" s="56" t="e">
        <f>VLOOKUP($A5,'TB2-3'!$A:$XEW,HLOOKUP(CONCATENATE(O5,P5),'TB2-3'!$B$3:$XEW$4,2,FALSE),TRUE)</f>
        <v>#N/A</v>
      </c>
      <c r="U5" s="45" t="e">
        <f>VLOOKUP($A5,'TB2-2'!$A:$XEW,HLOOKUP(CONCATENATE(Q5,R5),'TB2-2'!$B$3:$XEW$4,2,FALSE)+1,TRUE)</f>
        <v>#N/A</v>
      </c>
      <c r="V5" s="56" t="e">
        <f>VLOOKUP($A5,'TB2-2'!$A:$XEW,HLOOKUP(CONCATENATE(Q5,R5),'TB2-2'!$B$3:$XEW$4,2,FALSE),TRUE)</f>
        <v>#N/A</v>
      </c>
      <c r="W5" s="45" t="e">
        <f>T5-U5</f>
        <v>#N/A</v>
      </c>
      <c r="X5" s="45" t="e">
        <f>S5-V5</f>
        <v>#N/A</v>
      </c>
      <c r="Y5" s="46" t="e">
        <f>W5-X5</f>
        <v>#N/A</v>
      </c>
      <c r="AA5" s="65" t="s">
        <v>37</v>
      </c>
      <c r="AB5" s="65">
        <v>7</v>
      </c>
      <c r="AC5" s="65" t="s">
        <v>22</v>
      </c>
      <c r="AD5" s="65">
        <v>6</v>
      </c>
      <c r="AE5" s="45" t="e">
        <f>VLOOKUP($A5,'TB2-3'!$A:$XEW,HLOOKUP(CONCATENATE(AA5,AB5),'TB2-3'!$B$3:$XEW$4,2,FALSE)+1,TRUE)</f>
        <v>#N/A</v>
      </c>
      <c r="AF5" s="56" t="e">
        <f>VLOOKUP($A5,'TB2-3'!$A:$XEW,HLOOKUP(CONCATENATE(AA5,AB5),'TB2-3'!$B$3:$XEW$4,2,FALSE),TRUE)</f>
        <v>#N/A</v>
      </c>
      <c r="AG5" s="45" t="e">
        <f>VLOOKUP($A5,'TB2-2'!$A:$XEW,HLOOKUP(CONCATENATE(AC5,AD5),'TB2-2'!$B$3:$XEW$4,2,FALSE)+1,TRUE)</f>
        <v>#N/A</v>
      </c>
      <c r="AH5" s="56" t="e">
        <f>VLOOKUP($A5,'TB2-2'!$A:$XEW,HLOOKUP(CONCATENATE(AC5,AD5),'TB2-2'!$B$3:$XEW$4,2,FALSE),TRUE)</f>
        <v>#N/A</v>
      </c>
      <c r="AI5" s="45" t="e">
        <f>AF5-AG5</f>
        <v>#N/A</v>
      </c>
      <c r="AJ5" s="45" t="e">
        <f>AE5-AH5</f>
        <v>#N/A</v>
      </c>
      <c r="AK5" s="46" t="e">
        <f>AI5-AJ5</f>
        <v>#N/A</v>
      </c>
      <c r="AM5" s="65" t="s">
        <v>37</v>
      </c>
      <c r="AN5" s="65">
        <v>7</v>
      </c>
      <c r="AO5" s="65" t="s">
        <v>19</v>
      </c>
      <c r="AP5" s="65">
        <v>6</v>
      </c>
      <c r="AQ5" s="45" t="e">
        <f>VLOOKUP($A5,'TB2-3'!$A:$XEW,HLOOKUP(CONCATENATE(AM5,AN5),'TB2-3'!$B$3:$XEW$4,2,FALSE)+1,TRUE)</f>
        <v>#N/A</v>
      </c>
      <c r="AR5" s="56" t="e">
        <f>VLOOKUP($A5,'TB2-3'!$A:$XEW,HLOOKUP(CONCATENATE(AM5,AN5),'TB2-3'!$B$3:$XEW$4,2,FALSE),TRUE)</f>
        <v>#N/A</v>
      </c>
      <c r="AS5" s="45" t="e">
        <f>VLOOKUP($A5,'TB2-2'!$A:$XEW,HLOOKUP(CONCATENATE(AO5,AP5),'TB2-2'!$B$3:$XEW$4,2,FALSE)+1,TRUE)</f>
        <v>#N/A</v>
      </c>
      <c r="AT5" s="56" t="e">
        <f>VLOOKUP($A5,'TB2-2'!$A:$XEW,HLOOKUP(CONCATENATE(AO5,AP5),'TB2-2'!$B$3:$XEW$4,2,FALSE),TRUE)</f>
        <v>#N/A</v>
      </c>
      <c r="AU5" s="45" t="e">
        <f>AR5-AS5</f>
        <v>#N/A</v>
      </c>
      <c r="AV5" s="45" t="e">
        <f>AQ5-AT5</f>
        <v>#N/A</v>
      </c>
      <c r="AW5" s="46" t="e">
        <f>AU5-AV5</f>
        <v>#N/A</v>
      </c>
      <c r="AY5" s="65" t="s">
        <v>37</v>
      </c>
      <c r="AZ5" s="65">
        <v>7</v>
      </c>
      <c r="BA5" s="65" t="s">
        <v>17</v>
      </c>
      <c r="BB5" s="65">
        <v>6</v>
      </c>
      <c r="BC5" s="45" t="e">
        <f>VLOOKUP($A5,'TB2-3'!$A:$XEW,HLOOKUP(CONCATENATE(AY5,AZ5),'TB2-3'!$B$3:$XEW$4,2,FALSE)+1,TRUE)</f>
        <v>#N/A</v>
      </c>
      <c r="BD5" s="56" t="e">
        <f>VLOOKUP($A5,'TB2-3'!$A:$XEW,HLOOKUP(CONCATENATE(AY5,AZ5),'TB2-3'!$B$3:$XEW$4,2,FALSE),TRUE)</f>
        <v>#N/A</v>
      </c>
      <c r="BE5" s="45" t="e">
        <f>VLOOKUP($A5,'TB2-2'!$A:$XEW,HLOOKUP(CONCATENATE(BA5,BB5),'TB2-2'!$B$3:$XEW$4,2,FALSE)+1,TRUE)</f>
        <v>#N/A</v>
      </c>
      <c r="BF5" s="56" t="e">
        <f>VLOOKUP($A5,'TB2-2'!$A:$XEW,HLOOKUP(CONCATENATE(BA5,BB5),'TB2-2'!$B$3:$XEW$4,2,FALSE),TRUE)</f>
        <v>#N/A</v>
      </c>
      <c r="BG5" s="45" t="e">
        <f>BD5-BE5</f>
        <v>#N/A</v>
      </c>
      <c r="BH5" s="45" t="e">
        <f>BC5-BF5</f>
        <v>#N/A</v>
      </c>
      <c r="BI5" s="46" t="e">
        <f>BG5-BH5</f>
        <v>#N/A</v>
      </c>
      <c r="BK5" s="65" t="s">
        <v>37</v>
      </c>
      <c r="BL5" s="65">
        <v>7</v>
      </c>
      <c r="BM5" s="65" t="s">
        <v>39</v>
      </c>
      <c r="BN5" s="65">
        <v>6</v>
      </c>
      <c r="BO5" s="45" t="e">
        <f>VLOOKUP($A5,'TB2-3'!$A:$XEW,HLOOKUP(CONCATENATE(BK5,BL5),'TB2-3'!$B$3:$XEW$4,2,FALSE)+1,TRUE)</f>
        <v>#N/A</v>
      </c>
      <c r="BP5" s="56" t="e">
        <f>VLOOKUP($A5,'TB2-3'!$A:$XEW,HLOOKUP(CONCATENATE(BK5,BL5),'TB2-3'!$B$3:$XEW$4,2,FALSE),TRUE)</f>
        <v>#N/A</v>
      </c>
      <c r="BQ5" s="45" t="e">
        <f>VLOOKUP($A5,'TB2-2'!$A:$XEW,HLOOKUP(CONCATENATE(BM5,BN5),'TB2-2'!$B$3:$XEW$4,2,FALSE)+1,TRUE)</f>
        <v>#N/A</v>
      </c>
      <c r="BR5" s="56" t="e">
        <f>VLOOKUP($A5,'TB2-2'!$A:$XEW,HLOOKUP(CONCATENATE(BM5,BN5),'TB2-2'!$B$3:$XEW$4,2,FALSE),TRUE)</f>
        <v>#N/A</v>
      </c>
      <c r="BS5" s="45" t="e">
        <f>BP5-BQ5</f>
        <v>#N/A</v>
      </c>
      <c r="BT5" s="45" t="e">
        <f>BO5-BR5</f>
        <v>#N/A</v>
      </c>
      <c r="BU5" s="46" t="e">
        <f>BS5-BT5</f>
        <v>#N/A</v>
      </c>
      <c r="BW5" s="65" t="s">
        <v>37</v>
      </c>
      <c r="BX5" s="65">
        <v>7</v>
      </c>
      <c r="BY5" s="65" t="s">
        <v>15</v>
      </c>
      <c r="BZ5" s="65">
        <v>6</v>
      </c>
      <c r="CA5" s="45" t="e">
        <f>VLOOKUP($A5,'TB2-3'!$A:$XEW,HLOOKUP(CONCATENATE(BW5,BX5),'TB2-3'!$B$3:$XEW$4,2,FALSE)+1,TRUE)</f>
        <v>#N/A</v>
      </c>
      <c r="CB5" s="56" t="e">
        <f>VLOOKUP($A5,'TB2-3'!$A:$XEW,HLOOKUP(CONCATENATE(BW5,BX5),'TB2-3'!$B$3:$XEW$4,2,FALSE),TRUE)</f>
        <v>#N/A</v>
      </c>
      <c r="CC5" s="45" t="e">
        <f>VLOOKUP($A5,'TB2-2'!$A:$XEW,HLOOKUP(CONCATENATE(BY5,BZ5),'TB2-2'!$B$3:$XEW$4,2,FALSE)+1,TRUE)</f>
        <v>#N/A</v>
      </c>
      <c r="CD5" s="56" t="e">
        <f>VLOOKUP($A5,'TB2-2'!$A:$XEW,HLOOKUP(CONCATENATE(BY5,BZ5),'TB2-2'!$B$3:$XEW$4,2,FALSE),TRUE)</f>
        <v>#N/A</v>
      </c>
      <c r="CE5" s="45" t="e">
        <f>CB5-CC5</f>
        <v>#N/A</v>
      </c>
      <c r="CF5" s="45" t="e">
        <f>CA5-CD5</f>
        <v>#N/A</v>
      </c>
      <c r="CG5" s="46" t="e">
        <f>CE5-CF5</f>
        <v>#N/A</v>
      </c>
      <c r="CI5" s="65" t="s">
        <v>37</v>
      </c>
      <c r="CJ5" s="65">
        <v>7</v>
      </c>
      <c r="CK5" s="65" t="s">
        <v>14</v>
      </c>
      <c r="CL5" s="65">
        <v>6</v>
      </c>
      <c r="CM5" s="45" t="e">
        <f>VLOOKUP($A5,'TB2-3'!$A:$XEW,HLOOKUP(CONCATENATE(CI5,CJ5),'TB2-3'!$B$3:$XEW$4,2,FALSE)+1,TRUE)</f>
        <v>#N/A</v>
      </c>
      <c r="CN5" s="56" t="e">
        <f>VLOOKUP($A5,'TB2-3'!$A:$XEW,HLOOKUP(CONCATENATE(CI5,CJ5),'TB2-3'!$B$3:$XEW$4,2,FALSE),TRUE)</f>
        <v>#N/A</v>
      </c>
      <c r="CO5" s="45" t="e">
        <f>VLOOKUP($A5,'TB2-2'!$A:$XEW,HLOOKUP(CONCATENATE(CK5,CL5),'TB2-2'!$B$3:$XEW$4,2,FALSE)+1,TRUE)</f>
        <v>#N/A</v>
      </c>
      <c r="CP5" s="56" t="e">
        <f>VLOOKUP($A5,'TB2-2'!$A:$XEW,HLOOKUP(CONCATENATE(CK5,CL5),'TB2-2'!$B$3:$XEW$4,2,FALSE),TRUE)</f>
        <v>#N/A</v>
      </c>
      <c r="CQ5" s="45" t="e">
        <f>CN5-CO5</f>
        <v>#N/A</v>
      </c>
      <c r="CR5" s="45" t="e">
        <f>CM5-CP5</f>
        <v>#N/A</v>
      </c>
      <c r="CS5" s="46" t="e">
        <f>CQ5-CR5</f>
        <v>#N/A</v>
      </c>
      <c r="CU5" s="65" t="s">
        <v>37</v>
      </c>
      <c r="CV5" s="65">
        <v>7</v>
      </c>
      <c r="CW5" s="65" t="s">
        <v>13</v>
      </c>
      <c r="CX5" s="65">
        <v>7</v>
      </c>
      <c r="CY5" s="45" t="e">
        <f>VLOOKUP($A5,'TB2-3'!$A:$XEW,HLOOKUP(CONCATENATE(CU5,CV5),'TB2-3'!$B$3:$XEW$4,2,FALSE)+1,TRUE)</f>
        <v>#N/A</v>
      </c>
      <c r="CZ5" s="56" t="e">
        <f>VLOOKUP($A5,'TB2-3'!$A:$XEW,HLOOKUP(CONCATENATE(CU5,CV5),'TB2-3'!$B$3:$XEW$4,2,FALSE),TRUE)</f>
        <v>#N/A</v>
      </c>
      <c r="DA5" s="45" t="e">
        <f>VLOOKUP($A5,'TB2-2'!$A:$XEW,HLOOKUP(CONCATENATE(CW5,CX5),'TB2-2'!$B$3:$XEW$4,2,FALSE)+1,TRUE)</f>
        <v>#N/A</v>
      </c>
      <c r="DB5" s="56" t="e">
        <f>VLOOKUP($A5,'TB2-2'!$A:$XEW,HLOOKUP(CONCATENATE(CW5,CX5),'TB2-2'!$B$3:$XEW$4,2,FALSE),TRUE)</f>
        <v>#N/A</v>
      </c>
      <c r="DC5" s="45" t="e">
        <f>CZ5-DA5</f>
        <v>#N/A</v>
      </c>
      <c r="DD5" s="45" t="e">
        <f>CY5-DB5</f>
        <v>#N/A</v>
      </c>
      <c r="DE5" s="46" t="e">
        <f>DC5-DD5</f>
        <v>#N/A</v>
      </c>
      <c r="DG5" s="65" t="s">
        <v>37</v>
      </c>
      <c r="DH5" s="65">
        <v>8</v>
      </c>
      <c r="DI5" s="65" t="s">
        <v>12</v>
      </c>
      <c r="DJ5" s="65">
        <v>8</v>
      </c>
      <c r="DK5" s="45" t="e">
        <f>VLOOKUP($A5,'TB2-3'!$A:$XEW,HLOOKUP(CONCATENATE(DG5,DH5),'TB2-3'!$B$3:$XEW$4,2,FALSE)+1,TRUE)</f>
        <v>#N/A</v>
      </c>
      <c r="DL5" s="56" t="e">
        <f>VLOOKUP($A5,'TB2-3'!$A:$XEW,HLOOKUP(CONCATENATE(DG5,DH5),'TB2-3'!$B$3:$XEW$4,2,FALSE),TRUE)</f>
        <v>#N/A</v>
      </c>
      <c r="DM5" s="45" t="e">
        <f>VLOOKUP($A5,'TB2-2'!$A:$XEW,HLOOKUP(CONCATENATE(DI5,DJ5),'TB2-2'!$B$3:$XEW$4,2,FALSE)+1,TRUE)</f>
        <v>#N/A</v>
      </c>
      <c r="DN5" s="56" t="e">
        <f>VLOOKUP($A5,'TB2-2'!$A:$XEW,HLOOKUP(CONCATENATE(DI5,DJ5),'TB2-2'!$B$3:$XEW$4,2,FALSE),TRUE)</f>
        <v>#N/A</v>
      </c>
      <c r="DO5" s="45" t="e">
        <f>DL5-DM5</f>
        <v>#N/A</v>
      </c>
      <c r="DP5" s="45" t="e">
        <f>DK5-DN5</f>
        <v>#N/A</v>
      </c>
      <c r="DQ5" s="46" t="e">
        <f>DO5-DP5</f>
        <v>#N/A</v>
      </c>
      <c r="DS5" s="65" t="s">
        <v>37</v>
      </c>
      <c r="DT5" s="65">
        <v>8</v>
      </c>
      <c r="DU5" s="65" t="s">
        <v>11</v>
      </c>
      <c r="DV5" s="65">
        <v>9</v>
      </c>
      <c r="DW5" s="45" t="e">
        <f>VLOOKUP($A5,'TB2-3'!$A:$XEW,HLOOKUP(CONCATENATE(DS5,DT5),'TB2-3'!$B$3:$XEW$4,2,FALSE)+1,TRUE)</f>
        <v>#N/A</v>
      </c>
      <c r="DX5" s="56" t="e">
        <f>VLOOKUP($A5,'TB2-3'!$A:$XEW,HLOOKUP(CONCATENATE(DS5,DT5),'TB2-3'!$B$3:$XEW$4,2,FALSE),TRUE)</f>
        <v>#N/A</v>
      </c>
      <c r="DY5" s="45" t="e">
        <f>VLOOKUP($A5,'TB2-2'!$A:$XEW,HLOOKUP(CONCATENATE(DU5,DV5),'TB2-2'!$B$3:$XEW$4,2,FALSE)+1,TRUE)</f>
        <v>#N/A</v>
      </c>
      <c r="DZ5" s="56" t="e">
        <f>VLOOKUP($A5,'TB2-2'!$A:$XEW,HLOOKUP(CONCATENATE(DU5,DV5),'TB2-2'!$B$3:$XEW$4,2,FALSE),TRUE)</f>
        <v>#N/A</v>
      </c>
      <c r="EA5" s="45" t="e">
        <f>DX5-DY5</f>
        <v>#N/A</v>
      </c>
      <c r="EB5" s="45" t="e">
        <f>DW5-DZ5</f>
        <v>#N/A</v>
      </c>
      <c r="EC5" s="46" t="e">
        <f>EA5-EB5</f>
        <v>#N/A</v>
      </c>
      <c r="EE5" s="65" t="s">
        <v>37</v>
      </c>
      <c r="EF5" s="65">
        <v>11</v>
      </c>
      <c r="EG5" s="65" t="s">
        <v>8</v>
      </c>
      <c r="EH5" s="65">
        <v>11</v>
      </c>
      <c r="EI5" s="45" t="e">
        <f>VLOOKUP($A5,'TB2-3'!$A:$XEW,HLOOKUP(CONCATENATE(EE5,EF5),'TB2-3'!$B$3:$XEW$4,2,FALSE)+1,TRUE)</f>
        <v>#N/A</v>
      </c>
      <c r="EJ5" s="56" t="e">
        <f>VLOOKUP($A5,'TB2-3'!$A:$XEW,HLOOKUP(CONCATENATE(EE5,EF5),'TB2-3'!$B$3:$XEW$4,2,FALSE),TRUE)</f>
        <v>#N/A</v>
      </c>
      <c r="EK5" s="45" t="e">
        <f>VLOOKUP($A5,'TB2-2'!$A:$XEW,HLOOKUP(CONCATENATE(EG5,EH5),'TB2-2'!$B$3:$XEW$4,2,FALSE)+1,TRUE)</f>
        <v>#N/A</v>
      </c>
      <c r="EL5" s="56" t="e">
        <f>VLOOKUP($A5,'TB2-2'!$A:$XEW,HLOOKUP(CONCATENATE(EG5,EH5),'TB2-2'!$B$3:$XEW$4,2,FALSE),TRUE)</f>
        <v>#N/A</v>
      </c>
      <c r="EM5" s="45" t="e">
        <f>EJ5-EK5</f>
        <v>#N/A</v>
      </c>
      <c r="EN5" s="45" t="e">
        <f>EI5-EL5</f>
        <v>#N/A</v>
      </c>
      <c r="EO5" s="46" t="e">
        <f>EM5-EN5</f>
        <v>#N/A</v>
      </c>
    </row>
    <row r="6" spans="1:145" x14ac:dyDescent="0.25">
      <c r="A6" s="54">
        <f>Config!G3</f>
        <v>3.0009999999999999</v>
      </c>
      <c r="C6" s="44" t="str">
        <f>C5</f>
        <v>H</v>
      </c>
      <c r="D6" s="57">
        <f>D5</f>
        <v>1</v>
      </c>
      <c r="E6" s="45" t="str">
        <f>E5</f>
        <v>k</v>
      </c>
      <c r="F6" s="57">
        <f>F5</f>
        <v>8</v>
      </c>
      <c r="G6" s="45">
        <f>VLOOKUP($A6,'TB2-3'!$A:$XEW,HLOOKUP(CONCATENATE(C6,D6),'TB2-3'!$B$3:$XEW$4,2,FALSE)+1,TRUE)</f>
        <v>1</v>
      </c>
      <c r="H6" s="57">
        <f>VLOOKUP($A6,'TB2-3'!$A:$XEW,HLOOKUP(CONCATENATE(C6,D6),'TB2-3'!$B$3:$XEW$4,2,FALSE),TRUE)</f>
        <v>0</v>
      </c>
      <c r="I6" s="45">
        <f>VLOOKUP($A6,'TB2-2'!$A:$XEW,HLOOKUP(CONCATENATE(E6,F6),'TB2-2'!$B$3:$XEW$4,2,FALSE)+1,TRUE)</f>
        <v>18</v>
      </c>
      <c r="J6" s="57">
        <f>VLOOKUP($A6,'TB2-2'!$A:$XEW,HLOOKUP(CONCATENATE(E6,F6),'TB2-2'!$B$3:$XEW$4,2,FALSE),TRUE)</f>
        <v>0</v>
      </c>
      <c r="K6" s="45">
        <f>H6-I6</f>
        <v>-18</v>
      </c>
      <c r="L6" s="45">
        <f>G6-J6</f>
        <v>1</v>
      </c>
      <c r="M6" s="46">
        <f t="shared" ref="M6:M30" si="0">K6-L6</f>
        <v>-19</v>
      </c>
      <c r="O6" s="44" t="str">
        <f>O5</f>
        <v>H</v>
      </c>
      <c r="P6" s="57">
        <f>P5</f>
        <v>8</v>
      </c>
      <c r="Q6" s="45" t="str">
        <f>Q5</f>
        <v>x</v>
      </c>
      <c r="R6" s="57">
        <f>R5</f>
        <v>8</v>
      </c>
      <c r="S6" s="45">
        <f>VLOOKUP($A6,'TB2-3'!$A:$XEW,HLOOKUP(CONCATENATE(O6,P6),'TB2-3'!$B$3:$XEW$4,2,FALSE)+1,TRUE)</f>
        <v>18</v>
      </c>
      <c r="T6" s="57">
        <f>VLOOKUP($A6,'TB2-3'!$A:$XEW,HLOOKUP(CONCATENATE(O6,P6),'TB2-3'!$B$3:$XEW$4,2,FALSE),TRUE)</f>
        <v>0</v>
      </c>
      <c r="U6" s="45">
        <f>VLOOKUP($A6,'TB2-2'!$A:$XEW,HLOOKUP(CONCATENATE(Q6,R6),'TB2-2'!$B$3:$XEW$4,2,FALSE)+1,TRUE)</f>
        <v>46</v>
      </c>
      <c r="V6" s="57">
        <f>VLOOKUP($A6,'TB2-2'!$A:$XEW,HLOOKUP(CONCATENATE(Q6,R6),'TB2-2'!$B$3:$XEW$4,2,FALSE),TRUE)</f>
        <v>28</v>
      </c>
      <c r="W6" s="45">
        <f>T6-U6</f>
        <v>-46</v>
      </c>
      <c r="X6" s="45">
        <f>S6-V6</f>
        <v>-10</v>
      </c>
      <c r="Y6" s="46">
        <f t="shared" ref="Y6:Y30" si="1">W6-X6</f>
        <v>-36</v>
      </c>
      <c r="AA6" s="44" t="str">
        <f>AA5</f>
        <v>H</v>
      </c>
      <c r="AB6" s="57">
        <f>AB5</f>
        <v>7</v>
      </c>
      <c r="AC6" s="45" t="str">
        <f>AC5</f>
        <v>s</v>
      </c>
      <c r="AD6" s="57">
        <f>AD5</f>
        <v>6</v>
      </c>
      <c r="AE6" s="45">
        <f>VLOOKUP($A6,'TB2-3'!$A:$XEW,HLOOKUP(CONCATENATE(AA6,AB6),'TB2-3'!$B$3:$XEW$4,2,FALSE)+1,TRUE)</f>
        <v>12</v>
      </c>
      <c r="AF6" s="57">
        <f>VLOOKUP($A6,'TB2-3'!$A:$XEW,HLOOKUP(CONCATENATE(AA6,AB6),'TB2-3'!$B$3:$XEW$4,2,FALSE),TRUE)</f>
        <v>0</v>
      </c>
      <c r="AG6" s="45">
        <f>VLOOKUP($A6,'TB2-2'!$A:$XEW,HLOOKUP(CONCATENATE(AC6,AD6),'TB2-2'!$B$3:$XEW$4,2,FALSE)+1,TRUE)</f>
        <v>27</v>
      </c>
      <c r="AH6" s="57">
        <f>VLOOKUP($A6,'TB2-2'!$A:$XEW,HLOOKUP(CONCATENATE(AC6,AD6),'TB2-2'!$B$3:$XEW$4,2,FALSE),TRUE)</f>
        <v>19</v>
      </c>
      <c r="AI6" s="45">
        <f t="shared" ref="AI6:AI30" si="2">AF6-AG6</f>
        <v>-27</v>
      </c>
      <c r="AJ6" s="45">
        <f t="shared" ref="AJ6:AJ30" si="3">AE6-AH6</f>
        <v>-7</v>
      </c>
      <c r="AK6" s="46">
        <f t="shared" ref="AK6:AK30" si="4">AI6-AJ6</f>
        <v>-20</v>
      </c>
      <c r="AM6" s="44" t="str">
        <f>AM5</f>
        <v>H</v>
      </c>
      <c r="AN6" s="57">
        <f>AN5</f>
        <v>7</v>
      </c>
      <c r="AO6" s="45" t="str">
        <f>AO5</f>
        <v>n</v>
      </c>
      <c r="AP6" s="57">
        <f>AP5</f>
        <v>6</v>
      </c>
      <c r="AQ6" s="45">
        <f>VLOOKUP($A6,'TB2-3'!$A:$XEW,HLOOKUP(CONCATENATE(AM6,AN6),'TB2-3'!$B$3:$XEW$4,2,FALSE)+1,TRUE)</f>
        <v>12</v>
      </c>
      <c r="AR6" s="57">
        <f>VLOOKUP($A6,'TB2-3'!$A:$XEW,HLOOKUP(CONCATENATE(AM6,AN6),'TB2-3'!$B$3:$XEW$4,2,FALSE),TRUE)</f>
        <v>0</v>
      </c>
      <c r="AS6" s="45">
        <f>VLOOKUP($A6,'TB2-2'!$A:$XEW,HLOOKUP(CONCATENATE(AO6,AP6),'TB2-2'!$B$3:$XEW$4,2,FALSE)+1,TRUE)</f>
        <v>16</v>
      </c>
      <c r="AT6" s="57">
        <f>VLOOKUP($A6,'TB2-2'!$A:$XEW,HLOOKUP(CONCATENATE(AO6,AP6),'TB2-2'!$B$3:$XEW$4,2,FALSE),TRUE)</f>
        <v>8</v>
      </c>
      <c r="AU6" s="45">
        <f t="shared" ref="AU6:AU30" si="5">AR6-AS6</f>
        <v>-16</v>
      </c>
      <c r="AV6" s="45">
        <f t="shared" ref="AV6:AV30" si="6">AQ6-AT6</f>
        <v>4</v>
      </c>
      <c r="AW6" s="46">
        <f t="shared" ref="AW6:AW30" si="7">AU6-AV6</f>
        <v>-20</v>
      </c>
      <c r="AY6" s="44" t="str">
        <f>AY5</f>
        <v>H</v>
      </c>
      <c r="AZ6" s="57">
        <f>AZ5</f>
        <v>7</v>
      </c>
      <c r="BA6" s="45" t="str">
        <f>BA5</f>
        <v>k</v>
      </c>
      <c r="BB6" s="57">
        <f>BB5</f>
        <v>6</v>
      </c>
      <c r="BC6" s="45">
        <f>VLOOKUP($A6,'TB2-3'!$A:$XEW,HLOOKUP(CONCATENATE(AY6,AZ6),'TB2-3'!$B$3:$XEW$4,2,FALSE)+1,TRUE)</f>
        <v>12</v>
      </c>
      <c r="BD6" s="57">
        <f>VLOOKUP($A6,'TB2-3'!$A:$XEW,HLOOKUP(CONCATENATE(AY6,AZ6),'TB2-3'!$B$3:$XEW$4,2,FALSE),TRUE)</f>
        <v>0</v>
      </c>
      <c r="BE6" s="45">
        <f>VLOOKUP($A6,'TB2-2'!$A:$XEW,HLOOKUP(CONCATENATE(BA6,BB6),'TB2-2'!$B$3:$XEW$4,2,FALSE)+1,TRUE)</f>
        <v>9</v>
      </c>
      <c r="BF6" s="57">
        <f>VLOOKUP($A6,'TB2-2'!$A:$XEW,HLOOKUP(CONCATENATE(BA6,BB6),'TB2-2'!$B$3:$XEW$4,2,FALSE),TRUE)</f>
        <v>1</v>
      </c>
      <c r="BG6" s="45">
        <f t="shared" ref="BG6:BG30" si="8">BD6-BE6</f>
        <v>-9</v>
      </c>
      <c r="BH6" s="45">
        <f t="shared" ref="BH6:BH30" si="9">BC6-BF6</f>
        <v>11</v>
      </c>
      <c r="BI6" s="46">
        <f t="shared" ref="BI6:BI30" si="10">BG6-BH6</f>
        <v>-20</v>
      </c>
      <c r="BK6" s="44" t="str">
        <f>BK5</f>
        <v>H</v>
      </c>
      <c r="BL6" s="57">
        <f>BL5</f>
        <v>7</v>
      </c>
      <c r="BM6" s="45" t="str">
        <f>BM5</f>
        <v>j</v>
      </c>
      <c r="BN6" s="57">
        <f>BN5</f>
        <v>6</v>
      </c>
      <c r="BO6" s="45">
        <f>VLOOKUP($A6,'TB2-3'!$A:$XEW,HLOOKUP(CONCATENATE(BK6,BL6),'TB2-3'!$B$3:$XEW$4,2,FALSE)+1,TRUE)</f>
        <v>12</v>
      </c>
      <c r="BP6" s="57">
        <f>VLOOKUP($A6,'TB2-3'!$A:$XEW,HLOOKUP(CONCATENATE(BK6,BL6),'TB2-3'!$B$3:$XEW$4,2,FALSE),TRUE)</f>
        <v>0</v>
      </c>
      <c r="BQ6" s="45">
        <f>VLOOKUP($A6,'TB2-2'!$A:$XEW,HLOOKUP(CONCATENATE(BM6,BN6),'TB2-2'!$B$3:$XEW$4,2,FALSE)+1,TRUE)</f>
        <v>6</v>
      </c>
      <c r="BR6" s="57">
        <f>VLOOKUP($A6,'TB2-2'!$A:$XEW,HLOOKUP(CONCATENATE(BM6,BN6),'TB2-2'!$B$3:$XEW$4,2,FALSE),TRUE)</f>
        <v>-2</v>
      </c>
      <c r="BS6" s="45">
        <f t="shared" ref="BS6:BS30" si="11">BP6-BQ6</f>
        <v>-6</v>
      </c>
      <c r="BT6" s="45">
        <f t="shared" ref="BT6:BT30" si="12">BO6-BR6</f>
        <v>14</v>
      </c>
      <c r="BU6" s="46">
        <f t="shared" ref="BU6:BU30" si="13">BS6-BT6</f>
        <v>-20</v>
      </c>
      <c r="BW6" s="44" t="str">
        <f>BW5</f>
        <v>H</v>
      </c>
      <c r="BX6" s="57">
        <f>BX5</f>
        <v>7</v>
      </c>
      <c r="BY6" s="45" t="str">
        <f>BY5</f>
        <v>h</v>
      </c>
      <c r="BZ6" s="57">
        <f>BZ5</f>
        <v>6</v>
      </c>
      <c r="CA6" s="45">
        <f>VLOOKUP($A6,'TB2-3'!$A:$XEW,HLOOKUP(CONCATENATE(BW6,BX6),'TB2-3'!$B$3:$XEW$4,2,FALSE)+1,TRUE)</f>
        <v>12</v>
      </c>
      <c r="CB6" s="57">
        <f>VLOOKUP($A6,'TB2-3'!$A:$XEW,HLOOKUP(CONCATENATE(BW6,BX6),'TB2-3'!$B$3:$XEW$4,2,FALSE),TRUE)</f>
        <v>0</v>
      </c>
      <c r="CC6" s="45">
        <f>VLOOKUP($A6,'TB2-2'!$A:$XEW,HLOOKUP(CONCATENATE(BY6,BZ6),'TB2-2'!$B$3:$XEW$4,2,FALSE)+1,TRUE)</f>
        <v>0</v>
      </c>
      <c r="CD6" s="57">
        <f>VLOOKUP($A6,'TB2-2'!$A:$XEW,HLOOKUP(CONCATENATE(BY6,BZ6),'TB2-2'!$B$3:$XEW$4,2,FALSE),TRUE)</f>
        <v>-8</v>
      </c>
      <c r="CE6" s="45">
        <f t="shared" ref="CE6:CE30" si="14">CB6-CC6</f>
        <v>0</v>
      </c>
      <c r="CF6" s="45">
        <f t="shared" ref="CF6:CF30" si="15">CA6-CD6</f>
        <v>20</v>
      </c>
      <c r="CG6" s="46">
        <f t="shared" ref="CG6:CG30" si="16">CE6-CF6</f>
        <v>-20</v>
      </c>
      <c r="CI6" s="44" t="str">
        <f>CI5</f>
        <v>H</v>
      </c>
      <c r="CJ6" s="57">
        <f>CJ5</f>
        <v>7</v>
      </c>
      <c r="CK6" s="45" t="str">
        <f>CK5</f>
        <v>g</v>
      </c>
      <c r="CL6" s="57">
        <f>CL5</f>
        <v>6</v>
      </c>
      <c r="CM6" s="45">
        <f>VLOOKUP($A6,'TB2-3'!$A:$XEW,HLOOKUP(CONCATENATE(CI6,CJ6),'TB2-3'!$B$3:$XEW$4,2,FALSE)+1,TRUE)</f>
        <v>12</v>
      </c>
      <c r="CN6" s="57">
        <f>VLOOKUP($A6,'TB2-3'!$A:$XEW,HLOOKUP(CONCATENATE(CI6,CJ6),'TB2-3'!$B$3:$XEW$4,2,FALSE),TRUE)</f>
        <v>0</v>
      </c>
      <c r="CO6" s="45">
        <f>VLOOKUP($A6,'TB2-2'!$A:$XEW,HLOOKUP(CONCATENATE(CK6,CL6),'TB2-2'!$B$3:$XEW$4,2,FALSE)+1,TRUE)</f>
        <v>-4</v>
      </c>
      <c r="CP6" s="57">
        <f>VLOOKUP($A6,'TB2-2'!$A:$XEW,HLOOKUP(CONCATENATE(CK6,CL6),'TB2-2'!$B$3:$XEW$4,2,FALSE),TRUE)</f>
        <v>-12</v>
      </c>
      <c r="CQ6" s="45">
        <f t="shared" ref="CQ6:CQ30" si="17">CN6-CO6</f>
        <v>4</v>
      </c>
      <c r="CR6" s="45">
        <f t="shared" ref="CR6:CR30" si="18">CM6-CP6</f>
        <v>24</v>
      </c>
      <c r="CS6" s="46">
        <f t="shared" ref="CS6:CS30" si="19">CQ6-CR6</f>
        <v>-20</v>
      </c>
      <c r="CU6" s="44" t="str">
        <f>CU5</f>
        <v>H</v>
      </c>
      <c r="CV6" s="57">
        <f>CV5</f>
        <v>7</v>
      </c>
      <c r="CW6" s="45" t="str">
        <f>CW5</f>
        <v>f</v>
      </c>
      <c r="CX6" s="57">
        <f>CX5</f>
        <v>7</v>
      </c>
      <c r="CY6" s="45">
        <f>VLOOKUP($A6,'TB2-3'!$A:$XEW,HLOOKUP(CONCATENATE(CU6,CV6),'TB2-3'!$B$3:$XEW$4,2,FALSE)+1,TRUE)</f>
        <v>12</v>
      </c>
      <c r="CZ6" s="57">
        <f>VLOOKUP($A6,'TB2-3'!$A:$XEW,HLOOKUP(CONCATENATE(CU6,CV6),'TB2-3'!$B$3:$XEW$4,2,FALSE),TRUE)</f>
        <v>0</v>
      </c>
      <c r="DA6" s="45">
        <f>VLOOKUP($A6,'TB2-2'!$A:$XEW,HLOOKUP(CONCATENATE(CW6,CX6),'TB2-2'!$B$3:$XEW$4,2,FALSE)+1,TRUE)</f>
        <v>-10</v>
      </c>
      <c r="DB6" s="57">
        <f>VLOOKUP($A6,'TB2-2'!$A:$XEW,HLOOKUP(CONCATENATE(CW6,CX6),'TB2-2'!$B$3:$XEW$4,2,FALSE),TRUE)</f>
        <v>-22</v>
      </c>
      <c r="DC6" s="45">
        <f t="shared" ref="DC6:DC30" si="20">CZ6-DA6</f>
        <v>10</v>
      </c>
      <c r="DD6" s="45">
        <f t="shared" ref="DD6:DD30" si="21">CY6-DB6</f>
        <v>34</v>
      </c>
      <c r="DE6" s="46">
        <f t="shared" ref="DE6:DE30" si="22">DC6-DD6</f>
        <v>-24</v>
      </c>
      <c r="DG6" s="44" t="str">
        <f>DG5</f>
        <v>H</v>
      </c>
      <c r="DH6" s="57">
        <f>DH5</f>
        <v>8</v>
      </c>
      <c r="DI6" s="45" t="str">
        <f>DI5</f>
        <v>e</v>
      </c>
      <c r="DJ6" s="57">
        <f>DJ5</f>
        <v>8</v>
      </c>
      <c r="DK6" s="45">
        <f>VLOOKUP($A6,'TB2-3'!$A:$XEW,HLOOKUP(CONCATENATE(DG6,DH6),'TB2-3'!$B$3:$XEW$4,2,FALSE)+1,TRUE)</f>
        <v>18</v>
      </c>
      <c r="DL6" s="57">
        <f>VLOOKUP($A6,'TB2-3'!$A:$XEW,HLOOKUP(CONCATENATE(DG6,DH6),'TB2-3'!$B$3:$XEW$4,2,FALSE),TRUE)</f>
        <v>0</v>
      </c>
      <c r="DM6" s="45">
        <f>VLOOKUP($A6,'TB2-2'!$A:$XEW,HLOOKUP(CONCATENATE(DI6,DJ6),'TB2-2'!$B$3:$XEW$4,2,FALSE)+1,TRUE)</f>
        <v>-20</v>
      </c>
      <c r="DN6" s="57">
        <f>VLOOKUP($A6,'TB2-2'!$A:$XEW,HLOOKUP(CONCATENATE(DI6,DJ6),'TB2-2'!$B$3:$XEW$4,2,FALSE),TRUE)</f>
        <v>-38</v>
      </c>
      <c r="DO6" s="45">
        <f t="shared" ref="DO6:DO30" si="23">DL6-DM6</f>
        <v>20</v>
      </c>
      <c r="DP6" s="45">
        <f t="shared" ref="DP6:DP30" si="24">DK6-DN6</f>
        <v>56</v>
      </c>
      <c r="DQ6" s="46">
        <f t="shared" ref="DQ6:DQ30" si="25">DO6-DP6</f>
        <v>-36</v>
      </c>
      <c r="DS6" s="44" t="str">
        <f>DS5</f>
        <v>H</v>
      </c>
      <c r="DT6" s="57">
        <f>DT5</f>
        <v>8</v>
      </c>
      <c r="DU6" s="45" t="str">
        <f>DU5</f>
        <v>d</v>
      </c>
      <c r="DV6" s="57">
        <f>DV5</f>
        <v>9</v>
      </c>
      <c r="DW6" s="45">
        <f>VLOOKUP($A6,'TB2-3'!$A:$XEW,HLOOKUP(CONCATENATE(DS6,DT6),'TB2-3'!$B$3:$XEW$4,2,FALSE)+1,TRUE)</f>
        <v>18</v>
      </c>
      <c r="DX6" s="57">
        <f>VLOOKUP($A6,'TB2-3'!$A:$XEW,HLOOKUP(CONCATENATE(DS6,DT6),'TB2-3'!$B$3:$XEW$4,2,FALSE),TRUE)</f>
        <v>0</v>
      </c>
      <c r="DY6" s="45">
        <f>VLOOKUP($A6,'TB2-2'!$A:$XEW,HLOOKUP(CONCATENATE(DU6,DV6),'TB2-2'!$B$3:$XEW$4,2,FALSE)+1,TRUE)</f>
        <v>-30</v>
      </c>
      <c r="DZ6" s="57">
        <f>VLOOKUP($A6,'TB2-2'!$A:$XEW,HLOOKUP(CONCATENATE(DU6,DV6),'TB2-2'!$B$3:$XEW$4,2,FALSE),TRUE)</f>
        <v>-60</v>
      </c>
      <c r="EA6" s="45">
        <f t="shared" ref="EA6:EA30" si="26">DX6-DY6</f>
        <v>30</v>
      </c>
      <c r="EB6" s="45">
        <f t="shared" ref="EB6:EB30" si="27">DW6-DZ6</f>
        <v>78</v>
      </c>
      <c r="EC6" s="46">
        <f t="shared" ref="EC6:EC30" si="28">EA6-EB6</f>
        <v>-48</v>
      </c>
      <c r="EE6" s="44" t="str">
        <f>EE5</f>
        <v>H</v>
      </c>
      <c r="EF6" s="57">
        <f>EF5</f>
        <v>11</v>
      </c>
      <c r="EG6" s="45" t="str">
        <f>EG5</f>
        <v>c</v>
      </c>
      <c r="EH6" s="57">
        <f>EH5</f>
        <v>11</v>
      </c>
      <c r="EI6" s="45">
        <f>VLOOKUP($A6,'TB2-3'!$A:$XEW,HLOOKUP(CONCATENATE(EE6,EF6),'TB2-3'!$B$3:$XEW$4,2,FALSE)+1,TRUE)</f>
        <v>75</v>
      </c>
      <c r="EJ6" s="57">
        <f>VLOOKUP($A6,'TB2-3'!$A:$XEW,HLOOKUP(CONCATENATE(EE6,EF6),'TB2-3'!$B$3:$XEW$4,2,FALSE),TRUE)</f>
        <v>0</v>
      </c>
      <c r="EK6" s="45">
        <f>VLOOKUP($A6,'TB2-2'!$A:$XEW,HLOOKUP(CONCATENATE(EG6,EH6),'TB2-2'!$B$3:$XEW$4,2,FALSE)+1,TRUE)</f>
        <v>-70</v>
      </c>
      <c r="EL6" s="57">
        <f>VLOOKUP($A6,'TB2-2'!$A:$XEW,HLOOKUP(CONCATENATE(EG6,EH6),'TB2-2'!$B$3:$XEW$4,2,FALSE),TRUE)</f>
        <v>-145</v>
      </c>
      <c r="EM6" s="45">
        <f t="shared" ref="EM6:EM30" si="29">EJ6-EK6</f>
        <v>70</v>
      </c>
      <c r="EN6" s="45">
        <f t="shared" ref="EN6:EN30" si="30">EI6-EL6</f>
        <v>220</v>
      </c>
      <c r="EO6" s="46">
        <f t="shared" ref="EO6:EO30" si="31">EM6-EN6</f>
        <v>-150</v>
      </c>
    </row>
    <row r="7" spans="1:145" x14ac:dyDescent="0.25">
      <c r="A7" s="54">
        <f>Config!G4</f>
        <v>6.0010000000000003</v>
      </c>
      <c r="C7" s="44" t="str">
        <f t="shared" ref="C7:F22" si="32">C6</f>
        <v>H</v>
      </c>
      <c r="D7" s="57">
        <f t="shared" si="32"/>
        <v>1</v>
      </c>
      <c r="E7" s="45" t="str">
        <f t="shared" si="32"/>
        <v>k</v>
      </c>
      <c r="F7" s="57">
        <f t="shared" si="32"/>
        <v>8</v>
      </c>
      <c r="G7" s="45">
        <f>VLOOKUP($A7,'TB2-3'!$A:$XEW,HLOOKUP(CONCATENATE(C7,D7),'TB2-3'!$B$3:$XEW$4,2,FALSE)+1,TRUE)</f>
        <v>1</v>
      </c>
      <c r="H7" s="57">
        <f>VLOOKUP($A7,'TB2-3'!$A:$XEW,HLOOKUP(CONCATENATE(C7,D7),'TB2-3'!$B$3:$XEW$4,2,FALSE),TRUE)</f>
        <v>0</v>
      </c>
      <c r="I7" s="45">
        <f>VLOOKUP($A7,'TB2-2'!$A:$XEW,HLOOKUP(CONCATENATE(E7,F7),'TB2-2'!$B$3:$XEW$4,2,FALSE)+1,TRUE)</f>
        <v>18</v>
      </c>
      <c r="J7" s="57">
        <f>VLOOKUP($A7,'TB2-2'!$A:$XEW,HLOOKUP(CONCATENATE(E7,F7),'TB2-2'!$B$3:$XEW$4,2,FALSE),TRUE)</f>
        <v>0</v>
      </c>
      <c r="K7" s="45">
        <f t="shared" ref="K7:K30" si="33">H7-I7</f>
        <v>-18</v>
      </c>
      <c r="L7" s="45">
        <f t="shared" ref="L7:L30" si="34">G7-J7</f>
        <v>1</v>
      </c>
      <c r="M7" s="46">
        <f t="shared" si="0"/>
        <v>-19</v>
      </c>
      <c r="O7" s="44" t="str">
        <f t="shared" ref="O7:O30" si="35">O6</f>
        <v>H</v>
      </c>
      <c r="P7" s="57">
        <f t="shared" ref="P7:P30" si="36">P6</f>
        <v>8</v>
      </c>
      <c r="Q7" s="45" t="str">
        <f t="shared" ref="Q7:Q30" si="37">Q6</f>
        <v>x</v>
      </c>
      <c r="R7" s="57">
        <f t="shared" ref="R7:R30" si="38">R6</f>
        <v>8</v>
      </c>
      <c r="S7" s="45">
        <f>VLOOKUP($A7,'TB2-3'!$A:$XEW,HLOOKUP(CONCATENATE(O7,P7),'TB2-3'!$B$3:$XEW$4,2,FALSE)+1,TRUE)</f>
        <v>18</v>
      </c>
      <c r="T7" s="57">
        <f>VLOOKUP($A7,'TB2-3'!$A:$XEW,HLOOKUP(CONCATENATE(O7,P7),'TB2-3'!$B$3:$XEW$4,2,FALSE),TRUE)</f>
        <v>0</v>
      </c>
      <c r="U7" s="45">
        <f>VLOOKUP($A7,'TB2-2'!$A:$XEW,HLOOKUP(CONCATENATE(Q7,R7),'TB2-2'!$B$3:$XEW$4,2,FALSE)+1,TRUE)</f>
        <v>52</v>
      </c>
      <c r="V7" s="57">
        <f>VLOOKUP($A7,'TB2-2'!$A:$XEW,HLOOKUP(CONCATENATE(Q7,R7),'TB2-2'!$B$3:$XEW$4,2,FALSE),TRUE)</f>
        <v>34</v>
      </c>
      <c r="W7" s="45">
        <f t="shared" ref="W7:W30" si="39">T7-U7</f>
        <v>-52</v>
      </c>
      <c r="X7" s="45">
        <f t="shared" ref="X7:X30" si="40">S7-V7</f>
        <v>-16</v>
      </c>
      <c r="Y7" s="46">
        <f t="shared" si="1"/>
        <v>-36</v>
      </c>
      <c r="AA7" s="44" t="str">
        <f t="shared" ref="AA7:AA30" si="41">AA6</f>
        <v>H</v>
      </c>
      <c r="AB7" s="57">
        <f t="shared" ref="AB7:AB30" si="42">AB6</f>
        <v>7</v>
      </c>
      <c r="AC7" s="45" t="str">
        <f t="shared" ref="AC7:AC30" si="43">AC6</f>
        <v>s</v>
      </c>
      <c r="AD7" s="57">
        <f t="shared" ref="AD7:AD30" si="44">AD6</f>
        <v>6</v>
      </c>
      <c r="AE7" s="45">
        <f>VLOOKUP($A7,'TB2-3'!$A:$XEW,HLOOKUP(CONCATENATE(AA7,AB7),'TB2-3'!$B$3:$XEW$4,2,FALSE)+1,TRUE)</f>
        <v>12</v>
      </c>
      <c r="AF7" s="57">
        <f>VLOOKUP($A7,'TB2-3'!$A:$XEW,HLOOKUP(CONCATENATE(AA7,AB7),'TB2-3'!$B$3:$XEW$4,2,FALSE),TRUE)</f>
        <v>0</v>
      </c>
      <c r="AG7" s="45">
        <f>VLOOKUP($A7,'TB2-2'!$A:$XEW,HLOOKUP(CONCATENATE(AC7,AD7),'TB2-2'!$B$3:$XEW$4,2,FALSE)+1,TRUE)</f>
        <v>31</v>
      </c>
      <c r="AH7" s="57">
        <f>VLOOKUP($A7,'TB2-2'!$A:$XEW,HLOOKUP(CONCATENATE(AC7,AD7),'TB2-2'!$B$3:$XEW$4,2,FALSE),TRUE)</f>
        <v>23</v>
      </c>
      <c r="AI7" s="45">
        <f t="shared" si="2"/>
        <v>-31</v>
      </c>
      <c r="AJ7" s="45">
        <f t="shared" si="3"/>
        <v>-11</v>
      </c>
      <c r="AK7" s="46">
        <f t="shared" si="4"/>
        <v>-20</v>
      </c>
      <c r="AM7" s="44" t="str">
        <f t="shared" ref="AM7:AM30" si="45">AM6</f>
        <v>H</v>
      </c>
      <c r="AN7" s="57">
        <f t="shared" ref="AN7:AN30" si="46">AN6</f>
        <v>7</v>
      </c>
      <c r="AO7" s="45" t="str">
        <f t="shared" ref="AO7:AO30" si="47">AO6</f>
        <v>n</v>
      </c>
      <c r="AP7" s="57">
        <f t="shared" ref="AP7:AP30" si="48">AP6</f>
        <v>6</v>
      </c>
      <c r="AQ7" s="45">
        <f>VLOOKUP($A7,'TB2-3'!$A:$XEW,HLOOKUP(CONCATENATE(AM7,AN7),'TB2-3'!$B$3:$XEW$4,2,FALSE)+1,TRUE)</f>
        <v>12</v>
      </c>
      <c r="AR7" s="57">
        <f>VLOOKUP($A7,'TB2-3'!$A:$XEW,HLOOKUP(CONCATENATE(AM7,AN7),'TB2-3'!$B$3:$XEW$4,2,FALSE),TRUE)</f>
        <v>0</v>
      </c>
      <c r="AS7" s="45">
        <f>VLOOKUP($A7,'TB2-2'!$A:$XEW,HLOOKUP(CONCATENATE(AO7,AP7),'TB2-2'!$B$3:$XEW$4,2,FALSE)+1,TRUE)</f>
        <v>18</v>
      </c>
      <c r="AT7" s="57">
        <f>VLOOKUP($A7,'TB2-2'!$A:$XEW,HLOOKUP(CONCATENATE(AO7,AP7),'TB2-2'!$B$3:$XEW$4,2,FALSE),TRUE)</f>
        <v>10</v>
      </c>
      <c r="AU7" s="45">
        <f t="shared" si="5"/>
        <v>-18</v>
      </c>
      <c r="AV7" s="45">
        <f t="shared" si="6"/>
        <v>2</v>
      </c>
      <c r="AW7" s="46">
        <f t="shared" si="7"/>
        <v>-20</v>
      </c>
      <c r="AY7" s="44" t="str">
        <f t="shared" ref="AY7:AY30" si="49">AY6</f>
        <v>H</v>
      </c>
      <c r="AZ7" s="57">
        <f t="shared" ref="AZ7:AZ30" si="50">AZ6</f>
        <v>7</v>
      </c>
      <c r="BA7" s="45" t="str">
        <f t="shared" ref="BA7:BA30" si="51">BA6</f>
        <v>k</v>
      </c>
      <c r="BB7" s="57">
        <f t="shared" ref="BB7:BB30" si="52">BB6</f>
        <v>6</v>
      </c>
      <c r="BC7" s="45">
        <f>VLOOKUP($A7,'TB2-3'!$A:$XEW,HLOOKUP(CONCATENATE(AY7,AZ7),'TB2-3'!$B$3:$XEW$4,2,FALSE)+1,TRUE)</f>
        <v>12</v>
      </c>
      <c r="BD7" s="57">
        <f>VLOOKUP($A7,'TB2-3'!$A:$XEW,HLOOKUP(CONCATENATE(AY7,AZ7),'TB2-3'!$B$3:$XEW$4,2,FALSE),TRUE)</f>
        <v>0</v>
      </c>
      <c r="BE7" s="45">
        <f>VLOOKUP($A7,'TB2-2'!$A:$XEW,HLOOKUP(CONCATENATE(BA7,BB7),'TB2-2'!$B$3:$XEW$4,2,FALSE)+1,TRUE)</f>
        <v>9</v>
      </c>
      <c r="BF7" s="57">
        <f>VLOOKUP($A7,'TB2-2'!$A:$XEW,HLOOKUP(CONCATENATE(BA7,BB7),'TB2-2'!$B$3:$XEW$4,2,FALSE),TRUE)</f>
        <v>1</v>
      </c>
      <c r="BG7" s="45">
        <f t="shared" si="8"/>
        <v>-9</v>
      </c>
      <c r="BH7" s="45">
        <f t="shared" si="9"/>
        <v>11</v>
      </c>
      <c r="BI7" s="46">
        <f t="shared" si="10"/>
        <v>-20</v>
      </c>
      <c r="BK7" s="44" t="str">
        <f t="shared" ref="BK7:BK30" si="53">BK6</f>
        <v>H</v>
      </c>
      <c r="BL7" s="57">
        <f t="shared" ref="BL7:BL30" si="54">BL6</f>
        <v>7</v>
      </c>
      <c r="BM7" s="45" t="str">
        <f t="shared" ref="BM7:BM30" si="55">BM6</f>
        <v>j</v>
      </c>
      <c r="BN7" s="57">
        <f t="shared" ref="BN7:BN30" si="56">BN6</f>
        <v>6</v>
      </c>
      <c r="BO7" s="45">
        <f>VLOOKUP($A7,'TB2-3'!$A:$XEW,HLOOKUP(CONCATENATE(BK7,BL7),'TB2-3'!$B$3:$XEW$4,2,FALSE)+1,TRUE)</f>
        <v>12</v>
      </c>
      <c r="BP7" s="57">
        <f>VLOOKUP($A7,'TB2-3'!$A:$XEW,HLOOKUP(CONCATENATE(BK7,BL7),'TB2-3'!$B$3:$XEW$4,2,FALSE),TRUE)</f>
        <v>0</v>
      </c>
      <c r="BQ7" s="45">
        <f>VLOOKUP($A7,'TB2-2'!$A:$XEW,HLOOKUP(CONCATENATE(BM7,BN7),'TB2-2'!$B$3:$XEW$4,2,FALSE)+1,TRUE)</f>
        <v>6</v>
      </c>
      <c r="BR7" s="57">
        <f>VLOOKUP($A7,'TB2-2'!$A:$XEW,HLOOKUP(CONCATENATE(BM7,BN7),'TB2-2'!$B$3:$XEW$4,2,FALSE),TRUE)</f>
        <v>-2</v>
      </c>
      <c r="BS7" s="45">
        <f t="shared" si="11"/>
        <v>-6</v>
      </c>
      <c r="BT7" s="45">
        <f t="shared" si="12"/>
        <v>14</v>
      </c>
      <c r="BU7" s="46">
        <f t="shared" si="13"/>
        <v>-20</v>
      </c>
      <c r="BW7" s="44" t="str">
        <f t="shared" ref="BW7:BW30" si="57">BW6</f>
        <v>H</v>
      </c>
      <c r="BX7" s="57">
        <f t="shared" ref="BX7:BX30" si="58">BX6</f>
        <v>7</v>
      </c>
      <c r="BY7" s="45" t="str">
        <f t="shared" ref="BY7:BY30" si="59">BY6</f>
        <v>h</v>
      </c>
      <c r="BZ7" s="57">
        <f t="shared" ref="BZ7:BZ30" si="60">BZ6</f>
        <v>6</v>
      </c>
      <c r="CA7" s="45">
        <f>VLOOKUP($A7,'TB2-3'!$A:$XEW,HLOOKUP(CONCATENATE(BW7,BX7),'TB2-3'!$B$3:$XEW$4,2,FALSE)+1,TRUE)</f>
        <v>12</v>
      </c>
      <c r="CB7" s="57">
        <f>VLOOKUP($A7,'TB2-3'!$A:$XEW,HLOOKUP(CONCATENATE(BW7,BX7),'TB2-3'!$B$3:$XEW$4,2,FALSE),TRUE)</f>
        <v>0</v>
      </c>
      <c r="CC7" s="45">
        <f>VLOOKUP($A7,'TB2-2'!$A:$XEW,HLOOKUP(CONCATENATE(BY7,BZ7),'TB2-2'!$B$3:$XEW$4,2,FALSE)+1,TRUE)</f>
        <v>0</v>
      </c>
      <c r="CD7" s="57">
        <f>VLOOKUP($A7,'TB2-2'!$A:$XEW,HLOOKUP(CONCATENATE(BY7,BZ7),'TB2-2'!$B$3:$XEW$4,2,FALSE),TRUE)</f>
        <v>-8</v>
      </c>
      <c r="CE7" s="45">
        <f t="shared" si="14"/>
        <v>0</v>
      </c>
      <c r="CF7" s="45">
        <f t="shared" si="15"/>
        <v>20</v>
      </c>
      <c r="CG7" s="46">
        <f t="shared" si="16"/>
        <v>-20</v>
      </c>
      <c r="CI7" s="44" t="str">
        <f t="shared" ref="CI7:CI30" si="61">CI6</f>
        <v>H</v>
      </c>
      <c r="CJ7" s="57">
        <f t="shared" ref="CJ7:CJ30" si="62">CJ6</f>
        <v>7</v>
      </c>
      <c r="CK7" s="45" t="str">
        <f t="shared" ref="CK7:CK30" si="63">CK6</f>
        <v>g</v>
      </c>
      <c r="CL7" s="57">
        <f t="shared" ref="CL7:CL30" si="64">CL6</f>
        <v>6</v>
      </c>
      <c r="CM7" s="45">
        <f>VLOOKUP($A7,'TB2-3'!$A:$XEW,HLOOKUP(CONCATENATE(CI7,CJ7),'TB2-3'!$B$3:$XEW$4,2,FALSE)+1,TRUE)</f>
        <v>12</v>
      </c>
      <c r="CN7" s="57">
        <f>VLOOKUP($A7,'TB2-3'!$A:$XEW,HLOOKUP(CONCATENATE(CI7,CJ7),'TB2-3'!$B$3:$XEW$4,2,FALSE),TRUE)</f>
        <v>0</v>
      </c>
      <c r="CO7" s="45">
        <f>VLOOKUP($A7,'TB2-2'!$A:$XEW,HLOOKUP(CONCATENATE(CK7,CL7),'TB2-2'!$B$3:$XEW$4,2,FALSE)+1,TRUE)</f>
        <v>-5</v>
      </c>
      <c r="CP7" s="57">
        <f>VLOOKUP($A7,'TB2-2'!$A:$XEW,HLOOKUP(CONCATENATE(CK7,CL7),'TB2-2'!$B$3:$XEW$4,2,FALSE),TRUE)</f>
        <v>-13</v>
      </c>
      <c r="CQ7" s="45">
        <f t="shared" si="17"/>
        <v>5</v>
      </c>
      <c r="CR7" s="45">
        <f t="shared" si="18"/>
        <v>25</v>
      </c>
      <c r="CS7" s="46">
        <f t="shared" si="19"/>
        <v>-20</v>
      </c>
      <c r="CU7" s="44" t="str">
        <f t="shared" ref="CU7:CU30" si="65">CU6</f>
        <v>H</v>
      </c>
      <c r="CV7" s="57">
        <f t="shared" ref="CV7:CV30" si="66">CV6</f>
        <v>7</v>
      </c>
      <c r="CW7" s="45" t="str">
        <f t="shared" ref="CW7:CW30" si="67">CW6</f>
        <v>f</v>
      </c>
      <c r="CX7" s="57">
        <f t="shared" ref="CX7:CX30" si="68">CX6</f>
        <v>7</v>
      </c>
      <c r="CY7" s="45">
        <f>VLOOKUP($A7,'TB2-3'!$A:$XEW,HLOOKUP(CONCATENATE(CU7,CV7),'TB2-3'!$B$3:$XEW$4,2,FALSE)+1,TRUE)</f>
        <v>12</v>
      </c>
      <c r="CZ7" s="57">
        <f>VLOOKUP($A7,'TB2-3'!$A:$XEW,HLOOKUP(CONCATENATE(CU7,CV7),'TB2-3'!$B$3:$XEW$4,2,FALSE),TRUE)</f>
        <v>0</v>
      </c>
      <c r="DA7" s="45">
        <f>VLOOKUP($A7,'TB2-2'!$A:$XEW,HLOOKUP(CONCATENATE(CW7,CX7),'TB2-2'!$B$3:$XEW$4,2,FALSE)+1,TRUE)</f>
        <v>-13</v>
      </c>
      <c r="DB7" s="57">
        <f>VLOOKUP($A7,'TB2-2'!$A:$XEW,HLOOKUP(CONCATENATE(CW7,CX7),'TB2-2'!$B$3:$XEW$4,2,FALSE),TRUE)</f>
        <v>-25</v>
      </c>
      <c r="DC7" s="45">
        <f t="shared" si="20"/>
        <v>13</v>
      </c>
      <c r="DD7" s="45">
        <f t="shared" si="21"/>
        <v>37</v>
      </c>
      <c r="DE7" s="46">
        <f t="shared" si="22"/>
        <v>-24</v>
      </c>
      <c r="DG7" s="44" t="str">
        <f t="shared" ref="DG7:DG30" si="69">DG6</f>
        <v>H</v>
      </c>
      <c r="DH7" s="57">
        <f t="shared" ref="DH7:DH30" si="70">DH6</f>
        <v>8</v>
      </c>
      <c r="DI7" s="45" t="str">
        <f t="shared" ref="DI7:DI30" si="71">DI6</f>
        <v>e</v>
      </c>
      <c r="DJ7" s="57">
        <f t="shared" ref="DJ7:DJ30" si="72">DJ6</f>
        <v>8</v>
      </c>
      <c r="DK7" s="45">
        <f>VLOOKUP($A7,'TB2-3'!$A:$XEW,HLOOKUP(CONCATENATE(DG7,DH7),'TB2-3'!$B$3:$XEW$4,2,FALSE)+1,TRUE)</f>
        <v>18</v>
      </c>
      <c r="DL7" s="57">
        <f>VLOOKUP($A7,'TB2-3'!$A:$XEW,HLOOKUP(CONCATENATE(DG7,DH7),'TB2-3'!$B$3:$XEW$4,2,FALSE),TRUE)</f>
        <v>0</v>
      </c>
      <c r="DM7" s="45">
        <f>VLOOKUP($A7,'TB2-2'!$A:$XEW,HLOOKUP(CONCATENATE(DI7,DJ7),'TB2-2'!$B$3:$XEW$4,2,FALSE)+1,TRUE)</f>
        <v>-25</v>
      </c>
      <c r="DN7" s="57">
        <f>VLOOKUP($A7,'TB2-2'!$A:$XEW,HLOOKUP(CONCATENATE(DI7,DJ7),'TB2-2'!$B$3:$XEW$4,2,FALSE),TRUE)</f>
        <v>-43</v>
      </c>
      <c r="DO7" s="45">
        <f t="shared" si="23"/>
        <v>25</v>
      </c>
      <c r="DP7" s="45">
        <f t="shared" si="24"/>
        <v>61</v>
      </c>
      <c r="DQ7" s="46">
        <f t="shared" si="25"/>
        <v>-36</v>
      </c>
      <c r="DS7" s="44" t="str">
        <f t="shared" ref="DS7:DS30" si="73">DS6</f>
        <v>H</v>
      </c>
      <c r="DT7" s="57">
        <f t="shared" ref="DT7:DT30" si="74">DT6</f>
        <v>8</v>
      </c>
      <c r="DU7" s="45" t="str">
        <f t="shared" ref="DU7:DU30" si="75">DU6</f>
        <v>d</v>
      </c>
      <c r="DV7" s="57">
        <f t="shared" ref="DV7:DV30" si="76">DV6</f>
        <v>9</v>
      </c>
      <c r="DW7" s="45">
        <f>VLOOKUP($A7,'TB2-3'!$A:$XEW,HLOOKUP(CONCATENATE(DS7,DT7),'TB2-3'!$B$3:$XEW$4,2,FALSE)+1,TRUE)</f>
        <v>18</v>
      </c>
      <c r="DX7" s="57">
        <f>VLOOKUP($A7,'TB2-3'!$A:$XEW,HLOOKUP(CONCATENATE(DS7,DT7),'TB2-3'!$B$3:$XEW$4,2,FALSE),TRUE)</f>
        <v>0</v>
      </c>
      <c r="DY7" s="45">
        <f>VLOOKUP($A7,'TB2-2'!$A:$XEW,HLOOKUP(CONCATENATE(DU7,DV7),'TB2-2'!$B$3:$XEW$4,2,FALSE)+1,TRUE)</f>
        <v>-40</v>
      </c>
      <c r="DZ7" s="57">
        <f>VLOOKUP($A7,'TB2-2'!$A:$XEW,HLOOKUP(CONCATENATE(DU7,DV7),'TB2-2'!$B$3:$XEW$4,2,FALSE),TRUE)</f>
        <v>-70</v>
      </c>
      <c r="EA7" s="45">
        <f t="shared" si="26"/>
        <v>40</v>
      </c>
      <c r="EB7" s="45">
        <f t="shared" si="27"/>
        <v>88</v>
      </c>
      <c r="EC7" s="46">
        <f t="shared" si="28"/>
        <v>-48</v>
      </c>
      <c r="EE7" s="44" t="str">
        <f t="shared" ref="EE7:EE30" si="77">EE6</f>
        <v>H</v>
      </c>
      <c r="EF7" s="57">
        <f t="shared" ref="EF7:EF30" si="78">EF6</f>
        <v>11</v>
      </c>
      <c r="EG7" s="45" t="str">
        <f t="shared" ref="EG7:EG30" si="79">EG6</f>
        <v>c</v>
      </c>
      <c r="EH7" s="57">
        <f t="shared" ref="EH7:EH30" si="80">EH6</f>
        <v>11</v>
      </c>
      <c r="EI7" s="45">
        <f>VLOOKUP($A7,'TB2-3'!$A:$XEW,HLOOKUP(CONCATENATE(EE7,EF7),'TB2-3'!$B$3:$XEW$4,2,FALSE)+1,TRUE)</f>
        <v>75</v>
      </c>
      <c r="EJ7" s="57">
        <f>VLOOKUP($A7,'TB2-3'!$A:$XEW,HLOOKUP(CONCATENATE(EE7,EF7),'TB2-3'!$B$3:$XEW$4,2,FALSE),TRUE)</f>
        <v>0</v>
      </c>
      <c r="EK7" s="45">
        <f>VLOOKUP($A7,'TB2-2'!$A:$XEW,HLOOKUP(CONCATENATE(EG7,EH7),'TB2-2'!$B$3:$XEW$4,2,FALSE)+1,TRUE)</f>
        <v>-80</v>
      </c>
      <c r="EL7" s="57">
        <f>VLOOKUP($A7,'TB2-2'!$A:$XEW,HLOOKUP(CONCATENATE(EG7,EH7),'TB2-2'!$B$3:$XEW$4,2,FALSE),TRUE)</f>
        <v>-155</v>
      </c>
      <c r="EM7" s="45">
        <f t="shared" si="29"/>
        <v>80</v>
      </c>
      <c r="EN7" s="45">
        <f t="shared" si="30"/>
        <v>230</v>
      </c>
      <c r="EO7" s="46">
        <f t="shared" si="31"/>
        <v>-150</v>
      </c>
    </row>
    <row r="8" spans="1:145" x14ac:dyDescent="0.25">
      <c r="A8" s="54">
        <f>Config!G5</f>
        <v>10.000999999999999</v>
      </c>
      <c r="C8" s="44" t="str">
        <f t="shared" si="32"/>
        <v>H</v>
      </c>
      <c r="D8" s="57">
        <f t="shared" si="32"/>
        <v>1</v>
      </c>
      <c r="E8" s="45" t="str">
        <f t="shared" si="32"/>
        <v>k</v>
      </c>
      <c r="F8" s="57">
        <f t="shared" si="32"/>
        <v>8</v>
      </c>
      <c r="G8" s="45">
        <f>VLOOKUP($A8,'TB2-3'!$A:$XEW,HLOOKUP(CONCATENATE(C8,D8),'TB2-3'!$B$3:$XEW$4,2,FALSE)+1,TRUE)</f>
        <v>1.2</v>
      </c>
      <c r="H8" s="57">
        <f>VLOOKUP($A8,'TB2-3'!$A:$XEW,HLOOKUP(CONCATENATE(C8,D8),'TB2-3'!$B$3:$XEW$4,2,FALSE),TRUE)</f>
        <v>0</v>
      </c>
      <c r="I8" s="45">
        <f>VLOOKUP($A8,'TB2-2'!$A:$XEW,HLOOKUP(CONCATENATE(E8,F8),'TB2-2'!$B$3:$XEW$4,2,FALSE)+1,TRUE)</f>
        <v>27</v>
      </c>
      <c r="J8" s="57">
        <f>VLOOKUP($A8,'TB2-2'!$A:$XEW,HLOOKUP(CONCATENATE(E8,F8),'TB2-2'!$B$3:$XEW$4,2,FALSE),TRUE)</f>
        <v>0</v>
      </c>
      <c r="K8" s="45">
        <f t="shared" si="33"/>
        <v>-27</v>
      </c>
      <c r="L8" s="45">
        <f t="shared" si="34"/>
        <v>1.2</v>
      </c>
      <c r="M8" s="46">
        <f t="shared" si="0"/>
        <v>-28.2</v>
      </c>
      <c r="O8" s="44" t="str">
        <f t="shared" si="35"/>
        <v>H</v>
      </c>
      <c r="P8" s="57">
        <f t="shared" si="36"/>
        <v>8</v>
      </c>
      <c r="Q8" s="45" t="str">
        <f t="shared" si="37"/>
        <v>x</v>
      </c>
      <c r="R8" s="57">
        <f t="shared" si="38"/>
        <v>8</v>
      </c>
      <c r="S8" s="45">
        <f>VLOOKUP($A8,'TB2-3'!$A:$XEW,HLOOKUP(CONCATENATE(O8,P8),'TB2-3'!$B$3:$XEW$4,2,FALSE)+1,TRUE)</f>
        <v>27</v>
      </c>
      <c r="T8" s="57">
        <f>VLOOKUP($A8,'TB2-3'!$A:$XEW,HLOOKUP(CONCATENATE(O8,P8),'TB2-3'!$B$3:$XEW$4,2,FALSE),TRUE)</f>
        <v>0</v>
      </c>
      <c r="U8" s="45">
        <f>VLOOKUP($A8,'TB2-2'!$A:$XEW,HLOOKUP(CONCATENATE(Q8,R8),'TB2-2'!$B$3:$XEW$4,2,FALSE)+1,TRUE)</f>
        <v>67</v>
      </c>
      <c r="V8" s="57">
        <f>VLOOKUP($A8,'TB2-2'!$A:$XEW,HLOOKUP(CONCATENATE(Q8,R8),'TB2-2'!$B$3:$XEW$4,2,FALSE),TRUE)</f>
        <v>40</v>
      </c>
      <c r="W8" s="45">
        <f t="shared" si="39"/>
        <v>-67</v>
      </c>
      <c r="X8" s="45">
        <f t="shared" si="40"/>
        <v>-13</v>
      </c>
      <c r="Y8" s="46">
        <f t="shared" si="1"/>
        <v>-54</v>
      </c>
      <c r="AA8" s="44" t="str">
        <f t="shared" si="41"/>
        <v>H</v>
      </c>
      <c r="AB8" s="57">
        <f t="shared" si="42"/>
        <v>7</v>
      </c>
      <c r="AC8" s="45" t="str">
        <f t="shared" si="43"/>
        <v>s</v>
      </c>
      <c r="AD8" s="57">
        <f t="shared" si="44"/>
        <v>6</v>
      </c>
      <c r="AE8" s="45">
        <f>VLOOKUP($A8,'TB2-3'!$A:$XEW,HLOOKUP(CONCATENATE(AA8,AB8),'TB2-3'!$B$3:$XEW$4,2,FALSE)+1,TRUE)</f>
        <v>18</v>
      </c>
      <c r="AF8" s="57">
        <f>VLOOKUP($A8,'TB2-3'!$A:$XEW,HLOOKUP(CONCATENATE(AA8,AB8),'TB2-3'!$B$3:$XEW$4,2,FALSE),TRUE)</f>
        <v>0</v>
      </c>
      <c r="AG8" s="45">
        <f>VLOOKUP($A8,'TB2-2'!$A:$XEW,HLOOKUP(CONCATENATE(AC8,AD8),'TB2-2'!$B$3:$XEW$4,2,FALSE)+1,TRUE)</f>
        <v>39</v>
      </c>
      <c r="AH8" s="57">
        <f>VLOOKUP($A8,'TB2-2'!$A:$XEW,HLOOKUP(CONCATENATE(AC8,AD8),'TB2-2'!$B$3:$XEW$4,2,FALSE),TRUE)</f>
        <v>28</v>
      </c>
      <c r="AI8" s="45">
        <f t="shared" si="2"/>
        <v>-39</v>
      </c>
      <c r="AJ8" s="45">
        <f t="shared" si="3"/>
        <v>-10</v>
      </c>
      <c r="AK8" s="46">
        <f t="shared" si="4"/>
        <v>-29</v>
      </c>
      <c r="AM8" s="44" t="str">
        <f t="shared" si="45"/>
        <v>H</v>
      </c>
      <c r="AN8" s="57">
        <f t="shared" si="46"/>
        <v>7</v>
      </c>
      <c r="AO8" s="45" t="str">
        <f t="shared" si="47"/>
        <v>n</v>
      </c>
      <c r="AP8" s="57">
        <f t="shared" si="48"/>
        <v>6</v>
      </c>
      <c r="AQ8" s="45">
        <f>VLOOKUP($A8,'TB2-3'!$A:$XEW,HLOOKUP(CONCATENATE(AM8,AN8),'TB2-3'!$B$3:$XEW$4,2,FALSE)+1,TRUE)</f>
        <v>18</v>
      </c>
      <c r="AR8" s="57">
        <f>VLOOKUP($A8,'TB2-3'!$A:$XEW,HLOOKUP(CONCATENATE(AM8,AN8),'TB2-3'!$B$3:$XEW$4,2,FALSE),TRUE)</f>
        <v>0</v>
      </c>
      <c r="AS8" s="45">
        <f>VLOOKUP($A8,'TB2-2'!$A:$XEW,HLOOKUP(CONCATENATE(AO8,AP8),'TB2-2'!$B$3:$XEW$4,2,FALSE)+1,TRUE)</f>
        <v>23</v>
      </c>
      <c r="AT8" s="57">
        <f>VLOOKUP($A8,'TB2-2'!$A:$XEW,HLOOKUP(CONCATENATE(AO8,AP8),'TB2-2'!$B$3:$XEW$4,2,FALSE),TRUE)</f>
        <v>12</v>
      </c>
      <c r="AU8" s="45">
        <f t="shared" si="5"/>
        <v>-23</v>
      </c>
      <c r="AV8" s="45">
        <f t="shared" si="6"/>
        <v>6</v>
      </c>
      <c r="AW8" s="46">
        <f t="shared" si="7"/>
        <v>-29</v>
      </c>
      <c r="AY8" s="44" t="str">
        <f t="shared" si="49"/>
        <v>H</v>
      </c>
      <c r="AZ8" s="57">
        <f t="shared" si="50"/>
        <v>7</v>
      </c>
      <c r="BA8" s="45" t="str">
        <f t="shared" si="51"/>
        <v>k</v>
      </c>
      <c r="BB8" s="57">
        <f t="shared" si="52"/>
        <v>6</v>
      </c>
      <c r="BC8" s="45">
        <f>VLOOKUP($A8,'TB2-3'!$A:$XEW,HLOOKUP(CONCATENATE(AY8,AZ8),'TB2-3'!$B$3:$XEW$4,2,FALSE)+1,TRUE)</f>
        <v>18</v>
      </c>
      <c r="BD8" s="57">
        <f>VLOOKUP($A8,'TB2-3'!$A:$XEW,HLOOKUP(CONCATENATE(AY8,AZ8),'TB2-3'!$B$3:$XEW$4,2,FALSE),TRUE)</f>
        <v>0</v>
      </c>
      <c r="BE8" s="45">
        <f>VLOOKUP($A8,'TB2-2'!$A:$XEW,HLOOKUP(CONCATENATE(BA8,BB8),'TB2-2'!$B$3:$XEW$4,2,FALSE)+1,TRUE)</f>
        <v>12</v>
      </c>
      <c r="BF8" s="57">
        <f>VLOOKUP($A8,'TB2-2'!$A:$XEW,HLOOKUP(CONCATENATE(BA8,BB8),'TB2-2'!$B$3:$XEW$4,2,FALSE),TRUE)</f>
        <v>1</v>
      </c>
      <c r="BG8" s="45">
        <f t="shared" si="8"/>
        <v>-12</v>
      </c>
      <c r="BH8" s="45">
        <f t="shared" si="9"/>
        <v>17</v>
      </c>
      <c r="BI8" s="46">
        <f t="shared" si="10"/>
        <v>-29</v>
      </c>
      <c r="BK8" s="44" t="str">
        <f t="shared" si="53"/>
        <v>H</v>
      </c>
      <c r="BL8" s="57">
        <f t="shared" si="54"/>
        <v>7</v>
      </c>
      <c r="BM8" s="45" t="str">
        <f t="shared" si="55"/>
        <v>j</v>
      </c>
      <c r="BN8" s="57">
        <f t="shared" si="56"/>
        <v>6</v>
      </c>
      <c r="BO8" s="45">
        <f>VLOOKUP($A8,'TB2-3'!$A:$XEW,HLOOKUP(CONCATENATE(BK8,BL8),'TB2-3'!$B$3:$XEW$4,2,FALSE)+1,TRUE)</f>
        <v>18</v>
      </c>
      <c r="BP8" s="57">
        <f>VLOOKUP($A8,'TB2-3'!$A:$XEW,HLOOKUP(CONCATENATE(BK8,BL8),'TB2-3'!$B$3:$XEW$4,2,FALSE),TRUE)</f>
        <v>0</v>
      </c>
      <c r="BQ8" s="45">
        <f>VLOOKUP($A8,'TB2-2'!$A:$XEW,HLOOKUP(CONCATENATE(BM8,BN8),'TB2-2'!$B$3:$XEW$4,2,FALSE)+1,TRUE)</f>
        <v>8</v>
      </c>
      <c r="BR8" s="57">
        <f>VLOOKUP($A8,'TB2-2'!$A:$XEW,HLOOKUP(CONCATENATE(BM8,BN8),'TB2-2'!$B$3:$XEW$4,2,FALSE),TRUE)</f>
        <v>-3</v>
      </c>
      <c r="BS8" s="45">
        <f t="shared" si="11"/>
        <v>-8</v>
      </c>
      <c r="BT8" s="45">
        <f t="shared" si="12"/>
        <v>21</v>
      </c>
      <c r="BU8" s="46">
        <f t="shared" si="13"/>
        <v>-29</v>
      </c>
      <c r="BW8" s="44" t="str">
        <f t="shared" si="57"/>
        <v>H</v>
      </c>
      <c r="BX8" s="57">
        <f t="shared" si="58"/>
        <v>7</v>
      </c>
      <c r="BY8" s="45" t="str">
        <f t="shared" si="59"/>
        <v>h</v>
      </c>
      <c r="BZ8" s="57">
        <f t="shared" si="60"/>
        <v>6</v>
      </c>
      <c r="CA8" s="45">
        <f>VLOOKUP($A8,'TB2-3'!$A:$XEW,HLOOKUP(CONCATENATE(BW8,BX8),'TB2-3'!$B$3:$XEW$4,2,FALSE)+1,TRUE)</f>
        <v>18</v>
      </c>
      <c r="CB8" s="57">
        <f>VLOOKUP($A8,'TB2-3'!$A:$XEW,HLOOKUP(CONCATENATE(BW8,BX8),'TB2-3'!$B$3:$XEW$4,2,FALSE),TRUE)</f>
        <v>0</v>
      </c>
      <c r="CC8" s="45">
        <f>VLOOKUP($A8,'TB2-2'!$A:$XEW,HLOOKUP(CONCATENATE(BY8,BZ8),'TB2-2'!$B$3:$XEW$4,2,FALSE)+1,TRUE)</f>
        <v>0</v>
      </c>
      <c r="CD8" s="57">
        <f>VLOOKUP($A8,'TB2-2'!$A:$XEW,HLOOKUP(CONCATENATE(BY8,BZ8),'TB2-2'!$B$3:$XEW$4,2,FALSE),TRUE)</f>
        <v>-11</v>
      </c>
      <c r="CE8" s="45">
        <f t="shared" si="14"/>
        <v>0</v>
      </c>
      <c r="CF8" s="45">
        <f t="shared" si="15"/>
        <v>29</v>
      </c>
      <c r="CG8" s="46">
        <f t="shared" si="16"/>
        <v>-29</v>
      </c>
      <c r="CI8" s="44" t="str">
        <f t="shared" si="61"/>
        <v>H</v>
      </c>
      <c r="CJ8" s="57">
        <f t="shared" si="62"/>
        <v>7</v>
      </c>
      <c r="CK8" s="45" t="str">
        <f t="shared" si="63"/>
        <v>g</v>
      </c>
      <c r="CL8" s="57">
        <f t="shared" si="64"/>
        <v>6</v>
      </c>
      <c r="CM8" s="45">
        <f>VLOOKUP($A8,'TB2-3'!$A:$XEW,HLOOKUP(CONCATENATE(CI8,CJ8),'TB2-3'!$B$3:$XEW$4,2,FALSE)+1,TRUE)</f>
        <v>18</v>
      </c>
      <c r="CN8" s="57">
        <f>VLOOKUP($A8,'TB2-3'!$A:$XEW,HLOOKUP(CONCATENATE(CI8,CJ8),'TB2-3'!$B$3:$XEW$4,2,FALSE),TRUE)</f>
        <v>0</v>
      </c>
      <c r="CO8" s="45">
        <f>VLOOKUP($A8,'TB2-2'!$A:$XEW,HLOOKUP(CONCATENATE(CK8,CL8),'TB2-2'!$B$3:$XEW$4,2,FALSE)+1,TRUE)</f>
        <v>-6</v>
      </c>
      <c r="CP8" s="57">
        <f>VLOOKUP($A8,'TB2-2'!$A:$XEW,HLOOKUP(CONCATENATE(CK8,CL8),'TB2-2'!$B$3:$XEW$4,2,FALSE),TRUE)</f>
        <v>-17</v>
      </c>
      <c r="CQ8" s="45">
        <f t="shared" si="17"/>
        <v>6</v>
      </c>
      <c r="CR8" s="45">
        <f t="shared" si="18"/>
        <v>35</v>
      </c>
      <c r="CS8" s="46">
        <f t="shared" si="19"/>
        <v>-29</v>
      </c>
      <c r="CU8" s="44" t="str">
        <f t="shared" si="65"/>
        <v>H</v>
      </c>
      <c r="CV8" s="57">
        <f t="shared" si="66"/>
        <v>7</v>
      </c>
      <c r="CW8" s="45" t="str">
        <f t="shared" si="67"/>
        <v>f</v>
      </c>
      <c r="CX8" s="57">
        <f t="shared" si="68"/>
        <v>7</v>
      </c>
      <c r="CY8" s="45">
        <f>VLOOKUP($A8,'TB2-3'!$A:$XEW,HLOOKUP(CONCATENATE(CU8,CV8),'TB2-3'!$B$3:$XEW$4,2,FALSE)+1,TRUE)</f>
        <v>18</v>
      </c>
      <c r="CZ8" s="57">
        <f>VLOOKUP($A8,'TB2-3'!$A:$XEW,HLOOKUP(CONCATENATE(CU8,CV8),'TB2-3'!$B$3:$XEW$4,2,FALSE),TRUE)</f>
        <v>0</v>
      </c>
      <c r="DA8" s="45">
        <f>VLOOKUP($A8,'TB2-2'!$A:$XEW,HLOOKUP(CONCATENATE(CW8,CX8),'TB2-2'!$B$3:$XEW$4,2,FALSE)+1,TRUE)</f>
        <v>-16</v>
      </c>
      <c r="DB8" s="57">
        <f>VLOOKUP($A8,'TB2-2'!$A:$XEW,HLOOKUP(CONCATENATE(CW8,CX8),'TB2-2'!$B$3:$XEW$4,2,FALSE),TRUE)</f>
        <v>-34</v>
      </c>
      <c r="DC8" s="45">
        <f t="shared" si="20"/>
        <v>16</v>
      </c>
      <c r="DD8" s="45">
        <f t="shared" si="21"/>
        <v>52</v>
      </c>
      <c r="DE8" s="46">
        <f t="shared" si="22"/>
        <v>-36</v>
      </c>
      <c r="DG8" s="44" t="str">
        <f t="shared" si="69"/>
        <v>H</v>
      </c>
      <c r="DH8" s="57">
        <f t="shared" si="70"/>
        <v>8</v>
      </c>
      <c r="DI8" s="45" t="str">
        <f t="shared" si="71"/>
        <v>e</v>
      </c>
      <c r="DJ8" s="57">
        <f t="shared" si="72"/>
        <v>8</v>
      </c>
      <c r="DK8" s="45">
        <f>VLOOKUP($A8,'TB2-3'!$A:$XEW,HLOOKUP(CONCATENATE(DG8,DH8),'TB2-3'!$B$3:$XEW$4,2,FALSE)+1,TRUE)</f>
        <v>27</v>
      </c>
      <c r="DL8" s="57">
        <f>VLOOKUP($A8,'TB2-3'!$A:$XEW,HLOOKUP(CONCATENATE(DG8,DH8),'TB2-3'!$B$3:$XEW$4,2,FALSE),TRUE)</f>
        <v>0</v>
      </c>
      <c r="DM8" s="45">
        <f>VLOOKUP($A8,'TB2-2'!$A:$XEW,HLOOKUP(CONCATENATE(DI8,DJ8),'TB2-2'!$B$3:$XEW$4,2,FALSE)+1,TRUE)</f>
        <v>-32</v>
      </c>
      <c r="DN8" s="57">
        <f>VLOOKUP($A8,'TB2-2'!$A:$XEW,HLOOKUP(CONCATENATE(DI8,DJ8),'TB2-2'!$B$3:$XEW$4,2,FALSE),TRUE)</f>
        <v>-59</v>
      </c>
      <c r="DO8" s="45">
        <f t="shared" si="23"/>
        <v>32</v>
      </c>
      <c r="DP8" s="45">
        <f t="shared" si="24"/>
        <v>86</v>
      </c>
      <c r="DQ8" s="46">
        <f t="shared" si="25"/>
        <v>-54</v>
      </c>
      <c r="DS8" s="44" t="str">
        <f t="shared" si="73"/>
        <v>H</v>
      </c>
      <c r="DT8" s="57">
        <f t="shared" si="74"/>
        <v>8</v>
      </c>
      <c r="DU8" s="45" t="str">
        <f t="shared" si="75"/>
        <v>d</v>
      </c>
      <c r="DV8" s="57">
        <f t="shared" si="76"/>
        <v>9</v>
      </c>
      <c r="DW8" s="45">
        <f>VLOOKUP($A8,'TB2-3'!$A:$XEW,HLOOKUP(CONCATENATE(DS8,DT8),'TB2-3'!$B$3:$XEW$4,2,FALSE)+1,TRUE)</f>
        <v>27</v>
      </c>
      <c r="DX8" s="57">
        <f>VLOOKUP($A8,'TB2-3'!$A:$XEW,HLOOKUP(CONCATENATE(DS8,DT8),'TB2-3'!$B$3:$XEW$4,2,FALSE),TRUE)</f>
        <v>0</v>
      </c>
      <c r="DY8" s="45">
        <f>VLOOKUP($A8,'TB2-2'!$A:$XEW,HLOOKUP(CONCATENATE(DU8,DV8),'TB2-2'!$B$3:$XEW$4,2,FALSE)+1,TRUE)</f>
        <v>-50</v>
      </c>
      <c r="DZ8" s="57">
        <f>VLOOKUP($A8,'TB2-2'!$A:$XEW,HLOOKUP(CONCATENATE(DU8,DV8),'TB2-2'!$B$3:$XEW$4,2,FALSE),TRUE)</f>
        <v>-93</v>
      </c>
      <c r="EA8" s="45">
        <f t="shared" si="26"/>
        <v>50</v>
      </c>
      <c r="EB8" s="45">
        <f t="shared" si="27"/>
        <v>120</v>
      </c>
      <c r="EC8" s="46">
        <f t="shared" si="28"/>
        <v>-70</v>
      </c>
      <c r="EE8" s="44" t="str">
        <f t="shared" si="77"/>
        <v>H</v>
      </c>
      <c r="EF8" s="57">
        <f t="shared" si="78"/>
        <v>11</v>
      </c>
      <c r="EG8" s="45" t="str">
        <f t="shared" si="79"/>
        <v>c</v>
      </c>
      <c r="EH8" s="57">
        <f t="shared" si="80"/>
        <v>11</v>
      </c>
      <c r="EI8" s="45">
        <f>VLOOKUP($A8,'TB2-3'!$A:$XEW,HLOOKUP(CONCATENATE(EE8,EF8),'TB2-3'!$B$3:$XEW$4,2,FALSE)+1,TRUE)</f>
        <v>110</v>
      </c>
      <c r="EJ8" s="57">
        <f>VLOOKUP($A8,'TB2-3'!$A:$XEW,HLOOKUP(CONCATENATE(EE8,EF8),'TB2-3'!$B$3:$XEW$4,2,FALSE),TRUE)</f>
        <v>0</v>
      </c>
      <c r="EK8" s="45">
        <f>VLOOKUP($A8,'TB2-2'!$A:$XEW,HLOOKUP(CONCATENATE(EG8,EH8),'TB2-2'!$B$3:$XEW$4,2,FALSE)+1,TRUE)</f>
        <v>-95</v>
      </c>
      <c r="EL8" s="57">
        <f>VLOOKUP($A8,'TB2-2'!$A:$XEW,HLOOKUP(CONCATENATE(EG8,EH8),'TB2-2'!$B$3:$XEW$4,2,FALSE),TRUE)</f>
        <v>-205</v>
      </c>
      <c r="EM8" s="45">
        <f t="shared" si="29"/>
        <v>95</v>
      </c>
      <c r="EN8" s="45">
        <f t="shared" si="30"/>
        <v>315</v>
      </c>
      <c r="EO8" s="46">
        <f t="shared" si="31"/>
        <v>-220</v>
      </c>
    </row>
    <row r="9" spans="1:145" x14ac:dyDescent="0.25">
      <c r="A9" s="54">
        <f>Config!G6</f>
        <v>14.000999999999999</v>
      </c>
      <c r="C9" s="44" t="str">
        <f t="shared" si="32"/>
        <v>H</v>
      </c>
      <c r="D9" s="57">
        <f t="shared" si="32"/>
        <v>1</v>
      </c>
      <c r="E9" s="45" t="str">
        <f t="shared" si="32"/>
        <v>k</v>
      </c>
      <c r="F9" s="57">
        <f t="shared" si="32"/>
        <v>8</v>
      </c>
      <c r="G9" s="45">
        <f>VLOOKUP($A9,'TB2-3'!$A:$XEW,HLOOKUP(CONCATENATE(C9,D9),'TB2-3'!$B$3:$XEW$4,2,FALSE)+1,TRUE)</f>
        <v>1.2</v>
      </c>
      <c r="H9" s="57">
        <f>VLOOKUP($A9,'TB2-3'!$A:$XEW,HLOOKUP(CONCATENATE(C9,D9),'TB2-3'!$B$3:$XEW$4,2,FALSE),TRUE)</f>
        <v>0</v>
      </c>
      <c r="I9" s="45">
        <f>VLOOKUP($A9,'TB2-2'!$A:$XEW,HLOOKUP(CONCATENATE(E9,F9),'TB2-2'!$B$3:$XEW$4,2,FALSE)+1,TRUE)</f>
        <v>27</v>
      </c>
      <c r="J9" s="57">
        <f>VLOOKUP($A9,'TB2-2'!$A:$XEW,HLOOKUP(CONCATENATE(E9,F9),'TB2-2'!$B$3:$XEW$4,2,FALSE),TRUE)</f>
        <v>0</v>
      </c>
      <c r="K9" s="45">
        <f t="shared" si="33"/>
        <v>-27</v>
      </c>
      <c r="L9" s="45">
        <f t="shared" si="34"/>
        <v>1.2</v>
      </c>
      <c r="M9" s="46">
        <f t="shared" si="0"/>
        <v>-28.2</v>
      </c>
      <c r="O9" s="44" t="str">
        <f t="shared" si="35"/>
        <v>H</v>
      </c>
      <c r="P9" s="57">
        <f t="shared" si="36"/>
        <v>8</v>
      </c>
      <c r="Q9" s="45" t="str">
        <f t="shared" si="37"/>
        <v>x</v>
      </c>
      <c r="R9" s="57">
        <f t="shared" si="38"/>
        <v>8</v>
      </c>
      <c r="S9" s="45">
        <f>VLOOKUP($A9,'TB2-3'!$A:$XEW,HLOOKUP(CONCATENATE(O9,P9),'TB2-3'!$B$3:$XEW$4,2,FALSE)+1,TRUE)</f>
        <v>27</v>
      </c>
      <c r="T9" s="57">
        <f>VLOOKUP($A9,'TB2-3'!$A:$XEW,HLOOKUP(CONCATENATE(O9,P9),'TB2-3'!$B$3:$XEW$4,2,FALSE),TRUE)</f>
        <v>0</v>
      </c>
      <c r="U9" s="45">
        <f>VLOOKUP($A9,'TB2-2'!$A:$XEW,HLOOKUP(CONCATENATE(Q9,R9),'TB2-2'!$B$3:$XEW$4,2,FALSE)+1,TRUE)</f>
        <v>72</v>
      </c>
      <c r="V9" s="57">
        <f>VLOOKUP($A9,'TB2-2'!$A:$XEW,HLOOKUP(CONCATENATE(Q9,R9),'TB2-2'!$B$3:$XEW$4,2,FALSE),TRUE)</f>
        <v>45</v>
      </c>
      <c r="W9" s="45">
        <f t="shared" si="39"/>
        <v>-72</v>
      </c>
      <c r="X9" s="45">
        <f t="shared" si="40"/>
        <v>-18</v>
      </c>
      <c r="Y9" s="46">
        <f t="shared" si="1"/>
        <v>-54</v>
      </c>
      <c r="AA9" s="44" t="str">
        <f t="shared" si="41"/>
        <v>H</v>
      </c>
      <c r="AB9" s="57">
        <f t="shared" si="42"/>
        <v>7</v>
      </c>
      <c r="AC9" s="45" t="str">
        <f t="shared" si="43"/>
        <v>s</v>
      </c>
      <c r="AD9" s="57">
        <f t="shared" si="44"/>
        <v>6</v>
      </c>
      <c r="AE9" s="45">
        <f>VLOOKUP($A9,'TB2-3'!$A:$XEW,HLOOKUP(CONCATENATE(AA9,AB9),'TB2-3'!$B$3:$XEW$4,2,FALSE)+1,TRUE)</f>
        <v>18</v>
      </c>
      <c r="AF9" s="57">
        <f>VLOOKUP($A9,'TB2-3'!$A:$XEW,HLOOKUP(CONCATENATE(AA9,AB9),'TB2-3'!$B$3:$XEW$4,2,FALSE),TRUE)</f>
        <v>0</v>
      </c>
      <c r="AG9" s="45">
        <f>VLOOKUP($A9,'TB2-2'!$A:$XEW,HLOOKUP(CONCATENATE(AC9,AD9),'TB2-2'!$B$3:$XEW$4,2,FALSE)+1,TRUE)</f>
        <v>39</v>
      </c>
      <c r="AH9" s="57">
        <f>VLOOKUP($A9,'TB2-2'!$A:$XEW,HLOOKUP(CONCATENATE(AC9,AD9),'TB2-2'!$B$3:$XEW$4,2,FALSE),TRUE)</f>
        <v>28</v>
      </c>
      <c r="AI9" s="45">
        <f t="shared" si="2"/>
        <v>-39</v>
      </c>
      <c r="AJ9" s="45">
        <f t="shared" si="3"/>
        <v>-10</v>
      </c>
      <c r="AK9" s="46">
        <f t="shared" si="4"/>
        <v>-29</v>
      </c>
      <c r="AM9" s="44" t="str">
        <f t="shared" si="45"/>
        <v>H</v>
      </c>
      <c r="AN9" s="57">
        <f t="shared" si="46"/>
        <v>7</v>
      </c>
      <c r="AO9" s="45" t="str">
        <f t="shared" si="47"/>
        <v>n</v>
      </c>
      <c r="AP9" s="57">
        <f t="shared" si="48"/>
        <v>6</v>
      </c>
      <c r="AQ9" s="45">
        <f>VLOOKUP($A9,'TB2-3'!$A:$XEW,HLOOKUP(CONCATENATE(AM9,AN9),'TB2-3'!$B$3:$XEW$4,2,FALSE)+1,TRUE)</f>
        <v>18</v>
      </c>
      <c r="AR9" s="57">
        <f>VLOOKUP($A9,'TB2-3'!$A:$XEW,HLOOKUP(CONCATENATE(AM9,AN9),'TB2-3'!$B$3:$XEW$4,2,FALSE),TRUE)</f>
        <v>0</v>
      </c>
      <c r="AS9" s="45">
        <f>VLOOKUP($A9,'TB2-2'!$A:$XEW,HLOOKUP(CONCATENATE(AO9,AP9),'TB2-2'!$B$3:$XEW$4,2,FALSE)+1,TRUE)</f>
        <v>23</v>
      </c>
      <c r="AT9" s="57">
        <f>VLOOKUP($A9,'TB2-2'!$A:$XEW,HLOOKUP(CONCATENATE(AO9,AP9),'TB2-2'!$B$3:$XEW$4,2,FALSE),TRUE)</f>
        <v>12</v>
      </c>
      <c r="AU9" s="45">
        <f t="shared" si="5"/>
        <v>-23</v>
      </c>
      <c r="AV9" s="45">
        <f t="shared" si="6"/>
        <v>6</v>
      </c>
      <c r="AW9" s="46">
        <f t="shared" si="7"/>
        <v>-29</v>
      </c>
      <c r="AY9" s="44" t="str">
        <f t="shared" si="49"/>
        <v>H</v>
      </c>
      <c r="AZ9" s="57">
        <f t="shared" si="50"/>
        <v>7</v>
      </c>
      <c r="BA9" s="45" t="str">
        <f t="shared" si="51"/>
        <v>k</v>
      </c>
      <c r="BB9" s="57">
        <f t="shared" si="52"/>
        <v>6</v>
      </c>
      <c r="BC9" s="45">
        <f>VLOOKUP($A9,'TB2-3'!$A:$XEW,HLOOKUP(CONCATENATE(AY9,AZ9),'TB2-3'!$B$3:$XEW$4,2,FALSE)+1,TRUE)</f>
        <v>18</v>
      </c>
      <c r="BD9" s="57">
        <f>VLOOKUP($A9,'TB2-3'!$A:$XEW,HLOOKUP(CONCATENATE(AY9,AZ9),'TB2-3'!$B$3:$XEW$4,2,FALSE),TRUE)</f>
        <v>0</v>
      </c>
      <c r="BE9" s="45">
        <f>VLOOKUP($A9,'TB2-2'!$A:$XEW,HLOOKUP(CONCATENATE(BA9,BB9),'TB2-2'!$B$3:$XEW$4,2,FALSE)+1,TRUE)</f>
        <v>12</v>
      </c>
      <c r="BF9" s="57">
        <f>VLOOKUP($A9,'TB2-2'!$A:$XEW,HLOOKUP(CONCATENATE(BA9,BB9),'TB2-2'!$B$3:$XEW$4,2,FALSE),TRUE)</f>
        <v>1</v>
      </c>
      <c r="BG9" s="45">
        <f t="shared" si="8"/>
        <v>-12</v>
      </c>
      <c r="BH9" s="45">
        <f t="shared" si="9"/>
        <v>17</v>
      </c>
      <c r="BI9" s="46">
        <f t="shared" si="10"/>
        <v>-29</v>
      </c>
      <c r="BK9" s="44" t="str">
        <f t="shared" si="53"/>
        <v>H</v>
      </c>
      <c r="BL9" s="57">
        <f t="shared" si="54"/>
        <v>7</v>
      </c>
      <c r="BM9" s="45" t="str">
        <f t="shared" si="55"/>
        <v>j</v>
      </c>
      <c r="BN9" s="57">
        <f t="shared" si="56"/>
        <v>6</v>
      </c>
      <c r="BO9" s="45">
        <f>VLOOKUP($A9,'TB2-3'!$A:$XEW,HLOOKUP(CONCATENATE(BK9,BL9),'TB2-3'!$B$3:$XEW$4,2,FALSE)+1,TRUE)</f>
        <v>18</v>
      </c>
      <c r="BP9" s="57">
        <f>VLOOKUP($A9,'TB2-3'!$A:$XEW,HLOOKUP(CONCATENATE(BK9,BL9),'TB2-3'!$B$3:$XEW$4,2,FALSE),TRUE)</f>
        <v>0</v>
      </c>
      <c r="BQ9" s="45">
        <f>VLOOKUP($A9,'TB2-2'!$A:$XEW,HLOOKUP(CONCATENATE(BM9,BN9),'TB2-2'!$B$3:$XEW$4,2,FALSE)+1,TRUE)</f>
        <v>8</v>
      </c>
      <c r="BR9" s="57">
        <f>VLOOKUP($A9,'TB2-2'!$A:$XEW,HLOOKUP(CONCATENATE(BM9,BN9),'TB2-2'!$B$3:$XEW$4,2,FALSE),TRUE)</f>
        <v>-3</v>
      </c>
      <c r="BS9" s="45">
        <f t="shared" si="11"/>
        <v>-8</v>
      </c>
      <c r="BT9" s="45">
        <f t="shared" si="12"/>
        <v>21</v>
      </c>
      <c r="BU9" s="46">
        <f t="shared" si="13"/>
        <v>-29</v>
      </c>
      <c r="BW9" s="44" t="str">
        <f t="shared" si="57"/>
        <v>H</v>
      </c>
      <c r="BX9" s="57">
        <f t="shared" si="58"/>
        <v>7</v>
      </c>
      <c r="BY9" s="45" t="str">
        <f t="shared" si="59"/>
        <v>h</v>
      </c>
      <c r="BZ9" s="57">
        <f t="shared" si="60"/>
        <v>6</v>
      </c>
      <c r="CA9" s="45">
        <f>VLOOKUP($A9,'TB2-3'!$A:$XEW,HLOOKUP(CONCATENATE(BW9,BX9),'TB2-3'!$B$3:$XEW$4,2,FALSE)+1,TRUE)</f>
        <v>18</v>
      </c>
      <c r="CB9" s="57">
        <f>VLOOKUP($A9,'TB2-3'!$A:$XEW,HLOOKUP(CONCATENATE(BW9,BX9),'TB2-3'!$B$3:$XEW$4,2,FALSE),TRUE)</f>
        <v>0</v>
      </c>
      <c r="CC9" s="45">
        <f>VLOOKUP($A9,'TB2-2'!$A:$XEW,HLOOKUP(CONCATENATE(BY9,BZ9),'TB2-2'!$B$3:$XEW$4,2,FALSE)+1,TRUE)</f>
        <v>0</v>
      </c>
      <c r="CD9" s="57">
        <f>VLOOKUP($A9,'TB2-2'!$A:$XEW,HLOOKUP(CONCATENATE(BY9,BZ9),'TB2-2'!$B$3:$XEW$4,2,FALSE),TRUE)</f>
        <v>-11</v>
      </c>
      <c r="CE9" s="45">
        <f t="shared" si="14"/>
        <v>0</v>
      </c>
      <c r="CF9" s="45">
        <f t="shared" si="15"/>
        <v>29</v>
      </c>
      <c r="CG9" s="46">
        <f t="shared" si="16"/>
        <v>-29</v>
      </c>
      <c r="CI9" s="44" t="str">
        <f t="shared" si="61"/>
        <v>H</v>
      </c>
      <c r="CJ9" s="57">
        <f t="shared" si="62"/>
        <v>7</v>
      </c>
      <c r="CK9" s="45" t="str">
        <f t="shared" si="63"/>
        <v>g</v>
      </c>
      <c r="CL9" s="57">
        <f t="shared" si="64"/>
        <v>6</v>
      </c>
      <c r="CM9" s="45">
        <f>VLOOKUP($A9,'TB2-3'!$A:$XEW,HLOOKUP(CONCATENATE(CI9,CJ9),'TB2-3'!$B$3:$XEW$4,2,FALSE)+1,TRUE)</f>
        <v>18</v>
      </c>
      <c r="CN9" s="57">
        <f>VLOOKUP($A9,'TB2-3'!$A:$XEW,HLOOKUP(CONCATENATE(CI9,CJ9),'TB2-3'!$B$3:$XEW$4,2,FALSE),TRUE)</f>
        <v>0</v>
      </c>
      <c r="CO9" s="45">
        <f>VLOOKUP($A9,'TB2-2'!$A:$XEW,HLOOKUP(CONCATENATE(CK9,CL9),'TB2-2'!$B$3:$XEW$4,2,FALSE)+1,TRUE)</f>
        <v>-6</v>
      </c>
      <c r="CP9" s="57">
        <f>VLOOKUP($A9,'TB2-2'!$A:$XEW,HLOOKUP(CONCATENATE(CK9,CL9),'TB2-2'!$B$3:$XEW$4,2,FALSE),TRUE)</f>
        <v>-17</v>
      </c>
      <c r="CQ9" s="45">
        <f t="shared" si="17"/>
        <v>6</v>
      </c>
      <c r="CR9" s="45">
        <f t="shared" si="18"/>
        <v>35</v>
      </c>
      <c r="CS9" s="46">
        <f t="shared" si="19"/>
        <v>-29</v>
      </c>
      <c r="CU9" s="44" t="str">
        <f t="shared" si="65"/>
        <v>H</v>
      </c>
      <c r="CV9" s="57">
        <f t="shared" si="66"/>
        <v>7</v>
      </c>
      <c r="CW9" s="45" t="str">
        <f t="shared" si="67"/>
        <v>f</v>
      </c>
      <c r="CX9" s="57">
        <f t="shared" si="68"/>
        <v>7</v>
      </c>
      <c r="CY9" s="45">
        <f>VLOOKUP($A9,'TB2-3'!$A:$XEW,HLOOKUP(CONCATENATE(CU9,CV9),'TB2-3'!$B$3:$XEW$4,2,FALSE)+1,TRUE)</f>
        <v>18</v>
      </c>
      <c r="CZ9" s="57">
        <f>VLOOKUP($A9,'TB2-3'!$A:$XEW,HLOOKUP(CONCATENATE(CU9,CV9),'TB2-3'!$B$3:$XEW$4,2,FALSE),TRUE)</f>
        <v>0</v>
      </c>
      <c r="DA9" s="45">
        <f>VLOOKUP($A9,'TB2-2'!$A:$XEW,HLOOKUP(CONCATENATE(CW9,CX9),'TB2-2'!$B$3:$XEW$4,2,FALSE)+1,TRUE)</f>
        <v>-16</v>
      </c>
      <c r="DB9" s="57">
        <f>VLOOKUP($A9,'TB2-2'!$A:$XEW,HLOOKUP(CONCATENATE(CW9,CX9),'TB2-2'!$B$3:$XEW$4,2,FALSE),TRUE)</f>
        <v>-34</v>
      </c>
      <c r="DC9" s="45">
        <f t="shared" si="20"/>
        <v>16</v>
      </c>
      <c r="DD9" s="45">
        <f t="shared" si="21"/>
        <v>52</v>
      </c>
      <c r="DE9" s="46">
        <f t="shared" si="22"/>
        <v>-36</v>
      </c>
      <c r="DG9" s="44" t="str">
        <f t="shared" si="69"/>
        <v>H</v>
      </c>
      <c r="DH9" s="57">
        <f t="shared" si="70"/>
        <v>8</v>
      </c>
      <c r="DI9" s="45" t="str">
        <f t="shared" si="71"/>
        <v>e</v>
      </c>
      <c r="DJ9" s="57">
        <f t="shared" si="72"/>
        <v>8</v>
      </c>
      <c r="DK9" s="45">
        <f>VLOOKUP($A9,'TB2-3'!$A:$XEW,HLOOKUP(CONCATENATE(DG9,DH9),'TB2-3'!$B$3:$XEW$4,2,FALSE)+1,TRUE)</f>
        <v>27</v>
      </c>
      <c r="DL9" s="57">
        <f>VLOOKUP($A9,'TB2-3'!$A:$XEW,HLOOKUP(CONCATENATE(DG9,DH9),'TB2-3'!$B$3:$XEW$4,2,FALSE),TRUE)</f>
        <v>0</v>
      </c>
      <c r="DM9" s="45">
        <f>VLOOKUP($A9,'TB2-2'!$A:$XEW,HLOOKUP(CONCATENATE(DI9,DJ9),'TB2-2'!$B$3:$XEW$4,2,FALSE)+1,TRUE)</f>
        <v>-32</v>
      </c>
      <c r="DN9" s="57">
        <f>VLOOKUP($A9,'TB2-2'!$A:$XEW,HLOOKUP(CONCATENATE(DI9,DJ9),'TB2-2'!$B$3:$XEW$4,2,FALSE),TRUE)</f>
        <v>-59</v>
      </c>
      <c r="DO9" s="45">
        <f t="shared" si="23"/>
        <v>32</v>
      </c>
      <c r="DP9" s="45">
        <f t="shared" si="24"/>
        <v>86</v>
      </c>
      <c r="DQ9" s="46">
        <f t="shared" si="25"/>
        <v>-54</v>
      </c>
      <c r="DS9" s="44" t="str">
        <f t="shared" si="73"/>
        <v>H</v>
      </c>
      <c r="DT9" s="57">
        <f t="shared" si="74"/>
        <v>8</v>
      </c>
      <c r="DU9" s="45" t="str">
        <f t="shared" si="75"/>
        <v>d</v>
      </c>
      <c r="DV9" s="57">
        <f t="shared" si="76"/>
        <v>9</v>
      </c>
      <c r="DW9" s="45">
        <f>VLOOKUP($A9,'TB2-3'!$A:$XEW,HLOOKUP(CONCATENATE(DS9,DT9),'TB2-3'!$B$3:$XEW$4,2,FALSE)+1,TRUE)</f>
        <v>27</v>
      </c>
      <c r="DX9" s="57">
        <f>VLOOKUP($A9,'TB2-3'!$A:$XEW,HLOOKUP(CONCATENATE(DS9,DT9),'TB2-3'!$B$3:$XEW$4,2,FALSE),TRUE)</f>
        <v>0</v>
      </c>
      <c r="DY9" s="45">
        <f>VLOOKUP($A9,'TB2-2'!$A:$XEW,HLOOKUP(CONCATENATE(DU9,DV9),'TB2-2'!$B$3:$XEW$4,2,FALSE)+1,TRUE)</f>
        <v>-50</v>
      </c>
      <c r="DZ9" s="57">
        <f>VLOOKUP($A9,'TB2-2'!$A:$XEW,HLOOKUP(CONCATENATE(DU9,DV9),'TB2-2'!$B$3:$XEW$4,2,FALSE),TRUE)</f>
        <v>-93</v>
      </c>
      <c r="EA9" s="45">
        <f t="shared" si="26"/>
        <v>50</v>
      </c>
      <c r="EB9" s="45">
        <f t="shared" si="27"/>
        <v>120</v>
      </c>
      <c r="EC9" s="46">
        <f t="shared" si="28"/>
        <v>-70</v>
      </c>
      <c r="EE9" s="44" t="str">
        <f t="shared" si="77"/>
        <v>H</v>
      </c>
      <c r="EF9" s="57">
        <f t="shared" si="78"/>
        <v>11</v>
      </c>
      <c r="EG9" s="45" t="str">
        <f t="shared" si="79"/>
        <v>c</v>
      </c>
      <c r="EH9" s="57">
        <f t="shared" si="80"/>
        <v>11</v>
      </c>
      <c r="EI9" s="45">
        <f>VLOOKUP($A9,'TB2-3'!$A:$XEW,HLOOKUP(CONCATENATE(EE9,EF9),'TB2-3'!$B$3:$XEW$4,2,FALSE)+1,TRUE)</f>
        <v>110</v>
      </c>
      <c r="EJ9" s="57">
        <f>VLOOKUP($A9,'TB2-3'!$A:$XEW,HLOOKUP(CONCATENATE(EE9,EF9),'TB2-3'!$B$3:$XEW$4,2,FALSE),TRUE)</f>
        <v>0</v>
      </c>
      <c r="EK9" s="45">
        <f>VLOOKUP($A9,'TB2-2'!$A:$XEW,HLOOKUP(CONCATENATE(EG9,EH9),'TB2-2'!$B$3:$XEW$4,2,FALSE)+1,TRUE)</f>
        <v>-95</v>
      </c>
      <c r="EL9" s="57">
        <f>VLOOKUP($A9,'TB2-2'!$A:$XEW,HLOOKUP(CONCATENATE(EG9,EH9),'TB2-2'!$B$3:$XEW$4,2,FALSE),TRUE)</f>
        <v>-205</v>
      </c>
      <c r="EM9" s="45">
        <f t="shared" si="29"/>
        <v>95</v>
      </c>
      <c r="EN9" s="45">
        <f t="shared" si="30"/>
        <v>315</v>
      </c>
      <c r="EO9" s="46">
        <f t="shared" si="31"/>
        <v>-220</v>
      </c>
    </row>
    <row r="10" spans="1:145" x14ac:dyDescent="0.25">
      <c r="A10" s="54">
        <f>Config!G7</f>
        <v>18.001000000000001</v>
      </c>
      <c r="C10" s="44" t="str">
        <f t="shared" si="32"/>
        <v>H</v>
      </c>
      <c r="D10" s="57">
        <f t="shared" si="32"/>
        <v>1</v>
      </c>
      <c r="E10" s="45" t="str">
        <f t="shared" si="32"/>
        <v>k</v>
      </c>
      <c r="F10" s="57">
        <f t="shared" si="32"/>
        <v>8</v>
      </c>
      <c r="G10" s="45">
        <f>VLOOKUP($A10,'TB2-3'!$A:$XEW,HLOOKUP(CONCATENATE(C10,D10),'TB2-3'!$B$3:$XEW$4,2,FALSE)+1,TRUE)</f>
        <v>1.5</v>
      </c>
      <c r="H10" s="57">
        <f>VLOOKUP($A10,'TB2-3'!$A:$XEW,HLOOKUP(CONCATENATE(C10,D10),'TB2-3'!$B$3:$XEW$4,2,FALSE),TRUE)</f>
        <v>0</v>
      </c>
      <c r="I10" s="45">
        <f>VLOOKUP($A10,'TB2-2'!$A:$XEW,HLOOKUP(CONCATENATE(E10,F10),'TB2-2'!$B$3:$XEW$4,2,FALSE)+1,TRUE)</f>
        <v>33</v>
      </c>
      <c r="J10" s="57">
        <f>VLOOKUP($A10,'TB2-2'!$A:$XEW,HLOOKUP(CONCATENATE(E10,F10),'TB2-2'!$B$3:$XEW$4,2,FALSE),TRUE)</f>
        <v>0</v>
      </c>
      <c r="K10" s="45">
        <f t="shared" si="33"/>
        <v>-33</v>
      </c>
      <c r="L10" s="45">
        <f t="shared" si="34"/>
        <v>1.5</v>
      </c>
      <c r="M10" s="46">
        <f t="shared" si="0"/>
        <v>-34.5</v>
      </c>
      <c r="O10" s="44" t="str">
        <f t="shared" si="35"/>
        <v>H</v>
      </c>
      <c r="P10" s="57">
        <f t="shared" si="36"/>
        <v>8</v>
      </c>
      <c r="Q10" s="45" t="str">
        <f t="shared" si="37"/>
        <v>x</v>
      </c>
      <c r="R10" s="57">
        <f t="shared" si="38"/>
        <v>8</v>
      </c>
      <c r="S10" s="45">
        <f>VLOOKUP($A10,'TB2-3'!$A:$XEW,HLOOKUP(CONCATENATE(O10,P10),'TB2-3'!$B$3:$XEW$4,2,FALSE)+1,TRUE)</f>
        <v>33</v>
      </c>
      <c r="T10" s="57">
        <f>VLOOKUP($A10,'TB2-3'!$A:$XEW,HLOOKUP(CONCATENATE(O10,P10),'TB2-3'!$B$3:$XEW$4,2,FALSE),TRUE)</f>
        <v>0</v>
      </c>
      <c r="U10" s="45">
        <f>VLOOKUP($A10,'TB2-2'!$A:$XEW,HLOOKUP(CONCATENATE(Q10,R10),'TB2-2'!$B$3:$XEW$4,2,FALSE)+1,TRUE)</f>
        <v>87</v>
      </c>
      <c r="V10" s="57">
        <f>VLOOKUP($A10,'TB2-2'!$A:$XEW,HLOOKUP(CONCATENATE(Q10,R10),'TB2-2'!$B$3:$XEW$4,2,FALSE),TRUE)</f>
        <v>54</v>
      </c>
      <c r="W10" s="45">
        <f t="shared" si="39"/>
        <v>-87</v>
      </c>
      <c r="X10" s="45">
        <f t="shared" si="40"/>
        <v>-21</v>
      </c>
      <c r="Y10" s="46">
        <f t="shared" si="1"/>
        <v>-66</v>
      </c>
      <c r="AA10" s="44" t="str">
        <f t="shared" si="41"/>
        <v>H</v>
      </c>
      <c r="AB10" s="57">
        <f t="shared" si="42"/>
        <v>7</v>
      </c>
      <c r="AC10" s="45" t="str">
        <f t="shared" si="43"/>
        <v>s</v>
      </c>
      <c r="AD10" s="57">
        <f t="shared" si="44"/>
        <v>6</v>
      </c>
      <c r="AE10" s="45">
        <f>VLOOKUP($A10,'TB2-3'!$A:$XEW,HLOOKUP(CONCATENATE(AA10,AB10),'TB2-3'!$B$3:$XEW$4,2,FALSE)+1,TRUE)</f>
        <v>21</v>
      </c>
      <c r="AF10" s="57">
        <f>VLOOKUP($A10,'TB2-3'!$A:$XEW,HLOOKUP(CONCATENATE(AA10,AB10),'TB2-3'!$B$3:$XEW$4,2,FALSE),TRUE)</f>
        <v>0</v>
      </c>
      <c r="AG10" s="45">
        <f>VLOOKUP($A10,'TB2-2'!$A:$XEW,HLOOKUP(CONCATENATE(AC10,AD10),'TB2-2'!$B$3:$XEW$4,2,FALSE)+1,TRUE)</f>
        <v>48</v>
      </c>
      <c r="AH10" s="57">
        <f>VLOOKUP($A10,'TB2-2'!$A:$XEW,HLOOKUP(CONCATENATE(AC10,AD10),'TB2-2'!$B$3:$XEW$4,2,FALSE),TRUE)</f>
        <v>35</v>
      </c>
      <c r="AI10" s="45">
        <f t="shared" si="2"/>
        <v>-48</v>
      </c>
      <c r="AJ10" s="45">
        <f t="shared" si="3"/>
        <v>-14</v>
      </c>
      <c r="AK10" s="46">
        <f t="shared" si="4"/>
        <v>-34</v>
      </c>
      <c r="AM10" s="44" t="str">
        <f t="shared" si="45"/>
        <v>H</v>
      </c>
      <c r="AN10" s="57">
        <f t="shared" si="46"/>
        <v>7</v>
      </c>
      <c r="AO10" s="45" t="str">
        <f t="shared" si="47"/>
        <v>n</v>
      </c>
      <c r="AP10" s="57">
        <f t="shared" si="48"/>
        <v>6</v>
      </c>
      <c r="AQ10" s="45">
        <f>VLOOKUP($A10,'TB2-3'!$A:$XEW,HLOOKUP(CONCATENATE(AM10,AN10),'TB2-3'!$B$3:$XEW$4,2,FALSE)+1,TRUE)</f>
        <v>21</v>
      </c>
      <c r="AR10" s="57">
        <f>VLOOKUP($A10,'TB2-3'!$A:$XEW,HLOOKUP(CONCATENATE(AM10,AN10),'TB2-3'!$B$3:$XEW$4,2,FALSE),TRUE)</f>
        <v>0</v>
      </c>
      <c r="AS10" s="45">
        <f>VLOOKUP($A10,'TB2-2'!$A:$XEW,HLOOKUP(CONCATENATE(AO10,AP10),'TB2-2'!$B$3:$XEW$4,2,FALSE)+1,TRUE)</f>
        <v>28</v>
      </c>
      <c r="AT10" s="57">
        <f>VLOOKUP($A10,'TB2-2'!$A:$XEW,HLOOKUP(CONCATENATE(AO10,AP10),'TB2-2'!$B$3:$XEW$4,2,FALSE),TRUE)</f>
        <v>15</v>
      </c>
      <c r="AU10" s="45">
        <f t="shared" si="5"/>
        <v>-28</v>
      </c>
      <c r="AV10" s="45">
        <f t="shared" si="6"/>
        <v>6</v>
      </c>
      <c r="AW10" s="46">
        <f t="shared" si="7"/>
        <v>-34</v>
      </c>
      <c r="AY10" s="44" t="str">
        <f t="shared" si="49"/>
        <v>H</v>
      </c>
      <c r="AZ10" s="57">
        <f t="shared" si="50"/>
        <v>7</v>
      </c>
      <c r="BA10" s="45" t="str">
        <f t="shared" si="51"/>
        <v>k</v>
      </c>
      <c r="BB10" s="57">
        <f t="shared" si="52"/>
        <v>6</v>
      </c>
      <c r="BC10" s="45">
        <f>VLOOKUP($A10,'TB2-3'!$A:$XEW,HLOOKUP(CONCATENATE(AY10,AZ10),'TB2-3'!$B$3:$XEW$4,2,FALSE)+1,TRUE)</f>
        <v>21</v>
      </c>
      <c r="BD10" s="57">
        <f>VLOOKUP($A10,'TB2-3'!$A:$XEW,HLOOKUP(CONCATENATE(AY10,AZ10),'TB2-3'!$B$3:$XEW$4,2,FALSE),TRUE)</f>
        <v>0</v>
      </c>
      <c r="BE10" s="45">
        <f>VLOOKUP($A10,'TB2-2'!$A:$XEW,HLOOKUP(CONCATENATE(BA10,BB10),'TB2-2'!$B$3:$XEW$4,2,FALSE)+1,TRUE)</f>
        <v>15</v>
      </c>
      <c r="BF10" s="57">
        <f>VLOOKUP($A10,'TB2-2'!$A:$XEW,HLOOKUP(CONCATENATE(BA10,BB10),'TB2-2'!$B$3:$XEW$4,2,FALSE),TRUE)</f>
        <v>2</v>
      </c>
      <c r="BG10" s="45">
        <f t="shared" si="8"/>
        <v>-15</v>
      </c>
      <c r="BH10" s="45">
        <f t="shared" si="9"/>
        <v>19</v>
      </c>
      <c r="BI10" s="46">
        <f t="shared" si="10"/>
        <v>-34</v>
      </c>
      <c r="BK10" s="44" t="str">
        <f t="shared" si="53"/>
        <v>H</v>
      </c>
      <c r="BL10" s="57">
        <f t="shared" si="54"/>
        <v>7</v>
      </c>
      <c r="BM10" s="45" t="str">
        <f t="shared" si="55"/>
        <v>j</v>
      </c>
      <c r="BN10" s="57">
        <f t="shared" si="56"/>
        <v>6</v>
      </c>
      <c r="BO10" s="45">
        <f>VLOOKUP($A10,'TB2-3'!$A:$XEW,HLOOKUP(CONCATENATE(BK10,BL10),'TB2-3'!$B$3:$XEW$4,2,FALSE)+1,TRUE)</f>
        <v>21</v>
      </c>
      <c r="BP10" s="57">
        <f>VLOOKUP($A10,'TB2-3'!$A:$XEW,HLOOKUP(CONCATENATE(BK10,BL10),'TB2-3'!$B$3:$XEW$4,2,FALSE),TRUE)</f>
        <v>0</v>
      </c>
      <c r="BQ10" s="45">
        <f>VLOOKUP($A10,'TB2-2'!$A:$XEW,HLOOKUP(CONCATENATE(BM10,BN10),'TB2-2'!$B$3:$XEW$4,2,FALSE)+1,TRUE)</f>
        <v>9</v>
      </c>
      <c r="BR10" s="57">
        <f>VLOOKUP($A10,'TB2-2'!$A:$XEW,HLOOKUP(CONCATENATE(BM10,BN10),'TB2-2'!$B$3:$XEW$4,2,FALSE),TRUE)</f>
        <v>-4</v>
      </c>
      <c r="BS10" s="45">
        <f t="shared" si="11"/>
        <v>-9</v>
      </c>
      <c r="BT10" s="45">
        <f t="shared" si="12"/>
        <v>25</v>
      </c>
      <c r="BU10" s="46">
        <f t="shared" si="13"/>
        <v>-34</v>
      </c>
      <c r="BW10" s="44" t="str">
        <f t="shared" si="57"/>
        <v>H</v>
      </c>
      <c r="BX10" s="57">
        <f t="shared" si="58"/>
        <v>7</v>
      </c>
      <c r="BY10" s="45" t="str">
        <f t="shared" si="59"/>
        <v>h</v>
      </c>
      <c r="BZ10" s="57">
        <f t="shared" si="60"/>
        <v>6</v>
      </c>
      <c r="CA10" s="45">
        <f>VLOOKUP($A10,'TB2-3'!$A:$XEW,HLOOKUP(CONCATENATE(BW10,BX10),'TB2-3'!$B$3:$XEW$4,2,FALSE)+1,TRUE)</f>
        <v>21</v>
      </c>
      <c r="CB10" s="57">
        <f>VLOOKUP($A10,'TB2-3'!$A:$XEW,HLOOKUP(CONCATENATE(BW10,BX10),'TB2-3'!$B$3:$XEW$4,2,FALSE),TRUE)</f>
        <v>0</v>
      </c>
      <c r="CC10" s="45">
        <f>VLOOKUP($A10,'TB2-2'!$A:$XEW,HLOOKUP(CONCATENATE(BY10,BZ10),'TB2-2'!$B$3:$XEW$4,2,FALSE)+1,TRUE)</f>
        <v>0</v>
      </c>
      <c r="CD10" s="57">
        <f>VLOOKUP($A10,'TB2-2'!$A:$XEW,HLOOKUP(CONCATENATE(BY10,BZ10),'TB2-2'!$B$3:$XEW$4,2,FALSE),TRUE)</f>
        <v>-13</v>
      </c>
      <c r="CE10" s="45">
        <f t="shared" si="14"/>
        <v>0</v>
      </c>
      <c r="CF10" s="45">
        <f t="shared" si="15"/>
        <v>34</v>
      </c>
      <c r="CG10" s="46">
        <f t="shared" si="16"/>
        <v>-34</v>
      </c>
      <c r="CI10" s="44" t="str">
        <f t="shared" si="61"/>
        <v>H</v>
      </c>
      <c r="CJ10" s="57">
        <f t="shared" si="62"/>
        <v>7</v>
      </c>
      <c r="CK10" s="45" t="str">
        <f t="shared" si="63"/>
        <v>g</v>
      </c>
      <c r="CL10" s="57">
        <f t="shared" si="64"/>
        <v>6</v>
      </c>
      <c r="CM10" s="45">
        <f>VLOOKUP($A10,'TB2-3'!$A:$XEW,HLOOKUP(CONCATENATE(CI10,CJ10),'TB2-3'!$B$3:$XEW$4,2,FALSE)+1,TRUE)</f>
        <v>21</v>
      </c>
      <c r="CN10" s="57">
        <f>VLOOKUP($A10,'TB2-3'!$A:$XEW,HLOOKUP(CONCATENATE(CI10,CJ10),'TB2-3'!$B$3:$XEW$4,2,FALSE),TRUE)</f>
        <v>0</v>
      </c>
      <c r="CO10" s="45">
        <f>VLOOKUP($A10,'TB2-2'!$A:$XEW,HLOOKUP(CONCATENATE(CK10,CL10),'TB2-2'!$B$3:$XEW$4,2,FALSE)+1,TRUE)</f>
        <v>-7</v>
      </c>
      <c r="CP10" s="57">
        <f>VLOOKUP($A10,'TB2-2'!$A:$XEW,HLOOKUP(CONCATENATE(CK10,CL10),'TB2-2'!$B$3:$XEW$4,2,FALSE),TRUE)</f>
        <v>-20</v>
      </c>
      <c r="CQ10" s="45">
        <f t="shared" si="17"/>
        <v>7</v>
      </c>
      <c r="CR10" s="45">
        <f t="shared" si="18"/>
        <v>41</v>
      </c>
      <c r="CS10" s="46">
        <f t="shared" si="19"/>
        <v>-34</v>
      </c>
      <c r="CU10" s="44" t="str">
        <f t="shared" si="65"/>
        <v>H</v>
      </c>
      <c r="CV10" s="57">
        <f t="shared" si="66"/>
        <v>7</v>
      </c>
      <c r="CW10" s="45" t="str">
        <f t="shared" si="67"/>
        <v>f</v>
      </c>
      <c r="CX10" s="57">
        <f t="shared" si="68"/>
        <v>7</v>
      </c>
      <c r="CY10" s="45">
        <f>VLOOKUP($A10,'TB2-3'!$A:$XEW,HLOOKUP(CONCATENATE(CU10,CV10),'TB2-3'!$B$3:$XEW$4,2,FALSE)+1,TRUE)</f>
        <v>21</v>
      </c>
      <c r="CZ10" s="57">
        <f>VLOOKUP($A10,'TB2-3'!$A:$XEW,HLOOKUP(CONCATENATE(CU10,CV10),'TB2-3'!$B$3:$XEW$4,2,FALSE),TRUE)</f>
        <v>0</v>
      </c>
      <c r="DA10" s="45">
        <f>VLOOKUP($A10,'TB2-2'!$A:$XEW,HLOOKUP(CONCATENATE(CW10,CX10),'TB2-2'!$B$3:$XEW$4,2,FALSE)+1,TRUE)</f>
        <v>-20</v>
      </c>
      <c r="DB10" s="57">
        <f>VLOOKUP($A10,'TB2-2'!$A:$XEW,HLOOKUP(CONCATENATE(CW10,CX10),'TB2-2'!$B$3:$XEW$4,2,FALSE),TRUE)</f>
        <v>-41</v>
      </c>
      <c r="DC10" s="45">
        <f t="shared" si="20"/>
        <v>20</v>
      </c>
      <c r="DD10" s="45">
        <f t="shared" si="21"/>
        <v>62</v>
      </c>
      <c r="DE10" s="46">
        <f t="shared" si="22"/>
        <v>-42</v>
      </c>
      <c r="DG10" s="44" t="str">
        <f t="shared" si="69"/>
        <v>H</v>
      </c>
      <c r="DH10" s="57">
        <f t="shared" si="70"/>
        <v>8</v>
      </c>
      <c r="DI10" s="45" t="str">
        <f t="shared" si="71"/>
        <v>e</v>
      </c>
      <c r="DJ10" s="57">
        <f t="shared" si="72"/>
        <v>8</v>
      </c>
      <c r="DK10" s="45">
        <f>VLOOKUP($A10,'TB2-3'!$A:$XEW,HLOOKUP(CONCATENATE(DG10,DH10),'TB2-3'!$B$3:$XEW$4,2,FALSE)+1,TRUE)</f>
        <v>33</v>
      </c>
      <c r="DL10" s="57">
        <f>VLOOKUP($A10,'TB2-3'!$A:$XEW,HLOOKUP(CONCATENATE(DG10,DH10),'TB2-3'!$B$3:$XEW$4,2,FALSE),TRUE)</f>
        <v>0</v>
      </c>
      <c r="DM10" s="45">
        <f>VLOOKUP($A10,'TB2-2'!$A:$XEW,HLOOKUP(CONCATENATE(DI10,DJ10),'TB2-2'!$B$3:$XEW$4,2,FALSE)+1,TRUE)</f>
        <v>-40</v>
      </c>
      <c r="DN10" s="57">
        <f>VLOOKUP($A10,'TB2-2'!$A:$XEW,HLOOKUP(CONCATENATE(DI10,DJ10),'TB2-2'!$B$3:$XEW$4,2,FALSE),TRUE)</f>
        <v>-73</v>
      </c>
      <c r="DO10" s="45">
        <f t="shared" si="23"/>
        <v>40</v>
      </c>
      <c r="DP10" s="45">
        <f t="shared" si="24"/>
        <v>106</v>
      </c>
      <c r="DQ10" s="46">
        <f t="shared" si="25"/>
        <v>-66</v>
      </c>
      <c r="DS10" s="44" t="str">
        <f t="shared" si="73"/>
        <v>H</v>
      </c>
      <c r="DT10" s="57">
        <f t="shared" si="74"/>
        <v>8</v>
      </c>
      <c r="DU10" s="45" t="str">
        <f t="shared" si="75"/>
        <v>d</v>
      </c>
      <c r="DV10" s="57">
        <f t="shared" si="76"/>
        <v>9</v>
      </c>
      <c r="DW10" s="45">
        <f>VLOOKUP($A10,'TB2-3'!$A:$XEW,HLOOKUP(CONCATENATE(DS10,DT10),'TB2-3'!$B$3:$XEW$4,2,FALSE)+1,TRUE)</f>
        <v>33</v>
      </c>
      <c r="DX10" s="57">
        <f>VLOOKUP($A10,'TB2-3'!$A:$XEW,HLOOKUP(CONCATENATE(DS10,DT10),'TB2-3'!$B$3:$XEW$4,2,FALSE),TRUE)</f>
        <v>0</v>
      </c>
      <c r="DY10" s="45">
        <f>VLOOKUP($A10,'TB2-2'!$A:$XEW,HLOOKUP(CONCATENATE(DU10,DV10),'TB2-2'!$B$3:$XEW$4,2,FALSE)+1,TRUE)</f>
        <v>-65</v>
      </c>
      <c r="DZ10" s="57">
        <f>VLOOKUP($A10,'TB2-2'!$A:$XEW,HLOOKUP(CONCATENATE(DU10,DV10),'TB2-2'!$B$3:$XEW$4,2,FALSE),TRUE)</f>
        <v>-117</v>
      </c>
      <c r="EA10" s="45">
        <f t="shared" si="26"/>
        <v>65</v>
      </c>
      <c r="EB10" s="45">
        <f t="shared" si="27"/>
        <v>150</v>
      </c>
      <c r="EC10" s="46">
        <f t="shared" si="28"/>
        <v>-85</v>
      </c>
      <c r="EE10" s="44" t="str">
        <f t="shared" si="77"/>
        <v>H</v>
      </c>
      <c r="EF10" s="57">
        <f t="shared" si="78"/>
        <v>11</v>
      </c>
      <c r="EG10" s="45" t="str">
        <f t="shared" si="79"/>
        <v>c</v>
      </c>
      <c r="EH10" s="57">
        <f t="shared" si="80"/>
        <v>11</v>
      </c>
      <c r="EI10" s="45">
        <f>VLOOKUP($A10,'TB2-3'!$A:$XEW,HLOOKUP(CONCATENATE(EE10,EF10),'TB2-3'!$B$3:$XEW$4,2,FALSE)+1,TRUE)</f>
        <v>130</v>
      </c>
      <c r="EJ10" s="57">
        <f>VLOOKUP($A10,'TB2-3'!$A:$XEW,HLOOKUP(CONCATENATE(EE10,EF10),'TB2-3'!$B$3:$XEW$4,2,FALSE),TRUE)</f>
        <v>0</v>
      </c>
      <c r="EK10" s="45">
        <f>VLOOKUP($A10,'TB2-2'!$A:$XEW,HLOOKUP(CONCATENATE(EG10,EH10),'TB2-2'!$B$3:$XEW$4,2,FALSE)+1,TRUE)</f>
        <v>-110</v>
      </c>
      <c r="EL10" s="57">
        <f>VLOOKUP($A10,'TB2-2'!$A:$XEW,HLOOKUP(CONCATENATE(EG10,EH10),'TB2-2'!$B$3:$XEW$4,2,FALSE),TRUE)</f>
        <v>-240</v>
      </c>
      <c r="EM10" s="45">
        <f t="shared" si="29"/>
        <v>110</v>
      </c>
      <c r="EN10" s="45">
        <f t="shared" si="30"/>
        <v>370</v>
      </c>
      <c r="EO10" s="46">
        <f t="shared" si="31"/>
        <v>-260</v>
      </c>
    </row>
    <row r="11" spans="1:145" x14ac:dyDescent="0.25">
      <c r="A11" s="54">
        <f>Config!G8</f>
        <v>24.001000000000001</v>
      </c>
      <c r="C11" s="44" t="str">
        <f t="shared" si="32"/>
        <v>H</v>
      </c>
      <c r="D11" s="57">
        <f t="shared" si="32"/>
        <v>1</v>
      </c>
      <c r="E11" s="45" t="str">
        <f t="shared" si="32"/>
        <v>k</v>
      </c>
      <c r="F11" s="57">
        <f t="shared" si="32"/>
        <v>8</v>
      </c>
      <c r="G11" s="45">
        <f>VLOOKUP($A11,'TB2-3'!$A:$XEW,HLOOKUP(CONCATENATE(C11,D11),'TB2-3'!$B$3:$XEW$4,2,FALSE)+1,TRUE)</f>
        <v>1.5</v>
      </c>
      <c r="H11" s="57">
        <f>VLOOKUP($A11,'TB2-3'!$A:$XEW,HLOOKUP(CONCATENATE(C11,D11),'TB2-3'!$B$3:$XEW$4,2,FALSE),TRUE)</f>
        <v>0</v>
      </c>
      <c r="I11" s="45">
        <f>VLOOKUP($A11,'TB2-2'!$A:$XEW,HLOOKUP(CONCATENATE(E11,F11),'TB2-2'!$B$3:$XEW$4,2,FALSE)+1,TRUE)</f>
        <v>33</v>
      </c>
      <c r="J11" s="57">
        <f>VLOOKUP($A11,'TB2-2'!$A:$XEW,HLOOKUP(CONCATENATE(E11,F11),'TB2-2'!$B$3:$XEW$4,2,FALSE),TRUE)</f>
        <v>0</v>
      </c>
      <c r="K11" s="45">
        <f t="shared" si="33"/>
        <v>-33</v>
      </c>
      <c r="L11" s="45">
        <f t="shared" si="34"/>
        <v>1.5</v>
      </c>
      <c r="M11" s="46">
        <f t="shared" si="0"/>
        <v>-34.5</v>
      </c>
      <c r="O11" s="44" t="str">
        <f t="shared" si="35"/>
        <v>H</v>
      </c>
      <c r="P11" s="57">
        <f t="shared" si="36"/>
        <v>8</v>
      </c>
      <c r="Q11" s="45" t="str">
        <f t="shared" si="37"/>
        <v>x</v>
      </c>
      <c r="R11" s="57">
        <f t="shared" si="38"/>
        <v>8</v>
      </c>
      <c r="S11" s="45">
        <f>VLOOKUP($A11,'TB2-3'!$A:$XEW,HLOOKUP(CONCATENATE(O11,P11),'TB2-3'!$B$3:$XEW$4,2,FALSE)+1,TRUE)</f>
        <v>33</v>
      </c>
      <c r="T11" s="57">
        <f>VLOOKUP($A11,'TB2-3'!$A:$XEW,HLOOKUP(CONCATENATE(O11,P11),'TB2-3'!$B$3:$XEW$4,2,FALSE),TRUE)</f>
        <v>0</v>
      </c>
      <c r="U11" s="45">
        <f>VLOOKUP($A11,'TB2-2'!$A:$XEW,HLOOKUP(CONCATENATE(Q11,R11),'TB2-2'!$B$3:$XEW$4,2,FALSE)+1,TRUE)</f>
        <v>97</v>
      </c>
      <c r="V11" s="57">
        <f>VLOOKUP($A11,'TB2-2'!$A:$XEW,HLOOKUP(CONCATENATE(Q11,R11),'TB2-2'!$B$3:$XEW$4,2,FALSE),TRUE)</f>
        <v>64</v>
      </c>
      <c r="W11" s="45">
        <f t="shared" si="39"/>
        <v>-97</v>
      </c>
      <c r="X11" s="45">
        <f t="shared" si="40"/>
        <v>-31</v>
      </c>
      <c r="Y11" s="46">
        <f t="shared" si="1"/>
        <v>-66</v>
      </c>
      <c r="AA11" s="44" t="str">
        <f t="shared" si="41"/>
        <v>H</v>
      </c>
      <c r="AB11" s="57">
        <f t="shared" si="42"/>
        <v>7</v>
      </c>
      <c r="AC11" s="45" t="str">
        <f t="shared" si="43"/>
        <v>s</v>
      </c>
      <c r="AD11" s="57">
        <f t="shared" si="44"/>
        <v>6</v>
      </c>
      <c r="AE11" s="45">
        <f>VLOOKUP($A11,'TB2-3'!$A:$XEW,HLOOKUP(CONCATENATE(AA11,AB11),'TB2-3'!$B$3:$XEW$4,2,FALSE)+1,TRUE)</f>
        <v>21</v>
      </c>
      <c r="AF11" s="57">
        <f>VLOOKUP($A11,'TB2-3'!$A:$XEW,HLOOKUP(CONCATENATE(AA11,AB11),'TB2-3'!$B$3:$XEW$4,2,FALSE),TRUE)</f>
        <v>0</v>
      </c>
      <c r="AG11" s="45">
        <f>VLOOKUP($A11,'TB2-2'!$A:$XEW,HLOOKUP(CONCATENATE(AC11,AD11),'TB2-2'!$B$3:$XEW$4,2,FALSE)+1,TRUE)</f>
        <v>48</v>
      </c>
      <c r="AH11" s="57">
        <f>VLOOKUP($A11,'TB2-2'!$A:$XEW,HLOOKUP(CONCATENATE(AC11,AD11),'TB2-2'!$B$3:$XEW$4,2,FALSE),TRUE)</f>
        <v>35</v>
      </c>
      <c r="AI11" s="45">
        <f t="shared" si="2"/>
        <v>-48</v>
      </c>
      <c r="AJ11" s="45">
        <f t="shared" si="3"/>
        <v>-14</v>
      </c>
      <c r="AK11" s="46">
        <f t="shared" si="4"/>
        <v>-34</v>
      </c>
      <c r="AM11" s="44" t="str">
        <f t="shared" si="45"/>
        <v>H</v>
      </c>
      <c r="AN11" s="57">
        <f t="shared" si="46"/>
        <v>7</v>
      </c>
      <c r="AO11" s="45" t="str">
        <f t="shared" si="47"/>
        <v>n</v>
      </c>
      <c r="AP11" s="57">
        <f t="shared" si="48"/>
        <v>6</v>
      </c>
      <c r="AQ11" s="45">
        <f>VLOOKUP($A11,'TB2-3'!$A:$XEW,HLOOKUP(CONCATENATE(AM11,AN11),'TB2-3'!$B$3:$XEW$4,2,FALSE)+1,TRUE)</f>
        <v>21</v>
      </c>
      <c r="AR11" s="57">
        <f>VLOOKUP($A11,'TB2-3'!$A:$XEW,HLOOKUP(CONCATENATE(AM11,AN11),'TB2-3'!$B$3:$XEW$4,2,FALSE),TRUE)</f>
        <v>0</v>
      </c>
      <c r="AS11" s="45">
        <f>VLOOKUP($A11,'TB2-2'!$A:$XEW,HLOOKUP(CONCATENATE(AO11,AP11),'TB2-2'!$B$3:$XEW$4,2,FALSE)+1,TRUE)</f>
        <v>28</v>
      </c>
      <c r="AT11" s="57">
        <f>VLOOKUP($A11,'TB2-2'!$A:$XEW,HLOOKUP(CONCATENATE(AO11,AP11),'TB2-2'!$B$3:$XEW$4,2,FALSE),TRUE)</f>
        <v>15</v>
      </c>
      <c r="AU11" s="45">
        <f t="shared" si="5"/>
        <v>-28</v>
      </c>
      <c r="AV11" s="45">
        <f t="shared" si="6"/>
        <v>6</v>
      </c>
      <c r="AW11" s="46">
        <f t="shared" si="7"/>
        <v>-34</v>
      </c>
      <c r="AY11" s="44" t="str">
        <f t="shared" si="49"/>
        <v>H</v>
      </c>
      <c r="AZ11" s="57">
        <f t="shared" si="50"/>
        <v>7</v>
      </c>
      <c r="BA11" s="45" t="str">
        <f t="shared" si="51"/>
        <v>k</v>
      </c>
      <c r="BB11" s="57">
        <f t="shared" si="52"/>
        <v>6</v>
      </c>
      <c r="BC11" s="45">
        <f>VLOOKUP($A11,'TB2-3'!$A:$XEW,HLOOKUP(CONCATENATE(AY11,AZ11),'TB2-3'!$B$3:$XEW$4,2,FALSE)+1,TRUE)</f>
        <v>21</v>
      </c>
      <c r="BD11" s="57">
        <f>VLOOKUP($A11,'TB2-3'!$A:$XEW,HLOOKUP(CONCATENATE(AY11,AZ11),'TB2-3'!$B$3:$XEW$4,2,FALSE),TRUE)</f>
        <v>0</v>
      </c>
      <c r="BE11" s="45">
        <f>VLOOKUP($A11,'TB2-2'!$A:$XEW,HLOOKUP(CONCATENATE(BA11,BB11),'TB2-2'!$B$3:$XEW$4,2,FALSE)+1,TRUE)</f>
        <v>15</v>
      </c>
      <c r="BF11" s="57">
        <f>VLOOKUP($A11,'TB2-2'!$A:$XEW,HLOOKUP(CONCATENATE(BA11,BB11),'TB2-2'!$B$3:$XEW$4,2,FALSE),TRUE)</f>
        <v>2</v>
      </c>
      <c r="BG11" s="45">
        <f t="shared" si="8"/>
        <v>-15</v>
      </c>
      <c r="BH11" s="45">
        <f t="shared" si="9"/>
        <v>19</v>
      </c>
      <c r="BI11" s="46">
        <f t="shared" si="10"/>
        <v>-34</v>
      </c>
      <c r="BK11" s="44" t="str">
        <f t="shared" si="53"/>
        <v>H</v>
      </c>
      <c r="BL11" s="57">
        <f t="shared" si="54"/>
        <v>7</v>
      </c>
      <c r="BM11" s="45" t="str">
        <f t="shared" si="55"/>
        <v>j</v>
      </c>
      <c r="BN11" s="57">
        <f t="shared" si="56"/>
        <v>6</v>
      </c>
      <c r="BO11" s="45">
        <f>VLOOKUP($A11,'TB2-3'!$A:$XEW,HLOOKUP(CONCATENATE(BK11,BL11),'TB2-3'!$B$3:$XEW$4,2,FALSE)+1,TRUE)</f>
        <v>21</v>
      </c>
      <c r="BP11" s="57">
        <f>VLOOKUP($A11,'TB2-3'!$A:$XEW,HLOOKUP(CONCATENATE(BK11,BL11),'TB2-3'!$B$3:$XEW$4,2,FALSE),TRUE)</f>
        <v>0</v>
      </c>
      <c r="BQ11" s="45">
        <f>VLOOKUP($A11,'TB2-2'!$A:$XEW,HLOOKUP(CONCATENATE(BM11,BN11),'TB2-2'!$B$3:$XEW$4,2,FALSE)+1,TRUE)</f>
        <v>9</v>
      </c>
      <c r="BR11" s="57">
        <f>VLOOKUP($A11,'TB2-2'!$A:$XEW,HLOOKUP(CONCATENATE(BM11,BN11),'TB2-2'!$B$3:$XEW$4,2,FALSE),TRUE)</f>
        <v>-4</v>
      </c>
      <c r="BS11" s="45">
        <f t="shared" si="11"/>
        <v>-9</v>
      </c>
      <c r="BT11" s="45">
        <f t="shared" si="12"/>
        <v>25</v>
      </c>
      <c r="BU11" s="46">
        <f t="shared" si="13"/>
        <v>-34</v>
      </c>
      <c r="BW11" s="44" t="str">
        <f t="shared" si="57"/>
        <v>H</v>
      </c>
      <c r="BX11" s="57">
        <f t="shared" si="58"/>
        <v>7</v>
      </c>
      <c r="BY11" s="45" t="str">
        <f t="shared" si="59"/>
        <v>h</v>
      </c>
      <c r="BZ11" s="57">
        <f t="shared" si="60"/>
        <v>6</v>
      </c>
      <c r="CA11" s="45">
        <f>VLOOKUP($A11,'TB2-3'!$A:$XEW,HLOOKUP(CONCATENATE(BW11,BX11),'TB2-3'!$B$3:$XEW$4,2,FALSE)+1,TRUE)</f>
        <v>21</v>
      </c>
      <c r="CB11" s="57">
        <f>VLOOKUP($A11,'TB2-3'!$A:$XEW,HLOOKUP(CONCATENATE(BW11,BX11),'TB2-3'!$B$3:$XEW$4,2,FALSE),TRUE)</f>
        <v>0</v>
      </c>
      <c r="CC11" s="45">
        <f>VLOOKUP($A11,'TB2-2'!$A:$XEW,HLOOKUP(CONCATENATE(BY11,BZ11),'TB2-2'!$B$3:$XEW$4,2,FALSE)+1,TRUE)</f>
        <v>0</v>
      </c>
      <c r="CD11" s="57">
        <f>VLOOKUP($A11,'TB2-2'!$A:$XEW,HLOOKUP(CONCATENATE(BY11,BZ11),'TB2-2'!$B$3:$XEW$4,2,FALSE),TRUE)</f>
        <v>-13</v>
      </c>
      <c r="CE11" s="45">
        <f t="shared" si="14"/>
        <v>0</v>
      </c>
      <c r="CF11" s="45">
        <f t="shared" si="15"/>
        <v>34</v>
      </c>
      <c r="CG11" s="46">
        <f t="shared" si="16"/>
        <v>-34</v>
      </c>
      <c r="CI11" s="44" t="str">
        <f t="shared" si="61"/>
        <v>H</v>
      </c>
      <c r="CJ11" s="57">
        <f t="shared" si="62"/>
        <v>7</v>
      </c>
      <c r="CK11" s="45" t="str">
        <f t="shared" si="63"/>
        <v>g</v>
      </c>
      <c r="CL11" s="57">
        <f t="shared" si="64"/>
        <v>6</v>
      </c>
      <c r="CM11" s="45">
        <f>VLOOKUP($A11,'TB2-3'!$A:$XEW,HLOOKUP(CONCATENATE(CI11,CJ11),'TB2-3'!$B$3:$XEW$4,2,FALSE)+1,TRUE)</f>
        <v>21</v>
      </c>
      <c r="CN11" s="57">
        <f>VLOOKUP($A11,'TB2-3'!$A:$XEW,HLOOKUP(CONCATENATE(CI11,CJ11),'TB2-3'!$B$3:$XEW$4,2,FALSE),TRUE)</f>
        <v>0</v>
      </c>
      <c r="CO11" s="45">
        <f>VLOOKUP($A11,'TB2-2'!$A:$XEW,HLOOKUP(CONCATENATE(CK11,CL11),'TB2-2'!$B$3:$XEW$4,2,FALSE)+1,TRUE)</f>
        <v>-7</v>
      </c>
      <c r="CP11" s="57">
        <f>VLOOKUP($A11,'TB2-2'!$A:$XEW,HLOOKUP(CONCATENATE(CK11,CL11),'TB2-2'!$B$3:$XEW$4,2,FALSE),TRUE)</f>
        <v>-20</v>
      </c>
      <c r="CQ11" s="45">
        <f t="shared" si="17"/>
        <v>7</v>
      </c>
      <c r="CR11" s="45">
        <f t="shared" si="18"/>
        <v>41</v>
      </c>
      <c r="CS11" s="46">
        <f t="shared" si="19"/>
        <v>-34</v>
      </c>
      <c r="CU11" s="44" t="str">
        <f t="shared" si="65"/>
        <v>H</v>
      </c>
      <c r="CV11" s="57">
        <f t="shared" si="66"/>
        <v>7</v>
      </c>
      <c r="CW11" s="45" t="str">
        <f t="shared" si="67"/>
        <v>f</v>
      </c>
      <c r="CX11" s="57">
        <f t="shared" si="68"/>
        <v>7</v>
      </c>
      <c r="CY11" s="45">
        <f>VLOOKUP($A11,'TB2-3'!$A:$XEW,HLOOKUP(CONCATENATE(CU11,CV11),'TB2-3'!$B$3:$XEW$4,2,FALSE)+1,TRUE)</f>
        <v>21</v>
      </c>
      <c r="CZ11" s="57">
        <f>VLOOKUP($A11,'TB2-3'!$A:$XEW,HLOOKUP(CONCATENATE(CU11,CV11),'TB2-3'!$B$3:$XEW$4,2,FALSE),TRUE)</f>
        <v>0</v>
      </c>
      <c r="DA11" s="45">
        <f>VLOOKUP($A11,'TB2-2'!$A:$XEW,HLOOKUP(CONCATENATE(CW11,CX11),'TB2-2'!$B$3:$XEW$4,2,FALSE)+1,TRUE)</f>
        <v>-20</v>
      </c>
      <c r="DB11" s="57">
        <f>VLOOKUP($A11,'TB2-2'!$A:$XEW,HLOOKUP(CONCATENATE(CW11,CX11),'TB2-2'!$B$3:$XEW$4,2,FALSE),TRUE)</f>
        <v>-41</v>
      </c>
      <c r="DC11" s="45">
        <f t="shared" si="20"/>
        <v>20</v>
      </c>
      <c r="DD11" s="45">
        <f t="shared" si="21"/>
        <v>62</v>
      </c>
      <c r="DE11" s="46">
        <f t="shared" si="22"/>
        <v>-42</v>
      </c>
      <c r="DG11" s="44" t="str">
        <f t="shared" si="69"/>
        <v>H</v>
      </c>
      <c r="DH11" s="57">
        <f t="shared" si="70"/>
        <v>8</v>
      </c>
      <c r="DI11" s="45" t="str">
        <f t="shared" si="71"/>
        <v>e</v>
      </c>
      <c r="DJ11" s="57">
        <f t="shared" si="72"/>
        <v>8</v>
      </c>
      <c r="DK11" s="45">
        <f>VLOOKUP($A11,'TB2-3'!$A:$XEW,HLOOKUP(CONCATENATE(DG11,DH11),'TB2-3'!$B$3:$XEW$4,2,FALSE)+1,TRUE)</f>
        <v>33</v>
      </c>
      <c r="DL11" s="57">
        <f>VLOOKUP($A11,'TB2-3'!$A:$XEW,HLOOKUP(CONCATENATE(DG11,DH11),'TB2-3'!$B$3:$XEW$4,2,FALSE),TRUE)</f>
        <v>0</v>
      </c>
      <c r="DM11" s="45">
        <f>VLOOKUP($A11,'TB2-2'!$A:$XEW,HLOOKUP(CONCATENATE(DI11,DJ11),'TB2-2'!$B$3:$XEW$4,2,FALSE)+1,TRUE)</f>
        <v>-40</v>
      </c>
      <c r="DN11" s="57">
        <f>VLOOKUP($A11,'TB2-2'!$A:$XEW,HLOOKUP(CONCATENATE(DI11,DJ11),'TB2-2'!$B$3:$XEW$4,2,FALSE),TRUE)</f>
        <v>-73</v>
      </c>
      <c r="DO11" s="45">
        <f t="shared" si="23"/>
        <v>40</v>
      </c>
      <c r="DP11" s="45">
        <f t="shared" si="24"/>
        <v>106</v>
      </c>
      <c r="DQ11" s="46">
        <f t="shared" si="25"/>
        <v>-66</v>
      </c>
      <c r="DS11" s="44" t="str">
        <f t="shared" si="73"/>
        <v>H</v>
      </c>
      <c r="DT11" s="57">
        <f t="shared" si="74"/>
        <v>8</v>
      </c>
      <c r="DU11" s="45" t="str">
        <f t="shared" si="75"/>
        <v>d</v>
      </c>
      <c r="DV11" s="57">
        <f t="shared" si="76"/>
        <v>9</v>
      </c>
      <c r="DW11" s="45">
        <f>VLOOKUP($A11,'TB2-3'!$A:$XEW,HLOOKUP(CONCATENATE(DS11,DT11),'TB2-3'!$B$3:$XEW$4,2,FALSE)+1,TRUE)</f>
        <v>33</v>
      </c>
      <c r="DX11" s="57">
        <f>VLOOKUP($A11,'TB2-3'!$A:$XEW,HLOOKUP(CONCATENATE(DS11,DT11),'TB2-3'!$B$3:$XEW$4,2,FALSE),TRUE)</f>
        <v>0</v>
      </c>
      <c r="DY11" s="45">
        <f>VLOOKUP($A11,'TB2-2'!$A:$XEW,HLOOKUP(CONCATENATE(DU11,DV11),'TB2-2'!$B$3:$XEW$4,2,FALSE)+1,TRUE)</f>
        <v>-65</v>
      </c>
      <c r="DZ11" s="57">
        <f>VLOOKUP($A11,'TB2-2'!$A:$XEW,HLOOKUP(CONCATENATE(DU11,DV11),'TB2-2'!$B$3:$XEW$4,2,FALSE),TRUE)</f>
        <v>-117</v>
      </c>
      <c r="EA11" s="45">
        <f t="shared" si="26"/>
        <v>65</v>
      </c>
      <c r="EB11" s="45">
        <f t="shared" si="27"/>
        <v>150</v>
      </c>
      <c r="EC11" s="46">
        <f t="shared" si="28"/>
        <v>-85</v>
      </c>
      <c r="EE11" s="44" t="str">
        <f t="shared" si="77"/>
        <v>H</v>
      </c>
      <c r="EF11" s="57">
        <f t="shared" si="78"/>
        <v>11</v>
      </c>
      <c r="EG11" s="45" t="str">
        <f t="shared" si="79"/>
        <v>c</v>
      </c>
      <c r="EH11" s="57">
        <f t="shared" si="80"/>
        <v>11</v>
      </c>
      <c r="EI11" s="45">
        <f>VLOOKUP($A11,'TB2-3'!$A:$XEW,HLOOKUP(CONCATENATE(EE11,EF11),'TB2-3'!$B$3:$XEW$4,2,FALSE)+1,TRUE)</f>
        <v>130</v>
      </c>
      <c r="EJ11" s="57">
        <f>VLOOKUP($A11,'TB2-3'!$A:$XEW,HLOOKUP(CONCATENATE(EE11,EF11),'TB2-3'!$B$3:$XEW$4,2,FALSE),TRUE)</f>
        <v>0</v>
      </c>
      <c r="EK11" s="45">
        <f>VLOOKUP($A11,'TB2-2'!$A:$XEW,HLOOKUP(CONCATENATE(EG11,EH11),'TB2-2'!$B$3:$XEW$4,2,FALSE)+1,TRUE)</f>
        <v>-110</v>
      </c>
      <c r="EL11" s="57">
        <f>VLOOKUP($A11,'TB2-2'!$A:$XEW,HLOOKUP(CONCATENATE(EG11,EH11),'TB2-2'!$B$3:$XEW$4,2,FALSE),TRUE)</f>
        <v>-240</v>
      </c>
      <c r="EM11" s="45">
        <f t="shared" si="29"/>
        <v>110</v>
      </c>
      <c r="EN11" s="45">
        <f t="shared" si="30"/>
        <v>370</v>
      </c>
      <c r="EO11" s="46">
        <f t="shared" si="31"/>
        <v>-260</v>
      </c>
    </row>
    <row r="12" spans="1:145" x14ac:dyDescent="0.25">
      <c r="A12" s="54">
        <f>Config!G9</f>
        <v>30.001000000000001</v>
      </c>
      <c r="C12" s="44" t="str">
        <f t="shared" si="32"/>
        <v>H</v>
      </c>
      <c r="D12" s="57">
        <f t="shared" si="32"/>
        <v>1</v>
      </c>
      <c r="E12" s="45" t="str">
        <f t="shared" si="32"/>
        <v>k</v>
      </c>
      <c r="F12" s="57">
        <f t="shared" si="32"/>
        <v>8</v>
      </c>
      <c r="G12" s="45">
        <f>VLOOKUP($A12,'TB2-3'!$A:$XEW,HLOOKUP(CONCATENATE(C12,D12),'TB2-3'!$B$3:$XEW$4,2,FALSE)+1,TRUE)</f>
        <v>1.5</v>
      </c>
      <c r="H12" s="57">
        <f>VLOOKUP($A12,'TB2-3'!$A:$XEW,HLOOKUP(CONCATENATE(C12,D12),'TB2-3'!$B$3:$XEW$4,2,FALSE),TRUE)</f>
        <v>0</v>
      </c>
      <c r="I12" s="45">
        <f>VLOOKUP($A12,'TB2-2'!$A:$XEW,HLOOKUP(CONCATENATE(E12,F12),'TB2-2'!$B$3:$XEW$4,2,FALSE)+1,TRUE)</f>
        <v>39</v>
      </c>
      <c r="J12" s="57">
        <f>VLOOKUP($A12,'TB2-2'!$A:$XEW,HLOOKUP(CONCATENATE(E12,F12),'TB2-2'!$B$3:$XEW$4,2,FALSE),TRUE)</f>
        <v>0</v>
      </c>
      <c r="K12" s="45">
        <f t="shared" si="33"/>
        <v>-39</v>
      </c>
      <c r="L12" s="45">
        <f t="shared" si="34"/>
        <v>1.5</v>
      </c>
      <c r="M12" s="46">
        <f t="shared" si="0"/>
        <v>-40.5</v>
      </c>
      <c r="O12" s="44" t="str">
        <f t="shared" si="35"/>
        <v>H</v>
      </c>
      <c r="P12" s="57">
        <f t="shared" si="36"/>
        <v>8</v>
      </c>
      <c r="Q12" s="45" t="str">
        <f t="shared" si="37"/>
        <v>x</v>
      </c>
      <c r="R12" s="57">
        <f t="shared" si="38"/>
        <v>8</v>
      </c>
      <c r="S12" s="45">
        <f>VLOOKUP($A12,'TB2-3'!$A:$XEW,HLOOKUP(CONCATENATE(O12,P12),'TB2-3'!$B$3:$XEW$4,2,FALSE)+1,TRUE)</f>
        <v>39</v>
      </c>
      <c r="T12" s="57">
        <f>VLOOKUP($A12,'TB2-3'!$A:$XEW,HLOOKUP(CONCATENATE(O12,P12),'TB2-3'!$B$3:$XEW$4,2,FALSE),TRUE)</f>
        <v>0</v>
      </c>
      <c r="U12" s="45">
        <f>VLOOKUP($A12,'TB2-2'!$A:$XEW,HLOOKUP(CONCATENATE(Q12,R12),'TB2-2'!$B$3:$XEW$4,2,FALSE)+1,TRUE)</f>
        <v>119</v>
      </c>
      <c r="V12" s="57">
        <f>VLOOKUP($A12,'TB2-2'!$A:$XEW,HLOOKUP(CONCATENATE(Q12,R12),'TB2-2'!$B$3:$XEW$4,2,FALSE),TRUE)</f>
        <v>80</v>
      </c>
      <c r="W12" s="45">
        <f t="shared" si="39"/>
        <v>-119</v>
      </c>
      <c r="X12" s="45">
        <f t="shared" si="40"/>
        <v>-41</v>
      </c>
      <c r="Y12" s="46">
        <f t="shared" si="1"/>
        <v>-78</v>
      </c>
      <c r="AA12" s="44" t="str">
        <f t="shared" si="41"/>
        <v>H</v>
      </c>
      <c r="AB12" s="57">
        <f t="shared" si="42"/>
        <v>7</v>
      </c>
      <c r="AC12" s="45" t="str">
        <f t="shared" si="43"/>
        <v>s</v>
      </c>
      <c r="AD12" s="57">
        <f t="shared" si="44"/>
        <v>6</v>
      </c>
      <c r="AE12" s="45">
        <f>VLOOKUP($A12,'TB2-3'!$A:$XEW,HLOOKUP(CONCATENATE(AA12,AB12),'TB2-3'!$B$3:$XEW$4,2,FALSE)+1,TRUE)</f>
        <v>25</v>
      </c>
      <c r="AF12" s="57">
        <f>VLOOKUP($A12,'TB2-3'!$A:$XEW,HLOOKUP(CONCATENATE(AA12,AB12),'TB2-3'!$B$3:$XEW$4,2,FALSE),TRUE)</f>
        <v>0</v>
      </c>
      <c r="AG12" s="45">
        <f>VLOOKUP($A12,'TB2-2'!$A:$XEW,HLOOKUP(CONCATENATE(AC12,AD12),'TB2-2'!$B$3:$XEW$4,2,FALSE)+1,TRUE)</f>
        <v>59</v>
      </c>
      <c r="AH12" s="57">
        <f>VLOOKUP($A12,'TB2-2'!$A:$XEW,HLOOKUP(CONCATENATE(AC12,AD12),'TB2-2'!$B$3:$XEW$4,2,FALSE),TRUE)</f>
        <v>43</v>
      </c>
      <c r="AI12" s="45">
        <f t="shared" si="2"/>
        <v>-59</v>
      </c>
      <c r="AJ12" s="45">
        <f t="shared" si="3"/>
        <v>-18</v>
      </c>
      <c r="AK12" s="46">
        <f t="shared" si="4"/>
        <v>-41</v>
      </c>
      <c r="AM12" s="44" t="str">
        <f t="shared" si="45"/>
        <v>H</v>
      </c>
      <c r="AN12" s="57">
        <f t="shared" si="46"/>
        <v>7</v>
      </c>
      <c r="AO12" s="45" t="str">
        <f t="shared" si="47"/>
        <v>n</v>
      </c>
      <c r="AP12" s="57">
        <f t="shared" si="48"/>
        <v>6</v>
      </c>
      <c r="AQ12" s="45">
        <f>VLOOKUP($A12,'TB2-3'!$A:$XEW,HLOOKUP(CONCATENATE(AM12,AN12),'TB2-3'!$B$3:$XEW$4,2,FALSE)+1,TRUE)</f>
        <v>25</v>
      </c>
      <c r="AR12" s="57">
        <f>VLOOKUP($A12,'TB2-3'!$A:$XEW,HLOOKUP(CONCATENATE(AM12,AN12),'TB2-3'!$B$3:$XEW$4,2,FALSE),TRUE)</f>
        <v>0</v>
      </c>
      <c r="AS12" s="45">
        <f>VLOOKUP($A12,'TB2-2'!$A:$XEW,HLOOKUP(CONCATENATE(AO12,AP12),'TB2-2'!$B$3:$XEW$4,2,FALSE)+1,TRUE)</f>
        <v>33</v>
      </c>
      <c r="AT12" s="57">
        <f>VLOOKUP($A12,'TB2-2'!$A:$XEW,HLOOKUP(CONCATENATE(AO12,AP12),'TB2-2'!$B$3:$XEW$4,2,FALSE),TRUE)</f>
        <v>17</v>
      </c>
      <c r="AU12" s="45">
        <f t="shared" si="5"/>
        <v>-33</v>
      </c>
      <c r="AV12" s="45">
        <f t="shared" si="6"/>
        <v>8</v>
      </c>
      <c r="AW12" s="46">
        <f t="shared" si="7"/>
        <v>-41</v>
      </c>
      <c r="AY12" s="44" t="str">
        <f t="shared" si="49"/>
        <v>H</v>
      </c>
      <c r="AZ12" s="57">
        <f t="shared" si="50"/>
        <v>7</v>
      </c>
      <c r="BA12" s="45" t="str">
        <f t="shared" si="51"/>
        <v>k</v>
      </c>
      <c r="BB12" s="57">
        <f t="shared" si="52"/>
        <v>6</v>
      </c>
      <c r="BC12" s="45">
        <f>VLOOKUP($A12,'TB2-3'!$A:$XEW,HLOOKUP(CONCATENATE(AY12,AZ12),'TB2-3'!$B$3:$XEW$4,2,FALSE)+1,TRUE)</f>
        <v>25</v>
      </c>
      <c r="BD12" s="57">
        <f>VLOOKUP($A12,'TB2-3'!$A:$XEW,HLOOKUP(CONCATENATE(AY12,AZ12),'TB2-3'!$B$3:$XEW$4,2,FALSE),TRUE)</f>
        <v>0</v>
      </c>
      <c r="BE12" s="45">
        <f>VLOOKUP($A12,'TB2-2'!$A:$XEW,HLOOKUP(CONCATENATE(BA12,BB12),'TB2-2'!$B$3:$XEW$4,2,FALSE)+1,TRUE)</f>
        <v>18</v>
      </c>
      <c r="BF12" s="57">
        <f>VLOOKUP($A12,'TB2-2'!$A:$XEW,HLOOKUP(CONCATENATE(BA12,BB12),'TB2-2'!$B$3:$XEW$4,2,FALSE),TRUE)</f>
        <v>2</v>
      </c>
      <c r="BG12" s="45">
        <f t="shared" si="8"/>
        <v>-18</v>
      </c>
      <c r="BH12" s="45">
        <f t="shared" si="9"/>
        <v>23</v>
      </c>
      <c r="BI12" s="46">
        <f t="shared" si="10"/>
        <v>-41</v>
      </c>
      <c r="BK12" s="44" t="str">
        <f t="shared" si="53"/>
        <v>H</v>
      </c>
      <c r="BL12" s="57">
        <f t="shared" si="54"/>
        <v>7</v>
      </c>
      <c r="BM12" s="45" t="str">
        <f t="shared" si="55"/>
        <v>j</v>
      </c>
      <c r="BN12" s="57">
        <f t="shared" si="56"/>
        <v>6</v>
      </c>
      <c r="BO12" s="45">
        <f>VLOOKUP($A12,'TB2-3'!$A:$XEW,HLOOKUP(CONCATENATE(BK12,BL12),'TB2-3'!$B$3:$XEW$4,2,FALSE)+1,TRUE)</f>
        <v>25</v>
      </c>
      <c r="BP12" s="57">
        <f>VLOOKUP($A12,'TB2-3'!$A:$XEW,HLOOKUP(CONCATENATE(BK12,BL12),'TB2-3'!$B$3:$XEW$4,2,FALSE),TRUE)</f>
        <v>0</v>
      </c>
      <c r="BQ12" s="45">
        <f>VLOOKUP($A12,'TB2-2'!$A:$XEW,HLOOKUP(CONCATENATE(BM12,BN12),'TB2-2'!$B$3:$XEW$4,2,FALSE)+1,TRUE)</f>
        <v>11</v>
      </c>
      <c r="BR12" s="57">
        <f>VLOOKUP($A12,'TB2-2'!$A:$XEW,HLOOKUP(CONCATENATE(BM12,BN12),'TB2-2'!$B$3:$XEW$4,2,FALSE),TRUE)</f>
        <v>-5</v>
      </c>
      <c r="BS12" s="45">
        <f t="shared" si="11"/>
        <v>-11</v>
      </c>
      <c r="BT12" s="45">
        <f t="shared" si="12"/>
        <v>30</v>
      </c>
      <c r="BU12" s="46">
        <f t="shared" si="13"/>
        <v>-41</v>
      </c>
      <c r="BW12" s="44" t="str">
        <f t="shared" si="57"/>
        <v>H</v>
      </c>
      <c r="BX12" s="57">
        <f t="shared" si="58"/>
        <v>7</v>
      </c>
      <c r="BY12" s="45" t="str">
        <f t="shared" si="59"/>
        <v>h</v>
      </c>
      <c r="BZ12" s="57">
        <f t="shared" si="60"/>
        <v>6</v>
      </c>
      <c r="CA12" s="45">
        <f>VLOOKUP($A12,'TB2-3'!$A:$XEW,HLOOKUP(CONCATENATE(BW12,BX12),'TB2-3'!$B$3:$XEW$4,2,FALSE)+1,TRUE)</f>
        <v>25</v>
      </c>
      <c r="CB12" s="57">
        <f>VLOOKUP($A12,'TB2-3'!$A:$XEW,HLOOKUP(CONCATENATE(BW12,BX12),'TB2-3'!$B$3:$XEW$4,2,FALSE),TRUE)</f>
        <v>0</v>
      </c>
      <c r="CC12" s="45">
        <f>VLOOKUP($A12,'TB2-2'!$A:$XEW,HLOOKUP(CONCATENATE(BY12,BZ12),'TB2-2'!$B$3:$XEW$4,2,FALSE)+1,TRUE)</f>
        <v>0</v>
      </c>
      <c r="CD12" s="57">
        <f>VLOOKUP($A12,'TB2-2'!$A:$XEW,HLOOKUP(CONCATENATE(BY12,BZ12),'TB2-2'!$B$3:$XEW$4,2,FALSE),TRUE)</f>
        <v>-16</v>
      </c>
      <c r="CE12" s="45">
        <f t="shared" si="14"/>
        <v>0</v>
      </c>
      <c r="CF12" s="45">
        <f t="shared" si="15"/>
        <v>41</v>
      </c>
      <c r="CG12" s="46">
        <f t="shared" si="16"/>
        <v>-41</v>
      </c>
      <c r="CI12" s="44" t="str">
        <f t="shared" si="61"/>
        <v>H</v>
      </c>
      <c r="CJ12" s="57">
        <f t="shared" si="62"/>
        <v>7</v>
      </c>
      <c r="CK12" s="45" t="str">
        <f t="shared" si="63"/>
        <v>g</v>
      </c>
      <c r="CL12" s="57">
        <f t="shared" si="64"/>
        <v>6</v>
      </c>
      <c r="CM12" s="45">
        <f>VLOOKUP($A12,'TB2-3'!$A:$XEW,HLOOKUP(CONCATENATE(CI12,CJ12),'TB2-3'!$B$3:$XEW$4,2,FALSE)+1,TRUE)</f>
        <v>25</v>
      </c>
      <c r="CN12" s="57">
        <f>VLOOKUP($A12,'TB2-3'!$A:$XEW,HLOOKUP(CONCATENATE(CI12,CJ12),'TB2-3'!$B$3:$XEW$4,2,FALSE),TRUE)</f>
        <v>0</v>
      </c>
      <c r="CO12" s="45">
        <f>VLOOKUP($A12,'TB2-2'!$A:$XEW,HLOOKUP(CONCATENATE(CK12,CL12),'TB2-2'!$B$3:$XEW$4,2,FALSE)+1,TRUE)</f>
        <v>-9</v>
      </c>
      <c r="CP12" s="57">
        <f>VLOOKUP($A12,'TB2-2'!$A:$XEW,HLOOKUP(CONCATENATE(CK12,CL12),'TB2-2'!$B$3:$XEW$4,2,FALSE),TRUE)</f>
        <v>-25</v>
      </c>
      <c r="CQ12" s="45">
        <f t="shared" si="17"/>
        <v>9</v>
      </c>
      <c r="CR12" s="45">
        <f t="shared" si="18"/>
        <v>50</v>
      </c>
      <c r="CS12" s="46">
        <f t="shared" si="19"/>
        <v>-41</v>
      </c>
      <c r="CU12" s="44" t="str">
        <f t="shared" si="65"/>
        <v>H</v>
      </c>
      <c r="CV12" s="57">
        <f t="shared" si="66"/>
        <v>7</v>
      </c>
      <c r="CW12" s="45" t="str">
        <f t="shared" si="67"/>
        <v>f</v>
      </c>
      <c r="CX12" s="57">
        <f t="shared" si="68"/>
        <v>7</v>
      </c>
      <c r="CY12" s="45">
        <f>VLOOKUP($A12,'TB2-3'!$A:$XEW,HLOOKUP(CONCATENATE(CU12,CV12),'TB2-3'!$B$3:$XEW$4,2,FALSE)+1,TRUE)</f>
        <v>25</v>
      </c>
      <c r="CZ12" s="57">
        <f>VLOOKUP($A12,'TB2-3'!$A:$XEW,HLOOKUP(CONCATENATE(CU12,CV12),'TB2-3'!$B$3:$XEW$4,2,FALSE),TRUE)</f>
        <v>0</v>
      </c>
      <c r="DA12" s="45">
        <f>VLOOKUP($A12,'TB2-2'!$A:$XEW,HLOOKUP(CONCATENATE(CW12,CX12),'TB2-2'!$B$3:$XEW$4,2,FALSE)+1,TRUE)</f>
        <v>-25</v>
      </c>
      <c r="DB12" s="57">
        <f>VLOOKUP($A12,'TB2-2'!$A:$XEW,HLOOKUP(CONCATENATE(CW12,CX12),'TB2-2'!$B$3:$XEW$4,2,FALSE),TRUE)</f>
        <v>-50</v>
      </c>
      <c r="DC12" s="45">
        <f t="shared" si="20"/>
        <v>25</v>
      </c>
      <c r="DD12" s="45">
        <f t="shared" si="21"/>
        <v>75</v>
      </c>
      <c r="DE12" s="46">
        <f t="shared" si="22"/>
        <v>-50</v>
      </c>
      <c r="DG12" s="44" t="str">
        <f t="shared" si="69"/>
        <v>H</v>
      </c>
      <c r="DH12" s="57">
        <f t="shared" si="70"/>
        <v>8</v>
      </c>
      <c r="DI12" s="45" t="str">
        <f t="shared" si="71"/>
        <v>e</v>
      </c>
      <c r="DJ12" s="57">
        <f t="shared" si="72"/>
        <v>8</v>
      </c>
      <c r="DK12" s="45">
        <f>VLOOKUP($A12,'TB2-3'!$A:$XEW,HLOOKUP(CONCATENATE(DG12,DH12),'TB2-3'!$B$3:$XEW$4,2,FALSE)+1,TRUE)</f>
        <v>39</v>
      </c>
      <c r="DL12" s="57">
        <f>VLOOKUP($A12,'TB2-3'!$A:$XEW,HLOOKUP(CONCATENATE(DG12,DH12),'TB2-3'!$B$3:$XEW$4,2,FALSE),TRUE)</f>
        <v>0</v>
      </c>
      <c r="DM12" s="45">
        <f>VLOOKUP($A12,'TB2-2'!$A:$XEW,HLOOKUP(CONCATENATE(DI12,DJ12),'TB2-2'!$B$3:$XEW$4,2,FALSE)+1,TRUE)</f>
        <v>-50</v>
      </c>
      <c r="DN12" s="57">
        <f>VLOOKUP($A12,'TB2-2'!$A:$XEW,HLOOKUP(CONCATENATE(DI12,DJ12),'TB2-2'!$B$3:$XEW$4,2,FALSE),TRUE)</f>
        <v>-89</v>
      </c>
      <c r="DO12" s="45">
        <f t="shared" si="23"/>
        <v>50</v>
      </c>
      <c r="DP12" s="45">
        <f t="shared" si="24"/>
        <v>128</v>
      </c>
      <c r="DQ12" s="46">
        <f t="shared" si="25"/>
        <v>-78</v>
      </c>
      <c r="DS12" s="44" t="str">
        <f t="shared" si="73"/>
        <v>H</v>
      </c>
      <c r="DT12" s="57">
        <f t="shared" si="74"/>
        <v>8</v>
      </c>
      <c r="DU12" s="45" t="str">
        <f t="shared" si="75"/>
        <v>d</v>
      </c>
      <c r="DV12" s="57">
        <f t="shared" si="76"/>
        <v>9</v>
      </c>
      <c r="DW12" s="45">
        <f>VLOOKUP($A12,'TB2-3'!$A:$XEW,HLOOKUP(CONCATENATE(DS12,DT12),'TB2-3'!$B$3:$XEW$4,2,FALSE)+1,TRUE)</f>
        <v>39</v>
      </c>
      <c r="DX12" s="57">
        <f>VLOOKUP($A12,'TB2-3'!$A:$XEW,HLOOKUP(CONCATENATE(DS12,DT12),'TB2-3'!$B$3:$XEW$4,2,FALSE),TRUE)</f>
        <v>0</v>
      </c>
      <c r="DY12" s="45">
        <f>VLOOKUP($A12,'TB2-2'!$A:$XEW,HLOOKUP(CONCATENATE(DU12,DV12),'TB2-2'!$B$3:$XEW$4,2,FALSE)+1,TRUE)</f>
        <v>-80</v>
      </c>
      <c r="DZ12" s="57">
        <f>VLOOKUP($A12,'TB2-2'!$A:$XEW,HLOOKUP(CONCATENATE(DU12,DV12),'TB2-2'!$B$3:$XEW$4,2,FALSE),TRUE)</f>
        <v>-142</v>
      </c>
      <c r="EA12" s="45">
        <f t="shared" si="26"/>
        <v>80</v>
      </c>
      <c r="EB12" s="45">
        <f t="shared" si="27"/>
        <v>181</v>
      </c>
      <c r="EC12" s="46">
        <f t="shared" si="28"/>
        <v>-101</v>
      </c>
      <c r="EE12" s="44" t="str">
        <f t="shared" si="77"/>
        <v>H</v>
      </c>
      <c r="EF12" s="57">
        <f t="shared" si="78"/>
        <v>11</v>
      </c>
      <c r="EG12" s="45" t="str">
        <f t="shared" si="79"/>
        <v>c</v>
      </c>
      <c r="EH12" s="57">
        <f t="shared" si="80"/>
        <v>11</v>
      </c>
      <c r="EI12" s="45">
        <f>VLOOKUP($A12,'TB2-3'!$A:$XEW,HLOOKUP(CONCATENATE(EE12,EF12),'TB2-3'!$B$3:$XEW$4,2,FALSE)+1,TRUE)</f>
        <v>160</v>
      </c>
      <c r="EJ12" s="57">
        <f>VLOOKUP($A12,'TB2-3'!$A:$XEW,HLOOKUP(CONCATENATE(EE12,EF12),'TB2-3'!$B$3:$XEW$4,2,FALSE),TRUE)</f>
        <v>0</v>
      </c>
      <c r="EK12" s="45">
        <f>VLOOKUP($A12,'TB2-2'!$A:$XEW,HLOOKUP(CONCATENATE(EG12,EH12),'TB2-2'!$B$3:$XEW$4,2,FALSE)+1,TRUE)</f>
        <v>-120</v>
      </c>
      <c r="EL12" s="57">
        <f>VLOOKUP($A12,'TB2-2'!$A:$XEW,HLOOKUP(CONCATENATE(EG12,EH12),'TB2-2'!$B$3:$XEW$4,2,FALSE),TRUE)</f>
        <v>-280</v>
      </c>
      <c r="EM12" s="45">
        <f t="shared" si="29"/>
        <v>120</v>
      </c>
      <c r="EN12" s="45">
        <f t="shared" si="30"/>
        <v>440</v>
      </c>
      <c r="EO12" s="46">
        <f t="shared" si="31"/>
        <v>-320</v>
      </c>
    </row>
    <row r="13" spans="1:145" x14ac:dyDescent="0.25">
      <c r="A13" s="54">
        <f>Config!G10</f>
        <v>40.000999999999998</v>
      </c>
      <c r="C13" s="44" t="str">
        <f t="shared" si="32"/>
        <v>H</v>
      </c>
      <c r="D13" s="57">
        <f t="shared" si="32"/>
        <v>1</v>
      </c>
      <c r="E13" s="45" t="str">
        <f t="shared" si="32"/>
        <v>k</v>
      </c>
      <c r="F13" s="57">
        <f t="shared" si="32"/>
        <v>8</v>
      </c>
      <c r="G13" s="45">
        <f>VLOOKUP($A13,'TB2-3'!$A:$XEW,HLOOKUP(CONCATENATE(C13,D13),'TB2-3'!$B$3:$XEW$4,2,FALSE)+1,TRUE)</f>
        <v>1.5</v>
      </c>
      <c r="H13" s="57">
        <f>VLOOKUP($A13,'TB2-3'!$A:$XEW,HLOOKUP(CONCATENATE(C13,D13),'TB2-3'!$B$3:$XEW$4,2,FALSE),TRUE)</f>
        <v>0</v>
      </c>
      <c r="I13" s="45">
        <f>VLOOKUP($A13,'TB2-2'!$A:$XEW,HLOOKUP(CONCATENATE(E13,F13),'TB2-2'!$B$3:$XEW$4,2,FALSE)+1,TRUE)</f>
        <v>39</v>
      </c>
      <c r="J13" s="57">
        <f>VLOOKUP($A13,'TB2-2'!$A:$XEW,HLOOKUP(CONCATENATE(E13,F13),'TB2-2'!$B$3:$XEW$4,2,FALSE),TRUE)</f>
        <v>0</v>
      </c>
      <c r="K13" s="45">
        <f t="shared" si="33"/>
        <v>-39</v>
      </c>
      <c r="L13" s="45">
        <f t="shared" si="34"/>
        <v>1.5</v>
      </c>
      <c r="M13" s="46">
        <f t="shared" si="0"/>
        <v>-40.5</v>
      </c>
      <c r="O13" s="44" t="str">
        <f t="shared" si="35"/>
        <v>H</v>
      </c>
      <c r="P13" s="57">
        <f t="shared" si="36"/>
        <v>8</v>
      </c>
      <c r="Q13" s="45" t="str">
        <f t="shared" si="37"/>
        <v>x</v>
      </c>
      <c r="R13" s="57">
        <f t="shared" si="38"/>
        <v>8</v>
      </c>
      <c r="S13" s="45">
        <f>VLOOKUP($A13,'TB2-3'!$A:$XEW,HLOOKUP(CONCATENATE(O13,P13),'TB2-3'!$B$3:$XEW$4,2,FALSE)+1,TRUE)</f>
        <v>39</v>
      </c>
      <c r="T13" s="57">
        <f>VLOOKUP($A13,'TB2-3'!$A:$XEW,HLOOKUP(CONCATENATE(O13,P13),'TB2-3'!$B$3:$XEW$4,2,FALSE),TRUE)</f>
        <v>0</v>
      </c>
      <c r="U13" s="45">
        <f>VLOOKUP($A13,'TB2-2'!$A:$XEW,HLOOKUP(CONCATENATE(Q13,R13),'TB2-2'!$B$3:$XEW$4,2,FALSE)+1,TRUE)</f>
        <v>136</v>
      </c>
      <c r="V13" s="57">
        <f>VLOOKUP($A13,'TB2-2'!$A:$XEW,HLOOKUP(CONCATENATE(Q13,R13),'TB2-2'!$B$3:$XEW$4,2,FALSE),TRUE)</f>
        <v>97</v>
      </c>
      <c r="W13" s="45">
        <f t="shared" si="39"/>
        <v>-136</v>
      </c>
      <c r="X13" s="45">
        <f t="shared" si="40"/>
        <v>-58</v>
      </c>
      <c r="Y13" s="46">
        <f t="shared" si="1"/>
        <v>-78</v>
      </c>
      <c r="AA13" s="44" t="str">
        <f t="shared" si="41"/>
        <v>H</v>
      </c>
      <c r="AB13" s="57">
        <f t="shared" si="42"/>
        <v>7</v>
      </c>
      <c r="AC13" s="45" t="str">
        <f t="shared" si="43"/>
        <v>s</v>
      </c>
      <c r="AD13" s="57">
        <f t="shared" si="44"/>
        <v>6</v>
      </c>
      <c r="AE13" s="45">
        <f>VLOOKUP($A13,'TB2-3'!$A:$XEW,HLOOKUP(CONCATENATE(AA13,AB13),'TB2-3'!$B$3:$XEW$4,2,FALSE)+1,TRUE)</f>
        <v>25</v>
      </c>
      <c r="AF13" s="57">
        <f>VLOOKUP($A13,'TB2-3'!$A:$XEW,HLOOKUP(CONCATENATE(AA13,AB13),'TB2-3'!$B$3:$XEW$4,2,FALSE),TRUE)</f>
        <v>0</v>
      </c>
      <c r="AG13" s="45">
        <f>VLOOKUP($A13,'TB2-2'!$A:$XEW,HLOOKUP(CONCATENATE(AC13,AD13),'TB2-2'!$B$3:$XEW$4,2,FALSE)+1,TRUE)</f>
        <v>59</v>
      </c>
      <c r="AH13" s="57">
        <f>VLOOKUP($A13,'TB2-2'!$A:$XEW,HLOOKUP(CONCATENATE(AC13,AD13),'TB2-2'!$B$3:$XEW$4,2,FALSE),TRUE)</f>
        <v>43</v>
      </c>
      <c r="AI13" s="45">
        <f t="shared" si="2"/>
        <v>-59</v>
      </c>
      <c r="AJ13" s="45">
        <f t="shared" si="3"/>
        <v>-18</v>
      </c>
      <c r="AK13" s="46">
        <f t="shared" si="4"/>
        <v>-41</v>
      </c>
      <c r="AM13" s="44" t="str">
        <f t="shared" si="45"/>
        <v>H</v>
      </c>
      <c r="AN13" s="57">
        <f t="shared" si="46"/>
        <v>7</v>
      </c>
      <c r="AO13" s="45" t="str">
        <f t="shared" si="47"/>
        <v>n</v>
      </c>
      <c r="AP13" s="57">
        <f t="shared" si="48"/>
        <v>6</v>
      </c>
      <c r="AQ13" s="45">
        <f>VLOOKUP($A13,'TB2-3'!$A:$XEW,HLOOKUP(CONCATENATE(AM13,AN13),'TB2-3'!$B$3:$XEW$4,2,FALSE)+1,TRUE)</f>
        <v>25</v>
      </c>
      <c r="AR13" s="57">
        <f>VLOOKUP($A13,'TB2-3'!$A:$XEW,HLOOKUP(CONCATENATE(AM13,AN13),'TB2-3'!$B$3:$XEW$4,2,FALSE),TRUE)</f>
        <v>0</v>
      </c>
      <c r="AS13" s="45">
        <f>VLOOKUP($A13,'TB2-2'!$A:$XEW,HLOOKUP(CONCATENATE(AO13,AP13),'TB2-2'!$B$3:$XEW$4,2,FALSE)+1,TRUE)</f>
        <v>33</v>
      </c>
      <c r="AT13" s="57">
        <f>VLOOKUP($A13,'TB2-2'!$A:$XEW,HLOOKUP(CONCATENATE(AO13,AP13),'TB2-2'!$B$3:$XEW$4,2,FALSE),TRUE)</f>
        <v>17</v>
      </c>
      <c r="AU13" s="45">
        <f t="shared" si="5"/>
        <v>-33</v>
      </c>
      <c r="AV13" s="45">
        <f t="shared" si="6"/>
        <v>8</v>
      </c>
      <c r="AW13" s="46">
        <f t="shared" si="7"/>
        <v>-41</v>
      </c>
      <c r="AY13" s="44" t="str">
        <f t="shared" si="49"/>
        <v>H</v>
      </c>
      <c r="AZ13" s="57">
        <f t="shared" si="50"/>
        <v>7</v>
      </c>
      <c r="BA13" s="45" t="str">
        <f t="shared" si="51"/>
        <v>k</v>
      </c>
      <c r="BB13" s="57">
        <f t="shared" si="52"/>
        <v>6</v>
      </c>
      <c r="BC13" s="45">
        <f>VLOOKUP($A13,'TB2-3'!$A:$XEW,HLOOKUP(CONCATENATE(AY13,AZ13),'TB2-3'!$B$3:$XEW$4,2,FALSE)+1,TRUE)</f>
        <v>25</v>
      </c>
      <c r="BD13" s="57">
        <f>VLOOKUP($A13,'TB2-3'!$A:$XEW,HLOOKUP(CONCATENATE(AY13,AZ13),'TB2-3'!$B$3:$XEW$4,2,FALSE),TRUE)</f>
        <v>0</v>
      </c>
      <c r="BE13" s="45">
        <f>VLOOKUP($A13,'TB2-2'!$A:$XEW,HLOOKUP(CONCATENATE(BA13,BB13),'TB2-2'!$B$3:$XEW$4,2,FALSE)+1,TRUE)</f>
        <v>18</v>
      </c>
      <c r="BF13" s="57">
        <f>VLOOKUP($A13,'TB2-2'!$A:$XEW,HLOOKUP(CONCATENATE(BA13,BB13),'TB2-2'!$B$3:$XEW$4,2,FALSE),TRUE)</f>
        <v>2</v>
      </c>
      <c r="BG13" s="45">
        <f t="shared" si="8"/>
        <v>-18</v>
      </c>
      <c r="BH13" s="45">
        <f t="shared" si="9"/>
        <v>23</v>
      </c>
      <c r="BI13" s="46">
        <f t="shared" si="10"/>
        <v>-41</v>
      </c>
      <c r="BK13" s="44" t="str">
        <f t="shared" si="53"/>
        <v>H</v>
      </c>
      <c r="BL13" s="57">
        <f t="shared" si="54"/>
        <v>7</v>
      </c>
      <c r="BM13" s="45" t="str">
        <f t="shared" si="55"/>
        <v>j</v>
      </c>
      <c r="BN13" s="57">
        <f t="shared" si="56"/>
        <v>6</v>
      </c>
      <c r="BO13" s="45">
        <f>VLOOKUP($A13,'TB2-3'!$A:$XEW,HLOOKUP(CONCATENATE(BK13,BL13),'TB2-3'!$B$3:$XEW$4,2,FALSE)+1,TRUE)</f>
        <v>25</v>
      </c>
      <c r="BP13" s="57">
        <f>VLOOKUP($A13,'TB2-3'!$A:$XEW,HLOOKUP(CONCATENATE(BK13,BL13),'TB2-3'!$B$3:$XEW$4,2,FALSE),TRUE)</f>
        <v>0</v>
      </c>
      <c r="BQ13" s="45">
        <f>VLOOKUP($A13,'TB2-2'!$A:$XEW,HLOOKUP(CONCATENATE(BM13,BN13),'TB2-2'!$B$3:$XEW$4,2,FALSE)+1,TRUE)</f>
        <v>11</v>
      </c>
      <c r="BR13" s="57">
        <f>VLOOKUP($A13,'TB2-2'!$A:$XEW,HLOOKUP(CONCATENATE(BM13,BN13),'TB2-2'!$B$3:$XEW$4,2,FALSE),TRUE)</f>
        <v>-5</v>
      </c>
      <c r="BS13" s="45">
        <f t="shared" si="11"/>
        <v>-11</v>
      </c>
      <c r="BT13" s="45">
        <f t="shared" si="12"/>
        <v>30</v>
      </c>
      <c r="BU13" s="46">
        <f t="shared" si="13"/>
        <v>-41</v>
      </c>
      <c r="BW13" s="44" t="str">
        <f t="shared" si="57"/>
        <v>H</v>
      </c>
      <c r="BX13" s="57">
        <f t="shared" si="58"/>
        <v>7</v>
      </c>
      <c r="BY13" s="45" t="str">
        <f t="shared" si="59"/>
        <v>h</v>
      </c>
      <c r="BZ13" s="57">
        <f t="shared" si="60"/>
        <v>6</v>
      </c>
      <c r="CA13" s="45">
        <f>VLOOKUP($A13,'TB2-3'!$A:$XEW,HLOOKUP(CONCATENATE(BW13,BX13),'TB2-3'!$B$3:$XEW$4,2,FALSE)+1,TRUE)</f>
        <v>25</v>
      </c>
      <c r="CB13" s="57">
        <f>VLOOKUP($A13,'TB2-3'!$A:$XEW,HLOOKUP(CONCATENATE(BW13,BX13),'TB2-3'!$B$3:$XEW$4,2,FALSE),TRUE)</f>
        <v>0</v>
      </c>
      <c r="CC13" s="45">
        <f>VLOOKUP($A13,'TB2-2'!$A:$XEW,HLOOKUP(CONCATENATE(BY13,BZ13),'TB2-2'!$B$3:$XEW$4,2,FALSE)+1,TRUE)</f>
        <v>0</v>
      </c>
      <c r="CD13" s="57">
        <f>VLOOKUP($A13,'TB2-2'!$A:$XEW,HLOOKUP(CONCATENATE(BY13,BZ13),'TB2-2'!$B$3:$XEW$4,2,FALSE),TRUE)</f>
        <v>-16</v>
      </c>
      <c r="CE13" s="45">
        <f t="shared" si="14"/>
        <v>0</v>
      </c>
      <c r="CF13" s="45">
        <f t="shared" si="15"/>
        <v>41</v>
      </c>
      <c r="CG13" s="46">
        <f t="shared" si="16"/>
        <v>-41</v>
      </c>
      <c r="CI13" s="44" t="str">
        <f t="shared" si="61"/>
        <v>H</v>
      </c>
      <c r="CJ13" s="57">
        <f t="shared" si="62"/>
        <v>7</v>
      </c>
      <c r="CK13" s="45" t="str">
        <f t="shared" si="63"/>
        <v>g</v>
      </c>
      <c r="CL13" s="57">
        <f t="shared" si="64"/>
        <v>6</v>
      </c>
      <c r="CM13" s="45">
        <f>VLOOKUP($A13,'TB2-3'!$A:$XEW,HLOOKUP(CONCATENATE(CI13,CJ13),'TB2-3'!$B$3:$XEW$4,2,FALSE)+1,TRUE)</f>
        <v>25</v>
      </c>
      <c r="CN13" s="57">
        <f>VLOOKUP($A13,'TB2-3'!$A:$XEW,HLOOKUP(CONCATENATE(CI13,CJ13),'TB2-3'!$B$3:$XEW$4,2,FALSE),TRUE)</f>
        <v>0</v>
      </c>
      <c r="CO13" s="45">
        <f>VLOOKUP($A13,'TB2-2'!$A:$XEW,HLOOKUP(CONCATENATE(CK13,CL13),'TB2-2'!$B$3:$XEW$4,2,FALSE)+1,TRUE)</f>
        <v>-9</v>
      </c>
      <c r="CP13" s="57">
        <f>VLOOKUP($A13,'TB2-2'!$A:$XEW,HLOOKUP(CONCATENATE(CK13,CL13),'TB2-2'!$B$3:$XEW$4,2,FALSE),TRUE)</f>
        <v>-25</v>
      </c>
      <c r="CQ13" s="45">
        <f t="shared" si="17"/>
        <v>9</v>
      </c>
      <c r="CR13" s="45">
        <f t="shared" si="18"/>
        <v>50</v>
      </c>
      <c r="CS13" s="46">
        <f t="shared" si="19"/>
        <v>-41</v>
      </c>
      <c r="CU13" s="44" t="str">
        <f t="shared" si="65"/>
        <v>H</v>
      </c>
      <c r="CV13" s="57">
        <f t="shared" si="66"/>
        <v>7</v>
      </c>
      <c r="CW13" s="45" t="str">
        <f t="shared" si="67"/>
        <v>f</v>
      </c>
      <c r="CX13" s="57">
        <f t="shared" si="68"/>
        <v>7</v>
      </c>
      <c r="CY13" s="45">
        <f>VLOOKUP($A13,'TB2-3'!$A:$XEW,HLOOKUP(CONCATENATE(CU13,CV13),'TB2-3'!$B$3:$XEW$4,2,FALSE)+1,TRUE)</f>
        <v>25</v>
      </c>
      <c r="CZ13" s="57">
        <f>VLOOKUP($A13,'TB2-3'!$A:$XEW,HLOOKUP(CONCATENATE(CU13,CV13),'TB2-3'!$B$3:$XEW$4,2,FALSE),TRUE)</f>
        <v>0</v>
      </c>
      <c r="DA13" s="45">
        <f>VLOOKUP($A13,'TB2-2'!$A:$XEW,HLOOKUP(CONCATENATE(CW13,CX13),'TB2-2'!$B$3:$XEW$4,2,FALSE)+1,TRUE)</f>
        <v>-25</v>
      </c>
      <c r="DB13" s="57">
        <f>VLOOKUP($A13,'TB2-2'!$A:$XEW,HLOOKUP(CONCATENATE(CW13,CX13),'TB2-2'!$B$3:$XEW$4,2,FALSE),TRUE)</f>
        <v>-50</v>
      </c>
      <c r="DC13" s="45">
        <f t="shared" si="20"/>
        <v>25</v>
      </c>
      <c r="DD13" s="45">
        <f t="shared" si="21"/>
        <v>75</v>
      </c>
      <c r="DE13" s="46">
        <f t="shared" si="22"/>
        <v>-50</v>
      </c>
      <c r="DG13" s="44" t="str">
        <f t="shared" si="69"/>
        <v>H</v>
      </c>
      <c r="DH13" s="57">
        <f t="shared" si="70"/>
        <v>8</v>
      </c>
      <c r="DI13" s="45" t="str">
        <f t="shared" si="71"/>
        <v>e</v>
      </c>
      <c r="DJ13" s="57">
        <f t="shared" si="72"/>
        <v>8</v>
      </c>
      <c r="DK13" s="45">
        <f>VLOOKUP($A13,'TB2-3'!$A:$XEW,HLOOKUP(CONCATENATE(DG13,DH13),'TB2-3'!$B$3:$XEW$4,2,FALSE)+1,TRUE)</f>
        <v>39</v>
      </c>
      <c r="DL13" s="57">
        <f>VLOOKUP($A13,'TB2-3'!$A:$XEW,HLOOKUP(CONCATENATE(DG13,DH13),'TB2-3'!$B$3:$XEW$4,2,FALSE),TRUE)</f>
        <v>0</v>
      </c>
      <c r="DM13" s="45">
        <f>VLOOKUP($A13,'TB2-2'!$A:$XEW,HLOOKUP(CONCATENATE(DI13,DJ13),'TB2-2'!$B$3:$XEW$4,2,FALSE)+1,TRUE)</f>
        <v>-50</v>
      </c>
      <c r="DN13" s="57">
        <f>VLOOKUP($A13,'TB2-2'!$A:$XEW,HLOOKUP(CONCATENATE(DI13,DJ13),'TB2-2'!$B$3:$XEW$4,2,FALSE),TRUE)</f>
        <v>-89</v>
      </c>
      <c r="DO13" s="45">
        <f t="shared" si="23"/>
        <v>50</v>
      </c>
      <c r="DP13" s="45">
        <f t="shared" si="24"/>
        <v>128</v>
      </c>
      <c r="DQ13" s="46">
        <f t="shared" si="25"/>
        <v>-78</v>
      </c>
      <c r="DS13" s="44" t="str">
        <f t="shared" si="73"/>
        <v>H</v>
      </c>
      <c r="DT13" s="57">
        <f t="shared" si="74"/>
        <v>8</v>
      </c>
      <c r="DU13" s="45" t="str">
        <f t="shared" si="75"/>
        <v>d</v>
      </c>
      <c r="DV13" s="57">
        <f t="shared" si="76"/>
        <v>9</v>
      </c>
      <c r="DW13" s="45">
        <f>VLOOKUP($A13,'TB2-3'!$A:$XEW,HLOOKUP(CONCATENATE(DS13,DT13),'TB2-3'!$B$3:$XEW$4,2,FALSE)+1,TRUE)</f>
        <v>39</v>
      </c>
      <c r="DX13" s="57">
        <f>VLOOKUP($A13,'TB2-3'!$A:$XEW,HLOOKUP(CONCATENATE(DS13,DT13),'TB2-3'!$B$3:$XEW$4,2,FALSE),TRUE)</f>
        <v>0</v>
      </c>
      <c r="DY13" s="45">
        <f>VLOOKUP($A13,'TB2-2'!$A:$XEW,HLOOKUP(CONCATENATE(DU13,DV13),'TB2-2'!$B$3:$XEW$4,2,FALSE)+1,TRUE)</f>
        <v>-80</v>
      </c>
      <c r="DZ13" s="57">
        <f>VLOOKUP($A13,'TB2-2'!$A:$XEW,HLOOKUP(CONCATENATE(DU13,DV13),'TB2-2'!$B$3:$XEW$4,2,FALSE),TRUE)</f>
        <v>-142</v>
      </c>
      <c r="EA13" s="45">
        <f t="shared" si="26"/>
        <v>80</v>
      </c>
      <c r="EB13" s="45">
        <f t="shared" si="27"/>
        <v>181</v>
      </c>
      <c r="EC13" s="46">
        <f t="shared" si="28"/>
        <v>-101</v>
      </c>
      <c r="EE13" s="44" t="str">
        <f t="shared" si="77"/>
        <v>H</v>
      </c>
      <c r="EF13" s="57">
        <f t="shared" si="78"/>
        <v>11</v>
      </c>
      <c r="EG13" s="45" t="str">
        <f t="shared" si="79"/>
        <v>c</v>
      </c>
      <c r="EH13" s="57">
        <f t="shared" si="80"/>
        <v>11</v>
      </c>
      <c r="EI13" s="45">
        <f>VLOOKUP($A13,'TB2-3'!$A:$XEW,HLOOKUP(CONCATENATE(EE13,EF13),'TB2-3'!$B$3:$XEW$4,2,FALSE)+1,TRUE)</f>
        <v>160</v>
      </c>
      <c r="EJ13" s="57">
        <f>VLOOKUP($A13,'TB2-3'!$A:$XEW,HLOOKUP(CONCATENATE(EE13,EF13),'TB2-3'!$B$3:$XEW$4,2,FALSE),TRUE)</f>
        <v>0</v>
      </c>
      <c r="EK13" s="45">
        <f>VLOOKUP($A13,'TB2-2'!$A:$XEW,HLOOKUP(CONCATENATE(EG13,EH13),'TB2-2'!$B$3:$XEW$4,2,FALSE)+1,TRUE)</f>
        <v>-130</v>
      </c>
      <c r="EL13" s="57">
        <f>VLOOKUP($A13,'TB2-2'!$A:$XEW,HLOOKUP(CONCATENATE(EG13,EH13),'TB2-2'!$B$3:$XEW$4,2,FALSE),TRUE)</f>
        <v>-290</v>
      </c>
      <c r="EM13" s="45">
        <f t="shared" si="29"/>
        <v>130</v>
      </c>
      <c r="EN13" s="45">
        <f t="shared" si="30"/>
        <v>450</v>
      </c>
      <c r="EO13" s="46">
        <f t="shared" si="31"/>
        <v>-320</v>
      </c>
    </row>
    <row r="14" spans="1:145" x14ac:dyDescent="0.25">
      <c r="A14" s="54">
        <f>Config!G11</f>
        <v>50.000999999999998</v>
      </c>
      <c r="C14" s="44" t="str">
        <f t="shared" si="32"/>
        <v>H</v>
      </c>
      <c r="D14" s="57">
        <f t="shared" si="32"/>
        <v>1</v>
      </c>
      <c r="E14" s="45" t="str">
        <f t="shared" si="32"/>
        <v>k</v>
      </c>
      <c r="F14" s="57">
        <f t="shared" si="32"/>
        <v>8</v>
      </c>
      <c r="G14" s="45">
        <f>VLOOKUP($A14,'TB2-3'!$A:$XEW,HLOOKUP(CONCATENATE(C14,D14),'TB2-3'!$B$3:$XEW$4,2,FALSE)+1,TRUE)</f>
        <v>2</v>
      </c>
      <c r="H14" s="57">
        <f>VLOOKUP($A14,'TB2-3'!$A:$XEW,HLOOKUP(CONCATENATE(C14,D14),'TB2-3'!$B$3:$XEW$4,2,FALSE),TRUE)</f>
        <v>0</v>
      </c>
      <c r="I14" s="45">
        <f>VLOOKUP($A14,'TB2-2'!$A:$XEW,HLOOKUP(CONCATENATE(E14,F14),'TB2-2'!$B$3:$XEW$4,2,FALSE)+1,TRUE)</f>
        <v>46</v>
      </c>
      <c r="J14" s="57">
        <f>VLOOKUP($A14,'TB2-2'!$A:$XEW,HLOOKUP(CONCATENATE(E14,F14),'TB2-2'!$B$3:$XEW$4,2,FALSE),TRUE)</f>
        <v>0</v>
      </c>
      <c r="K14" s="45">
        <f t="shared" si="33"/>
        <v>-46</v>
      </c>
      <c r="L14" s="45">
        <f t="shared" si="34"/>
        <v>2</v>
      </c>
      <c r="M14" s="46">
        <f t="shared" si="0"/>
        <v>-48</v>
      </c>
      <c r="O14" s="44" t="str">
        <f t="shared" si="35"/>
        <v>H</v>
      </c>
      <c r="P14" s="57">
        <f t="shared" si="36"/>
        <v>8</v>
      </c>
      <c r="Q14" s="45" t="str">
        <f t="shared" si="37"/>
        <v>x</v>
      </c>
      <c r="R14" s="57">
        <f t="shared" si="38"/>
        <v>8</v>
      </c>
      <c r="S14" s="45">
        <f>VLOOKUP($A14,'TB2-3'!$A:$XEW,HLOOKUP(CONCATENATE(O14,P14),'TB2-3'!$B$3:$XEW$4,2,FALSE)+1,TRUE)</f>
        <v>46</v>
      </c>
      <c r="T14" s="57">
        <f>VLOOKUP($A14,'TB2-3'!$A:$XEW,HLOOKUP(CONCATENATE(O14,P14),'TB2-3'!$B$3:$XEW$4,2,FALSE),TRUE)</f>
        <v>0</v>
      </c>
      <c r="U14" s="45">
        <f>VLOOKUP($A14,'TB2-2'!$A:$XEW,HLOOKUP(CONCATENATE(Q14,R14),'TB2-2'!$B$3:$XEW$4,2,FALSE)+1,TRUE)</f>
        <v>168</v>
      </c>
      <c r="V14" s="57">
        <f>VLOOKUP($A14,'TB2-2'!$A:$XEW,HLOOKUP(CONCATENATE(Q14,R14),'TB2-2'!$B$3:$XEW$4,2,FALSE),TRUE)</f>
        <v>122</v>
      </c>
      <c r="W14" s="45">
        <f t="shared" si="39"/>
        <v>-168</v>
      </c>
      <c r="X14" s="45">
        <f t="shared" si="40"/>
        <v>-76</v>
      </c>
      <c r="Y14" s="46">
        <f t="shared" si="1"/>
        <v>-92</v>
      </c>
      <c r="AA14" s="44" t="str">
        <f t="shared" si="41"/>
        <v>H</v>
      </c>
      <c r="AB14" s="57">
        <f t="shared" si="42"/>
        <v>7</v>
      </c>
      <c r="AC14" s="45" t="str">
        <f t="shared" si="43"/>
        <v>s</v>
      </c>
      <c r="AD14" s="57">
        <f t="shared" si="44"/>
        <v>6</v>
      </c>
      <c r="AE14" s="45">
        <f>VLOOKUP($A14,'TB2-3'!$A:$XEW,HLOOKUP(CONCATENATE(AA14,AB14),'TB2-3'!$B$3:$XEW$4,2,FALSE)+1,TRUE)</f>
        <v>30</v>
      </c>
      <c r="AF14" s="57">
        <f>VLOOKUP($A14,'TB2-3'!$A:$XEW,HLOOKUP(CONCATENATE(AA14,AB14),'TB2-3'!$B$3:$XEW$4,2,FALSE),TRUE)</f>
        <v>0</v>
      </c>
      <c r="AG14" s="45">
        <f>VLOOKUP($A14,'TB2-2'!$A:$XEW,HLOOKUP(CONCATENATE(AC14,AD14),'TB2-2'!$B$3:$XEW$4,2,FALSE)+1,TRUE)</f>
        <v>72</v>
      </c>
      <c r="AH14" s="57">
        <f>VLOOKUP($A14,'TB2-2'!$A:$XEW,HLOOKUP(CONCATENATE(AC14,AD14),'TB2-2'!$B$3:$XEW$4,2,FALSE),TRUE)</f>
        <v>53</v>
      </c>
      <c r="AI14" s="45">
        <f t="shared" si="2"/>
        <v>-72</v>
      </c>
      <c r="AJ14" s="45">
        <f t="shared" si="3"/>
        <v>-23</v>
      </c>
      <c r="AK14" s="46">
        <f t="shared" si="4"/>
        <v>-49</v>
      </c>
      <c r="AM14" s="44" t="str">
        <f t="shared" si="45"/>
        <v>H</v>
      </c>
      <c r="AN14" s="57">
        <f t="shared" si="46"/>
        <v>7</v>
      </c>
      <c r="AO14" s="45" t="str">
        <f t="shared" si="47"/>
        <v>n</v>
      </c>
      <c r="AP14" s="57">
        <f t="shared" si="48"/>
        <v>6</v>
      </c>
      <c r="AQ14" s="45">
        <f>VLOOKUP($A14,'TB2-3'!$A:$XEW,HLOOKUP(CONCATENATE(AM14,AN14),'TB2-3'!$B$3:$XEW$4,2,FALSE)+1,TRUE)</f>
        <v>30</v>
      </c>
      <c r="AR14" s="57">
        <f>VLOOKUP($A14,'TB2-3'!$A:$XEW,HLOOKUP(CONCATENATE(AM14,AN14),'TB2-3'!$B$3:$XEW$4,2,FALSE),TRUE)</f>
        <v>0</v>
      </c>
      <c r="AS14" s="45">
        <f>VLOOKUP($A14,'TB2-2'!$A:$XEW,HLOOKUP(CONCATENATE(AO14,AP14),'TB2-2'!$B$3:$XEW$4,2,FALSE)+1,TRUE)</f>
        <v>39</v>
      </c>
      <c r="AT14" s="57">
        <f>VLOOKUP($A14,'TB2-2'!$A:$XEW,HLOOKUP(CONCATENATE(AO14,AP14),'TB2-2'!$B$3:$XEW$4,2,FALSE),TRUE)</f>
        <v>20</v>
      </c>
      <c r="AU14" s="45">
        <f t="shared" si="5"/>
        <v>-39</v>
      </c>
      <c r="AV14" s="45">
        <f t="shared" si="6"/>
        <v>10</v>
      </c>
      <c r="AW14" s="46">
        <f t="shared" si="7"/>
        <v>-49</v>
      </c>
      <c r="AY14" s="44" t="str">
        <f t="shared" si="49"/>
        <v>H</v>
      </c>
      <c r="AZ14" s="57">
        <f t="shared" si="50"/>
        <v>7</v>
      </c>
      <c r="BA14" s="45" t="str">
        <f t="shared" si="51"/>
        <v>k</v>
      </c>
      <c r="BB14" s="57">
        <f t="shared" si="52"/>
        <v>6</v>
      </c>
      <c r="BC14" s="45">
        <f>VLOOKUP($A14,'TB2-3'!$A:$XEW,HLOOKUP(CONCATENATE(AY14,AZ14),'TB2-3'!$B$3:$XEW$4,2,FALSE)+1,TRUE)</f>
        <v>30</v>
      </c>
      <c r="BD14" s="57">
        <f>VLOOKUP($A14,'TB2-3'!$A:$XEW,HLOOKUP(CONCATENATE(AY14,AZ14),'TB2-3'!$B$3:$XEW$4,2,FALSE),TRUE)</f>
        <v>0</v>
      </c>
      <c r="BE14" s="45">
        <f>VLOOKUP($A14,'TB2-2'!$A:$XEW,HLOOKUP(CONCATENATE(BA14,BB14),'TB2-2'!$B$3:$XEW$4,2,FALSE)+1,TRUE)</f>
        <v>21</v>
      </c>
      <c r="BF14" s="57">
        <f>VLOOKUP($A14,'TB2-2'!$A:$XEW,HLOOKUP(CONCATENATE(BA14,BB14),'TB2-2'!$B$3:$XEW$4,2,FALSE),TRUE)</f>
        <v>2</v>
      </c>
      <c r="BG14" s="45">
        <f t="shared" si="8"/>
        <v>-21</v>
      </c>
      <c r="BH14" s="45">
        <f t="shared" si="9"/>
        <v>28</v>
      </c>
      <c r="BI14" s="46">
        <f t="shared" si="10"/>
        <v>-49</v>
      </c>
      <c r="BK14" s="44" t="str">
        <f t="shared" si="53"/>
        <v>H</v>
      </c>
      <c r="BL14" s="57">
        <f t="shared" si="54"/>
        <v>7</v>
      </c>
      <c r="BM14" s="45" t="str">
        <f t="shared" si="55"/>
        <v>j</v>
      </c>
      <c r="BN14" s="57">
        <f t="shared" si="56"/>
        <v>6</v>
      </c>
      <c r="BO14" s="45">
        <f>VLOOKUP($A14,'TB2-3'!$A:$XEW,HLOOKUP(CONCATENATE(BK14,BL14),'TB2-3'!$B$3:$XEW$4,2,FALSE)+1,TRUE)</f>
        <v>30</v>
      </c>
      <c r="BP14" s="57">
        <f>VLOOKUP($A14,'TB2-3'!$A:$XEW,HLOOKUP(CONCATENATE(BK14,BL14),'TB2-3'!$B$3:$XEW$4,2,FALSE),TRUE)</f>
        <v>0</v>
      </c>
      <c r="BQ14" s="45">
        <f>VLOOKUP($A14,'TB2-2'!$A:$XEW,HLOOKUP(CONCATENATE(BM14,BN14),'TB2-2'!$B$3:$XEW$4,2,FALSE)+1,TRUE)</f>
        <v>12</v>
      </c>
      <c r="BR14" s="57">
        <f>VLOOKUP($A14,'TB2-2'!$A:$XEW,HLOOKUP(CONCATENATE(BM14,BN14),'TB2-2'!$B$3:$XEW$4,2,FALSE),TRUE)</f>
        <v>-7</v>
      </c>
      <c r="BS14" s="45">
        <f t="shared" si="11"/>
        <v>-12</v>
      </c>
      <c r="BT14" s="45">
        <f t="shared" si="12"/>
        <v>37</v>
      </c>
      <c r="BU14" s="46">
        <f t="shared" si="13"/>
        <v>-49</v>
      </c>
      <c r="BW14" s="44" t="str">
        <f t="shared" si="57"/>
        <v>H</v>
      </c>
      <c r="BX14" s="57">
        <f t="shared" si="58"/>
        <v>7</v>
      </c>
      <c r="BY14" s="45" t="str">
        <f t="shared" si="59"/>
        <v>h</v>
      </c>
      <c r="BZ14" s="57">
        <f t="shared" si="60"/>
        <v>6</v>
      </c>
      <c r="CA14" s="45">
        <f>VLOOKUP($A14,'TB2-3'!$A:$XEW,HLOOKUP(CONCATENATE(BW14,BX14),'TB2-3'!$B$3:$XEW$4,2,FALSE)+1,TRUE)</f>
        <v>30</v>
      </c>
      <c r="CB14" s="57">
        <f>VLOOKUP($A14,'TB2-3'!$A:$XEW,HLOOKUP(CONCATENATE(BW14,BX14),'TB2-3'!$B$3:$XEW$4,2,FALSE),TRUE)</f>
        <v>0</v>
      </c>
      <c r="CC14" s="45">
        <f>VLOOKUP($A14,'TB2-2'!$A:$XEW,HLOOKUP(CONCATENATE(BY14,BZ14),'TB2-2'!$B$3:$XEW$4,2,FALSE)+1,TRUE)</f>
        <v>0</v>
      </c>
      <c r="CD14" s="57">
        <f>VLOOKUP($A14,'TB2-2'!$A:$XEW,HLOOKUP(CONCATENATE(BY14,BZ14),'TB2-2'!$B$3:$XEW$4,2,FALSE),TRUE)</f>
        <v>-19</v>
      </c>
      <c r="CE14" s="45">
        <f t="shared" si="14"/>
        <v>0</v>
      </c>
      <c r="CF14" s="45">
        <f t="shared" si="15"/>
        <v>49</v>
      </c>
      <c r="CG14" s="46">
        <f t="shared" si="16"/>
        <v>-49</v>
      </c>
      <c r="CI14" s="44" t="str">
        <f t="shared" si="61"/>
        <v>H</v>
      </c>
      <c r="CJ14" s="57">
        <f t="shared" si="62"/>
        <v>7</v>
      </c>
      <c r="CK14" s="45" t="str">
        <f t="shared" si="63"/>
        <v>g</v>
      </c>
      <c r="CL14" s="57">
        <f t="shared" si="64"/>
        <v>6</v>
      </c>
      <c r="CM14" s="45">
        <f>VLOOKUP($A14,'TB2-3'!$A:$XEW,HLOOKUP(CONCATENATE(CI14,CJ14),'TB2-3'!$B$3:$XEW$4,2,FALSE)+1,TRUE)</f>
        <v>30</v>
      </c>
      <c r="CN14" s="57">
        <f>VLOOKUP($A14,'TB2-3'!$A:$XEW,HLOOKUP(CONCATENATE(CI14,CJ14),'TB2-3'!$B$3:$XEW$4,2,FALSE),TRUE)</f>
        <v>0</v>
      </c>
      <c r="CO14" s="45">
        <f>VLOOKUP($A14,'TB2-2'!$A:$XEW,HLOOKUP(CONCATENATE(CK14,CL14),'TB2-2'!$B$3:$XEW$4,2,FALSE)+1,TRUE)</f>
        <v>-10</v>
      </c>
      <c r="CP14" s="57">
        <f>VLOOKUP($A14,'TB2-2'!$A:$XEW,HLOOKUP(CONCATENATE(CK14,CL14),'TB2-2'!$B$3:$XEW$4,2,FALSE),TRUE)</f>
        <v>-29</v>
      </c>
      <c r="CQ14" s="45">
        <f t="shared" si="17"/>
        <v>10</v>
      </c>
      <c r="CR14" s="45">
        <f t="shared" si="18"/>
        <v>59</v>
      </c>
      <c r="CS14" s="46">
        <f t="shared" si="19"/>
        <v>-49</v>
      </c>
      <c r="CU14" s="44" t="str">
        <f t="shared" si="65"/>
        <v>H</v>
      </c>
      <c r="CV14" s="57">
        <f t="shared" si="66"/>
        <v>7</v>
      </c>
      <c r="CW14" s="45" t="str">
        <f t="shared" si="67"/>
        <v>f</v>
      </c>
      <c r="CX14" s="57">
        <f t="shared" si="68"/>
        <v>7</v>
      </c>
      <c r="CY14" s="45">
        <f>VLOOKUP($A14,'TB2-3'!$A:$XEW,HLOOKUP(CONCATENATE(CU14,CV14),'TB2-3'!$B$3:$XEW$4,2,FALSE)+1,TRUE)</f>
        <v>30</v>
      </c>
      <c r="CZ14" s="57">
        <f>VLOOKUP($A14,'TB2-3'!$A:$XEW,HLOOKUP(CONCATENATE(CU14,CV14),'TB2-3'!$B$3:$XEW$4,2,FALSE),TRUE)</f>
        <v>0</v>
      </c>
      <c r="DA14" s="45">
        <f>VLOOKUP($A14,'TB2-2'!$A:$XEW,HLOOKUP(CONCATENATE(CW14,CX14),'TB2-2'!$B$3:$XEW$4,2,FALSE)+1,TRUE)</f>
        <v>-30</v>
      </c>
      <c r="DB14" s="57">
        <f>VLOOKUP($A14,'TB2-2'!$A:$XEW,HLOOKUP(CONCATENATE(CW14,CX14),'TB2-2'!$B$3:$XEW$4,2,FALSE),TRUE)</f>
        <v>-60</v>
      </c>
      <c r="DC14" s="45">
        <f t="shared" si="20"/>
        <v>30</v>
      </c>
      <c r="DD14" s="45">
        <f t="shared" si="21"/>
        <v>90</v>
      </c>
      <c r="DE14" s="46">
        <f t="shared" si="22"/>
        <v>-60</v>
      </c>
      <c r="DG14" s="44" t="str">
        <f t="shared" si="69"/>
        <v>H</v>
      </c>
      <c r="DH14" s="57">
        <f t="shared" si="70"/>
        <v>8</v>
      </c>
      <c r="DI14" s="45" t="str">
        <f t="shared" si="71"/>
        <v>e</v>
      </c>
      <c r="DJ14" s="57">
        <f t="shared" si="72"/>
        <v>8</v>
      </c>
      <c r="DK14" s="45">
        <f>VLOOKUP($A14,'TB2-3'!$A:$XEW,HLOOKUP(CONCATENATE(DG14,DH14),'TB2-3'!$B$3:$XEW$4,2,FALSE)+1,TRUE)</f>
        <v>46</v>
      </c>
      <c r="DL14" s="57">
        <f>VLOOKUP($A14,'TB2-3'!$A:$XEW,HLOOKUP(CONCATENATE(DG14,DH14),'TB2-3'!$B$3:$XEW$4,2,FALSE),TRUE)</f>
        <v>0</v>
      </c>
      <c r="DM14" s="45">
        <f>VLOOKUP($A14,'TB2-2'!$A:$XEW,HLOOKUP(CONCATENATE(DI14,DJ14),'TB2-2'!$B$3:$XEW$4,2,FALSE)+1,TRUE)</f>
        <v>-60</v>
      </c>
      <c r="DN14" s="57">
        <f>VLOOKUP($A14,'TB2-2'!$A:$XEW,HLOOKUP(CONCATENATE(DI14,DJ14),'TB2-2'!$B$3:$XEW$4,2,FALSE),TRUE)</f>
        <v>-106</v>
      </c>
      <c r="DO14" s="45">
        <f t="shared" si="23"/>
        <v>60</v>
      </c>
      <c r="DP14" s="45">
        <f t="shared" si="24"/>
        <v>152</v>
      </c>
      <c r="DQ14" s="46">
        <f t="shared" si="25"/>
        <v>-92</v>
      </c>
      <c r="DS14" s="44" t="str">
        <f t="shared" si="73"/>
        <v>H</v>
      </c>
      <c r="DT14" s="57">
        <f t="shared" si="74"/>
        <v>8</v>
      </c>
      <c r="DU14" s="45" t="str">
        <f t="shared" si="75"/>
        <v>d</v>
      </c>
      <c r="DV14" s="57">
        <f t="shared" si="76"/>
        <v>9</v>
      </c>
      <c r="DW14" s="45">
        <f>VLOOKUP($A14,'TB2-3'!$A:$XEW,HLOOKUP(CONCATENATE(DS14,DT14),'TB2-3'!$B$3:$XEW$4,2,FALSE)+1,TRUE)</f>
        <v>46</v>
      </c>
      <c r="DX14" s="57">
        <f>VLOOKUP($A14,'TB2-3'!$A:$XEW,HLOOKUP(CONCATENATE(DS14,DT14),'TB2-3'!$B$3:$XEW$4,2,FALSE),TRUE)</f>
        <v>0</v>
      </c>
      <c r="DY14" s="45">
        <f>VLOOKUP($A14,'TB2-2'!$A:$XEW,HLOOKUP(CONCATENATE(DU14,DV14),'TB2-2'!$B$3:$XEW$4,2,FALSE)+1,TRUE)</f>
        <v>-100</v>
      </c>
      <c r="DZ14" s="57">
        <f>VLOOKUP($A14,'TB2-2'!$A:$XEW,HLOOKUP(CONCATENATE(DU14,DV14),'TB2-2'!$B$3:$XEW$4,2,FALSE),TRUE)</f>
        <v>-174</v>
      </c>
      <c r="EA14" s="45">
        <f t="shared" si="26"/>
        <v>100</v>
      </c>
      <c r="EB14" s="45">
        <f t="shared" si="27"/>
        <v>220</v>
      </c>
      <c r="EC14" s="46">
        <f t="shared" si="28"/>
        <v>-120</v>
      </c>
      <c r="EE14" s="44" t="str">
        <f t="shared" si="77"/>
        <v>H</v>
      </c>
      <c r="EF14" s="57">
        <f t="shared" si="78"/>
        <v>11</v>
      </c>
      <c r="EG14" s="45" t="str">
        <f t="shared" si="79"/>
        <v>c</v>
      </c>
      <c r="EH14" s="57">
        <f t="shared" si="80"/>
        <v>11</v>
      </c>
      <c r="EI14" s="45">
        <f>VLOOKUP($A14,'TB2-3'!$A:$XEW,HLOOKUP(CONCATENATE(EE14,EF14),'TB2-3'!$B$3:$XEW$4,2,FALSE)+1,TRUE)</f>
        <v>190</v>
      </c>
      <c r="EJ14" s="57">
        <f>VLOOKUP($A14,'TB2-3'!$A:$XEW,HLOOKUP(CONCATENATE(EE14,EF14),'TB2-3'!$B$3:$XEW$4,2,FALSE),TRUE)</f>
        <v>0</v>
      </c>
      <c r="EK14" s="45">
        <f>VLOOKUP($A14,'TB2-2'!$A:$XEW,HLOOKUP(CONCATENATE(EG14,EH14),'TB2-2'!$B$3:$XEW$4,2,FALSE)+1,TRUE)</f>
        <v>-140</v>
      </c>
      <c r="EL14" s="57">
        <f>VLOOKUP($A14,'TB2-2'!$A:$XEW,HLOOKUP(CONCATENATE(EG14,EH14),'TB2-2'!$B$3:$XEW$4,2,FALSE),TRUE)</f>
        <v>-330</v>
      </c>
      <c r="EM14" s="45">
        <f t="shared" si="29"/>
        <v>140</v>
      </c>
      <c r="EN14" s="45">
        <f t="shared" si="30"/>
        <v>520</v>
      </c>
      <c r="EO14" s="46">
        <f t="shared" si="31"/>
        <v>-380</v>
      </c>
    </row>
    <row r="15" spans="1:145" x14ac:dyDescent="0.25">
      <c r="A15" s="54">
        <f>Config!G12</f>
        <v>65.001000000000005</v>
      </c>
      <c r="C15" s="44" t="str">
        <f t="shared" si="32"/>
        <v>H</v>
      </c>
      <c r="D15" s="57">
        <f t="shared" si="32"/>
        <v>1</v>
      </c>
      <c r="E15" s="45" t="str">
        <f t="shared" si="32"/>
        <v>k</v>
      </c>
      <c r="F15" s="57">
        <f t="shared" si="32"/>
        <v>8</v>
      </c>
      <c r="G15" s="45">
        <f>VLOOKUP($A15,'TB2-3'!$A:$XEW,HLOOKUP(CONCATENATE(C15,D15),'TB2-3'!$B$3:$XEW$4,2,FALSE)+1,TRUE)</f>
        <v>2</v>
      </c>
      <c r="H15" s="57">
        <f>VLOOKUP($A15,'TB2-3'!$A:$XEW,HLOOKUP(CONCATENATE(C15,D15),'TB2-3'!$B$3:$XEW$4,2,FALSE),TRUE)</f>
        <v>0</v>
      </c>
      <c r="I15" s="45">
        <f>VLOOKUP($A15,'TB2-2'!$A:$XEW,HLOOKUP(CONCATENATE(E15,F15),'TB2-2'!$B$3:$XEW$4,2,FALSE)+1,TRUE)</f>
        <v>46</v>
      </c>
      <c r="J15" s="57">
        <f>VLOOKUP($A15,'TB2-2'!$A:$XEW,HLOOKUP(CONCATENATE(E15,F15),'TB2-2'!$B$3:$XEW$4,2,FALSE),TRUE)</f>
        <v>0</v>
      </c>
      <c r="K15" s="45">
        <f t="shared" si="33"/>
        <v>-46</v>
      </c>
      <c r="L15" s="45">
        <f t="shared" si="34"/>
        <v>2</v>
      </c>
      <c r="M15" s="46">
        <f t="shared" si="0"/>
        <v>-48</v>
      </c>
      <c r="O15" s="44" t="str">
        <f t="shared" si="35"/>
        <v>H</v>
      </c>
      <c r="P15" s="57">
        <f t="shared" si="36"/>
        <v>8</v>
      </c>
      <c r="Q15" s="45" t="str">
        <f t="shared" si="37"/>
        <v>x</v>
      </c>
      <c r="R15" s="57">
        <f t="shared" si="38"/>
        <v>8</v>
      </c>
      <c r="S15" s="45">
        <f>VLOOKUP($A15,'TB2-3'!$A:$XEW,HLOOKUP(CONCATENATE(O15,P15),'TB2-3'!$B$3:$XEW$4,2,FALSE)+1,TRUE)</f>
        <v>46</v>
      </c>
      <c r="T15" s="57">
        <f>VLOOKUP($A15,'TB2-3'!$A:$XEW,HLOOKUP(CONCATENATE(O15,P15),'TB2-3'!$B$3:$XEW$4,2,FALSE),TRUE)</f>
        <v>0</v>
      </c>
      <c r="U15" s="45">
        <f>VLOOKUP($A15,'TB2-2'!$A:$XEW,HLOOKUP(CONCATENATE(Q15,R15),'TB2-2'!$B$3:$XEW$4,2,FALSE)+1,TRUE)</f>
        <v>192</v>
      </c>
      <c r="V15" s="57">
        <f>VLOOKUP($A15,'TB2-2'!$A:$XEW,HLOOKUP(CONCATENATE(Q15,R15),'TB2-2'!$B$3:$XEW$4,2,FALSE),TRUE)</f>
        <v>146</v>
      </c>
      <c r="W15" s="45">
        <f t="shared" si="39"/>
        <v>-192</v>
      </c>
      <c r="X15" s="45">
        <f t="shared" si="40"/>
        <v>-100</v>
      </c>
      <c r="Y15" s="46">
        <f t="shared" si="1"/>
        <v>-92</v>
      </c>
      <c r="AA15" s="44" t="str">
        <f t="shared" si="41"/>
        <v>H</v>
      </c>
      <c r="AB15" s="57">
        <f t="shared" si="42"/>
        <v>7</v>
      </c>
      <c r="AC15" s="45" t="str">
        <f t="shared" si="43"/>
        <v>s</v>
      </c>
      <c r="AD15" s="57">
        <f t="shared" si="44"/>
        <v>6</v>
      </c>
      <c r="AE15" s="45">
        <f>VLOOKUP($A15,'TB2-3'!$A:$XEW,HLOOKUP(CONCATENATE(AA15,AB15),'TB2-3'!$B$3:$XEW$4,2,FALSE)+1,TRUE)</f>
        <v>30</v>
      </c>
      <c r="AF15" s="57">
        <f>VLOOKUP($A15,'TB2-3'!$A:$XEW,HLOOKUP(CONCATENATE(AA15,AB15),'TB2-3'!$B$3:$XEW$4,2,FALSE),TRUE)</f>
        <v>0</v>
      </c>
      <c r="AG15" s="45">
        <f>VLOOKUP($A15,'TB2-2'!$A:$XEW,HLOOKUP(CONCATENATE(AC15,AD15),'TB2-2'!$B$3:$XEW$4,2,FALSE)+1,TRUE)</f>
        <v>78</v>
      </c>
      <c r="AH15" s="57">
        <f>VLOOKUP($A15,'TB2-2'!$A:$XEW,HLOOKUP(CONCATENATE(AC15,AD15),'TB2-2'!$B$3:$XEW$4,2,FALSE),TRUE)</f>
        <v>59</v>
      </c>
      <c r="AI15" s="45">
        <f t="shared" si="2"/>
        <v>-78</v>
      </c>
      <c r="AJ15" s="45">
        <f t="shared" si="3"/>
        <v>-29</v>
      </c>
      <c r="AK15" s="46">
        <f t="shared" si="4"/>
        <v>-49</v>
      </c>
      <c r="AM15" s="44" t="str">
        <f t="shared" si="45"/>
        <v>H</v>
      </c>
      <c r="AN15" s="57">
        <f t="shared" si="46"/>
        <v>7</v>
      </c>
      <c r="AO15" s="45" t="str">
        <f t="shared" si="47"/>
        <v>n</v>
      </c>
      <c r="AP15" s="57">
        <f t="shared" si="48"/>
        <v>6</v>
      </c>
      <c r="AQ15" s="45">
        <f>VLOOKUP($A15,'TB2-3'!$A:$XEW,HLOOKUP(CONCATENATE(AM15,AN15),'TB2-3'!$B$3:$XEW$4,2,FALSE)+1,TRUE)</f>
        <v>30</v>
      </c>
      <c r="AR15" s="57">
        <f>VLOOKUP($A15,'TB2-3'!$A:$XEW,HLOOKUP(CONCATENATE(AM15,AN15),'TB2-3'!$B$3:$XEW$4,2,FALSE),TRUE)</f>
        <v>0</v>
      </c>
      <c r="AS15" s="45">
        <f>VLOOKUP($A15,'TB2-2'!$A:$XEW,HLOOKUP(CONCATENATE(AO15,AP15),'TB2-2'!$B$3:$XEW$4,2,FALSE)+1,TRUE)</f>
        <v>39</v>
      </c>
      <c r="AT15" s="57">
        <f>VLOOKUP($A15,'TB2-2'!$A:$XEW,HLOOKUP(CONCATENATE(AO15,AP15),'TB2-2'!$B$3:$XEW$4,2,FALSE),TRUE)</f>
        <v>20</v>
      </c>
      <c r="AU15" s="45">
        <f t="shared" si="5"/>
        <v>-39</v>
      </c>
      <c r="AV15" s="45">
        <f t="shared" si="6"/>
        <v>10</v>
      </c>
      <c r="AW15" s="46">
        <f t="shared" si="7"/>
        <v>-49</v>
      </c>
      <c r="AY15" s="44" t="str">
        <f t="shared" si="49"/>
        <v>H</v>
      </c>
      <c r="AZ15" s="57">
        <f t="shared" si="50"/>
        <v>7</v>
      </c>
      <c r="BA15" s="45" t="str">
        <f t="shared" si="51"/>
        <v>k</v>
      </c>
      <c r="BB15" s="57">
        <f t="shared" si="52"/>
        <v>6</v>
      </c>
      <c r="BC15" s="45">
        <f>VLOOKUP($A15,'TB2-3'!$A:$XEW,HLOOKUP(CONCATENATE(AY15,AZ15),'TB2-3'!$B$3:$XEW$4,2,FALSE)+1,TRUE)</f>
        <v>30</v>
      </c>
      <c r="BD15" s="57">
        <f>VLOOKUP($A15,'TB2-3'!$A:$XEW,HLOOKUP(CONCATENATE(AY15,AZ15),'TB2-3'!$B$3:$XEW$4,2,FALSE),TRUE)</f>
        <v>0</v>
      </c>
      <c r="BE15" s="45">
        <f>VLOOKUP($A15,'TB2-2'!$A:$XEW,HLOOKUP(CONCATENATE(BA15,BB15),'TB2-2'!$B$3:$XEW$4,2,FALSE)+1,TRUE)</f>
        <v>21</v>
      </c>
      <c r="BF15" s="57">
        <f>VLOOKUP($A15,'TB2-2'!$A:$XEW,HLOOKUP(CONCATENATE(BA15,BB15),'TB2-2'!$B$3:$XEW$4,2,FALSE),TRUE)</f>
        <v>2</v>
      </c>
      <c r="BG15" s="45">
        <f t="shared" si="8"/>
        <v>-21</v>
      </c>
      <c r="BH15" s="45">
        <f t="shared" si="9"/>
        <v>28</v>
      </c>
      <c r="BI15" s="46">
        <f t="shared" si="10"/>
        <v>-49</v>
      </c>
      <c r="BK15" s="44" t="str">
        <f t="shared" si="53"/>
        <v>H</v>
      </c>
      <c r="BL15" s="57">
        <f t="shared" si="54"/>
        <v>7</v>
      </c>
      <c r="BM15" s="45" t="str">
        <f t="shared" si="55"/>
        <v>j</v>
      </c>
      <c r="BN15" s="57">
        <f t="shared" si="56"/>
        <v>6</v>
      </c>
      <c r="BO15" s="45">
        <f>VLOOKUP($A15,'TB2-3'!$A:$XEW,HLOOKUP(CONCATENATE(BK15,BL15),'TB2-3'!$B$3:$XEW$4,2,FALSE)+1,TRUE)</f>
        <v>30</v>
      </c>
      <c r="BP15" s="57">
        <f>VLOOKUP($A15,'TB2-3'!$A:$XEW,HLOOKUP(CONCATENATE(BK15,BL15),'TB2-3'!$B$3:$XEW$4,2,FALSE),TRUE)</f>
        <v>0</v>
      </c>
      <c r="BQ15" s="45">
        <f>VLOOKUP($A15,'TB2-2'!$A:$XEW,HLOOKUP(CONCATENATE(BM15,BN15),'TB2-2'!$B$3:$XEW$4,2,FALSE)+1,TRUE)</f>
        <v>12</v>
      </c>
      <c r="BR15" s="57">
        <f>VLOOKUP($A15,'TB2-2'!$A:$XEW,HLOOKUP(CONCATENATE(BM15,BN15),'TB2-2'!$B$3:$XEW$4,2,FALSE),TRUE)</f>
        <v>-7</v>
      </c>
      <c r="BS15" s="45">
        <f t="shared" si="11"/>
        <v>-12</v>
      </c>
      <c r="BT15" s="45">
        <f t="shared" si="12"/>
        <v>37</v>
      </c>
      <c r="BU15" s="46">
        <f t="shared" si="13"/>
        <v>-49</v>
      </c>
      <c r="BW15" s="44" t="str">
        <f t="shared" si="57"/>
        <v>H</v>
      </c>
      <c r="BX15" s="57">
        <f t="shared" si="58"/>
        <v>7</v>
      </c>
      <c r="BY15" s="45" t="str">
        <f t="shared" si="59"/>
        <v>h</v>
      </c>
      <c r="BZ15" s="57">
        <f t="shared" si="60"/>
        <v>6</v>
      </c>
      <c r="CA15" s="45">
        <f>VLOOKUP($A15,'TB2-3'!$A:$XEW,HLOOKUP(CONCATENATE(BW15,BX15),'TB2-3'!$B$3:$XEW$4,2,FALSE)+1,TRUE)</f>
        <v>30</v>
      </c>
      <c r="CB15" s="57">
        <f>VLOOKUP($A15,'TB2-3'!$A:$XEW,HLOOKUP(CONCATENATE(BW15,BX15),'TB2-3'!$B$3:$XEW$4,2,FALSE),TRUE)</f>
        <v>0</v>
      </c>
      <c r="CC15" s="45">
        <f>VLOOKUP($A15,'TB2-2'!$A:$XEW,HLOOKUP(CONCATENATE(BY15,BZ15),'TB2-2'!$B$3:$XEW$4,2,FALSE)+1,TRUE)</f>
        <v>0</v>
      </c>
      <c r="CD15" s="57">
        <f>VLOOKUP($A15,'TB2-2'!$A:$XEW,HLOOKUP(CONCATENATE(BY15,BZ15),'TB2-2'!$B$3:$XEW$4,2,FALSE),TRUE)</f>
        <v>-19</v>
      </c>
      <c r="CE15" s="45">
        <f t="shared" si="14"/>
        <v>0</v>
      </c>
      <c r="CF15" s="45">
        <f t="shared" si="15"/>
        <v>49</v>
      </c>
      <c r="CG15" s="46">
        <f t="shared" si="16"/>
        <v>-49</v>
      </c>
      <c r="CI15" s="44" t="str">
        <f t="shared" si="61"/>
        <v>H</v>
      </c>
      <c r="CJ15" s="57">
        <f t="shared" si="62"/>
        <v>7</v>
      </c>
      <c r="CK15" s="45" t="str">
        <f t="shared" si="63"/>
        <v>g</v>
      </c>
      <c r="CL15" s="57">
        <f t="shared" si="64"/>
        <v>6</v>
      </c>
      <c r="CM15" s="45">
        <f>VLOOKUP($A15,'TB2-3'!$A:$XEW,HLOOKUP(CONCATENATE(CI15,CJ15),'TB2-3'!$B$3:$XEW$4,2,FALSE)+1,TRUE)</f>
        <v>30</v>
      </c>
      <c r="CN15" s="57">
        <f>VLOOKUP($A15,'TB2-3'!$A:$XEW,HLOOKUP(CONCATENATE(CI15,CJ15),'TB2-3'!$B$3:$XEW$4,2,FALSE),TRUE)</f>
        <v>0</v>
      </c>
      <c r="CO15" s="45">
        <f>VLOOKUP($A15,'TB2-2'!$A:$XEW,HLOOKUP(CONCATENATE(CK15,CL15),'TB2-2'!$B$3:$XEW$4,2,FALSE)+1,TRUE)</f>
        <v>-10</v>
      </c>
      <c r="CP15" s="57">
        <f>VLOOKUP($A15,'TB2-2'!$A:$XEW,HLOOKUP(CONCATENATE(CK15,CL15),'TB2-2'!$B$3:$XEW$4,2,FALSE),TRUE)</f>
        <v>-29</v>
      </c>
      <c r="CQ15" s="45">
        <f t="shared" si="17"/>
        <v>10</v>
      </c>
      <c r="CR15" s="45">
        <f t="shared" si="18"/>
        <v>59</v>
      </c>
      <c r="CS15" s="46">
        <f t="shared" si="19"/>
        <v>-49</v>
      </c>
      <c r="CU15" s="44" t="str">
        <f t="shared" si="65"/>
        <v>H</v>
      </c>
      <c r="CV15" s="57">
        <f t="shared" si="66"/>
        <v>7</v>
      </c>
      <c r="CW15" s="45" t="str">
        <f t="shared" si="67"/>
        <v>f</v>
      </c>
      <c r="CX15" s="57">
        <f t="shared" si="68"/>
        <v>7</v>
      </c>
      <c r="CY15" s="45">
        <f>VLOOKUP($A15,'TB2-3'!$A:$XEW,HLOOKUP(CONCATENATE(CU15,CV15),'TB2-3'!$B$3:$XEW$4,2,FALSE)+1,TRUE)</f>
        <v>30</v>
      </c>
      <c r="CZ15" s="57">
        <f>VLOOKUP($A15,'TB2-3'!$A:$XEW,HLOOKUP(CONCATENATE(CU15,CV15),'TB2-3'!$B$3:$XEW$4,2,FALSE),TRUE)</f>
        <v>0</v>
      </c>
      <c r="DA15" s="45">
        <f>VLOOKUP($A15,'TB2-2'!$A:$XEW,HLOOKUP(CONCATENATE(CW15,CX15),'TB2-2'!$B$3:$XEW$4,2,FALSE)+1,TRUE)</f>
        <v>-30</v>
      </c>
      <c r="DB15" s="57">
        <f>VLOOKUP($A15,'TB2-2'!$A:$XEW,HLOOKUP(CONCATENATE(CW15,CX15),'TB2-2'!$B$3:$XEW$4,2,FALSE),TRUE)</f>
        <v>-60</v>
      </c>
      <c r="DC15" s="45">
        <f t="shared" si="20"/>
        <v>30</v>
      </c>
      <c r="DD15" s="45">
        <f t="shared" si="21"/>
        <v>90</v>
      </c>
      <c r="DE15" s="46">
        <f t="shared" si="22"/>
        <v>-60</v>
      </c>
      <c r="DG15" s="44" t="str">
        <f t="shared" si="69"/>
        <v>H</v>
      </c>
      <c r="DH15" s="57">
        <f t="shared" si="70"/>
        <v>8</v>
      </c>
      <c r="DI15" s="45" t="str">
        <f t="shared" si="71"/>
        <v>e</v>
      </c>
      <c r="DJ15" s="57">
        <f t="shared" si="72"/>
        <v>8</v>
      </c>
      <c r="DK15" s="45">
        <f>VLOOKUP($A15,'TB2-3'!$A:$XEW,HLOOKUP(CONCATENATE(DG15,DH15),'TB2-3'!$B$3:$XEW$4,2,FALSE)+1,TRUE)</f>
        <v>46</v>
      </c>
      <c r="DL15" s="57">
        <f>VLOOKUP($A15,'TB2-3'!$A:$XEW,HLOOKUP(CONCATENATE(DG15,DH15),'TB2-3'!$B$3:$XEW$4,2,FALSE),TRUE)</f>
        <v>0</v>
      </c>
      <c r="DM15" s="45">
        <f>VLOOKUP($A15,'TB2-2'!$A:$XEW,HLOOKUP(CONCATENATE(DI15,DJ15),'TB2-2'!$B$3:$XEW$4,2,FALSE)+1,TRUE)</f>
        <v>-60</v>
      </c>
      <c r="DN15" s="57">
        <f>VLOOKUP($A15,'TB2-2'!$A:$XEW,HLOOKUP(CONCATENATE(DI15,DJ15),'TB2-2'!$B$3:$XEW$4,2,FALSE),TRUE)</f>
        <v>-106</v>
      </c>
      <c r="DO15" s="45">
        <f t="shared" si="23"/>
        <v>60</v>
      </c>
      <c r="DP15" s="45">
        <f t="shared" si="24"/>
        <v>152</v>
      </c>
      <c r="DQ15" s="46">
        <f t="shared" si="25"/>
        <v>-92</v>
      </c>
      <c r="DS15" s="44" t="str">
        <f t="shared" si="73"/>
        <v>H</v>
      </c>
      <c r="DT15" s="57">
        <f t="shared" si="74"/>
        <v>8</v>
      </c>
      <c r="DU15" s="45" t="str">
        <f t="shared" si="75"/>
        <v>d</v>
      </c>
      <c r="DV15" s="57">
        <f t="shared" si="76"/>
        <v>9</v>
      </c>
      <c r="DW15" s="45">
        <f>VLOOKUP($A15,'TB2-3'!$A:$XEW,HLOOKUP(CONCATENATE(DS15,DT15),'TB2-3'!$B$3:$XEW$4,2,FALSE)+1,TRUE)</f>
        <v>46</v>
      </c>
      <c r="DX15" s="57">
        <f>VLOOKUP($A15,'TB2-3'!$A:$XEW,HLOOKUP(CONCATENATE(DS15,DT15),'TB2-3'!$B$3:$XEW$4,2,FALSE),TRUE)</f>
        <v>0</v>
      </c>
      <c r="DY15" s="45">
        <f>VLOOKUP($A15,'TB2-2'!$A:$XEW,HLOOKUP(CONCATENATE(DU15,DV15),'TB2-2'!$B$3:$XEW$4,2,FALSE)+1,TRUE)</f>
        <v>-100</v>
      </c>
      <c r="DZ15" s="57">
        <f>VLOOKUP($A15,'TB2-2'!$A:$XEW,HLOOKUP(CONCATENATE(DU15,DV15),'TB2-2'!$B$3:$XEW$4,2,FALSE),TRUE)</f>
        <v>-174</v>
      </c>
      <c r="EA15" s="45">
        <f t="shared" si="26"/>
        <v>100</v>
      </c>
      <c r="EB15" s="45">
        <f t="shared" si="27"/>
        <v>220</v>
      </c>
      <c r="EC15" s="46">
        <f t="shared" si="28"/>
        <v>-120</v>
      </c>
      <c r="EE15" s="44" t="str">
        <f t="shared" si="77"/>
        <v>H</v>
      </c>
      <c r="EF15" s="57">
        <f t="shared" si="78"/>
        <v>11</v>
      </c>
      <c r="EG15" s="45" t="str">
        <f t="shared" si="79"/>
        <v>c</v>
      </c>
      <c r="EH15" s="57">
        <f t="shared" si="80"/>
        <v>11</v>
      </c>
      <c r="EI15" s="45">
        <f>VLOOKUP($A15,'TB2-3'!$A:$XEW,HLOOKUP(CONCATENATE(EE15,EF15),'TB2-3'!$B$3:$XEW$4,2,FALSE)+1,TRUE)</f>
        <v>190</v>
      </c>
      <c r="EJ15" s="57">
        <f>VLOOKUP($A15,'TB2-3'!$A:$XEW,HLOOKUP(CONCATENATE(EE15,EF15),'TB2-3'!$B$3:$XEW$4,2,FALSE),TRUE)</f>
        <v>0</v>
      </c>
      <c r="EK15" s="45">
        <f>VLOOKUP($A15,'TB2-2'!$A:$XEW,HLOOKUP(CONCATENATE(EG15,EH15),'TB2-2'!$B$3:$XEW$4,2,FALSE)+1,TRUE)</f>
        <v>-150</v>
      </c>
      <c r="EL15" s="57">
        <f>VLOOKUP($A15,'TB2-2'!$A:$XEW,HLOOKUP(CONCATENATE(EG15,EH15),'TB2-2'!$B$3:$XEW$4,2,FALSE),TRUE)</f>
        <v>-340</v>
      </c>
      <c r="EM15" s="45">
        <f t="shared" si="29"/>
        <v>150</v>
      </c>
      <c r="EN15" s="45">
        <f t="shared" si="30"/>
        <v>530</v>
      </c>
      <c r="EO15" s="46">
        <f t="shared" si="31"/>
        <v>-380</v>
      </c>
    </row>
    <row r="16" spans="1:145" x14ac:dyDescent="0.25">
      <c r="A16" s="54">
        <f>Config!G13</f>
        <v>80.001000000000005</v>
      </c>
      <c r="C16" s="44" t="str">
        <f t="shared" si="32"/>
        <v>H</v>
      </c>
      <c r="D16" s="57">
        <f t="shared" si="32"/>
        <v>1</v>
      </c>
      <c r="E16" s="45" t="str">
        <f t="shared" si="32"/>
        <v>k</v>
      </c>
      <c r="F16" s="57">
        <f t="shared" si="32"/>
        <v>8</v>
      </c>
      <c r="G16" s="45">
        <f>VLOOKUP($A16,'TB2-3'!$A:$XEW,HLOOKUP(CONCATENATE(C16,D16),'TB2-3'!$B$3:$XEW$4,2,FALSE)+1,TRUE)</f>
        <v>2.5</v>
      </c>
      <c r="H16" s="57">
        <f>VLOOKUP($A16,'TB2-3'!$A:$XEW,HLOOKUP(CONCATENATE(C16,D16),'TB2-3'!$B$3:$XEW$4,2,FALSE),TRUE)</f>
        <v>0</v>
      </c>
      <c r="I16" s="45">
        <f>VLOOKUP($A16,'TB2-2'!$A:$XEW,HLOOKUP(CONCATENATE(E16,F16),'TB2-2'!$B$3:$XEW$4,2,FALSE)+1,TRUE)</f>
        <v>54</v>
      </c>
      <c r="J16" s="57">
        <f>VLOOKUP($A16,'TB2-2'!$A:$XEW,HLOOKUP(CONCATENATE(E16,F16),'TB2-2'!$B$3:$XEW$4,2,FALSE),TRUE)</f>
        <v>0</v>
      </c>
      <c r="K16" s="45">
        <f t="shared" si="33"/>
        <v>-54</v>
      </c>
      <c r="L16" s="45">
        <f t="shared" si="34"/>
        <v>2.5</v>
      </c>
      <c r="M16" s="46">
        <f t="shared" si="0"/>
        <v>-56.5</v>
      </c>
      <c r="O16" s="44" t="str">
        <f t="shared" si="35"/>
        <v>H</v>
      </c>
      <c r="P16" s="57">
        <f t="shared" si="36"/>
        <v>8</v>
      </c>
      <c r="Q16" s="45" t="str">
        <f t="shared" si="37"/>
        <v>x</v>
      </c>
      <c r="R16" s="57">
        <f t="shared" si="38"/>
        <v>8</v>
      </c>
      <c r="S16" s="45">
        <f>VLOOKUP($A16,'TB2-3'!$A:$XEW,HLOOKUP(CONCATENATE(O16,P16),'TB2-3'!$B$3:$XEW$4,2,FALSE)+1,TRUE)</f>
        <v>54</v>
      </c>
      <c r="T16" s="57">
        <f>VLOOKUP($A16,'TB2-3'!$A:$XEW,HLOOKUP(CONCATENATE(O16,P16),'TB2-3'!$B$3:$XEW$4,2,FALSE),TRUE)</f>
        <v>0</v>
      </c>
      <c r="U16" s="45">
        <f>VLOOKUP($A16,'TB2-2'!$A:$XEW,HLOOKUP(CONCATENATE(Q16,R16),'TB2-2'!$B$3:$XEW$4,2,FALSE)+1,TRUE)</f>
        <v>232</v>
      </c>
      <c r="V16" s="57">
        <f>VLOOKUP($A16,'TB2-2'!$A:$XEW,HLOOKUP(CONCATENATE(Q16,R16),'TB2-2'!$B$3:$XEW$4,2,FALSE),TRUE)</f>
        <v>178</v>
      </c>
      <c r="W16" s="45">
        <f t="shared" si="39"/>
        <v>-232</v>
      </c>
      <c r="X16" s="45">
        <f t="shared" si="40"/>
        <v>-124</v>
      </c>
      <c r="Y16" s="46">
        <f t="shared" si="1"/>
        <v>-108</v>
      </c>
      <c r="AA16" s="44" t="str">
        <f t="shared" si="41"/>
        <v>H</v>
      </c>
      <c r="AB16" s="57">
        <f t="shared" si="42"/>
        <v>7</v>
      </c>
      <c r="AC16" s="45" t="str">
        <f t="shared" si="43"/>
        <v>s</v>
      </c>
      <c r="AD16" s="57">
        <f t="shared" si="44"/>
        <v>6</v>
      </c>
      <c r="AE16" s="45">
        <f>VLOOKUP($A16,'TB2-3'!$A:$XEW,HLOOKUP(CONCATENATE(AA16,AB16),'TB2-3'!$B$3:$XEW$4,2,FALSE)+1,TRUE)</f>
        <v>35</v>
      </c>
      <c r="AF16" s="57">
        <f>VLOOKUP($A16,'TB2-3'!$A:$XEW,HLOOKUP(CONCATENATE(AA16,AB16),'TB2-3'!$B$3:$XEW$4,2,FALSE),TRUE)</f>
        <v>0</v>
      </c>
      <c r="AG16" s="45">
        <f>VLOOKUP($A16,'TB2-2'!$A:$XEW,HLOOKUP(CONCATENATE(AC16,AD16),'TB2-2'!$B$3:$XEW$4,2,FALSE)+1,TRUE)</f>
        <v>93</v>
      </c>
      <c r="AH16" s="57">
        <f>VLOOKUP($A16,'TB2-2'!$A:$XEW,HLOOKUP(CONCATENATE(AC16,AD16),'TB2-2'!$B$3:$XEW$4,2,FALSE),TRUE)</f>
        <v>71</v>
      </c>
      <c r="AI16" s="45">
        <f t="shared" si="2"/>
        <v>-93</v>
      </c>
      <c r="AJ16" s="45">
        <f t="shared" si="3"/>
        <v>-36</v>
      </c>
      <c r="AK16" s="46">
        <f t="shared" si="4"/>
        <v>-57</v>
      </c>
      <c r="AM16" s="44" t="str">
        <f t="shared" si="45"/>
        <v>H</v>
      </c>
      <c r="AN16" s="57">
        <f t="shared" si="46"/>
        <v>7</v>
      </c>
      <c r="AO16" s="45" t="str">
        <f t="shared" si="47"/>
        <v>n</v>
      </c>
      <c r="AP16" s="57">
        <f t="shared" si="48"/>
        <v>6</v>
      </c>
      <c r="AQ16" s="45">
        <f>VLOOKUP($A16,'TB2-3'!$A:$XEW,HLOOKUP(CONCATENATE(AM16,AN16),'TB2-3'!$B$3:$XEW$4,2,FALSE)+1,TRUE)</f>
        <v>35</v>
      </c>
      <c r="AR16" s="57">
        <f>VLOOKUP($A16,'TB2-3'!$A:$XEW,HLOOKUP(CONCATENATE(AM16,AN16),'TB2-3'!$B$3:$XEW$4,2,FALSE),TRUE)</f>
        <v>0</v>
      </c>
      <c r="AS16" s="45">
        <f>VLOOKUP($A16,'TB2-2'!$A:$XEW,HLOOKUP(CONCATENATE(AO16,AP16),'TB2-2'!$B$3:$XEW$4,2,FALSE)+1,TRUE)</f>
        <v>45</v>
      </c>
      <c r="AT16" s="57">
        <f>VLOOKUP($A16,'TB2-2'!$A:$XEW,HLOOKUP(CONCATENATE(AO16,AP16),'TB2-2'!$B$3:$XEW$4,2,FALSE),TRUE)</f>
        <v>23</v>
      </c>
      <c r="AU16" s="45">
        <f t="shared" si="5"/>
        <v>-45</v>
      </c>
      <c r="AV16" s="45">
        <f t="shared" si="6"/>
        <v>12</v>
      </c>
      <c r="AW16" s="46">
        <f t="shared" si="7"/>
        <v>-57</v>
      </c>
      <c r="AY16" s="44" t="str">
        <f t="shared" si="49"/>
        <v>H</v>
      </c>
      <c r="AZ16" s="57">
        <f t="shared" si="50"/>
        <v>7</v>
      </c>
      <c r="BA16" s="45" t="str">
        <f t="shared" si="51"/>
        <v>k</v>
      </c>
      <c r="BB16" s="57">
        <f t="shared" si="52"/>
        <v>6</v>
      </c>
      <c r="BC16" s="45">
        <f>VLOOKUP($A16,'TB2-3'!$A:$XEW,HLOOKUP(CONCATENATE(AY16,AZ16),'TB2-3'!$B$3:$XEW$4,2,FALSE)+1,TRUE)</f>
        <v>35</v>
      </c>
      <c r="BD16" s="57">
        <f>VLOOKUP($A16,'TB2-3'!$A:$XEW,HLOOKUP(CONCATENATE(AY16,AZ16),'TB2-3'!$B$3:$XEW$4,2,FALSE),TRUE)</f>
        <v>0</v>
      </c>
      <c r="BE16" s="45">
        <f>VLOOKUP($A16,'TB2-2'!$A:$XEW,HLOOKUP(CONCATENATE(BA16,BB16),'TB2-2'!$B$3:$XEW$4,2,FALSE)+1,TRUE)</f>
        <v>25</v>
      </c>
      <c r="BF16" s="57">
        <f>VLOOKUP($A16,'TB2-2'!$A:$XEW,HLOOKUP(CONCATENATE(BA16,BB16),'TB2-2'!$B$3:$XEW$4,2,FALSE),TRUE)</f>
        <v>3</v>
      </c>
      <c r="BG16" s="45">
        <f t="shared" si="8"/>
        <v>-25</v>
      </c>
      <c r="BH16" s="45">
        <f t="shared" si="9"/>
        <v>32</v>
      </c>
      <c r="BI16" s="46">
        <f t="shared" si="10"/>
        <v>-57</v>
      </c>
      <c r="BK16" s="44" t="str">
        <f t="shared" si="53"/>
        <v>H</v>
      </c>
      <c r="BL16" s="57">
        <f t="shared" si="54"/>
        <v>7</v>
      </c>
      <c r="BM16" s="45" t="str">
        <f t="shared" si="55"/>
        <v>j</v>
      </c>
      <c r="BN16" s="57">
        <f t="shared" si="56"/>
        <v>6</v>
      </c>
      <c r="BO16" s="45">
        <f>VLOOKUP($A16,'TB2-3'!$A:$XEW,HLOOKUP(CONCATENATE(BK16,BL16),'TB2-3'!$B$3:$XEW$4,2,FALSE)+1,TRUE)</f>
        <v>35</v>
      </c>
      <c r="BP16" s="57">
        <f>VLOOKUP($A16,'TB2-3'!$A:$XEW,HLOOKUP(CONCATENATE(BK16,BL16),'TB2-3'!$B$3:$XEW$4,2,FALSE),TRUE)</f>
        <v>0</v>
      </c>
      <c r="BQ16" s="45">
        <f>VLOOKUP($A16,'TB2-2'!$A:$XEW,HLOOKUP(CONCATENATE(BM16,BN16),'TB2-2'!$B$3:$XEW$4,2,FALSE)+1,TRUE)</f>
        <v>13</v>
      </c>
      <c r="BR16" s="57">
        <f>VLOOKUP($A16,'TB2-2'!$A:$XEW,HLOOKUP(CONCATENATE(BM16,BN16),'TB2-2'!$B$3:$XEW$4,2,FALSE),TRUE)</f>
        <v>-9</v>
      </c>
      <c r="BS16" s="45">
        <f t="shared" si="11"/>
        <v>-13</v>
      </c>
      <c r="BT16" s="45">
        <f t="shared" si="12"/>
        <v>44</v>
      </c>
      <c r="BU16" s="46">
        <f t="shared" si="13"/>
        <v>-57</v>
      </c>
      <c r="BW16" s="44" t="str">
        <f t="shared" si="57"/>
        <v>H</v>
      </c>
      <c r="BX16" s="57">
        <f t="shared" si="58"/>
        <v>7</v>
      </c>
      <c r="BY16" s="45" t="str">
        <f t="shared" si="59"/>
        <v>h</v>
      </c>
      <c r="BZ16" s="57">
        <f t="shared" si="60"/>
        <v>6</v>
      </c>
      <c r="CA16" s="45">
        <f>VLOOKUP($A16,'TB2-3'!$A:$XEW,HLOOKUP(CONCATENATE(BW16,BX16),'TB2-3'!$B$3:$XEW$4,2,FALSE)+1,TRUE)</f>
        <v>35</v>
      </c>
      <c r="CB16" s="57">
        <f>VLOOKUP($A16,'TB2-3'!$A:$XEW,HLOOKUP(CONCATENATE(BW16,BX16),'TB2-3'!$B$3:$XEW$4,2,FALSE),TRUE)</f>
        <v>0</v>
      </c>
      <c r="CC16" s="45">
        <f>VLOOKUP($A16,'TB2-2'!$A:$XEW,HLOOKUP(CONCATENATE(BY16,BZ16),'TB2-2'!$B$3:$XEW$4,2,FALSE)+1,TRUE)</f>
        <v>0</v>
      </c>
      <c r="CD16" s="57">
        <f>VLOOKUP($A16,'TB2-2'!$A:$XEW,HLOOKUP(CONCATENATE(BY16,BZ16),'TB2-2'!$B$3:$XEW$4,2,FALSE),TRUE)</f>
        <v>-22</v>
      </c>
      <c r="CE16" s="45">
        <f t="shared" si="14"/>
        <v>0</v>
      </c>
      <c r="CF16" s="45">
        <f t="shared" si="15"/>
        <v>57</v>
      </c>
      <c r="CG16" s="46">
        <f t="shared" si="16"/>
        <v>-57</v>
      </c>
      <c r="CI16" s="44" t="str">
        <f t="shared" si="61"/>
        <v>H</v>
      </c>
      <c r="CJ16" s="57">
        <f t="shared" si="62"/>
        <v>7</v>
      </c>
      <c r="CK16" s="45" t="str">
        <f t="shared" si="63"/>
        <v>g</v>
      </c>
      <c r="CL16" s="57">
        <f t="shared" si="64"/>
        <v>6</v>
      </c>
      <c r="CM16" s="45">
        <f>VLOOKUP($A16,'TB2-3'!$A:$XEW,HLOOKUP(CONCATENATE(CI16,CJ16),'TB2-3'!$B$3:$XEW$4,2,FALSE)+1,TRUE)</f>
        <v>35</v>
      </c>
      <c r="CN16" s="57">
        <f>VLOOKUP($A16,'TB2-3'!$A:$XEW,HLOOKUP(CONCATENATE(CI16,CJ16),'TB2-3'!$B$3:$XEW$4,2,FALSE),TRUE)</f>
        <v>0</v>
      </c>
      <c r="CO16" s="45">
        <f>VLOOKUP($A16,'TB2-2'!$A:$XEW,HLOOKUP(CONCATENATE(CK16,CL16),'TB2-2'!$B$3:$XEW$4,2,FALSE)+1,TRUE)</f>
        <v>-12</v>
      </c>
      <c r="CP16" s="57">
        <f>VLOOKUP($A16,'TB2-2'!$A:$XEW,HLOOKUP(CONCATENATE(CK16,CL16),'TB2-2'!$B$3:$XEW$4,2,FALSE),TRUE)</f>
        <v>-34</v>
      </c>
      <c r="CQ16" s="45">
        <f t="shared" si="17"/>
        <v>12</v>
      </c>
      <c r="CR16" s="45">
        <f t="shared" si="18"/>
        <v>69</v>
      </c>
      <c r="CS16" s="46">
        <f t="shared" si="19"/>
        <v>-57</v>
      </c>
      <c r="CU16" s="44" t="str">
        <f t="shared" si="65"/>
        <v>H</v>
      </c>
      <c r="CV16" s="57">
        <f t="shared" si="66"/>
        <v>7</v>
      </c>
      <c r="CW16" s="45" t="str">
        <f t="shared" si="67"/>
        <v>f</v>
      </c>
      <c r="CX16" s="57">
        <f t="shared" si="68"/>
        <v>7</v>
      </c>
      <c r="CY16" s="45">
        <f>VLOOKUP($A16,'TB2-3'!$A:$XEW,HLOOKUP(CONCATENATE(CU16,CV16),'TB2-3'!$B$3:$XEW$4,2,FALSE)+1,TRUE)</f>
        <v>35</v>
      </c>
      <c r="CZ16" s="57">
        <f>VLOOKUP($A16,'TB2-3'!$A:$XEW,HLOOKUP(CONCATENATE(CU16,CV16),'TB2-3'!$B$3:$XEW$4,2,FALSE),TRUE)</f>
        <v>0</v>
      </c>
      <c r="DA16" s="45">
        <f>VLOOKUP($A16,'TB2-2'!$A:$XEW,HLOOKUP(CONCATENATE(CW16,CX16),'TB2-2'!$B$3:$XEW$4,2,FALSE)+1,TRUE)</f>
        <v>-36</v>
      </c>
      <c r="DB16" s="57">
        <f>VLOOKUP($A16,'TB2-2'!$A:$XEW,HLOOKUP(CONCATENATE(CW16,CX16),'TB2-2'!$B$3:$XEW$4,2,FALSE),TRUE)</f>
        <v>-71</v>
      </c>
      <c r="DC16" s="45">
        <f t="shared" si="20"/>
        <v>36</v>
      </c>
      <c r="DD16" s="45">
        <f t="shared" si="21"/>
        <v>106</v>
      </c>
      <c r="DE16" s="46">
        <f t="shared" si="22"/>
        <v>-70</v>
      </c>
      <c r="DG16" s="44" t="str">
        <f t="shared" si="69"/>
        <v>H</v>
      </c>
      <c r="DH16" s="57">
        <f t="shared" si="70"/>
        <v>8</v>
      </c>
      <c r="DI16" s="45" t="str">
        <f t="shared" si="71"/>
        <v>e</v>
      </c>
      <c r="DJ16" s="57">
        <f t="shared" si="72"/>
        <v>8</v>
      </c>
      <c r="DK16" s="45">
        <f>VLOOKUP($A16,'TB2-3'!$A:$XEW,HLOOKUP(CONCATENATE(DG16,DH16),'TB2-3'!$B$3:$XEW$4,2,FALSE)+1,TRUE)</f>
        <v>54</v>
      </c>
      <c r="DL16" s="57">
        <f>VLOOKUP($A16,'TB2-3'!$A:$XEW,HLOOKUP(CONCATENATE(DG16,DH16),'TB2-3'!$B$3:$XEW$4,2,FALSE),TRUE)</f>
        <v>0</v>
      </c>
      <c r="DM16" s="45">
        <f>VLOOKUP($A16,'TB2-2'!$A:$XEW,HLOOKUP(CONCATENATE(DI16,DJ16),'TB2-2'!$B$3:$XEW$4,2,FALSE)+1,TRUE)</f>
        <v>-72</v>
      </c>
      <c r="DN16" s="57">
        <f>VLOOKUP($A16,'TB2-2'!$A:$XEW,HLOOKUP(CONCATENATE(DI16,DJ16),'TB2-2'!$B$3:$XEW$4,2,FALSE),TRUE)</f>
        <v>-126</v>
      </c>
      <c r="DO16" s="45">
        <f t="shared" si="23"/>
        <v>72</v>
      </c>
      <c r="DP16" s="45">
        <f t="shared" si="24"/>
        <v>180</v>
      </c>
      <c r="DQ16" s="46">
        <f t="shared" si="25"/>
        <v>-108</v>
      </c>
      <c r="DS16" s="44" t="str">
        <f t="shared" si="73"/>
        <v>H</v>
      </c>
      <c r="DT16" s="57">
        <f t="shared" si="74"/>
        <v>8</v>
      </c>
      <c r="DU16" s="45" t="str">
        <f t="shared" si="75"/>
        <v>d</v>
      </c>
      <c r="DV16" s="57">
        <f t="shared" si="76"/>
        <v>9</v>
      </c>
      <c r="DW16" s="45">
        <f>VLOOKUP($A16,'TB2-3'!$A:$XEW,HLOOKUP(CONCATENATE(DS16,DT16),'TB2-3'!$B$3:$XEW$4,2,FALSE)+1,TRUE)</f>
        <v>54</v>
      </c>
      <c r="DX16" s="57">
        <f>VLOOKUP($A16,'TB2-3'!$A:$XEW,HLOOKUP(CONCATENATE(DS16,DT16),'TB2-3'!$B$3:$XEW$4,2,FALSE),TRUE)</f>
        <v>0</v>
      </c>
      <c r="DY16" s="45">
        <f>VLOOKUP($A16,'TB2-2'!$A:$XEW,HLOOKUP(CONCATENATE(DU16,DV16),'TB2-2'!$B$3:$XEW$4,2,FALSE)+1,TRUE)</f>
        <v>-120</v>
      </c>
      <c r="DZ16" s="57">
        <f>VLOOKUP($A16,'TB2-2'!$A:$XEW,HLOOKUP(CONCATENATE(DU16,DV16),'TB2-2'!$B$3:$XEW$4,2,FALSE),TRUE)</f>
        <v>-207</v>
      </c>
      <c r="EA16" s="45">
        <f t="shared" si="26"/>
        <v>120</v>
      </c>
      <c r="EB16" s="45">
        <f t="shared" si="27"/>
        <v>261</v>
      </c>
      <c r="EC16" s="46">
        <f t="shared" si="28"/>
        <v>-141</v>
      </c>
      <c r="EE16" s="44" t="str">
        <f t="shared" si="77"/>
        <v>H</v>
      </c>
      <c r="EF16" s="57">
        <f t="shared" si="78"/>
        <v>11</v>
      </c>
      <c r="EG16" s="45" t="str">
        <f t="shared" si="79"/>
        <v>c</v>
      </c>
      <c r="EH16" s="57">
        <f t="shared" si="80"/>
        <v>11</v>
      </c>
      <c r="EI16" s="45">
        <f>VLOOKUP($A16,'TB2-3'!$A:$XEW,HLOOKUP(CONCATENATE(EE16,EF16),'TB2-3'!$B$3:$XEW$4,2,FALSE)+1,TRUE)</f>
        <v>220</v>
      </c>
      <c r="EJ16" s="57">
        <f>VLOOKUP($A16,'TB2-3'!$A:$XEW,HLOOKUP(CONCATENATE(EE16,EF16),'TB2-3'!$B$3:$XEW$4,2,FALSE),TRUE)</f>
        <v>0</v>
      </c>
      <c r="EK16" s="45">
        <f>VLOOKUP($A16,'TB2-2'!$A:$XEW,HLOOKUP(CONCATENATE(EG16,EH16),'TB2-2'!$B$3:$XEW$4,2,FALSE)+1,TRUE)</f>
        <v>-170</v>
      </c>
      <c r="EL16" s="57">
        <f>VLOOKUP($A16,'TB2-2'!$A:$XEW,HLOOKUP(CONCATENATE(EG16,EH16),'TB2-2'!$B$3:$XEW$4,2,FALSE),TRUE)</f>
        <v>-390</v>
      </c>
      <c r="EM16" s="45">
        <f t="shared" si="29"/>
        <v>170</v>
      </c>
      <c r="EN16" s="45">
        <f t="shared" si="30"/>
        <v>610</v>
      </c>
      <c r="EO16" s="46">
        <f t="shared" si="31"/>
        <v>-440</v>
      </c>
    </row>
    <row r="17" spans="1:145" x14ac:dyDescent="0.25">
      <c r="A17" s="54">
        <f>Config!G14</f>
        <v>100.001</v>
      </c>
      <c r="C17" s="44" t="str">
        <f t="shared" si="32"/>
        <v>H</v>
      </c>
      <c r="D17" s="57">
        <f t="shared" si="32"/>
        <v>1</v>
      </c>
      <c r="E17" s="45" t="str">
        <f t="shared" si="32"/>
        <v>k</v>
      </c>
      <c r="F17" s="57">
        <f t="shared" si="32"/>
        <v>8</v>
      </c>
      <c r="G17" s="45">
        <f>VLOOKUP($A17,'TB2-3'!$A:$XEW,HLOOKUP(CONCATENATE(C17,D17),'TB2-3'!$B$3:$XEW$4,2,FALSE)+1,TRUE)</f>
        <v>2.5</v>
      </c>
      <c r="H17" s="57">
        <f>VLOOKUP($A17,'TB2-3'!$A:$XEW,HLOOKUP(CONCATENATE(C17,D17),'TB2-3'!$B$3:$XEW$4,2,FALSE),TRUE)</f>
        <v>0</v>
      </c>
      <c r="I17" s="45">
        <f>VLOOKUP($A17,'TB2-2'!$A:$XEW,HLOOKUP(CONCATENATE(E17,F17),'TB2-2'!$B$3:$XEW$4,2,FALSE)+1,TRUE)</f>
        <v>54</v>
      </c>
      <c r="J17" s="57">
        <f>VLOOKUP($A17,'TB2-2'!$A:$XEW,HLOOKUP(CONCATENATE(E17,F17),'TB2-2'!$B$3:$XEW$4,2,FALSE),TRUE)</f>
        <v>0</v>
      </c>
      <c r="K17" s="45">
        <f t="shared" si="33"/>
        <v>-54</v>
      </c>
      <c r="L17" s="45">
        <f t="shared" si="34"/>
        <v>2.5</v>
      </c>
      <c r="M17" s="46">
        <f t="shared" si="0"/>
        <v>-56.5</v>
      </c>
      <c r="O17" s="44" t="str">
        <f t="shared" si="35"/>
        <v>H</v>
      </c>
      <c r="P17" s="57">
        <f t="shared" si="36"/>
        <v>8</v>
      </c>
      <c r="Q17" s="45" t="str">
        <f t="shared" si="37"/>
        <v>x</v>
      </c>
      <c r="R17" s="57">
        <f t="shared" si="38"/>
        <v>8</v>
      </c>
      <c r="S17" s="45">
        <f>VLOOKUP($A17,'TB2-3'!$A:$XEW,HLOOKUP(CONCATENATE(O17,P17),'TB2-3'!$B$3:$XEW$4,2,FALSE)+1,TRUE)</f>
        <v>54</v>
      </c>
      <c r="T17" s="57">
        <f>VLOOKUP($A17,'TB2-3'!$A:$XEW,HLOOKUP(CONCATENATE(O17,P17),'TB2-3'!$B$3:$XEW$4,2,FALSE),TRUE)</f>
        <v>0</v>
      </c>
      <c r="U17" s="45">
        <f>VLOOKUP($A17,'TB2-2'!$A:$XEW,HLOOKUP(CONCATENATE(Q17,R17),'TB2-2'!$B$3:$XEW$4,2,FALSE)+1,TRUE)</f>
        <v>264</v>
      </c>
      <c r="V17" s="57">
        <f>VLOOKUP($A17,'TB2-2'!$A:$XEW,HLOOKUP(CONCATENATE(Q17,R17),'TB2-2'!$B$3:$XEW$4,2,FALSE),TRUE)</f>
        <v>210</v>
      </c>
      <c r="W17" s="45">
        <f t="shared" si="39"/>
        <v>-264</v>
      </c>
      <c r="X17" s="45">
        <f t="shared" si="40"/>
        <v>-156</v>
      </c>
      <c r="Y17" s="46">
        <f t="shared" si="1"/>
        <v>-108</v>
      </c>
      <c r="AA17" s="44" t="str">
        <f t="shared" si="41"/>
        <v>H</v>
      </c>
      <c r="AB17" s="57">
        <f t="shared" si="42"/>
        <v>7</v>
      </c>
      <c r="AC17" s="45" t="str">
        <f t="shared" si="43"/>
        <v>s</v>
      </c>
      <c r="AD17" s="57">
        <f t="shared" si="44"/>
        <v>6</v>
      </c>
      <c r="AE17" s="45">
        <f>VLOOKUP($A17,'TB2-3'!$A:$XEW,HLOOKUP(CONCATENATE(AA17,AB17),'TB2-3'!$B$3:$XEW$4,2,FALSE)+1,TRUE)</f>
        <v>35</v>
      </c>
      <c r="AF17" s="57">
        <f>VLOOKUP($A17,'TB2-3'!$A:$XEW,HLOOKUP(CONCATENATE(AA17,AB17),'TB2-3'!$B$3:$XEW$4,2,FALSE),TRUE)</f>
        <v>0</v>
      </c>
      <c r="AG17" s="45">
        <f>VLOOKUP($A17,'TB2-2'!$A:$XEW,HLOOKUP(CONCATENATE(AC17,AD17),'TB2-2'!$B$3:$XEW$4,2,FALSE)+1,TRUE)</f>
        <v>101</v>
      </c>
      <c r="AH17" s="57">
        <f>VLOOKUP($A17,'TB2-2'!$A:$XEW,HLOOKUP(CONCATENATE(AC17,AD17),'TB2-2'!$B$3:$XEW$4,2,FALSE),TRUE)</f>
        <v>79</v>
      </c>
      <c r="AI17" s="45">
        <f t="shared" si="2"/>
        <v>-101</v>
      </c>
      <c r="AJ17" s="45">
        <f t="shared" si="3"/>
        <v>-44</v>
      </c>
      <c r="AK17" s="46">
        <f t="shared" si="4"/>
        <v>-57</v>
      </c>
      <c r="AM17" s="44" t="str">
        <f t="shared" si="45"/>
        <v>H</v>
      </c>
      <c r="AN17" s="57">
        <f t="shared" si="46"/>
        <v>7</v>
      </c>
      <c r="AO17" s="45" t="str">
        <f t="shared" si="47"/>
        <v>n</v>
      </c>
      <c r="AP17" s="57">
        <f t="shared" si="48"/>
        <v>6</v>
      </c>
      <c r="AQ17" s="45">
        <f>VLOOKUP($A17,'TB2-3'!$A:$XEW,HLOOKUP(CONCATENATE(AM17,AN17),'TB2-3'!$B$3:$XEW$4,2,FALSE)+1,TRUE)</f>
        <v>35</v>
      </c>
      <c r="AR17" s="57">
        <f>VLOOKUP($A17,'TB2-3'!$A:$XEW,HLOOKUP(CONCATENATE(AM17,AN17),'TB2-3'!$B$3:$XEW$4,2,FALSE),TRUE)</f>
        <v>0</v>
      </c>
      <c r="AS17" s="45">
        <f>VLOOKUP($A17,'TB2-2'!$A:$XEW,HLOOKUP(CONCATENATE(AO17,AP17),'TB2-2'!$B$3:$XEW$4,2,FALSE)+1,TRUE)</f>
        <v>45</v>
      </c>
      <c r="AT17" s="57">
        <f>VLOOKUP($A17,'TB2-2'!$A:$XEW,HLOOKUP(CONCATENATE(AO17,AP17),'TB2-2'!$B$3:$XEW$4,2,FALSE),TRUE)</f>
        <v>23</v>
      </c>
      <c r="AU17" s="45">
        <f t="shared" si="5"/>
        <v>-45</v>
      </c>
      <c r="AV17" s="45">
        <f t="shared" si="6"/>
        <v>12</v>
      </c>
      <c r="AW17" s="46">
        <f t="shared" si="7"/>
        <v>-57</v>
      </c>
      <c r="AY17" s="44" t="str">
        <f t="shared" si="49"/>
        <v>H</v>
      </c>
      <c r="AZ17" s="57">
        <f t="shared" si="50"/>
        <v>7</v>
      </c>
      <c r="BA17" s="45" t="str">
        <f t="shared" si="51"/>
        <v>k</v>
      </c>
      <c r="BB17" s="57">
        <f t="shared" si="52"/>
        <v>6</v>
      </c>
      <c r="BC17" s="45">
        <f>VLOOKUP($A17,'TB2-3'!$A:$XEW,HLOOKUP(CONCATENATE(AY17,AZ17),'TB2-3'!$B$3:$XEW$4,2,FALSE)+1,TRUE)</f>
        <v>35</v>
      </c>
      <c r="BD17" s="57">
        <f>VLOOKUP($A17,'TB2-3'!$A:$XEW,HLOOKUP(CONCATENATE(AY17,AZ17),'TB2-3'!$B$3:$XEW$4,2,FALSE),TRUE)</f>
        <v>0</v>
      </c>
      <c r="BE17" s="45">
        <f>VLOOKUP($A17,'TB2-2'!$A:$XEW,HLOOKUP(CONCATENATE(BA17,BB17),'TB2-2'!$B$3:$XEW$4,2,FALSE)+1,TRUE)</f>
        <v>25</v>
      </c>
      <c r="BF17" s="57">
        <f>VLOOKUP($A17,'TB2-2'!$A:$XEW,HLOOKUP(CONCATENATE(BA17,BB17),'TB2-2'!$B$3:$XEW$4,2,FALSE),TRUE)</f>
        <v>3</v>
      </c>
      <c r="BG17" s="45">
        <f t="shared" si="8"/>
        <v>-25</v>
      </c>
      <c r="BH17" s="45">
        <f t="shared" si="9"/>
        <v>32</v>
      </c>
      <c r="BI17" s="46">
        <f t="shared" si="10"/>
        <v>-57</v>
      </c>
      <c r="BK17" s="44" t="str">
        <f t="shared" si="53"/>
        <v>H</v>
      </c>
      <c r="BL17" s="57">
        <f t="shared" si="54"/>
        <v>7</v>
      </c>
      <c r="BM17" s="45" t="str">
        <f t="shared" si="55"/>
        <v>j</v>
      </c>
      <c r="BN17" s="57">
        <f t="shared" si="56"/>
        <v>6</v>
      </c>
      <c r="BO17" s="45">
        <f>VLOOKUP($A17,'TB2-3'!$A:$XEW,HLOOKUP(CONCATENATE(BK17,BL17),'TB2-3'!$B$3:$XEW$4,2,FALSE)+1,TRUE)</f>
        <v>35</v>
      </c>
      <c r="BP17" s="57">
        <f>VLOOKUP($A17,'TB2-3'!$A:$XEW,HLOOKUP(CONCATENATE(BK17,BL17),'TB2-3'!$B$3:$XEW$4,2,FALSE),TRUE)</f>
        <v>0</v>
      </c>
      <c r="BQ17" s="45">
        <f>VLOOKUP($A17,'TB2-2'!$A:$XEW,HLOOKUP(CONCATENATE(BM17,BN17),'TB2-2'!$B$3:$XEW$4,2,FALSE)+1,TRUE)</f>
        <v>13</v>
      </c>
      <c r="BR17" s="57">
        <f>VLOOKUP($A17,'TB2-2'!$A:$XEW,HLOOKUP(CONCATENATE(BM17,BN17),'TB2-2'!$B$3:$XEW$4,2,FALSE),TRUE)</f>
        <v>-9</v>
      </c>
      <c r="BS17" s="45">
        <f t="shared" si="11"/>
        <v>-13</v>
      </c>
      <c r="BT17" s="45">
        <f t="shared" si="12"/>
        <v>44</v>
      </c>
      <c r="BU17" s="46">
        <f t="shared" si="13"/>
        <v>-57</v>
      </c>
      <c r="BW17" s="44" t="str">
        <f t="shared" si="57"/>
        <v>H</v>
      </c>
      <c r="BX17" s="57">
        <f t="shared" si="58"/>
        <v>7</v>
      </c>
      <c r="BY17" s="45" t="str">
        <f t="shared" si="59"/>
        <v>h</v>
      </c>
      <c r="BZ17" s="57">
        <f t="shared" si="60"/>
        <v>6</v>
      </c>
      <c r="CA17" s="45">
        <f>VLOOKUP($A17,'TB2-3'!$A:$XEW,HLOOKUP(CONCATENATE(BW17,BX17),'TB2-3'!$B$3:$XEW$4,2,FALSE)+1,TRUE)</f>
        <v>35</v>
      </c>
      <c r="CB17" s="57">
        <f>VLOOKUP($A17,'TB2-3'!$A:$XEW,HLOOKUP(CONCATENATE(BW17,BX17),'TB2-3'!$B$3:$XEW$4,2,FALSE),TRUE)</f>
        <v>0</v>
      </c>
      <c r="CC17" s="45">
        <f>VLOOKUP($A17,'TB2-2'!$A:$XEW,HLOOKUP(CONCATENATE(BY17,BZ17),'TB2-2'!$B$3:$XEW$4,2,FALSE)+1,TRUE)</f>
        <v>0</v>
      </c>
      <c r="CD17" s="57">
        <f>VLOOKUP($A17,'TB2-2'!$A:$XEW,HLOOKUP(CONCATENATE(BY17,BZ17),'TB2-2'!$B$3:$XEW$4,2,FALSE),TRUE)</f>
        <v>-22</v>
      </c>
      <c r="CE17" s="45">
        <f t="shared" si="14"/>
        <v>0</v>
      </c>
      <c r="CF17" s="45">
        <f t="shared" si="15"/>
        <v>57</v>
      </c>
      <c r="CG17" s="46">
        <f t="shared" si="16"/>
        <v>-57</v>
      </c>
      <c r="CI17" s="44" t="str">
        <f t="shared" si="61"/>
        <v>H</v>
      </c>
      <c r="CJ17" s="57">
        <f t="shared" si="62"/>
        <v>7</v>
      </c>
      <c r="CK17" s="45" t="str">
        <f t="shared" si="63"/>
        <v>g</v>
      </c>
      <c r="CL17" s="57">
        <f t="shared" si="64"/>
        <v>6</v>
      </c>
      <c r="CM17" s="45">
        <f>VLOOKUP($A17,'TB2-3'!$A:$XEW,HLOOKUP(CONCATENATE(CI17,CJ17),'TB2-3'!$B$3:$XEW$4,2,FALSE)+1,TRUE)</f>
        <v>35</v>
      </c>
      <c r="CN17" s="57">
        <f>VLOOKUP($A17,'TB2-3'!$A:$XEW,HLOOKUP(CONCATENATE(CI17,CJ17),'TB2-3'!$B$3:$XEW$4,2,FALSE),TRUE)</f>
        <v>0</v>
      </c>
      <c r="CO17" s="45">
        <f>VLOOKUP($A17,'TB2-2'!$A:$XEW,HLOOKUP(CONCATENATE(CK17,CL17),'TB2-2'!$B$3:$XEW$4,2,FALSE)+1,TRUE)</f>
        <v>-12</v>
      </c>
      <c r="CP17" s="57">
        <f>VLOOKUP($A17,'TB2-2'!$A:$XEW,HLOOKUP(CONCATENATE(CK17,CL17),'TB2-2'!$B$3:$XEW$4,2,FALSE),TRUE)</f>
        <v>-34</v>
      </c>
      <c r="CQ17" s="45">
        <f t="shared" si="17"/>
        <v>12</v>
      </c>
      <c r="CR17" s="45">
        <f t="shared" si="18"/>
        <v>69</v>
      </c>
      <c r="CS17" s="46">
        <f t="shared" si="19"/>
        <v>-57</v>
      </c>
      <c r="CU17" s="44" t="str">
        <f t="shared" si="65"/>
        <v>H</v>
      </c>
      <c r="CV17" s="57">
        <f t="shared" si="66"/>
        <v>7</v>
      </c>
      <c r="CW17" s="45" t="str">
        <f t="shared" si="67"/>
        <v>f</v>
      </c>
      <c r="CX17" s="57">
        <f t="shared" si="68"/>
        <v>7</v>
      </c>
      <c r="CY17" s="45">
        <f>VLOOKUP($A17,'TB2-3'!$A:$XEW,HLOOKUP(CONCATENATE(CU17,CV17),'TB2-3'!$B$3:$XEW$4,2,FALSE)+1,TRUE)</f>
        <v>35</v>
      </c>
      <c r="CZ17" s="57">
        <f>VLOOKUP($A17,'TB2-3'!$A:$XEW,HLOOKUP(CONCATENATE(CU17,CV17),'TB2-3'!$B$3:$XEW$4,2,FALSE),TRUE)</f>
        <v>0</v>
      </c>
      <c r="DA17" s="45">
        <f>VLOOKUP($A17,'TB2-2'!$A:$XEW,HLOOKUP(CONCATENATE(CW17,CX17),'TB2-2'!$B$3:$XEW$4,2,FALSE)+1,TRUE)</f>
        <v>-36</v>
      </c>
      <c r="DB17" s="57">
        <f>VLOOKUP($A17,'TB2-2'!$A:$XEW,HLOOKUP(CONCATENATE(CW17,CX17),'TB2-2'!$B$3:$XEW$4,2,FALSE),TRUE)</f>
        <v>-71</v>
      </c>
      <c r="DC17" s="45">
        <f t="shared" si="20"/>
        <v>36</v>
      </c>
      <c r="DD17" s="45">
        <f t="shared" si="21"/>
        <v>106</v>
      </c>
      <c r="DE17" s="46">
        <f t="shared" si="22"/>
        <v>-70</v>
      </c>
      <c r="DG17" s="44" t="str">
        <f t="shared" si="69"/>
        <v>H</v>
      </c>
      <c r="DH17" s="57">
        <f t="shared" si="70"/>
        <v>8</v>
      </c>
      <c r="DI17" s="45" t="str">
        <f t="shared" si="71"/>
        <v>e</v>
      </c>
      <c r="DJ17" s="57">
        <f t="shared" si="72"/>
        <v>8</v>
      </c>
      <c r="DK17" s="45">
        <f>VLOOKUP($A17,'TB2-3'!$A:$XEW,HLOOKUP(CONCATENATE(DG17,DH17),'TB2-3'!$B$3:$XEW$4,2,FALSE)+1,TRUE)</f>
        <v>54</v>
      </c>
      <c r="DL17" s="57">
        <f>VLOOKUP($A17,'TB2-3'!$A:$XEW,HLOOKUP(CONCATENATE(DG17,DH17),'TB2-3'!$B$3:$XEW$4,2,FALSE),TRUE)</f>
        <v>0</v>
      </c>
      <c r="DM17" s="45">
        <f>VLOOKUP($A17,'TB2-2'!$A:$XEW,HLOOKUP(CONCATENATE(DI17,DJ17),'TB2-2'!$B$3:$XEW$4,2,FALSE)+1,TRUE)</f>
        <v>-72</v>
      </c>
      <c r="DN17" s="57">
        <f>VLOOKUP($A17,'TB2-2'!$A:$XEW,HLOOKUP(CONCATENATE(DI17,DJ17),'TB2-2'!$B$3:$XEW$4,2,FALSE),TRUE)</f>
        <v>-126</v>
      </c>
      <c r="DO17" s="45">
        <f t="shared" si="23"/>
        <v>72</v>
      </c>
      <c r="DP17" s="45">
        <f t="shared" si="24"/>
        <v>180</v>
      </c>
      <c r="DQ17" s="46">
        <f t="shared" si="25"/>
        <v>-108</v>
      </c>
      <c r="DS17" s="44" t="str">
        <f t="shared" si="73"/>
        <v>H</v>
      </c>
      <c r="DT17" s="57">
        <f t="shared" si="74"/>
        <v>8</v>
      </c>
      <c r="DU17" s="45" t="str">
        <f t="shared" si="75"/>
        <v>d</v>
      </c>
      <c r="DV17" s="57">
        <f t="shared" si="76"/>
        <v>9</v>
      </c>
      <c r="DW17" s="45">
        <f>VLOOKUP($A17,'TB2-3'!$A:$XEW,HLOOKUP(CONCATENATE(DS17,DT17),'TB2-3'!$B$3:$XEW$4,2,FALSE)+1,TRUE)</f>
        <v>54</v>
      </c>
      <c r="DX17" s="57">
        <f>VLOOKUP($A17,'TB2-3'!$A:$XEW,HLOOKUP(CONCATENATE(DS17,DT17),'TB2-3'!$B$3:$XEW$4,2,FALSE),TRUE)</f>
        <v>0</v>
      </c>
      <c r="DY17" s="45">
        <f>VLOOKUP($A17,'TB2-2'!$A:$XEW,HLOOKUP(CONCATENATE(DU17,DV17),'TB2-2'!$B$3:$XEW$4,2,FALSE)+1,TRUE)</f>
        <v>-120</v>
      </c>
      <c r="DZ17" s="57">
        <f>VLOOKUP($A17,'TB2-2'!$A:$XEW,HLOOKUP(CONCATENATE(DU17,DV17),'TB2-2'!$B$3:$XEW$4,2,FALSE),TRUE)</f>
        <v>-207</v>
      </c>
      <c r="EA17" s="45">
        <f t="shared" si="26"/>
        <v>120</v>
      </c>
      <c r="EB17" s="45">
        <f t="shared" si="27"/>
        <v>261</v>
      </c>
      <c r="EC17" s="46">
        <f t="shared" si="28"/>
        <v>-141</v>
      </c>
      <c r="EE17" s="44" t="str">
        <f t="shared" si="77"/>
        <v>H</v>
      </c>
      <c r="EF17" s="57">
        <f t="shared" si="78"/>
        <v>11</v>
      </c>
      <c r="EG17" s="45" t="str">
        <f t="shared" si="79"/>
        <v>c</v>
      </c>
      <c r="EH17" s="57">
        <f t="shared" si="80"/>
        <v>11</v>
      </c>
      <c r="EI17" s="45">
        <f>VLOOKUP($A17,'TB2-3'!$A:$XEW,HLOOKUP(CONCATENATE(EE17,EF17),'TB2-3'!$B$3:$XEW$4,2,FALSE)+1,TRUE)</f>
        <v>220</v>
      </c>
      <c r="EJ17" s="57">
        <f>VLOOKUP($A17,'TB2-3'!$A:$XEW,HLOOKUP(CONCATENATE(EE17,EF17),'TB2-3'!$B$3:$XEW$4,2,FALSE),TRUE)</f>
        <v>0</v>
      </c>
      <c r="EK17" s="45">
        <f>VLOOKUP($A17,'TB2-2'!$A:$XEW,HLOOKUP(CONCATENATE(EG17,EH17),'TB2-2'!$B$3:$XEW$4,2,FALSE)+1,TRUE)</f>
        <v>-180</v>
      </c>
      <c r="EL17" s="57">
        <f>VLOOKUP($A17,'TB2-2'!$A:$XEW,HLOOKUP(CONCATENATE(EG17,EH17),'TB2-2'!$B$3:$XEW$4,2,FALSE),TRUE)</f>
        <v>-400</v>
      </c>
      <c r="EM17" s="45">
        <f t="shared" si="29"/>
        <v>180</v>
      </c>
      <c r="EN17" s="45">
        <f t="shared" si="30"/>
        <v>620</v>
      </c>
      <c r="EO17" s="46">
        <f t="shared" si="31"/>
        <v>-440</v>
      </c>
    </row>
    <row r="18" spans="1:145" x14ac:dyDescent="0.25">
      <c r="A18" s="54">
        <f>Config!G15</f>
        <v>120.001</v>
      </c>
      <c r="C18" s="44" t="str">
        <f t="shared" si="32"/>
        <v>H</v>
      </c>
      <c r="D18" s="57">
        <f t="shared" si="32"/>
        <v>1</v>
      </c>
      <c r="E18" s="45" t="str">
        <f t="shared" si="32"/>
        <v>k</v>
      </c>
      <c r="F18" s="57">
        <f t="shared" si="32"/>
        <v>8</v>
      </c>
      <c r="G18" s="45">
        <f>VLOOKUP($A18,'TB2-3'!$A:$XEW,HLOOKUP(CONCATENATE(C18,D18),'TB2-3'!$B$3:$XEW$4,2,FALSE)+1,TRUE)</f>
        <v>3.5</v>
      </c>
      <c r="H18" s="57">
        <f>VLOOKUP($A18,'TB2-3'!$A:$XEW,HLOOKUP(CONCATENATE(C18,D18),'TB2-3'!$B$3:$XEW$4,2,FALSE),TRUE)</f>
        <v>0</v>
      </c>
      <c r="I18" s="45">
        <f>VLOOKUP($A18,'TB2-2'!$A:$XEW,HLOOKUP(CONCATENATE(E18,F18),'TB2-2'!$B$3:$XEW$4,2,FALSE)+1,TRUE)</f>
        <v>63</v>
      </c>
      <c r="J18" s="57">
        <f>VLOOKUP($A18,'TB2-2'!$A:$XEW,HLOOKUP(CONCATENATE(E18,F18),'TB2-2'!$B$3:$XEW$4,2,FALSE),TRUE)</f>
        <v>0</v>
      </c>
      <c r="K18" s="45">
        <f t="shared" si="33"/>
        <v>-63</v>
      </c>
      <c r="L18" s="45">
        <f t="shared" si="34"/>
        <v>3.5</v>
      </c>
      <c r="M18" s="46">
        <f t="shared" si="0"/>
        <v>-66.5</v>
      </c>
      <c r="O18" s="44" t="str">
        <f t="shared" si="35"/>
        <v>H</v>
      </c>
      <c r="P18" s="57">
        <f t="shared" si="36"/>
        <v>8</v>
      </c>
      <c r="Q18" s="45" t="str">
        <f t="shared" si="37"/>
        <v>x</v>
      </c>
      <c r="R18" s="57">
        <f t="shared" si="38"/>
        <v>8</v>
      </c>
      <c r="S18" s="45">
        <f>VLOOKUP($A18,'TB2-3'!$A:$XEW,HLOOKUP(CONCATENATE(O18,P18),'TB2-3'!$B$3:$XEW$4,2,FALSE)+1,TRUE)</f>
        <v>63</v>
      </c>
      <c r="T18" s="57">
        <f>VLOOKUP($A18,'TB2-3'!$A:$XEW,HLOOKUP(CONCATENATE(O18,P18),'TB2-3'!$B$3:$XEW$4,2,FALSE),TRUE)</f>
        <v>0</v>
      </c>
      <c r="U18" s="45">
        <f>VLOOKUP($A18,'TB2-2'!$A:$XEW,HLOOKUP(CONCATENATE(Q18,R18),'TB2-2'!$B$3:$XEW$4,2,FALSE)+1,TRUE)</f>
        <v>311</v>
      </c>
      <c r="V18" s="57">
        <f>VLOOKUP($A18,'TB2-2'!$A:$XEW,HLOOKUP(CONCATENATE(Q18,R18),'TB2-2'!$B$3:$XEW$4,2,FALSE),TRUE)</f>
        <v>248</v>
      </c>
      <c r="W18" s="45">
        <f t="shared" si="39"/>
        <v>-311</v>
      </c>
      <c r="X18" s="45">
        <f t="shared" si="40"/>
        <v>-185</v>
      </c>
      <c r="Y18" s="46">
        <f t="shared" si="1"/>
        <v>-126</v>
      </c>
      <c r="AA18" s="44" t="str">
        <f t="shared" si="41"/>
        <v>H</v>
      </c>
      <c r="AB18" s="57">
        <f t="shared" si="42"/>
        <v>7</v>
      </c>
      <c r="AC18" s="45" t="str">
        <f t="shared" si="43"/>
        <v>s</v>
      </c>
      <c r="AD18" s="57">
        <f t="shared" si="44"/>
        <v>6</v>
      </c>
      <c r="AE18" s="45">
        <f>VLOOKUP($A18,'TB2-3'!$A:$XEW,HLOOKUP(CONCATENATE(AA18,AB18),'TB2-3'!$B$3:$XEW$4,2,FALSE)+1,TRUE)</f>
        <v>40</v>
      </c>
      <c r="AF18" s="57">
        <f>VLOOKUP($A18,'TB2-3'!$A:$XEW,HLOOKUP(CONCATENATE(AA18,AB18),'TB2-3'!$B$3:$XEW$4,2,FALSE),TRUE)</f>
        <v>0</v>
      </c>
      <c r="AG18" s="45">
        <f>VLOOKUP($A18,'TB2-2'!$A:$XEW,HLOOKUP(CONCATENATE(AC18,AD18),'TB2-2'!$B$3:$XEW$4,2,FALSE)+1,TRUE)</f>
        <v>117</v>
      </c>
      <c r="AH18" s="57">
        <f>VLOOKUP($A18,'TB2-2'!$A:$XEW,HLOOKUP(CONCATENATE(AC18,AD18),'TB2-2'!$B$3:$XEW$4,2,FALSE),TRUE)</f>
        <v>92</v>
      </c>
      <c r="AI18" s="45">
        <f t="shared" si="2"/>
        <v>-117</v>
      </c>
      <c r="AJ18" s="45">
        <f t="shared" si="3"/>
        <v>-52</v>
      </c>
      <c r="AK18" s="46">
        <f t="shared" si="4"/>
        <v>-65</v>
      </c>
      <c r="AM18" s="44" t="str">
        <f t="shared" si="45"/>
        <v>H</v>
      </c>
      <c r="AN18" s="57">
        <f t="shared" si="46"/>
        <v>7</v>
      </c>
      <c r="AO18" s="45" t="str">
        <f t="shared" si="47"/>
        <v>n</v>
      </c>
      <c r="AP18" s="57">
        <f t="shared" si="48"/>
        <v>6</v>
      </c>
      <c r="AQ18" s="45">
        <f>VLOOKUP($A18,'TB2-3'!$A:$XEW,HLOOKUP(CONCATENATE(AM18,AN18),'TB2-3'!$B$3:$XEW$4,2,FALSE)+1,TRUE)</f>
        <v>40</v>
      </c>
      <c r="AR18" s="57">
        <f>VLOOKUP($A18,'TB2-3'!$A:$XEW,HLOOKUP(CONCATENATE(AM18,AN18),'TB2-3'!$B$3:$XEW$4,2,FALSE),TRUE)</f>
        <v>0</v>
      </c>
      <c r="AS18" s="45">
        <f>VLOOKUP($A18,'TB2-2'!$A:$XEW,HLOOKUP(CONCATENATE(AO18,AP18),'TB2-2'!$B$3:$XEW$4,2,FALSE)+1,TRUE)</f>
        <v>52</v>
      </c>
      <c r="AT18" s="57">
        <f>VLOOKUP($A18,'TB2-2'!$A:$XEW,HLOOKUP(CONCATENATE(AO18,AP18),'TB2-2'!$B$3:$XEW$4,2,FALSE),TRUE)</f>
        <v>27</v>
      </c>
      <c r="AU18" s="45">
        <f t="shared" si="5"/>
        <v>-52</v>
      </c>
      <c r="AV18" s="45">
        <f t="shared" si="6"/>
        <v>13</v>
      </c>
      <c r="AW18" s="46">
        <f t="shared" si="7"/>
        <v>-65</v>
      </c>
      <c r="AY18" s="44" t="str">
        <f t="shared" si="49"/>
        <v>H</v>
      </c>
      <c r="AZ18" s="57">
        <f t="shared" si="50"/>
        <v>7</v>
      </c>
      <c r="BA18" s="45" t="str">
        <f t="shared" si="51"/>
        <v>k</v>
      </c>
      <c r="BB18" s="57">
        <f t="shared" si="52"/>
        <v>6</v>
      </c>
      <c r="BC18" s="45">
        <f>VLOOKUP($A18,'TB2-3'!$A:$XEW,HLOOKUP(CONCATENATE(AY18,AZ18),'TB2-3'!$B$3:$XEW$4,2,FALSE)+1,TRUE)</f>
        <v>40</v>
      </c>
      <c r="BD18" s="57">
        <f>VLOOKUP($A18,'TB2-3'!$A:$XEW,HLOOKUP(CONCATENATE(AY18,AZ18),'TB2-3'!$B$3:$XEW$4,2,FALSE),TRUE)</f>
        <v>0</v>
      </c>
      <c r="BE18" s="45">
        <f>VLOOKUP($A18,'TB2-2'!$A:$XEW,HLOOKUP(CONCATENATE(BA18,BB18),'TB2-2'!$B$3:$XEW$4,2,FALSE)+1,TRUE)</f>
        <v>28</v>
      </c>
      <c r="BF18" s="57">
        <f>VLOOKUP($A18,'TB2-2'!$A:$XEW,HLOOKUP(CONCATENATE(BA18,BB18),'TB2-2'!$B$3:$XEW$4,2,FALSE),TRUE)</f>
        <v>3</v>
      </c>
      <c r="BG18" s="45">
        <f t="shared" si="8"/>
        <v>-28</v>
      </c>
      <c r="BH18" s="45">
        <f t="shared" si="9"/>
        <v>37</v>
      </c>
      <c r="BI18" s="46">
        <f t="shared" si="10"/>
        <v>-65</v>
      </c>
      <c r="BK18" s="44" t="str">
        <f t="shared" si="53"/>
        <v>H</v>
      </c>
      <c r="BL18" s="57">
        <f t="shared" si="54"/>
        <v>7</v>
      </c>
      <c r="BM18" s="45" t="str">
        <f t="shared" si="55"/>
        <v>j</v>
      </c>
      <c r="BN18" s="57">
        <f t="shared" si="56"/>
        <v>6</v>
      </c>
      <c r="BO18" s="45">
        <f>VLOOKUP($A18,'TB2-3'!$A:$XEW,HLOOKUP(CONCATENATE(BK18,BL18),'TB2-3'!$B$3:$XEW$4,2,FALSE)+1,TRUE)</f>
        <v>40</v>
      </c>
      <c r="BP18" s="57">
        <f>VLOOKUP($A18,'TB2-3'!$A:$XEW,HLOOKUP(CONCATENATE(BK18,BL18),'TB2-3'!$B$3:$XEW$4,2,FALSE),TRUE)</f>
        <v>0</v>
      </c>
      <c r="BQ18" s="45">
        <f>VLOOKUP($A18,'TB2-2'!$A:$XEW,HLOOKUP(CONCATENATE(BM18,BN18),'TB2-2'!$B$3:$XEW$4,2,FALSE)+1,TRUE)</f>
        <v>14</v>
      </c>
      <c r="BR18" s="57">
        <f>VLOOKUP($A18,'TB2-2'!$A:$XEW,HLOOKUP(CONCATENATE(BM18,BN18),'TB2-2'!$B$3:$XEW$4,2,FALSE),TRUE)</f>
        <v>-11</v>
      </c>
      <c r="BS18" s="45">
        <f t="shared" si="11"/>
        <v>-14</v>
      </c>
      <c r="BT18" s="45">
        <f t="shared" si="12"/>
        <v>51</v>
      </c>
      <c r="BU18" s="46">
        <f t="shared" si="13"/>
        <v>-65</v>
      </c>
      <c r="BW18" s="44" t="str">
        <f t="shared" si="57"/>
        <v>H</v>
      </c>
      <c r="BX18" s="57">
        <f t="shared" si="58"/>
        <v>7</v>
      </c>
      <c r="BY18" s="45" t="str">
        <f t="shared" si="59"/>
        <v>h</v>
      </c>
      <c r="BZ18" s="57">
        <f t="shared" si="60"/>
        <v>6</v>
      </c>
      <c r="CA18" s="45">
        <f>VLOOKUP($A18,'TB2-3'!$A:$XEW,HLOOKUP(CONCATENATE(BW18,BX18),'TB2-3'!$B$3:$XEW$4,2,FALSE)+1,TRUE)</f>
        <v>40</v>
      </c>
      <c r="CB18" s="57">
        <f>VLOOKUP($A18,'TB2-3'!$A:$XEW,HLOOKUP(CONCATENATE(BW18,BX18),'TB2-3'!$B$3:$XEW$4,2,FALSE),TRUE)</f>
        <v>0</v>
      </c>
      <c r="CC18" s="45">
        <f>VLOOKUP($A18,'TB2-2'!$A:$XEW,HLOOKUP(CONCATENATE(BY18,BZ18),'TB2-2'!$B$3:$XEW$4,2,FALSE)+1,TRUE)</f>
        <v>0</v>
      </c>
      <c r="CD18" s="57">
        <f>VLOOKUP($A18,'TB2-2'!$A:$XEW,HLOOKUP(CONCATENATE(BY18,BZ18),'TB2-2'!$B$3:$XEW$4,2,FALSE),TRUE)</f>
        <v>-25</v>
      </c>
      <c r="CE18" s="45">
        <f t="shared" si="14"/>
        <v>0</v>
      </c>
      <c r="CF18" s="45">
        <f t="shared" si="15"/>
        <v>65</v>
      </c>
      <c r="CG18" s="46">
        <f t="shared" si="16"/>
        <v>-65</v>
      </c>
      <c r="CI18" s="44" t="str">
        <f t="shared" si="61"/>
        <v>H</v>
      </c>
      <c r="CJ18" s="57">
        <f t="shared" si="62"/>
        <v>7</v>
      </c>
      <c r="CK18" s="45" t="str">
        <f t="shared" si="63"/>
        <v>g</v>
      </c>
      <c r="CL18" s="57">
        <f t="shared" si="64"/>
        <v>6</v>
      </c>
      <c r="CM18" s="45">
        <f>VLOOKUP($A18,'TB2-3'!$A:$XEW,HLOOKUP(CONCATENATE(CI18,CJ18),'TB2-3'!$B$3:$XEW$4,2,FALSE)+1,TRUE)</f>
        <v>40</v>
      </c>
      <c r="CN18" s="57">
        <f>VLOOKUP($A18,'TB2-3'!$A:$XEW,HLOOKUP(CONCATENATE(CI18,CJ18),'TB2-3'!$B$3:$XEW$4,2,FALSE),TRUE)</f>
        <v>0</v>
      </c>
      <c r="CO18" s="45">
        <f>VLOOKUP($A18,'TB2-2'!$A:$XEW,HLOOKUP(CONCATENATE(CK18,CL18),'TB2-2'!$B$3:$XEW$4,2,FALSE)+1,TRUE)</f>
        <v>-14</v>
      </c>
      <c r="CP18" s="57">
        <f>VLOOKUP($A18,'TB2-2'!$A:$XEW,HLOOKUP(CONCATENATE(CK18,CL18),'TB2-2'!$B$3:$XEW$4,2,FALSE),TRUE)</f>
        <v>-39</v>
      </c>
      <c r="CQ18" s="45">
        <f t="shared" si="17"/>
        <v>14</v>
      </c>
      <c r="CR18" s="45">
        <f t="shared" si="18"/>
        <v>79</v>
      </c>
      <c r="CS18" s="46">
        <f t="shared" si="19"/>
        <v>-65</v>
      </c>
      <c r="CU18" s="44" t="str">
        <f t="shared" si="65"/>
        <v>H</v>
      </c>
      <c r="CV18" s="57">
        <f t="shared" si="66"/>
        <v>7</v>
      </c>
      <c r="CW18" s="45" t="str">
        <f t="shared" si="67"/>
        <v>f</v>
      </c>
      <c r="CX18" s="57">
        <f t="shared" si="68"/>
        <v>7</v>
      </c>
      <c r="CY18" s="45">
        <f>VLOOKUP($A18,'TB2-3'!$A:$XEW,HLOOKUP(CONCATENATE(CU18,CV18),'TB2-3'!$B$3:$XEW$4,2,FALSE)+1,TRUE)</f>
        <v>40</v>
      </c>
      <c r="CZ18" s="57">
        <f>VLOOKUP($A18,'TB2-3'!$A:$XEW,HLOOKUP(CONCATENATE(CU18,CV18),'TB2-3'!$B$3:$XEW$4,2,FALSE),TRUE)</f>
        <v>0</v>
      </c>
      <c r="DA18" s="45">
        <f>VLOOKUP($A18,'TB2-2'!$A:$XEW,HLOOKUP(CONCATENATE(CW18,CX18),'TB2-2'!$B$3:$XEW$4,2,FALSE)+1,TRUE)</f>
        <v>-43</v>
      </c>
      <c r="DB18" s="57">
        <f>VLOOKUP($A18,'TB2-2'!$A:$XEW,HLOOKUP(CONCATENATE(CW18,CX18),'TB2-2'!$B$3:$XEW$4,2,FALSE),TRUE)</f>
        <v>-83</v>
      </c>
      <c r="DC18" s="45">
        <f t="shared" si="20"/>
        <v>43</v>
      </c>
      <c r="DD18" s="45">
        <f t="shared" si="21"/>
        <v>123</v>
      </c>
      <c r="DE18" s="46">
        <f t="shared" si="22"/>
        <v>-80</v>
      </c>
      <c r="DG18" s="44" t="str">
        <f t="shared" si="69"/>
        <v>H</v>
      </c>
      <c r="DH18" s="57">
        <f t="shared" si="70"/>
        <v>8</v>
      </c>
      <c r="DI18" s="45" t="str">
        <f t="shared" si="71"/>
        <v>e</v>
      </c>
      <c r="DJ18" s="57">
        <f t="shared" si="72"/>
        <v>8</v>
      </c>
      <c r="DK18" s="45">
        <f>VLOOKUP($A18,'TB2-3'!$A:$XEW,HLOOKUP(CONCATENATE(DG18,DH18),'TB2-3'!$B$3:$XEW$4,2,FALSE)+1,TRUE)</f>
        <v>63</v>
      </c>
      <c r="DL18" s="57">
        <f>VLOOKUP($A18,'TB2-3'!$A:$XEW,HLOOKUP(CONCATENATE(DG18,DH18),'TB2-3'!$B$3:$XEW$4,2,FALSE),TRUE)</f>
        <v>0</v>
      </c>
      <c r="DM18" s="45">
        <f>VLOOKUP($A18,'TB2-2'!$A:$XEW,HLOOKUP(CONCATENATE(DI18,DJ18),'TB2-2'!$B$3:$XEW$4,2,FALSE)+1,TRUE)</f>
        <v>-85</v>
      </c>
      <c r="DN18" s="57">
        <f>VLOOKUP($A18,'TB2-2'!$A:$XEW,HLOOKUP(CONCATENATE(DI18,DJ18),'TB2-2'!$B$3:$XEW$4,2,FALSE),TRUE)</f>
        <v>-148</v>
      </c>
      <c r="DO18" s="45">
        <f t="shared" si="23"/>
        <v>85</v>
      </c>
      <c r="DP18" s="45">
        <f t="shared" si="24"/>
        <v>211</v>
      </c>
      <c r="DQ18" s="46">
        <f t="shared" si="25"/>
        <v>-126</v>
      </c>
      <c r="DS18" s="44" t="str">
        <f t="shared" si="73"/>
        <v>H</v>
      </c>
      <c r="DT18" s="57">
        <f t="shared" si="74"/>
        <v>8</v>
      </c>
      <c r="DU18" s="45" t="str">
        <f t="shared" si="75"/>
        <v>d</v>
      </c>
      <c r="DV18" s="57">
        <f t="shared" si="76"/>
        <v>9</v>
      </c>
      <c r="DW18" s="45">
        <f>VLOOKUP($A18,'TB2-3'!$A:$XEW,HLOOKUP(CONCATENATE(DS18,DT18),'TB2-3'!$B$3:$XEW$4,2,FALSE)+1,TRUE)</f>
        <v>63</v>
      </c>
      <c r="DX18" s="57">
        <f>VLOOKUP($A18,'TB2-3'!$A:$XEW,HLOOKUP(CONCATENATE(DS18,DT18),'TB2-3'!$B$3:$XEW$4,2,FALSE),TRUE)</f>
        <v>0</v>
      </c>
      <c r="DY18" s="45">
        <f>VLOOKUP($A18,'TB2-2'!$A:$XEW,HLOOKUP(CONCATENATE(DU18,DV18),'TB2-2'!$B$3:$XEW$4,2,FALSE)+1,TRUE)</f>
        <v>-145</v>
      </c>
      <c r="DZ18" s="57">
        <f>VLOOKUP($A18,'TB2-2'!$A:$XEW,HLOOKUP(CONCATENATE(DU18,DV18),'TB2-2'!$B$3:$XEW$4,2,FALSE),TRUE)</f>
        <v>-245</v>
      </c>
      <c r="EA18" s="45">
        <f t="shared" si="26"/>
        <v>145</v>
      </c>
      <c r="EB18" s="45">
        <f t="shared" si="27"/>
        <v>308</v>
      </c>
      <c r="EC18" s="46">
        <f t="shared" si="28"/>
        <v>-163</v>
      </c>
      <c r="EE18" s="44" t="str">
        <f t="shared" si="77"/>
        <v>H</v>
      </c>
      <c r="EF18" s="57">
        <f t="shared" si="78"/>
        <v>11</v>
      </c>
      <c r="EG18" s="45" t="str">
        <f t="shared" si="79"/>
        <v>c</v>
      </c>
      <c r="EH18" s="57">
        <f t="shared" si="80"/>
        <v>11</v>
      </c>
      <c r="EI18" s="45">
        <f>VLOOKUP($A18,'TB2-3'!$A:$XEW,HLOOKUP(CONCATENATE(EE18,EF18),'TB2-3'!$B$3:$XEW$4,2,FALSE)+1,TRUE)</f>
        <v>250</v>
      </c>
      <c r="EJ18" s="57">
        <f>VLOOKUP($A18,'TB2-3'!$A:$XEW,HLOOKUP(CONCATENATE(EE18,EF18),'TB2-3'!$B$3:$XEW$4,2,FALSE),TRUE)</f>
        <v>0</v>
      </c>
      <c r="EK18" s="45">
        <f>VLOOKUP($A18,'TB2-2'!$A:$XEW,HLOOKUP(CONCATENATE(EG18,EH18),'TB2-2'!$B$3:$XEW$4,2,FALSE)+1,TRUE)</f>
        <v>-200</v>
      </c>
      <c r="EL18" s="57">
        <f>VLOOKUP($A18,'TB2-2'!$A:$XEW,HLOOKUP(CONCATENATE(EG18,EH18),'TB2-2'!$B$3:$XEW$4,2,FALSE),TRUE)</f>
        <v>-450</v>
      </c>
      <c r="EM18" s="45">
        <f t="shared" si="29"/>
        <v>200</v>
      </c>
      <c r="EN18" s="45">
        <f t="shared" si="30"/>
        <v>700</v>
      </c>
      <c r="EO18" s="46">
        <f t="shared" si="31"/>
        <v>-500</v>
      </c>
    </row>
    <row r="19" spans="1:145" x14ac:dyDescent="0.25">
      <c r="A19" s="54">
        <f>Config!G16</f>
        <v>140.001</v>
      </c>
      <c r="C19" s="44" t="str">
        <f t="shared" si="32"/>
        <v>H</v>
      </c>
      <c r="D19" s="57">
        <f t="shared" si="32"/>
        <v>1</v>
      </c>
      <c r="E19" s="45" t="str">
        <f t="shared" si="32"/>
        <v>k</v>
      </c>
      <c r="F19" s="57">
        <f t="shared" si="32"/>
        <v>8</v>
      </c>
      <c r="G19" s="45">
        <f>VLOOKUP($A19,'TB2-3'!$A:$XEW,HLOOKUP(CONCATENATE(C19,D19),'TB2-3'!$B$3:$XEW$4,2,FALSE)+1,TRUE)</f>
        <v>3.5</v>
      </c>
      <c r="H19" s="57">
        <f>VLOOKUP($A19,'TB2-3'!$A:$XEW,HLOOKUP(CONCATENATE(C19,D19),'TB2-3'!$B$3:$XEW$4,2,FALSE),TRUE)</f>
        <v>0</v>
      </c>
      <c r="I19" s="45">
        <f>VLOOKUP($A19,'TB2-2'!$A:$XEW,HLOOKUP(CONCATENATE(E19,F19),'TB2-2'!$B$3:$XEW$4,2,FALSE)+1,TRUE)</f>
        <v>63</v>
      </c>
      <c r="J19" s="57">
        <f>VLOOKUP($A19,'TB2-2'!$A:$XEW,HLOOKUP(CONCATENATE(E19,F19),'TB2-2'!$B$3:$XEW$4,2,FALSE),TRUE)</f>
        <v>0</v>
      </c>
      <c r="K19" s="45">
        <f t="shared" si="33"/>
        <v>-63</v>
      </c>
      <c r="L19" s="45">
        <f t="shared" si="34"/>
        <v>3.5</v>
      </c>
      <c r="M19" s="46">
        <f t="shared" si="0"/>
        <v>-66.5</v>
      </c>
      <c r="O19" s="44" t="str">
        <f t="shared" si="35"/>
        <v>H</v>
      </c>
      <c r="P19" s="57">
        <f t="shared" si="36"/>
        <v>8</v>
      </c>
      <c r="Q19" s="45" t="str">
        <f t="shared" si="37"/>
        <v>x</v>
      </c>
      <c r="R19" s="57">
        <f t="shared" si="38"/>
        <v>8</v>
      </c>
      <c r="S19" s="45">
        <f>VLOOKUP($A19,'TB2-3'!$A:$XEW,HLOOKUP(CONCATENATE(O19,P19),'TB2-3'!$B$3:$XEW$4,2,FALSE)+1,TRUE)</f>
        <v>63</v>
      </c>
      <c r="T19" s="57">
        <f>VLOOKUP($A19,'TB2-3'!$A:$XEW,HLOOKUP(CONCATENATE(O19,P19),'TB2-3'!$B$3:$XEW$4,2,FALSE),TRUE)</f>
        <v>0</v>
      </c>
      <c r="U19" s="45">
        <f>VLOOKUP($A19,'TB2-2'!$A:$XEW,HLOOKUP(CONCATENATE(Q19,R19),'TB2-2'!$B$3:$XEW$4,2,FALSE)+1,TRUE)</f>
        <v>343</v>
      </c>
      <c r="V19" s="57">
        <f>VLOOKUP($A19,'TB2-2'!$A:$XEW,HLOOKUP(CONCATENATE(Q19,R19),'TB2-2'!$B$3:$XEW$4,2,FALSE),TRUE)</f>
        <v>280</v>
      </c>
      <c r="W19" s="45">
        <f t="shared" si="39"/>
        <v>-343</v>
      </c>
      <c r="X19" s="45">
        <f t="shared" si="40"/>
        <v>-217</v>
      </c>
      <c r="Y19" s="46">
        <f t="shared" si="1"/>
        <v>-126</v>
      </c>
      <c r="AA19" s="44" t="str">
        <f t="shared" si="41"/>
        <v>H</v>
      </c>
      <c r="AB19" s="57">
        <f t="shared" si="42"/>
        <v>7</v>
      </c>
      <c r="AC19" s="45" t="str">
        <f t="shared" si="43"/>
        <v>s</v>
      </c>
      <c r="AD19" s="57">
        <f t="shared" si="44"/>
        <v>6</v>
      </c>
      <c r="AE19" s="45">
        <f>VLOOKUP($A19,'TB2-3'!$A:$XEW,HLOOKUP(CONCATENATE(AA19,AB19),'TB2-3'!$B$3:$XEW$4,2,FALSE)+1,TRUE)</f>
        <v>40</v>
      </c>
      <c r="AF19" s="57">
        <f>VLOOKUP($A19,'TB2-3'!$A:$XEW,HLOOKUP(CONCATENATE(AA19,AB19),'TB2-3'!$B$3:$XEW$4,2,FALSE),TRUE)</f>
        <v>0</v>
      </c>
      <c r="AG19" s="45">
        <f>VLOOKUP($A19,'TB2-2'!$A:$XEW,HLOOKUP(CONCATENATE(AC19,AD19),'TB2-2'!$B$3:$XEW$4,2,FALSE)+1,TRUE)</f>
        <v>125</v>
      </c>
      <c r="AH19" s="57">
        <f>VLOOKUP($A19,'TB2-2'!$A:$XEW,HLOOKUP(CONCATENATE(AC19,AD19),'TB2-2'!$B$3:$XEW$4,2,FALSE),TRUE)</f>
        <v>100</v>
      </c>
      <c r="AI19" s="45">
        <f t="shared" si="2"/>
        <v>-125</v>
      </c>
      <c r="AJ19" s="45">
        <f t="shared" si="3"/>
        <v>-60</v>
      </c>
      <c r="AK19" s="46">
        <f t="shared" si="4"/>
        <v>-65</v>
      </c>
      <c r="AM19" s="44" t="str">
        <f t="shared" si="45"/>
        <v>H</v>
      </c>
      <c r="AN19" s="57">
        <f t="shared" si="46"/>
        <v>7</v>
      </c>
      <c r="AO19" s="45" t="str">
        <f t="shared" si="47"/>
        <v>n</v>
      </c>
      <c r="AP19" s="57">
        <f t="shared" si="48"/>
        <v>6</v>
      </c>
      <c r="AQ19" s="45">
        <f>VLOOKUP($A19,'TB2-3'!$A:$XEW,HLOOKUP(CONCATENATE(AM19,AN19),'TB2-3'!$B$3:$XEW$4,2,FALSE)+1,TRUE)</f>
        <v>40</v>
      </c>
      <c r="AR19" s="57">
        <f>VLOOKUP($A19,'TB2-3'!$A:$XEW,HLOOKUP(CONCATENATE(AM19,AN19),'TB2-3'!$B$3:$XEW$4,2,FALSE),TRUE)</f>
        <v>0</v>
      </c>
      <c r="AS19" s="45">
        <f>VLOOKUP($A19,'TB2-2'!$A:$XEW,HLOOKUP(CONCATENATE(AO19,AP19),'TB2-2'!$B$3:$XEW$4,2,FALSE)+1,TRUE)</f>
        <v>52</v>
      </c>
      <c r="AT19" s="57">
        <f>VLOOKUP($A19,'TB2-2'!$A:$XEW,HLOOKUP(CONCATENATE(AO19,AP19),'TB2-2'!$B$3:$XEW$4,2,FALSE),TRUE)</f>
        <v>27</v>
      </c>
      <c r="AU19" s="45">
        <f t="shared" si="5"/>
        <v>-52</v>
      </c>
      <c r="AV19" s="45">
        <f t="shared" si="6"/>
        <v>13</v>
      </c>
      <c r="AW19" s="46">
        <f t="shared" si="7"/>
        <v>-65</v>
      </c>
      <c r="AY19" s="44" t="str">
        <f t="shared" si="49"/>
        <v>H</v>
      </c>
      <c r="AZ19" s="57">
        <f t="shared" si="50"/>
        <v>7</v>
      </c>
      <c r="BA19" s="45" t="str">
        <f t="shared" si="51"/>
        <v>k</v>
      </c>
      <c r="BB19" s="57">
        <f t="shared" si="52"/>
        <v>6</v>
      </c>
      <c r="BC19" s="45">
        <f>VLOOKUP($A19,'TB2-3'!$A:$XEW,HLOOKUP(CONCATENATE(AY19,AZ19),'TB2-3'!$B$3:$XEW$4,2,FALSE)+1,TRUE)</f>
        <v>40</v>
      </c>
      <c r="BD19" s="57">
        <f>VLOOKUP($A19,'TB2-3'!$A:$XEW,HLOOKUP(CONCATENATE(AY19,AZ19),'TB2-3'!$B$3:$XEW$4,2,FALSE),TRUE)</f>
        <v>0</v>
      </c>
      <c r="BE19" s="45">
        <f>VLOOKUP($A19,'TB2-2'!$A:$XEW,HLOOKUP(CONCATENATE(BA19,BB19),'TB2-2'!$B$3:$XEW$4,2,FALSE)+1,TRUE)</f>
        <v>28</v>
      </c>
      <c r="BF19" s="57">
        <f>VLOOKUP($A19,'TB2-2'!$A:$XEW,HLOOKUP(CONCATENATE(BA19,BB19),'TB2-2'!$B$3:$XEW$4,2,FALSE),TRUE)</f>
        <v>3</v>
      </c>
      <c r="BG19" s="45">
        <f t="shared" si="8"/>
        <v>-28</v>
      </c>
      <c r="BH19" s="45">
        <f t="shared" si="9"/>
        <v>37</v>
      </c>
      <c r="BI19" s="46">
        <f t="shared" si="10"/>
        <v>-65</v>
      </c>
      <c r="BK19" s="44" t="str">
        <f t="shared" si="53"/>
        <v>H</v>
      </c>
      <c r="BL19" s="57">
        <f t="shared" si="54"/>
        <v>7</v>
      </c>
      <c r="BM19" s="45" t="str">
        <f t="shared" si="55"/>
        <v>j</v>
      </c>
      <c r="BN19" s="57">
        <f t="shared" si="56"/>
        <v>6</v>
      </c>
      <c r="BO19" s="45">
        <f>VLOOKUP($A19,'TB2-3'!$A:$XEW,HLOOKUP(CONCATENATE(BK19,BL19),'TB2-3'!$B$3:$XEW$4,2,FALSE)+1,TRUE)</f>
        <v>40</v>
      </c>
      <c r="BP19" s="57">
        <f>VLOOKUP($A19,'TB2-3'!$A:$XEW,HLOOKUP(CONCATENATE(BK19,BL19),'TB2-3'!$B$3:$XEW$4,2,FALSE),TRUE)</f>
        <v>0</v>
      </c>
      <c r="BQ19" s="45">
        <f>VLOOKUP($A19,'TB2-2'!$A:$XEW,HLOOKUP(CONCATENATE(BM19,BN19),'TB2-2'!$B$3:$XEW$4,2,FALSE)+1,TRUE)</f>
        <v>14</v>
      </c>
      <c r="BR19" s="57">
        <f>VLOOKUP($A19,'TB2-2'!$A:$XEW,HLOOKUP(CONCATENATE(BM19,BN19),'TB2-2'!$B$3:$XEW$4,2,FALSE),TRUE)</f>
        <v>-11</v>
      </c>
      <c r="BS19" s="45">
        <f t="shared" si="11"/>
        <v>-14</v>
      </c>
      <c r="BT19" s="45">
        <f t="shared" si="12"/>
        <v>51</v>
      </c>
      <c r="BU19" s="46">
        <f t="shared" si="13"/>
        <v>-65</v>
      </c>
      <c r="BW19" s="44" t="str">
        <f t="shared" si="57"/>
        <v>H</v>
      </c>
      <c r="BX19" s="57">
        <f t="shared" si="58"/>
        <v>7</v>
      </c>
      <c r="BY19" s="45" t="str">
        <f t="shared" si="59"/>
        <v>h</v>
      </c>
      <c r="BZ19" s="57">
        <f t="shared" si="60"/>
        <v>6</v>
      </c>
      <c r="CA19" s="45">
        <f>VLOOKUP($A19,'TB2-3'!$A:$XEW,HLOOKUP(CONCATENATE(BW19,BX19),'TB2-3'!$B$3:$XEW$4,2,FALSE)+1,TRUE)</f>
        <v>40</v>
      </c>
      <c r="CB19" s="57">
        <f>VLOOKUP($A19,'TB2-3'!$A:$XEW,HLOOKUP(CONCATENATE(BW19,BX19),'TB2-3'!$B$3:$XEW$4,2,FALSE),TRUE)</f>
        <v>0</v>
      </c>
      <c r="CC19" s="45">
        <f>VLOOKUP($A19,'TB2-2'!$A:$XEW,HLOOKUP(CONCATENATE(BY19,BZ19),'TB2-2'!$B$3:$XEW$4,2,FALSE)+1,TRUE)</f>
        <v>0</v>
      </c>
      <c r="CD19" s="57">
        <f>VLOOKUP($A19,'TB2-2'!$A:$XEW,HLOOKUP(CONCATENATE(BY19,BZ19),'TB2-2'!$B$3:$XEW$4,2,FALSE),TRUE)</f>
        <v>-25</v>
      </c>
      <c r="CE19" s="45">
        <f t="shared" si="14"/>
        <v>0</v>
      </c>
      <c r="CF19" s="45">
        <f t="shared" si="15"/>
        <v>65</v>
      </c>
      <c r="CG19" s="46">
        <f t="shared" si="16"/>
        <v>-65</v>
      </c>
      <c r="CI19" s="44" t="str">
        <f t="shared" si="61"/>
        <v>H</v>
      </c>
      <c r="CJ19" s="57">
        <f t="shared" si="62"/>
        <v>7</v>
      </c>
      <c r="CK19" s="45" t="str">
        <f t="shared" si="63"/>
        <v>g</v>
      </c>
      <c r="CL19" s="57">
        <f t="shared" si="64"/>
        <v>6</v>
      </c>
      <c r="CM19" s="45">
        <f>VLOOKUP($A19,'TB2-3'!$A:$XEW,HLOOKUP(CONCATENATE(CI19,CJ19),'TB2-3'!$B$3:$XEW$4,2,FALSE)+1,TRUE)</f>
        <v>40</v>
      </c>
      <c r="CN19" s="57">
        <f>VLOOKUP($A19,'TB2-3'!$A:$XEW,HLOOKUP(CONCATENATE(CI19,CJ19),'TB2-3'!$B$3:$XEW$4,2,FALSE),TRUE)</f>
        <v>0</v>
      </c>
      <c r="CO19" s="45">
        <f>VLOOKUP($A19,'TB2-2'!$A:$XEW,HLOOKUP(CONCATENATE(CK19,CL19),'TB2-2'!$B$3:$XEW$4,2,FALSE)+1,TRUE)</f>
        <v>-14</v>
      </c>
      <c r="CP19" s="57">
        <f>VLOOKUP($A19,'TB2-2'!$A:$XEW,HLOOKUP(CONCATENATE(CK19,CL19),'TB2-2'!$B$3:$XEW$4,2,FALSE),TRUE)</f>
        <v>-39</v>
      </c>
      <c r="CQ19" s="45">
        <f t="shared" si="17"/>
        <v>14</v>
      </c>
      <c r="CR19" s="45">
        <f t="shared" si="18"/>
        <v>79</v>
      </c>
      <c r="CS19" s="46">
        <f t="shared" si="19"/>
        <v>-65</v>
      </c>
      <c r="CU19" s="44" t="str">
        <f t="shared" si="65"/>
        <v>H</v>
      </c>
      <c r="CV19" s="57">
        <f t="shared" si="66"/>
        <v>7</v>
      </c>
      <c r="CW19" s="45" t="str">
        <f t="shared" si="67"/>
        <v>f</v>
      </c>
      <c r="CX19" s="57">
        <f t="shared" si="68"/>
        <v>7</v>
      </c>
      <c r="CY19" s="45">
        <f>VLOOKUP($A19,'TB2-3'!$A:$XEW,HLOOKUP(CONCATENATE(CU19,CV19),'TB2-3'!$B$3:$XEW$4,2,FALSE)+1,TRUE)</f>
        <v>40</v>
      </c>
      <c r="CZ19" s="57">
        <f>VLOOKUP($A19,'TB2-3'!$A:$XEW,HLOOKUP(CONCATENATE(CU19,CV19),'TB2-3'!$B$3:$XEW$4,2,FALSE),TRUE)</f>
        <v>0</v>
      </c>
      <c r="DA19" s="45">
        <f>VLOOKUP($A19,'TB2-2'!$A:$XEW,HLOOKUP(CONCATENATE(CW19,CX19),'TB2-2'!$B$3:$XEW$4,2,FALSE)+1,TRUE)</f>
        <v>-43</v>
      </c>
      <c r="DB19" s="57">
        <f>VLOOKUP($A19,'TB2-2'!$A:$XEW,HLOOKUP(CONCATENATE(CW19,CX19),'TB2-2'!$B$3:$XEW$4,2,FALSE),TRUE)</f>
        <v>-83</v>
      </c>
      <c r="DC19" s="45">
        <f t="shared" si="20"/>
        <v>43</v>
      </c>
      <c r="DD19" s="45">
        <f t="shared" si="21"/>
        <v>123</v>
      </c>
      <c r="DE19" s="46">
        <f t="shared" si="22"/>
        <v>-80</v>
      </c>
      <c r="DG19" s="44" t="str">
        <f t="shared" si="69"/>
        <v>H</v>
      </c>
      <c r="DH19" s="57">
        <f t="shared" si="70"/>
        <v>8</v>
      </c>
      <c r="DI19" s="45" t="str">
        <f t="shared" si="71"/>
        <v>e</v>
      </c>
      <c r="DJ19" s="57">
        <f t="shared" si="72"/>
        <v>8</v>
      </c>
      <c r="DK19" s="45">
        <f>VLOOKUP($A19,'TB2-3'!$A:$XEW,HLOOKUP(CONCATENATE(DG19,DH19),'TB2-3'!$B$3:$XEW$4,2,FALSE)+1,TRUE)</f>
        <v>63</v>
      </c>
      <c r="DL19" s="57">
        <f>VLOOKUP($A19,'TB2-3'!$A:$XEW,HLOOKUP(CONCATENATE(DG19,DH19),'TB2-3'!$B$3:$XEW$4,2,FALSE),TRUE)</f>
        <v>0</v>
      </c>
      <c r="DM19" s="45">
        <f>VLOOKUP($A19,'TB2-2'!$A:$XEW,HLOOKUP(CONCATENATE(DI19,DJ19),'TB2-2'!$B$3:$XEW$4,2,FALSE)+1,TRUE)</f>
        <v>-85</v>
      </c>
      <c r="DN19" s="57">
        <f>VLOOKUP($A19,'TB2-2'!$A:$XEW,HLOOKUP(CONCATENATE(DI19,DJ19),'TB2-2'!$B$3:$XEW$4,2,FALSE),TRUE)</f>
        <v>-148</v>
      </c>
      <c r="DO19" s="45">
        <f t="shared" si="23"/>
        <v>85</v>
      </c>
      <c r="DP19" s="45">
        <f t="shared" si="24"/>
        <v>211</v>
      </c>
      <c r="DQ19" s="46">
        <f t="shared" si="25"/>
        <v>-126</v>
      </c>
      <c r="DS19" s="44" t="str">
        <f t="shared" si="73"/>
        <v>H</v>
      </c>
      <c r="DT19" s="57">
        <f t="shared" si="74"/>
        <v>8</v>
      </c>
      <c r="DU19" s="45" t="str">
        <f t="shared" si="75"/>
        <v>d</v>
      </c>
      <c r="DV19" s="57">
        <f t="shared" si="76"/>
        <v>9</v>
      </c>
      <c r="DW19" s="45">
        <f>VLOOKUP($A19,'TB2-3'!$A:$XEW,HLOOKUP(CONCATENATE(DS19,DT19),'TB2-3'!$B$3:$XEW$4,2,FALSE)+1,TRUE)</f>
        <v>63</v>
      </c>
      <c r="DX19" s="57">
        <f>VLOOKUP($A19,'TB2-3'!$A:$XEW,HLOOKUP(CONCATENATE(DS19,DT19),'TB2-3'!$B$3:$XEW$4,2,FALSE),TRUE)</f>
        <v>0</v>
      </c>
      <c r="DY19" s="45">
        <f>VLOOKUP($A19,'TB2-2'!$A:$XEW,HLOOKUP(CONCATENATE(DU19,DV19),'TB2-2'!$B$3:$XEW$4,2,FALSE)+1,TRUE)</f>
        <v>-145</v>
      </c>
      <c r="DZ19" s="57">
        <f>VLOOKUP($A19,'TB2-2'!$A:$XEW,HLOOKUP(CONCATENATE(DU19,DV19),'TB2-2'!$B$3:$XEW$4,2,FALSE),TRUE)</f>
        <v>-245</v>
      </c>
      <c r="EA19" s="45">
        <f t="shared" si="26"/>
        <v>145</v>
      </c>
      <c r="EB19" s="45">
        <f t="shared" si="27"/>
        <v>308</v>
      </c>
      <c r="EC19" s="46">
        <f t="shared" si="28"/>
        <v>-163</v>
      </c>
      <c r="EE19" s="44" t="str">
        <f t="shared" si="77"/>
        <v>H</v>
      </c>
      <c r="EF19" s="57">
        <f t="shared" si="78"/>
        <v>11</v>
      </c>
      <c r="EG19" s="45" t="str">
        <f t="shared" si="79"/>
        <v>c</v>
      </c>
      <c r="EH19" s="57">
        <f t="shared" si="80"/>
        <v>11</v>
      </c>
      <c r="EI19" s="45">
        <f>VLOOKUP($A19,'TB2-3'!$A:$XEW,HLOOKUP(CONCATENATE(EE19,EF19),'TB2-3'!$B$3:$XEW$4,2,FALSE)+1,TRUE)</f>
        <v>250</v>
      </c>
      <c r="EJ19" s="57">
        <f>VLOOKUP($A19,'TB2-3'!$A:$XEW,HLOOKUP(CONCATENATE(EE19,EF19),'TB2-3'!$B$3:$XEW$4,2,FALSE),TRUE)</f>
        <v>0</v>
      </c>
      <c r="EK19" s="45">
        <f>VLOOKUP($A19,'TB2-2'!$A:$XEW,HLOOKUP(CONCATENATE(EG19,EH19),'TB2-2'!$B$3:$XEW$4,2,FALSE)+1,TRUE)</f>
        <v>-210</v>
      </c>
      <c r="EL19" s="57">
        <f>VLOOKUP($A19,'TB2-2'!$A:$XEW,HLOOKUP(CONCATENATE(EG19,EH19),'TB2-2'!$B$3:$XEW$4,2,FALSE),TRUE)</f>
        <v>-460</v>
      </c>
      <c r="EM19" s="45">
        <f t="shared" si="29"/>
        <v>210</v>
      </c>
      <c r="EN19" s="45">
        <f t="shared" si="30"/>
        <v>710</v>
      </c>
      <c r="EO19" s="46">
        <f t="shared" si="31"/>
        <v>-500</v>
      </c>
    </row>
    <row r="20" spans="1:145" x14ac:dyDescent="0.25">
      <c r="A20" s="54">
        <f>Config!G17</f>
        <v>160.001</v>
      </c>
      <c r="C20" s="44" t="str">
        <f t="shared" si="32"/>
        <v>H</v>
      </c>
      <c r="D20" s="57">
        <f t="shared" si="32"/>
        <v>1</v>
      </c>
      <c r="E20" s="45" t="str">
        <f t="shared" si="32"/>
        <v>k</v>
      </c>
      <c r="F20" s="57">
        <f t="shared" si="32"/>
        <v>8</v>
      </c>
      <c r="G20" s="45">
        <f>VLOOKUP($A20,'TB2-3'!$A:$XEW,HLOOKUP(CONCATENATE(C20,D20),'TB2-3'!$B$3:$XEW$4,2,FALSE)+1,TRUE)</f>
        <v>3.5</v>
      </c>
      <c r="H20" s="57">
        <f>VLOOKUP($A20,'TB2-3'!$A:$XEW,HLOOKUP(CONCATENATE(C20,D20),'TB2-3'!$B$3:$XEW$4,2,FALSE),TRUE)</f>
        <v>0</v>
      </c>
      <c r="I20" s="45">
        <f>VLOOKUP($A20,'TB2-2'!$A:$XEW,HLOOKUP(CONCATENATE(E20,F20),'TB2-2'!$B$3:$XEW$4,2,FALSE)+1,TRUE)</f>
        <v>63</v>
      </c>
      <c r="J20" s="57">
        <f>VLOOKUP($A20,'TB2-2'!$A:$XEW,HLOOKUP(CONCATENATE(E20,F20),'TB2-2'!$B$3:$XEW$4,2,FALSE),TRUE)</f>
        <v>0</v>
      </c>
      <c r="K20" s="45">
        <f t="shared" si="33"/>
        <v>-63</v>
      </c>
      <c r="L20" s="45">
        <f t="shared" si="34"/>
        <v>3.5</v>
      </c>
      <c r="M20" s="46">
        <f t="shared" si="0"/>
        <v>-66.5</v>
      </c>
      <c r="O20" s="44" t="str">
        <f t="shared" si="35"/>
        <v>H</v>
      </c>
      <c r="P20" s="57">
        <f t="shared" si="36"/>
        <v>8</v>
      </c>
      <c r="Q20" s="45" t="str">
        <f t="shared" si="37"/>
        <v>x</v>
      </c>
      <c r="R20" s="57">
        <f t="shared" si="38"/>
        <v>8</v>
      </c>
      <c r="S20" s="45">
        <f>VLOOKUP($A20,'TB2-3'!$A:$XEW,HLOOKUP(CONCATENATE(O20,P20),'TB2-3'!$B$3:$XEW$4,2,FALSE)+1,TRUE)</f>
        <v>63</v>
      </c>
      <c r="T20" s="57">
        <f>VLOOKUP($A20,'TB2-3'!$A:$XEW,HLOOKUP(CONCATENATE(O20,P20),'TB2-3'!$B$3:$XEW$4,2,FALSE),TRUE)</f>
        <v>0</v>
      </c>
      <c r="U20" s="45">
        <f>VLOOKUP($A20,'TB2-2'!$A:$XEW,HLOOKUP(CONCATENATE(Q20,R20),'TB2-2'!$B$3:$XEW$4,2,FALSE)+1,TRUE)</f>
        <v>373</v>
      </c>
      <c r="V20" s="57">
        <f>VLOOKUP($A20,'TB2-2'!$A:$XEW,HLOOKUP(CONCATENATE(Q20,R20),'TB2-2'!$B$3:$XEW$4,2,FALSE),TRUE)</f>
        <v>310</v>
      </c>
      <c r="W20" s="45">
        <f t="shared" si="39"/>
        <v>-373</v>
      </c>
      <c r="X20" s="45">
        <f t="shared" si="40"/>
        <v>-247</v>
      </c>
      <c r="Y20" s="46">
        <f t="shared" si="1"/>
        <v>-126</v>
      </c>
      <c r="AA20" s="44" t="str">
        <f t="shared" si="41"/>
        <v>H</v>
      </c>
      <c r="AB20" s="57">
        <f t="shared" si="42"/>
        <v>7</v>
      </c>
      <c r="AC20" s="45" t="str">
        <f t="shared" si="43"/>
        <v>s</v>
      </c>
      <c r="AD20" s="57">
        <f t="shared" si="44"/>
        <v>6</v>
      </c>
      <c r="AE20" s="45">
        <f>VLOOKUP($A20,'TB2-3'!$A:$XEW,HLOOKUP(CONCATENATE(AA20,AB20),'TB2-3'!$B$3:$XEW$4,2,FALSE)+1,TRUE)</f>
        <v>40</v>
      </c>
      <c r="AF20" s="57">
        <f>VLOOKUP($A20,'TB2-3'!$A:$XEW,HLOOKUP(CONCATENATE(AA20,AB20),'TB2-3'!$B$3:$XEW$4,2,FALSE),TRUE)</f>
        <v>0</v>
      </c>
      <c r="AG20" s="45">
        <f>VLOOKUP($A20,'TB2-2'!$A:$XEW,HLOOKUP(CONCATENATE(AC20,AD20),'TB2-2'!$B$3:$XEW$4,2,FALSE)+1,TRUE)</f>
        <v>133</v>
      </c>
      <c r="AH20" s="57">
        <f>VLOOKUP($A20,'TB2-2'!$A:$XEW,HLOOKUP(CONCATENATE(AC20,AD20),'TB2-2'!$B$3:$XEW$4,2,FALSE),TRUE)</f>
        <v>108</v>
      </c>
      <c r="AI20" s="45">
        <f t="shared" si="2"/>
        <v>-133</v>
      </c>
      <c r="AJ20" s="45">
        <f t="shared" si="3"/>
        <v>-68</v>
      </c>
      <c r="AK20" s="46">
        <f t="shared" si="4"/>
        <v>-65</v>
      </c>
      <c r="AM20" s="44" t="str">
        <f t="shared" si="45"/>
        <v>H</v>
      </c>
      <c r="AN20" s="57">
        <f t="shared" si="46"/>
        <v>7</v>
      </c>
      <c r="AO20" s="45" t="str">
        <f t="shared" si="47"/>
        <v>n</v>
      </c>
      <c r="AP20" s="57">
        <f t="shared" si="48"/>
        <v>6</v>
      </c>
      <c r="AQ20" s="45">
        <f>VLOOKUP($A20,'TB2-3'!$A:$XEW,HLOOKUP(CONCATENATE(AM20,AN20),'TB2-3'!$B$3:$XEW$4,2,FALSE)+1,TRUE)</f>
        <v>40</v>
      </c>
      <c r="AR20" s="57">
        <f>VLOOKUP($A20,'TB2-3'!$A:$XEW,HLOOKUP(CONCATENATE(AM20,AN20),'TB2-3'!$B$3:$XEW$4,2,FALSE),TRUE)</f>
        <v>0</v>
      </c>
      <c r="AS20" s="45">
        <f>VLOOKUP($A20,'TB2-2'!$A:$XEW,HLOOKUP(CONCATENATE(AO20,AP20),'TB2-2'!$B$3:$XEW$4,2,FALSE)+1,TRUE)</f>
        <v>52</v>
      </c>
      <c r="AT20" s="57">
        <f>VLOOKUP($A20,'TB2-2'!$A:$XEW,HLOOKUP(CONCATENATE(AO20,AP20),'TB2-2'!$B$3:$XEW$4,2,FALSE),TRUE)</f>
        <v>27</v>
      </c>
      <c r="AU20" s="45">
        <f t="shared" si="5"/>
        <v>-52</v>
      </c>
      <c r="AV20" s="45">
        <f t="shared" si="6"/>
        <v>13</v>
      </c>
      <c r="AW20" s="46">
        <f t="shared" si="7"/>
        <v>-65</v>
      </c>
      <c r="AY20" s="44" t="str">
        <f t="shared" si="49"/>
        <v>H</v>
      </c>
      <c r="AZ20" s="57">
        <f t="shared" si="50"/>
        <v>7</v>
      </c>
      <c r="BA20" s="45" t="str">
        <f t="shared" si="51"/>
        <v>k</v>
      </c>
      <c r="BB20" s="57">
        <f t="shared" si="52"/>
        <v>6</v>
      </c>
      <c r="BC20" s="45">
        <f>VLOOKUP($A20,'TB2-3'!$A:$XEW,HLOOKUP(CONCATENATE(AY20,AZ20),'TB2-3'!$B$3:$XEW$4,2,FALSE)+1,TRUE)</f>
        <v>40</v>
      </c>
      <c r="BD20" s="57">
        <f>VLOOKUP($A20,'TB2-3'!$A:$XEW,HLOOKUP(CONCATENATE(AY20,AZ20),'TB2-3'!$B$3:$XEW$4,2,FALSE),TRUE)</f>
        <v>0</v>
      </c>
      <c r="BE20" s="45">
        <f>VLOOKUP($A20,'TB2-2'!$A:$XEW,HLOOKUP(CONCATENATE(BA20,BB20),'TB2-2'!$B$3:$XEW$4,2,FALSE)+1,TRUE)</f>
        <v>28</v>
      </c>
      <c r="BF20" s="57">
        <f>VLOOKUP($A20,'TB2-2'!$A:$XEW,HLOOKUP(CONCATENATE(BA20,BB20),'TB2-2'!$B$3:$XEW$4,2,FALSE),TRUE)</f>
        <v>3</v>
      </c>
      <c r="BG20" s="45">
        <f t="shared" si="8"/>
        <v>-28</v>
      </c>
      <c r="BH20" s="45">
        <f t="shared" si="9"/>
        <v>37</v>
      </c>
      <c r="BI20" s="46">
        <f t="shared" si="10"/>
        <v>-65</v>
      </c>
      <c r="BK20" s="44" t="str">
        <f t="shared" si="53"/>
        <v>H</v>
      </c>
      <c r="BL20" s="57">
        <f t="shared" si="54"/>
        <v>7</v>
      </c>
      <c r="BM20" s="45" t="str">
        <f t="shared" si="55"/>
        <v>j</v>
      </c>
      <c r="BN20" s="57">
        <f t="shared" si="56"/>
        <v>6</v>
      </c>
      <c r="BO20" s="45">
        <f>VLOOKUP($A20,'TB2-3'!$A:$XEW,HLOOKUP(CONCATENATE(BK20,BL20),'TB2-3'!$B$3:$XEW$4,2,FALSE)+1,TRUE)</f>
        <v>40</v>
      </c>
      <c r="BP20" s="57">
        <f>VLOOKUP($A20,'TB2-3'!$A:$XEW,HLOOKUP(CONCATENATE(BK20,BL20),'TB2-3'!$B$3:$XEW$4,2,FALSE),TRUE)</f>
        <v>0</v>
      </c>
      <c r="BQ20" s="45">
        <f>VLOOKUP($A20,'TB2-2'!$A:$XEW,HLOOKUP(CONCATENATE(BM20,BN20),'TB2-2'!$B$3:$XEW$4,2,FALSE)+1,TRUE)</f>
        <v>14</v>
      </c>
      <c r="BR20" s="57">
        <f>VLOOKUP($A20,'TB2-2'!$A:$XEW,HLOOKUP(CONCATENATE(BM20,BN20),'TB2-2'!$B$3:$XEW$4,2,FALSE),TRUE)</f>
        <v>-11</v>
      </c>
      <c r="BS20" s="45">
        <f t="shared" si="11"/>
        <v>-14</v>
      </c>
      <c r="BT20" s="45">
        <f t="shared" si="12"/>
        <v>51</v>
      </c>
      <c r="BU20" s="46">
        <f t="shared" si="13"/>
        <v>-65</v>
      </c>
      <c r="BW20" s="44" t="str">
        <f t="shared" si="57"/>
        <v>H</v>
      </c>
      <c r="BX20" s="57">
        <f t="shared" si="58"/>
        <v>7</v>
      </c>
      <c r="BY20" s="45" t="str">
        <f t="shared" si="59"/>
        <v>h</v>
      </c>
      <c r="BZ20" s="57">
        <f t="shared" si="60"/>
        <v>6</v>
      </c>
      <c r="CA20" s="45">
        <f>VLOOKUP($A20,'TB2-3'!$A:$XEW,HLOOKUP(CONCATENATE(BW20,BX20),'TB2-3'!$B$3:$XEW$4,2,FALSE)+1,TRUE)</f>
        <v>40</v>
      </c>
      <c r="CB20" s="57">
        <f>VLOOKUP($A20,'TB2-3'!$A:$XEW,HLOOKUP(CONCATENATE(BW20,BX20),'TB2-3'!$B$3:$XEW$4,2,FALSE),TRUE)</f>
        <v>0</v>
      </c>
      <c r="CC20" s="45">
        <f>VLOOKUP($A20,'TB2-2'!$A:$XEW,HLOOKUP(CONCATENATE(BY20,BZ20),'TB2-2'!$B$3:$XEW$4,2,FALSE)+1,TRUE)</f>
        <v>0</v>
      </c>
      <c r="CD20" s="57">
        <f>VLOOKUP($A20,'TB2-2'!$A:$XEW,HLOOKUP(CONCATENATE(BY20,BZ20),'TB2-2'!$B$3:$XEW$4,2,FALSE),TRUE)</f>
        <v>-25</v>
      </c>
      <c r="CE20" s="45">
        <f t="shared" si="14"/>
        <v>0</v>
      </c>
      <c r="CF20" s="45">
        <f t="shared" si="15"/>
        <v>65</v>
      </c>
      <c r="CG20" s="46">
        <f t="shared" si="16"/>
        <v>-65</v>
      </c>
      <c r="CI20" s="44" t="str">
        <f t="shared" si="61"/>
        <v>H</v>
      </c>
      <c r="CJ20" s="57">
        <f t="shared" si="62"/>
        <v>7</v>
      </c>
      <c r="CK20" s="45" t="str">
        <f t="shared" si="63"/>
        <v>g</v>
      </c>
      <c r="CL20" s="57">
        <f t="shared" si="64"/>
        <v>6</v>
      </c>
      <c r="CM20" s="45">
        <f>VLOOKUP($A20,'TB2-3'!$A:$XEW,HLOOKUP(CONCATENATE(CI20,CJ20),'TB2-3'!$B$3:$XEW$4,2,FALSE)+1,TRUE)</f>
        <v>40</v>
      </c>
      <c r="CN20" s="57">
        <f>VLOOKUP($A20,'TB2-3'!$A:$XEW,HLOOKUP(CONCATENATE(CI20,CJ20),'TB2-3'!$B$3:$XEW$4,2,FALSE),TRUE)</f>
        <v>0</v>
      </c>
      <c r="CO20" s="45">
        <f>VLOOKUP($A20,'TB2-2'!$A:$XEW,HLOOKUP(CONCATENATE(CK20,CL20),'TB2-2'!$B$3:$XEW$4,2,FALSE)+1,TRUE)</f>
        <v>-14</v>
      </c>
      <c r="CP20" s="57">
        <f>VLOOKUP($A20,'TB2-2'!$A:$XEW,HLOOKUP(CONCATENATE(CK20,CL20),'TB2-2'!$B$3:$XEW$4,2,FALSE),TRUE)</f>
        <v>-39</v>
      </c>
      <c r="CQ20" s="45">
        <f t="shared" si="17"/>
        <v>14</v>
      </c>
      <c r="CR20" s="45">
        <f t="shared" si="18"/>
        <v>79</v>
      </c>
      <c r="CS20" s="46">
        <f t="shared" si="19"/>
        <v>-65</v>
      </c>
      <c r="CU20" s="44" t="str">
        <f t="shared" si="65"/>
        <v>H</v>
      </c>
      <c r="CV20" s="57">
        <f t="shared" si="66"/>
        <v>7</v>
      </c>
      <c r="CW20" s="45" t="str">
        <f t="shared" si="67"/>
        <v>f</v>
      </c>
      <c r="CX20" s="57">
        <f t="shared" si="68"/>
        <v>7</v>
      </c>
      <c r="CY20" s="45">
        <f>VLOOKUP($A20,'TB2-3'!$A:$XEW,HLOOKUP(CONCATENATE(CU20,CV20),'TB2-3'!$B$3:$XEW$4,2,FALSE)+1,TRUE)</f>
        <v>40</v>
      </c>
      <c r="CZ20" s="57">
        <f>VLOOKUP($A20,'TB2-3'!$A:$XEW,HLOOKUP(CONCATENATE(CU20,CV20),'TB2-3'!$B$3:$XEW$4,2,FALSE),TRUE)</f>
        <v>0</v>
      </c>
      <c r="DA20" s="45">
        <f>VLOOKUP($A20,'TB2-2'!$A:$XEW,HLOOKUP(CONCATENATE(CW20,CX20),'TB2-2'!$B$3:$XEW$4,2,FALSE)+1,TRUE)</f>
        <v>-43</v>
      </c>
      <c r="DB20" s="57">
        <f>VLOOKUP($A20,'TB2-2'!$A:$XEW,HLOOKUP(CONCATENATE(CW20,CX20),'TB2-2'!$B$3:$XEW$4,2,FALSE),TRUE)</f>
        <v>-83</v>
      </c>
      <c r="DC20" s="45">
        <f t="shared" si="20"/>
        <v>43</v>
      </c>
      <c r="DD20" s="45">
        <f t="shared" si="21"/>
        <v>123</v>
      </c>
      <c r="DE20" s="46">
        <f t="shared" si="22"/>
        <v>-80</v>
      </c>
      <c r="DG20" s="44" t="str">
        <f t="shared" si="69"/>
        <v>H</v>
      </c>
      <c r="DH20" s="57">
        <f t="shared" si="70"/>
        <v>8</v>
      </c>
      <c r="DI20" s="45" t="str">
        <f t="shared" si="71"/>
        <v>e</v>
      </c>
      <c r="DJ20" s="57">
        <f t="shared" si="72"/>
        <v>8</v>
      </c>
      <c r="DK20" s="45">
        <f>VLOOKUP($A20,'TB2-3'!$A:$XEW,HLOOKUP(CONCATENATE(DG20,DH20),'TB2-3'!$B$3:$XEW$4,2,FALSE)+1,TRUE)</f>
        <v>63</v>
      </c>
      <c r="DL20" s="57">
        <f>VLOOKUP($A20,'TB2-3'!$A:$XEW,HLOOKUP(CONCATENATE(DG20,DH20),'TB2-3'!$B$3:$XEW$4,2,FALSE),TRUE)</f>
        <v>0</v>
      </c>
      <c r="DM20" s="45">
        <f>VLOOKUP($A20,'TB2-2'!$A:$XEW,HLOOKUP(CONCATENATE(DI20,DJ20),'TB2-2'!$B$3:$XEW$4,2,FALSE)+1,TRUE)</f>
        <v>-85</v>
      </c>
      <c r="DN20" s="57">
        <f>VLOOKUP($A20,'TB2-2'!$A:$XEW,HLOOKUP(CONCATENATE(DI20,DJ20),'TB2-2'!$B$3:$XEW$4,2,FALSE),TRUE)</f>
        <v>-148</v>
      </c>
      <c r="DO20" s="45">
        <f t="shared" si="23"/>
        <v>85</v>
      </c>
      <c r="DP20" s="45">
        <f t="shared" si="24"/>
        <v>211</v>
      </c>
      <c r="DQ20" s="46">
        <f t="shared" si="25"/>
        <v>-126</v>
      </c>
      <c r="DS20" s="44" t="str">
        <f t="shared" si="73"/>
        <v>H</v>
      </c>
      <c r="DT20" s="57">
        <f t="shared" si="74"/>
        <v>8</v>
      </c>
      <c r="DU20" s="45" t="str">
        <f t="shared" si="75"/>
        <v>d</v>
      </c>
      <c r="DV20" s="57">
        <f t="shared" si="76"/>
        <v>9</v>
      </c>
      <c r="DW20" s="45">
        <f>VLOOKUP($A20,'TB2-3'!$A:$XEW,HLOOKUP(CONCATENATE(DS20,DT20),'TB2-3'!$B$3:$XEW$4,2,FALSE)+1,TRUE)</f>
        <v>63</v>
      </c>
      <c r="DX20" s="57">
        <f>VLOOKUP($A20,'TB2-3'!$A:$XEW,HLOOKUP(CONCATENATE(DS20,DT20),'TB2-3'!$B$3:$XEW$4,2,FALSE),TRUE)</f>
        <v>0</v>
      </c>
      <c r="DY20" s="45">
        <f>VLOOKUP($A20,'TB2-2'!$A:$XEW,HLOOKUP(CONCATENATE(DU20,DV20),'TB2-2'!$B$3:$XEW$4,2,FALSE)+1,TRUE)</f>
        <v>-145</v>
      </c>
      <c r="DZ20" s="57">
        <f>VLOOKUP($A20,'TB2-2'!$A:$XEW,HLOOKUP(CONCATENATE(DU20,DV20),'TB2-2'!$B$3:$XEW$4,2,FALSE),TRUE)</f>
        <v>-245</v>
      </c>
      <c r="EA20" s="45">
        <f t="shared" si="26"/>
        <v>145</v>
      </c>
      <c r="EB20" s="45">
        <f t="shared" si="27"/>
        <v>308</v>
      </c>
      <c r="EC20" s="46">
        <f t="shared" si="28"/>
        <v>-163</v>
      </c>
      <c r="EE20" s="44" t="str">
        <f t="shared" si="77"/>
        <v>H</v>
      </c>
      <c r="EF20" s="57">
        <f t="shared" si="78"/>
        <v>11</v>
      </c>
      <c r="EG20" s="45" t="str">
        <f t="shared" si="79"/>
        <v>c</v>
      </c>
      <c r="EH20" s="57">
        <f t="shared" si="80"/>
        <v>11</v>
      </c>
      <c r="EI20" s="45">
        <f>VLOOKUP($A20,'TB2-3'!$A:$XEW,HLOOKUP(CONCATENATE(EE20,EF20),'TB2-3'!$B$3:$XEW$4,2,FALSE)+1,TRUE)</f>
        <v>250</v>
      </c>
      <c r="EJ20" s="57">
        <f>VLOOKUP($A20,'TB2-3'!$A:$XEW,HLOOKUP(CONCATENATE(EE20,EF20),'TB2-3'!$B$3:$XEW$4,2,FALSE),TRUE)</f>
        <v>0</v>
      </c>
      <c r="EK20" s="45">
        <f>VLOOKUP($A20,'TB2-2'!$A:$XEW,HLOOKUP(CONCATENATE(EG20,EH20),'TB2-2'!$B$3:$XEW$4,2,FALSE)+1,TRUE)</f>
        <v>-230</v>
      </c>
      <c r="EL20" s="57">
        <f>VLOOKUP($A20,'TB2-2'!$A:$XEW,HLOOKUP(CONCATENATE(EG20,EH20),'TB2-2'!$B$3:$XEW$4,2,FALSE),TRUE)</f>
        <v>-480</v>
      </c>
      <c r="EM20" s="45">
        <f t="shared" si="29"/>
        <v>230</v>
      </c>
      <c r="EN20" s="45">
        <f t="shared" si="30"/>
        <v>730</v>
      </c>
      <c r="EO20" s="46">
        <f t="shared" si="31"/>
        <v>-500</v>
      </c>
    </row>
    <row r="21" spans="1:145" x14ac:dyDescent="0.25">
      <c r="A21" s="54">
        <f>Config!G18</f>
        <v>180.001</v>
      </c>
      <c r="C21" s="44" t="str">
        <f t="shared" si="32"/>
        <v>H</v>
      </c>
      <c r="D21" s="57">
        <f t="shared" si="32"/>
        <v>1</v>
      </c>
      <c r="E21" s="45" t="str">
        <f t="shared" si="32"/>
        <v>k</v>
      </c>
      <c r="F21" s="57">
        <f t="shared" si="32"/>
        <v>8</v>
      </c>
      <c r="G21" s="45">
        <f>VLOOKUP($A21,'TB2-3'!$A:$XEW,HLOOKUP(CONCATENATE(C21,D21),'TB2-3'!$B$3:$XEW$4,2,FALSE)+1,TRUE)</f>
        <v>4.5</v>
      </c>
      <c r="H21" s="57">
        <f>VLOOKUP($A21,'TB2-3'!$A:$XEW,HLOOKUP(CONCATENATE(C21,D21),'TB2-3'!$B$3:$XEW$4,2,FALSE),TRUE)</f>
        <v>0</v>
      </c>
      <c r="I21" s="45">
        <f>VLOOKUP($A21,'TB2-2'!$A:$XEW,HLOOKUP(CONCATENATE(E21,F21),'TB2-2'!$B$3:$XEW$4,2,FALSE)+1,TRUE)</f>
        <v>72</v>
      </c>
      <c r="J21" s="57">
        <f>VLOOKUP($A21,'TB2-2'!$A:$XEW,HLOOKUP(CONCATENATE(E21,F21),'TB2-2'!$B$3:$XEW$4,2,FALSE),TRUE)</f>
        <v>0</v>
      </c>
      <c r="K21" s="45">
        <f t="shared" si="33"/>
        <v>-72</v>
      </c>
      <c r="L21" s="45">
        <f t="shared" si="34"/>
        <v>4.5</v>
      </c>
      <c r="M21" s="46">
        <f t="shared" si="0"/>
        <v>-76.5</v>
      </c>
      <c r="O21" s="44" t="str">
        <f t="shared" si="35"/>
        <v>H</v>
      </c>
      <c r="P21" s="57">
        <f t="shared" si="36"/>
        <v>8</v>
      </c>
      <c r="Q21" s="45" t="str">
        <f t="shared" si="37"/>
        <v>x</v>
      </c>
      <c r="R21" s="57">
        <f t="shared" si="38"/>
        <v>8</v>
      </c>
      <c r="S21" s="45">
        <f>VLOOKUP($A21,'TB2-3'!$A:$XEW,HLOOKUP(CONCATENATE(O21,P21),'TB2-3'!$B$3:$XEW$4,2,FALSE)+1,TRUE)</f>
        <v>72</v>
      </c>
      <c r="T21" s="57">
        <f>VLOOKUP($A21,'TB2-3'!$A:$XEW,HLOOKUP(CONCATENATE(O21,P21),'TB2-3'!$B$3:$XEW$4,2,FALSE),TRUE)</f>
        <v>0</v>
      </c>
      <c r="U21" s="45">
        <f>VLOOKUP($A21,'TB2-2'!$A:$XEW,HLOOKUP(CONCATENATE(Q21,R21),'TB2-2'!$B$3:$XEW$4,2,FALSE)+1,TRUE)</f>
        <v>422</v>
      </c>
      <c r="V21" s="57">
        <f>VLOOKUP($A21,'TB2-2'!$A:$XEW,HLOOKUP(CONCATENATE(Q21,R21),'TB2-2'!$B$3:$XEW$4,2,FALSE),TRUE)</f>
        <v>350</v>
      </c>
      <c r="W21" s="45">
        <f t="shared" si="39"/>
        <v>-422</v>
      </c>
      <c r="X21" s="45">
        <f t="shared" si="40"/>
        <v>-278</v>
      </c>
      <c r="Y21" s="46">
        <f t="shared" si="1"/>
        <v>-144</v>
      </c>
      <c r="AA21" s="44" t="str">
        <f t="shared" si="41"/>
        <v>H</v>
      </c>
      <c r="AB21" s="57">
        <f t="shared" si="42"/>
        <v>7</v>
      </c>
      <c r="AC21" s="45" t="str">
        <f t="shared" si="43"/>
        <v>s</v>
      </c>
      <c r="AD21" s="57">
        <f t="shared" si="44"/>
        <v>6</v>
      </c>
      <c r="AE21" s="45">
        <f>VLOOKUP($A21,'TB2-3'!$A:$XEW,HLOOKUP(CONCATENATE(AA21,AB21),'TB2-3'!$B$3:$XEW$4,2,FALSE)+1,TRUE)</f>
        <v>46</v>
      </c>
      <c r="AF21" s="57">
        <f>VLOOKUP($A21,'TB2-3'!$A:$XEW,HLOOKUP(CONCATENATE(AA21,AB21),'TB2-3'!$B$3:$XEW$4,2,FALSE),TRUE)</f>
        <v>0</v>
      </c>
      <c r="AG21" s="45">
        <f>VLOOKUP($A21,'TB2-2'!$A:$XEW,HLOOKUP(CONCATENATE(AC21,AD21),'TB2-2'!$B$3:$XEW$4,2,FALSE)+1,TRUE)</f>
        <v>151</v>
      </c>
      <c r="AH21" s="57">
        <f>VLOOKUP($A21,'TB2-2'!$A:$XEW,HLOOKUP(CONCATENATE(AC21,AD21),'TB2-2'!$B$3:$XEW$4,2,FALSE),TRUE)</f>
        <v>122</v>
      </c>
      <c r="AI21" s="45">
        <f t="shared" si="2"/>
        <v>-151</v>
      </c>
      <c r="AJ21" s="45">
        <f t="shared" si="3"/>
        <v>-76</v>
      </c>
      <c r="AK21" s="46">
        <f t="shared" si="4"/>
        <v>-75</v>
      </c>
      <c r="AM21" s="44" t="str">
        <f t="shared" si="45"/>
        <v>H</v>
      </c>
      <c r="AN21" s="57">
        <f t="shared" si="46"/>
        <v>7</v>
      </c>
      <c r="AO21" s="45" t="str">
        <f t="shared" si="47"/>
        <v>n</v>
      </c>
      <c r="AP21" s="57">
        <f t="shared" si="48"/>
        <v>6</v>
      </c>
      <c r="AQ21" s="45">
        <f>VLOOKUP($A21,'TB2-3'!$A:$XEW,HLOOKUP(CONCATENATE(AM21,AN21),'TB2-3'!$B$3:$XEW$4,2,FALSE)+1,TRUE)</f>
        <v>46</v>
      </c>
      <c r="AR21" s="57">
        <f>VLOOKUP($A21,'TB2-3'!$A:$XEW,HLOOKUP(CONCATENATE(AM21,AN21),'TB2-3'!$B$3:$XEW$4,2,FALSE),TRUE)</f>
        <v>0</v>
      </c>
      <c r="AS21" s="45">
        <f>VLOOKUP($A21,'TB2-2'!$A:$XEW,HLOOKUP(CONCATENATE(AO21,AP21),'TB2-2'!$B$3:$XEW$4,2,FALSE)+1,TRUE)</f>
        <v>60</v>
      </c>
      <c r="AT21" s="57">
        <f>VLOOKUP($A21,'TB2-2'!$A:$XEW,HLOOKUP(CONCATENATE(AO21,AP21),'TB2-2'!$B$3:$XEW$4,2,FALSE),TRUE)</f>
        <v>31</v>
      </c>
      <c r="AU21" s="45">
        <f t="shared" si="5"/>
        <v>-60</v>
      </c>
      <c r="AV21" s="45">
        <f t="shared" si="6"/>
        <v>15</v>
      </c>
      <c r="AW21" s="46">
        <f t="shared" si="7"/>
        <v>-75</v>
      </c>
      <c r="AY21" s="44" t="str">
        <f t="shared" si="49"/>
        <v>H</v>
      </c>
      <c r="AZ21" s="57">
        <f t="shared" si="50"/>
        <v>7</v>
      </c>
      <c r="BA21" s="45" t="str">
        <f t="shared" si="51"/>
        <v>k</v>
      </c>
      <c r="BB21" s="57">
        <f t="shared" si="52"/>
        <v>6</v>
      </c>
      <c r="BC21" s="45">
        <f>VLOOKUP($A21,'TB2-3'!$A:$XEW,HLOOKUP(CONCATENATE(AY21,AZ21),'TB2-3'!$B$3:$XEW$4,2,FALSE)+1,TRUE)</f>
        <v>46</v>
      </c>
      <c r="BD21" s="57">
        <f>VLOOKUP($A21,'TB2-3'!$A:$XEW,HLOOKUP(CONCATENATE(AY21,AZ21),'TB2-3'!$B$3:$XEW$4,2,FALSE),TRUE)</f>
        <v>0</v>
      </c>
      <c r="BE21" s="45">
        <f>VLOOKUP($A21,'TB2-2'!$A:$XEW,HLOOKUP(CONCATENATE(BA21,BB21),'TB2-2'!$B$3:$XEW$4,2,FALSE)+1,TRUE)</f>
        <v>33</v>
      </c>
      <c r="BF21" s="57">
        <f>VLOOKUP($A21,'TB2-2'!$A:$XEW,HLOOKUP(CONCATENATE(BA21,BB21),'TB2-2'!$B$3:$XEW$4,2,FALSE),TRUE)</f>
        <v>4</v>
      </c>
      <c r="BG21" s="45">
        <f t="shared" si="8"/>
        <v>-33</v>
      </c>
      <c r="BH21" s="45">
        <f t="shared" si="9"/>
        <v>42</v>
      </c>
      <c r="BI21" s="46">
        <f t="shared" si="10"/>
        <v>-75</v>
      </c>
      <c r="BK21" s="44" t="str">
        <f t="shared" si="53"/>
        <v>H</v>
      </c>
      <c r="BL21" s="57">
        <f t="shared" si="54"/>
        <v>7</v>
      </c>
      <c r="BM21" s="45" t="str">
        <f t="shared" si="55"/>
        <v>j</v>
      </c>
      <c r="BN21" s="57">
        <f t="shared" si="56"/>
        <v>6</v>
      </c>
      <c r="BO21" s="45">
        <f>VLOOKUP($A21,'TB2-3'!$A:$XEW,HLOOKUP(CONCATENATE(BK21,BL21),'TB2-3'!$B$3:$XEW$4,2,FALSE)+1,TRUE)</f>
        <v>46</v>
      </c>
      <c r="BP21" s="57">
        <f>VLOOKUP($A21,'TB2-3'!$A:$XEW,HLOOKUP(CONCATENATE(BK21,BL21),'TB2-3'!$B$3:$XEW$4,2,FALSE),TRUE)</f>
        <v>0</v>
      </c>
      <c r="BQ21" s="45">
        <f>VLOOKUP($A21,'TB2-2'!$A:$XEW,HLOOKUP(CONCATENATE(BM21,BN21),'TB2-2'!$B$3:$XEW$4,2,FALSE)+1,TRUE)</f>
        <v>16</v>
      </c>
      <c r="BR21" s="57">
        <f>VLOOKUP($A21,'TB2-2'!$A:$XEW,HLOOKUP(CONCATENATE(BM21,BN21),'TB2-2'!$B$3:$XEW$4,2,FALSE),TRUE)</f>
        <v>-13</v>
      </c>
      <c r="BS21" s="45">
        <f t="shared" si="11"/>
        <v>-16</v>
      </c>
      <c r="BT21" s="45">
        <f t="shared" si="12"/>
        <v>59</v>
      </c>
      <c r="BU21" s="46">
        <f t="shared" si="13"/>
        <v>-75</v>
      </c>
      <c r="BW21" s="44" t="str">
        <f t="shared" si="57"/>
        <v>H</v>
      </c>
      <c r="BX21" s="57">
        <f t="shared" si="58"/>
        <v>7</v>
      </c>
      <c r="BY21" s="45" t="str">
        <f t="shared" si="59"/>
        <v>h</v>
      </c>
      <c r="BZ21" s="57">
        <f t="shared" si="60"/>
        <v>6</v>
      </c>
      <c r="CA21" s="45">
        <f>VLOOKUP($A21,'TB2-3'!$A:$XEW,HLOOKUP(CONCATENATE(BW21,BX21),'TB2-3'!$B$3:$XEW$4,2,FALSE)+1,TRUE)</f>
        <v>46</v>
      </c>
      <c r="CB21" s="57">
        <f>VLOOKUP($A21,'TB2-3'!$A:$XEW,HLOOKUP(CONCATENATE(BW21,BX21),'TB2-3'!$B$3:$XEW$4,2,FALSE),TRUE)</f>
        <v>0</v>
      </c>
      <c r="CC21" s="45">
        <f>VLOOKUP($A21,'TB2-2'!$A:$XEW,HLOOKUP(CONCATENATE(BY21,BZ21),'TB2-2'!$B$3:$XEW$4,2,FALSE)+1,TRUE)</f>
        <v>0</v>
      </c>
      <c r="CD21" s="57">
        <f>VLOOKUP($A21,'TB2-2'!$A:$XEW,HLOOKUP(CONCATENATE(BY21,BZ21),'TB2-2'!$B$3:$XEW$4,2,FALSE),TRUE)</f>
        <v>-29</v>
      </c>
      <c r="CE21" s="45">
        <f t="shared" si="14"/>
        <v>0</v>
      </c>
      <c r="CF21" s="45">
        <f t="shared" si="15"/>
        <v>75</v>
      </c>
      <c r="CG21" s="46">
        <f t="shared" si="16"/>
        <v>-75</v>
      </c>
      <c r="CI21" s="44" t="str">
        <f t="shared" si="61"/>
        <v>H</v>
      </c>
      <c r="CJ21" s="57">
        <f t="shared" si="62"/>
        <v>7</v>
      </c>
      <c r="CK21" s="45" t="str">
        <f t="shared" si="63"/>
        <v>g</v>
      </c>
      <c r="CL21" s="57">
        <f t="shared" si="64"/>
        <v>6</v>
      </c>
      <c r="CM21" s="45">
        <f>VLOOKUP($A21,'TB2-3'!$A:$XEW,HLOOKUP(CONCATENATE(CI21,CJ21),'TB2-3'!$B$3:$XEW$4,2,FALSE)+1,TRUE)</f>
        <v>46</v>
      </c>
      <c r="CN21" s="57">
        <f>VLOOKUP($A21,'TB2-3'!$A:$XEW,HLOOKUP(CONCATENATE(CI21,CJ21),'TB2-3'!$B$3:$XEW$4,2,FALSE),TRUE)</f>
        <v>0</v>
      </c>
      <c r="CO21" s="45">
        <f>VLOOKUP($A21,'TB2-2'!$A:$XEW,HLOOKUP(CONCATENATE(CK21,CL21),'TB2-2'!$B$3:$XEW$4,2,FALSE)+1,TRUE)</f>
        <v>-15</v>
      </c>
      <c r="CP21" s="57">
        <f>VLOOKUP($A21,'TB2-2'!$A:$XEW,HLOOKUP(CONCATENATE(CK21,CL21),'TB2-2'!$B$3:$XEW$4,2,FALSE),TRUE)</f>
        <v>-44</v>
      </c>
      <c r="CQ21" s="45">
        <f t="shared" si="17"/>
        <v>15</v>
      </c>
      <c r="CR21" s="45">
        <f t="shared" si="18"/>
        <v>90</v>
      </c>
      <c r="CS21" s="46">
        <f t="shared" si="19"/>
        <v>-75</v>
      </c>
      <c r="CU21" s="44" t="str">
        <f t="shared" si="65"/>
        <v>H</v>
      </c>
      <c r="CV21" s="57">
        <f t="shared" si="66"/>
        <v>7</v>
      </c>
      <c r="CW21" s="45" t="str">
        <f t="shared" si="67"/>
        <v>f</v>
      </c>
      <c r="CX21" s="57">
        <f t="shared" si="68"/>
        <v>7</v>
      </c>
      <c r="CY21" s="45">
        <f>VLOOKUP($A21,'TB2-3'!$A:$XEW,HLOOKUP(CONCATENATE(CU21,CV21),'TB2-3'!$B$3:$XEW$4,2,FALSE)+1,TRUE)</f>
        <v>46</v>
      </c>
      <c r="CZ21" s="57">
        <f>VLOOKUP($A21,'TB2-3'!$A:$XEW,HLOOKUP(CONCATENATE(CU21,CV21),'TB2-3'!$B$3:$XEW$4,2,FALSE),TRUE)</f>
        <v>0</v>
      </c>
      <c r="DA21" s="45">
        <f>VLOOKUP($A21,'TB2-2'!$A:$XEW,HLOOKUP(CONCATENATE(CW21,CX21),'TB2-2'!$B$3:$XEW$4,2,FALSE)+1,TRUE)</f>
        <v>-50</v>
      </c>
      <c r="DB21" s="57">
        <f>VLOOKUP($A21,'TB2-2'!$A:$XEW,HLOOKUP(CONCATENATE(CW21,CX21),'TB2-2'!$B$3:$XEW$4,2,FALSE),TRUE)</f>
        <v>-96</v>
      </c>
      <c r="DC21" s="45">
        <f t="shared" si="20"/>
        <v>50</v>
      </c>
      <c r="DD21" s="45">
        <f t="shared" si="21"/>
        <v>142</v>
      </c>
      <c r="DE21" s="46">
        <f t="shared" si="22"/>
        <v>-92</v>
      </c>
      <c r="DG21" s="44" t="str">
        <f t="shared" si="69"/>
        <v>H</v>
      </c>
      <c r="DH21" s="57">
        <f t="shared" si="70"/>
        <v>8</v>
      </c>
      <c r="DI21" s="45" t="str">
        <f t="shared" si="71"/>
        <v>e</v>
      </c>
      <c r="DJ21" s="57">
        <f t="shared" si="72"/>
        <v>8</v>
      </c>
      <c r="DK21" s="45">
        <f>VLOOKUP($A21,'TB2-3'!$A:$XEW,HLOOKUP(CONCATENATE(DG21,DH21),'TB2-3'!$B$3:$XEW$4,2,FALSE)+1,TRUE)</f>
        <v>72</v>
      </c>
      <c r="DL21" s="57">
        <f>VLOOKUP($A21,'TB2-3'!$A:$XEW,HLOOKUP(CONCATENATE(DG21,DH21),'TB2-3'!$B$3:$XEW$4,2,FALSE),TRUE)</f>
        <v>0</v>
      </c>
      <c r="DM21" s="45">
        <f>VLOOKUP($A21,'TB2-2'!$A:$XEW,HLOOKUP(CONCATENATE(DI21,DJ21),'TB2-2'!$B$3:$XEW$4,2,FALSE)+1,TRUE)</f>
        <v>-100</v>
      </c>
      <c r="DN21" s="57">
        <f>VLOOKUP($A21,'TB2-2'!$A:$XEW,HLOOKUP(CONCATENATE(DI21,DJ21),'TB2-2'!$B$3:$XEW$4,2,FALSE),TRUE)</f>
        <v>-172</v>
      </c>
      <c r="DO21" s="45">
        <f t="shared" si="23"/>
        <v>100</v>
      </c>
      <c r="DP21" s="45">
        <f t="shared" si="24"/>
        <v>244</v>
      </c>
      <c r="DQ21" s="46">
        <f t="shared" si="25"/>
        <v>-144</v>
      </c>
      <c r="DS21" s="44" t="str">
        <f t="shared" si="73"/>
        <v>H</v>
      </c>
      <c r="DT21" s="57">
        <f t="shared" si="74"/>
        <v>8</v>
      </c>
      <c r="DU21" s="45" t="str">
        <f t="shared" si="75"/>
        <v>d</v>
      </c>
      <c r="DV21" s="57">
        <f t="shared" si="76"/>
        <v>9</v>
      </c>
      <c r="DW21" s="45">
        <f>VLOOKUP($A21,'TB2-3'!$A:$XEW,HLOOKUP(CONCATENATE(DS21,DT21),'TB2-3'!$B$3:$XEW$4,2,FALSE)+1,TRUE)</f>
        <v>72</v>
      </c>
      <c r="DX21" s="57">
        <f>VLOOKUP($A21,'TB2-3'!$A:$XEW,HLOOKUP(CONCATENATE(DS21,DT21),'TB2-3'!$B$3:$XEW$4,2,FALSE),TRUE)</f>
        <v>0</v>
      </c>
      <c r="DY21" s="45">
        <f>VLOOKUP($A21,'TB2-2'!$A:$XEW,HLOOKUP(CONCATENATE(DU21,DV21),'TB2-2'!$B$3:$XEW$4,2,FALSE)+1,TRUE)</f>
        <v>-170</v>
      </c>
      <c r="DZ21" s="57">
        <f>VLOOKUP($A21,'TB2-2'!$A:$XEW,HLOOKUP(CONCATENATE(DU21,DV21),'TB2-2'!$B$3:$XEW$4,2,FALSE),TRUE)</f>
        <v>-285</v>
      </c>
      <c r="EA21" s="45">
        <f t="shared" si="26"/>
        <v>170</v>
      </c>
      <c r="EB21" s="45">
        <f t="shared" si="27"/>
        <v>357</v>
      </c>
      <c r="EC21" s="46">
        <f t="shared" si="28"/>
        <v>-187</v>
      </c>
      <c r="EE21" s="44" t="str">
        <f t="shared" si="77"/>
        <v>H</v>
      </c>
      <c r="EF21" s="57">
        <f t="shared" si="78"/>
        <v>11</v>
      </c>
      <c r="EG21" s="45" t="str">
        <f t="shared" si="79"/>
        <v>c</v>
      </c>
      <c r="EH21" s="57">
        <f t="shared" si="80"/>
        <v>11</v>
      </c>
      <c r="EI21" s="45">
        <f>VLOOKUP($A21,'TB2-3'!$A:$XEW,HLOOKUP(CONCATENATE(EE21,EF21),'TB2-3'!$B$3:$XEW$4,2,FALSE)+1,TRUE)</f>
        <v>290</v>
      </c>
      <c r="EJ21" s="57">
        <f>VLOOKUP($A21,'TB2-3'!$A:$XEW,HLOOKUP(CONCATENATE(EE21,EF21),'TB2-3'!$B$3:$XEW$4,2,FALSE),TRUE)</f>
        <v>0</v>
      </c>
      <c r="EK21" s="45">
        <f>VLOOKUP($A21,'TB2-2'!$A:$XEW,HLOOKUP(CONCATENATE(EG21,EH21),'TB2-2'!$B$3:$XEW$4,2,FALSE)+1,TRUE)</f>
        <v>-240</v>
      </c>
      <c r="EL21" s="57">
        <f>VLOOKUP($A21,'TB2-2'!$A:$XEW,HLOOKUP(CONCATENATE(EG21,EH21),'TB2-2'!$B$3:$XEW$4,2,FALSE),TRUE)</f>
        <v>-530</v>
      </c>
      <c r="EM21" s="45">
        <f t="shared" si="29"/>
        <v>240</v>
      </c>
      <c r="EN21" s="45">
        <f t="shared" si="30"/>
        <v>820</v>
      </c>
      <c r="EO21" s="46">
        <f t="shared" si="31"/>
        <v>-580</v>
      </c>
    </row>
    <row r="22" spans="1:145" x14ac:dyDescent="0.25">
      <c r="A22" s="54">
        <f>Config!G19</f>
        <v>200.001</v>
      </c>
      <c r="C22" s="44" t="str">
        <f t="shared" si="32"/>
        <v>H</v>
      </c>
      <c r="D22" s="57">
        <f t="shared" si="32"/>
        <v>1</v>
      </c>
      <c r="E22" s="45" t="str">
        <f t="shared" si="32"/>
        <v>k</v>
      </c>
      <c r="F22" s="57">
        <f t="shared" si="32"/>
        <v>8</v>
      </c>
      <c r="G22" s="45">
        <f>VLOOKUP($A22,'TB2-3'!$A:$XEW,HLOOKUP(CONCATENATE(C22,D22),'TB2-3'!$B$3:$XEW$4,2,FALSE)+1,TRUE)</f>
        <v>4.5</v>
      </c>
      <c r="H22" s="57">
        <f>VLOOKUP($A22,'TB2-3'!$A:$XEW,HLOOKUP(CONCATENATE(C22,D22),'TB2-3'!$B$3:$XEW$4,2,FALSE),TRUE)</f>
        <v>0</v>
      </c>
      <c r="I22" s="45">
        <f>VLOOKUP($A22,'TB2-2'!$A:$XEW,HLOOKUP(CONCATENATE(E22,F22),'TB2-2'!$B$3:$XEW$4,2,FALSE)+1,TRUE)</f>
        <v>72</v>
      </c>
      <c r="J22" s="57">
        <f>VLOOKUP($A22,'TB2-2'!$A:$XEW,HLOOKUP(CONCATENATE(E22,F22),'TB2-2'!$B$3:$XEW$4,2,FALSE),TRUE)</f>
        <v>0</v>
      </c>
      <c r="K22" s="45">
        <f t="shared" si="33"/>
        <v>-72</v>
      </c>
      <c r="L22" s="45">
        <f t="shared" si="34"/>
        <v>4.5</v>
      </c>
      <c r="M22" s="46">
        <f t="shared" si="0"/>
        <v>-76.5</v>
      </c>
      <c r="O22" s="44" t="str">
        <f t="shared" si="35"/>
        <v>H</v>
      </c>
      <c r="P22" s="57">
        <f t="shared" si="36"/>
        <v>8</v>
      </c>
      <c r="Q22" s="45" t="str">
        <f t="shared" si="37"/>
        <v>x</v>
      </c>
      <c r="R22" s="57">
        <f t="shared" si="38"/>
        <v>8</v>
      </c>
      <c r="S22" s="45">
        <f>VLOOKUP($A22,'TB2-3'!$A:$XEW,HLOOKUP(CONCATENATE(O22,P22),'TB2-3'!$B$3:$XEW$4,2,FALSE)+1,TRUE)</f>
        <v>72</v>
      </c>
      <c r="T22" s="57">
        <f>VLOOKUP($A22,'TB2-3'!$A:$XEW,HLOOKUP(CONCATENATE(O22,P22),'TB2-3'!$B$3:$XEW$4,2,FALSE),TRUE)</f>
        <v>0</v>
      </c>
      <c r="U22" s="45">
        <f>VLOOKUP($A22,'TB2-2'!$A:$XEW,HLOOKUP(CONCATENATE(Q22,R22),'TB2-2'!$B$3:$XEW$4,2,FALSE)+1,TRUE)</f>
        <v>457</v>
      </c>
      <c r="V22" s="57">
        <f>VLOOKUP($A22,'TB2-2'!$A:$XEW,HLOOKUP(CONCATENATE(Q22,R22),'TB2-2'!$B$3:$XEW$4,2,FALSE),TRUE)</f>
        <v>385</v>
      </c>
      <c r="W22" s="45">
        <f t="shared" si="39"/>
        <v>-457</v>
      </c>
      <c r="X22" s="45">
        <f t="shared" si="40"/>
        <v>-313</v>
      </c>
      <c r="Y22" s="46">
        <f t="shared" si="1"/>
        <v>-144</v>
      </c>
      <c r="AA22" s="44" t="str">
        <f t="shared" si="41"/>
        <v>H</v>
      </c>
      <c r="AB22" s="57">
        <f t="shared" si="42"/>
        <v>7</v>
      </c>
      <c r="AC22" s="45" t="str">
        <f t="shared" si="43"/>
        <v>s</v>
      </c>
      <c r="AD22" s="57">
        <f t="shared" si="44"/>
        <v>6</v>
      </c>
      <c r="AE22" s="45">
        <f>VLOOKUP($A22,'TB2-3'!$A:$XEW,HLOOKUP(CONCATENATE(AA22,AB22),'TB2-3'!$B$3:$XEW$4,2,FALSE)+1,TRUE)</f>
        <v>46</v>
      </c>
      <c r="AF22" s="57">
        <f>VLOOKUP($A22,'TB2-3'!$A:$XEW,HLOOKUP(CONCATENATE(AA22,AB22),'TB2-3'!$B$3:$XEW$4,2,FALSE),TRUE)</f>
        <v>0</v>
      </c>
      <c r="AG22" s="45">
        <f>VLOOKUP($A22,'TB2-2'!$A:$XEW,HLOOKUP(CONCATENATE(AC22,AD22),'TB2-2'!$B$3:$XEW$4,2,FALSE)+1,TRUE)</f>
        <v>159</v>
      </c>
      <c r="AH22" s="57">
        <f>VLOOKUP($A22,'TB2-2'!$A:$XEW,HLOOKUP(CONCATENATE(AC22,AD22),'TB2-2'!$B$3:$XEW$4,2,FALSE),TRUE)</f>
        <v>130</v>
      </c>
      <c r="AI22" s="45">
        <f t="shared" si="2"/>
        <v>-159</v>
      </c>
      <c r="AJ22" s="45">
        <f t="shared" si="3"/>
        <v>-84</v>
      </c>
      <c r="AK22" s="46">
        <f t="shared" si="4"/>
        <v>-75</v>
      </c>
      <c r="AM22" s="44" t="str">
        <f t="shared" si="45"/>
        <v>H</v>
      </c>
      <c r="AN22" s="57">
        <f t="shared" si="46"/>
        <v>7</v>
      </c>
      <c r="AO22" s="45" t="str">
        <f t="shared" si="47"/>
        <v>n</v>
      </c>
      <c r="AP22" s="57">
        <f t="shared" si="48"/>
        <v>6</v>
      </c>
      <c r="AQ22" s="45">
        <f>VLOOKUP($A22,'TB2-3'!$A:$XEW,HLOOKUP(CONCATENATE(AM22,AN22),'TB2-3'!$B$3:$XEW$4,2,FALSE)+1,TRUE)</f>
        <v>46</v>
      </c>
      <c r="AR22" s="57">
        <f>VLOOKUP($A22,'TB2-3'!$A:$XEW,HLOOKUP(CONCATENATE(AM22,AN22),'TB2-3'!$B$3:$XEW$4,2,FALSE),TRUE)</f>
        <v>0</v>
      </c>
      <c r="AS22" s="45">
        <f>VLOOKUP($A22,'TB2-2'!$A:$XEW,HLOOKUP(CONCATENATE(AO22,AP22),'TB2-2'!$B$3:$XEW$4,2,FALSE)+1,TRUE)</f>
        <v>60</v>
      </c>
      <c r="AT22" s="57">
        <f>VLOOKUP($A22,'TB2-2'!$A:$XEW,HLOOKUP(CONCATENATE(AO22,AP22),'TB2-2'!$B$3:$XEW$4,2,FALSE),TRUE)</f>
        <v>31</v>
      </c>
      <c r="AU22" s="45">
        <f t="shared" si="5"/>
        <v>-60</v>
      </c>
      <c r="AV22" s="45">
        <f t="shared" si="6"/>
        <v>15</v>
      </c>
      <c r="AW22" s="46">
        <f t="shared" si="7"/>
        <v>-75</v>
      </c>
      <c r="AY22" s="44" t="str">
        <f t="shared" si="49"/>
        <v>H</v>
      </c>
      <c r="AZ22" s="57">
        <f t="shared" si="50"/>
        <v>7</v>
      </c>
      <c r="BA22" s="45" t="str">
        <f t="shared" si="51"/>
        <v>k</v>
      </c>
      <c r="BB22" s="57">
        <f t="shared" si="52"/>
        <v>6</v>
      </c>
      <c r="BC22" s="45">
        <f>VLOOKUP($A22,'TB2-3'!$A:$XEW,HLOOKUP(CONCATENATE(AY22,AZ22),'TB2-3'!$B$3:$XEW$4,2,FALSE)+1,TRUE)</f>
        <v>46</v>
      </c>
      <c r="BD22" s="57">
        <f>VLOOKUP($A22,'TB2-3'!$A:$XEW,HLOOKUP(CONCATENATE(AY22,AZ22),'TB2-3'!$B$3:$XEW$4,2,FALSE),TRUE)</f>
        <v>0</v>
      </c>
      <c r="BE22" s="45">
        <f>VLOOKUP($A22,'TB2-2'!$A:$XEW,HLOOKUP(CONCATENATE(BA22,BB22),'TB2-2'!$B$3:$XEW$4,2,FALSE)+1,TRUE)</f>
        <v>33</v>
      </c>
      <c r="BF22" s="57">
        <f>VLOOKUP($A22,'TB2-2'!$A:$XEW,HLOOKUP(CONCATENATE(BA22,BB22),'TB2-2'!$B$3:$XEW$4,2,FALSE),TRUE)</f>
        <v>4</v>
      </c>
      <c r="BG22" s="45">
        <f t="shared" si="8"/>
        <v>-33</v>
      </c>
      <c r="BH22" s="45">
        <f t="shared" si="9"/>
        <v>42</v>
      </c>
      <c r="BI22" s="46">
        <f t="shared" si="10"/>
        <v>-75</v>
      </c>
      <c r="BK22" s="44" t="str">
        <f t="shared" si="53"/>
        <v>H</v>
      </c>
      <c r="BL22" s="57">
        <f t="shared" si="54"/>
        <v>7</v>
      </c>
      <c r="BM22" s="45" t="str">
        <f t="shared" si="55"/>
        <v>j</v>
      </c>
      <c r="BN22" s="57">
        <f t="shared" si="56"/>
        <v>6</v>
      </c>
      <c r="BO22" s="45">
        <f>VLOOKUP($A22,'TB2-3'!$A:$XEW,HLOOKUP(CONCATENATE(BK22,BL22),'TB2-3'!$B$3:$XEW$4,2,FALSE)+1,TRUE)</f>
        <v>46</v>
      </c>
      <c r="BP22" s="57">
        <f>VLOOKUP($A22,'TB2-3'!$A:$XEW,HLOOKUP(CONCATENATE(BK22,BL22),'TB2-3'!$B$3:$XEW$4,2,FALSE),TRUE)</f>
        <v>0</v>
      </c>
      <c r="BQ22" s="45">
        <f>VLOOKUP($A22,'TB2-2'!$A:$XEW,HLOOKUP(CONCATENATE(BM22,BN22),'TB2-2'!$B$3:$XEW$4,2,FALSE)+1,TRUE)</f>
        <v>16</v>
      </c>
      <c r="BR22" s="57">
        <f>VLOOKUP($A22,'TB2-2'!$A:$XEW,HLOOKUP(CONCATENATE(BM22,BN22),'TB2-2'!$B$3:$XEW$4,2,FALSE),TRUE)</f>
        <v>-13</v>
      </c>
      <c r="BS22" s="45">
        <f t="shared" si="11"/>
        <v>-16</v>
      </c>
      <c r="BT22" s="45">
        <f t="shared" si="12"/>
        <v>59</v>
      </c>
      <c r="BU22" s="46">
        <f t="shared" si="13"/>
        <v>-75</v>
      </c>
      <c r="BW22" s="44" t="str">
        <f t="shared" si="57"/>
        <v>H</v>
      </c>
      <c r="BX22" s="57">
        <f t="shared" si="58"/>
        <v>7</v>
      </c>
      <c r="BY22" s="45" t="str">
        <f t="shared" si="59"/>
        <v>h</v>
      </c>
      <c r="BZ22" s="57">
        <f t="shared" si="60"/>
        <v>6</v>
      </c>
      <c r="CA22" s="45">
        <f>VLOOKUP($A22,'TB2-3'!$A:$XEW,HLOOKUP(CONCATENATE(BW22,BX22),'TB2-3'!$B$3:$XEW$4,2,FALSE)+1,TRUE)</f>
        <v>46</v>
      </c>
      <c r="CB22" s="57">
        <f>VLOOKUP($A22,'TB2-3'!$A:$XEW,HLOOKUP(CONCATENATE(BW22,BX22),'TB2-3'!$B$3:$XEW$4,2,FALSE),TRUE)</f>
        <v>0</v>
      </c>
      <c r="CC22" s="45">
        <f>VLOOKUP($A22,'TB2-2'!$A:$XEW,HLOOKUP(CONCATENATE(BY22,BZ22),'TB2-2'!$B$3:$XEW$4,2,FALSE)+1,TRUE)</f>
        <v>0</v>
      </c>
      <c r="CD22" s="57">
        <f>VLOOKUP($A22,'TB2-2'!$A:$XEW,HLOOKUP(CONCATENATE(BY22,BZ22),'TB2-2'!$B$3:$XEW$4,2,FALSE),TRUE)</f>
        <v>-29</v>
      </c>
      <c r="CE22" s="45">
        <f t="shared" si="14"/>
        <v>0</v>
      </c>
      <c r="CF22" s="45">
        <f t="shared" si="15"/>
        <v>75</v>
      </c>
      <c r="CG22" s="46">
        <f t="shared" si="16"/>
        <v>-75</v>
      </c>
      <c r="CI22" s="44" t="str">
        <f t="shared" si="61"/>
        <v>H</v>
      </c>
      <c r="CJ22" s="57">
        <f t="shared" si="62"/>
        <v>7</v>
      </c>
      <c r="CK22" s="45" t="str">
        <f t="shared" si="63"/>
        <v>g</v>
      </c>
      <c r="CL22" s="57">
        <f t="shared" si="64"/>
        <v>6</v>
      </c>
      <c r="CM22" s="45">
        <f>VLOOKUP($A22,'TB2-3'!$A:$XEW,HLOOKUP(CONCATENATE(CI22,CJ22),'TB2-3'!$B$3:$XEW$4,2,FALSE)+1,TRUE)</f>
        <v>46</v>
      </c>
      <c r="CN22" s="57">
        <f>VLOOKUP($A22,'TB2-3'!$A:$XEW,HLOOKUP(CONCATENATE(CI22,CJ22),'TB2-3'!$B$3:$XEW$4,2,FALSE),TRUE)</f>
        <v>0</v>
      </c>
      <c r="CO22" s="45">
        <f>VLOOKUP($A22,'TB2-2'!$A:$XEW,HLOOKUP(CONCATENATE(CK22,CL22),'TB2-2'!$B$3:$XEW$4,2,FALSE)+1,TRUE)</f>
        <v>-15</v>
      </c>
      <c r="CP22" s="57">
        <f>VLOOKUP($A22,'TB2-2'!$A:$XEW,HLOOKUP(CONCATENATE(CK22,CL22),'TB2-2'!$B$3:$XEW$4,2,FALSE),TRUE)</f>
        <v>-44</v>
      </c>
      <c r="CQ22" s="45">
        <f t="shared" si="17"/>
        <v>15</v>
      </c>
      <c r="CR22" s="45">
        <f t="shared" si="18"/>
        <v>90</v>
      </c>
      <c r="CS22" s="46">
        <f t="shared" si="19"/>
        <v>-75</v>
      </c>
      <c r="CU22" s="44" t="str">
        <f t="shared" si="65"/>
        <v>H</v>
      </c>
      <c r="CV22" s="57">
        <f t="shared" si="66"/>
        <v>7</v>
      </c>
      <c r="CW22" s="45" t="str">
        <f t="shared" si="67"/>
        <v>f</v>
      </c>
      <c r="CX22" s="57">
        <f t="shared" si="68"/>
        <v>7</v>
      </c>
      <c r="CY22" s="45">
        <f>VLOOKUP($A22,'TB2-3'!$A:$XEW,HLOOKUP(CONCATENATE(CU22,CV22),'TB2-3'!$B$3:$XEW$4,2,FALSE)+1,TRUE)</f>
        <v>46</v>
      </c>
      <c r="CZ22" s="57">
        <f>VLOOKUP($A22,'TB2-3'!$A:$XEW,HLOOKUP(CONCATENATE(CU22,CV22),'TB2-3'!$B$3:$XEW$4,2,FALSE),TRUE)</f>
        <v>0</v>
      </c>
      <c r="DA22" s="45">
        <f>VLOOKUP($A22,'TB2-2'!$A:$XEW,HLOOKUP(CONCATENATE(CW22,CX22),'TB2-2'!$B$3:$XEW$4,2,FALSE)+1,TRUE)</f>
        <v>-50</v>
      </c>
      <c r="DB22" s="57">
        <f>VLOOKUP($A22,'TB2-2'!$A:$XEW,HLOOKUP(CONCATENATE(CW22,CX22),'TB2-2'!$B$3:$XEW$4,2,FALSE),TRUE)</f>
        <v>-96</v>
      </c>
      <c r="DC22" s="45">
        <f t="shared" si="20"/>
        <v>50</v>
      </c>
      <c r="DD22" s="45">
        <f t="shared" si="21"/>
        <v>142</v>
      </c>
      <c r="DE22" s="46">
        <f t="shared" si="22"/>
        <v>-92</v>
      </c>
      <c r="DG22" s="44" t="str">
        <f t="shared" si="69"/>
        <v>H</v>
      </c>
      <c r="DH22" s="57">
        <f t="shared" si="70"/>
        <v>8</v>
      </c>
      <c r="DI22" s="45" t="str">
        <f t="shared" si="71"/>
        <v>e</v>
      </c>
      <c r="DJ22" s="57">
        <f t="shared" si="72"/>
        <v>8</v>
      </c>
      <c r="DK22" s="45">
        <f>VLOOKUP($A22,'TB2-3'!$A:$XEW,HLOOKUP(CONCATENATE(DG22,DH22),'TB2-3'!$B$3:$XEW$4,2,FALSE)+1,TRUE)</f>
        <v>72</v>
      </c>
      <c r="DL22" s="57">
        <f>VLOOKUP($A22,'TB2-3'!$A:$XEW,HLOOKUP(CONCATENATE(DG22,DH22),'TB2-3'!$B$3:$XEW$4,2,FALSE),TRUE)</f>
        <v>0</v>
      </c>
      <c r="DM22" s="45">
        <f>VLOOKUP($A22,'TB2-2'!$A:$XEW,HLOOKUP(CONCATENATE(DI22,DJ22),'TB2-2'!$B$3:$XEW$4,2,FALSE)+1,TRUE)</f>
        <v>-100</v>
      </c>
      <c r="DN22" s="57">
        <f>VLOOKUP($A22,'TB2-2'!$A:$XEW,HLOOKUP(CONCATENATE(DI22,DJ22),'TB2-2'!$B$3:$XEW$4,2,FALSE),TRUE)</f>
        <v>-172</v>
      </c>
      <c r="DO22" s="45">
        <f t="shared" si="23"/>
        <v>100</v>
      </c>
      <c r="DP22" s="45">
        <f t="shared" si="24"/>
        <v>244</v>
      </c>
      <c r="DQ22" s="46">
        <f t="shared" si="25"/>
        <v>-144</v>
      </c>
      <c r="DS22" s="44" t="str">
        <f t="shared" si="73"/>
        <v>H</v>
      </c>
      <c r="DT22" s="57">
        <f t="shared" si="74"/>
        <v>8</v>
      </c>
      <c r="DU22" s="45" t="str">
        <f t="shared" si="75"/>
        <v>d</v>
      </c>
      <c r="DV22" s="57">
        <f t="shared" si="76"/>
        <v>9</v>
      </c>
      <c r="DW22" s="45">
        <f>VLOOKUP($A22,'TB2-3'!$A:$XEW,HLOOKUP(CONCATENATE(DS22,DT22),'TB2-3'!$B$3:$XEW$4,2,FALSE)+1,TRUE)</f>
        <v>72</v>
      </c>
      <c r="DX22" s="57">
        <f>VLOOKUP($A22,'TB2-3'!$A:$XEW,HLOOKUP(CONCATENATE(DS22,DT22),'TB2-3'!$B$3:$XEW$4,2,FALSE),TRUE)</f>
        <v>0</v>
      </c>
      <c r="DY22" s="45">
        <f>VLOOKUP($A22,'TB2-2'!$A:$XEW,HLOOKUP(CONCATENATE(DU22,DV22),'TB2-2'!$B$3:$XEW$4,2,FALSE)+1,TRUE)</f>
        <v>-170</v>
      </c>
      <c r="DZ22" s="57">
        <f>VLOOKUP($A22,'TB2-2'!$A:$XEW,HLOOKUP(CONCATENATE(DU22,DV22),'TB2-2'!$B$3:$XEW$4,2,FALSE),TRUE)</f>
        <v>-285</v>
      </c>
      <c r="EA22" s="45">
        <f t="shared" si="26"/>
        <v>170</v>
      </c>
      <c r="EB22" s="45">
        <f t="shared" si="27"/>
        <v>357</v>
      </c>
      <c r="EC22" s="46">
        <f t="shared" si="28"/>
        <v>-187</v>
      </c>
      <c r="EE22" s="44" t="str">
        <f t="shared" si="77"/>
        <v>H</v>
      </c>
      <c r="EF22" s="57">
        <f t="shared" si="78"/>
        <v>11</v>
      </c>
      <c r="EG22" s="45" t="str">
        <f t="shared" si="79"/>
        <v>c</v>
      </c>
      <c r="EH22" s="57">
        <f t="shared" si="80"/>
        <v>11</v>
      </c>
      <c r="EI22" s="45">
        <f>VLOOKUP($A22,'TB2-3'!$A:$XEW,HLOOKUP(CONCATENATE(EE22,EF22),'TB2-3'!$B$3:$XEW$4,2,FALSE)+1,TRUE)</f>
        <v>290</v>
      </c>
      <c r="EJ22" s="57">
        <f>VLOOKUP($A22,'TB2-3'!$A:$XEW,HLOOKUP(CONCATENATE(EE22,EF22),'TB2-3'!$B$3:$XEW$4,2,FALSE),TRUE)</f>
        <v>0</v>
      </c>
      <c r="EK22" s="45">
        <f>VLOOKUP($A22,'TB2-2'!$A:$XEW,HLOOKUP(CONCATENATE(EG22,EH22),'TB2-2'!$B$3:$XEW$4,2,FALSE)+1,TRUE)</f>
        <v>-260</v>
      </c>
      <c r="EL22" s="57">
        <f>VLOOKUP($A22,'TB2-2'!$A:$XEW,HLOOKUP(CONCATENATE(EG22,EH22),'TB2-2'!$B$3:$XEW$4,2,FALSE),TRUE)</f>
        <v>-550</v>
      </c>
      <c r="EM22" s="45">
        <f t="shared" si="29"/>
        <v>260</v>
      </c>
      <c r="EN22" s="45">
        <f t="shared" si="30"/>
        <v>840</v>
      </c>
      <c r="EO22" s="46">
        <f t="shared" si="31"/>
        <v>-580</v>
      </c>
    </row>
    <row r="23" spans="1:145" x14ac:dyDescent="0.25">
      <c r="A23" s="54">
        <f>Config!G20</f>
        <v>225.001</v>
      </c>
      <c r="C23" s="44" t="str">
        <f t="shared" ref="C23:F30" si="81">C22</f>
        <v>H</v>
      </c>
      <c r="D23" s="57">
        <f t="shared" si="81"/>
        <v>1</v>
      </c>
      <c r="E23" s="45" t="str">
        <f t="shared" si="81"/>
        <v>k</v>
      </c>
      <c r="F23" s="57">
        <f t="shared" si="81"/>
        <v>8</v>
      </c>
      <c r="G23" s="45">
        <f>VLOOKUP($A23,'TB2-3'!$A:$XEW,HLOOKUP(CONCATENATE(C23,D23),'TB2-3'!$B$3:$XEW$4,2,FALSE)+1,TRUE)</f>
        <v>4.5</v>
      </c>
      <c r="H23" s="57">
        <f>VLOOKUP($A23,'TB2-3'!$A:$XEW,HLOOKUP(CONCATENATE(C23,D23),'TB2-3'!$B$3:$XEW$4,2,FALSE),TRUE)</f>
        <v>0</v>
      </c>
      <c r="I23" s="45">
        <f>VLOOKUP($A23,'TB2-2'!$A:$XEW,HLOOKUP(CONCATENATE(E23,F23),'TB2-2'!$B$3:$XEW$4,2,FALSE)+1,TRUE)</f>
        <v>72</v>
      </c>
      <c r="J23" s="57">
        <f>VLOOKUP($A23,'TB2-2'!$A:$XEW,HLOOKUP(CONCATENATE(E23,F23),'TB2-2'!$B$3:$XEW$4,2,FALSE),TRUE)</f>
        <v>0</v>
      </c>
      <c r="K23" s="45">
        <f t="shared" si="33"/>
        <v>-72</v>
      </c>
      <c r="L23" s="45">
        <f t="shared" si="34"/>
        <v>4.5</v>
      </c>
      <c r="M23" s="46">
        <f t="shared" si="0"/>
        <v>-76.5</v>
      </c>
      <c r="O23" s="44" t="str">
        <f t="shared" si="35"/>
        <v>H</v>
      </c>
      <c r="P23" s="57">
        <f t="shared" si="36"/>
        <v>8</v>
      </c>
      <c r="Q23" s="45" t="str">
        <f t="shared" si="37"/>
        <v>x</v>
      </c>
      <c r="R23" s="57">
        <f t="shared" si="38"/>
        <v>8</v>
      </c>
      <c r="S23" s="45">
        <f>VLOOKUP($A23,'TB2-3'!$A:$XEW,HLOOKUP(CONCATENATE(O23,P23),'TB2-3'!$B$3:$XEW$4,2,FALSE)+1,TRUE)</f>
        <v>72</v>
      </c>
      <c r="T23" s="57">
        <f>VLOOKUP($A23,'TB2-3'!$A:$XEW,HLOOKUP(CONCATENATE(O23,P23),'TB2-3'!$B$3:$XEW$4,2,FALSE),TRUE)</f>
        <v>0</v>
      </c>
      <c r="U23" s="45">
        <f>VLOOKUP($A23,'TB2-2'!$A:$XEW,HLOOKUP(CONCATENATE(Q23,R23),'TB2-2'!$B$3:$XEW$4,2,FALSE)+1,TRUE)</f>
        <v>497</v>
      </c>
      <c r="V23" s="57">
        <f>VLOOKUP($A23,'TB2-2'!$A:$XEW,HLOOKUP(CONCATENATE(Q23,R23),'TB2-2'!$B$3:$XEW$4,2,FALSE),TRUE)</f>
        <v>425</v>
      </c>
      <c r="W23" s="45">
        <f t="shared" si="39"/>
        <v>-497</v>
      </c>
      <c r="X23" s="45">
        <f t="shared" si="40"/>
        <v>-353</v>
      </c>
      <c r="Y23" s="46">
        <f t="shared" si="1"/>
        <v>-144</v>
      </c>
      <c r="AA23" s="44" t="str">
        <f t="shared" si="41"/>
        <v>H</v>
      </c>
      <c r="AB23" s="57">
        <f t="shared" si="42"/>
        <v>7</v>
      </c>
      <c r="AC23" s="45" t="str">
        <f t="shared" si="43"/>
        <v>s</v>
      </c>
      <c r="AD23" s="57">
        <f t="shared" si="44"/>
        <v>6</v>
      </c>
      <c r="AE23" s="45">
        <f>VLOOKUP($A23,'TB2-3'!$A:$XEW,HLOOKUP(CONCATENATE(AA23,AB23),'TB2-3'!$B$3:$XEW$4,2,FALSE)+1,TRUE)</f>
        <v>46</v>
      </c>
      <c r="AF23" s="57">
        <f>VLOOKUP($A23,'TB2-3'!$A:$XEW,HLOOKUP(CONCATENATE(AA23,AB23),'TB2-3'!$B$3:$XEW$4,2,FALSE),TRUE)</f>
        <v>0</v>
      </c>
      <c r="AG23" s="45">
        <f>VLOOKUP($A23,'TB2-2'!$A:$XEW,HLOOKUP(CONCATENATE(AC23,AD23),'TB2-2'!$B$3:$XEW$4,2,FALSE)+1,TRUE)</f>
        <v>169</v>
      </c>
      <c r="AH23" s="57">
        <f>VLOOKUP($A23,'TB2-2'!$A:$XEW,HLOOKUP(CONCATENATE(AC23,AD23),'TB2-2'!$B$3:$XEW$4,2,FALSE),TRUE)</f>
        <v>140</v>
      </c>
      <c r="AI23" s="45">
        <f t="shared" si="2"/>
        <v>-169</v>
      </c>
      <c r="AJ23" s="45">
        <f t="shared" si="3"/>
        <v>-94</v>
      </c>
      <c r="AK23" s="46">
        <f t="shared" si="4"/>
        <v>-75</v>
      </c>
      <c r="AM23" s="44" t="str">
        <f t="shared" si="45"/>
        <v>H</v>
      </c>
      <c r="AN23" s="57">
        <f t="shared" si="46"/>
        <v>7</v>
      </c>
      <c r="AO23" s="45" t="str">
        <f t="shared" si="47"/>
        <v>n</v>
      </c>
      <c r="AP23" s="57">
        <f t="shared" si="48"/>
        <v>6</v>
      </c>
      <c r="AQ23" s="45">
        <f>VLOOKUP($A23,'TB2-3'!$A:$XEW,HLOOKUP(CONCATENATE(AM23,AN23),'TB2-3'!$B$3:$XEW$4,2,FALSE)+1,TRUE)</f>
        <v>46</v>
      </c>
      <c r="AR23" s="57">
        <f>VLOOKUP($A23,'TB2-3'!$A:$XEW,HLOOKUP(CONCATENATE(AM23,AN23),'TB2-3'!$B$3:$XEW$4,2,FALSE),TRUE)</f>
        <v>0</v>
      </c>
      <c r="AS23" s="45">
        <f>VLOOKUP($A23,'TB2-2'!$A:$XEW,HLOOKUP(CONCATENATE(AO23,AP23),'TB2-2'!$B$3:$XEW$4,2,FALSE)+1,TRUE)</f>
        <v>60</v>
      </c>
      <c r="AT23" s="57">
        <f>VLOOKUP($A23,'TB2-2'!$A:$XEW,HLOOKUP(CONCATENATE(AO23,AP23),'TB2-2'!$B$3:$XEW$4,2,FALSE),TRUE)</f>
        <v>31</v>
      </c>
      <c r="AU23" s="45">
        <f t="shared" si="5"/>
        <v>-60</v>
      </c>
      <c r="AV23" s="45">
        <f t="shared" si="6"/>
        <v>15</v>
      </c>
      <c r="AW23" s="46">
        <f t="shared" si="7"/>
        <v>-75</v>
      </c>
      <c r="AY23" s="44" t="str">
        <f t="shared" si="49"/>
        <v>H</v>
      </c>
      <c r="AZ23" s="57">
        <f t="shared" si="50"/>
        <v>7</v>
      </c>
      <c r="BA23" s="45" t="str">
        <f t="shared" si="51"/>
        <v>k</v>
      </c>
      <c r="BB23" s="57">
        <f t="shared" si="52"/>
        <v>6</v>
      </c>
      <c r="BC23" s="45">
        <f>VLOOKUP($A23,'TB2-3'!$A:$XEW,HLOOKUP(CONCATENATE(AY23,AZ23),'TB2-3'!$B$3:$XEW$4,2,FALSE)+1,TRUE)</f>
        <v>46</v>
      </c>
      <c r="BD23" s="57">
        <f>VLOOKUP($A23,'TB2-3'!$A:$XEW,HLOOKUP(CONCATENATE(AY23,AZ23),'TB2-3'!$B$3:$XEW$4,2,FALSE),TRUE)</f>
        <v>0</v>
      </c>
      <c r="BE23" s="45">
        <f>VLOOKUP($A23,'TB2-2'!$A:$XEW,HLOOKUP(CONCATENATE(BA23,BB23),'TB2-2'!$B$3:$XEW$4,2,FALSE)+1,TRUE)</f>
        <v>33</v>
      </c>
      <c r="BF23" s="57">
        <f>VLOOKUP($A23,'TB2-2'!$A:$XEW,HLOOKUP(CONCATENATE(BA23,BB23),'TB2-2'!$B$3:$XEW$4,2,FALSE),TRUE)</f>
        <v>4</v>
      </c>
      <c r="BG23" s="45">
        <f t="shared" si="8"/>
        <v>-33</v>
      </c>
      <c r="BH23" s="45">
        <f t="shared" si="9"/>
        <v>42</v>
      </c>
      <c r="BI23" s="46">
        <f t="shared" si="10"/>
        <v>-75</v>
      </c>
      <c r="BK23" s="44" t="str">
        <f t="shared" si="53"/>
        <v>H</v>
      </c>
      <c r="BL23" s="57">
        <f t="shared" si="54"/>
        <v>7</v>
      </c>
      <c r="BM23" s="45" t="str">
        <f t="shared" si="55"/>
        <v>j</v>
      </c>
      <c r="BN23" s="57">
        <f t="shared" si="56"/>
        <v>6</v>
      </c>
      <c r="BO23" s="45">
        <f>VLOOKUP($A23,'TB2-3'!$A:$XEW,HLOOKUP(CONCATENATE(BK23,BL23),'TB2-3'!$B$3:$XEW$4,2,FALSE)+1,TRUE)</f>
        <v>46</v>
      </c>
      <c r="BP23" s="57">
        <f>VLOOKUP($A23,'TB2-3'!$A:$XEW,HLOOKUP(CONCATENATE(BK23,BL23),'TB2-3'!$B$3:$XEW$4,2,FALSE),TRUE)</f>
        <v>0</v>
      </c>
      <c r="BQ23" s="45">
        <f>VLOOKUP($A23,'TB2-2'!$A:$XEW,HLOOKUP(CONCATENATE(BM23,BN23),'TB2-2'!$B$3:$XEW$4,2,FALSE)+1,TRUE)</f>
        <v>16</v>
      </c>
      <c r="BR23" s="57">
        <f>VLOOKUP($A23,'TB2-2'!$A:$XEW,HLOOKUP(CONCATENATE(BM23,BN23),'TB2-2'!$B$3:$XEW$4,2,FALSE),TRUE)</f>
        <v>-13</v>
      </c>
      <c r="BS23" s="45">
        <f t="shared" si="11"/>
        <v>-16</v>
      </c>
      <c r="BT23" s="45">
        <f t="shared" si="12"/>
        <v>59</v>
      </c>
      <c r="BU23" s="46">
        <f t="shared" si="13"/>
        <v>-75</v>
      </c>
      <c r="BW23" s="44" t="str">
        <f t="shared" si="57"/>
        <v>H</v>
      </c>
      <c r="BX23" s="57">
        <f t="shared" si="58"/>
        <v>7</v>
      </c>
      <c r="BY23" s="45" t="str">
        <f t="shared" si="59"/>
        <v>h</v>
      </c>
      <c r="BZ23" s="57">
        <f t="shared" si="60"/>
        <v>6</v>
      </c>
      <c r="CA23" s="45">
        <f>VLOOKUP($A23,'TB2-3'!$A:$XEW,HLOOKUP(CONCATENATE(BW23,BX23),'TB2-3'!$B$3:$XEW$4,2,FALSE)+1,TRUE)</f>
        <v>46</v>
      </c>
      <c r="CB23" s="57">
        <f>VLOOKUP($A23,'TB2-3'!$A:$XEW,HLOOKUP(CONCATENATE(BW23,BX23),'TB2-3'!$B$3:$XEW$4,2,FALSE),TRUE)</f>
        <v>0</v>
      </c>
      <c r="CC23" s="45">
        <f>VLOOKUP($A23,'TB2-2'!$A:$XEW,HLOOKUP(CONCATENATE(BY23,BZ23),'TB2-2'!$B$3:$XEW$4,2,FALSE)+1,TRUE)</f>
        <v>0</v>
      </c>
      <c r="CD23" s="57">
        <f>VLOOKUP($A23,'TB2-2'!$A:$XEW,HLOOKUP(CONCATENATE(BY23,BZ23),'TB2-2'!$B$3:$XEW$4,2,FALSE),TRUE)</f>
        <v>-29</v>
      </c>
      <c r="CE23" s="45">
        <f t="shared" si="14"/>
        <v>0</v>
      </c>
      <c r="CF23" s="45">
        <f t="shared" si="15"/>
        <v>75</v>
      </c>
      <c r="CG23" s="46">
        <f t="shared" si="16"/>
        <v>-75</v>
      </c>
      <c r="CI23" s="44" t="str">
        <f t="shared" si="61"/>
        <v>H</v>
      </c>
      <c r="CJ23" s="57">
        <f t="shared" si="62"/>
        <v>7</v>
      </c>
      <c r="CK23" s="45" t="str">
        <f t="shared" si="63"/>
        <v>g</v>
      </c>
      <c r="CL23" s="57">
        <f t="shared" si="64"/>
        <v>6</v>
      </c>
      <c r="CM23" s="45">
        <f>VLOOKUP($A23,'TB2-3'!$A:$XEW,HLOOKUP(CONCATENATE(CI23,CJ23),'TB2-3'!$B$3:$XEW$4,2,FALSE)+1,TRUE)</f>
        <v>46</v>
      </c>
      <c r="CN23" s="57">
        <f>VLOOKUP($A23,'TB2-3'!$A:$XEW,HLOOKUP(CONCATENATE(CI23,CJ23),'TB2-3'!$B$3:$XEW$4,2,FALSE),TRUE)</f>
        <v>0</v>
      </c>
      <c r="CO23" s="45">
        <f>VLOOKUP($A23,'TB2-2'!$A:$XEW,HLOOKUP(CONCATENATE(CK23,CL23),'TB2-2'!$B$3:$XEW$4,2,FALSE)+1,TRUE)</f>
        <v>-15</v>
      </c>
      <c r="CP23" s="57">
        <f>VLOOKUP($A23,'TB2-2'!$A:$XEW,HLOOKUP(CONCATENATE(CK23,CL23),'TB2-2'!$B$3:$XEW$4,2,FALSE),TRUE)</f>
        <v>-44</v>
      </c>
      <c r="CQ23" s="45">
        <f t="shared" si="17"/>
        <v>15</v>
      </c>
      <c r="CR23" s="45">
        <f t="shared" si="18"/>
        <v>90</v>
      </c>
      <c r="CS23" s="46">
        <f t="shared" si="19"/>
        <v>-75</v>
      </c>
      <c r="CU23" s="44" t="str">
        <f t="shared" si="65"/>
        <v>H</v>
      </c>
      <c r="CV23" s="57">
        <f t="shared" si="66"/>
        <v>7</v>
      </c>
      <c r="CW23" s="45" t="str">
        <f t="shared" si="67"/>
        <v>f</v>
      </c>
      <c r="CX23" s="57">
        <f t="shared" si="68"/>
        <v>7</v>
      </c>
      <c r="CY23" s="45">
        <f>VLOOKUP($A23,'TB2-3'!$A:$XEW,HLOOKUP(CONCATENATE(CU23,CV23),'TB2-3'!$B$3:$XEW$4,2,FALSE)+1,TRUE)</f>
        <v>46</v>
      </c>
      <c r="CZ23" s="57">
        <f>VLOOKUP($A23,'TB2-3'!$A:$XEW,HLOOKUP(CONCATENATE(CU23,CV23),'TB2-3'!$B$3:$XEW$4,2,FALSE),TRUE)</f>
        <v>0</v>
      </c>
      <c r="DA23" s="45">
        <f>VLOOKUP($A23,'TB2-2'!$A:$XEW,HLOOKUP(CONCATENATE(CW23,CX23),'TB2-2'!$B$3:$XEW$4,2,FALSE)+1,TRUE)</f>
        <v>-50</v>
      </c>
      <c r="DB23" s="57">
        <f>VLOOKUP($A23,'TB2-2'!$A:$XEW,HLOOKUP(CONCATENATE(CW23,CX23),'TB2-2'!$B$3:$XEW$4,2,FALSE),TRUE)</f>
        <v>-96</v>
      </c>
      <c r="DC23" s="45">
        <f t="shared" si="20"/>
        <v>50</v>
      </c>
      <c r="DD23" s="45">
        <f t="shared" si="21"/>
        <v>142</v>
      </c>
      <c r="DE23" s="46">
        <f t="shared" si="22"/>
        <v>-92</v>
      </c>
      <c r="DG23" s="44" t="str">
        <f t="shared" si="69"/>
        <v>H</v>
      </c>
      <c r="DH23" s="57">
        <f t="shared" si="70"/>
        <v>8</v>
      </c>
      <c r="DI23" s="45" t="str">
        <f t="shared" si="71"/>
        <v>e</v>
      </c>
      <c r="DJ23" s="57">
        <f t="shared" si="72"/>
        <v>8</v>
      </c>
      <c r="DK23" s="45">
        <f>VLOOKUP($A23,'TB2-3'!$A:$XEW,HLOOKUP(CONCATENATE(DG23,DH23),'TB2-3'!$B$3:$XEW$4,2,FALSE)+1,TRUE)</f>
        <v>72</v>
      </c>
      <c r="DL23" s="57">
        <f>VLOOKUP($A23,'TB2-3'!$A:$XEW,HLOOKUP(CONCATENATE(DG23,DH23),'TB2-3'!$B$3:$XEW$4,2,FALSE),TRUE)</f>
        <v>0</v>
      </c>
      <c r="DM23" s="45">
        <f>VLOOKUP($A23,'TB2-2'!$A:$XEW,HLOOKUP(CONCATENATE(DI23,DJ23),'TB2-2'!$B$3:$XEW$4,2,FALSE)+1,TRUE)</f>
        <v>-100</v>
      </c>
      <c r="DN23" s="57">
        <f>VLOOKUP($A23,'TB2-2'!$A:$XEW,HLOOKUP(CONCATENATE(DI23,DJ23),'TB2-2'!$B$3:$XEW$4,2,FALSE),TRUE)</f>
        <v>-172</v>
      </c>
      <c r="DO23" s="45">
        <f t="shared" si="23"/>
        <v>100</v>
      </c>
      <c r="DP23" s="45">
        <f t="shared" si="24"/>
        <v>244</v>
      </c>
      <c r="DQ23" s="46">
        <f t="shared" si="25"/>
        <v>-144</v>
      </c>
      <c r="DS23" s="44" t="str">
        <f t="shared" si="73"/>
        <v>H</v>
      </c>
      <c r="DT23" s="57">
        <f t="shared" si="74"/>
        <v>8</v>
      </c>
      <c r="DU23" s="45" t="str">
        <f t="shared" si="75"/>
        <v>d</v>
      </c>
      <c r="DV23" s="57">
        <f t="shared" si="76"/>
        <v>9</v>
      </c>
      <c r="DW23" s="45">
        <f>VLOOKUP($A23,'TB2-3'!$A:$XEW,HLOOKUP(CONCATENATE(DS23,DT23),'TB2-3'!$B$3:$XEW$4,2,FALSE)+1,TRUE)</f>
        <v>72</v>
      </c>
      <c r="DX23" s="57">
        <f>VLOOKUP($A23,'TB2-3'!$A:$XEW,HLOOKUP(CONCATENATE(DS23,DT23),'TB2-3'!$B$3:$XEW$4,2,FALSE),TRUE)</f>
        <v>0</v>
      </c>
      <c r="DY23" s="45">
        <f>VLOOKUP($A23,'TB2-2'!$A:$XEW,HLOOKUP(CONCATENATE(DU23,DV23),'TB2-2'!$B$3:$XEW$4,2,FALSE)+1,TRUE)</f>
        <v>-170</v>
      </c>
      <c r="DZ23" s="57">
        <f>VLOOKUP($A23,'TB2-2'!$A:$XEW,HLOOKUP(CONCATENATE(DU23,DV23),'TB2-2'!$B$3:$XEW$4,2,FALSE),TRUE)</f>
        <v>-285</v>
      </c>
      <c r="EA23" s="45">
        <f t="shared" si="26"/>
        <v>170</v>
      </c>
      <c r="EB23" s="45">
        <f t="shared" si="27"/>
        <v>357</v>
      </c>
      <c r="EC23" s="46">
        <f t="shared" si="28"/>
        <v>-187</v>
      </c>
      <c r="EE23" s="44" t="str">
        <f t="shared" si="77"/>
        <v>H</v>
      </c>
      <c r="EF23" s="57">
        <f t="shared" si="78"/>
        <v>11</v>
      </c>
      <c r="EG23" s="45" t="str">
        <f t="shared" si="79"/>
        <v>c</v>
      </c>
      <c r="EH23" s="57">
        <f t="shared" si="80"/>
        <v>11</v>
      </c>
      <c r="EI23" s="45">
        <f>VLOOKUP($A23,'TB2-3'!$A:$XEW,HLOOKUP(CONCATENATE(EE23,EF23),'TB2-3'!$B$3:$XEW$4,2,FALSE)+1,TRUE)</f>
        <v>290</v>
      </c>
      <c r="EJ23" s="57">
        <f>VLOOKUP($A23,'TB2-3'!$A:$XEW,HLOOKUP(CONCATENATE(EE23,EF23),'TB2-3'!$B$3:$XEW$4,2,FALSE),TRUE)</f>
        <v>0</v>
      </c>
      <c r="EK23" s="45">
        <f>VLOOKUP($A23,'TB2-2'!$A:$XEW,HLOOKUP(CONCATENATE(EG23,EH23),'TB2-2'!$B$3:$XEW$4,2,FALSE)+1,TRUE)</f>
        <v>-280</v>
      </c>
      <c r="EL23" s="57">
        <f>VLOOKUP($A23,'TB2-2'!$A:$XEW,HLOOKUP(CONCATENATE(EG23,EH23),'TB2-2'!$B$3:$XEW$4,2,FALSE),TRUE)</f>
        <v>-570</v>
      </c>
      <c r="EM23" s="45">
        <f t="shared" si="29"/>
        <v>280</v>
      </c>
      <c r="EN23" s="45">
        <f t="shared" si="30"/>
        <v>860</v>
      </c>
      <c r="EO23" s="46">
        <f t="shared" si="31"/>
        <v>-580</v>
      </c>
    </row>
    <row r="24" spans="1:145" x14ac:dyDescent="0.25">
      <c r="A24" s="54">
        <f>Config!G21</f>
        <v>250.001</v>
      </c>
      <c r="C24" s="44" t="str">
        <f t="shared" si="81"/>
        <v>H</v>
      </c>
      <c r="D24" s="57">
        <f t="shared" si="81"/>
        <v>1</v>
      </c>
      <c r="E24" s="45" t="str">
        <f t="shared" si="81"/>
        <v>k</v>
      </c>
      <c r="F24" s="57">
        <f t="shared" si="81"/>
        <v>8</v>
      </c>
      <c r="G24" s="45">
        <f>VLOOKUP($A24,'TB2-3'!$A:$XEW,HLOOKUP(CONCATENATE(C24,D24),'TB2-3'!$B$3:$XEW$4,2,FALSE)+1,TRUE)</f>
        <v>6</v>
      </c>
      <c r="H24" s="57">
        <f>VLOOKUP($A24,'TB2-3'!$A:$XEW,HLOOKUP(CONCATENATE(C24,D24),'TB2-3'!$B$3:$XEW$4,2,FALSE),TRUE)</f>
        <v>0</v>
      </c>
      <c r="I24" s="45">
        <f>VLOOKUP($A24,'TB2-2'!$A:$XEW,HLOOKUP(CONCATENATE(E24,F24),'TB2-2'!$B$3:$XEW$4,2,FALSE)+1,TRUE)</f>
        <v>81</v>
      </c>
      <c r="J24" s="57">
        <f>VLOOKUP($A24,'TB2-2'!$A:$XEW,HLOOKUP(CONCATENATE(E24,F24),'TB2-2'!$B$3:$XEW$4,2,FALSE),TRUE)</f>
        <v>0</v>
      </c>
      <c r="K24" s="45">
        <f t="shared" si="33"/>
        <v>-81</v>
      </c>
      <c r="L24" s="45">
        <f t="shared" si="34"/>
        <v>6</v>
      </c>
      <c r="M24" s="46">
        <f t="shared" si="0"/>
        <v>-87</v>
      </c>
      <c r="O24" s="44" t="str">
        <f t="shared" si="35"/>
        <v>H</v>
      </c>
      <c r="P24" s="57">
        <f t="shared" si="36"/>
        <v>8</v>
      </c>
      <c r="Q24" s="45" t="str">
        <f t="shared" si="37"/>
        <v>x</v>
      </c>
      <c r="R24" s="57">
        <f t="shared" si="38"/>
        <v>8</v>
      </c>
      <c r="S24" s="45">
        <f>VLOOKUP($A24,'TB2-3'!$A:$XEW,HLOOKUP(CONCATENATE(O24,P24),'TB2-3'!$B$3:$XEW$4,2,FALSE)+1,TRUE)</f>
        <v>81</v>
      </c>
      <c r="T24" s="57">
        <f>VLOOKUP($A24,'TB2-3'!$A:$XEW,HLOOKUP(CONCATENATE(O24,P24),'TB2-3'!$B$3:$XEW$4,2,FALSE),TRUE)</f>
        <v>0</v>
      </c>
      <c r="U24" s="45">
        <f>VLOOKUP($A24,'TB2-2'!$A:$XEW,HLOOKUP(CONCATENATE(Q24,R24),'TB2-2'!$B$3:$XEW$4,2,FALSE)+1,TRUE)</f>
        <v>556</v>
      </c>
      <c r="V24" s="57">
        <f>VLOOKUP($A24,'TB2-2'!$A:$XEW,HLOOKUP(CONCATENATE(Q24,R24),'TB2-2'!$B$3:$XEW$4,2,FALSE),TRUE)</f>
        <v>475</v>
      </c>
      <c r="W24" s="45">
        <f t="shared" si="39"/>
        <v>-556</v>
      </c>
      <c r="X24" s="45">
        <f t="shared" si="40"/>
        <v>-394</v>
      </c>
      <c r="Y24" s="46">
        <f t="shared" si="1"/>
        <v>-162</v>
      </c>
      <c r="AA24" s="44" t="str">
        <f t="shared" si="41"/>
        <v>H</v>
      </c>
      <c r="AB24" s="57">
        <f t="shared" si="42"/>
        <v>7</v>
      </c>
      <c r="AC24" s="45" t="str">
        <f t="shared" si="43"/>
        <v>s</v>
      </c>
      <c r="AD24" s="57">
        <f t="shared" si="44"/>
        <v>6</v>
      </c>
      <c r="AE24" s="45">
        <f>VLOOKUP($A24,'TB2-3'!$A:$XEW,HLOOKUP(CONCATENATE(AA24,AB24),'TB2-3'!$B$3:$XEW$4,2,FALSE)+1,TRUE)</f>
        <v>52</v>
      </c>
      <c r="AF24" s="57">
        <f>VLOOKUP($A24,'TB2-3'!$A:$XEW,HLOOKUP(CONCATENATE(AA24,AB24),'TB2-3'!$B$3:$XEW$4,2,FALSE),TRUE)</f>
        <v>0</v>
      </c>
      <c r="AG24" s="45">
        <f>VLOOKUP($A24,'TB2-2'!$A:$XEW,HLOOKUP(CONCATENATE(AC24,AD24),'TB2-2'!$B$3:$XEW$4,2,FALSE)+1,TRUE)</f>
        <v>190</v>
      </c>
      <c r="AH24" s="57">
        <f>VLOOKUP($A24,'TB2-2'!$A:$XEW,HLOOKUP(CONCATENATE(AC24,AD24),'TB2-2'!$B$3:$XEW$4,2,FALSE),TRUE)</f>
        <v>158</v>
      </c>
      <c r="AI24" s="45">
        <f t="shared" si="2"/>
        <v>-190</v>
      </c>
      <c r="AJ24" s="45">
        <f t="shared" si="3"/>
        <v>-106</v>
      </c>
      <c r="AK24" s="46">
        <f t="shared" si="4"/>
        <v>-84</v>
      </c>
      <c r="AM24" s="44" t="str">
        <f t="shared" si="45"/>
        <v>H</v>
      </c>
      <c r="AN24" s="57">
        <f t="shared" si="46"/>
        <v>7</v>
      </c>
      <c r="AO24" s="45" t="str">
        <f t="shared" si="47"/>
        <v>n</v>
      </c>
      <c r="AP24" s="57">
        <f t="shared" si="48"/>
        <v>6</v>
      </c>
      <c r="AQ24" s="45">
        <f>VLOOKUP($A24,'TB2-3'!$A:$XEW,HLOOKUP(CONCATENATE(AM24,AN24),'TB2-3'!$B$3:$XEW$4,2,FALSE)+1,TRUE)</f>
        <v>52</v>
      </c>
      <c r="AR24" s="57">
        <f>VLOOKUP($A24,'TB2-3'!$A:$XEW,HLOOKUP(CONCATENATE(AM24,AN24),'TB2-3'!$B$3:$XEW$4,2,FALSE),TRUE)</f>
        <v>0</v>
      </c>
      <c r="AS24" s="45">
        <f>VLOOKUP($A24,'TB2-2'!$A:$XEW,HLOOKUP(CONCATENATE(AO24,AP24),'TB2-2'!$B$3:$XEW$4,2,FALSE)+1,TRUE)</f>
        <v>66</v>
      </c>
      <c r="AT24" s="57">
        <f>VLOOKUP($A24,'TB2-2'!$A:$XEW,HLOOKUP(CONCATENATE(AO24,AP24),'TB2-2'!$B$3:$XEW$4,2,FALSE),TRUE)</f>
        <v>34</v>
      </c>
      <c r="AU24" s="45">
        <f t="shared" si="5"/>
        <v>-66</v>
      </c>
      <c r="AV24" s="45">
        <f t="shared" si="6"/>
        <v>18</v>
      </c>
      <c r="AW24" s="46">
        <f t="shared" si="7"/>
        <v>-84</v>
      </c>
      <c r="AY24" s="44" t="str">
        <f t="shared" si="49"/>
        <v>H</v>
      </c>
      <c r="AZ24" s="57">
        <f t="shared" si="50"/>
        <v>7</v>
      </c>
      <c r="BA24" s="45" t="str">
        <f t="shared" si="51"/>
        <v>k</v>
      </c>
      <c r="BB24" s="57">
        <f t="shared" si="52"/>
        <v>6</v>
      </c>
      <c r="BC24" s="45">
        <f>VLOOKUP($A24,'TB2-3'!$A:$XEW,HLOOKUP(CONCATENATE(AY24,AZ24),'TB2-3'!$B$3:$XEW$4,2,FALSE)+1,TRUE)</f>
        <v>52</v>
      </c>
      <c r="BD24" s="57">
        <f>VLOOKUP($A24,'TB2-3'!$A:$XEW,HLOOKUP(CONCATENATE(AY24,AZ24),'TB2-3'!$B$3:$XEW$4,2,FALSE),TRUE)</f>
        <v>0</v>
      </c>
      <c r="BE24" s="45">
        <f>VLOOKUP($A24,'TB2-2'!$A:$XEW,HLOOKUP(CONCATENATE(BA24,BB24),'TB2-2'!$B$3:$XEW$4,2,FALSE)+1,TRUE)</f>
        <v>36</v>
      </c>
      <c r="BF24" s="57">
        <f>VLOOKUP($A24,'TB2-2'!$A:$XEW,HLOOKUP(CONCATENATE(BA24,BB24),'TB2-2'!$B$3:$XEW$4,2,FALSE),TRUE)</f>
        <v>4</v>
      </c>
      <c r="BG24" s="45">
        <f t="shared" si="8"/>
        <v>-36</v>
      </c>
      <c r="BH24" s="45">
        <f t="shared" si="9"/>
        <v>48</v>
      </c>
      <c r="BI24" s="46">
        <f t="shared" si="10"/>
        <v>-84</v>
      </c>
      <c r="BK24" s="44" t="str">
        <f t="shared" si="53"/>
        <v>H</v>
      </c>
      <c r="BL24" s="57">
        <f t="shared" si="54"/>
        <v>7</v>
      </c>
      <c r="BM24" s="45" t="str">
        <f t="shared" si="55"/>
        <v>j</v>
      </c>
      <c r="BN24" s="57">
        <f t="shared" si="56"/>
        <v>6</v>
      </c>
      <c r="BO24" s="45">
        <f>VLOOKUP($A24,'TB2-3'!$A:$XEW,HLOOKUP(CONCATENATE(BK24,BL24),'TB2-3'!$B$3:$XEW$4,2,FALSE)+1,TRUE)</f>
        <v>52</v>
      </c>
      <c r="BP24" s="57">
        <f>VLOOKUP($A24,'TB2-3'!$A:$XEW,HLOOKUP(CONCATENATE(BK24,BL24),'TB2-3'!$B$3:$XEW$4,2,FALSE),TRUE)</f>
        <v>0</v>
      </c>
      <c r="BQ24" s="45">
        <f>VLOOKUP($A24,'TB2-2'!$A:$XEW,HLOOKUP(CONCATENATE(BM24,BN24),'TB2-2'!$B$3:$XEW$4,2,FALSE)+1,TRUE)</f>
        <v>16</v>
      </c>
      <c r="BR24" s="57">
        <f>VLOOKUP($A24,'TB2-2'!$A:$XEW,HLOOKUP(CONCATENATE(BM24,BN24),'TB2-2'!$B$3:$XEW$4,2,FALSE),TRUE)</f>
        <v>-16</v>
      </c>
      <c r="BS24" s="45">
        <f t="shared" si="11"/>
        <v>-16</v>
      </c>
      <c r="BT24" s="45">
        <f t="shared" si="12"/>
        <v>68</v>
      </c>
      <c r="BU24" s="46">
        <f t="shared" si="13"/>
        <v>-84</v>
      </c>
      <c r="BW24" s="44" t="str">
        <f t="shared" si="57"/>
        <v>H</v>
      </c>
      <c r="BX24" s="57">
        <f t="shared" si="58"/>
        <v>7</v>
      </c>
      <c r="BY24" s="45" t="str">
        <f t="shared" si="59"/>
        <v>h</v>
      </c>
      <c r="BZ24" s="57">
        <f t="shared" si="60"/>
        <v>6</v>
      </c>
      <c r="CA24" s="45">
        <f>VLOOKUP($A24,'TB2-3'!$A:$XEW,HLOOKUP(CONCATENATE(BW24,BX24),'TB2-3'!$B$3:$XEW$4,2,FALSE)+1,TRUE)</f>
        <v>52</v>
      </c>
      <c r="CB24" s="57">
        <f>VLOOKUP($A24,'TB2-3'!$A:$XEW,HLOOKUP(CONCATENATE(BW24,BX24),'TB2-3'!$B$3:$XEW$4,2,FALSE),TRUE)</f>
        <v>0</v>
      </c>
      <c r="CC24" s="45">
        <f>VLOOKUP($A24,'TB2-2'!$A:$XEW,HLOOKUP(CONCATENATE(BY24,BZ24),'TB2-2'!$B$3:$XEW$4,2,FALSE)+1,TRUE)</f>
        <v>0</v>
      </c>
      <c r="CD24" s="57">
        <f>VLOOKUP($A24,'TB2-2'!$A:$XEW,HLOOKUP(CONCATENATE(BY24,BZ24),'TB2-2'!$B$3:$XEW$4,2,FALSE),TRUE)</f>
        <v>-32</v>
      </c>
      <c r="CE24" s="45">
        <f t="shared" si="14"/>
        <v>0</v>
      </c>
      <c r="CF24" s="45">
        <f t="shared" si="15"/>
        <v>84</v>
      </c>
      <c r="CG24" s="46">
        <f t="shared" si="16"/>
        <v>-84</v>
      </c>
      <c r="CI24" s="44" t="str">
        <f t="shared" si="61"/>
        <v>H</v>
      </c>
      <c r="CJ24" s="57">
        <f t="shared" si="62"/>
        <v>7</v>
      </c>
      <c r="CK24" s="45" t="str">
        <f t="shared" si="63"/>
        <v>g</v>
      </c>
      <c r="CL24" s="57">
        <f t="shared" si="64"/>
        <v>6</v>
      </c>
      <c r="CM24" s="45">
        <f>VLOOKUP($A24,'TB2-3'!$A:$XEW,HLOOKUP(CONCATENATE(CI24,CJ24),'TB2-3'!$B$3:$XEW$4,2,FALSE)+1,TRUE)</f>
        <v>52</v>
      </c>
      <c r="CN24" s="57">
        <f>VLOOKUP($A24,'TB2-3'!$A:$XEW,HLOOKUP(CONCATENATE(CI24,CJ24),'TB2-3'!$B$3:$XEW$4,2,FALSE),TRUE)</f>
        <v>0</v>
      </c>
      <c r="CO24" s="45">
        <f>VLOOKUP($A24,'TB2-2'!$A:$XEW,HLOOKUP(CONCATENATE(CK24,CL24),'TB2-2'!$B$3:$XEW$4,2,FALSE)+1,TRUE)</f>
        <v>-17</v>
      </c>
      <c r="CP24" s="57">
        <f>VLOOKUP($A24,'TB2-2'!$A:$XEW,HLOOKUP(CONCATENATE(CK24,CL24),'TB2-2'!$B$3:$XEW$4,2,FALSE),TRUE)</f>
        <v>-49</v>
      </c>
      <c r="CQ24" s="45">
        <f t="shared" si="17"/>
        <v>17</v>
      </c>
      <c r="CR24" s="45">
        <f t="shared" si="18"/>
        <v>101</v>
      </c>
      <c r="CS24" s="46">
        <f t="shared" si="19"/>
        <v>-84</v>
      </c>
      <c r="CU24" s="44" t="str">
        <f t="shared" si="65"/>
        <v>H</v>
      </c>
      <c r="CV24" s="57">
        <f t="shared" si="66"/>
        <v>7</v>
      </c>
      <c r="CW24" s="45" t="str">
        <f t="shared" si="67"/>
        <v>f</v>
      </c>
      <c r="CX24" s="57">
        <f t="shared" si="68"/>
        <v>7</v>
      </c>
      <c r="CY24" s="45">
        <f>VLOOKUP($A24,'TB2-3'!$A:$XEW,HLOOKUP(CONCATENATE(CU24,CV24),'TB2-3'!$B$3:$XEW$4,2,FALSE)+1,TRUE)</f>
        <v>52</v>
      </c>
      <c r="CZ24" s="57">
        <f>VLOOKUP($A24,'TB2-3'!$A:$XEW,HLOOKUP(CONCATENATE(CU24,CV24),'TB2-3'!$B$3:$XEW$4,2,FALSE),TRUE)</f>
        <v>0</v>
      </c>
      <c r="DA24" s="45">
        <f>VLOOKUP($A24,'TB2-2'!$A:$XEW,HLOOKUP(CONCATENATE(CW24,CX24),'TB2-2'!$B$3:$XEW$4,2,FALSE)+1,TRUE)</f>
        <v>-56</v>
      </c>
      <c r="DB24" s="57">
        <f>VLOOKUP($A24,'TB2-2'!$A:$XEW,HLOOKUP(CONCATENATE(CW24,CX24),'TB2-2'!$B$3:$XEW$4,2,FALSE),TRUE)</f>
        <v>-108</v>
      </c>
      <c r="DC24" s="45">
        <f t="shared" si="20"/>
        <v>56</v>
      </c>
      <c r="DD24" s="45">
        <f t="shared" si="21"/>
        <v>160</v>
      </c>
      <c r="DE24" s="46">
        <f t="shared" si="22"/>
        <v>-104</v>
      </c>
      <c r="DG24" s="44" t="str">
        <f t="shared" si="69"/>
        <v>H</v>
      </c>
      <c r="DH24" s="57">
        <f t="shared" si="70"/>
        <v>8</v>
      </c>
      <c r="DI24" s="45" t="str">
        <f t="shared" si="71"/>
        <v>e</v>
      </c>
      <c r="DJ24" s="57">
        <f t="shared" si="72"/>
        <v>8</v>
      </c>
      <c r="DK24" s="45">
        <f>VLOOKUP($A24,'TB2-3'!$A:$XEW,HLOOKUP(CONCATENATE(DG24,DH24),'TB2-3'!$B$3:$XEW$4,2,FALSE)+1,TRUE)</f>
        <v>81</v>
      </c>
      <c r="DL24" s="57">
        <f>VLOOKUP($A24,'TB2-3'!$A:$XEW,HLOOKUP(CONCATENATE(DG24,DH24),'TB2-3'!$B$3:$XEW$4,2,FALSE),TRUE)</f>
        <v>0</v>
      </c>
      <c r="DM24" s="45">
        <f>VLOOKUP($A24,'TB2-2'!$A:$XEW,HLOOKUP(CONCATENATE(DI24,DJ24),'TB2-2'!$B$3:$XEW$4,2,FALSE)+1,TRUE)</f>
        <v>-110</v>
      </c>
      <c r="DN24" s="57">
        <f>VLOOKUP($A24,'TB2-2'!$A:$XEW,HLOOKUP(CONCATENATE(DI24,DJ24),'TB2-2'!$B$3:$XEW$4,2,FALSE),TRUE)</f>
        <v>-191</v>
      </c>
      <c r="DO24" s="45">
        <f t="shared" si="23"/>
        <v>110</v>
      </c>
      <c r="DP24" s="45">
        <f t="shared" si="24"/>
        <v>272</v>
      </c>
      <c r="DQ24" s="46">
        <f t="shared" si="25"/>
        <v>-162</v>
      </c>
      <c r="DS24" s="44" t="str">
        <f t="shared" si="73"/>
        <v>H</v>
      </c>
      <c r="DT24" s="57">
        <f t="shared" si="74"/>
        <v>8</v>
      </c>
      <c r="DU24" s="45" t="str">
        <f t="shared" si="75"/>
        <v>d</v>
      </c>
      <c r="DV24" s="57">
        <f t="shared" si="76"/>
        <v>9</v>
      </c>
      <c r="DW24" s="45">
        <f>VLOOKUP($A24,'TB2-3'!$A:$XEW,HLOOKUP(CONCATENATE(DS24,DT24),'TB2-3'!$B$3:$XEW$4,2,FALSE)+1,TRUE)</f>
        <v>81</v>
      </c>
      <c r="DX24" s="57">
        <f>VLOOKUP($A24,'TB2-3'!$A:$XEW,HLOOKUP(CONCATENATE(DS24,DT24),'TB2-3'!$B$3:$XEW$4,2,FALSE),TRUE)</f>
        <v>0</v>
      </c>
      <c r="DY24" s="45">
        <f>VLOOKUP($A24,'TB2-2'!$A:$XEW,HLOOKUP(CONCATENATE(DU24,DV24),'TB2-2'!$B$3:$XEW$4,2,FALSE)+1,TRUE)</f>
        <v>-190</v>
      </c>
      <c r="DZ24" s="57">
        <f>VLOOKUP($A24,'TB2-2'!$A:$XEW,HLOOKUP(CONCATENATE(DU24,DV24),'TB2-2'!$B$3:$XEW$4,2,FALSE),TRUE)</f>
        <v>-320</v>
      </c>
      <c r="EA24" s="45">
        <f t="shared" si="26"/>
        <v>190</v>
      </c>
      <c r="EB24" s="45">
        <f t="shared" si="27"/>
        <v>401</v>
      </c>
      <c r="EC24" s="46">
        <f t="shared" si="28"/>
        <v>-211</v>
      </c>
      <c r="EE24" s="44" t="str">
        <f t="shared" si="77"/>
        <v>H</v>
      </c>
      <c r="EF24" s="57">
        <f t="shared" si="78"/>
        <v>11</v>
      </c>
      <c r="EG24" s="45" t="str">
        <f t="shared" si="79"/>
        <v>c</v>
      </c>
      <c r="EH24" s="57">
        <f t="shared" si="80"/>
        <v>11</v>
      </c>
      <c r="EI24" s="45">
        <f>VLOOKUP($A24,'TB2-3'!$A:$XEW,HLOOKUP(CONCATENATE(EE24,EF24),'TB2-3'!$B$3:$XEW$4,2,FALSE)+1,TRUE)</f>
        <v>320</v>
      </c>
      <c r="EJ24" s="57">
        <f>VLOOKUP($A24,'TB2-3'!$A:$XEW,HLOOKUP(CONCATENATE(EE24,EF24),'TB2-3'!$B$3:$XEW$4,2,FALSE),TRUE)</f>
        <v>0</v>
      </c>
      <c r="EK24" s="45">
        <f>VLOOKUP($A24,'TB2-2'!$A:$XEW,HLOOKUP(CONCATENATE(EG24,EH24),'TB2-2'!$B$3:$XEW$4,2,FALSE)+1,TRUE)</f>
        <v>-300</v>
      </c>
      <c r="EL24" s="57">
        <f>VLOOKUP($A24,'TB2-2'!$A:$XEW,HLOOKUP(CONCATENATE(EG24,EH24),'TB2-2'!$B$3:$XEW$4,2,FALSE),TRUE)</f>
        <v>-620</v>
      </c>
      <c r="EM24" s="45">
        <f t="shared" si="29"/>
        <v>300</v>
      </c>
      <c r="EN24" s="45">
        <f t="shared" si="30"/>
        <v>940</v>
      </c>
      <c r="EO24" s="46">
        <f t="shared" si="31"/>
        <v>-640</v>
      </c>
    </row>
    <row r="25" spans="1:145" x14ac:dyDescent="0.25">
      <c r="A25" s="54">
        <f>Config!G22</f>
        <v>280.00099999999998</v>
      </c>
      <c r="C25" s="44" t="str">
        <f t="shared" si="81"/>
        <v>H</v>
      </c>
      <c r="D25" s="57">
        <f t="shared" si="81"/>
        <v>1</v>
      </c>
      <c r="E25" s="45" t="str">
        <f t="shared" si="81"/>
        <v>k</v>
      </c>
      <c r="F25" s="57">
        <f t="shared" si="81"/>
        <v>8</v>
      </c>
      <c r="G25" s="45">
        <f>VLOOKUP($A25,'TB2-3'!$A:$XEW,HLOOKUP(CONCATENATE(C25,D25),'TB2-3'!$B$3:$XEW$4,2,FALSE)+1,TRUE)</f>
        <v>6</v>
      </c>
      <c r="H25" s="57">
        <f>VLOOKUP($A25,'TB2-3'!$A:$XEW,HLOOKUP(CONCATENATE(C25,D25),'TB2-3'!$B$3:$XEW$4,2,FALSE),TRUE)</f>
        <v>0</v>
      </c>
      <c r="I25" s="45">
        <f>VLOOKUP($A25,'TB2-2'!$A:$XEW,HLOOKUP(CONCATENATE(E25,F25),'TB2-2'!$B$3:$XEW$4,2,FALSE)+1,TRUE)</f>
        <v>81</v>
      </c>
      <c r="J25" s="57">
        <f>VLOOKUP($A25,'TB2-2'!$A:$XEW,HLOOKUP(CONCATENATE(E25,F25),'TB2-2'!$B$3:$XEW$4,2,FALSE),TRUE)</f>
        <v>0</v>
      </c>
      <c r="K25" s="45">
        <f t="shared" si="33"/>
        <v>-81</v>
      </c>
      <c r="L25" s="45">
        <f t="shared" si="34"/>
        <v>6</v>
      </c>
      <c r="M25" s="46">
        <f t="shared" si="0"/>
        <v>-87</v>
      </c>
      <c r="O25" s="44" t="str">
        <f t="shared" si="35"/>
        <v>H</v>
      </c>
      <c r="P25" s="57">
        <f t="shared" si="36"/>
        <v>8</v>
      </c>
      <c r="Q25" s="45" t="str">
        <f t="shared" si="37"/>
        <v>x</v>
      </c>
      <c r="R25" s="57">
        <f t="shared" si="38"/>
        <v>8</v>
      </c>
      <c r="S25" s="45">
        <f>VLOOKUP($A25,'TB2-3'!$A:$XEW,HLOOKUP(CONCATENATE(O25,P25),'TB2-3'!$B$3:$XEW$4,2,FALSE)+1,TRUE)</f>
        <v>81</v>
      </c>
      <c r="T25" s="57">
        <f>VLOOKUP($A25,'TB2-3'!$A:$XEW,HLOOKUP(CONCATENATE(O25,P25),'TB2-3'!$B$3:$XEW$4,2,FALSE),TRUE)</f>
        <v>0</v>
      </c>
      <c r="U25" s="45">
        <f>VLOOKUP($A25,'TB2-2'!$A:$XEW,HLOOKUP(CONCATENATE(Q25,R25),'TB2-2'!$B$3:$XEW$4,2,FALSE)+1,TRUE)</f>
        <v>606</v>
      </c>
      <c r="V25" s="57">
        <f>VLOOKUP($A25,'TB2-2'!$A:$XEW,HLOOKUP(CONCATENATE(Q25,R25),'TB2-2'!$B$3:$XEW$4,2,FALSE),TRUE)</f>
        <v>525</v>
      </c>
      <c r="W25" s="45">
        <f t="shared" si="39"/>
        <v>-606</v>
      </c>
      <c r="X25" s="45">
        <f t="shared" si="40"/>
        <v>-444</v>
      </c>
      <c r="Y25" s="46">
        <f t="shared" si="1"/>
        <v>-162</v>
      </c>
      <c r="AA25" s="44" t="str">
        <f t="shared" si="41"/>
        <v>H</v>
      </c>
      <c r="AB25" s="57">
        <f t="shared" si="42"/>
        <v>7</v>
      </c>
      <c r="AC25" s="45" t="str">
        <f t="shared" si="43"/>
        <v>s</v>
      </c>
      <c r="AD25" s="57">
        <f t="shared" si="44"/>
        <v>6</v>
      </c>
      <c r="AE25" s="45">
        <f>VLOOKUP($A25,'TB2-3'!$A:$XEW,HLOOKUP(CONCATENATE(AA25,AB25),'TB2-3'!$B$3:$XEW$4,2,FALSE)+1,TRUE)</f>
        <v>52</v>
      </c>
      <c r="AF25" s="57">
        <f>VLOOKUP($A25,'TB2-3'!$A:$XEW,HLOOKUP(CONCATENATE(AA25,AB25),'TB2-3'!$B$3:$XEW$4,2,FALSE),TRUE)</f>
        <v>0</v>
      </c>
      <c r="AG25" s="45">
        <f>VLOOKUP($A25,'TB2-2'!$A:$XEW,HLOOKUP(CONCATENATE(AC25,AD25),'TB2-2'!$B$3:$XEW$4,2,FALSE)+1,TRUE)</f>
        <v>202</v>
      </c>
      <c r="AH25" s="57">
        <f>VLOOKUP($A25,'TB2-2'!$A:$XEW,HLOOKUP(CONCATENATE(AC25,AD25),'TB2-2'!$B$3:$XEW$4,2,FALSE),TRUE)</f>
        <v>170</v>
      </c>
      <c r="AI25" s="45">
        <f t="shared" si="2"/>
        <v>-202</v>
      </c>
      <c r="AJ25" s="45">
        <f t="shared" si="3"/>
        <v>-118</v>
      </c>
      <c r="AK25" s="46">
        <f t="shared" si="4"/>
        <v>-84</v>
      </c>
      <c r="AM25" s="44" t="str">
        <f t="shared" si="45"/>
        <v>H</v>
      </c>
      <c r="AN25" s="57">
        <f t="shared" si="46"/>
        <v>7</v>
      </c>
      <c r="AO25" s="45" t="str">
        <f t="shared" si="47"/>
        <v>n</v>
      </c>
      <c r="AP25" s="57">
        <f t="shared" si="48"/>
        <v>6</v>
      </c>
      <c r="AQ25" s="45">
        <f>VLOOKUP($A25,'TB2-3'!$A:$XEW,HLOOKUP(CONCATENATE(AM25,AN25),'TB2-3'!$B$3:$XEW$4,2,FALSE)+1,TRUE)</f>
        <v>52</v>
      </c>
      <c r="AR25" s="57">
        <f>VLOOKUP($A25,'TB2-3'!$A:$XEW,HLOOKUP(CONCATENATE(AM25,AN25),'TB2-3'!$B$3:$XEW$4,2,FALSE),TRUE)</f>
        <v>0</v>
      </c>
      <c r="AS25" s="45">
        <f>VLOOKUP($A25,'TB2-2'!$A:$XEW,HLOOKUP(CONCATENATE(AO25,AP25),'TB2-2'!$B$3:$XEW$4,2,FALSE)+1,TRUE)</f>
        <v>66</v>
      </c>
      <c r="AT25" s="57">
        <f>VLOOKUP($A25,'TB2-2'!$A:$XEW,HLOOKUP(CONCATENATE(AO25,AP25),'TB2-2'!$B$3:$XEW$4,2,FALSE),TRUE)</f>
        <v>34</v>
      </c>
      <c r="AU25" s="45">
        <f t="shared" si="5"/>
        <v>-66</v>
      </c>
      <c r="AV25" s="45">
        <f t="shared" si="6"/>
        <v>18</v>
      </c>
      <c r="AW25" s="46">
        <f t="shared" si="7"/>
        <v>-84</v>
      </c>
      <c r="AY25" s="44" t="str">
        <f t="shared" si="49"/>
        <v>H</v>
      </c>
      <c r="AZ25" s="57">
        <f t="shared" si="50"/>
        <v>7</v>
      </c>
      <c r="BA25" s="45" t="str">
        <f t="shared" si="51"/>
        <v>k</v>
      </c>
      <c r="BB25" s="57">
        <f t="shared" si="52"/>
        <v>6</v>
      </c>
      <c r="BC25" s="45">
        <f>VLOOKUP($A25,'TB2-3'!$A:$XEW,HLOOKUP(CONCATENATE(AY25,AZ25),'TB2-3'!$B$3:$XEW$4,2,FALSE)+1,TRUE)</f>
        <v>52</v>
      </c>
      <c r="BD25" s="57">
        <f>VLOOKUP($A25,'TB2-3'!$A:$XEW,HLOOKUP(CONCATENATE(AY25,AZ25),'TB2-3'!$B$3:$XEW$4,2,FALSE),TRUE)</f>
        <v>0</v>
      </c>
      <c r="BE25" s="45">
        <f>VLOOKUP($A25,'TB2-2'!$A:$XEW,HLOOKUP(CONCATENATE(BA25,BB25),'TB2-2'!$B$3:$XEW$4,2,FALSE)+1,TRUE)</f>
        <v>36</v>
      </c>
      <c r="BF25" s="57">
        <f>VLOOKUP($A25,'TB2-2'!$A:$XEW,HLOOKUP(CONCATENATE(BA25,BB25),'TB2-2'!$B$3:$XEW$4,2,FALSE),TRUE)</f>
        <v>4</v>
      </c>
      <c r="BG25" s="45">
        <f t="shared" si="8"/>
        <v>-36</v>
      </c>
      <c r="BH25" s="45">
        <f t="shared" si="9"/>
        <v>48</v>
      </c>
      <c r="BI25" s="46">
        <f t="shared" si="10"/>
        <v>-84</v>
      </c>
      <c r="BK25" s="44" t="str">
        <f t="shared" si="53"/>
        <v>H</v>
      </c>
      <c r="BL25" s="57">
        <f t="shared" si="54"/>
        <v>7</v>
      </c>
      <c r="BM25" s="45" t="str">
        <f t="shared" si="55"/>
        <v>j</v>
      </c>
      <c r="BN25" s="57">
        <f t="shared" si="56"/>
        <v>6</v>
      </c>
      <c r="BO25" s="45">
        <f>VLOOKUP($A25,'TB2-3'!$A:$XEW,HLOOKUP(CONCATENATE(BK25,BL25),'TB2-3'!$B$3:$XEW$4,2,FALSE)+1,TRUE)</f>
        <v>52</v>
      </c>
      <c r="BP25" s="57">
        <f>VLOOKUP($A25,'TB2-3'!$A:$XEW,HLOOKUP(CONCATENATE(BK25,BL25),'TB2-3'!$B$3:$XEW$4,2,FALSE),TRUE)</f>
        <v>0</v>
      </c>
      <c r="BQ25" s="45">
        <f>VLOOKUP($A25,'TB2-2'!$A:$XEW,HLOOKUP(CONCATENATE(BM25,BN25),'TB2-2'!$B$3:$XEW$4,2,FALSE)+1,TRUE)</f>
        <v>16</v>
      </c>
      <c r="BR25" s="57">
        <f>VLOOKUP($A25,'TB2-2'!$A:$XEW,HLOOKUP(CONCATENATE(BM25,BN25),'TB2-2'!$B$3:$XEW$4,2,FALSE),TRUE)</f>
        <v>-16</v>
      </c>
      <c r="BS25" s="45">
        <f t="shared" si="11"/>
        <v>-16</v>
      </c>
      <c r="BT25" s="45">
        <f t="shared" si="12"/>
        <v>68</v>
      </c>
      <c r="BU25" s="46">
        <f t="shared" si="13"/>
        <v>-84</v>
      </c>
      <c r="BW25" s="44" t="str">
        <f t="shared" si="57"/>
        <v>H</v>
      </c>
      <c r="BX25" s="57">
        <f t="shared" si="58"/>
        <v>7</v>
      </c>
      <c r="BY25" s="45" t="str">
        <f t="shared" si="59"/>
        <v>h</v>
      </c>
      <c r="BZ25" s="57">
        <f t="shared" si="60"/>
        <v>6</v>
      </c>
      <c r="CA25" s="45">
        <f>VLOOKUP($A25,'TB2-3'!$A:$XEW,HLOOKUP(CONCATENATE(BW25,BX25),'TB2-3'!$B$3:$XEW$4,2,FALSE)+1,TRUE)</f>
        <v>52</v>
      </c>
      <c r="CB25" s="57">
        <f>VLOOKUP($A25,'TB2-3'!$A:$XEW,HLOOKUP(CONCATENATE(BW25,BX25),'TB2-3'!$B$3:$XEW$4,2,FALSE),TRUE)</f>
        <v>0</v>
      </c>
      <c r="CC25" s="45">
        <f>VLOOKUP($A25,'TB2-2'!$A:$XEW,HLOOKUP(CONCATENATE(BY25,BZ25),'TB2-2'!$B$3:$XEW$4,2,FALSE)+1,TRUE)</f>
        <v>0</v>
      </c>
      <c r="CD25" s="57">
        <f>VLOOKUP($A25,'TB2-2'!$A:$XEW,HLOOKUP(CONCATENATE(BY25,BZ25),'TB2-2'!$B$3:$XEW$4,2,FALSE),TRUE)</f>
        <v>-32</v>
      </c>
      <c r="CE25" s="45">
        <f t="shared" si="14"/>
        <v>0</v>
      </c>
      <c r="CF25" s="45">
        <f t="shared" si="15"/>
        <v>84</v>
      </c>
      <c r="CG25" s="46">
        <f t="shared" si="16"/>
        <v>-84</v>
      </c>
      <c r="CI25" s="44" t="str">
        <f t="shared" si="61"/>
        <v>H</v>
      </c>
      <c r="CJ25" s="57">
        <f t="shared" si="62"/>
        <v>7</v>
      </c>
      <c r="CK25" s="45" t="str">
        <f t="shared" si="63"/>
        <v>g</v>
      </c>
      <c r="CL25" s="57">
        <f t="shared" si="64"/>
        <v>6</v>
      </c>
      <c r="CM25" s="45">
        <f>VLOOKUP($A25,'TB2-3'!$A:$XEW,HLOOKUP(CONCATENATE(CI25,CJ25),'TB2-3'!$B$3:$XEW$4,2,FALSE)+1,TRUE)</f>
        <v>52</v>
      </c>
      <c r="CN25" s="57">
        <f>VLOOKUP($A25,'TB2-3'!$A:$XEW,HLOOKUP(CONCATENATE(CI25,CJ25),'TB2-3'!$B$3:$XEW$4,2,FALSE),TRUE)</f>
        <v>0</v>
      </c>
      <c r="CO25" s="45">
        <f>VLOOKUP($A25,'TB2-2'!$A:$XEW,HLOOKUP(CONCATENATE(CK25,CL25),'TB2-2'!$B$3:$XEW$4,2,FALSE)+1,TRUE)</f>
        <v>-17</v>
      </c>
      <c r="CP25" s="57">
        <f>VLOOKUP($A25,'TB2-2'!$A:$XEW,HLOOKUP(CONCATENATE(CK25,CL25),'TB2-2'!$B$3:$XEW$4,2,FALSE),TRUE)</f>
        <v>-49</v>
      </c>
      <c r="CQ25" s="45">
        <f t="shared" si="17"/>
        <v>17</v>
      </c>
      <c r="CR25" s="45">
        <f t="shared" si="18"/>
        <v>101</v>
      </c>
      <c r="CS25" s="46">
        <f t="shared" si="19"/>
        <v>-84</v>
      </c>
      <c r="CU25" s="44" t="str">
        <f t="shared" si="65"/>
        <v>H</v>
      </c>
      <c r="CV25" s="57">
        <f t="shared" si="66"/>
        <v>7</v>
      </c>
      <c r="CW25" s="45" t="str">
        <f t="shared" si="67"/>
        <v>f</v>
      </c>
      <c r="CX25" s="57">
        <f t="shared" si="68"/>
        <v>7</v>
      </c>
      <c r="CY25" s="45">
        <f>VLOOKUP($A25,'TB2-3'!$A:$XEW,HLOOKUP(CONCATENATE(CU25,CV25),'TB2-3'!$B$3:$XEW$4,2,FALSE)+1,TRUE)</f>
        <v>52</v>
      </c>
      <c r="CZ25" s="57">
        <f>VLOOKUP($A25,'TB2-3'!$A:$XEW,HLOOKUP(CONCATENATE(CU25,CV25),'TB2-3'!$B$3:$XEW$4,2,FALSE),TRUE)</f>
        <v>0</v>
      </c>
      <c r="DA25" s="45">
        <f>VLOOKUP($A25,'TB2-2'!$A:$XEW,HLOOKUP(CONCATENATE(CW25,CX25),'TB2-2'!$B$3:$XEW$4,2,FALSE)+1,TRUE)</f>
        <v>-56</v>
      </c>
      <c r="DB25" s="57">
        <f>VLOOKUP($A25,'TB2-2'!$A:$XEW,HLOOKUP(CONCATENATE(CW25,CX25),'TB2-2'!$B$3:$XEW$4,2,FALSE),TRUE)</f>
        <v>-108</v>
      </c>
      <c r="DC25" s="45">
        <f t="shared" si="20"/>
        <v>56</v>
      </c>
      <c r="DD25" s="45">
        <f t="shared" si="21"/>
        <v>160</v>
      </c>
      <c r="DE25" s="46">
        <f t="shared" si="22"/>
        <v>-104</v>
      </c>
      <c r="DG25" s="44" t="str">
        <f t="shared" si="69"/>
        <v>H</v>
      </c>
      <c r="DH25" s="57">
        <f t="shared" si="70"/>
        <v>8</v>
      </c>
      <c r="DI25" s="45" t="str">
        <f t="shared" si="71"/>
        <v>e</v>
      </c>
      <c r="DJ25" s="57">
        <f t="shared" si="72"/>
        <v>8</v>
      </c>
      <c r="DK25" s="45">
        <f>VLOOKUP($A25,'TB2-3'!$A:$XEW,HLOOKUP(CONCATENATE(DG25,DH25),'TB2-3'!$B$3:$XEW$4,2,FALSE)+1,TRUE)</f>
        <v>81</v>
      </c>
      <c r="DL25" s="57">
        <f>VLOOKUP($A25,'TB2-3'!$A:$XEW,HLOOKUP(CONCATENATE(DG25,DH25),'TB2-3'!$B$3:$XEW$4,2,FALSE),TRUE)</f>
        <v>0</v>
      </c>
      <c r="DM25" s="45">
        <f>VLOOKUP($A25,'TB2-2'!$A:$XEW,HLOOKUP(CONCATENATE(DI25,DJ25),'TB2-2'!$B$3:$XEW$4,2,FALSE)+1,TRUE)</f>
        <v>-110</v>
      </c>
      <c r="DN25" s="57">
        <f>VLOOKUP($A25,'TB2-2'!$A:$XEW,HLOOKUP(CONCATENATE(DI25,DJ25),'TB2-2'!$B$3:$XEW$4,2,FALSE),TRUE)</f>
        <v>-191</v>
      </c>
      <c r="DO25" s="45">
        <f t="shared" si="23"/>
        <v>110</v>
      </c>
      <c r="DP25" s="45">
        <f t="shared" si="24"/>
        <v>272</v>
      </c>
      <c r="DQ25" s="46">
        <f t="shared" si="25"/>
        <v>-162</v>
      </c>
      <c r="DS25" s="44" t="str">
        <f t="shared" si="73"/>
        <v>H</v>
      </c>
      <c r="DT25" s="57">
        <f t="shared" si="74"/>
        <v>8</v>
      </c>
      <c r="DU25" s="45" t="str">
        <f t="shared" si="75"/>
        <v>d</v>
      </c>
      <c r="DV25" s="57">
        <f t="shared" si="76"/>
        <v>9</v>
      </c>
      <c r="DW25" s="45">
        <f>VLOOKUP($A25,'TB2-3'!$A:$XEW,HLOOKUP(CONCATENATE(DS25,DT25),'TB2-3'!$B$3:$XEW$4,2,FALSE)+1,TRUE)</f>
        <v>81</v>
      </c>
      <c r="DX25" s="57">
        <f>VLOOKUP($A25,'TB2-3'!$A:$XEW,HLOOKUP(CONCATENATE(DS25,DT25),'TB2-3'!$B$3:$XEW$4,2,FALSE),TRUE)</f>
        <v>0</v>
      </c>
      <c r="DY25" s="45">
        <f>VLOOKUP($A25,'TB2-2'!$A:$XEW,HLOOKUP(CONCATENATE(DU25,DV25),'TB2-2'!$B$3:$XEW$4,2,FALSE)+1,TRUE)</f>
        <v>-190</v>
      </c>
      <c r="DZ25" s="57">
        <f>VLOOKUP($A25,'TB2-2'!$A:$XEW,HLOOKUP(CONCATENATE(DU25,DV25),'TB2-2'!$B$3:$XEW$4,2,FALSE),TRUE)</f>
        <v>-320</v>
      </c>
      <c r="EA25" s="45">
        <f t="shared" si="26"/>
        <v>190</v>
      </c>
      <c r="EB25" s="45">
        <f t="shared" si="27"/>
        <v>401</v>
      </c>
      <c r="EC25" s="46">
        <f t="shared" si="28"/>
        <v>-211</v>
      </c>
      <c r="EE25" s="44" t="str">
        <f t="shared" si="77"/>
        <v>H</v>
      </c>
      <c r="EF25" s="57">
        <f t="shared" si="78"/>
        <v>11</v>
      </c>
      <c r="EG25" s="45" t="str">
        <f t="shared" si="79"/>
        <v>c</v>
      </c>
      <c r="EH25" s="57">
        <f t="shared" si="80"/>
        <v>11</v>
      </c>
      <c r="EI25" s="45">
        <f>VLOOKUP($A25,'TB2-3'!$A:$XEW,HLOOKUP(CONCATENATE(EE25,EF25),'TB2-3'!$B$3:$XEW$4,2,FALSE)+1,TRUE)</f>
        <v>320</v>
      </c>
      <c r="EJ25" s="57">
        <f>VLOOKUP($A25,'TB2-3'!$A:$XEW,HLOOKUP(CONCATENATE(EE25,EF25),'TB2-3'!$B$3:$XEW$4,2,FALSE),TRUE)</f>
        <v>0</v>
      </c>
      <c r="EK25" s="45">
        <f>VLOOKUP($A25,'TB2-2'!$A:$XEW,HLOOKUP(CONCATENATE(EG25,EH25),'TB2-2'!$B$3:$XEW$4,2,FALSE)+1,TRUE)</f>
        <v>-330</v>
      </c>
      <c r="EL25" s="57">
        <f>VLOOKUP($A25,'TB2-2'!$A:$XEW,HLOOKUP(CONCATENATE(EG25,EH25),'TB2-2'!$B$3:$XEW$4,2,FALSE),TRUE)</f>
        <v>-650</v>
      </c>
      <c r="EM25" s="45">
        <f t="shared" si="29"/>
        <v>330</v>
      </c>
      <c r="EN25" s="45">
        <f t="shared" si="30"/>
        <v>970</v>
      </c>
      <c r="EO25" s="46">
        <f t="shared" si="31"/>
        <v>-640</v>
      </c>
    </row>
    <row r="26" spans="1:145" x14ac:dyDescent="0.25">
      <c r="A26" s="54">
        <f>Config!G23</f>
        <v>315.00099999999998</v>
      </c>
      <c r="C26" s="44" t="str">
        <f t="shared" si="81"/>
        <v>H</v>
      </c>
      <c r="D26" s="57">
        <f t="shared" si="81"/>
        <v>1</v>
      </c>
      <c r="E26" s="45" t="str">
        <f t="shared" si="81"/>
        <v>k</v>
      </c>
      <c r="F26" s="57">
        <f t="shared" si="81"/>
        <v>8</v>
      </c>
      <c r="G26" s="45">
        <f>VLOOKUP($A26,'TB2-3'!$A:$XEW,HLOOKUP(CONCATENATE(C26,D26),'TB2-3'!$B$3:$XEW$4,2,FALSE)+1,TRUE)</f>
        <v>7</v>
      </c>
      <c r="H26" s="57">
        <f>VLOOKUP($A26,'TB2-3'!$A:$XEW,HLOOKUP(CONCATENATE(C26,D26),'TB2-3'!$B$3:$XEW$4,2,FALSE),TRUE)</f>
        <v>0</v>
      </c>
      <c r="I26" s="45">
        <f>VLOOKUP($A26,'TB2-2'!$A:$XEW,HLOOKUP(CONCATENATE(E26,F26),'TB2-2'!$B$3:$XEW$4,2,FALSE)+1,TRUE)</f>
        <v>89</v>
      </c>
      <c r="J26" s="57">
        <f>VLOOKUP($A26,'TB2-2'!$A:$XEW,HLOOKUP(CONCATENATE(E26,F26),'TB2-2'!$B$3:$XEW$4,2,FALSE),TRUE)</f>
        <v>0</v>
      </c>
      <c r="K26" s="45">
        <f t="shared" si="33"/>
        <v>-89</v>
      </c>
      <c r="L26" s="45">
        <f t="shared" si="34"/>
        <v>7</v>
      </c>
      <c r="M26" s="46">
        <f t="shared" si="0"/>
        <v>-96</v>
      </c>
      <c r="O26" s="44" t="str">
        <f t="shared" si="35"/>
        <v>H</v>
      </c>
      <c r="P26" s="57">
        <f t="shared" si="36"/>
        <v>8</v>
      </c>
      <c r="Q26" s="45" t="str">
        <f t="shared" si="37"/>
        <v>x</v>
      </c>
      <c r="R26" s="57">
        <f t="shared" si="38"/>
        <v>8</v>
      </c>
      <c r="S26" s="45">
        <f>VLOOKUP($A26,'TB2-3'!$A:$XEW,HLOOKUP(CONCATENATE(O26,P26),'TB2-3'!$B$3:$XEW$4,2,FALSE)+1,TRUE)</f>
        <v>89</v>
      </c>
      <c r="T26" s="57">
        <f>VLOOKUP($A26,'TB2-3'!$A:$XEW,HLOOKUP(CONCATENATE(O26,P26),'TB2-3'!$B$3:$XEW$4,2,FALSE),TRUE)</f>
        <v>0</v>
      </c>
      <c r="U26" s="45">
        <f>VLOOKUP($A26,'TB2-2'!$A:$XEW,HLOOKUP(CONCATENATE(Q26,R26),'TB2-2'!$B$3:$XEW$4,2,FALSE)+1,TRUE)</f>
        <v>679</v>
      </c>
      <c r="V26" s="57">
        <f>VLOOKUP($A26,'TB2-2'!$A:$XEW,HLOOKUP(CONCATENATE(Q26,R26),'TB2-2'!$B$3:$XEW$4,2,FALSE),TRUE)</f>
        <v>590</v>
      </c>
      <c r="W26" s="45">
        <f t="shared" si="39"/>
        <v>-679</v>
      </c>
      <c r="X26" s="45">
        <f t="shared" si="40"/>
        <v>-501</v>
      </c>
      <c r="Y26" s="46">
        <f t="shared" si="1"/>
        <v>-178</v>
      </c>
      <c r="AA26" s="44" t="str">
        <f t="shared" si="41"/>
        <v>H</v>
      </c>
      <c r="AB26" s="57">
        <f t="shared" si="42"/>
        <v>7</v>
      </c>
      <c r="AC26" s="45" t="str">
        <f t="shared" si="43"/>
        <v>s</v>
      </c>
      <c r="AD26" s="57">
        <f t="shared" si="44"/>
        <v>6</v>
      </c>
      <c r="AE26" s="45">
        <f>VLOOKUP($A26,'TB2-3'!$A:$XEW,HLOOKUP(CONCATENATE(AA26,AB26),'TB2-3'!$B$3:$XEW$4,2,FALSE)+1,TRUE)</f>
        <v>57</v>
      </c>
      <c r="AF26" s="57">
        <f>VLOOKUP($A26,'TB2-3'!$A:$XEW,HLOOKUP(CONCATENATE(AA26,AB26),'TB2-3'!$B$3:$XEW$4,2,FALSE),TRUE)</f>
        <v>0</v>
      </c>
      <c r="AG26" s="45">
        <f>VLOOKUP($A26,'TB2-2'!$A:$XEW,HLOOKUP(CONCATENATE(AC26,AD26),'TB2-2'!$B$3:$XEW$4,2,FALSE)+1,TRUE)</f>
        <v>226</v>
      </c>
      <c r="AH26" s="57">
        <f>VLOOKUP($A26,'TB2-2'!$A:$XEW,HLOOKUP(CONCATENATE(AC26,AD26),'TB2-2'!$B$3:$XEW$4,2,FALSE),TRUE)</f>
        <v>190</v>
      </c>
      <c r="AI26" s="45">
        <f t="shared" si="2"/>
        <v>-226</v>
      </c>
      <c r="AJ26" s="45">
        <f t="shared" si="3"/>
        <v>-133</v>
      </c>
      <c r="AK26" s="46">
        <f t="shared" si="4"/>
        <v>-93</v>
      </c>
      <c r="AM26" s="44" t="str">
        <f t="shared" si="45"/>
        <v>H</v>
      </c>
      <c r="AN26" s="57">
        <f t="shared" si="46"/>
        <v>7</v>
      </c>
      <c r="AO26" s="45" t="str">
        <f t="shared" si="47"/>
        <v>n</v>
      </c>
      <c r="AP26" s="57">
        <f t="shared" si="48"/>
        <v>6</v>
      </c>
      <c r="AQ26" s="45">
        <f>VLOOKUP($A26,'TB2-3'!$A:$XEW,HLOOKUP(CONCATENATE(AM26,AN26),'TB2-3'!$B$3:$XEW$4,2,FALSE)+1,TRUE)</f>
        <v>57</v>
      </c>
      <c r="AR26" s="57">
        <f>VLOOKUP($A26,'TB2-3'!$A:$XEW,HLOOKUP(CONCATENATE(AM26,AN26),'TB2-3'!$B$3:$XEW$4,2,FALSE),TRUE)</f>
        <v>0</v>
      </c>
      <c r="AS26" s="45">
        <f>VLOOKUP($A26,'TB2-2'!$A:$XEW,HLOOKUP(CONCATENATE(AO26,AP26),'TB2-2'!$B$3:$XEW$4,2,FALSE)+1,TRUE)</f>
        <v>73</v>
      </c>
      <c r="AT26" s="57">
        <f>VLOOKUP($A26,'TB2-2'!$A:$XEW,HLOOKUP(CONCATENATE(AO26,AP26),'TB2-2'!$B$3:$XEW$4,2,FALSE),TRUE)</f>
        <v>37</v>
      </c>
      <c r="AU26" s="45">
        <f t="shared" si="5"/>
        <v>-73</v>
      </c>
      <c r="AV26" s="45">
        <f t="shared" si="6"/>
        <v>20</v>
      </c>
      <c r="AW26" s="46">
        <f t="shared" si="7"/>
        <v>-93</v>
      </c>
      <c r="AY26" s="44" t="str">
        <f t="shared" si="49"/>
        <v>H</v>
      </c>
      <c r="AZ26" s="57">
        <f t="shared" si="50"/>
        <v>7</v>
      </c>
      <c r="BA26" s="45" t="str">
        <f t="shared" si="51"/>
        <v>k</v>
      </c>
      <c r="BB26" s="57">
        <f t="shared" si="52"/>
        <v>6</v>
      </c>
      <c r="BC26" s="45">
        <f>VLOOKUP($A26,'TB2-3'!$A:$XEW,HLOOKUP(CONCATENATE(AY26,AZ26),'TB2-3'!$B$3:$XEW$4,2,FALSE)+1,TRUE)</f>
        <v>57</v>
      </c>
      <c r="BD26" s="57">
        <f>VLOOKUP($A26,'TB2-3'!$A:$XEW,HLOOKUP(CONCATENATE(AY26,AZ26),'TB2-3'!$B$3:$XEW$4,2,FALSE),TRUE)</f>
        <v>0</v>
      </c>
      <c r="BE26" s="45">
        <f>VLOOKUP($A26,'TB2-2'!$A:$XEW,HLOOKUP(CONCATENATE(BA26,BB26),'TB2-2'!$B$3:$XEW$4,2,FALSE)+1,TRUE)</f>
        <v>40</v>
      </c>
      <c r="BF26" s="57">
        <f>VLOOKUP($A26,'TB2-2'!$A:$XEW,HLOOKUP(CONCATENATE(BA26,BB26),'TB2-2'!$B$3:$XEW$4,2,FALSE),TRUE)</f>
        <v>4</v>
      </c>
      <c r="BG26" s="45">
        <f t="shared" si="8"/>
        <v>-40</v>
      </c>
      <c r="BH26" s="45">
        <f t="shared" si="9"/>
        <v>53</v>
      </c>
      <c r="BI26" s="46">
        <f t="shared" si="10"/>
        <v>-93</v>
      </c>
      <c r="BK26" s="44" t="str">
        <f t="shared" si="53"/>
        <v>H</v>
      </c>
      <c r="BL26" s="57">
        <f t="shared" si="54"/>
        <v>7</v>
      </c>
      <c r="BM26" s="45" t="str">
        <f t="shared" si="55"/>
        <v>j</v>
      </c>
      <c r="BN26" s="57">
        <f t="shared" si="56"/>
        <v>6</v>
      </c>
      <c r="BO26" s="45">
        <f>VLOOKUP($A26,'TB2-3'!$A:$XEW,HLOOKUP(CONCATENATE(BK26,BL26),'TB2-3'!$B$3:$XEW$4,2,FALSE)+1,TRUE)</f>
        <v>57</v>
      </c>
      <c r="BP26" s="57">
        <f>VLOOKUP($A26,'TB2-3'!$A:$XEW,HLOOKUP(CONCATENATE(BK26,BL26),'TB2-3'!$B$3:$XEW$4,2,FALSE),TRUE)</f>
        <v>0</v>
      </c>
      <c r="BQ26" s="45">
        <f>VLOOKUP($A26,'TB2-2'!$A:$XEW,HLOOKUP(CONCATENATE(BM26,BN26),'TB2-2'!$B$3:$XEW$4,2,FALSE)+1,TRUE)</f>
        <v>18</v>
      </c>
      <c r="BR26" s="57">
        <f>VLOOKUP($A26,'TB2-2'!$A:$XEW,HLOOKUP(CONCATENATE(BM26,BN26),'TB2-2'!$B$3:$XEW$4,2,FALSE),TRUE)</f>
        <v>-18</v>
      </c>
      <c r="BS26" s="45">
        <f t="shared" si="11"/>
        <v>-18</v>
      </c>
      <c r="BT26" s="45">
        <f t="shared" si="12"/>
        <v>75</v>
      </c>
      <c r="BU26" s="46">
        <f t="shared" si="13"/>
        <v>-93</v>
      </c>
      <c r="BW26" s="44" t="str">
        <f t="shared" si="57"/>
        <v>H</v>
      </c>
      <c r="BX26" s="57">
        <f t="shared" si="58"/>
        <v>7</v>
      </c>
      <c r="BY26" s="45" t="str">
        <f t="shared" si="59"/>
        <v>h</v>
      </c>
      <c r="BZ26" s="57">
        <f t="shared" si="60"/>
        <v>6</v>
      </c>
      <c r="CA26" s="45">
        <f>VLOOKUP($A26,'TB2-3'!$A:$XEW,HLOOKUP(CONCATENATE(BW26,BX26),'TB2-3'!$B$3:$XEW$4,2,FALSE)+1,TRUE)</f>
        <v>57</v>
      </c>
      <c r="CB26" s="57">
        <f>VLOOKUP($A26,'TB2-3'!$A:$XEW,HLOOKUP(CONCATENATE(BW26,BX26),'TB2-3'!$B$3:$XEW$4,2,FALSE),TRUE)</f>
        <v>0</v>
      </c>
      <c r="CC26" s="45">
        <f>VLOOKUP($A26,'TB2-2'!$A:$XEW,HLOOKUP(CONCATENATE(BY26,BZ26),'TB2-2'!$B$3:$XEW$4,2,FALSE)+1,TRUE)</f>
        <v>0</v>
      </c>
      <c r="CD26" s="57">
        <f>VLOOKUP($A26,'TB2-2'!$A:$XEW,HLOOKUP(CONCATENATE(BY26,BZ26),'TB2-2'!$B$3:$XEW$4,2,FALSE),TRUE)</f>
        <v>-36</v>
      </c>
      <c r="CE26" s="45">
        <f t="shared" si="14"/>
        <v>0</v>
      </c>
      <c r="CF26" s="45">
        <f t="shared" si="15"/>
        <v>93</v>
      </c>
      <c r="CG26" s="46">
        <f t="shared" si="16"/>
        <v>-93</v>
      </c>
      <c r="CI26" s="44" t="str">
        <f t="shared" si="61"/>
        <v>H</v>
      </c>
      <c r="CJ26" s="57">
        <f t="shared" si="62"/>
        <v>7</v>
      </c>
      <c r="CK26" s="45" t="str">
        <f t="shared" si="63"/>
        <v>g</v>
      </c>
      <c r="CL26" s="57">
        <f t="shared" si="64"/>
        <v>6</v>
      </c>
      <c r="CM26" s="45">
        <f>VLOOKUP($A26,'TB2-3'!$A:$XEW,HLOOKUP(CONCATENATE(CI26,CJ26),'TB2-3'!$B$3:$XEW$4,2,FALSE)+1,TRUE)</f>
        <v>57</v>
      </c>
      <c r="CN26" s="57">
        <f>VLOOKUP($A26,'TB2-3'!$A:$XEW,HLOOKUP(CONCATENATE(CI26,CJ26),'TB2-3'!$B$3:$XEW$4,2,FALSE),TRUE)</f>
        <v>0</v>
      </c>
      <c r="CO26" s="45">
        <f>VLOOKUP($A26,'TB2-2'!$A:$XEW,HLOOKUP(CONCATENATE(CK26,CL26),'TB2-2'!$B$3:$XEW$4,2,FALSE)+1,TRUE)</f>
        <v>-18</v>
      </c>
      <c r="CP26" s="57">
        <f>VLOOKUP($A26,'TB2-2'!$A:$XEW,HLOOKUP(CONCATENATE(CK26,CL26),'TB2-2'!$B$3:$XEW$4,2,FALSE),TRUE)</f>
        <v>-54</v>
      </c>
      <c r="CQ26" s="45">
        <f t="shared" si="17"/>
        <v>18</v>
      </c>
      <c r="CR26" s="45">
        <f t="shared" si="18"/>
        <v>111</v>
      </c>
      <c r="CS26" s="46">
        <f t="shared" si="19"/>
        <v>-93</v>
      </c>
      <c r="CU26" s="44" t="str">
        <f t="shared" si="65"/>
        <v>H</v>
      </c>
      <c r="CV26" s="57">
        <f t="shared" si="66"/>
        <v>7</v>
      </c>
      <c r="CW26" s="45" t="str">
        <f t="shared" si="67"/>
        <v>f</v>
      </c>
      <c r="CX26" s="57">
        <f t="shared" si="68"/>
        <v>7</v>
      </c>
      <c r="CY26" s="45">
        <f>VLOOKUP($A26,'TB2-3'!$A:$XEW,HLOOKUP(CONCATENATE(CU26,CV26),'TB2-3'!$B$3:$XEW$4,2,FALSE)+1,TRUE)</f>
        <v>57</v>
      </c>
      <c r="CZ26" s="57">
        <f>VLOOKUP($A26,'TB2-3'!$A:$XEW,HLOOKUP(CONCATENATE(CU26,CV26),'TB2-3'!$B$3:$XEW$4,2,FALSE),TRUE)</f>
        <v>0</v>
      </c>
      <c r="DA26" s="45">
        <f>VLOOKUP($A26,'TB2-2'!$A:$XEW,HLOOKUP(CONCATENATE(CW26,CX26),'TB2-2'!$B$3:$XEW$4,2,FALSE)+1,TRUE)</f>
        <v>-62</v>
      </c>
      <c r="DB26" s="57">
        <f>VLOOKUP($A26,'TB2-2'!$A:$XEW,HLOOKUP(CONCATENATE(CW26,CX26),'TB2-2'!$B$3:$XEW$4,2,FALSE),TRUE)</f>
        <v>-119</v>
      </c>
      <c r="DC26" s="45">
        <f t="shared" si="20"/>
        <v>62</v>
      </c>
      <c r="DD26" s="45">
        <f t="shared" si="21"/>
        <v>176</v>
      </c>
      <c r="DE26" s="46">
        <f t="shared" si="22"/>
        <v>-114</v>
      </c>
      <c r="DG26" s="44" t="str">
        <f t="shared" si="69"/>
        <v>H</v>
      </c>
      <c r="DH26" s="57">
        <f t="shared" si="70"/>
        <v>8</v>
      </c>
      <c r="DI26" s="45" t="str">
        <f t="shared" si="71"/>
        <v>e</v>
      </c>
      <c r="DJ26" s="57">
        <f t="shared" si="72"/>
        <v>8</v>
      </c>
      <c r="DK26" s="45">
        <f>VLOOKUP($A26,'TB2-3'!$A:$XEW,HLOOKUP(CONCATENATE(DG26,DH26),'TB2-3'!$B$3:$XEW$4,2,FALSE)+1,TRUE)</f>
        <v>89</v>
      </c>
      <c r="DL26" s="57">
        <f>VLOOKUP($A26,'TB2-3'!$A:$XEW,HLOOKUP(CONCATENATE(DG26,DH26),'TB2-3'!$B$3:$XEW$4,2,FALSE),TRUE)</f>
        <v>0</v>
      </c>
      <c r="DM26" s="45">
        <f>VLOOKUP($A26,'TB2-2'!$A:$XEW,HLOOKUP(CONCATENATE(DI26,DJ26),'TB2-2'!$B$3:$XEW$4,2,FALSE)+1,TRUE)</f>
        <v>-125</v>
      </c>
      <c r="DN26" s="57">
        <f>VLOOKUP($A26,'TB2-2'!$A:$XEW,HLOOKUP(CONCATENATE(DI26,DJ26),'TB2-2'!$B$3:$XEW$4,2,FALSE),TRUE)</f>
        <v>-214</v>
      </c>
      <c r="DO26" s="45">
        <f t="shared" si="23"/>
        <v>125</v>
      </c>
      <c r="DP26" s="45">
        <f t="shared" si="24"/>
        <v>303</v>
      </c>
      <c r="DQ26" s="46">
        <f t="shared" si="25"/>
        <v>-178</v>
      </c>
      <c r="DS26" s="44" t="str">
        <f t="shared" si="73"/>
        <v>H</v>
      </c>
      <c r="DT26" s="57">
        <f t="shared" si="74"/>
        <v>8</v>
      </c>
      <c r="DU26" s="45" t="str">
        <f t="shared" si="75"/>
        <v>d</v>
      </c>
      <c r="DV26" s="57">
        <f t="shared" si="76"/>
        <v>9</v>
      </c>
      <c r="DW26" s="45">
        <f>VLOOKUP($A26,'TB2-3'!$A:$XEW,HLOOKUP(CONCATENATE(DS26,DT26),'TB2-3'!$B$3:$XEW$4,2,FALSE)+1,TRUE)</f>
        <v>89</v>
      </c>
      <c r="DX26" s="57">
        <f>VLOOKUP($A26,'TB2-3'!$A:$XEW,HLOOKUP(CONCATENATE(DS26,DT26),'TB2-3'!$B$3:$XEW$4,2,FALSE),TRUE)</f>
        <v>0</v>
      </c>
      <c r="DY26" s="45">
        <f>VLOOKUP($A26,'TB2-2'!$A:$XEW,HLOOKUP(CONCATENATE(DU26,DV26),'TB2-2'!$B$3:$XEW$4,2,FALSE)+1,TRUE)</f>
        <v>-210</v>
      </c>
      <c r="DZ26" s="57">
        <f>VLOOKUP($A26,'TB2-2'!$A:$XEW,HLOOKUP(CONCATENATE(DU26,DV26),'TB2-2'!$B$3:$XEW$4,2,FALSE),TRUE)</f>
        <v>-350</v>
      </c>
      <c r="EA26" s="45">
        <f t="shared" si="26"/>
        <v>210</v>
      </c>
      <c r="EB26" s="45">
        <f t="shared" si="27"/>
        <v>439</v>
      </c>
      <c r="EC26" s="46">
        <f t="shared" si="28"/>
        <v>-229</v>
      </c>
      <c r="EE26" s="44" t="str">
        <f t="shared" si="77"/>
        <v>H</v>
      </c>
      <c r="EF26" s="57">
        <f t="shared" si="78"/>
        <v>11</v>
      </c>
      <c r="EG26" s="45" t="str">
        <f t="shared" si="79"/>
        <v>c</v>
      </c>
      <c r="EH26" s="57">
        <f t="shared" si="80"/>
        <v>11</v>
      </c>
      <c r="EI26" s="45">
        <f>VLOOKUP($A26,'TB2-3'!$A:$XEW,HLOOKUP(CONCATENATE(EE26,EF26),'TB2-3'!$B$3:$XEW$4,2,FALSE)+1,TRUE)</f>
        <v>360</v>
      </c>
      <c r="EJ26" s="57">
        <f>VLOOKUP($A26,'TB2-3'!$A:$XEW,HLOOKUP(CONCATENATE(EE26,EF26),'TB2-3'!$B$3:$XEW$4,2,FALSE),TRUE)</f>
        <v>0</v>
      </c>
      <c r="EK26" s="45">
        <f>VLOOKUP($A26,'TB2-2'!$A:$XEW,HLOOKUP(CONCATENATE(EG26,EH26),'TB2-2'!$B$3:$XEW$4,2,FALSE)+1,TRUE)</f>
        <v>-360</v>
      </c>
      <c r="EL26" s="57">
        <f>VLOOKUP($A26,'TB2-2'!$A:$XEW,HLOOKUP(CONCATENATE(EG26,EH26),'TB2-2'!$B$3:$XEW$4,2,FALSE),TRUE)</f>
        <v>-720</v>
      </c>
      <c r="EM26" s="45">
        <f t="shared" si="29"/>
        <v>360</v>
      </c>
      <c r="EN26" s="45">
        <f t="shared" si="30"/>
        <v>1080</v>
      </c>
      <c r="EO26" s="46">
        <f t="shared" si="31"/>
        <v>-720</v>
      </c>
    </row>
    <row r="27" spans="1:145" x14ac:dyDescent="0.25">
      <c r="A27" s="54">
        <f>Config!G24</f>
        <v>355.00099999999998</v>
      </c>
      <c r="C27" s="44" t="str">
        <f t="shared" si="81"/>
        <v>H</v>
      </c>
      <c r="D27" s="57">
        <f t="shared" si="81"/>
        <v>1</v>
      </c>
      <c r="E27" s="45" t="str">
        <f t="shared" si="81"/>
        <v>k</v>
      </c>
      <c r="F27" s="57">
        <f t="shared" si="81"/>
        <v>8</v>
      </c>
      <c r="G27" s="45">
        <f>VLOOKUP($A27,'TB2-3'!$A:$XEW,HLOOKUP(CONCATENATE(C27,D27),'TB2-3'!$B$3:$XEW$4,2,FALSE)+1,TRUE)</f>
        <v>7</v>
      </c>
      <c r="H27" s="57">
        <f>VLOOKUP($A27,'TB2-3'!$A:$XEW,HLOOKUP(CONCATENATE(C27,D27),'TB2-3'!$B$3:$XEW$4,2,FALSE),TRUE)</f>
        <v>0</v>
      </c>
      <c r="I27" s="45">
        <f>VLOOKUP($A27,'TB2-2'!$A:$XEW,HLOOKUP(CONCATENATE(E27,F27),'TB2-2'!$B$3:$XEW$4,2,FALSE)+1,TRUE)</f>
        <v>89</v>
      </c>
      <c r="J27" s="57">
        <f>VLOOKUP($A27,'TB2-2'!$A:$XEW,HLOOKUP(CONCATENATE(E27,F27),'TB2-2'!$B$3:$XEW$4,2,FALSE),TRUE)</f>
        <v>0</v>
      </c>
      <c r="K27" s="45">
        <f t="shared" si="33"/>
        <v>-89</v>
      </c>
      <c r="L27" s="45">
        <f t="shared" si="34"/>
        <v>7</v>
      </c>
      <c r="M27" s="46">
        <f t="shared" si="0"/>
        <v>-96</v>
      </c>
      <c r="O27" s="44" t="str">
        <f t="shared" si="35"/>
        <v>H</v>
      </c>
      <c r="P27" s="57">
        <f t="shared" si="36"/>
        <v>8</v>
      </c>
      <c r="Q27" s="45" t="str">
        <f t="shared" si="37"/>
        <v>x</v>
      </c>
      <c r="R27" s="57">
        <f t="shared" si="38"/>
        <v>8</v>
      </c>
      <c r="S27" s="45">
        <f>VLOOKUP($A27,'TB2-3'!$A:$XEW,HLOOKUP(CONCATENATE(O27,P27),'TB2-3'!$B$3:$XEW$4,2,FALSE)+1,TRUE)</f>
        <v>89</v>
      </c>
      <c r="T27" s="57">
        <f>VLOOKUP($A27,'TB2-3'!$A:$XEW,HLOOKUP(CONCATENATE(O27,P27),'TB2-3'!$B$3:$XEW$4,2,FALSE),TRUE)</f>
        <v>0</v>
      </c>
      <c r="U27" s="45">
        <f>VLOOKUP($A27,'TB2-2'!$A:$XEW,HLOOKUP(CONCATENATE(Q27,R27),'TB2-2'!$B$3:$XEW$4,2,FALSE)+1,TRUE)</f>
        <v>749</v>
      </c>
      <c r="V27" s="57">
        <f>VLOOKUP($A27,'TB2-2'!$A:$XEW,HLOOKUP(CONCATENATE(Q27,R27),'TB2-2'!$B$3:$XEW$4,2,FALSE),TRUE)</f>
        <v>660</v>
      </c>
      <c r="W27" s="45">
        <f t="shared" si="39"/>
        <v>-749</v>
      </c>
      <c r="X27" s="45">
        <f t="shared" si="40"/>
        <v>-571</v>
      </c>
      <c r="Y27" s="46">
        <f t="shared" si="1"/>
        <v>-178</v>
      </c>
      <c r="AA27" s="44" t="str">
        <f t="shared" si="41"/>
        <v>H</v>
      </c>
      <c r="AB27" s="57">
        <f t="shared" si="42"/>
        <v>7</v>
      </c>
      <c r="AC27" s="45" t="str">
        <f t="shared" si="43"/>
        <v>s</v>
      </c>
      <c r="AD27" s="57">
        <f t="shared" si="44"/>
        <v>6</v>
      </c>
      <c r="AE27" s="45">
        <f>VLOOKUP($A27,'TB2-3'!$A:$XEW,HLOOKUP(CONCATENATE(AA27,AB27),'TB2-3'!$B$3:$XEW$4,2,FALSE)+1,TRUE)</f>
        <v>57</v>
      </c>
      <c r="AF27" s="57">
        <f>VLOOKUP($A27,'TB2-3'!$A:$XEW,HLOOKUP(CONCATENATE(AA27,AB27),'TB2-3'!$B$3:$XEW$4,2,FALSE),TRUE)</f>
        <v>0</v>
      </c>
      <c r="AG27" s="45">
        <f>VLOOKUP($A27,'TB2-2'!$A:$XEW,HLOOKUP(CONCATENATE(AC27,AD27),'TB2-2'!$B$3:$XEW$4,2,FALSE)+1,TRUE)</f>
        <v>244</v>
      </c>
      <c r="AH27" s="57">
        <f>VLOOKUP($A27,'TB2-2'!$A:$XEW,HLOOKUP(CONCATENATE(AC27,AD27),'TB2-2'!$B$3:$XEW$4,2,FALSE),TRUE)</f>
        <v>208</v>
      </c>
      <c r="AI27" s="45">
        <f t="shared" si="2"/>
        <v>-244</v>
      </c>
      <c r="AJ27" s="45">
        <f t="shared" si="3"/>
        <v>-151</v>
      </c>
      <c r="AK27" s="46">
        <f t="shared" si="4"/>
        <v>-93</v>
      </c>
      <c r="AM27" s="44" t="str">
        <f t="shared" si="45"/>
        <v>H</v>
      </c>
      <c r="AN27" s="57">
        <f t="shared" si="46"/>
        <v>7</v>
      </c>
      <c r="AO27" s="45" t="str">
        <f t="shared" si="47"/>
        <v>n</v>
      </c>
      <c r="AP27" s="57">
        <f t="shared" si="48"/>
        <v>6</v>
      </c>
      <c r="AQ27" s="45">
        <f>VLOOKUP($A27,'TB2-3'!$A:$XEW,HLOOKUP(CONCATENATE(AM27,AN27),'TB2-3'!$B$3:$XEW$4,2,FALSE)+1,TRUE)</f>
        <v>57</v>
      </c>
      <c r="AR27" s="57">
        <f>VLOOKUP($A27,'TB2-3'!$A:$XEW,HLOOKUP(CONCATENATE(AM27,AN27),'TB2-3'!$B$3:$XEW$4,2,FALSE),TRUE)</f>
        <v>0</v>
      </c>
      <c r="AS27" s="45">
        <f>VLOOKUP($A27,'TB2-2'!$A:$XEW,HLOOKUP(CONCATENATE(AO27,AP27),'TB2-2'!$B$3:$XEW$4,2,FALSE)+1,TRUE)</f>
        <v>73</v>
      </c>
      <c r="AT27" s="57">
        <f>VLOOKUP($A27,'TB2-2'!$A:$XEW,HLOOKUP(CONCATENATE(AO27,AP27),'TB2-2'!$B$3:$XEW$4,2,FALSE),TRUE)</f>
        <v>37</v>
      </c>
      <c r="AU27" s="45">
        <f t="shared" si="5"/>
        <v>-73</v>
      </c>
      <c r="AV27" s="45">
        <f t="shared" si="6"/>
        <v>20</v>
      </c>
      <c r="AW27" s="46">
        <f t="shared" si="7"/>
        <v>-93</v>
      </c>
      <c r="AY27" s="44" t="str">
        <f t="shared" si="49"/>
        <v>H</v>
      </c>
      <c r="AZ27" s="57">
        <f t="shared" si="50"/>
        <v>7</v>
      </c>
      <c r="BA27" s="45" t="str">
        <f t="shared" si="51"/>
        <v>k</v>
      </c>
      <c r="BB27" s="57">
        <f t="shared" si="52"/>
        <v>6</v>
      </c>
      <c r="BC27" s="45">
        <f>VLOOKUP($A27,'TB2-3'!$A:$XEW,HLOOKUP(CONCATENATE(AY27,AZ27),'TB2-3'!$B$3:$XEW$4,2,FALSE)+1,TRUE)</f>
        <v>57</v>
      </c>
      <c r="BD27" s="57">
        <f>VLOOKUP($A27,'TB2-3'!$A:$XEW,HLOOKUP(CONCATENATE(AY27,AZ27),'TB2-3'!$B$3:$XEW$4,2,FALSE),TRUE)</f>
        <v>0</v>
      </c>
      <c r="BE27" s="45">
        <f>VLOOKUP($A27,'TB2-2'!$A:$XEW,HLOOKUP(CONCATENATE(BA27,BB27),'TB2-2'!$B$3:$XEW$4,2,FALSE)+1,TRUE)</f>
        <v>40</v>
      </c>
      <c r="BF27" s="57">
        <f>VLOOKUP($A27,'TB2-2'!$A:$XEW,HLOOKUP(CONCATENATE(BA27,BB27),'TB2-2'!$B$3:$XEW$4,2,FALSE),TRUE)</f>
        <v>4</v>
      </c>
      <c r="BG27" s="45">
        <f t="shared" si="8"/>
        <v>-40</v>
      </c>
      <c r="BH27" s="45">
        <f t="shared" si="9"/>
        <v>53</v>
      </c>
      <c r="BI27" s="46">
        <f t="shared" si="10"/>
        <v>-93</v>
      </c>
      <c r="BK27" s="44" t="str">
        <f t="shared" si="53"/>
        <v>H</v>
      </c>
      <c r="BL27" s="57">
        <f t="shared" si="54"/>
        <v>7</v>
      </c>
      <c r="BM27" s="45" t="str">
        <f t="shared" si="55"/>
        <v>j</v>
      </c>
      <c r="BN27" s="57">
        <f t="shared" si="56"/>
        <v>6</v>
      </c>
      <c r="BO27" s="45">
        <f>VLOOKUP($A27,'TB2-3'!$A:$XEW,HLOOKUP(CONCATENATE(BK27,BL27),'TB2-3'!$B$3:$XEW$4,2,FALSE)+1,TRUE)</f>
        <v>57</v>
      </c>
      <c r="BP27" s="57">
        <f>VLOOKUP($A27,'TB2-3'!$A:$XEW,HLOOKUP(CONCATENATE(BK27,BL27),'TB2-3'!$B$3:$XEW$4,2,FALSE),TRUE)</f>
        <v>0</v>
      </c>
      <c r="BQ27" s="45">
        <f>VLOOKUP($A27,'TB2-2'!$A:$XEW,HLOOKUP(CONCATENATE(BM27,BN27),'TB2-2'!$B$3:$XEW$4,2,FALSE)+1,TRUE)</f>
        <v>18</v>
      </c>
      <c r="BR27" s="57">
        <f>VLOOKUP($A27,'TB2-2'!$A:$XEW,HLOOKUP(CONCATENATE(BM27,BN27),'TB2-2'!$B$3:$XEW$4,2,FALSE),TRUE)</f>
        <v>-18</v>
      </c>
      <c r="BS27" s="45">
        <f t="shared" si="11"/>
        <v>-18</v>
      </c>
      <c r="BT27" s="45">
        <f t="shared" si="12"/>
        <v>75</v>
      </c>
      <c r="BU27" s="46">
        <f t="shared" si="13"/>
        <v>-93</v>
      </c>
      <c r="BW27" s="44" t="str">
        <f t="shared" si="57"/>
        <v>H</v>
      </c>
      <c r="BX27" s="57">
        <f t="shared" si="58"/>
        <v>7</v>
      </c>
      <c r="BY27" s="45" t="str">
        <f t="shared" si="59"/>
        <v>h</v>
      </c>
      <c r="BZ27" s="57">
        <f t="shared" si="60"/>
        <v>6</v>
      </c>
      <c r="CA27" s="45">
        <f>VLOOKUP($A27,'TB2-3'!$A:$XEW,HLOOKUP(CONCATENATE(BW27,BX27),'TB2-3'!$B$3:$XEW$4,2,FALSE)+1,TRUE)</f>
        <v>57</v>
      </c>
      <c r="CB27" s="57">
        <f>VLOOKUP($A27,'TB2-3'!$A:$XEW,HLOOKUP(CONCATENATE(BW27,BX27),'TB2-3'!$B$3:$XEW$4,2,FALSE),TRUE)</f>
        <v>0</v>
      </c>
      <c r="CC27" s="45">
        <f>VLOOKUP($A27,'TB2-2'!$A:$XEW,HLOOKUP(CONCATENATE(BY27,BZ27),'TB2-2'!$B$3:$XEW$4,2,FALSE)+1,TRUE)</f>
        <v>0</v>
      </c>
      <c r="CD27" s="57">
        <f>VLOOKUP($A27,'TB2-2'!$A:$XEW,HLOOKUP(CONCATENATE(BY27,BZ27),'TB2-2'!$B$3:$XEW$4,2,FALSE),TRUE)</f>
        <v>-36</v>
      </c>
      <c r="CE27" s="45">
        <f t="shared" si="14"/>
        <v>0</v>
      </c>
      <c r="CF27" s="45">
        <f t="shared" si="15"/>
        <v>93</v>
      </c>
      <c r="CG27" s="46">
        <f t="shared" si="16"/>
        <v>-93</v>
      </c>
      <c r="CI27" s="44" t="str">
        <f t="shared" si="61"/>
        <v>H</v>
      </c>
      <c r="CJ27" s="57">
        <f t="shared" si="62"/>
        <v>7</v>
      </c>
      <c r="CK27" s="45" t="str">
        <f t="shared" si="63"/>
        <v>g</v>
      </c>
      <c r="CL27" s="57">
        <f t="shared" si="64"/>
        <v>6</v>
      </c>
      <c r="CM27" s="45">
        <f>VLOOKUP($A27,'TB2-3'!$A:$XEW,HLOOKUP(CONCATENATE(CI27,CJ27),'TB2-3'!$B$3:$XEW$4,2,FALSE)+1,TRUE)</f>
        <v>57</v>
      </c>
      <c r="CN27" s="57">
        <f>VLOOKUP($A27,'TB2-3'!$A:$XEW,HLOOKUP(CONCATENATE(CI27,CJ27),'TB2-3'!$B$3:$XEW$4,2,FALSE),TRUE)</f>
        <v>0</v>
      </c>
      <c r="CO27" s="45">
        <f>VLOOKUP($A27,'TB2-2'!$A:$XEW,HLOOKUP(CONCATENATE(CK27,CL27),'TB2-2'!$B$3:$XEW$4,2,FALSE)+1,TRUE)</f>
        <v>-18</v>
      </c>
      <c r="CP27" s="57">
        <f>VLOOKUP($A27,'TB2-2'!$A:$XEW,HLOOKUP(CONCATENATE(CK27,CL27),'TB2-2'!$B$3:$XEW$4,2,FALSE),TRUE)</f>
        <v>-54</v>
      </c>
      <c r="CQ27" s="45">
        <f t="shared" si="17"/>
        <v>18</v>
      </c>
      <c r="CR27" s="45">
        <f t="shared" si="18"/>
        <v>111</v>
      </c>
      <c r="CS27" s="46">
        <f t="shared" si="19"/>
        <v>-93</v>
      </c>
      <c r="CU27" s="44" t="str">
        <f t="shared" si="65"/>
        <v>H</v>
      </c>
      <c r="CV27" s="57">
        <f t="shared" si="66"/>
        <v>7</v>
      </c>
      <c r="CW27" s="45" t="str">
        <f t="shared" si="67"/>
        <v>f</v>
      </c>
      <c r="CX27" s="57">
        <f t="shared" si="68"/>
        <v>7</v>
      </c>
      <c r="CY27" s="45">
        <f>VLOOKUP($A27,'TB2-3'!$A:$XEW,HLOOKUP(CONCATENATE(CU27,CV27),'TB2-3'!$B$3:$XEW$4,2,FALSE)+1,TRUE)</f>
        <v>57</v>
      </c>
      <c r="CZ27" s="57">
        <f>VLOOKUP($A27,'TB2-3'!$A:$XEW,HLOOKUP(CONCATENATE(CU27,CV27),'TB2-3'!$B$3:$XEW$4,2,FALSE),TRUE)</f>
        <v>0</v>
      </c>
      <c r="DA27" s="45">
        <f>VLOOKUP($A27,'TB2-2'!$A:$XEW,HLOOKUP(CONCATENATE(CW27,CX27),'TB2-2'!$B$3:$XEW$4,2,FALSE)+1,TRUE)</f>
        <v>-62</v>
      </c>
      <c r="DB27" s="57">
        <f>VLOOKUP($A27,'TB2-2'!$A:$XEW,HLOOKUP(CONCATENATE(CW27,CX27),'TB2-2'!$B$3:$XEW$4,2,FALSE),TRUE)</f>
        <v>-119</v>
      </c>
      <c r="DC27" s="45">
        <f t="shared" si="20"/>
        <v>62</v>
      </c>
      <c r="DD27" s="45">
        <f t="shared" si="21"/>
        <v>176</v>
      </c>
      <c r="DE27" s="46">
        <f t="shared" si="22"/>
        <v>-114</v>
      </c>
      <c r="DG27" s="44" t="str">
        <f t="shared" si="69"/>
        <v>H</v>
      </c>
      <c r="DH27" s="57">
        <f t="shared" si="70"/>
        <v>8</v>
      </c>
      <c r="DI27" s="45" t="str">
        <f t="shared" si="71"/>
        <v>e</v>
      </c>
      <c r="DJ27" s="57">
        <f t="shared" si="72"/>
        <v>8</v>
      </c>
      <c r="DK27" s="45">
        <f>VLOOKUP($A27,'TB2-3'!$A:$XEW,HLOOKUP(CONCATENATE(DG27,DH27),'TB2-3'!$B$3:$XEW$4,2,FALSE)+1,TRUE)</f>
        <v>89</v>
      </c>
      <c r="DL27" s="57">
        <f>VLOOKUP($A27,'TB2-3'!$A:$XEW,HLOOKUP(CONCATENATE(DG27,DH27),'TB2-3'!$B$3:$XEW$4,2,FALSE),TRUE)</f>
        <v>0</v>
      </c>
      <c r="DM27" s="45">
        <f>VLOOKUP($A27,'TB2-2'!$A:$XEW,HLOOKUP(CONCATENATE(DI27,DJ27),'TB2-2'!$B$3:$XEW$4,2,FALSE)+1,TRUE)</f>
        <v>-125</v>
      </c>
      <c r="DN27" s="57">
        <f>VLOOKUP($A27,'TB2-2'!$A:$XEW,HLOOKUP(CONCATENATE(DI27,DJ27),'TB2-2'!$B$3:$XEW$4,2,FALSE),TRUE)</f>
        <v>-214</v>
      </c>
      <c r="DO27" s="45">
        <f t="shared" si="23"/>
        <v>125</v>
      </c>
      <c r="DP27" s="45">
        <f t="shared" si="24"/>
        <v>303</v>
      </c>
      <c r="DQ27" s="46">
        <f t="shared" si="25"/>
        <v>-178</v>
      </c>
      <c r="DS27" s="44" t="str">
        <f t="shared" si="73"/>
        <v>H</v>
      </c>
      <c r="DT27" s="57">
        <f t="shared" si="74"/>
        <v>8</v>
      </c>
      <c r="DU27" s="45" t="str">
        <f t="shared" si="75"/>
        <v>d</v>
      </c>
      <c r="DV27" s="57">
        <f t="shared" si="76"/>
        <v>9</v>
      </c>
      <c r="DW27" s="45">
        <f>VLOOKUP($A27,'TB2-3'!$A:$XEW,HLOOKUP(CONCATENATE(DS27,DT27),'TB2-3'!$B$3:$XEW$4,2,FALSE)+1,TRUE)</f>
        <v>89</v>
      </c>
      <c r="DX27" s="57">
        <f>VLOOKUP($A27,'TB2-3'!$A:$XEW,HLOOKUP(CONCATENATE(DS27,DT27),'TB2-3'!$B$3:$XEW$4,2,FALSE),TRUE)</f>
        <v>0</v>
      </c>
      <c r="DY27" s="45">
        <f>VLOOKUP($A27,'TB2-2'!$A:$XEW,HLOOKUP(CONCATENATE(DU27,DV27),'TB2-2'!$B$3:$XEW$4,2,FALSE)+1,TRUE)</f>
        <v>-210</v>
      </c>
      <c r="DZ27" s="57">
        <f>VLOOKUP($A27,'TB2-2'!$A:$XEW,HLOOKUP(CONCATENATE(DU27,DV27),'TB2-2'!$B$3:$XEW$4,2,FALSE),TRUE)</f>
        <v>-350</v>
      </c>
      <c r="EA27" s="45">
        <f t="shared" si="26"/>
        <v>210</v>
      </c>
      <c r="EB27" s="45">
        <f t="shared" si="27"/>
        <v>439</v>
      </c>
      <c r="EC27" s="46">
        <f t="shared" si="28"/>
        <v>-229</v>
      </c>
      <c r="EE27" s="44" t="str">
        <f t="shared" si="77"/>
        <v>H</v>
      </c>
      <c r="EF27" s="57">
        <f t="shared" si="78"/>
        <v>11</v>
      </c>
      <c r="EG27" s="45" t="str">
        <f t="shared" si="79"/>
        <v>c</v>
      </c>
      <c r="EH27" s="57">
        <f t="shared" si="80"/>
        <v>11</v>
      </c>
      <c r="EI27" s="45">
        <f>VLOOKUP($A27,'TB2-3'!$A:$XEW,HLOOKUP(CONCATENATE(EE27,EF27),'TB2-3'!$B$3:$XEW$4,2,FALSE)+1,TRUE)</f>
        <v>360</v>
      </c>
      <c r="EJ27" s="57">
        <f>VLOOKUP($A27,'TB2-3'!$A:$XEW,HLOOKUP(CONCATENATE(EE27,EF27),'TB2-3'!$B$3:$XEW$4,2,FALSE),TRUE)</f>
        <v>0</v>
      </c>
      <c r="EK27" s="45">
        <f>VLOOKUP($A27,'TB2-2'!$A:$XEW,HLOOKUP(CONCATENATE(EG27,EH27),'TB2-2'!$B$3:$XEW$4,2,FALSE)+1,TRUE)</f>
        <v>-400</v>
      </c>
      <c r="EL27" s="57">
        <f>VLOOKUP($A27,'TB2-2'!$A:$XEW,HLOOKUP(CONCATENATE(EG27,EH27),'TB2-2'!$B$3:$XEW$4,2,FALSE),TRUE)</f>
        <v>-760</v>
      </c>
      <c r="EM27" s="45">
        <f t="shared" si="29"/>
        <v>400</v>
      </c>
      <c r="EN27" s="45">
        <f t="shared" si="30"/>
        <v>1120</v>
      </c>
      <c r="EO27" s="46">
        <f t="shared" si="31"/>
        <v>-720</v>
      </c>
    </row>
    <row r="28" spans="1:145" x14ac:dyDescent="0.25">
      <c r="A28" s="54">
        <f>Config!G25</f>
        <v>400.00099999999998</v>
      </c>
      <c r="C28" s="44" t="str">
        <f t="shared" si="81"/>
        <v>H</v>
      </c>
      <c r="D28" s="57">
        <f t="shared" si="81"/>
        <v>1</v>
      </c>
      <c r="E28" s="45" t="str">
        <f t="shared" si="81"/>
        <v>k</v>
      </c>
      <c r="F28" s="57">
        <f t="shared" si="81"/>
        <v>8</v>
      </c>
      <c r="G28" s="45">
        <f>VLOOKUP($A28,'TB2-3'!$A:$XEW,HLOOKUP(CONCATENATE(C28,D28),'TB2-3'!$B$3:$XEW$4,2,FALSE)+1,TRUE)</f>
        <v>8</v>
      </c>
      <c r="H28" s="57">
        <f>VLOOKUP($A28,'TB2-3'!$A:$XEW,HLOOKUP(CONCATENATE(C28,D28),'TB2-3'!$B$3:$XEW$4,2,FALSE),TRUE)</f>
        <v>0</v>
      </c>
      <c r="I28" s="45">
        <f>VLOOKUP($A28,'TB2-2'!$A:$XEW,HLOOKUP(CONCATENATE(E28,F28),'TB2-2'!$B$3:$XEW$4,2,FALSE)+1,TRUE)</f>
        <v>97</v>
      </c>
      <c r="J28" s="57">
        <f>VLOOKUP($A28,'TB2-2'!$A:$XEW,HLOOKUP(CONCATENATE(E28,F28),'TB2-2'!$B$3:$XEW$4,2,FALSE),TRUE)</f>
        <v>0</v>
      </c>
      <c r="K28" s="45">
        <f t="shared" si="33"/>
        <v>-97</v>
      </c>
      <c r="L28" s="45">
        <f t="shared" si="34"/>
        <v>8</v>
      </c>
      <c r="M28" s="46">
        <f t="shared" si="0"/>
        <v>-105</v>
      </c>
      <c r="O28" s="44" t="str">
        <f t="shared" si="35"/>
        <v>H</v>
      </c>
      <c r="P28" s="57">
        <f t="shared" si="36"/>
        <v>8</v>
      </c>
      <c r="Q28" s="45" t="str">
        <f t="shared" si="37"/>
        <v>x</v>
      </c>
      <c r="R28" s="57">
        <f t="shared" si="38"/>
        <v>8</v>
      </c>
      <c r="S28" s="45">
        <f>VLOOKUP($A28,'TB2-3'!$A:$XEW,HLOOKUP(CONCATENATE(O28,P28),'TB2-3'!$B$3:$XEW$4,2,FALSE)+1,TRUE)</f>
        <v>97</v>
      </c>
      <c r="T28" s="57">
        <f>VLOOKUP($A28,'TB2-3'!$A:$XEW,HLOOKUP(CONCATENATE(O28,P28),'TB2-3'!$B$3:$XEW$4,2,FALSE),TRUE)</f>
        <v>0</v>
      </c>
      <c r="U28" s="45">
        <f>VLOOKUP($A28,'TB2-2'!$A:$XEW,HLOOKUP(CONCATENATE(Q28,R28),'TB2-2'!$B$3:$XEW$4,2,FALSE)+1,TRUE)</f>
        <v>837</v>
      </c>
      <c r="V28" s="57">
        <f>VLOOKUP($A28,'TB2-2'!$A:$XEW,HLOOKUP(CONCATENATE(Q28,R28),'TB2-2'!$B$3:$XEW$4,2,FALSE),TRUE)</f>
        <v>740</v>
      </c>
      <c r="W28" s="45">
        <f t="shared" si="39"/>
        <v>-837</v>
      </c>
      <c r="X28" s="45">
        <f t="shared" si="40"/>
        <v>-643</v>
      </c>
      <c r="Y28" s="46">
        <f t="shared" si="1"/>
        <v>-194</v>
      </c>
      <c r="AA28" s="44" t="str">
        <f t="shared" si="41"/>
        <v>H</v>
      </c>
      <c r="AB28" s="57">
        <f t="shared" si="42"/>
        <v>7</v>
      </c>
      <c r="AC28" s="45" t="str">
        <f t="shared" si="43"/>
        <v>s</v>
      </c>
      <c r="AD28" s="57">
        <f t="shared" si="44"/>
        <v>6</v>
      </c>
      <c r="AE28" s="45">
        <f>VLOOKUP($A28,'TB2-3'!$A:$XEW,HLOOKUP(CONCATENATE(AA28,AB28),'TB2-3'!$B$3:$XEW$4,2,FALSE)+1,TRUE)</f>
        <v>63</v>
      </c>
      <c r="AF28" s="57">
        <f>VLOOKUP($A28,'TB2-3'!$A:$XEW,HLOOKUP(CONCATENATE(AA28,AB28),'TB2-3'!$B$3:$XEW$4,2,FALSE),TRUE)</f>
        <v>0</v>
      </c>
      <c r="AG28" s="45">
        <f>VLOOKUP($A28,'TB2-2'!$A:$XEW,HLOOKUP(CONCATENATE(AC28,AD28),'TB2-2'!$B$3:$XEW$4,2,FALSE)+1,TRUE)</f>
        <v>272</v>
      </c>
      <c r="AH28" s="57">
        <f>VLOOKUP($A28,'TB2-2'!$A:$XEW,HLOOKUP(CONCATENATE(AC28,AD28),'TB2-2'!$B$3:$XEW$4,2,FALSE),TRUE)</f>
        <v>232</v>
      </c>
      <c r="AI28" s="45">
        <f t="shared" si="2"/>
        <v>-272</v>
      </c>
      <c r="AJ28" s="45">
        <f t="shared" si="3"/>
        <v>-169</v>
      </c>
      <c r="AK28" s="46">
        <f t="shared" si="4"/>
        <v>-103</v>
      </c>
      <c r="AM28" s="44" t="str">
        <f t="shared" si="45"/>
        <v>H</v>
      </c>
      <c r="AN28" s="57">
        <f t="shared" si="46"/>
        <v>7</v>
      </c>
      <c r="AO28" s="45" t="str">
        <f t="shared" si="47"/>
        <v>n</v>
      </c>
      <c r="AP28" s="57">
        <f t="shared" si="48"/>
        <v>6</v>
      </c>
      <c r="AQ28" s="45">
        <f>VLOOKUP($A28,'TB2-3'!$A:$XEW,HLOOKUP(CONCATENATE(AM28,AN28),'TB2-3'!$B$3:$XEW$4,2,FALSE)+1,TRUE)</f>
        <v>63</v>
      </c>
      <c r="AR28" s="57">
        <f>VLOOKUP($A28,'TB2-3'!$A:$XEW,HLOOKUP(CONCATENATE(AM28,AN28),'TB2-3'!$B$3:$XEW$4,2,FALSE),TRUE)</f>
        <v>0</v>
      </c>
      <c r="AS28" s="45">
        <f>VLOOKUP($A28,'TB2-2'!$A:$XEW,HLOOKUP(CONCATENATE(AO28,AP28),'TB2-2'!$B$3:$XEW$4,2,FALSE)+1,TRUE)</f>
        <v>80</v>
      </c>
      <c r="AT28" s="57">
        <f>VLOOKUP($A28,'TB2-2'!$A:$XEW,HLOOKUP(CONCATENATE(AO28,AP28),'TB2-2'!$B$3:$XEW$4,2,FALSE),TRUE)</f>
        <v>40</v>
      </c>
      <c r="AU28" s="45">
        <f t="shared" si="5"/>
        <v>-80</v>
      </c>
      <c r="AV28" s="45">
        <f t="shared" si="6"/>
        <v>23</v>
      </c>
      <c r="AW28" s="46">
        <f t="shared" si="7"/>
        <v>-103</v>
      </c>
      <c r="AY28" s="44" t="str">
        <f t="shared" si="49"/>
        <v>H</v>
      </c>
      <c r="AZ28" s="57">
        <f t="shared" si="50"/>
        <v>7</v>
      </c>
      <c r="BA28" s="45" t="str">
        <f t="shared" si="51"/>
        <v>k</v>
      </c>
      <c r="BB28" s="57">
        <f t="shared" si="52"/>
        <v>6</v>
      </c>
      <c r="BC28" s="45">
        <f>VLOOKUP($A28,'TB2-3'!$A:$XEW,HLOOKUP(CONCATENATE(AY28,AZ28),'TB2-3'!$B$3:$XEW$4,2,FALSE)+1,TRUE)</f>
        <v>63</v>
      </c>
      <c r="BD28" s="57">
        <f>VLOOKUP($A28,'TB2-3'!$A:$XEW,HLOOKUP(CONCATENATE(AY28,AZ28),'TB2-3'!$B$3:$XEW$4,2,FALSE),TRUE)</f>
        <v>0</v>
      </c>
      <c r="BE28" s="45">
        <f>VLOOKUP($A28,'TB2-2'!$A:$XEW,HLOOKUP(CONCATENATE(BA28,BB28),'TB2-2'!$B$3:$XEW$4,2,FALSE)+1,TRUE)</f>
        <v>45</v>
      </c>
      <c r="BF28" s="57">
        <f>VLOOKUP($A28,'TB2-2'!$A:$XEW,HLOOKUP(CONCATENATE(BA28,BB28),'TB2-2'!$B$3:$XEW$4,2,FALSE),TRUE)</f>
        <v>5</v>
      </c>
      <c r="BG28" s="45">
        <f t="shared" si="8"/>
        <v>-45</v>
      </c>
      <c r="BH28" s="45">
        <f t="shared" si="9"/>
        <v>58</v>
      </c>
      <c r="BI28" s="46">
        <f t="shared" si="10"/>
        <v>-103</v>
      </c>
      <c r="BK28" s="44" t="str">
        <f t="shared" si="53"/>
        <v>H</v>
      </c>
      <c r="BL28" s="57">
        <f t="shared" si="54"/>
        <v>7</v>
      </c>
      <c r="BM28" s="45" t="str">
        <f t="shared" si="55"/>
        <v>j</v>
      </c>
      <c r="BN28" s="57">
        <f t="shared" si="56"/>
        <v>6</v>
      </c>
      <c r="BO28" s="45">
        <f>VLOOKUP($A28,'TB2-3'!$A:$XEW,HLOOKUP(CONCATENATE(BK28,BL28),'TB2-3'!$B$3:$XEW$4,2,FALSE)+1,TRUE)</f>
        <v>63</v>
      </c>
      <c r="BP28" s="57">
        <f>VLOOKUP($A28,'TB2-3'!$A:$XEW,HLOOKUP(CONCATENATE(BK28,BL28),'TB2-3'!$B$3:$XEW$4,2,FALSE),TRUE)</f>
        <v>0</v>
      </c>
      <c r="BQ28" s="45">
        <f>VLOOKUP($A28,'TB2-2'!$A:$XEW,HLOOKUP(CONCATENATE(BM28,BN28),'TB2-2'!$B$3:$XEW$4,2,FALSE)+1,TRUE)</f>
        <v>20</v>
      </c>
      <c r="BR28" s="57">
        <f>VLOOKUP($A28,'TB2-2'!$A:$XEW,HLOOKUP(CONCATENATE(BM28,BN28),'TB2-2'!$B$3:$XEW$4,2,FALSE),TRUE)</f>
        <v>-20</v>
      </c>
      <c r="BS28" s="45">
        <f t="shared" si="11"/>
        <v>-20</v>
      </c>
      <c r="BT28" s="45">
        <f t="shared" si="12"/>
        <v>83</v>
      </c>
      <c r="BU28" s="46">
        <f t="shared" si="13"/>
        <v>-103</v>
      </c>
      <c r="BW28" s="44" t="str">
        <f t="shared" si="57"/>
        <v>H</v>
      </c>
      <c r="BX28" s="57">
        <f t="shared" si="58"/>
        <v>7</v>
      </c>
      <c r="BY28" s="45" t="str">
        <f t="shared" si="59"/>
        <v>h</v>
      </c>
      <c r="BZ28" s="57">
        <f t="shared" si="60"/>
        <v>6</v>
      </c>
      <c r="CA28" s="45">
        <f>VLOOKUP($A28,'TB2-3'!$A:$XEW,HLOOKUP(CONCATENATE(BW28,BX28),'TB2-3'!$B$3:$XEW$4,2,FALSE)+1,TRUE)</f>
        <v>63</v>
      </c>
      <c r="CB28" s="57">
        <f>VLOOKUP($A28,'TB2-3'!$A:$XEW,HLOOKUP(CONCATENATE(BW28,BX28),'TB2-3'!$B$3:$XEW$4,2,FALSE),TRUE)</f>
        <v>0</v>
      </c>
      <c r="CC28" s="45">
        <f>VLOOKUP($A28,'TB2-2'!$A:$XEW,HLOOKUP(CONCATENATE(BY28,BZ28),'TB2-2'!$B$3:$XEW$4,2,FALSE)+1,TRUE)</f>
        <v>0</v>
      </c>
      <c r="CD28" s="57">
        <f>VLOOKUP($A28,'TB2-2'!$A:$XEW,HLOOKUP(CONCATENATE(BY28,BZ28),'TB2-2'!$B$3:$XEW$4,2,FALSE),TRUE)</f>
        <v>-40</v>
      </c>
      <c r="CE28" s="45">
        <f t="shared" si="14"/>
        <v>0</v>
      </c>
      <c r="CF28" s="45">
        <f t="shared" si="15"/>
        <v>103</v>
      </c>
      <c r="CG28" s="46">
        <f t="shared" si="16"/>
        <v>-103</v>
      </c>
      <c r="CI28" s="44" t="str">
        <f t="shared" si="61"/>
        <v>H</v>
      </c>
      <c r="CJ28" s="57">
        <f t="shared" si="62"/>
        <v>7</v>
      </c>
      <c r="CK28" s="45" t="str">
        <f t="shared" si="63"/>
        <v>g</v>
      </c>
      <c r="CL28" s="57">
        <f t="shared" si="64"/>
        <v>6</v>
      </c>
      <c r="CM28" s="45">
        <f>VLOOKUP($A28,'TB2-3'!$A:$XEW,HLOOKUP(CONCATENATE(CI28,CJ28),'TB2-3'!$B$3:$XEW$4,2,FALSE)+1,TRUE)</f>
        <v>63</v>
      </c>
      <c r="CN28" s="57">
        <f>VLOOKUP($A28,'TB2-3'!$A:$XEW,HLOOKUP(CONCATENATE(CI28,CJ28),'TB2-3'!$B$3:$XEW$4,2,FALSE),TRUE)</f>
        <v>0</v>
      </c>
      <c r="CO28" s="45">
        <f>VLOOKUP($A28,'TB2-2'!$A:$XEW,HLOOKUP(CONCATENATE(CK28,CL28),'TB2-2'!$B$3:$XEW$4,2,FALSE)+1,TRUE)</f>
        <v>-20</v>
      </c>
      <c r="CP28" s="57">
        <f>VLOOKUP($A28,'TB2-2'!$A:$XEW,HLOOKUP(CONCATENATE(CK28,CL28),'TB2-2'!$B$3:$XEW$4,2,FALSE),TRUE)</f>
        <v>-60</v>
      </c>
      <c r="CQ28" s="45">
        <f t="shared" si="17"/>
        <v>20</v>
      </c>
      <c r="CR28" s="45">
        <f t="shared" si="18"/>
        <v>123</v>
      </c>
      <c r="CS28" s="46">
        <f t="shared" si="19"/>
        <v>-103</v>
      </c>
      <c r="CU28" s="44" t="str">
        <f t="shared" si="65"/>
        <v>H</v>
      </c>
      <c r="CV28" s="57">
        <f t="shared" si="66"/>
        <v>7</v>
      </c>
      <c r="CW28" s="45" t="str">
        <f t="shared" si="67"/>
        <v>f</v>
      </c>
      <c r="CX28" s="57">
        <f t="shared" si="68"/>
        <v>7</v>
      </c>
      <c r="CY28" s="45">
        <f>VLOOKUP($A28,'TB2-3'!$A:$XEW,HLOOKUP(CONCATENATE(CU28,CV28),'TB2-3'!$B$3:$XEW$4,2,FALSE)+1,TRUE)</f>
        <v>63</v>
      </c>
      <c r="CZ28" s="57">
        <f>VLOOKUP($A28,'TB2-3'!$A:$XEW,HLOOKUP(CONCATENATE(CU28,CV28),'TB2-3'!$B$3:$XEW$4,2,FALSE),TRUE)</f>
        <v>0</v>
      </c>
      <c r="DA28" s="45">
        <f>VLOOKUP($A28,'TB2-2'!$A:$XEW,HLOOKUP(CONCATENATE(CW28,CX28),'TB2-2'!$B$3:$XEW$4,2,FALSE)+1,TRUE)</f>
        <v>-68</v>
      </c>
      <c r="DB28" s="57">
        <f>VLOOKUP($A28,'TB2-2'!$A:$XEW,HLOOKUP(CONCATENATE(CW28,CX28),'TB2-2'!$B$3:$XEW$4,2,FALSE),TRUE)</f>
        <v>-131</v>
      </c>
      <c r="DC28" s="45">
        <f t="shared" si="20"/>
        <v>68</v>
      </c>
      <c r="DD28" s="45">
        <f t="shared" si="21"/>
        <v>194</v>
      </c>
      <c r="DE28" s="46">
        <f t="shared" si="22"/>
        <v>-126</v>
      </c>
      <c r="DG28" s="44" t="str">
        <f t="shared" si="69"/>
        <v>H</v>
      </c>
      <c r="DH28" s="57">
        <f t="shared" si="70"/>
        <v>8</v>
      </c>
      <c r="DI28" s="45" t="str">
        <f t="shared" si="71"/>
        <v>e</v>
      </c>
      <c r="DJ28" s="57">
        <f t="shared" si="72"/>
        <v>8</v>
      </c>
      <c r="DK28" s="45">
        <f>VLOOKUP($A28,'TB2-3'!$A:$XEW,HLOOKUP(CONCATENATE(DG28,DH28),'TB2-3'!$B$3:$XEW$4,2,FALSE)+1,TRUE)</f>
        <v>97</v>
      </c>
      <c r="DL28" s="57">
        <f>VLOOKUP($A28,'TB2-3'!$A:$XEW,HLOOKUP(CONCATENATE(DG28,DH28),'TB2-3'!$B$3:$XEW$4,2,FALSE),TRUE)</f>
        <v>0</v>
      </c>
      <c r="DM28" s="45">
        <f>VLOOKUP($A28,'TB2-2'!$A:$XEW,HLOOKUP(CONCATENATE(DI28,DJ28),'TB2-2'!$B$3:$XEW$4,2,FALSE)+1,TRUE)</f>
        <v>-135</v>
      </c>
      <c r="DN28" s="57">
        <f>VLOOKUP($A28,'TB2-2'!$A:$XEW,HLOOKUP(CONCATENATE(DI28,DJ28),'TB2-2'!$B$3:$XEW$4,2,FALSE),TRUE)</f>
        <v>-232</v>
      </c>
      <c r="DO28" s="45">
        <f t="shared" si="23"/>
        <v>135</v>
      </c>
      <c r="DP28" s="45">
        <f t="shared" si="24"/>
        <v>329</v>
      </c>
      <c r="DQ28" s="46">
        <f t="shared" si="25"/>
        <v>-194</v>
      </c>
      <c r="DS28" s="44" t="str">
        <f t="shared" si="73"/>
        <v>H</v>
      </c>
      <c r="DT28" s="57">
        <f t="shared" si="74"/>
        <v>8</v>
      </c>
      <c r="DU28" s="45" t="str">
        <f t="shared" si="75"/>
        <v>d</v>
      </c>
      <c r="DV28" s="57">
        <f t="shared" si="76"/>
        <v>9</v>
      </c>
      <c r="DW28" s="45">
        <f>VLOOKUP($A28,'TB2-3'!$A:$XEW,HLOOKUP(CONCATENATE(DS28,DT28),'TB2-3'!$B$3:$XEW$4,2,FALSE)+1,TRUE)</f>
        <v>97</v>
      </c>
      <c r="DX28" s="57">
        <f>VLOOKUP($A28,'TB2-3'!$A:$XEW,HLOOKUP(CONCATENATE(DS28,DT28),'TB2-3'!$B$3:$XEW$4,2,FALSE),TRUE)</f>
        <v>0</v>
      </c>
      <c r="DY28" s="45">
        <f>VLOOKUP($A28,'TB2-2'!$A:$XEW,HLOOKUP(CONCATENATE(DU28,DV28),'TB2-2'!$B$3:$XEW$4,2,FALSE)+1,TRUE)</f>
        <v>-230</v>
      </c>
      <c r="DZ28" s="57">
        <f>VLOOKUP($A28,'TB2-2'!$A:$XEW,HLOOKUP(CONCATENATE(DU28,DV28),'TB2-2'!$B$3:$XEW$4,2,FALSE),TRUE)</f>
        <v>-385</v>
      </c>
      <c r="EA28" s="45">
        <f t="shared" si="26"/>
        <v>230</v>
      </c>
      <c r="EB28" s="45">
        <f t="shared" si="27"/>
        <v>482</v>
      </c>
      <c r="EC28" s="46">
        <f t="shared" si="28"/>
        <v>-252</v>
      </c>
      <c r="EE28" s="44" t="str">
        <f t="shared" si="77"/>
        <v>H</v>
      </c>
      <c r="EF28" s="57">
        <f t="shared" si="78"/>
        <v>11</v>
      </c>
      <c r="EG28" s="45" t="str">
        <f t="shared" si="79"/>
        <v>c</v>
      </c>
      <c r="EH28" s="57">
        <f t="shared" si="80"/>
        <v>11</v>
      </c>
      <c r="EI28" s="45">
        <f>VLOOKUP($A28,'TB2-3'!$A:$XEW,HLOOKUP(CONCATENATE(EE28,EF28),'TB2-3'!$B$3:$XEW$4,2,FALSE)+1,TRUE)</f>
        <v>400</v>
      </c>
      <c r="EJ28" s="57">
        <f>VLOOKUP($A28,'TB2-3'!$A:$XEW,HLOOKUP(CONCATENATE(EE28,EF28),'TB2-3'!$B$3:$XEW$4,2,FALSE),TRUE)</f>
        <v>0</v>
      </c>
      <c r="EK28" s="45">
        <f>VLOOKUP($A28,'TB2-2'!$A:$XEW,HLOOKUP(CONCATENATE(EG28,EH28),'TB2-2'!$B$3:$XEW$4,2,FALSE)+1,TRUE)</f>
        <v>-440</v>
      </c>
      <c r="EL28" s="57">
        <f>VLOOKUP($A28,'TB2-2'!$A:$XEW,HLOOKUP(CONCATENATE(EG28,EH28),'TB2-2'!$B$3:$XEW$4,2,FALSE),TRUE)</f>
        <v>-840</v>
      </c>
      <c r="EM28" s="45">
        <f t="shared" si="29"/>
        <v>440</v>
      </c>
      <c r="EN28" s="45">
        <f t="shared" si="30"/>
        <v>1240</v>
      </c>
      <c r="EO28" s="46">
        <f t="shared" si="31"/>
        <v>-800</v>
      </c>
    </row>
    <row r="29" spans="1:145" x14ac:dyDescent="0.25">
      <c r="A29" s="54">
        <f>Config!G26</f>
        <v>450.00099999999998</v>
      </c>
      <c r="C29" s="44" t="str">
        <f t="shared" si="81"/>
        <v>H</v>
      </c>
      <c r="D29" s="57">
        <f t="shared" si="81"/>
        <v>1</v>
      </c>
      <c r="E29" s="45" t="str">
        <f t="shared" si="81"/>
        <v>k</v>
      </c>
      <c r="F29" s="57">
        <f t="shared" si="81"/>
        <v>8</v>
      </c>
      <c r="G29" s="45">
        <f>VLOOKUP($A29,'TB2-3'!$A:$XEW,HLOOKUP(CONCATENATE(C29,D29),'TB2-3'!$B$3:$XEW$4,2,FALSE)+1,TRUE)</f>
        <v>8</v>
      </c>
      <c r="H29" s="57">
        <f>VLOOKUP($A29,'TB2-3'!$A:$XEW,HLOOKUP(CONCATENATE(C29,D29),'TB2-3'!$B$3:$XEW$4,2,FALSE),TRUE)</f>
        <v>0</v>
      </c>
      <c r="I29" s="45">
        <f>VLOOKUP($A29,'TB2-2'!$A:$XEW,HLOOKUP(CONCATENATE(E29,F29),'TB2-2'!$B$3:$XEW$4,2,FALSE)+1,TRUE)</f>
        <v>97</v>
      </c>
      <c r="J29" s="57">
        <f>VLOOKUP($A29,'TB2-2'!$A:$XEW,HLOOKUP(CONCATENATE(E29,F29),'TB2-2'!$B$3:$XEW$4,2,FALSE),TRUE)</f>
        <v>0</v>
      </c>
      <c r="K29" s="45">
        <f t="shared" si="33"/>
        <v>-97</v>
      </c>
      <c r="L29" s="45">
        <f t="shared" si="34"/>
        <v>8</v>
      </c>
      <c r="M29" s="46">
        <f t="shared" si="0"/>
        <v>-105</v>
      </c>
      <c r="O29" s="44" t="str">
        <f t="shared" si="35"/>
        <v>H</v>
      </c>
      <c r="P29" s="57">
        <f t="shared" si="36"/>
        <v>8</v>
      </c>
      <c r="Q29" s="45" t="str">
        <f t="shared" si="37"/>
        <v>x</v>
      </c>
      <c r="R29" s="57">
        <f t="shared" si="38"/>
        <v>8</v>
      </c>
      <c r="S29" s="45">
        <f>VLOOKUP($A29,'TB2-3'!$A:$XEW,HLOOKUP(CONCATENATE(O29,P29),'TB2-3'!$B$3:$XEW$4,2,FALSE)+1,TRUE)</f>
        <v>97</v>
      </c>
      <c r="T29" s="57">
        <f>VLOOKUP($A29,'TB2-3'!$A:$XEW,HLOOKUP(CONCATENATE(O29,P29),'TB2-3'!$B$3:$XEW$4,2,FALSE),TRUE)</f>
        <v>0</v>
      </c>
      <c r="U29" s="45">
        <f>VLOOKUP($A29,'TB2-2'!$A:$XEW,HLOOKUP(CONCATENATE(Q29,R29),'TB2-2'!$B$3:$XEW$4,2,FALSE)+1,TRUE)</f>
        <v>917</v>
      </c>
      <c r="V29" s="57">
        <f>VLOOKUP($A29,'TB2-2'!$A:$XEW,HLOOKUP(CONCATENATE(Q29,R29),'TB2-2'!$B$3:$XEW$4,2,FALSE),TRUE)</f>
        <v>820</v>
      </c>
      <c r="W29" s="45">
        <f t="shared" si="39"/>
        <v>-917</v>
      </c>
      <c r="X29" s="45">
        <f t="shared" si="40"/>
        <v>-723</v>
      </c>
      <c r="Y29" s="46">
        <f t="shared" si="1"/>
        <v>-194</v>
      </c>
      <c r="AA29" s="44" t="str">
        <f t="shared" si="41"/>
        <v>H</v>
      </c>
      <c r="AB29" s="57">
        <f t="shared" si="42"/>
        <v>7</v>
      </c>
      <c r="AC29" s="45" t="str">
        <f t="shared" si="43"/>
        <v>s</v>
      </c>
      <c r="AD29" s="57">
        <f t="shared" si="44"/>
        <v>6</v>
      </c>
      <c r="AE29" s="45">
        <f>VLOOKUP($A29,'TB2-3'!$A:$XEW,HLOOKUP(CONCATENATE(AA29,AB29),'TB2-3'!$B$3:$XEW$4,2,FALSE)+1,TRUE)</f>
        <v>63</v>
      </c>
      <c r="AF29" s="57">
        <f>VLOOKUP($A29,'TB2-3'!$A:$XEW,HLOOKUP(CONCATENATE(AA29,AB29),'TB2-3'!$B$3:$XEW$4,2,FALSE),TRUE)</f>
        <v>0</v>
      </c>
      <c r="AG29" s="45">
        <f>VLOOKUP($A29,'TB2-2'!$A:$XEW,HLOOKUP(CONCATENATE(AC29,AD29),'TB2-2'!$B$3:$XEW$4,2,FALSE)+1,TRUE)</f>
        <v>292</v>
      </c>
      <c r="AH29" s="57">
        <f>VLOOKUP($A29,'TB2-2'!$A:$XEW,HLOOKUP(CONCATENATE(AC29,AD29),'TB2-2'!$B$3:$XEW$4,2,FALSE),TRUE)</f>
        <v>252</v>
      </c>
      <c r="AI29" s="45">
        <f t="shared" si="2"/>
        <v>-292</v>
      </c>
      <c r="AJ29" s="45">
        <f t="shared" si="3"/>
        <v>-189</v>
      </c>
      <c r="AK29" s="46">
        <f t="shared" si="4"/>
        <v>-103</v>
      </c>
      <c r="AM29" s="44" t="str">
        <f t="shared" si="45"/>
        <v>H</v>
      </c>
      <c r="AN29" s="57">
        <f t="shared" si="46"/>
        <v>7</v>
      </c>
      <c r="AO29" s="45" t="str">
        <f t="shared" si="47"/>
        <v>n</v>
      </c>
      <c r="AP29" s="57">
        <f t="shared" si="48"/>
        <v>6</v>
      </c>
      <c r="AQ29" s="45">
        <f>VLOOKUP($A29,'TB2-3'!$A:$XEW,HLOOKUP(CONCATENATE(AM29,AN29),'TB2-3'!$B$3:$XEW$4,2,FALSE)+1,TRUE)</f>
        <v>63</v>
      </c>
      <c r="AR29" s="57">
        <f>VLOOKUP($A29,'TB2-3'!$A:$XEW,HLOOKUP(CONCATENATE(AM29,AN29),'TB2-3'!$B$3:$XEW$4,2,FALSE),TRUE)</f>
        <v>0</v>
      </c>
      <c r="AS29" s="45">
        <f>VLOOKUP($A29,'TB2-2'!$A:$XEW,HLOOKUP(CONCATENATE(AO29,AP29),'TB2-2'!$B$3:$XEW$4,2,FALSE)+1,TRUE)</f>
        <v>80</v>
      </c>
      <c r="AT29" s="57">
        <f>VLOOKUP($A29,'TB2-2'!$A:$XEW,HLOOKUP(CONCATENATE(AO29,AP29),'TB2-2'!$B$3:$XEW$4,2,FALSE),TRUE)</f>
        <v>40</v>
      </c>
      <c r="AU29" s="45">
        <f t="shared" si="5"/>
        <v>-80</v>
      </c>
      <c r="AV29" s="45">
        <f t="shared" si="6"/>
        <v>23</v>
      </c>
      <c r="AW29" s="46">
        <f t="shared" si="7"/>
        <v>-103</v>
      </c>
      <c r="AY29" s="44" t="str">
        <f t="shared" si="49"/>
        <v>H</v>
      </c>
      <c r="AZ29" s="57">
        <f t="shared" si="50"/>
        <v>7</v>
      </c>
      <c r="BA29" s="45" t="str">
        <f t="shared" si="51"/>
        <v>k</v>
      </c>
      <c r="BB29" s="57">
        <f t="shared" si="52"/>
        <v>6</v>
      </c>
      <c r="BC29" s="45">
        <f>VLOOKUP($A29,'TB2-3'!$A:$XEW,HLOOKUP(CONCATENATE(AY29,AZ29),'TB2-3'!$B$3:$XEW$4,2,FALSE)+1,TRUE)</f>
        <v>63</v>
      </c>
      <c r="BD29" s="57">
        <f>VLOOKUP($A29,'TB2-3'!$A:$XEW,HLOOKUP(CONCATENATE(AY29,AZ29),'TB2-3'!$B$3:$XEW$4,2,FALSE),TRUE)</f>
        <v>0</v>
      </c>
      <c r="BE29" s="45">
        <f>VLOOKUP($A29,'TB2-2'!$A:$XEW,HLOOKUP(CONCATENATE(BA29,BB29),'TB2-2'!$B$3:$XEW$4,2,FALSE)+1,TRUE)</f>
        <v>45</v>
      </c>
      <c r="BF29" s="57">
        <f>VLOOKUP($A29,'TB2-2'!$A:$XEW,HLOOKUP(CONCATENATE(BA29,BB29),'TB2-2'!$B$3:$XEW$4,2,FALSE),TRUE)</f>
        <v>5</v>
      </c>
      <c r="BG29" s="45">
        <f t="shared" si="8"/>
        <v>-45</v>
      </c>
      <c r="BH29" s="45">
        <f t="shared" si="9"/>
        <v>58</v>
      </c>
      <c r="BI29" s="46">
        <f t="shared" si="10"/>
        <v>-103</v>
      </c>
      <c r="BK29" s="44" t="str">
        <f t="shared" si="53"/>
        <v>H</v>
      </c>
      <c r="BL29" s="57">
        <f t="shared" si="54"/>
        <v>7</v>
      </c>
      <c r="BM29" s="45" t="str">
        <f t="shared" si="55"/>
        <v>j</v>
      </c>
      <c r="BN29" s="57">
        <f t="shared" si="56"/>
        <v>6</v>
      </c>
      <c r="BO29" s="45">
        <f>VLOOKUP($A29,'TB2-3'!$A:$XEW,HLOOKUP(CONCATENATE(BK29,BL29),'TB2-3'!$B$3:$XEW$4,2,FALSE)+1,TRUE)</f>
        <v>63</v>
      </c>
      <c r="BP29" s="57">
        <f>VLOOKUP($A29,'TB2-3'!$A:$XEW,HLOOKUP(CONCATENATE(BK29,BL29),'TB2-3'!$B$3:$XEW$4,2,FALSE),TRUE)</f>
        <v>0</v>
      </c>
      <c r="BQ29" s="45">
        <f>VLOOKUP($A29,'TB2-2'!$A:$XEW,HLOOKUP(CONCATENATE(BM29,BN29),'TB2-2'!$B$3:$XEW$4,2,FALSE)+1,TRUE)</f>
        <v>20</v>
      </c>
      <c r="BR29" s="57">
        <f>VLOOKUP($A29,'TB2-2'!$A:$XEW,HLOOKUP(CONCATENATE(BM29,BN29),'TB2-2'!$B$3:$XEW$4,2,FALSE),TRUE)</f>
        <v>-20</v>
      </c>
      <c r="BS29" s="45">
        <f t="shared" si="11"/>
        <v>-20</v>
      </c>
      <c r="BT29" s="45">
        <f t="shared" si="12"/>
        <v>83</v>
      </c>
      <c r="BU29" s="46">
        <f t="shared" si="13"/>
        <v>-103</v>
      </c>
      <c r="BW29" s="44" t="str">
        <f t="shared" si="57"/>
        <v>H</v>
      </c>
      <c r="BX29" s="57">
        <f t="shared" si="58"/>
        <v>7</v>
      </c>
      <c r="BY29" s="45" t="str">
        <f t="shared" si="59"/>
        <v>h</v>
      </c>
      <c r="BZ29" s="57">
        <f t="shared" si="60"/>
        <v>6</v>
      </c>
      <c r="CA29" s="45">
        <f>VLOOKUP($A29,'TB2-3'!$A:$XEW,HLOOKUP(CONCATENATE(BW29,BX29),'TB2-3'!$B$3:$XEW$4,2,FALSE)+1,TRUE)</f>
        <v>63</v>
      </c>
      <c r="CB29" s="57">
        <f>VLOOKUP($A29,'TB2-3'!$A:$XEW,HLOOKUP(CONCATENATE(BW29,BX29),'TB2-3'!$B$3:$XEW$4,2,FALSE),TRUE)</f>
        <v>0</v>
      </c>
      <c r="CC29" s="45">
        <f>VLOOKUP($A29,'TB2-2'!$A:$XEW,HLOOKUP(CONCATENATE(BY29,BZ29),'TB2-2'!$B$3:$XEW$4,2,FALSE)+1,TRUE)</f>
        <v>0</v>
      </c>
      <c r="CD29" s="57">
        <f>VLOOKUP($A29,'TB2-2'!$A:$XEW,HLOOKUP(CONCATENATE(BY29,BZ29),'TB2-2'!$B$3:$XEW$4,2,FALSE),TRUE)</f>
        <v>-40</v>
      </c>
      <c r="CE29" s="45">
        <f t="shared" si="14"/>
        <v>0</v>
      </c>
      <c r="CF29" s="45">
        <f t="shared" si="15"/>
        <v>103</v>
      </c>
      <c r="CG29" s="46">
        <f t="shared" si="16"/>
        <v>-103</v>
      </c>
      <c r="CI29" s="44" t="str">
        <f t="shared" si="61"/>
        <v>H</v>
      </c>
      <c r="CJ29" s="57">
        <f t="shared" si="62"/>
        <v>7</v>
      </c>
      <c r="CK29" s="45" t="str">
        <f t="shared" si="63"/>
        <v>g</v>
      </c>
      <c r="CL29" s="57">
        <f t="shared" si="64"/>
        <v>6</v>
      </c>
      <c r="CM29" s="45">
        <f>VLOOKUP($A29,'TB2-3'!$A:$XEW,HLOOKUP(CONCATENATE(CI29,CJ29),'TB2-3'!$B$3:$XEW$4,2,FALSE)+1,TRUE)</f>
        <v>63</v>
      </c>
      <c r="CN29" s="57">
        <f>VLOOKUP($A29,'TB2-3'!$A:$XEW,HLOOKUP(CONCATENATE(CI29,CJ29),'TB2-3'!$B$3:$XEW$4,2,FALSE),TRUE)</f>
        <v>0</v>
      </c>
      <c r="CO29" s="45">
        <f>VLOOKUP($A29,'TB2-2'!$A:$XEW,HLOOKUP(CONCATENATE(CK29,CL29),'TB2-2'!$B$3:$XEW$4,2,FALSE)+1,TRUE)</f>
        <v>-20</v>
      </c>
      <c r="CP29" s="57">
        <f>VLOOKUP($A29,'TB2-2'!$A:$XEW,HLOOKUP(CONCATENATE(CK29,CL29),'TB2-2'!$B$3:$XEW$4,2,FALSE),TRUE)</f>
        <v>-60</v>
      </c>
      <c r="CQ29" s="45">
        <f t="shared" si="17"/>
        <v>20</v>
      </c>
      <c r="CR29" s="45">
        <f t="shared" si="18"/>
        <v>123</v>
      </c>
      <c r="CS29" s="46">
        <f t="shared" si="19"/>
        <v>-103</v>
      </c>
      <c r="CU29" s="44" t="str">
        <f t="shared" si="65"/>
        <v>H</v>
      </c>
      <c r="CV29" s="57">
        <f t="shared" si="66"/>
        <v>7</v>
      </c>
      <c r="CW29" s="45" t="str">
        <f t="shared" si="67"/>
        <v>f</v>
      </c>
      <c r="CX29" s="57">
        <f t="shared" si="68"/>
        <v>7</v>
      </c>
      <c r="CY29" s="45">
        <f>VLOOKUP($A29,'TB2-3'!$A:$XEW,HLOOKUP(CONCATENATE(CU29,CV29),'TB2-3'!$B$3:$XEW$4,2,FALSE)+1,TRUE)</f>
        <v>63</v>
      </c>
      <c r="CZ29" s="57">
        <f>VLOOKUP($A29,'TB2-3'!$A:$XEW,HLOOKUP(CONCATENATE(CU29,CV29),'TB2-3'!$B$3:$XEW$4,2,FALSE),TRUE)</f>
        <v>0</v>
      </c>
      <c r="DA29" s="45">
        <f>VLOOKUP($A29,'TB2-2'!$A:$XEW,HLOOKUP(CONCATENATE(CW29,CX29),'TB2-2'!$B$3:$XEW$4,2,FALSE)+1,TRUE)</f>
        <v>-68</v>
      </c>
      <c r="DB29" s="57">
        <f>VLOOKUP($A29,'TB2-2'!$A:$XEW,HLOOKUP(CONCATENATE(CW29,CX29),'TB2-2'!$B$3:$XEW$4,2,FALSE),TRUE)</f>
        <v>-131</v>
      </c>
      <c r="DC29" s="45">
        <f t="shared" si="20"/>
        <v>68</v>
      </c>
      <c r="DD29" s="45">
        <f t="shared" si="21"/>
        <v>194</v>
      </c>
      <c r="DE29" s="46">
        <f t="shared" si="22"/>
        <v>-126</v>
      </c>
      <c r="DG29" s="44" t="str">
        <f t="shared" si="69"/>
        <v>H</v>
      </c>
      <c r="DH29" s="57">
        <f t="shared" si="70"/>
        <v>8</v>
      </c>
      <c r="DI29" s="45" t="str">
        <f t="shared" si="71"/>
        <v>e</v>
      </c>
      <c r="DJ29" s="57">
        <f t="shared" si="72"/>
        <v>8</v>
      </c>
      <c r="DK29" s="45">
        <f>VLOOKUP($A29,'TB2-3'!$A:$XEW,HLOOKUP(CONCATENATE(DG29,DH29),'TB2-3'!$B$3:$XEW$4,2,FALSE)+1,TRUE)</f>
        <v>97</v>
      </c>
      <c r="DL29" s="57">
        <f>VLOOKUP($A29,'TB2-3'!$A:$XEW,HLOOKUP(CONCATENATE(DG29,DH29),'TB2-3'!$B$3:$XEW$4,2,FALSE),TRUE)</f>
        <v>0</v>
      </c>
      <c r="DM29" s="45">
        <f>VLOOKUP($A29,'TB2-2'!$A:$XEW,HLOOKUP(CONCATENATE(DI29,DJ29),'TB2-2'!$B$3:$XEW$4,2,FALSE)+1,TRUE)</f>
        <v>-135</v>
      </c>
      <c r="DN29" s="57">
        <f>VLOOKUP($A29,'TB2-2'!$A:$XEW,HLOOKUP(CONCATENATE(DI29,DJ29),'TB2-2'!$B$3:$XEW$4,2,FALSE),TRUE)</f>
        <v>-232</v>
      </c>
      <c r="DO29" s="45">
        <f t="shared" si="23"/>
        <v>135</v>
      </c>
      <c r="DP29" s="45">
        <f t="shared" si="24"/>
        <v>329</v>
      </c>
      <c r="DQ29" s="46">
        <f t="shared" si="25"/>
        <v>-194</v>
      </c>
      <c r="DS29" s="44" t="str">
        <f t="shared" si="73"/>
        <v>H</v>
      </c>
      <c r="DT29" s="57">
        <f t="shared" si="74"/>
        <v>8</v>
      </c>
      <c r="DU29" s="45" t="str">
        <f t="shared" si="75"/>
        <v>d</v>
      </c>
      <c r="DV29" s="57">
        <f t="shared" si="76"/>
        <v>9</v>
      </c>
      <c r="DW29" s="45">
        <f>VLOOKUP($A29,'TB2-3'!$A:$XEW,HLOOKUP(CONCATENATE(DS29,DT29),'TB2-3'!$B$3:$XEW$4,2,FALSE)+1,TRUE)</f>
        <v>97</v>
      </c>
      <c r="DX29" s="57">
        <f>VLOOKUP($A29,'TB2-3'!$A:$XEW,HLOOKUP(CONCATENATE(DS29,DT29),'TB2-3'!$B$3:$XEW$4,2,FALSE),TRUE)</f>
        <v>0</v>
      </c>
      <c r="DY29" s="45">
        <f>VLOOKUP($A29,'TB2-2'!$A:$XEW,HLOOKUP(CONCATENATE(DU29,DV29),'TB2-2'!$B$3:$XEW$4,2,FALSE)+1,TRUE)</f>
        <v>-230</v>
      </c>
      <c r="DZ29" s="57">
        <f>VLOOKUP($A29,'TB2-2'!$A:$XEW,HLOOKUP(CONCATENATE(DU29,DV29),'TB2-2'!$B$3:$XEW$4,2,FALSE),TRUE)</f>
        <v>-385</v>
      </c>
      <c r="EA29" s="45">
        <f t="shared" si="26"/>
        <v>230</v>
      </c>
      <c r="EB29" s="45">
        <f t="shared" si="27"/>
        <v>482</v>
      </c>
      <c r="EC29" s="46">
        <f t="shared" si="28"/>
        <v>-252</v>
      </c>
      <c r="EE29" s="44" t="str">
        <f t="shared" si="77"/>
        <v>H</v>
      </c>
      <c r="EF29" s="57">
        <f t="shared" si="78"/>
        <v>11</v>
      </c>
      <c r="EG29" s="45" t="str">
        <f t="shared" si="79"/>
        <v>c</v>
      </c>
      <c r="EH29" s="57">
        <f t="shared" si="80"/>
        <v>11</v>
      </c>
      <c r="EI29" s="45">
        <f>VLOOKUP($A29,'TB2-3'!$A:$XEW,HLOOKUP(CONCATENATE(EE29,EF29),'TB2-3'!$B$3:$XEW$4,2,FALSE)+1,TRUE)</f>
        <v>400</v>
      </c>
      <c r="EJ29" s="57">
        <f>VLOOKUP($A29,'TB2-3'!$A:$XEW,HLOOKUP(CONCATENATE(EE29,EF29),'TB2-3'!$B$3:$XEW$4,2,FALSE),TRUE)</f>
        <v>0</v>
      </c>
      <c r="EK29" s="45">
        <f>VLOOKUP($A29,'TB2-2'!$A:$XEW,HLOOKUP(CONCATENATE(EG29,EH29),'TB2-2'!$B$3:$XEW$4,2,FALSE)+1,TRUE)</f>
        <v>-480</v>
      </c>
      <c r="EL29" s="57">
        <f>VLOOKUP($A29,'TB2-2'!$A:$XEW,HLOOKUP(CONCATENATE(EG29,EH29),'TB2-2'!$B$3:$XEW$4,2,FALSE),TRUE)</f>
        <v>-880</v>
      </c>
      <c r="EM29" s="45">
        <f t="shared" si="29"/>
        <v>480</v>
      </c>
      <c r="EN29" s="45">
        <f t="shared" si="30"/>
        <v>1280</v>
      </c>
      <c r="EO29" s="46">
        <f t="shared" si="31"/>
        <v>-800</v>
      </c>
    </row>
    <row r="30" spans="1:145" ht="15.75" thickBot="1" x14ac:dyDescent="0.3">
      <c r="A30" s="55">
        <f>Config!G27</f>
        <v>500.00099999999998</v>
      </c>
      <c r="C30" s="47" t="str">
        <f t="shared" si="81"/>
        <v>H</v>
      </c>
      <c r="D30" s="58">
        <f t="shared" si="81"/>
        <v>1</v>
      </c>
      <c r="E30" s="48" t="str">
        <f t="shared" si="81"/>
        <v>k</v>
      </c>
      <c r="F30" s="58">
        <f t="shared" si="81"/>
        <v>8</v>
      </c>
      <c r="G30" s="48" t="e">
        <f>VLOOKUP($A30,'TB2-3'!$A:$XEW,HLOOKUP(CONCATENATE(C30,D30),'TB2-3'!$B$3:$XEW$4,2,FALSE)+1,TRUE)</f>
        <v>#N/A</v>
      </c>
      <c r="H30" s="58" t="e">
        <f>VLOOKUP($A30,'TB2-3'!$A:$XEW,HLOOKUP(CONCATENATE(C30,D30),'TB2-3'!$B$3:$XEW$4,2,FALSE),TRUE)</f>
        <v>#N/A</v>
      </c>
      <c r="I30" s="48" t="e">
        <f>VLOOKUP($A30,'TB2-2'!$A:$XEW,HLOOKUP(CONCATENATE(E30,F30),'TB2-2'!$B$3:$XEW$4,2,FALSE)+1,TRUE)</f>
        <v>#N/A</v>
      </c>
      <c r="J30" s="58" t="e">
        <f>VLOOKUP($A30,'TB2-2'!$A:$XEW,HLOOKUP(CONCATENATE(E30,F30),'TB2-2'!$B$3:$XEW$4,2,FALSE),TRUE)</f>
        <v>#N/A</v>
      </c>
      <c r="K30" s="48" t="e">
        <f t="shared" si="33"/>
        <v>#N/A</v>
      </c>
      <c r="L30" s="48" t="e">
        <f t="shared" si="34"/>
        <v>#N/A</v>
      </c>
      <c r="M30" s="49" t="e">
        <f t="shared" si="0"/>
        <v>#N/A</v>
      </c>
      <c r="O30" s="47" t="str">
        <f t="shared" si="35"/>
        <v>H</v>
      </c>
      <c r="P30" s="58">
        <f t="shared" si="36"/>
        <v>8</v>
      </c>
      <c r="Q30" s="48" t="str">
        <f t="shared" si="37"/>
        <v>x</v>
      </c>
      <c r="R30" s="58">
        <f t="shared" si="38"/>
        <v>8</v>
      </c>
      <c r="S30" s="48" t="e">
        <f>VLOOKUP($A30,'TB2-3'!$A:$XEW,HLOOKUP(CONCATENATE(O30,P30),'TB2-3'!$B$3:$XEW$4,2,FALSE)+1,TRUE)</f>
        <v>#N/A</v>
      </c>
      <c r="T30" s="58" t="e">
        <f>VLOOKUP($A30,'TB2-3'!$A:$XEW,HLOOKUP(CONCATENATE(O30,P30),'TB2-3'!$B$3:$XEW$4,2,FALSE),TRUE)</f>
        <v>#N/A</v>
      </c>
      <c r="U30" s="48" t="e">
        <f>VLOOKUP($A30,'TB2-2'!$A:$XEW,HLOOKUP(CONCATENATE(Q30,R30),'TB2-2'!$B$3:$XEW$4,2,FALSE)+1,TRUE)</f>
        <v>#N/A</v>
      </c>
      <c r="V30" s="58" t="e">
        <f>VLOOKUP($A30,'TB2-2'!$A:$XEW,HLOOKUP(CONCATENATE(Q30,R30),'TB2-2'!$B$3:$XEW$4,2,FALSE),TRUE)</f>
        <v>#N/A</v>
      </c>
      <c r="W30" s="48" t="e">
        <f t="shared" si="39"/>
        <v>#N/A</v>
      </c>
      <c r="X30" s="48" t="e">
        <f t="shared" si="40"/>
        <v>#N/A</v>
      </c>
      <c r="Y30" s="49" t="e">
        <f t="shared" si="1"/>
        <v>#N/A</v>
      </c>
      <c r="AA30" s="47" t="str">
        <f t="shared" si="41"/>
        <v>H</v>
      </c>
      <c r="AB30" s="58">
        <f t="shared" si="42"/>
        <v>7</v>
      </c>
      <c r="AC30" s="48" t="str">
        <f t="shared" si="43"/>
        <v>s</v>
      </c>
      <c r="AD30" s="58">
        <f t="shared" si="44"/>
        <v>6</v>
      </c>
      <c r="AE30" s="48" t="e">
        <f>VLOOKUP($A30,'TB2-3'!$A:$XEW,HLOOKUP(CONCATENATE(AA30,AB30),'TB2-3'!$B$3:$XEW$4,2,FALSE)+1,TRUE)</f>
        <v>#N/A</v>
      </c>
      <c r="AF30" s="58" t="e">
        <f>VLOOKUP($A30,'TB2-3'!$A:$XEW,HLOOKUP(CONCATENATE(AA30,AB30),'TB2-3'!$B$3:$XEW$4,2,FALSE),TRUE)</f>
        <v>#N/A</v>
      </c>
      <c r="AG30" s="48" t="e">
        <f>VLOOKUP($A30,'TB2-2'!$A:$XEW,HLOOKUP(CONCATENATE(AC30,AD30),'TB2-2'!$B$3:$XEW$4,2,FALSE)+1,TRUE)</f>
        <v>#N/A</v>
      </c>
      <c r="AH30" s="58" t="e">
        <f>VLOOKUP($A30,'TB2-2'!$A:$XEW,HLOOKUP(CONCATENATE(AC30,AD30),'TB2-2'!$B$3:$XEW$4,2,FALSE),TRUE)</f>
        <v>#N/A</v>
      </c>
      <c r="AI30" s="48" t="e">
        <f t="shared" si="2"/>
        <v>#N/A</v>
      </c>
      <c r="AJ30" s="48" t="e">
        <f t="shared" si="3"/>
        <v>#N/A</v>
      </c>
      <c r="AK30" s="49" t="e">
        <f t="shared" si="4"/>
        <v>#N/A</v>
      </c>
      <c r="AM30" s="47" t="str">
        <f t="shared" si="45"/>
        <v>H</v>
      </c>
      <c r="AN30" s="58">
        <f t="shared" si="46"/>
        <v>7</v>
      </c>
      <c r="AO30" s="48" t="str">
        <f t="shared" si="47"/>
        <v>n</v>
      </c>
      <c r="AP30" s="58">
        <f t="shared" si="48"/>
        <v>6</v>
      </c>
      <c r="AQ30" s="48" t="e">
        <f>VLOOKUP($A30,'TB2-3'!$A:$XEW,HLOOKUP(CONCATENATE(AM30,AN30),'TB2-3'!$B$3:$XEW$4,2,FALSE)+1,TRUE)</f>
        <v>#N/A</v>
      </c>
      <c r="AR30" s="58" t="e">
        <f>VLOOKUP($A30,'TB2-3'!$A:$XEW,HLOOKUP(CONCATENATE(AM30,AN30),'TB2-3'!$B$3:$XEW$4,2,FALSE),TRUE)</f>
        <v>#N/A</v>
      </c>
      <c r="AS30" s="48" t="e">
        <f>VLOOKUP($A30,'TB2-2'!$A:$XEW,HLOOKUP(CONCATENATE(AO30,AP30),'TB2-2'!$B$3:$XEW$4,2,FALSE)+1,TRUE)</f>
        <v>#N/A</v>
      </c>
      <c r="AT30" s="58" t="e">
        <f>VLOOKUP($A30,'TB2-2'!$A:$XEW,HLOOKUP(CONCATENATE(AO30,AP30),'TB2-2'!$B$3:$XEW$4,2,FALSE),TRUE)</f>
        <v>#N/A</v>
      </c>
      <c r="AU30" s="48" t="e">
        <f t="shared" si="5"/>
        <v>#N/A</v>
      </c>
      <c r="AV30" s="48" t="e">
        <f t="shared" si="6"/>
        <v>#N/A</v>
      </c>
      <c r="AW30" s="49" t="e">
        <f t="shared" si="7"/>
        <v>#N/A</v>
      </c>
      <c r="AY30" s="47" t="str">
        <f t="shared" si="49"/>
        <v>H</v>
      </c>
      <c r="AZ30" s="58">
        <f t="shared" si="50"/>
        <v>7</v>
      </c>
      <c r="BA30" s="48" t="str">
        <f t="shared" si="51"/>
        <v>k</v>
      </c>
      <c r="BB30" s="58">
        <f t="shared" si="52"/>
        <v>6</v>
      </c>
      <c r="BC30" s="48" t="e">
        <f>VLOOKUP($A30,'TB2-3'!$A:$XEW,HLOOKUP(CONCATENATE(AY30,AZ30),'TB2-3'!$B$3:$XEW$4,2,FALSE)+1,TRUE)</f>
        <v>#N/A</v>
      </c>
      <c r="BD30" s="58" t="e">
        <f>VLOOKUP($A30,'TB2-3'!$A:$XEW,HLOOKUP(CONCATENATE(AY30,AZ30),'TB2-3'!$B$3:$XEW$4,2,FALSE),TRUE)</f>
        <v>#N/A</v>
      </c>
      <c r="BE30" s="48" t="e">
        <f>VLOOKUP($A30,'TB2-2'!$A:$XEW,HLOOKUP(CONCATENATE(BA30,BB30),'TB2-2'!$B$3:$XEW$4,2,FALSE)+1,TRUE)</f>
        <v>#N/A</v>
      </c>
      <c r="BF30" s="58" t="e">
        <f>VLOOKUP($A30,'TB2-2'!$A:$XEW,HLOOKUP(CONCATENATE(BA30,BB30),'TB2-2'!$B$3:$XEW$4,2,FALSE),TRUE)</f>
        <v>#N/A</v>
      </c>
      <c r="BG30" s="48" t="e">
        <f t="shared" si="8"/>
        <v>#N/A</v>
      </c>
      <c r="BH30" s="48" t="e">
        <f t="shared" si="9"/>
        <v>#N/A</v>
      </c>
      <c r="BI30" s="49" t="e">
        <f t="shared" si="10"/>
        <v>#N/A</v>
      </c>
      <c r="BK30" s="47" t="str">
        <f t="shared" si="53"/>
        <v>H</v>
      </c>
      <c r="BL30" s="58">
        <f t="shared" si="54"/>
        <v>7</v>
      </c>
      <c r="BM30" s="48" t="str">
        <f t="shared" si="55"/>
        <v>j</v>
      </c>
      <c r="BN30" s="58">
        <f t="shared" si="56"/>
        <v>6</v>
      </c>
      <c r="BO30" s="48" t="e">
        <f>VLOOKUP($A30,'TB2-3'!$A:$XEW,HLOOKUP(CONCATENATE(BK30,BL30),'TB2-3'!$B$3:$XEW$4,2,FALSE)+1,TRUE)</f>
        <v>#N/A</v>
      </c>
      <c r="BP30" s="58" t="e">
        <f>VLOOKUP($A30,'TB2-3'!$A:$XEW,HLOOKUP(CONCATENATE(BK30,BL30),'TB2-3'!$B$3:$XEW$4,2,FALSE),TRUE)</f>
        <v>#N/A</v>
      </c>
      <c r="BQ30" s="48" t="e">
        <f>VLOOKUP($A30,'TB2-2'!$A:$XEW,HLOOKUP(CONCATENATE(BM30,BN30),'TB2-2'!$B$3:$XEW$4,2,FALSE)+1,TRUE)</f>
        <v>#N/A</v>
      </c>
      <c r="BR30" s="58" t="e">
        <f>VLOOKUP($A30,'TB2-2'!$A:$XEW,HLOOKUP(CONCATENATE(BM30,BN30),'TB2-2'!$B$3:$XEW$4,2,FALSE),TRUE)</f>
        <v>#N/A</v>
      </c>
      <c r="BS30" s="48" t="e">
        <f t="shared" si="11"/>
        <v>#N/A</v>
      </c>
      <c r="BT30" s="48" t="e">
        <f t="shared" si="12"/>
        <v>#N/A</v>
      </c>
      <c r="BU30" s="49" t="e">
        <f t="shared" si="13"/>
        <v>#N/A</v>
      </c>
      <c r="BW30" s="47" t="str">
        <f t="shared" si="57"/>
        <v>H</v>
      </c>
      <c r="BX30" s="58">
        <f t="shared" si="58"/>
        <v>7</v>
      </c>
      <c r="BY30" s="48" t="str">
        <f t="shared" si="59"/>
        <v>h</v>
      </c>
      <c r="BZ30" s="58">
        <f t="shared" si="60"/>
        <v>6</v>
      </c>
      <c r="CA30" s="48" t="e">
        <f>VLOOKUP($A30,'TB2-3'!$A:$XEW,HLOOKUP(CONCATENATE(BW30,BX30),'TB2-3'!$B$3:$XEW$4,2,FALSE)+1,TRUE)</f>
        <v>#N/A</v>
      </c>
      <c r="CB30" s="58" t="e">
        <f>VLOOKUP($A30,'TB2-3'!$A:$XEW,HLOOKUP(CONCATENATE(BW30,BX30),'TB2-3'!$B$3:$XEW$4,2,FALSE),TRUE)</f>
        <v>#N/A</v>
      </c>
      <c r="CC30" s="48" t="e">
        <f>VLOOKUP($A30,'TB2-2'!$A:$XEW,HLOOKUP(CONCATENATE(BY30,BZ30),'TB2-2'!$B$3:$XEW$4,2,FALSE)+1,TRUE)</f>
        <v>#N/A</v>
      </c>
      <c r="CD30" s="58" t="e">
        <f>VLOOKUP($A30,'TB2-2'!$A:$XEW,HLOOKUP(CONCATENATE(BY30,BZ30),'TB2-2'!$B$3:$XEW$4,2,FALSE),TRUE)</f>
        <v>#N/A</v>
      </c>
      <c r="CE30" s="48" t="e">
        <f t="shared" si="14"/>
        <v>#N/A</v>
      </c>
      <c r="CF30" s="48" t="e">
        <f t="shared" si="15"/>
        <v>#N/A</v>
      </c>
      <c r="CG30" s="49" t="e">
        <f t="shared" si="16"/>
        <v>#N/A</v>
      </c>
      <c r="CI30" s="47" t="str">
        <f t="shared" si="61"/>
        <v>H</v>
      </c>
      <c r="CJ30" s="58">
        <f t="shared" si="62"/>
        <v>7</v>
      </c>
      <c r="CK30" s="48" t="str">
        <f t="shared" si="63"/>
        <v>g</v>
      </c>
      <c r="CL30" s="58">
        <f t="shared" si="64"/>
        <v>6</v>
      </c>
      <c r="CM30" s="48" t="e">
        <f>VLOOKUP($A30,'TB2-3'!$A:$XEW,HLOOKUP(CONCATENATE(CI30,CJ30),'TB2-3'!$B$3:$XEW$4,2,FALSE)+1,TRUE)</f>
        <v>#N/A</v>
      </c>
      <c r="CN30" s="58" t="e">
        <f>VLOOKUP($A30,'TB2-3'!$A:$XEW,HLOOKUP(CONCATENATE(CI30,CJ30),'TB2-3'!$B$3:$XEW$4,2,FALSE),TRUE)</f>
        <v>#N/A</v>
      </c>
      <c r="CO30" s="48" t="e">
        <f>VLOOKUP($A30,'TB2-2'!$A:$XEW,HLOOKUP(CONCATENATE(CK30,CL30),'TB2-2'!$B$3:$XEW$4,2,FALSE)+1,TRUE)</f>
        <v>#N/A</v>
      </c>
      <c r="CP30" s="58" t="e">
        <f>VLOOKUP($A30,'TB2-2'!$A:$XEW,HLOOKUP(CONCATENATE(CK30,CL30),'TB2-2'!$B$3:$XEW$4,2,FALSE),TRUE)</f>
        <v>#N/A</v>
      </c>
      <c r="CQ30" s="48" t="e">
        <f t="shared" si="17"/>
        <v>#N/A</v>
      </c>
      <c r="CR30" s="48" t="e">
        <f t="shared" si="18"/>
        <v>#N/A</v>
      </c>
      <c r="CS30" s="49" t="e">
        <f t="shared" si="19"/>
        <v>#N/A</v>
      </c>
      <c r="CU30" s="47" t="str">
        <f t="shared" si="65"/>
        <v>H</v>
      </c>
      <c r="CV30" s="58">
        <f t="shared" si="66"/>
        <v>7</v>
      </c>
      <c r="CW30" s="48" t="str">
        <f t="shared" si="67"/>
        <v>f</v>
      </c>
      <c r="CX30" s="58">
        <f t="shared" si="68"/>
        <v>7</v>
      </c>
      <c r="CY30" s="48" t="e">
        <f>VLOOKUP($A30,'TB2-3'!$A:$XEW,HLOOKUP(CONCATENATE(CU30,CV30),'TB2-3'!$B$3:$XEW$4,2,FALSE)+1,TRUE)</f>
        <v>#N/A</v>
      </c>
      <c r="CZ30" s="58" t="e">
        <f>VLOOKUP($A30,'TB2-3'!$A:$XEW,HLOOKUP(CONCATENATE(CU30,CV30),'TB2-3'!$B$3:$XEW$4,2,FALSE),TRUE)</f>
        <v>#N/A</v>
      </c>
      <c r="DA30" s="48" t="e">
        <f>VLOOKUP($A30,'TB2-2'!$A:$XEW,HLOOKUP(CONCATENATE(CW30,CX30),'TB2-2'!$B$3:$XEW$4,2,FALSE)+1,TRUE)</f>
        <v>#N/A</v>
      </c>
      <c r="DB30" s="58" t="e">
        <f>VLOOKUP($A30,'TB2-2'!$A:$XEW,HLOOKUP(CONCATENATE(CW30,CX30),'TB2-2'!$B$3:$XEW$4,2,FALSE),TRUE)</f>
        <v>#N/A</v>
      </c>
      <c r="DC30" s="48" t="e">
        <f t="shared" si="20"/>
        <v>#N/A</v>
      </c>
      <c r="DD30" s="48" t="e">
        <f t="shared" si="21"/>
        <v>#N/A</v>
      </c>
      <c r="DE30" s="49" t="e">
        <f t="shared" si="22"/>
        <v>#N/A</v>
      </c>
      <c r="DG30" s="47" t="str">
        <f t="shared" si="69"/>
        <v>H</v>
      </c>
      <c r="DH30" s="58">
        <f t="shared" si="70"/>
        <v>8</v>
      </c>
      <c r="DI30" s="48" t="str">
        <f t="shared" si="71"/>
        <v>e</v>
      </c>
      <c r="DJ30" s="58">
        <f t="shared" si="72"/>
        <v>8</v>
      </c>
      <c r="DK30" s="48" t="e">
        <f>VLOOKUP($A30,'TB2-3'!$A:$XEW,HLOOKUP(CONCATENATE(DG30,DH30),'TB2-3'!$B$3:$XEW$4,2,FALSE)+1,TRUE)</f>
        <v>#N/A</v>
      </c>
      <c r="DL30" s="58" t="e">
        <f>VLOOKUP($A30,'TB2-3'!$A:$XEW,HLOOKUP(CONCATENATE(DG30,DH30),'TB2-3'!$B$3:$XEW$4,2,FALSE),TRUE)</f>
        <v>#N/A</v>
      </c>
      <c r="DM30" s="48" t="e">
        <f>VLOOKUP($A30,'TB2-2'!$A:$XEW,HLOOKUP(CONCATENATE(DI30,DJ30),'TB2-2'!$B$3:$XEW$4,2,FALSE)+1,TRUE)</f>
        <v>#N/A</v>
      </c>
      <c r="DN30" s="58" t="e">
        <f>VLOOKUP($A30,'TB2-2'!$A:$XEW,HLOOKUP(CONCATENATE(DI30,DJ30),'TB2-2'!$B$3:$XEW$4,2,FALSE),TRUE)</f>
        <v>#N/A</v>
      </c>
      <c r="DO30" s="48" t="e">
        <f t="shared" si="23"/>
        <v>#N/A</v>
      </c>
      <c r="DP30" s="48" t="e">
        <f t="shared" si="24"/>
        <v>#N/A</v>
      </c>
      <c r="DQ30" s="49" t="e">
        <f t="shared" si="25"/>
        <v>#N/A</v>
      </c>
      <c r="DS30" s="47" t="str">
        <f t="shared" si="73"/>
        <v>H</v>
      </c>
      <c r="DT30" s="58">
        <f t="shared" si="74"/>
        <v>8</v>
      </c>
      <c r="DU30" s="48" t="str">
        <f t="shared" si="75"/>
        <v>d</v>
      </c>
      <c r="DV30" s="58">
        <f t="shared" si="76"/>
        <v>9</v>
      </c>
      <c r="DW30" s="48" t="e">
        <f>VLOOKUP($A30,'TB2-3'!$A:$XEW,HLOOKUP(CONCATENATE(DS30,DT30),'TB2-3'!$B$3:$XEW$4,2,FALSE)+1,TRUE)</f>
        <v>#N/A</v>
      </c>
      <c r="DX30" s="58" t="e">
        <f>VLOOKUP($A30,'TB2-3'!$A:$XEW,HLOOKUP(CONCATENATE(DS30,DT30),'TB2-3'!$B$3:$XEW$4,2,FALSE),TRUE)</f>
        <v>#N/A</v>
      </c>
      <c r="DY30" s="48" t="e">
        <f>VLOOKUP($A30,'TB2-2'!$A:$XEW,HLOOKUP(CONCATENATE(DU30,DV30),'TB2-2'!$B$3:$XEW$4,2,FALSE)+1,TRUE)</f>
        <v>#N/A</v>
      </c>
      <c r="DZ30" s="58" t="e">
        <f>VLOOKUP($A30,'TB2-2'!$A:$XEW,HLOOKUP(CONCATENATE(DU30,DV30),'TB2-2'!$B$3:$XEW$4,2,FALSE),TRUE)</f>
        <v>#N/A</v>
      </c>
      <c r="EA30" s="48" t="e">
        <f t="shared" si="26"/>
        <v>#N/A</v>
      </c>
      <c r="EB30" s="48" t="e">
        <f t="shared" si="27"/>
        <v>#N/A</v>
      </c>
      <c r="EC30" s="49" t="e">
        <f t="shared" si="28"/>
        <v>#N/A</v>
      </c>
      <c r="EE30" s="47" t="str">
        <f t="shared" si="77"/>
        <v>H</v>
      </c>
      <c r="EF30" s="58">
        <f t="shared" si="78"/>
        <v>11</v>
      </c>
      <c r="EG30" s="48" t="str">
        <f t="shared" si="79"/>
        <v>c</v>
      </c>
      <c r="EH30" s="58">
        <f t="shared" si="80"/>
        <v>11</v>
      </c>
      <c r="EI30" s="48" t="e">
        <f>VLOOKUP($A30,'TB2-3'!$A:$XEW,HLOOKUP(CONCATENATE(EE30,EF30),'TB2-3'!$B$3:$XEW$4,2,FALSE)+1,TRUE)</f>
        <v>#N/A</v>
      </c>
      <c r="EJ30" s="58" t="e">
        <f>VLOOKUP($A30,'TB2-3'!$A:$XEW,HLOOKUP(CONCATENATE(EE30,EF30),'TB2-3'!$B$3:$XEW$4,2,FALSE),TRUE)</f>
        <v>#N/A</v>
      </c>
      <c r="EK30" s="48" t="e">
        <f>VLOOKUP($A30,'TB2-2'!$A:$XEW,HLOOKUP(CONCATENATE(EG30,EH30),'TB2-2'!$B$3:$XEW$4,2,FALSE)+1,TRUE)</f>
        <v>#N/A</v>
      </c>
      <c r="EL30" s="58" t="e">
        <f>VLOOKUP($A30,'TB2-2'!$A:$XEW,HLOOKUP(CONCATENATE(EG30,EH30),'TB2-2'!$B$3:$XEW$4,2,FALSE),TRUE)</f>
        <v>#N/A</v>
      </c>
      <c r="EM30" s="48" t="e">
        <f t="shared" si="29"/>
        <v>#N/A</v>
      </c>
      <c r="EN30" s="48" t="e">
        <f t="shared" si="30"/>
        <v>#N/A</v>
      </c>
      <c r="EO30" s="49" t="e">
        <f t="shared" si="31"/>
        <v>#N/A</v>
      </c>
    </row>
  </sheetData>
  <mergeCells count="36">
    <mergeCell ref="C1:M1"/>
    <mergeCell ref="C2:M2"/>
    <mergeCell ref="C3:M3"/>
    <mergeCell ref="DS1:EC1"/>
    <mergeCell ref="DS2:EC2"/>
    <mergeCell ref="DS3:EC3"/>
    <mergeCell ref="EE1:EO1"/>
    <mergeCell ref="EE2:EO2"/>
    <mergeCell ref="EE3:EO3"/>
    <mergeCell ref="CU1:DE1"/>
    <mergeCell ref="CU2:DE2"/>
    <mergeCell ref="CU3:DE3"/>
    <mergeCell ref="DG1:DQ1"/>
    <mergeCell ref="DG2:DQ2"/>
    <mergeCell ref="DG3:DQ3"/>
    <mergeCell ref="BW1:CG1"/>
    <mergeCell ref="BW2:CG2"/>
    <mergeCell ref="BW3:CG3"/>
    <mergeCell ref="CI1:CS1"/>
    <mergeCell ref="CI2:CS2"/>
    <mergeCell ref="CI3:CS3"/>
    <mergeCell ref="BK1:BU1"/>
    <mergeCell ref="BK2:BU2"/>
    <mergeCell ref="BK3:BU3"/>
    <mergeCell ref="AM1:AW1"/>
    <mergeCell ref="AM2:AW2"/>
    <mergeCell ref="AM3:AW3"/>
    <mergeCell ref="AY1:BI1"/>
    <mergeCell ref="AY2:BI2"/>
    <mergeCell ref="AY3:BI3"/>
    <mergeCell ref="AA1:AK1"/>
    <mergeCell ref="O1:Y1"/>
    <mergeCell ref="O2:Y2"/>
    <mergeCell ref="O3:Y3"/>
    <mergeCell ref="AA2:AK2"/>
    <mergeCell ref="AA3:AK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S36"/>
  <sheetViews>
    <sheetView workbookViewId="0">
      <selection activeCell="S35" sqref="S35"/>
    </sheetView>
  </sheetViews>
  <sheetFormatPr baseColWidth="10" defaultRowHeight="15" x14ac:dyDescent="0.25"/>
  <cols>
    <col min="1" max="1" width="32.7109375" style="1" bestFit="1" customWidth="1"/>
    <col min="2" max="16384" width="11.42578125" style="1"/>
  </cols>
  <sheetData>
    <row r="1" spans="1:19" ht="31.5" x14ac:dyDescent="0.5">
      <c r="A1" s="116" t="s">
        <v>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</row>
    <row r="2" spans="1:19" x14ac:dyDescent="0.25">
      <c r="A2" s="4" t="s">
        <v>57</v>
      </c>
      <c r="B2" s="4">
        <v>1</v>
      </c>
      <c r="C2" s="4">
        <f>B2+1</f>
        <v>2</v>
      </c>
      <c r="D2" s="4">
        <f t="shared" ref="D2:S2" si="0">C2+1</f>
        <v>3</v>
      </c>
      <c r="E2" s="4">
        <f t="shared" si="0"/>
        <v>4</v>
      </c>
      <c r="F2" s="4">
        <f t="shared" si="0"/>
        <v>5</v>
      </c>
      <c r="G2" s="4">
        <f t="shared" si="0"/>
        <v>6</v>
      </c>
      <c r="H2" s="4">
        <f t="shared" si="0"/>
        <v>7</v>
      </c>
      <c r="I2" s="4">
        <f t="shared" si="0"/>
        <v>8</v>
      </c>
      <c r="J2" s="4">
        <f t="shared" si="0"/>
        <v>9</v>
      </c>
      <c r="K2" s="4">
        <f t="shared" si="0"/>
        <v>10</v>
      </c>
      <c r="L2" s="4">
        <f t="shared" si="0"/>
        <v>11</v>
      </c>
      <c r="M2" s="4">
        <f t="shared" si="0"/>
        <v>12</v>
      </c>
      <c r="N2" s="4">
        <f t="shared" si="0"/>
        <v>13</v>
      </c>
      <c r="O2" s="4">
        <f t="shared" si="0"/>
        <v>14</v>
      </c>
      <c r="P2" s="4">
        <f>O2+1</f>
        <v>15</v>
      </c>
      <c r="Q2" s="4">
        <f t="shared" si="0"/>
        <v>16</v>
      </c>
      <c r="R2" s="4">
        <f t="shared" si="0"/>
        <v>17</v>
      </c>
      <c r="S2" s="4">
        <f t="shared" si="0"/>
        <v>18</v>
      </c>
    </row>
    <row r="3" spans="1:19" x14ac:dyDescent="0.25">
      <c r="A3" s="5">
        <f>Config!G2</f>
        <v>1E-3</v>
      </c>
      <c r="B3" s="6">
        <v>0.8</v>
      </c>
      <c r="C3" s="6">
        <v>1.2</v>
      </c>
      <c r="D3" s="6">
        <v>2</v>
      </c>
      <c r="E3" s="6">
        <v>3</v>
      </c>
      <c r="F3" s="6">
        <v>4</v>
      </c>
      <c r="G3" s="6">
        <v>6</v>
      </c>
      <c r="H3" s="6">
        <v>10</v>
      </c>
      <c r="I3" s="6">
        <v>14</v>
      </c>
      <c r="J3" s="6">
        <v>25</v>
      </c>
      <c r="K3" s="6">
        <v>40</v>
      </c>
      <c r="L3" s="6">
        <v>60</v>
      </c>
      <c r="M3" s="6">
        <v>100</v>
      </c>
      <c r="N3" s="6">
        <v>140</v>
      </c>
      <c r="O3" s="6">
        <v>250</v>
      </c>
      <c r="P3" s="6">
        <v>400</v>
      </c>
      <c r="Q3" s="6">
        <v>600</v>
      </c>
      <c r="R3" s="6">
        <v>1000</v>
      </c>
      <c r="S3" s="6">
        <v>1400</v>
      </c>
    </row>
    <row r="4" spans="1:19" x14ac:dyDescent="0.25">
      <c r="A4" s="5">
        <f>Config!G3</f>
        <v>3.0009999999999999</v>
      </c>
      <c r="B4" s="6">
        <v>1</v>
      </c>
      <c r="C4" s="6">
        <v>1.5</v>
      </c>
      <c r="D4" s="6">
        <v>2.5</v>
      </c>
      <c r="E4" s="6">
        <v>4</v>
      </c>
      <c r="F4" s="6">
        <v>5</v>
      </c>
      <c r="G4" s="6">
        <v>8</v>
      </c>
      <c r="H4" s="6">
        <v>12</v>
      </c>
      <c r="I4" s="6">
        <v>18</v>
      </c>
      <c r="J4" s="6">
        <v>30</v>
      </c>
      <c r="K4" s="6">
        <v>48</v>
      </c>
      <c r="L4" s="6">
        <v>75</v>
      </c>
      <c r="M4" s="6">
        <v>120</v>
      </c>
      <c r="N4" s="6">
        <v>180</v>
      </c>
      <c r="O4" s="6">
        <v>300</v>
      </c>
      <c r="P4" s="6">
        <v>480</v>
      </c>
      <c r="Q4" s="6">
        <v>750</v>
      </c>
      <c r="R4" s="6">
        <v>1200</v>
      </c>
      <c r="S4" s="6">
        <v>1800</v>
      </c>
    </row>
    <row r="5" spans="1:19" x14ac:dyDescent="0.25">
      <c r="A5" s="5">
        <f>Config!G4</f>
        <v>6.0010000000000003</v>
      </c>
      <c r="B5" s="11">
        <f>B4</f>
        <v>1</v>
      </c>
      <c r="C5" s="11">
        <f t="shared" ref="C5:S5" si="1">C4</f>
        <v>1.5</v>
      </c>
      <c r="D5" s="11">
        <f t="shared" si="1"/>
        <v>2.5</v>
      </c>
      <c r="E5" s="11">
        <f t="shared" si="1"/>
        <v>4</v>
      </c>
      <c r="F5" s="11">
        <f t="shared" si="1"/>
        <v>5</v>
      </c>
      <c r="G5" s="11">
        <f t="shared" si="1"/>
        <v>8</v>
      </c>
      <c r="H5" s="11">
        <f t="shared" si="1"/>
        <v>12</v>
      </c>
      <c r="I5" s="11">
        <f t="shared" si="1"/>
        <v>18</v>
      </c>
      <c r="J5" s="11">
        <f t="shared" si="1"/>
        <v>30</v>
      </c>
      <c r="K5" s="11">
        <f t="shared" si="1"/>
        <v>48</v>
      </c>
      <c r="L5" s="11">
        <f t="shared" si="1"/>
        <v>75</v>
      </c>
      <c r="M5" s="11">
        <f t="shared" si="1"/>
        <v>120</v>
      </c>
      <c r="N5" s="11">
        <f t="shared" si="1"/>
        <v>180</v>
      </c>
      <c r="O5" s="11">
        <f t="shared" si="1"/>
        <v>300</v>
      </c>
      <c r="P5" s="11">
        <f t="shared" si="1"/>
        <v>480</v>
      </c>
      <c r="Q5" s="11">
        <f t="shared" si="1"/>
        <v>750</v>
      </c>
      <c r="R5" s="11">
        <f t="shared" si="1"/>
        <v>1200</v>
      </c>
      <c r="S5" s="11">
        <f t="shared" si="1"/>
        <v>1800</v>
      </c>
    </row>
    <row r="6" spans="1:19" x14ac:dyDescent="0.25">
      <c r="A6" s="5">
        <f>Config!G5</f>
        <v>10.000999999999999</v>
      </c>
      <c r="B6" s="6">
        <v>1.2</v>
      </c>
      <c r="C6" s="6">
        <v>2</v>
      </c>
      <c r="D6" s="6">
        <v>3</v>
      </c>
      <c r="E6" s="6">
        <v>5</v>
      </c>
      <c r="F6" s="6">
        <v>8</v>
      </c>
      <c r="G6" s="6">
        <v>11</v>
      </c>
      <c r="H6" s="6">
        <v>18</v>
      </c>
      <c r="I6" s="6">
        <v>27</v>
      </c>
      <c r="J6" s="6">
        <v>43</v>
      </c>
      <c r="K6" s="6">
        <v>70</v>
      </c>
      <c r="L6" s="6">
        <v>110</v>
      </c>
      <c r="M6" s="6">
        <v>180</v>
      </c>
      <c r="N6" s="6">
        <v>270</v>
      </c>
      <c r="O6" s="6">
        <v>430</v>
      </c>
      <c r="P6" s="6">
        <v>700</v>
      </c>
      <c r="Q6" s="6">
        <v>1100</v>
      </c>
      <c r="R6" s="6">
        <v>1800</v>
      </c>
      <c r="S6" s="6">
        <v>2700</v>
      </c>
    </row>
    <row r="7" spans="1:19" s="12" customFormat="1" x14ac:dyDescent="0.25">
      <c r="A7" s="5">
        <f>Config!G6</f>
        <v>14.000999999999999</v>
      </c>
      <c r="B7" s="11">
        <f>B6</f>
        <v>1.2</v>
      </c>
      <c r="C7" s="11">
        <f t="shared" ref="C7" si="2">C6</f>
        <v>2</v>
      </c>
      <c r="D7" s="11">
        <f t="shared" ref="D7" si="3">D6</f>
        <v>3</v>
      </c>
      <c r="E7" s="11">
        <f t="shared" ref="E7" si="4">E6</f>
        <v>5</v>
      </c>
      <c r="F7" s="11">
        <f t="shared" ref="F7" si="5">F6</f>
        <v>8</v>
      </c>
      <c r="G7" s="11">
        <f t="shared" ref="G7" si="6">G6</f>
        <v>11</v>
      </c>
      <c r="H7" s="11">
        <f t="shared" ref="H7" si="7">H6</f>
        <v>18</v>
      </c>
      <c r="I7" s="11">
        <f t="shared" ref="I7" si="8">I6</f>
        <v>27</v>
      </c>
      <c r="J7" s="11">
        <f t="shared" ref="J7" si="9">J6</f>
        <v>43</v>
      </c>
      <c r="K7" s="11">
        <f t="shared" ref="K7" si="10">K6</f>
        <v>70</v>
      </c>
      <c r="L7" s="11">
        <f t="shared" ref="L7" si="11">L6</f>
        <v>110</v>
      </c>
      <c r="M7" s="11">
        <f t="shared" ref="M7" si="12">M6</f>
        <v>180</v>
      </c>
      <c r="N7" s="11">
        <f t="shared" ref="N7" si="13">N6</f>
        <v>270</v>
      </c>
      <c r="O7" s="11">
        <f t="shared" ref="O7" si="14">O6</f>
        <v>430</v>
      </c>
      <c r="P7" s="11">
        <f t="shared" ref="P7" si="15">P6</f>
        <v>700</v>
      </c>
      <c r="Q7" s="11">
        <f t="shared" ref="Q7" si="16">Q6</f>
        <v>1100</v>
      </c>
      <c r="R7" s="11">
        <f t="shared" ref="R7" si="17">R6</f>
        <v>1800</v>
      </c>
      <c r="S7" s="11">
        <f t="shared" ref="S7" si="18">S6</f>
        <v>2700</v>
      </c>
    </row>
    <row r="8" spans="1:19" x14ac:dyDescent="0.25">
      <c r="A8" s="5">
        <f>Config!G7</f>
        <v>18.001000000000001</v>
      </c>
      <c r="B8" s="6">
        <v>1.5</v>
      </c>
      <c r="C8" s="6">
        <v>2.5</v>
      </c>
      <c r="D8" s="6">
        <v>4</v>
      </c>
      <c r="E8" s="6">
        <v>6</v>
      </c>
      <c r="F8" s="6">
        <v>9</v>
      </c>
      <c r="G8" s="6">
        <v>13</v>
      </c>
      <c r="H8" s="6">
        <v>21</v>
      </c>
      <c r="I8" s="6">
        <v>33</v>
      </c>
      <c r="J8" s="6">
        <v>52</v>
      </c>
      <c r="K8" s="6">
        <v>84</v>
      </c>
      <c r="L8" s="6">
        <v>130</v>
      </c>
      <c r="M8" s="6">
        <v>210</v>
      </c>
      <c r="N8" s="6">
        <v>330</v>
      </c>
      <c r="O8" s="6">
        <v>520</v>
      </c>
      <c r="P8" s="6">
        <v>840</v>
      </c>
      <c r="Q8" s="6">
        <v>1300</v>
      </c>
      <c r="R8" s="6">
        <v>2100</v>
      </c>
      <c r="S8" s="6">
        <v>3300</v>
      </c>
    </row>
    <row r="9" spans="1:19" s="12" customFormat="1" x14ac:dyDescent="0.25">
      <c r="A9" s="5">
        <f>Config!G8</f>
        <v>24.001000000000001</v>
      </c>
      <c r="B9" s="11">
        <f>B8</f>
        <v>1.5</v>
      </c>
      <c r="C9" s="11">
        <f t="shared" ref="C9" si="19">C8</f>
        <v>2.5</v>
      </c>
      <c r="D9" s="11">
        <f t="shared" ref="D9" si="20">D8</f>
        <v>4</v>
      </c>
      <c r="E9" s="11">
        <f t="shared" ref="E9" si="21">E8</f>
        <v>6</v>
      </c>
      <c r="F9" s="11">
        <f t="shared" ref="F9" si="22">F8</f>
        <v>9</v>
      </c>
      <c r="G9" s="11">
        <f t="shared" ref="G9" si="23">G8</f>
        <v>13</v>
      </c>
      <c r="H9" s="11">
        <f t="shared" ref="H9" si="24">H8</f>
        <v>21</v>
      </c>
      <c r="I9" s="11">
        <f t="shared" ref="I9" si="25">I8</f>
        <v>33</v>
      </c>
      <c r="J9" s="11">
        <f t="shared" ref="J9" si="26">J8</f>
        <v>52</v>
      </c>
      <c r="K9" s="11">
        <f t="shared" ref="K9" si="27">K8</f>
        <v>84</v>
      </c>
      <c r="L9" s="11">
        <f t="shared" ref="L9" si="28">L8</f>
        <v>130</v>
      </c>
      <c r="M9" s="11">
        <f t="shared" ref="M9" si="29">M8</f>
        <v>210</v>
      </c>
      <c r="N9" s="11">
        <f t="shared" ref="N9" si="30">N8</f>
        <v>330</v>
      </c>
      <c r="O9" s="11">
        <f t="shared" ref="O9" si="31">O8</f>
        <v>520</v>
      </c>
      <c r="P9" s="11">
        <f t="shared" ref="P9" si="32">P8</f>
        <v>840</v>
      </c>
      <c r="Q9" s="11">
        <f t="shared" ref="Q9" si="33">Q8</f>
        <v>1300</v>
      </c>
      <c r="R9" s="11">
        <f t="shared" ref="R9" si="34">R8</f>
        <v>2100</v>
      </c>
      <c r="S9" s="11">
        <f t="shared" ref="S9" si="35">S8</f>
        <v>3300</v>
      </c>
    </row>
    <row r="10" spans="1:19" x14ac:dyDescent="0.25">
      <c r="A10" s="5">
        <f>Config!G9</f>
        <v>30.001000000000001</v>
      </c>
      <c r="B10" s="6">
        <v>1.5</v>
      </c>
      <c r="C10" s="6">
        <v>2.5</v>
      </c>
      <c r="D10" s="6">
        <v>4</v>
      </c>
      <c r="E10" s="6">
        <v>7</v>
      </c>
      <c r="F10" s="6">
        <v>11</v>
      </c>
      <c r="G10" s="6">
        <v>16</v>
      </c>
      <c r="H10" s="6">
        <v>25</v>
      </c>
      <c r="I10" s="6">
        <v>39</v>
      </c>
      <c r="J10" s="6">
        <v>62</v>
      </c>
      <c r="K10" s="6">
        <v>100</v>
      </c>
      <c r="L10" s="6">
        <v>160</v>
      </c>
      <c r="M10" s="6">
        <v>250</v>
      </c>
      <c r="N10" s="6">
        <v>390</v>
      </c>
      <c r="O10" s="6">
        <v>620</v>
      </c>
      <c r="P10" s="6">
        <v>1000</v>
      </c>
      <c r="Q10" s="6">
        <v>1600</v>
      </c>
      <c r="R10" s="6">
        <v>2500</v>
      </c>
      <c r="S10" s="6">
        <v>3900</v>
      </c>
    </row>
    <row r="11" spans="1:19" s="12" customFormat="1" x14ac:dyDescent="0.25">
      <c r="A11" s="5">
        <f>Config!G10</f>
        <v>40.000999999999998</v>
      </c>
      <c r="B11" s="11">
        <f>B10</f>
        <v>1.5</v>
      </c>
      <c r="C11" s="11">
        <f t="shared" ref="C11" si="36">C10</f>
        <v>2.5</v>
      </c>
      <c r="D11" s="11">
        <f t="shared" ref="D11" si="37">D10</f>
        <v>4</v>
      </c>
      <c r="E11" s="11">
        <f t="shared" ref="E11" si="38">E10</f>
        <v>7</v>
      </c>
      <c r="F11" s="11">
        <f t="shared" ref="F11" si="39">F10</f>
        <v>11</v>
      </c>
      <c r="G11" s="11">
        <f t="shared" ref="G11" si="40">G10</f>
        <v>16</v>
      </c>
      <c r="H11" s="11">
        <f t="shared" ref="H11" si="41">H10</f>
        <v>25</v>
      </c>
      <c r="I11" s="11">
        <f t="shared" ref="I11" si="42">I10</f>
        <v>39</v>
      </c>
      <c r="J11" s="11">
        <f t="shared" ref="J11" si="43">J10</f>
        <v>62</v>
      </c>
      <c r="K11" s="11">
        <f t="shared" ref="K11" si="44">K10</f>
        <v>100</v>
      </c>
      <c r="L11" s="11">
        <f t="shared" ref="L11" si="45">L10</f>
        <v>160</v>
      </c>
      <c r="M11" s="11">
        <f t="shared" ref="M11" si="46">M10</f>
        <v>250</v>
      </c>
      <c r="N11" s="11">
        <f t="shared" ref="N11" si="47">N10</f>
        <v>390</v>
      </c>
      <c r="O11" s="11">
        <f t="shared" ref="O11" si="48">O10</f>
        <v>620</v>
      </c>
      <c r="P11" s="11">
        <f t="shared" ref="P11" si="49">P10</f>
        <v>1000</v>
      </c>
      <c r="Q11" s="11">
        <f t="shared" ref="Q11" si="50">Q10</f>
        <v>1600</v>
      </c>
      <c r="R11" s="11">
        <f t="shared" ref="R11" si="51">R10</f>
        <v>2500</v>
      </c>
      <c r="S11" s="11">
        <f t="shared" ref="S11" si="52">S10</f>
        <v>3900</v>
      </c>
    </row>
    <row r="12" spans="1:19" x14ac:dyDescent="0.25">
      <c r="A12" s="5">
        <f>Config!G11</f>
        <v>50.000999999999998</v>
      </c>
      <c r="B12" s="6">
        <v>2</v>
      </c>
      <c r="C12" s="6">
        <v>3</v>
      </c>
      <c r="D12" s="6">
        <v>5</v>
      </c>
      <c r="E12" s="6">
        <v>8</v>
      </c>
      <c r="F12" s="6">
        <v>13</v>
      </c>
      <c r="G12" s="6">
        <v>19</v>
      </c>
      <c r="H12" s="6">
        <v>30</v>
      </c>
      <c r="I12" s="6">
        <v>46</v>
      </c>
      <c r="J12" s="6">
        <v>74</v>
      </c>
      <c r="K12" s="6">
        <v>120</v>
      </c>
      <c r="L12" s="6">
        <v>190</v>
      </c>
      <c r="M12" s="6">
        <v>300</v>
      </c>
      <c r="N12" s="6">
        <v>460</v>
      </c>
      <c r="O12" s="6">
        <v>740</v>
      </c>
      <c r="P12" s="6">
        <v>1200</v>
      </c>
      <c r="Q12" s="6">
        <v>1900</v>
      </c>
      <c r="R12" s="6">
        <v>3000</v>
      </c>
      <c r="S12" s="6">
        <v>4600</v>
      </c>
    </row>
    <row r="13" spans="1:19" s="12" customFormat="1" x14ac:dyDescent="0.25">
      <c r="A13" s="5">
        <f>Config!G12</f>
        <v>65.001000000000005</v>
      </c>
      <c r="B13" s="11">
        <f>B12</f>
        <v>2</v>
      </c>
      <c r="C13" s="11">
        <f t="shared" ref="C13" si="53">C12</f>
        <v>3</v>
      </c>
      <c r="D13" s="11">
        <f t="shared" ref="D13" si="54">D12</f>
        <v>5</v>
      </c>
      <c r="E13" s="11">
        <f t="shared" ref="E13" si="55">E12</f>
        <v>8</v>
      </c>
      <c r="F13" s="11">
        <f t="shared" ref="F13" si="56">F12</f>
        <v>13</v>
      </c>
      <c r="G13" s="11">
        <f t="shared" ref="G13" si="57">G12</f>
        <v>19</v>
      </c>
      <c r="H13" s="11">
        <f t="shared" ref="H13" si="58">H12</f>
        <v>30</v>
      </c>
      <c r="I13" s="11">
        <f t="shared" ref="I13" si="59">I12</f>
        <v>46</v>
      </c>
      <c r="J13" s="11">
        <f t="shared" ref="J13" si="60">J12</f>
        <v>74</v>
      </c>
      <c r="K13" s="11">
        <f t="shared" ref="K13" si="61">K12</f>
        <v>120</v>
      </c>
      <c r="L13" s="11">
        <f t="shared" ref="L13" si="62">L12</f>
        <v>190</v>
      </c>
      <c r="M13" s="11">
        <f t="shared" ref="M13" si="63">M12</f>
        <v>300</v>
      </c>
      <c r="N13" s="11">
        <f t="shared" ref="N13" si="64">N12</f>
        <v>460</v>
      </c>
      <c r="O13" s="11">
        <f t="shared" ref="O13" si="65">O12</f>
        <v>740</v>
      </c>
      <c r="P13" s="11">
        <f t="shared" ref="P13" si="66">P12</f>
        <v>1200</v>
      </c>
      <c r="Q13" s="11">
        <f t="shared" ref="Q13" si="67">Q12</f>
        <v>1900</v>
      </c>
      <c r="R13" s="11">
        <f t="shared" ref="R13" si="68">R12</f>
        <v>3000</v>
      </c>
      <c r="S13" s="11">
        <f t="shared" ref="S13" si="69">S12</f>
        <v>4600</v>
      </c>
    </row>
    <row r="14" spans="1:19" x14ac:dyDescent="0.25">
      <c r="A14" s="5">
        <f>Config!G13</f>
        <v>80.001000000000005</v>
      </c>
      <c r="B14" s="6">
        <v>2.5</v>
      </c>
      <c r="C14" s="6">
        <v>4</v>
      </c>
      <c r="D14" s="6">
        <v>6</v>
      </c>
      <c r="E14" s="6">
        <v>10</v>
      </c>
      <c r="F14" s="6">
        <v>15</v>
      </c>
      <c r="G14" s="6">
        <v>22</v>
      </c>
      <c r="H14" s="6">
        <v>35</v>
      </c>
      <c r="I14" s="6">
        <v>54</v>
      </c>
      <c r="J14" s="6">
        <v>87</v>
      </c>
      <c r="K14" s="6">
        <v>140</v>
      </c>
      <c r="L14" s="6">
        <v>220</v>
      </c>
      <c r="M14" s="6">
        <v>350</v>
      </c>
      <c r="N14" s="6">
        <v>540</v>
      </c>
      <c r="O14" s="6">
        <v>870</v>
      </c>
      <c r="P14" s="6">
        <v>1400</v>
      </c>
      <c r="Q14" s="6">
        <v>2200</v>
      </c>
      <c r="R14" s="6">
        <v>3500</v>
      </c>
      <c r="S14" s="6">
        <v>5400</v>
      </c>
    </row>
    <row r="15" spans="1:19" s="12" customFormat="1" x14ac:dyDescent="0.25">
      <c r="A15" s="5">
        <f>Config!G14</f>
        <v>100.001</v>
      </c>
      <c r="B15" s="11">
        <f>B14</f>
        <v>2.5</v>
      </c>
      <c r="C15" s="11">
        <f t="shared" ref="C15" si="70">C14</f>
        <v>4</v>
      </c>
      <c r="D15" s="11">
        <f t="shared" ref="D15" si="71">D14</f>
        <v>6</v>
      </c>
      <c r="E15" s="11">
        <f t="shared" ref="E15" si="72">E14</f>
        <v>10</v>
      </c>
      <c r="F15" s="11">
        <f t="shared" ref="F15" si="73">F14</f>
        <v>15</v>
      </c>
      <c r="G15" s="11">
        <f t="shared" ref="G15" si="74">G14</f>
        <v>22</v>
      </c>
      <c r="H15" s="11">
        <f t="shared" ref="H15" si="75">H14</f>
        <v>35</v>
      </c>
      <c r="I15" s="11">
        <f t="shared" ref="I15" si="76">I14</f>
        <v>54</v>
      </c>
      <c r="J15" s="11">
        <f t="shared" ref="J15" si="77">J14</f>
        <v>87</v>
      </c>
      <c r="K15" s="11">
        <f t="shared" ref="K15" si="78">K14</f>
        <v>140</v>
      </c>
      <c r="L15" s="11">
        <f t="shared" ref="L15" si="79">L14</f>
        <v>220</v>
      </c>
      <c r="M15" s="11">
        <f t="shared" ref="M15" si="80">M14</f>
        <v>350</v>
      </c>
      <c r="N15" s="11">
        <f t="shared" ref="N15" si="81">N14</f>
        <v>540</v>
      </c>
      <c r="O15" s="11">
        <f t="shared" ref="O15" si="82">O14</f>
        <v>870</v>
      </c>
      <c r="P15" s="11">
        <f t="shared" ref="P15" si="83">P14</f>
        <v>1400</v>
      </c>
      <c r="Q15" s="11">
        <f t="shared" ref="Q15" si="84">Q14</f>
        <v>2200</v>
      </c>
      <c r="R15" s="11">
        <f t="shared" ref="R15" si="85">R14</f>
        <v>3500</v>
      </c>
      <c r="S15" s="11">
        <f t="shared" ref="S15" si="86">S14</f>
        <v>5400</v>
      </c>
    </row>
    <row r="16" spans="1:19" x14ac:dyDescent="0.25">
      <c r="A16" s="5">
        <f>Config!G15</f>
        <v>120.001</v>
      </c>
      <c r="B16" s="6">
        <v>3.5</v>
      </c>
      <c r="C16" s="6">
        <v>5</v>
      </c>
      <c r="D16" s="6">
        <v>8</v>
      </c>
      <c r="E16" s="6">
        <v>12</v>
      </c>
      <c r="F16" s="6">
        <v>18</v>
      </c>
      <c r="G16" s="6">
        <v>25</v>
      </c>
      <c r="H16" s="6">
        <v>40</v>
      </c>
      <c r="I16" s="6">
        <v>63</v>
      </c>
      <c r="J16" s="6">
        <v>100</v>
      </c>
      <c r="K16" s="6">
        <v>160</v>
      </c>
      <c r="L16" s="6">
        <v>250</v>
      </c>
      <c r="M16" s="6">
        <v>400</v>
      </c>
      <c r="N16" s="6">
        <v>630</v>
      </c>
      <c r="O16" s="6">
        <v>1000</v>
      </c>
      <c r="P16" s="6">
        <v>1600</v>
      </c>
      <c r="Q16" s="6">
        <v>2500</v>
      </c>
      <c r="R16" s="6">
        <v>4000</v>
      </c>
      <c r="S16" s="6">
        <v>6300</v>
      </c>
    </row>
    <row r="17" spans="1:19" s="12" customFormat="1" x14ac:dyDescent="0.25">
      <c r="A17" s="5">
        <f>Config!G16</f>
        <v>140.001</v>
      </c>
      <c r="B17" s="11">
        <f>B16</f>
        <v>3.5</v>
      </c>
      <c r="C17" s="11">
        <f t="shared" ref="C17:C18" si="87">C16</f>
        <v>5</v>
      </c>
      <c r="D17" s="11">
        <f t="shared" ref="D17:D18" si="88">D16</f>
        <v>8</v>
      </c>
      <c r="E17" s="11">
        <f t="shared" ref="E17:E18" si="89">E16</f>
        <v>12</v>
      </c>
      <c r="F17" s="11">
        <f t="shared" ref="F17:F18" si="90">F16</f>
        <v>18</v>
      </c>
      <c r="G17" s="11">
        <f t="shared" ref="G17:G18" si="91">G16</f>
        <v>25</v>
      </c>
      <c r="H17" s="11">
        <f t="shared" ref="H17:H18" si="92">H16</f>
        <v>40</v>
      </c>
      <c r="I17" s="11">
        <f t="shared" ref="I17:I18" si="93">I16</f>
        <v>63</v>
      </c>
      <c r="J17" s="11">
        <f t="shared" ref="J17:J18" si="94">J16</f>
        <v>100</v>
      </c>
      <c r="K17" s="11">
        <f t="shared" ref="K17:K18" si="95">K16</f>
        <v>160</v>
      </c>
      <c r="L17" s="11">
        <f t="shared" ref="L17:L18" si="96">L16</f>
        <v>250</v>
      </c>
      <c r="M17" s="11">
        <f t="shared" ref="M17:M18" si="97">M16</f>
        <v>400</v>
      </c>
      <c r="N17" s="11">
        <f t="shared" ref="N17:N18" si="98">N16</f>
        <v>630</v>
      </c>
      <c r="O17" s="11">
        <f t="shared" ref="O17:O18" si="99">O16</f>
        <v>1000</v>
      </c>
      <c r="P17" s="11">
        <f t="shared" ref="P17:P18" si="100">P16</f>
        <v>1600</v>
      </c>
      <c r="Q17" s="11">
        <f t="shared" ref="Q17:Q18" si="101">Q16</f>
        <v>2500</v>
      </c>
      <c r="R17" s="11">
        <f t="shared" ref="R17:R18" si="102">R16</f>
        <v>4000</v>
      </c>
      <c r="S17" s="11">
        <f t="shared" ref="S17:S18" si="103">S16</f>
        <v>6300</v>
      </c>
    </row>
    <row r="18" spans="1:19" s="12" customFormat="1" x14ac:dyDescent="0.25">
      <c r="A18" s="5">
        <f>Config!G17</f>
        <v>160.001</v>
      </c>
      <c r="B18" s="11">
        <f>B17</f>
        <v>3.5</v>
      </c>
      <c r="C18" s="11">
        <f t="shared" si="87"/>
        <v>5</v>
      </c>
      <c r="D18" s="11">
        <f t="shared" si="88"/>
        <v>8</v>
      </c>
      <c r="E18" s="11">
        <f t="shared" si="89"/>
        <v>12</v>
      </c>
      <c r="F18" s="11">
        <f t="shared" si="90"/>
        <v>18</v>
      </c>
      <c r="G18" s="11">
        <f t="shared" si="91"/>
        <v>25</v>
      </c>
      <c r="H18" s="11">
        <f t="shared" si="92"/>
        <v>40</v>
      </c>
      <c r="I18" s="11">
        <f t="shared" si="93"/>
        <v>63</v>
      </c>
      <c r="J18" s="11">
        <f t="shared" si="94"/>
        <v>100</v>
      </c>
      <c r="K18" s="11">
        <f t="shared" si="95"/>
        <v>160</v>
      </c>
      <c r="L18" s="11">
        <f t="shared" si="96"/>
        <v>250</v>
      </c>
      <c r="M18" s="11">
        <f t="shared" si="97"/>
        <v>400</v>
      </c>
      <c r="N18" s="11">
        <f t="shared" si="98"/>
        <v>630</v>
      </c>
      <c r="O18" s="11">
        <f t="shared" si="99"/>
        <v>1000</v>
      </c>
      <c r="P18" s="11">
        <f t="shared" si="100"/>
        <v>1600</v>
      </c>
      <c r="Q18" s="11">
        <f t="shared" si="101"/>
        <v>2500</v>
      </c>
      <c r="R18" s="11">
        <f t="shared" si="102"/>
        <v>4000</v>
      </c>
      <c r="S18" s="11">
        <f t="shared" si="103"/>
        <v>6300</v>
      </c>
    </row>
    <row r="19" spans="1:19" x14ac:dyDescent="0.25">
      <c r="A19" s="5">
        <f>Config!G18</f>
        <v>180.001</v>
      </c>
      <c r="B19" s="6">
        <v>4.5</v>
      </c>
      <c r="C19" s="6">
        <v>7</v>
      </c>
      <c r="D19" s="6">
        <v>10</v>
      </c>
      <c r="E19" s="6">
        <v>14</v>
      </c>
      <c r="F19" s="6">
        <v>20</v>
      </c>
      <c r="G19" s="6">
        <v>29</v>
      </c>
      <c r="H19" s="6">
        <v>46</v>
      </c>
      <c r="I19" s="6">
        <v>72</v>
      </c>
      <c r="J19" s="6">
        <v>115</v>
      </c>
      <c r="K19" s="6">
        <v>185</v>
      </c>
      <c r="L19" s="6">
        <v>290</v>
      </c>
      <c r="M19" s="6">
        <v>460</v>
      </c>
      <c r="N19" s="6">
        <v>720</v>
      </c>
      <c r="O19" s="6">
        <v>1150</v>
      </c>
      <c r="P19" s="6">
        <v>1850</v>
      </c>
      <c r="Q19" s="6">
        <v>2900</v>
      </c>
      <c r="R19" s="6">
        <v>4600</v>
      </c>
      <c r="S19" s="6">
        <v>7200</v>
      </c>
    </row>
    <row r="20" spans="1:19" s="12" customFormat="1" x14ac:dyDescent="0.25">
      <c r="A20" s="5">
        <f>Config!G19</f>
        <v>200.001</v>
      </c>
      <c r="B20" s="11">
        <f>B19</f>
        <v>4.5</v>
      </c>
      <c r="C20" s="11">
        <f t="shared" ref="C20:C21" si="104">C19</f>
        <v>7</v>
      </c>
      <c r="D20" s="11">
        <f t="shared" ref="D20:D21" si="105">D19</f>
        <v>10</v>
      </c>
      <c r="E20" s="11">
        <f t="shared" ref="E20:E21" si="106">E19</f>
        <v>14</v>
      </c>
      <c r="F20" s="11">
        <f t="shared" ref="F20:F21" si="107">F19</f>
        <v>20</v>
      </c>
      <c r="G20" s="11">
        <f t="shared" ref="G20:G21" si="108">G19</f>
        <v>29</v>
      </c>
      <c r="H20" s="11">
        <f t="shared" ref="H20:H21" si="109">H19</f>
        <v>46</v>
      </c>
      <c r="I20" s="11">
        <f t="shared" ref="I20:I21" si="110">I19</f>
        <v>72</v>
      </c>
      <c r="J20" s="11">
        <f t="shared" ref="J20:J21" si="111">J19</f>
        <v>115</v>
      </c>
      <c r="K20" s="11">
        <f t="shared" ref="K20:K21" si="112">K19</f>
        <v>185</v>
      </c>
      <c r="L20" s="11">
        <f t="shared" ref="L20:L21" si="113">L19</f>
        <v>290</v>
      </c>
      <c r="M20" s="11">
        <f t="shared" ref="M20:M21" si="114">M19</f>
        <v>460</v>
      </c>
      <c r="N20" s="11">
        <f t="shared" ref="N20:N21" si="115">N19</f>
        <v>720</v>
      </c>
      <c r="O20" s="11">
        <f t="shared" ref="O20:O21" si="116">O19</f>
        <v>1150</v>
      </c>
      <c r="P20" s="11">
        <f t="shared" ref="P20:P21" si="117">P19</f>
        <v>1850</v>
      </c>
      <c r="Q20" s="11">
        <f t="shared" ref="Q20:Q21" si="118">Q19</f>
        <v>2900</v>
      </c>
      <c r="R20" s="11">
        <f t="shared" ref="R20:R21" si="119">R19</f>
        <v>4600</v>
      </c>
      <c r="S20" s="11">
        <f t="shared" ref="S20:S21" si="120">S19</f>
        <v>7200</v>
      </c>
    </row>
    <row r="21" spans="1:19" s="12" customFormat="1" x14ac:dyDescent="0.25">
      <c r="A21" s="5">
        <f>Config!G20</f>
        <v>225.001</v>
      </c>
      <c r="B21" s="11">
        <f>B20</f>
        <v>4.5</v>
      </c>
      <c r="C21" s="11">
        <f t="shared" si="104"/>
        <v>7</v>
      </c>
      <c r="D21" s="11">
        <f t="shared" si="105"/>
        <v>10</v>
      </c>
      <c r="E21" s="11">
        <f t="shared" si="106"/>
        <v>14</v>
      </c>
      <c r="F21" s="11">
        <f t="shared" si="107"/>
        <v>20</v>
      </c>
      <c r="G21" s="11">
        <f t="shared" si="108"/>
        <v>29</v>
      </c>
      <c r="H21" s="11">
        <f t="shared" si="109"/>
        <v>46</v>
      </c>
      <c r="I21" s="11">
        <f t="shared" si="110"/>
        <v>72</v>
      </c>
      <c r="J21" s="11">
        <f t="shared" si="111"/>
        <v>115</v>
      </c>
      <c r="K21" s="11">
        <f t="shared" si="112"/>
        <v>185</v>
      </c>
      <c r="L21" s="11">
        <f t="shared" si="113"/>
        <v>290</v>
      </c>
      <c r="M21" s="11">
        <f t="shared" si="114"/>
        <v>460</v>
      </c>
      <c r="N21" s="11">
        <f t="shared" si="115"/>
        <v>720</v>
      </c>
      <c r="O21" s="11">
        <f t="shared" si="116"/>
        <v>1150</v>
      </c>
      <c r="P21" s="11">
        <f t="shared" si="117"/>
        <v>1850</v>
      </c>
      <c r="Q21" s="11">
        <f t="shared" si="118"/>
        <v>2900</v>
      </c>
      <c r="R21" s="11">
        <f t="shared" si="119"/>
        <v>4600</v>
      </c>
      <c r="S21" s="11">
        <f t="shared" si="120"/>
        <v>7200</v>
      </c>
    </row>
    <row r="22" spans="1:19" x14ac:dyDescent="0.25">
      <c r="A22" s="5">
        <f>Config!G21</f>
        <v>250.001</v>
      </c>
      <c r="B22" s="6">
        <v>6</v>
      </c>
      <c r="C22" s="6">
        <v>8</v>
      </c>
      <c r="D22" s="6">
        <v>12</v>
      </c>
      <c r="E22" s="6">
        <v>16</v>
      </c>
      <c r="F22" s="6">
        <v>23</v>
      </c>
      <c r="G22" s="6">
        <v>32</v>
      </c>
      <c r="H22" s="6">
        <v>52</v>
      </c>
      <c r="I22" s="6">
        <v>81</v>
      </c>
      <c r="J22" s="6">
        <v>130</v>
      </c>
      <c r="K22" s="6">
        <v>210</v>
      </c>
      <c r="L22" s="6">
        <v>320</v>
      </c>
      <c r="M22" s="6">
        <v>520</v>
      </c>
      <c r="N22" s="6">
        <v>810</v>
      </c>
      <c r="O22" s="6">
        <v>1300</v>
      </c>
      <c r="P22" s="6">
        <v>2100</v>
      </c>
      <c r="Q22" s="6">
        <v>3200</v>
      </c>
      <c r="R22" s="6">
        <v>5200</v>
      </c>
      <c r="S22" s="6">
        <v>8100</v>
      </c>
    </row>
    <row r="23" spans="1:19" s="12" customFormat="1" x14ac:dyDescent="0.25">
      <c r="A23" s="5">
        <f>Config!G22</f>
        <v>280.00099999999998</v>
      </c>
      <c r="B23" s="11">
        <f>B22</f>
        <v>6</v>
      </c>
      <c r="C23" s="11">
        <f t="shared" ref="C23" si="121">C22</f>
        <v>8</v>
      </c>
      <c r="D23" s="11">
        <f t="shared" ref="D23" si="122">D22</f>
        <v>12</v>
      </c>
      <c r="E23" s="11">
        <f t="shared" ref="E23" si="123">E22</f>
        <v>16</v>
      </c>
      <c r="F23" s="11">
        <f t="shared" ref="F23" si="124">F22</f>
        <v>23</v>
      </c>
      <c r="G23" s="11">
        <f t="shared" ref="G23" si="125">G22</f>
        <v>32</v>
      </c>
      <c r="H23" s="11">
        <f t="shared" ref="H23" si="126">H22</f>
        <v>52</v>
      </c>
      <c r="I23" s="11">
        <f t="shared" ref="I23" si="127">I22</f>
        <v>81</v>
      </c>
      <c r="J23" s="11">
        <f t="shared" ref="J23" si="128">J22</f>
        <v>130</v>
      </c>
      <c r="K23" s="11">
        <f t="shared" ref="K23" si="129">K22</f>
        <v>210</v>
      </c>
      <c r="L23" s="11">
        <f t="shared" ref="L23" si="130">L22</f>
        <v>320</v>
      </c>
      <c r="M23" s="11">
        <f t="shared" ref="M23" si="131">M22</f>
        <v>520</v>
      </c>
      <c r="N23" s="11">
        <f t="shared" ref="N23" si="132">N22</f>
        <v>810</v>
      </c>
      <c r="O23" s="11">
        <f t="shared" ref="O23" si="133">O22</f>
        <v>1300</v>
      </c>
      <c r="P23" s="11">
        <f t="shared" ref="P23" si="134">P22</f>
        <v>2100</v>
      </c>
      <c r="Q23" s="11">
        <f t="shared" ref="Q23" si="135">Q22</f>
        <v>3200</v>
      </c>
      <c r="R23" s="11">
        <f t="shared" ref="R23" si="136">R22</f>
        <v>5200</v>
      </c>
      <c r="S23" s="11">
        <f t="shared" ref="S23" si="137">S22</f>
        <v>8100</v>
      </c>
    </row>
    <row r="24" spans="1:19" x14ac:dyDescent="0.25">
      <c r="A24" s="5">
        <f>Config!G23</f>
        <v>315.00099999999998</v>
      </c>
      <c r="B24" s="6">
        <v>7</v>
      </c>
      <c r="C24" s="6">
        <v>9</v>
      </c>
      <c r="D24" s="6">
        <v>13</v>
      </c>
      <c r="E24" s="6">
        <v>18</v>
      </c>
      <c r="F24" s="6">
        <v>25</v>
      </c>
      <c r="G24" s="6">
        <v>36</v>
      </c>
      <c r="H24" s="6">
        <v>57</v>
      </c>
      <c r="I24" s="6">
        <v>89</v>
      </c>
      <c r="J24" s="6">
        <v>140</v>
      </c>
      <c r="K24" s="6">
        <v>230</v>
      </c>
      <c r="L24" s="6">
        <v>360</v>
      </c>
      <c r="M24" s="6">
        <v>570</v>
      </c>
      <c r="N24" s="6">
        <v>890</v>
      </c>
      <c r="O24" s="6">
        <v>1400</v>
      </c>
      <c r="P24" s="6">
        <v>2300</v>
      </c>
      <c r="Q24" s="6">
        <v>3600</v>
      </c>
      <c r="R24" s="6">
        <v>5700</v>
      </c>
      <c r="S24" s="6">
        <v>8900</v>
      </c>
    </row>
    <row r="25" spans="1:19" s="12" customFormat="1" x14ac:dyDescent="0.25">
      <c r="A25" s="5">
        <f>Config!G24</f>
        <v>355.00099999999998</v>
      </c>
      <c r="B25" s="11">
        <f>B24</f>
        <v>7</v>
      </c>
      <c r="C25" s="11">
        <f t="shared" ref="C25" si="138">C24</f>
        <v>9</v>
      </c>
      <c r="D25" s="11">
        <f t="shared" ref="D25" si="139">D24</f>
        <v>13</v>
      </c>
      <c r="E25" s="11">
        <f t="shared" ref="E25" si="140">E24</f>
        <v>18</v>
      </c>
      <c r="F25" s="11">
        <f t="shared" ref="F25" si="141">F24</f>
        <v>25</v>
      </c>
      <c r="G25" s="11">
        <f t="shared" ref="G25" si="142">G24</f>
        <v>36</v>
      </c>
      <c r="H25" s="11">
        <f t="shared" ref="H25" si="143">H24</f>
        <v>57</v>
      </c>
      <c r="I25" s="11">
        <f t="shared" ref="I25" si="144">I24</f>
        <v>89</v>
      </c>
      <c r="J25" s="11">
        <f t="shared" ref="J25" si="145">J24</f>
        <v>140</v>
      </c>
      <c r="K25" s="11">
        <f t="shared" ref="K25" si="146">K24</f>
        <v>230</v>
      </c>
      <c r="L25" s="11">
        <f t="shared" ref="L25" si="147">L24</f>
        <v>360</v>
      </c>
      <c r="M25" s="11">
        <f t="shared" ref="M25" si="148">M24</f>
        <v>570</v>
      </c>
      <c r="N25" s="11">
        <f t="shared" ref="N25" si="149">N24</f>
        <v>890</v>
      </c>
      <c r="O25" s="11">
        <f t="shared" ref="O25" si="150">O24</f>
        <v>1400</v>
      </c>
      <c r="P25" s="11">
        <f t="shared" ref="P25" si="151">P24</f>
        <v>2300</v>
      </c>
      <c r="Q25" s="11">
        <f t="shared" ref="Q25" si="152">Q24</f>
        <v>3600</v>
      </c>
      <c r="R25" s="11">
        <f t="shared" ref="R25" si="153">R24</f>
        <v>5700</v>
      </c>
      <c r="S25" s="11">
        <f t="shared" ref="S25" si="154">S24</f>
        <v>8900</v>
      </c>
    </row>
    <row r="26" spans="1:19" x14ac:dyDescent="0.25">
      <c r="A26" s="5">
        <f>Config!G25</f>
        <v>400.00099999999998</v>
      </c>
      <c r="B26" s="6">
        <v>8</v>
      </c>
      <c r="C26" s="6">
        <v>10</v>
      </c>
      <c r="D26" s="6">
        <v>15</v>
      </c>
      <c r="E26" s="6">
        <v>20</v>
      </c>
      <c r="F26" s="6">
        <v>27</v>
      </c>
      <c r="G26" s="6">
        <v>40</v>
      </c>
      <c r="H26" s="6">
        <v>63</v>
      </c>
      <c r="I26" s="6">
        <v>97</v>
      </c>
      <c r="J26" s="6">
        <v>155</v>
      </c>
      <c r="K26" s="6">
        <v>250</v>
      </c>
      <c r="L26" s="6">
        <v>400</v>
      </c>
      <c r="M26" s="6">
        <v>630</v>
      </c>
      <c r="N26" s="6">
        <v>970</v>
      </c>
      <c r="O26" s="6">
        <v>1550</v>
      </c>
      <c r="P26" s="6">
        <v>2500</v>
      </c>
      <c r="Q26" s="6">
        <v>4000</v>
      </c>
      <c r="R26" s="6">
        <v>6300</v>
      </c>
      <c r="S26" s="6">
        <v>9700</v>
      </c>
    </row>
    <row r="27" spans="1:19" s="12" customFormat="1" x14ac:dyDescent="0.25">
      <c r="A27" s="5">
        <f>Config!G26</f>
        <v>450.00099999999998</v>
      </c>
      <c r="B27" s="11">
        <f>B26</f>
        <v>8</v>
      </c>
      <c r="C27" s="11">
        <f t="shared" ref="C27" si="155">C26</f>
        <v>10</v>
      </c>
      <c r="D27" s="11">
        <f t="shared" ref="D27" si="156">D26</f>
        <v>15</v>
      </c>
      <c r="E27" s="11">
        <f t="shared" ref="E27" si="157">E26</f>
        <v>20</v>
      </c>
      <c r="F27" s="11">
        <f t="shared" ref="F27" si="158">F26</f>
        <v>27</v>
      </c>
      <c r="G27" s="11">
        <f t="shared" ref="G27" si="159">G26</f>
        <v>40</v>
      </c>
      <c r="H27" s="11">
        <f t="shared" ref="H27" si="160">H26</f>
        <v>63</v>
      </c>
      <c r="I27" s="11">
        <f t="shared" ref="I27" si="161">I26</f>
        <v>97</v>
      </c>
      <c r="J27" s="11">
        <f t="shared" ref="J27" si="162">J26</f>
        <v>155</v>
      </c>
      <c r="K27" s="11">
        <f t="shared" ref="K27" si="163">K26</f>
        <v>250</v>
      </c>
      <c r="L27" s="11">
        <f t="shared" ref="L27" si="164">L26</f>
        <v>400</v>
      </c>
      <c r="M27" s="11">
        <f t="shared" ref="M27" si="165">M26</f>
        <v>630</v>
      </c>
      <c r="N27" s="11">
        <f t="shared" ref="N27" si="166">N26</f>
        <v>970</v>
      </c>
      <c r="O27" s="11">
        <f t="shared" ref="O27" si="167">O26</f>
        <v>1550</v>
      </c>
      <c r="P27" s="11">
        <f t="shared" ref="P27" si="168">P26</f>
        <v>2500</v>
      </c>
      <c r="Q27" s="11">
        <f t="shared" ref="Q27" si="169">Q26</f>
        <v>4000</v>
      </c>
      <c r="R27" s="11">
        <f t="shared" ref="R27" si="170">R26</f>
        <v>6300</v>
      </c>
      <c r="S27" s="11">
        <f t="shared" ref="S27" si="171">S26</f>
        <v>9700</v>
      </c>
    </row>
    <row r="28" spans="1:19" x14ac:dyDescent="0.25">
      <c r="A28" s="5">
        <f>Config!G27</f>
        <v>500.00099999999998</v>
      </c>
      <c r="B28" s="6">
        <v>9</v>
      </c>
      <c r="C28" s="6">
        <v>11</v>
      </c>
      <c r="D28" s="6">
        <v>16</v>
      </c>
      <c r="E28" s="6">
        <v>22</v>
      </c>
      <c r="F28" s="6">
        <v>32</v>
      </c>
      <c r="G28" s="6">
        <v>44</v>
      </c>
      <c r="H28" s="6">
        <v>70</v>
      </c>
      <c r="I28" s="6">
        <v>110</v>
      </c>
      <c r="J28" s="6">
        <v>175</v>
      </c>
      <c r="K28" s="6">
        <v>280</v>
      </c>
      <c r="L28" s="6">
        <v>440</v>
      </c>
      <c r="M28" s="6">
        <v>700</v>
      </c>
      <c r="N28" s="6">
        <v>1100</v>
      </c>
      <c r="O28" s="6">
        <v>1750</v>
      </c>
      <c r="P28" s="6">
        <v>2800</v>
      </c>
      <c r="Q28" s="6">
        <v>4400</v>
      </c>
      <c r="R28" s="6">
        <v>7000</v>
      </c>
      <c r="S28" s="6">
        <v>11000</v>
      </c>
    </row>
    <row r="29" spans="1:19" x14ac:dyDescent="0.25">
      <c r="A29" s="5">
        <f>Config!G28</f>
        <v>630.00099999999998</v>
      </c>
      <c r="B29" s="6">
        <v>10</v>
      </c>
      <c r="C29" s="6">
        <v>13</v>
      </c>
      <c r="D29" s="6">
        <v>18</v>
      </c>
      <c r="E29" s="6">
        <v>25</v>
      </c>
      <c r="F29" s="6">
        <v>36</v>
      </c>
      <c r="G29" s="6">
        <v>50</v>
      </c>
      <c r="H29" s="6">
        <v>80</v>
      </c>
      <c r="I29" s="6">
        <v>125</v>
      </c>
      <c r="J29" s="6">
        <v>200</v>
      </c>
      <c r="K29" s="6">
        <v>320</v>
      </c>
      <c r="L29" s="6">
        <v>500</v>
      </c>
      <c r="M29" s="6">
        <v>800</v>
      </c>
      <c r="N29" s="6">
        <v>1250</v>
      </c>
      <c r="O29" s="6">
        <v>2000</v>
      </c>
      <c r="P29" s="6">
        <v>3200</v>
      </c>
      <c r="Q29" s="6">
        <v>5000</v>
      </c>
      <c r="R29" s="6">
        <v>8000</v>
      </c>
      <c r="S29" s="6">
        <v>12500</v>
      </c>
    </row>
    <row r="30" spans="1:19" x14ac:dyDescent="0.25">
      <c r="A30" s="5">
        <f>Config!G29</f>
        <v>800.00099999999998</v>
      </c>
      <c r="B30" s="6">
        <v>11</v>
      </c>
      <c r="C30" s="6">
        <v>15</v>
      </c>
      <c r="D30" s="6">
        <v>21</v>
      </c>
      <c r="E30" s="6">
        <v>28</v>
      </c>
      <c r="F30" s="6">
        <v>40</v>
      </c>
      <c r="G30" s="6">
        <v>56</v>
      </c>
      <c r="H30" s="6">
        <v>90</v>
      </c>
      <c r="I30" s="6">
        <v>140</v>
      </c>
      <c r="J30" s="6">
        <v>230</v>
      </c>
      <c r="K30" s="6">
        <v>360</v>
      </c>
      <c r="L30" s="6">
        <v>560</v>
      </c>
      <c r="M30" s="6">
        <v>900</v>
      </c>
      <c r="N30" s="6">
        <v>1400</v>
      </c>
      <c r="O30" s="6">
        <v>2300</v>
      </c>
      <c r="P30" s="6">
        <v>3600</v>
      </c>
      <c r="Q30" s="6">
        <v>5600</v>
      </c>
      <c r="R30" s="6">
        <v>9000</v>
      </c>
      <c r="S30" s="6">
        <v>14000</v>
      </c>
    </row>
    <row r="31" spans="1:19" x14ac:dyDescent="0.25">
      <c r="A31" s="5">
        <f>Config!G30</f>
        <v>1000.001</v>
      </c>
      <c r="B31" s="6">
        <v>13</v>
      </c>
      <c r="C31" s="6">
        <v>18</v>
      </c>
      <c r="D31" s="6">
        <v>24</v>
      </c>
      <c r="E31" s="6">
        <v>33</v>
      </c>
      <c r="F31" s="6">
        <v>47</v>
      </c>
      <c r="G31" s="6">
        <v>66</v>
      </c>
      <c r="H31" s="6">
        <v>105</v>
      </c>
      <c r="I31" s="6">
        <v>165</v>
      </c>
      <c r="J31" s="6">
        <v>260</v>
      </c>
      <c r="K31" s="6">
        <v>420</v>
      </c>
      <c r="L31" s="6">
        <v>660</v>
      </c>
      <c r="M31" s="6">
        <v>1050</v>
      </c>
      <c r="N31" s="6">
        <v>1650</v>
      </c>
      <c r="O31" s="6">
        <v>2600</v>
      </c>
      <c r="P31" s="6">
        <v>4200</v>
      </c>
      <c r="Q31" s="6">
        <v>6600</v>
      </c>
      <c r="R31" s="6">
        <v>10500</v>
      </c>
      <c r="S31" s="6">
        <v>16500</v>
      </c>
    </row>
    <row r="32" spans="1:19" x14ac:dyDescent="0.25">
      <c r="A32" s="5">
        <f>Config!G31</f>
        <v>1250.001</v>
      </c>
      <c r="B32" s="6">
        <v>15</v>
      </c>
      <c r="C32" s="6">
        <v>21</v>
      </c>
      <c r="D32" s="6">
        <v>29</v>
      </c>
      <c r="E32" s="6">
        <v>39</v>
      </c>
      <c r="F32" s="6">
        <v>55</v>
      </c>
      <c r="G32" s="6">
        <v>78</v>
      </c>
      <c r="H32" s="6">
        <v>125</v>
      </c>
      <c r="I32" s="6">
        <v>195</v>
      </c>
      <c r="J32" s="6">
        <v>310</v>
      </c>
      <c r="K32" s="6">
        <v>500</v>
      </c>
      <c r="L32" s="6">
        <v>780</v>
      </c>
      <c r="M32" s="6">
        <v>1250</v>
      </c>
      <c r="N32" s="6">
        <v>1950</v>
      </c>
      <c r="O32" s="6">
        <v>3100</v>
      </c>
      <c r="P32" s="6">
        <v>5000</v>
      </c>
      <c r="Q32" s="6">
        <v>7800</v>
      </c>
      <c r="R32" s="6">
        <v>12500</v>
      </c>
      <c r="S32" s="6">
        <v>19500</v>
      </c>
    </row>
    <row r="33" spans="1:19" x14ac:dyDescent="0.25">
      <c r="A33" s="5">
        <f>Config!G32</f>
        <v>1600.001</v>
      </c>
      <c r="B33" s="6">
        <v>18</v>
      </c>
      <c r="C33" s="6">
        <v>25</v>
      </c>
      <c r="D33" s="6">
        <v>35</v>
      </c>
      <c r="E33" s="6">
        <v>46</v>
      </c>
      <c r="F33" s="6">
        <v>65</v>
      </c>
      <c r="G33" s="6">
        <v>92</v>
      </c>
      <c r="H33" s="6">
        <v>150</v>
      </c>
      <c r="I33" s="6">
        <v>230</v>
      </c>
      <c r="J33" s="6">
        <v>370</v>
      </c>
      <c r="K33" s="6">
        <v>600</v>
      </c>
      <c r="L33" s="6">
        <v>920</v>
      </c>
      <c r="M33" s="6">
        <v>1500</v>
      </c>
      <c r="N33" s="6">
        <v>2300</v>
      </c>
      <c r="O33" s="6">
        <v>3700</v>
      </c>
      <c r="P33" s="6">
        <v>6000</v>
      </c>
      <c r="Q33" s="6">
        <v>9200</v>
      </c>
      <c r="R33" s="6">
        <v>15000</v>
      </c>
      <c r="S33" s="6">
        <v>23000</v>
      </c>
    </row>
    <row r="34" spans="1:19" x14ac:dyDescent="0.25">
      <c r="A34" s="5">
        <f>Config!G33</f>
        <v>2000.001</v>
      </c>
      <c r="B34" s="6">
        <v>22</v>
      </c>
      <c r="C34" s="6">
        <v>30</v>
      </c>
      <c r="D34" s="6">
        <v>41</v>
      </c>
      <c r="E34" s="6">
        <v>55</v>
      </c>
      <c r="F34" s="6">
        <v>78</v>
      </c>
      <c r="G34" s="6">
        <v>110</v>
      </c>
      <c r="H34" s="6">
        <v>175</v>
      </c>
      <c r="I34" s="6">
        <v>280</v>
      </c>
      <c r="J34" s="6">
        <v>440</v>
      </c>
      <c r="K34" s="6">
        <v>700</v>
      </c>
      <c r="L34" s="6">
        <v>1100</v>
      </c>
      <c r="M34" s="6">
        <v>1750</v>
      </c>
      <c r="N34" s="6">
        <v>2800</v>
      </c>
      <c r="O34" s="6">
        <v>4400</v>
      </c>
      <c r="P34" s="6">
        <v>7000</v>
      </c>
      <c r="Q34" s="6">
        <v>11000</v>
      </c>
      <c r="R34" s="6">
        <v>17500</v>
      </c>
      <c r="S34" s="6">
        <v>28000</v>
      </c>
    </row>
    <row r="35" spans="1:19" x14ac:dyDescent="0.25">
      <c r="A35" s="5">
        <f>Config!G34</f>
        <v>2500.0010000000002</v>
      </c>
      <c r="B35" s="6">
        <v>26</v>
      </c>
      <c r="C35" s="6">
        <v>36</v>
      </c>
      <c r="D35" s="6">
        <v>50</v>
      </c>
      <c r="E35" s="6">
        <v>68</v>
      </c>
      <c r="F35" s="6">
        <v>96</v>
      </c>
      <c r="G35" s="6">
        <v>135</v>
      </c>
      <c r="H35" s="6">
        <v>210</v>
      </c>
      <c r="I35" s="6">
        <v>330</v>
      </c>
      <c r="J35" s="6">
        <v>540</v>
      </c>
      <c r="K35" s="6">
        <v>860</v>
      </c>
      <c r="L35" s="6">
        <v>1350</v>
      </c>
      <c r="M35" s="6">
        <v>2100</v>
      </c>
      <c r="N35" s="6">
        <v>3300</v>
      </c>
      <c r="O35" s="6">
        <v>5400</v>
      </c>
      <c r="P35" s="6">
        <v>8600</v>
      </c>
      <c r="Q35" s="6">
        <v>13500</v>
      </c>
      <c r="R35" s="6">
        <v>21000</v>
      </c>
      <c r="S35" s="6">
        <v>33000</v>
      </c>
    </row>
    <row r="36" spans="1:19" x14ac:dyDescent="0.25">
      <c r="A36" s="5">
        <f>Config!G35</f>
        <v>3150.0010000000002</v>
      </c>
      <c r="B36" s="6" t="e">
        <v>#N/A</v>
      </c>
      <c r="C36" s="6" t="e">
        <v>#N/A</v>
      </c>
      <c r="D36" s="6" t="e">
        <v>#N/A</v>
      </c>
      <c r="E36" s="6" t="e">
        <v>#N/A</v>
      </c>
      <c r="F36" s="6" t="e">
        <v>#N/A</v>
      </c>
      <c r="G36" s="6" t="e">
        <v>#N/A</v>
      </c>
      <c r="H36" s="6" t="e">
        <v>#N/A</v>
      </c>
      <c r="I36" s="6" t="e">
        <v>#N/A</v>
      </c>
      <c r="J36" s="6" t="e">
        <v>#N/A</v>
      </c>
      <c r="K36" s="6" t="e">
        <v>#N/A</v>
      </c>
      <c r="L36" s="6" t="e">
        <v>#N/A</v>
      </c>
      <c r="M36" s="6" t="e">
        <v>#N/A</v>
      </c>
      <c r="N36" s="6" t="e">
        <v>#N/A</v>
      </c>
      <c r="O36" s="6" t="e">
        <v>#N/A</v>
      </c>
      <c r="P36" s="6" t="e">
        <v>#N/A</v>
      </c>
      <c r="Q36" s="6" t="e">
        <v>#N/A</v>
      </c>
      <c r="R36" s="6" t="e">
        <v>#N/A</v>
      </c>
      <c r="S36" s="6" t="e">
        <v>#N/A</v>
      </c>
    </row>
  </sheetData>
  <mergeCells count="1">
    <mergeCell ref="A1:S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CD39"/>
  <sheetViews>
    <sheetView zoomScale="60" zoomScaleNormal="60" workbookViewId="0">
      <pane xSplit="1" topLeftCell="HK1" activePane="topRight" state="frozen"/>
      <selection pane="topRight" activeCell="DG53" sqref="DG53"/>
    </sheetView>
  </sheetViews>
  <sheetFormatPr baseColWidth="10" defaultColWidth="10.7109375" defaultRowHeight="15" outlineLevelCol="1" x14ac:dyDescent="0.25"/>
  <cols>
    <col min="1" max="1" width="30.5703125" style="1" bestFit="1" customWidth="1"/>
    <col min="2" max="3" width="10.7109375" style="1"/>
    <col min="4" max="37" width="10.7109375" style="1" hidden="1" customWidth="1" outlineLevel="1"/>
    <col min="38" max="38" width="10.7109375" style="1" collapsed="1"/>
    <col min="39" max="39" width="10.7109375" style="1"/>
    <col min="40" max="73" width="10.7109375" style="1" hidden="1" customWidth="1" outlineLevel="1"/>
    <col min="74" max="74" width="10.7109375" style="1" collapsed="1"/>
    <col min="75" max="75" width="10.7109375" style="1"/>
    <col min="76" max="109" width="10.7109375" style="1" hidden="1" customWidth="1" outlineLevel="1"/>
    <col min="110" max="110" width="10.7109375" style="1" collapsed="1"/>
    <col min="111" max="111" width="10.7109375" style="1"/>
    <col min="112" max="145" width="10.7109375" style="1" hidden="1" customWidth="1" outlineLevel="1"/>
    <col min="146" max="146" width="10.7109375" style="1" collapsed="1"/>
    <col min="147" max="147" width="10.7109375" style="1"/>
    <col min="148" max="181" width="10.7109375" style="1" hidden="1" customWidth="1" outlineLevel="1"/>
    <col min="182" max="182" width="10.7109375" style="1" collapsed="1"/>
    <col min="183" max="183" width="10.7109375" style="1"/>
    <col min="184" max="217" width="10.7109375" style="1" hidden="1" customWidth="1" outlineLevel="1"/>
    <col min="218" max="218" width="10.7109375" style="1" collapsed="1"/>
    <col min="219" max="219" width="10.7109375" style="1"/>
    <col min="220" max="253" width="10.7109375" style="1" hidden="1" customWidth="1" outlineLevel="1"/>
    <col min="254" max="254" width="10.7109375" style="1" collapsed="1"/>
    <col min="255" max="255" width="10.7109375" style="1"/>
    <col min="256" max="289" width="10.7109375" style="1" hidden="1" customWidth="1" outlineLevel="1"/>
    <col min="290" max="290" width="10.7109375" style="1" customWidth="1" collapsed="1"/>
    <col min="291" max="291" width="10.7109375" style="1" customWidth="1"/>
    <col min="292" max="325" width="10.7109375" style="1" hidden="1" customWidth="1" outlineLevel="1"/>
    <col min="326" max="326" width="10.7109375" style="1" customWidth="1" collapsed="1"/>
    <col min="327" max="327" width="10.7109375" style="1" customWidth="1"/>
    <col min="328" max="361" width="10.7109375" style="1" hidden="1" customWidth="1" outlineLevel="1"/>
    <col min="362" max="362" width="10.7109375" style="1" customWidth="1" collapsed="1"/>
    <col min="363" max="363" width="10.7109375" style="1" customWidth="1"/>
    <col min="364" max="397" width="10.7109375" style="1" hidden="1" customWidth="1" outlineLevel="1"/>
    <col min="398" max="398" width="10.7109375" style="1" customWidth="1" collapsed="1"/>
    <col min="399" max="399" width="10.7109375" style="1" customWidth="1"/>
    <col min="400" max="433" width="10.7109375" style="1" hidden="1" customWidth="1" outlineLevel="1"/>
    <col min="434" max="434" width="10.7109375" style="1" customWidth="1" collapsed="1"/>
    <col min="435" max="435" width="10.7109375" style="1" customWidth="1"/>
    <col min="436" max="469" width="10.7109375" style="1" hidden="1" customWidth="1" outlineLevel="1"/>
    <col min="470" max="470" width="10.7109375" style="1" customWidth="1" collapsed="1"/>
    <col min="471" max="471" width="10.7109375" style="1" customWidth="1"/>
    <col min="472" max="505" width="10.7109375" style="1" hidden="1" customWidth="1" outlineLevel="1"/>
    <col min="506" max="506" width="10.7109375" style="1" customWidth="1" collapsed="1"/>
    <col min="507" max="507" width="10.7109375" style="1" customWidth="1"/>
    <col min="508" max="541" width="10.7109375" style="1" hidden="1" customWidth="1" outlineLevel="1"/>
    <col min="542" max="542" width="10.7109375" style="1" customWidth="1" collapsed="1"/>
    <col min="543" max="543" width="10.7109375" style="1" customWidth="1"/>
    <col min="544" max="577" width="10.7109375" style="1" hidden="1" customWidth="1" outlineLevel="1"/>
    <col min="578" max="578" width="10.7109375" style="1" customWidth="1" collapsed="1"/>
    <col min="579" max="579" width="10.7109375" style="1" customWidth="1"/>
    <col min="580" max="613" width="10.7109375" style="1" hidden="1" customWidth="1" outlineLevel="1"/>
    <col min="614" max="614" width="10.7109375" style="1" customWidth="1" collapsed="1"/>
    <col min="615" max="615" width="10.7109375" style="1" customWidth="1"/>
    <col min="616" max="649" width="10.7109375" style="1" hidden="1" customWidth="1" outlineLevel="1"/>
    <col min="650" max="650" width="10.7109375" style="1" customWidth="1" collapsed="1"/>
    <col min="651" max="651" width="10.7109375" style="1" customWidth="1"/>
    <col min="652" max="685" width="10.7109375" style="1" hidden="1" customWidth="1" outlineLevel="1"/>
    <col min="686" max="686" width="10.7109375" style="1" customWidth="1" collapsed="1"/>
    <col min="687" max="687" width="10.7109375" style="1" customWidth="1"/>
    <col min="688" max="721" width="10.7109375" style="1" hidden="1" customWidth="1" outlineLevel="1"/>
    <col min="722" max="722" width="10.7109375" style="1" customWidth="1" collapsed="1"/>
    <col min="723" max="723" width="10.7109375" style="1" customWidth="1"/>
    <col min="724" max="757" width="10.7109375" style="1" hidden="1" customWidth="1" outlineLevel="1"/>
    <col min="758" max="758" width="10.7109375" style="1" collapsed="1"/>
    <col min="759" max="16384" width="10.7109375" style="1"/>
  </cols>
  <sheetData>
    <row r="1" spans="1:757" ht="31.5" x14ac:dyDescent="0.5">
      <c r="A1" s="13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8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5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8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5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8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5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8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5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8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5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8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5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8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5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8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5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8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5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8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5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8"/>
    </row>
    <row r="2" spans="1:757" x14ac:dyDescent="0.25">
      <c r="A2" s="4"/>
      <c r="B2" s="123" t="s">
        <v>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4"/>
      <c r="AL2" s="125" t="s">
        <v>11</v>
      </c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6"/>
      <c r="BV2" s="123" t="s">
        <v>12</v>
      </c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4"/>
      <c r="DF2" s="125" t="s">
        <v>13</v>
      </c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6"/>
      <c r="EP2" s="123" t="s">
        <v>14</v>
      </c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4"/>
      <c r="FZ2" s="125" t="s">
        <v>15</v>
      </c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6"/>
      <c r="HJ2" s="123" t="s">
        <v>16</v>
      </c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4"/>
      <c r="IT2" s="125" t="s">
        <v>39</v>
      </c>
      <c r="IU2" s="127"/>
      <c r="IV2" s="127"/>
      <c r="IW2" s="127"/>
      <c r="IX2" s="127"/>
      <c r="IY2" s="127"/>
      <c r="IZ2" s="127"/>
      <c r="JA2" s="127"/>
      <c r="JB2" s="127"/>
      <c r="JC2" s="127"/>
      <c r="JD2" s="127"/>
      <c r="JE2" s="127"/>
      <c r="JF2" s="127"/>
      <c r="JG2" s="127"/>
      <c r="JH2" s="127"/>
      <c r="JI2" s="127"/>
      <c r="JJ2" s="127"/>
      <c r="JK2" s="127"/>
      <c r="JL2" s="127"/>
      <c r="JM2" s="127"/>
      <c r="JN2" s="127"/>
      <c r="JO2" s="127"/>
      <c r="JP2" s="127"/>
      <c r="JQ2" s="127"/>
      <c r="JR2" s="127"/>
      <c r="JS2" s="127"/>
      <c r="JT2" s="127"/>
      <c r="JU2" s="127"/>
      <c r="JV2" s="127"/>
      <c r="JW2" s="127"/>
      <c r="JX2" s="127"/>
      <c r="JY2" s="127"/>
      <c r="JZ2" s="127"/>
      <c r="KA2" s="127"/>
      <c r="KB2" s="127"/>
      <c r="KC2" s="126"/>
      <c r="KD2" s="123" t="s">
        <v>17</v>
      </c>
      <c r="KE2" s="128"/>
      <c r="KF2" s="128"/>
      <c r="KG2" s="128"/>
      <c r="KH2" s="128"/>
      <c r="KI2" s="128"/>
      <c r="KJ2" s="128"/>
      <c r="KK2" s="128"/>
      <c r="KL2" s="128"/>
      <c r="KM2" s="128"/>
      <c r="KN2" s="128"/>
      <c r="KO2" s="128"/>
      <c r="KP2" s="128"/>
      <c r="KQ2" s="128"/>
      <c r="KR2" s="128"/>
      <c r="KS2" s="128"/>
      <c r="KT2" s="128"/>
      <c r="KU2" s="128"/>
      <c r="KV2" s="128"/>
      <c r="KW2" s="128"/>
      <c r="KX2" s="128"/>
      <c r="KY2" s="128"/>
      <c r="KZ2" s="128"/>
      <c r="LA2" s="128"/>
      <c r="LB2" s="128"/>
      <c r="LC2" s="128"/>
      <c r="LD2" s="128"/>
      <c r="LE2" s="128"/>
      <c r="LF2" s="128"/>
      <c r="LG2" s="128"/>
      <c r="LH2" s="128"/>
      <c r="LI2" s="128"/>
      <c r="LJ2" s="128"/>
      <c r="LK2" s="128"/>
      <c r="LL2" s="128"/>
      <c r="LM2" s="124"/>
      <c r="LN2" s="125" t="s">
        <v>18</v>
      </c>
      <c r="LO2" s="127"/>
      <c r="LP2" s="127"/>
      <c r="LQ2" s="127"/>
      <c r="LR2" s="127"/>
      <c r="LS2" s="127"/>
      <c r="LT2" s="127"/>
      <c r="LU2" s="127"/>
      <c r="LV2" s="127"/>
      <c r="LW2" s="127"/>
      <c r="LX2" s="127"/>
      <c r="LY2" s="127"/>
      <c r="LZ2" s="127"/>
      <c r="MA2" s="127"/>
      <c r="MB2" s="127"/>
      <c r="MC2" s="127"/>
      <c r="MD2" s="127"/>
      <c r="ME2" s="127"/>
      <c r="MF2" s="127"/>
      <c r="MG2" s="127"/>
      <c r="MH2" s="127"/>
      <c r="MI2" s="127"/>
      <c r="MJ2" s="127"/>
      <c r="MK2" s="127"/>
      <c r="ML2" s="127"/>
      <c r="MM2" s="127"/>
      <c r="MN2" s="127"/>
      <c r="MO2" s="127"/>
      <c r="MP2" s="127"/>
      <c r="MQ2" s="127"/>
      <c r="MR2" s="127"/>
      <c r="MS2" s="127"/>
      <c r="MT2" s="127"/>
      <c r="MU2" s="127"/>
      <c r="MV2" s="127"/>
      <c r="MW2" s="126"/>
      <c r="MX2" s="123" t="s">
        <v>19</v>
      </c>
      <c r="MY2" s="128"/>
      <c r="MZ2" s="128"/>
      <c r="NA2" s="128"/>
      <c r="NB2" s="128"/>
      <c r="NC2" s="128"/>
      <c r="ND2" s="128"/>
      <c r="NE2" s="128"/>
      <c r="NF2" s="128"/>
      <c r="NG2" s="128"/>
      <c r="NH2" s="128"/>
      <c r="NI2" s="128"/>
      <c r="NJ2" s="128"/>
      <c r="NK2" s="128"/>
      <c r="NL2" s="128"/>
      <c r="NM2" s="128"/>
      <c r="NN2" s="128"/>
      <c r="NO2" s="128"/>
      <c r="NP2" s="128"/>
      <c r="NQ2" s="128"/>
      <c r="NR2" s="128"/>
      <c r="NS2" s="128"/>
      <c r="NT2" s="128"/>
      <c r="NU2" s="128"/>
      <c r="NV2" s="128"/>
      <c r="NW2" s="128"/>
      <c r="NX2" s="128"/>
      <c r="NY2" s="128"/>
      <c r="NZ2" s="128"/>
      <c r="OA2" s="128"/>
      <c r="OB2" s="128"/>
      <c r="OC2" s="128"/>
      <c r="OD2" s="128"/>
      <c r="OE2" s="128"/>
      <c r="OF2" s="128"/>
      <c r="OG2" s="124"/>
      <c r="OH2" s="125" t="s">
        <v>20</v>
      </c>
      <c r="OI2" s="127"/>
      <c r="OJ2" s="127"/>
      <c r="OK2" s="127"/>
      <c r="OL2" s="127"/>
      <c r="OM2" s="127"/>
      <c r="ON2" s="127"/>
      <c r="OO2" s="127"/>
      <c r="OP2" s="127"/>
      <c r="OQ2" s="127"/>
      <c r="OR2" s="127"/>
      <c r="OS2" s="127"/>
      <c r="OT2" s="127"/>
      <c r="OU2" s="127"/>
      <c r="OV2" s="127"/>
      <c r="OW2" s="127"/>
      <c r="OX2" s="127"/>
      <c r="OY2" s="127"/>
      <c r="OZ2" s="127"/>
      <c r="PA2" s="127"/>
      <c r="PB2" s="127"/>
      <c r="PC2" s="127"/>
      <c r="PD2" s="127"/>
      <c r="PE2" s="127"/>
      <c r="PF2" s="127"/>
      <c r="PG2" s="127"/>
      <c r="PH2" s="127"/>
      <c r="PI2" s="127"/>
      <c r="PJ2" s="127"/>
      <c r="PK2" s="127"/>
      <c r="PL2" s="127"/>
      <c r="PM2" s="127"/>
      <c r="PN2" s="127"/>
      <c r="PO2" s="127"/>
      <c r="PP2" s="127"/>
      <c r="PQ2" s="126"/>
      <c r="PR2" s="123" t="s">
        <v>21</v>
      </c>
      <c r="PS2" s="128"/>
      <c r="PT2" s="128"/>
      <c r="PU2" s="128"/>
      <c r="PV2" s="128"/>
      <c r="PW2" s="128"/>
      <c r="PX2" s="128"/>
      <c r="PY2" s="128"/>
      <c r="PZ2" s="128"/>
      <c r="QA2" s="128"/>
      <c r="QB2" s="128"/>
      <c r="QC2" s="128"/>
      <c r="QD2" s="128"/>
      <c r="QE2" s="128"/>
      <c r="QF2" s="128"/>
      <c r="QG2" s="128"/>
      <c r="QH2" s="128"/>
      <c r="QI2" s="128"/>
      <c r="QJ2" s="128"/>
      <c r="QK2" s="128"/>
      <c r="QL2" s="128"/>
      <c r="QM2" s="128"/>
      <c r="QN2" s="128"/>
      <c r="QO2" s="128"/>
      <c r="QP2" s="128"/>
      <c r="QQ2" s="128"/>
      <c r="QR2" s="128"/>
      <c r="QS2" s="128"/>
      <c r="QT2" s="128"/>
      <c r="QU2" s="128"/>
      <c r="QV2" s="128"/>
      <c r="QW2" s="128"/>
      <c r="QX2" s="128"/>
      <c r="QY2" s="128"/>
      <c r="QZ2" s="128"/>
      <c r="RA2" s="124"/>
      <c r="RB2" s="125" t="s">
        <v>22</v>
      </c>
      <c r="RC2" s="127"/>
      <c r="RD2" s="127"/>
      <c r="RE2" s="127"/>
      <c r="RF2" s="127"/>
      <c r="RG2" s="127"/>
      <c r="RH2" s="127"/>
      <c r="RI2" s="127"/>
      <c r="RJ2" s="127"/>
      <c r="RK2" s="127"/>
      <c r="RL2" s="127"/>
      <c r="RM2" s="127"/>
      <c r="RN2" s="127"/>
      <c r="RO2" s="127"/>
      <c r="RP2" s="127"/>
      <c r="RQ2" s="127"/>
      <c r="RR2" s="127"/>
      <c r="RS2" s="127"/>
      <c r="RT2" s="127"/>
      <c r="RU2" s="127"/>
      <c r="RV2" s="127"/>
      <c r="RW2" s="127"/>
      <c r="RX2" s="127"/>
      <c r="RY2" s="127"/>
      <c r="RZ2" s="127"/>
      <c r="SA2" s="127"/>
      <c r="SB2" s="127"/>
      <c r="SC2" s="127"/>
      <c r="SD2" s="127"/>
      <c r="SE2" s="127"/>
      <c r="SF2" s="127"/>
      <c r="SG2" s="127"/>
      <c r="SH2" s="127"/>
      <c r="SI2" s="127"/>
      <c r="SJ2" s="127"/>
      <c r="SK2" s="126"/>
      <c r="SL2" s="123" t="s">
        <v>23</v>
      </c>
      <c r="SM2" s="128"/>
      <c r="SN2" s="128"/>
      <c r="SO2" s="128"/>
      <c r="SP2" s="128"/>
      <c r="SQ2" s="128"/>
      <c r="SR2" s="128"/>
      <c r="SS2" s="128"/>
      <c r="ST2" s="128"/>
      <c r="SU2" s="128"/>
      <c r="SV2" s="128"/>
      <c r="SW2" s="128"/>
      <c r="SX2" s="128"/>
      <c r="SY2" s="128"/>
      <c r="SZ2" s="128"/>
      <c r="TA2" s="128"/>
      <c r="TB2" s="128"/>
      <c r="TC2" s="128"/>
      <c r="TD2" s="128"/>
      <c r="TE2" s="128"/>
      <c r="TF2" s="128"/>
      <c r="TG2" s="128"/>
      <c r="TH2" s="128"/>
      <c r="TI2" s="128"/>
      <c r="TJ2" s="128"/>
      <c r="TK2" s="128"/>
      <c r="TL2" s="128"/>
      <c r="TM2" s="128"/>
      <c r="TN2" s="128"/>
      <c r="TO2" s="128"/>
      <c r="TP2" s="128"/>
      <c r="TQ2" s="128"/>
      <c r="TR2" s="128"/>
      <c r="TS2" s="128"/>
      <c r="TT2" s="128"/>
      <c r="TU2" s="124"/>
      <c r="TV2" s="125" t="s">
        <v>24</v>
      </c>
      <c r="TW2" s="127"/>
      <c r="TX2" s="127"/>
      <c r="TY2" s="127"/>
      <c r="TZ2" s="127"/>
      <c r="UA2" s="127"/>
      <c r="UB2" s="127"/>
      <c r="UC2" s="127"/>
      <c r="UD2" s="127"/>
      <c r="UE2" s="127"/>
      <c r="UF2" s="127"/>
      <c r="UG2" s="127"/>
      <c r="UH2" s="127"/>
      <c r="UI2" s="127"/>
      <c r="UJ2" s="127"/>
      <c r="UK2" s="127"/>
      <c r="UL2" s="127"/>
      <c r="UM2" s="127"/>
      <c r="UN2" s="127"/>
      <c r="UO2" s="127"/>
      <c r="UP2" s="127"/>
      <c r="UQ2" s="127"/>
      <c r="UR2" s="127"/>
      <c r="US2" s="127"/>
      <c r="UT2" s="127"/>
      <c r="UU2" s="127"/>
      <c r="UV2" s="127"/>
      <c r="UW2" s="127"/>
      <c r="UX2" s="127"/>
      <c r="UY2" s="127"/>
      <c r="UZ2" s="127"/>
      <c r="VA2" s="127"/>
      <c r="VB2" s="127"/>
      <c r="VC2" s="127"/>
      <c r="VD2" s="127"/>
      <c r="VE2" s="126"/>
      <c r="VF2" s="123" t="s">
        <v>25</v>
      </c>
      <c r="VG2" s="128"/>
      <c r="VH2" s="128"/>
      <c r="VI2" s="128"/>
      <c r="VJ2" s="128"/>
      <c r="VK2" s="128"/>
      <c r="VL2" s="128"/>
      <c r="VM2" s="128"/>
      <c r="VN2" s="128"/>
      <c r="VO2" s="128"/>
      <c r="VP2" s="128"/>
      <c r="VQ2" s="128"/>
      <c r="VR2" s="128"/>
      <c r="VS2" s="128"/>
      <c r="VT2" s="128"/>
      <c r="VU2" s="128"/>
      <c r="VV2" s="128"/>
      <c r="VW2" s="128"/>
      <c r="VX2" s="128"/>
      <c r="VY2" s="128"/>
      <c r="VZ2" s="128"/>
      <c r="WA2" s="128"/>
      <c r="WB2" s="128"/>
      <c r="WC2" s="128"/>
      <c r="WD2" s="128"/>
      <c r="WE2" s="128"/>
      <c r="WF2" s="128"/>
      <c r="WG2" s="128"/>
      <c r="WH2" s="128"/>
      <c r="WI2" s="128"/>
      <c r="WJ2" s="128"/>
      <c r="WK2" s="128"/>
      <c r="WL2" s="128"/>
      <c r="WM2" s="128"/>
      <c r="WN2" s="128"/>
      <c r="WO2" s="124"/>
      <c r="WP2" s="125" t="s">
        <v>26</v>
      </c>
      <c r="WQ2" s="127"/>
      <c r="WR2" s="127"/>
      <c r="WS2" s="127"/>
      <c r="WT2" s="127"/>
      <c r="WU2" s="127"/>
      <c r="WV2" s="127"/>
      <c r="WW2" s="127"/>
      <c r="WX2" s="127"/>
      <c r="WY2" s="127"/>
      <c r="WZ2" s="127"/>
      <c r="XA2" s="127"/>
      <c r="XB2" s="127"/>
      <c r="XC2" s="127"/>
      <c r="XD2" s="127"/>
      <c r="XE2" s="127"/>
      <c r="XF2" s="127"/>
      <c r="XG2" s="127"/>
      <c r="XH2" s="127"/>
      <c r="XI2" s="127"/>
      <c r="XJ2" s="127"/>
      <c r="XK2" s="127"/>
      <c r="XL2" s="127"/>
      <c r="XM2" s="127"/>
      <c r="XN2" s="127"/>
      <c r="XO2" s="127"/>
      <c r="XP2" s="127"/>
      <c r="XQ2" s="127"/>
      <c r="XR2" s="127"/>
      <c r="XS2" s="127"/>
      <c r="XT2" s="127"/>
      <c r="XU2" s="127"/>
      <c r="XV2" s="127"/>
      <c r="XW2" s="127"/>
      <c r="XX2" s="127"/>
      <c r="XY2" s="126"/>
      <c r="XZ2" s="123" t="s">
        <v>27</v>
      </c>
      <c r="YA2" s="128"/>
      <c r="YB2" s="128"/>
      <c r="YC2" s="128"/>
      <c r="YD2" s="128"/>
      <c r="YE2" s="128"/>
      <c r="YF2" s="128"/>
      <c r="YG2" s="128"/>
      <c r="YH2" s="128"/>
      <c r="YI2" s="128"/>
      <c r="YJ2" s="128"/>
      <c r="YK2" s="128"/>
      <c r="YL2" s="128"/>
      <c r="YM2" s="128"/>
      <c r="YN2" s="128"/>
      <c r="YO2" s="128"/>
      <c r="YP2" s="128"/>
      <c r="YQ2" s="128"/>
      <c r="YR2" s="128"/>
      <c r="YS2" s="128"/>
      <c r="YT2" s="128"/>
      <c r="YU2" s="128"/>
      <c r="YV2" s="128"/>
      <c r="YW2" s="128"/>
      <c r="YX2" s="128"/>
      <c r="YY2" s="128"/>
      <c r="YZ2" s="128"/>
      <c r="ZA2" s="128"/>
      <c r="ZB2" s="128"/>
      <c r="ZC2" s="128"/>
      <c r="ZD2" s="128"/>
      <c r="ZE2" s="128"/>
      <c r="ZF2" s="128"/>
      <c r="ZG2" s="128"/>
      <c r="ZH2" s="128"/>
      <c r="ZI2" s="124"/>
      <c r="ZJ2" s="125" t="s">
        <v>28</v>
      </c>
      <c r="ZK2" s="127"/>
      <c r="ZL2" s="127"/>
      <c r="ZM2" s="127"/>
      <c r="ZN2" s="127"/>
      <c r="ZO2" s="127"/>
      <c r="ZP2" s="127"/>
      <c r="ZQ2" s="127"/>
      <c r="ZR2" s="127"/>
      <c r="ZS2" s="127"/>
      <c r="ZT2" s="127"/>
      <c r="ZU2" s="127"/>
      <c r="ZV2" s="127"/>
      <c r="ZW2" s="127"/>
      <c r="ZX2" s="127"/>
      <c r="ZY2" s="127"/>
      <c r="ZZ2" s="127"/>
      <c r="AAA2" s="127"/>
      <c r="AAB2" s="127"/>
      <c r="AAC2" s="127"/>
      <c r="AAD2" s="127"/>
      <c r="AAE2" s="127"/>
      <c r="AAF2" s="127"/>
      <c r="AAG2" s="127"/>
      <c r="AAH2" s="127"/>
      <c r="AAI2" s="127"/>
      <c r="AAJ2" s="127"/>
      <c r="AAK2" s="127"/>
      <c r="AAL2" s="127"/>
      <c r="AAM2" s="127"/>
      <c r="AAN2" s="127"/>
      <c r="AAO2" s="127"/>
      <c r="AAP2" s="127"/>
      <c r="AAQ2" s="127"/>
      <c r="AAR2" s="127"/>
      <c r="AAS2" s="126"/>
      <c r="AAT2" s="123" t="s">
        <v>29</v>
      </c>
      <c r="AAU2" s="128"/>
      <c r="AAV2" s="128"/>
      <c r="AAW2" s="128"/>
      <c r="AAX2" s="128"/>
      <c r="AAY2" s="128"/>
      <c r="AAZ2" s="128"/>
      <c r="ABA2" s="128"/>
      <c r="ABB2" s="128"/>
      <c r="ABC2" s="128"/>
      <c r="ABD2" s="128"/>
      <c r="ABE2" s="128"/>
      <c r="ABF2" s="128"/>
      <c r="ABG2" s="128"/>
      <c r="ABH2" s="128"/>
      <c r="ABI2" s="128"/>
      <c r="ABJ2" s="128"/>
      <c r="ABK2" s="128"/>
      <c r="ABL2" s="128"/>
      <c r="ABM2" s="128"/>
      <c r="ABN2" s="128"/>
      <c r="ABO2" s="128"/>
      <c r="ABP2" s="128"/>
      <c r="ABQ2" s="128"/>
      <c r="ABR2" s="128"/>
      <c r="ABS2" s="128"/>
      <c r="ABT2" s="128"/>
      <c r="ABU2" s="128"/>
      <c r="ABV2" s="128"/>
      <c r="ABW2" s="128"/>
      <c r="ABX2" s="128"/>
      <c r="ABY2" s="128"/>
      <c r="ABZ2" s="128"/>
      <c r="ACA2" s="128"/>
      <c r="ACB2" s="128"/>
      <c r="ACC2" s="124"/>
    </row>
    <row r="3" spans="1:757" x14ac:dyDescent="0.25">
      <c r="A3" s="4"/>
      <c r="B3" s="123" t="str">
        <f>CONCATENATE(B$2,1)</f>
        <v>c1</v>
      </c>
      <c r="C3" s="124"/>
      <c r="D3" s="123" t="str">
        <f>CONCATENATE(B$2,2)</f>
        <v>c2</v>
      </c>
      <c r="E3" s="124"/>
      <c r="F3" s="123" t="str">
        <f>CONCATENATE(B$2,3)</f>
        <v>c3</v>
      </c>
      <c r="G3" s="124"/>
      <c r="H3" s="123" t="str">
        <f>CONCATENATE(B$2,4)</f>
        <v>c4</v>
      </c>
      <c r="I3" s="124"/>
      <c r="J3" s="123" t="str">
        <f>CONCATENATE(B$2,5)</f>
        <v>c5</v>
      </c>
      <c r="K3" s="124"/>
      <c r="L3" s="123" t="str">
        <f>CONCATENATE(B$2,6)</f>
        <v>c6</v>
      </c>
      <c r="M3" s="124"/>
      <c r="N3" s="123" t="str">
        <f>CONCATENATE(B$2,7)</f>
        <v>c7</v>
      </c>
      <c r="O3" s="124"/>
      <c r="P3" s="123" t="str">
        <f>CONCATENATE(B$2,8)</f>
        <v>c8</v>
      </c>
      <c r="Q3" s="124"/>
      <c r="R3" s="123" t="str">
        <f>CONCATENATE(B$2,9)</f>
        <v>c9</v>
      </c>
      <c r="S3" s="124"/>
      <c r="T3" s="123" t="str">
        <f>CONCATENATE(B$2,10)</f>
        <v>c10</v>
      </c>
      <c r="U3" s="124"/>
      <c r="V3" s="123" t="str">
        <f>CONCATENATE(B$2,11)</f>
        <v>c11</v>
      </c>
      <c r="W3" s="124"/>
      <c r="X3" s="123" t="str">
        <f>CONCATENATE(B$2,12)</f>
        <v>c12</v>
      </c>
      <c r="Y3" s="124"/>
      <c r="Z3" s="123" t="str">
        <f>CONCATENATE(B$2,13)</f>
        <v>c13</v>
      </c>
      <c r="AA3" s="124"/>
      <c r="AB3" s="123" t="str">
        <f>CONCATENATE(B$2,14)</f>
        <v>c14</v>
      </c>
      <c r="AC3" s="124"/>
      <c r="AD3" s="123" t="str">
        <f>CONCATENATE(B$2,15)</f>
        <v>c15</v>
      </c>
      <c r="AE3" s="124"/>
      <c r="AF3" s="123" t="str">
        <f>CONCATENATE(B$2,16)</f>
        <v>c16</v>
      </c>
      <c r="AG3" s="124"/>
      <c r="AH3" s="123" t="str">
        <f>CONCATENATE(B$2,17)</f>
        <v>c17</v>
      </c>
      <c r="AI3" s="124"/>
      <c r="AJ3" s="123" t="str">
        <f>CONCATENATE(B$2,18)</f>
        <v>c18</v>
      </c>
      <c r="AK3" s="124"/>
      <c r="AL3" s="125" t="str">
        <f>CONCATENATE(AL$2,1)</f>
        <v>d1</v>
      </c>
      <c r="AM3" s="126"/>
      <c r="AN3" s="125" t="str">
        <f>CONCATENATE(AL$2,2)</f>
        <v>d2</v>
      </c>
      <c r="AO3" s="126"/>
      <c r="AP3" s="125" t="str">
        <f>CONCATENATE(AL$2,3)</f>
        <v>d3</v>
      </c>
      <c r="AQ3" s="126"/>
      <c r="AR3" s="125" t="str">
        <f>CONCATENATE(AL$2,4)</f>
        <v>d4</v>
      </c>
      <c r="AS3" s="126"/>
      <c r="AT3" s="125" t="str">
        <f>CONCATENATE(AL$2,5)</f>
        <v>d5</v>
      </c>
      <c r="AU3" s="126"/>
      <c r="AV3" s="125" t="str">
        <f>CONCATENATE(AL$2,6)</f>
        <v>d6</v>
      </c>
      <c r="AW3" s="126"/>
      <c r="AX3" s="125" t="str">
        <f>CONCATENATE(AL$2,7)</f>
        <v>d7</v>
      </c>
      <c r="AY3" s="126"/>
      <c r="AZ3" s="125" t="str">
        <f>CONCATENATE(AL$2,8)</f>
        <v>d8</v>
      </c>
      <c r="BA3" s="126"/>
      <c r="BB3" s="125" t="str">
        <f>CONCATENATE(AL$2,9)</f>
        <v>d9</v>
      </c>
      <c r="BC3" s="126"/>
      <c r="BD3" s="125" t="str">
        <f>CONCATENATE(AL$2,10)</f>
        <v>d10</v>
      </c>
      <c r="BE3" s="126"/>
      <c r="BF3" s="125" t="str">
        <f>CONCATENATE(AL$2,11)</f>
        <v>d11</v>
      </c>
      <c r="BG3" s="126"/>
      <c r="BH3" s="125" t="str">
        <f>CONCATENATE(AL$2,12)</f>
        <v>d12</v>
      </c>
      <c r="BI3" s="126"/>
      <c r="BJ3" s="125" t="str">
        <f>CONCATENATE(AL$2,13)</f>
        <v>d13</v>
      </c>
      <c r="BK3" s="126"/>
      <c r="BL3" s="125" t="str">
        <f>CONCATENATE(AL$2,14)</f>
        <v>d14</v>
      </c>
      <c r="BM3" s="126"/>
      <c r="BN3" s="125" t="str">
        <f>CONCATENATE(AL$2,15)</f>
        <v>d15</v>
      </c>
      <c r="BO3" s="126"/>
      <c r="BP3" s="125" t="str">
        <f>CONCATENATE(AL$2,16)</f>
        <v>d16</v>
      </c>
      <c r="BQ3" s="126"/>
      <c r="BR3" s="125" t="str">
        <f>CONCATENATE(AL$2,17)</f>
        <v>d17</v>
      </c>
      <c r="BS3" s="126"/>
      <c r="BT3" s="125" t="str">
        <f>CONCATENATE(AL$2,18)</f>
        <v>d18</v>
      </c>
      <c r="BU3" s="126"/>
      <c r="BV3" s="123" t="str">
        <f>CONCATENATE(BV$2,1)</f>
        <v>e1</v>
      </c>
      <c r="BW3" s="124"/>
      <c r="BX3" s="123" t="str">
        <f>CONCATENATE(BV$2,2)</f>
        <v>e2</v>
      </c>
      <c r="BY3" s="124"/>
      <c r="BZ3" s="123" t="str">
        <f>CONCATENATE(BV$2,3)</f>
        <v>e3</v>
      </c>
      <c r="CA3" s="124"/>
      <c r="CB3" s="123" t="str">
        <f>CONCATENATE(BV$2,4)</f>
        <v>e4</v>
      </c>
      <c r="CC3" s="124"/>
      <c r="CD3" s="123" t="str">
        <f>CONCATENATE(BV$2,5)</f>
        <v>e5</v>
      </c>
      <c r="CE3" s="124"/>
      <c r="CF3" s="123" t="str">
        <f>CONCATENATE(BV$2,6)</f>
        <v>e6</v>
      </c>
      <c r="CG3" s="124"/>
      <c r="CH3" s="123" t="str">
        <f>CONCATENATE(BV$2,7)</f>
        <v>e7</v>
      </c>
      <c r="CI3" s="124"/>
      <c r="CJ3" s="123" t="str">
        <f>CONCATENATE(BV$2,8)</f>
        <v>e8</v>
      </c>
      <c r="CK3" s="124"/>
      <c r="CL3" s="123" t="str">
        <f>CONCATENATE(BV$2,9)</f>
        <v>e9</v>
      </c>
      <c r="CM3" s="124"/>
      <c r="CN3" s="123" t="str">
        <f>CONCATENATE(BV$2,10)</f>
        <v>e10</v>
      </c>
      <c r="CO3" s="124"/>
      <c r="CP3" s="123" t="str">
        <f>CONCATENATE(BV$2,11)</f>
        <v>e11</v>
      </c>
      <c r="CQ3" s="124"/>
      <c r="CR3" s="123" t="str">
        <f>CONCATENATE(BV$2,12)</f>
        <v>e12</v>
      </c>
      <c r="CS3" s="124"/>
      <c r="CT3" s="123" t="str">
        <f>CONCATENATE(BV$2,13)</f>
        <v>e13</v>
      </c>
      <c r="CU3" s="124"/>
      <c r="CV3" s="123" t="str">
        <f>CONCATENATE(BV$2,14)</f>
        <v>e14</v>
      </c>
      <c r="CW3" s="124"/>
      <c r="CX3" s="123" t="str">
        <f>CONCATENATE(BV$2,15)</f>
        <v>e15</v>
      </c>
      <c r="CY3" s="124"/>
      <c r="CZ3" s="123" t="str">
        <f>CONCATENATE(BV$2,16)</f>
        <v>e16</v>
      </c>
      <c r="DA3" s="124"/>
      <c r="DB3" s="123" t="str">
        <f>CONCATENATE(BV$2,17)</f>
        <v>e17</v>
      </c>
      <c r="DC3" s="124"/>
      <c r="DD3" s="123" t="str">
        <f>CONCATENATE(BV$2,18)</f>
        <v>e18</v>
      </c>
      <c r="DE3" s="124"/>
      <c r="DF3" s="125" t="str">
        <f>CONCATENATE(DF$2,1)</f>
        <v>f1</v>
      </c>
      <c r="DG3" s="126"/>
      <c r="DH3" s="125" t="str">
        <f>CONCATENATE(DF$2,2)</f>
        <v>f2</v>
      </c>
      <c r="DI3" s="126"/>
      <c r="DJ3" s="125" t="str">
        <f>CONCATENATE(DF$2,3)</f>
        <v>f3</v>
      </c>
      <c r="DK3" s="126"/>
      <c r="DL3" s="125" t="str">
        <f>CONCATENATE(DF$2,4)</f>
        <v>f4</v>
      </c>
      <c r="DM3" s="126"/>
      <c r="DN3" s="125" t="str">
        <f>CONCATENATE(DF$2,5)</f>
        <v>f5</v>
      </c>
      <c r="DO3" s="126"/>
      <c r="DP3" s="125" t="str">
        <f>CONCATENATE(DF$2,6)</f>
        <v>f6</v>
      </c>
      <c r="DQ3" s="126"/>
      <c r="DR3" s="125" t="str">
        <f>CONCATENATE(DF$2,7)</f>
        <v>f7</v>
      </c>
      <c r="DS3" s="126"/>
      <c r="DT3" s="125" t="str">
        <f>CONCATENATE(DF$2,8)</f>
        <v>f8</v>
      </c>
      <c r="DU3" s="126"/>
      <c r="DV3" s="125" t="str">
        <f>CONCATENATE(DF$2,9)</f>
        <v>f9</v>
      </c>
      <c r="DW3" s="126"/>
      <c r="DX3" s="125" t="str">
        <f>CONCATENATE(DF$2,10)</f>
        <v>f10</v>
      </c>
      <c r="DY3" s="126"/>
      <c r="DZ3" s="125" t="str">
        <f>CONCATENATE(DF$2,11)</f>
        <v>f11</v>
      </c>
      <c r="EA3" s="126"/>
      <c r="EB3" s="125" t="str">
        <f>CONCATENATE(DF$2,12)</f>
        <v>f12</v>
      </c>
      <c r="EC3" s="126"/>
      <c r="ED3" s="125" t="str">
        <f>CONCATENATE(DF$2,13)</f>
        <v>f13</v>
      </c>
      <c r="EE3" s="126"/>
      <c r="EF3" s="125" t="str">
        <f>CONCATENATE(DF$2,14)</f>
        <v>f14</v>
      </c>
      <c r="EG3" s="126"/>
      <c r="EH3" s="125" t="str">
        <f>CONCATENATE(DF$2,15)</f>
        <v>f15</v>
      </c>
      <c r="EI3" s="126"/>
      <c r="EJ3" s="125" t="str">
        <f>CONCATENATE(DF$2,16)</f>
        <v>f16</v>
      </c>
      <c r="EK3" s="126"/>
      <c r="EL3" s="125" t="str">
        <f>CONCATENATE(DF$2,17)</f>
        <v>f17</v>
      </c>
      <c r="EM3" s="126"/>
      <c r="EN3" s="125" t="str">
        <f>CONCATENATE(DF$2,18)</f>
        <v>f18</v>
      </c>
      <c r="EO3" s="126"/>
      <c r="EP3" s="123" t="str">
        <f>CONCATENATE(EP$2,1)</f>
        <v>g1</v>
      </c>
      <c r="EQ3" s="124"/>
      <c r="ER3" s="123" t="str">
        <f>CONCATENATE(EP$2,2)</f>
        <v>g2</v>
      </c>
      <c r="ES3" s="124"/>
      <c r="ET3" s="123" t="str">
        <f>CONCATENATE(EP$2,3)</f>
        <v>g3</v>
      </c>
      <c r="EU3" s="124"/>
      <c r="EV3" s="123" t="str">
        <f>CONCATENATE(EP$2,4)</f>
        <v>g4</v>
      </c>
      <c r="EW3" s="124"/>
      <c r="EX3" s="123" t="str">
        <f>CONCATENATE(EP$2,5)</f>
        <v>g5</v>
      </c>
      <c r="EY3" s="124"/>
      <c r="EZ3" s="123" t="str">
        <f>CONCATENATE(EP$2,6)</f>
        <v>g6</v>
      </c>
      <c r="FA3" s="124"/>
      <c r="FB3" s="123" t="str">
        <f>CONCATENATE(EP$2,7)</f>
        <v>g7</v>
      </c>
      <c r="FC3" s="124"/>
      <c r="FD3" s="123" t="str">
        <f>CONCATENATE(EP$2,8)</f>
        <v>g8</v>
      </c>
      <c r="FE3" s="124"/>
      <c r="FF3" s="123" t="str">
        <f>CONCATENATE(EP$2,9)</f>
        <v>g9</v>
      </c>
      <c r="FG3" s="124"/>
      <c r="FH3" s="123" t="str">
        <f>CONCATENATE(EP$2,10)</f>
        <v>g10</v>
      </c>
      <c r="FI3" s="124"/>
      <c r="FJ3" s="123" t="str">
        <f>CONCATENATE(EP$2,11)</f>
        <v>g11</v>
      </c>
      <c r="FK3" s="124"/>
      <c r="FL3" s="123" t="str">
        <f>CONCATENATE(EP$2,12)</f>
        <v>g12</v>
      </c>
      <c r="FM3" s="124"/>
      <c r="FN3" s="123" t="str">
        <f>CONCATENATE(EP$2,13)</f>
        <v>g13</v>
      </c>
      <c r="FO3" s="124"/>
      <c r="FP3" s="123" t="str">
        <f>CONCATENATE(EP$2,14)</f>
        <v>g14</v>
      </c>
      <c r="FQ3" s="124"/>
      <c r="FR3" s="123" t="str">
        <f>CONCATENATE(EP$2,15)</f>
        <v>g15</v>
      </c>
      <c r="FS3" s="124"/>
      <c r="FT3" s="123" t="str">
        <f>CONCATENATE(EP$2,16)</f>
        <v>g16</v>
      </c>
      <c r="FU3" s="124"/>
      <c r="FV3" s="123" t="str">
        <f>CONCATENATE(EP$2,17)</f>
        <v>g17</v>
      </c>
      <c r="FW3" s="124"/>
      <c r="FX3" s="123" t="str">
        <f>CONCATENATE(EP$2,18)</f>
        <v>g18</v>
      </c>
      <c r="FY3" s="124"/>
      <c r="FZ3" s="125" t="str">
        <f>CONCATENATE(FZ$2,1)</f>
        <v>h1</v>
      </c>
      <c r="GA3" s="126"/>
      <c r="GB3" s="125" t="str">
        <f>CONCATENATE(FZ$2,2)</f>
        <v>h2</v>
      </c>
      <c r="GC3" s="126"/>
      <c r="GD3" s="125" t="str">
        <f>CONCATENATE(FZ$2,3)</f>
        <v>h3</v>
      </c>
      <c r="GE3" s="126"/>
      <c r="GF3" s="125" t="str">
        <f>CONCATENATE(FZ$2,4)</f>
        <v>h4</v>
      </c>
      <c r="GG3" s="126"/>
      <c r="GH3" s="125" t="str">
        <f>CONCATENATE(FZ$2,5)</f>
        <v>h5</v>
      </c>
      <c r="GI3" s="126"/>
      <c r="GJ3" s="125" t="str">
        <f>CONCATENATE(FZ$2,6)</f>
        <v>h6</v>
      </c>
      <c r="GK3" s="126"/>
      <c r="GL3" s="125" t="str">
        <f>CONCATENATE(FZ$2,7)</f>
        <v>h7</v>
      </c>
      <c r="GM3" s="126"/>
      <c r="GN3" s="125" t="str">
        <f>CONCATENATE(FZ$2,8)</f>
        <v>h8</v>
      </c>
      <c r="GO3" s="126"/>
      <c r="GP3" s="125" t="str">
        <f>CONCATENATE(FZ$2,9)</f>
        <v>h9</v>
      </c>
      <c r="GQ3" s="126"/>
      <c r="GR3" s="125" t="str">
        <f>CONCATENATE(FZ$2,10)</f>
        <v>h10</v>
      </c>
      <c r="GS3" s="126"/>
      <c r="GT3" s="125" t="str">
        <f>CONCATENATE(FZ$2,11)</f>
        <v>h11</v>
      </c>
      <c r="GU3" s="126"/>
      <c r="GV3" s="125" t="str">
        <f>CONCATENATE(FZ$2,12)</f>
        <v>h12</v>
      </c>
      <c r="GW3" s="126"/>
      <c r="GX3" s="125" t="str">
        <f>CONCATENATE(FZ$2,13)</f>
        <v>h13</v>
      </c>
      <c r="GY3" s="126"/>
      <c r="GZ3" s="125" t="str">
        <f>CONCATENATE(FZ$2,14)</f>
        <v>h14</v>
      </c>
      <c r="HA3" s="126"/>
      <c r="HB3" s="125" t="str">
        <f>CONCATENATE(FZ$2,15)</f>
        <v>h15</v>
      </c>
      <c r="HC3" s="126"/>
      <c r="HD3" s="125" t="str">
        <f>CONCATENATE(FZ$2,16)</f>
        <v>h16</v>
      </c>
      <c r="HE3" s="126"/>
      <c r="HF3" s="125" t="str">
        <f>CONCATENATE(FZ$2,17)</f>
        <v>h17</v>
      </c>
      <c r="HG3" s="126"/>
      <c r="HH3" s="125" t="str">
        <f>CONCATENATE(FZ$2,18)</f>
        <v>h18</v>
      </c>
      <c r="HI3" s="126"/>
      <c r="HJ3" s="123" t="str">
        <f>CONCATENATE(HJ$2,1)</f>
        <v>js1</v>
      </c>
      <c r="HK3" s="124"/>
      <c r="HL3" s="123" t="str">
        <f>CONCATENATE(HJ$2,2)</f>
        <v>js2</v>
      </c>
      <c r="HM3" s="124"/>
      <c r="HN3" s="123" t="str">
        <f>CONCATENATE(HJ$2,3)</f>
        <v>js3</v>
      </c>
      <c r="HO3" s="124"/>
      <c r="HP3" s="123" t="str">
        <f>CONCATENATE(HJ$2,4)</f>
        <v>js4</v>
      </c>
      <c r="HQ3" s="124"/>
      <c r="HR3" s="123" t="str">
        <f>CONCATENATE(HJ$2,5)</f>
        <v>js5</v>
      </c>
      <c r="HS3" s="124"/>
      <c r="HT3" s="123" t="str">
        <f>CONCATENATE(HJ$2,6)</f>
        <v>js6</v>
      </c>
      <c r="HU3" s="124"/>
      <c r="HV3" s="123" t="str">
        <f>CONCATENATE(HJ$2,7)</f>
        <v>js7</v>
      </c>
      <c r="HW3" s="124"/>
      <c r="HX3" s="123" t="str">
        <f>CONCATENATE(HJ$2,8)</f>
        <v>js8</v>
      </c>
      <c r="HY3" s="124"/>
      <c r="HZ3" s="123" t="str">
        <f>CONCATENATE(HJ$2,9)</f>
        <v>js9</v>
      </c>
      <c r="IA3" s="124"/>
      <c r="IB3" s="123" t="str">
        <f>CONCATENATE(HJ$2,10)</f>
        <v>js10</v>
      </c>
      <c r="IC3" s="124"/>
      <c r="ID3" s="123" t="str">
        <f>CONCATENATE(HJ$2,11)</f>
        <v>js11</v>
      </c>
      <c r="IE3" s="124"/>
      <c r="IF3" s="123" t="str">
        <f>CONCATENATE(HJ$2,12)</f>
        <v>js12</v>
      </c>
      <c r="IG3" s="124"/>
      <c r="IH3" s="123" t="str">
        <f>CONCATENATE(HJ$2,13)</f>
        <v>js13</v>
      </c>
      <c r="II3" s="124"/>
      <c r="IJ3" s="123" t="str">
        <f>CONCATENATE(HJ$2,14)</f>
        <v>js14</v>
      </c>
      <c r="IK3" s="124"/>
      <c r="IL3" s="123" t="str">
        <f>CONCATENATE(HJ$2,15)</f>
        <v>js15</v>
      </c>
      <c r="IM3" s="124"/>
      <c r="IN3" s="123" t="str">
        <f>CONCATENATE(HJ$2,16)</f>
        <v>js16</v>
      </c>
      <c r="IO3" s="124"/>
      <c r="IP3" s="123" t="str">
        <f>CONCATENATE(HJ$2,17)</f>
        <v>js17</v>
      </c>
      <c r="IQ3" s="124"/>
      <c r="IR3" s="123" t="str">
        <f>CONCATENATE(HJ$2,18)</f>
        <v>js18</v>
      </c>
      <c r="IS3" s="124"/>
      <c r="IT3" s="125" t="str">
        <f>CONCATENATE(IT$2,1)</f>
        <v>j1</v>
      </c>
      <c r="IU3" s="126"/>
      <c r="IV3" s="125" t="str">
        <f>CONCATENATE(IT$2,2)</f>
        <v>j2</v>
      </c>
      <c r="IW3" s="126"/>
      <c r="IX3" s="125" t="str">
        <f>CONCATENATE(IT$2,3)</f>
        <v>j3</v>
      </c>
      <c r="IY3" s="126"/>
      <c r="IZ3" s="125" t="str">
        <f>CONCATENATE(IT$2,4)</f>
        <v>j4</v>
      </c>
      <c r="JA3" s="126"/>
      <c r="JB3" s="125" t="str">
        <f>CONCATENATE(IT$2,5)</f>
        <v>j5</v>
      </c>
      <c r="JC3" s="126"/>
      <c r="JD3" s="125" t="str">
        <f>CONCATENATE(IT$2,6)</f>
        <v>j6</v>
      </c>
      <c r="JE3" s="126"/>
      <c r="JF3" s="125" t="str">
        <f>CONCATENATE(IT$2,7)</f>
        <v>j7</v>
      </c>
      <c r="JG3" s="126"/>
      <c r="JH3" s="125" t="str">
        <f>CONCATENATE(IT$2,8)</f>
        <v>j8</v>
      </c>
      <c r="JI3" s="126"/>
      <c r="JJ3" s="125" t="str">
        <f>CONCATENATE(IT$2,9)</f>
        <v>j9</v>
      </c>
      <c r="JK3" s="126"/>
      <c r="JL3" s="125" t="str">
        <f>CONCATENATE(IT$2,10)</f>
        <v>j10</v>
      </c>
      <c r="JM3" s="126"/>
      <c r="JN3" s="125" t="str">
        <f>CONCATENATE(IT$2,11)</f>
        <v>j11</v>
      </c>
      <c r="JO3" s="126"/>
      <c r="JP3" s="125" t="str">
        <f>CONCATENATE(IT$2,12)</f>
        <v>j12</v>
      </c>
      <c r="JQ3" s="126"/>
      <c r="JR3" s="125" t="str">
        <f>CONCATENATE(IT$2,13)</f>
        <v>j13</v>
      </c>
      <c r="JS3" s="126"/>
      <c r="JT3" s="125" t="str">
        <f>CONCATENATE(IT$2,14)</f>
        <v>j14</v>
      </c>
      <c r="JU3" s="126"/>
      <c r="JV3" s="125" t="str">
        <f>CONCATENATE(IT$2,15)</f>
        <v>j15</v>
      </c>
      <c r="JW3" s="126"/>
      <c r="JX3" s="125" t="str">
        <f>CONCATENATE(IT$2,16)</f>
        <v>j16</v>
      </c>
      <c r="JY3" s="126"/>
      <c r="JZ3" s="125" t="str">
        <f>CONCATENATE(IT$2,17)</f>
        <v>j17</v>
      </c>
      <c r="KA3" s="126"/>
      <c r="KB3" s="125" t="str">
        <f>CONCATENATE(IT$2,18)</f>
        <v>j18</v>
      </c>
      <c r="KC3" s="126"/>
      <c r="KD3" s="123" t="str">
        <f>CONCATENATE(KD$2,1)</f>
        <v>k1</v>
      </c>
      <c r="KE3" s="124"/>
      <c r="KF3" s="123" t="str">
        <f>CONCATENATE(KD$2,2)</f>
        <v>k2</v>
      </c>
      <c r="KG3" s="124"/>
      <c r="KH3" s="123" t="str">
        <f>CONCATENATE(KD$2,3)</f>
        <v>k3</v>
      </c>
      <c r="KI3" s="124"/>
      <c r="KJ3" s="123" t="str">
        <f>CONCATENATE(KD$2,4)</f>
        <v>k4</v>
      </c>
      <c r="KK3" s="124"/>
      <c r="KL3" s="123" t="str">
        <f>CONCATENATE(KD$2,5)</f>
        <v>k5</v>
      </c>
      <c r="KM3" s="124"/>
      <c r="KN3" s="123" t="str">
        <f>CONCATENATE(KD$2,6)</f>
        <v>k6</v>
      </c>
      <c r="KO3" s="124"/>
      <c r="KP3" s="123" t="str">
        <f>CONCATENATE(KD$2,7)</f>
        <v>k7</v>
      </c>
      <c r="KQ3" s="124"/>
      <c r="KR3" s="123" t="str">
        <f>CONCATENATE(KD$2,8)</f>
        <v>k8</v>
      </c>
      <c r="KS3" s="124"/>
      <c r="KT3" s="123" t="str">
        <f>CONCATENATE(KD$2,9)</f>
        <v>k9</v>
      </c>
      <c r="KU3" s="124"/>
      <c r="KV3" s="123" t="str">
        <f>CONCATENATE(KD$2,10)</f>
        <v>k10</v>
      </c>
      <c r="KW3" s="124"/>
      <c r="KX3" s="123" t="str">
        <f>CONCATENATE(KD$2,11)</f>
        <v>k11</v>
      </c>
      <c r="KY3" s="124"/>
      <c r="KZ3" s="123" t="str">
        <f>CONCATENATE(KD$2,12)</f>
        <v>k12</v>
      </c>
      <c r="LA3" s="124"/>
      <c r="LB3" s="123" t="str">
        <f>CONCATENATE(KD$2,13)</f>
        <v>k13</v>
      </c>
      <c r="LC3" s="124"/>
      <c r="LD3" s="123" t="str">
        <f>CONCATENATE(KD$2,14)</f>
        <v>k14</v>
      </c>
      <c r="LE3" s="124"/>
      <c r="LF3" s="123" t="str">
        <f>CONCATENATE(KD$2,15)</f>
        <v>k15</v>
      </c>
      <c r="LG3" s="124"/>
      <c r="LH3" s="123" t="str">
        <f>CONCATENATE(KD$2,16)</f>
        <v>k16</v>
      </c>
      <c r="LI3" s="124"/>
      <c r="LJ3" s="123" t="str">
        <f>CONCATENATE(KD$2,17)</f>
        <v>k17</v>
      </c>
      <c r="LK3" s="124"/>
      <c r="LL3" s="123" t="str">
        <f>CONCATENATE(KD$2,18)</f>
        <v>k18</v>
      </c>
      <c r="LM3" s="124"/>
      <c r="LN3" s="125" t="str">
        <f>CONCATENATE(LN$2,1)</f>
        <v>m1</v>
      </c>
      <c r="LO3" s="126"/>
      <c r="LP3" s="125" t="str">
        <f>CONCATENATE(LN$2,2)</f>
        <v>m2</v>
      </c>
      <c r="LQ3" s="126"/>
      <c r="LR3" s="125" t="str">
        <f>CONCATENATE(LN$2,3)</f>
        <v>m3</v>
      </c>
      <c r="LS3" s="126"/>
      <c r="LT3" s="125" t="str">
        <f>CONCATENATE(LN$2,4)</f>
        <v>m4</v>
      </c>
      <c r="LU3" s="126"/>
      <c r="LV3" s="125" t="str">
        <f>CONCATENATE(LN$2,5)</f>
        <v>m5</v>
      </c>
      <c r="LW3" s="126"/>
      <c r="LX3" s="125" t="str">
        <f>CONCATENATE(LN$2,6)</f>
        <v>m6</v>
      </c>
      <c r="LY3" s="126"/>
      <c r="LZ3" s="125" t="str">
        <f>CONCATENATE(LN$2,7)</f>
        <v>m7</v>
      </c>
      <c r="MA3" s="126"/>
      <c r="MB3" s="125" t="str">
        <f>CONCATENATE(LN$2,8)</f>
        <v>m8</v>
      </c>
      <c r="MC3" s="126"/>
      <c r="MD3" s="125" t="str">
        <f>CONCATENATE(LN$2,9)</f>
        <v>m9</v>
      </c>
      <c r="ME3" s="126"/>
      <c r="MF3" s="125" t="str">
        <f>CONCATENATE(LN$2,10)</f>
        <v>m10</v>
      </c>
      <c r="MG3" s="126"/>
      <c r="MH3" s="125" t="str">
        <f>CONCATENATE(LN$2,11)</f>
        <v>m11</v>
      </c>
      <c r="MI3" s="126"/>
      <c r="MJ3" s="125" t="str">
        <f>CONCATENATE(LN$2,12)</f>
        <v>m12</v>
      </c>
      <c r="MK3" s="126"/>
      <c r="ML3" s="125" t="str">
        <f>CONCATENATE(LN$2,13)</f>
        <v>m13</v>
      </c>
      <c r="MM3" s="126"/>
      <c r="MN3" s="125" t="str">
        <f>CONCATENATE(LN$2,14)</f>
        <v>m14</v>
      </c>
      <c r="MO3" s="126"/>
      <c r="MP3" s="125" t="str">
        <f>CONCATENATE(LN$2,15)</f>
        <v>m15</v>
      </c>
      <c r="MQ3" s="126"/>
      <c r="MR3" s="125" t="str">
        <f>CONCATENATE(LN$2,16)</f>
        <v>m16</v>
      </c>
      <c r="MS3" s="126"/>
      <c r="MT3" s="125" t="str">
        <f>CONCATENATE(LN$2,17)</f>
        <v>m17</v>
      </c>
      <c r="MU3" s="126"/>
      <c r="MV3" s="125" t="str">
        <f>CONCATENATE(LN$2,18)</f>
        <v>m18</v>
      </c>
      <c r="MW3" s="126"/>
      <c r="MX3" s="123" t="str">
        <f>CONCATENATE(MX$2,1)</f>
        <v>n1</v>
      </c>
      <c r="MY3" s="124"/>
      <c r="MZ3" s="123" t="str">
        <f>CONCATENATE(MX$2,2)</f>
        <v>n2</v>
      </c>
      <c r="NA3" s="124"/>
      <c r="NB3" s="123" t="str">
        <f>CONCATENATE(MX$2,3)</f>
        <v>n3</v>
      </c>
      <c r="NC3" s="124"/>
      <c r="ND3" s="123" t="str">
        <f>CONCATENATE(MX$2,4)</f>
        <v>n4</v>
      </c>
      <c r="NE3" s="124"/>
      <c r="NF3" s="123" t="str">
        <f>CONCATENATE(MX$2,5)</f>
        <v>n5</v>
      </c>
      <c r="NG3" s="124"/>
      <c r="NH3" s="123" t="str">
        <f>CONCATENATE(MX$2,6)</f>
        <v>n6</v>
      </c>
      <c r="NI3" s="124"/>
      <c r="NJ3" s="123" t="str">
        <f>CONCATENATE(MX$2,7)</f>
        <v>n7</v>
      </c>
      <c r="NK3" s="124"/>
      <c r="NL3" s="123" t="str">
        <f>CONCATENATE(MX$2,8)</f>
        <v>n8</v>
      </c>
      <c r="NM3" s="124"/>
      <c r="NN3" s="123" t="str">
        <f>CONCATENATE(MX$2,9)</f>
        <v>n9</v>
      </c>
      <c r="NO3" s="124"/>
      <c r="NP3" s="123" t="str">
        <f>CONCATENATE(MX$2,10)</f>
        <v>n10</v>
      </c>
      <c r="NQ3" s="124"/>
      <c r="NR3" s="123" t="str">
        <f>CONCATENATE(MX$2,11)</f>
        <v>n11</v>
      </c>
      <c r="NS3" s="124"/>
      <c r="NT3" s="123" t="str">
        <f>CONCATENATE(MX$2,12)</f>
        <v>n12</v>
      </c>
      <c r="NU3" s="124"/>
      <c r="NV3" s="123" t="str">
        <f>CONCATENATE(MX$2,13)</f>
        <v>n13</v>
      </c>
      <c r="NW3" s="124"/>
      <c r="NX3" s="123" t="str">
        <f>CONCATENATE(MX$2,14)</f>
        <v>n14</v>
      </c>
      <c r="NY3" s="124"/>
      <c r="NZ3" s="123" t="str">
        <f>CONCATENATE(MX$2,15)</f>
        <v>n15</v>
      </c>
      <c r="OA3" s="124"/>
      <c r="OB3" s="123" t="str">
        <f>CONCATENATE(MX$2,16)</f>
        <v>n16</v>
      </c>
      <c r="OC3" s="124"/>
      <c r="OD3" s="123" t="str">
        <f>CONCATENATE(MX$2,17)</f>
        <v>n17</v>
      </c>
      <c r="OE3" s="124"/>
      <c r="OF3" s="123" t="str">
        <f>CONCATENATE(MX$2,18)</f>
        <v>n18</v>
      </c>
      <c r="OG3" s="124"/>
      <c r="OH3" s="125" t="str">
        <f>CONCATENATE(OH$2,1)</f>
        <v>p1</v>
      </c>
      <c r="OI3" s="126"/>
      <c r="OJ3" s="125" t="str">
        <f>CONCATENATE(OH$2,2)</f>
        <v>p2</v>
      </c>
      <c r="OK3" s="126"/>
      <c r="OL3" s="125" t="str">
        <f>CONCATENATE(OH$2,3)</f>
        <v>p3</v>
      </c>
      <c r="OM3" s="126"/>
      <c r="ON3" s="125" t="str">
        <f>CONCATENATE(OH$2,4)</f>
        <v>p4</v>
      </c>
      <c r="OO3" s="126"/>
      <c r="OP3" s="125" t="str">
        <f>CONCATENATE(OH$2,5)</f>
        <v>p5</v>
      </c>
      <c r="OQ3" s="126"/>
      <c r="OR3" s="125" t="str">
        <f>CONCATENATE(OH$2,6)</f>
        <v>p6</v>
      </c>
      <c r="OS3" s="126"/>
      <c r="OT3" s="125" t="str">
        <f>CONCATENATE(OH$2,7)</f>
        <v>p7</v>
      </c>
      <c r="OU3" s="126"/>
      <c r="OV3" s="125" t="str">
        <f>CONCATENATE(OH$2,8)</f>
        <v>p8</v>
      </c>
      <c r="OW3" s="126"/>
      <c r="OX3" s="125" t="str">
        <f>CONCATENATE(OH$2,9)</f>
        <v>p9</v>
      </c>
      <c r="OY3" s="126"/>
      <c r="OZ3" s="125" t="str">
        <f>CONCATENATE(OH$2,10)</f>
        <v>p10</v>
      </c>
      <c r="PA3" s="126"/>
      <c r="PB3" s="125" t="str">
        <f>CONCATENATE(OH$2,11)</f>
        <v>p11</v>
      </c>
      <c r="PC3" s="126"/>
      <c r="PD3" s="125" t="str">
        <f>CONCATENATE(OH$2,12)</f>
        <v>p12</v>
      </c>
      <c r="PE3" s="126"/>
      <c r="PF3" s="125" t="str">
        <f>CONCATENATE(OH$2,13)</f>
        <v>p13</v>
      </c>
      <c r="PG3" s="126"/>
      <c r="PH3" s="125" t="str">
        <f>CONCATENATE(OH$2,14)</f>
        <v>p14</v>
      </c>
      <c r="PI3" s="126"/>
      <c r="PJ3" s="125" t="str">
        <f>CONCATENATE(OH$2,15)</f>
        <v>p15</v>
      </c>
      <c r="PK3" s="126"/>
      <c r="PL3" s="125" t="str">
        <f>CONCATENATE(OH$2,16)</f>
        <v>p16</v>
      </c>
      <c r="PM3" s="126"/>
      <c r="PN3" s="125" t="str">
        <f>CONCATENATE(OH$2,17)</f>
        <v>p17</v>
      </c>
      <c r="PO3" s="126"/>
      <c r="PP3" s="125" t="str">
        <f>CONCATENATE(OH$2,18)</f>
        <v>p18</v>
      </c>
      <c r="PQ3" s="126"/>
      <c r="PR3" s="123" t="str">
        <f>CONCATENATE(PR$2,1)</f>
        <v>r1</v>
      </c>
      <c r="PS3" s="124"/>
      <c r="PT3" s="123" t="str">
        <f>CONCATENATE(PR$2,2)</f>
        <v>r2</v>
      </c>
      <c r="PU3" s="124"/>
      <c r="PV3" s="123" t="str">
        <f>CONCATENATE(PR$2,3)</f>
        <v>r3</v>
      </c>
      <c r="PW3" s="124"/>
      <c r="PX3" s="123" t="str">
        <f>CONCATENATE(PR$2,4)</f>
        <v>r4</v>
      </c>
      <c r="PY3" s="124"/>
      <c r="PZ3" s="123" t="str">
        <f>CONCATENATE(PR$2,5)</f>
        <v>r5</v>
      </c>
      <c r="QA3" s="124"/>
      <c r="QB3" s="123" t="str">
        <f>CONCATENATE(PR$2,6)</f>
        <v>r6</v>
      </c>
      <c r="QC3" s="124"/>
      <c r="QD3" s="123" t="str">
        <f>CONCATENATE(PR$2,7)</f>
        <v>r7</v>
      </c>
      <c r="QE3" s="124"/>
      <c r="QF3" s="123" t="str">
        <f>CONCATENATE(PR$2,8)</f>
        <v>r8</v>
      </c>
      <c r="QG3" s="124"/>
      <c r="QH3" s="123" t="str">
        <f>CONCATENATE(PR$2,9)</f>
        <v>r9</v>
      </c>
      <c r="QI3" s="124"/>
      <c r="QJ3" s="123" t="str">
        <f>CONCATENATE(PR$2,10)</f>
        <v>r10</v>
      </c>
      <c r="QK3" s="124"/>
      <c r="QL3" s="123" t="str">
        <f>CONCATENATE(PR$2,11)</f>
        <v>r11</v>
      </c>
      <c r="QM3" s="124"/>
      <c r="QN3" s="123" t="str">
        <f>CONCATENATE(PR$2,12)</f>
        <v>r12</v>
      </c>
      <c r="QO3" s="124"/>
      <c r="QP3" s="123" t="str">
        <f>CONCATENATE(PR$2,13)</f>
        <v>r13</v>
      </c>
      <c r="QQ3" s="124"/>
      <c r="QR3" s="123" t="str">
        <f>CONCATENATE(PR$2,14)</f>
        <v>r14</v>
      </c>
      <c r="QS3" s="124"/>
      <c r="QT3" s="123" t="str">
        <f>CONCATENATE(PR$2,15)</f>
        <v>r15</v>
      </c>
      <c r="QU3" s="124"/>
      <c r="QV3" s="123" t="str">
        <f>CONCATENATE(PR$2,16)</f>
        <v>r16</v>
      </c>
      <c r="QW3" s="124"/>
      <c r="QX3" s="123" t="str">
        <f>CONCATENATE(PR$2,17)</f>
        <v>r17</v>
      </c>
      <c r="QY3" s="124"/>
      <c r="QZ3" s="123" t="str">
        <f>CONCATENATE(PR$2,18)</f>
        <v>r18</v>
      </c>
      <c r="RA3" s="124"/>
      <c r="RB3" s="125" t="str">
        <f>CONCATENATE(RB$2,1)</f>
        <v>s1</v>
      </c>
      <c r="RC3" s="126"/>
      <c r="RD3" s="125" t="str">
        <f>CONCATENATE(RB$2,2)</f>
        <v>s2</v>
      </c>
      <c r="RE3" s="126"/>
      <c r="RF3" s="125" t="str">
        <f>CONCATENATE(RB$2,3)</f>
        <v>s3</v>
      </c>
      <c r="RG3" s="126"/>
      <c r="RH3" s="125" t="str">
        <f>CONCATENATE(RB$2,4)</f>
        <v>s4</v>
      </c>
      <c r="RI3" s="126"/>
      <c r="RJ3" s="125" t="str">
        <f>CONCATENATE(RB$2,5)</f>
        <v>s5</v>
      </c>
      <c r="RK3" s="126"/>
      <c r="RL3" s="125" t="str">
        <f>CONCATENATE(RB$2,6)</f>
        <v>s6</v>
      </c>
      <c r="RM3" s="126"/>
      <c r="RN3" s="125" t="str">
        <f>CONCATENATE(RB$2,7)</f>
        <v>s7</v>
      </c>
      <c r="RO3" s="126"/>
      <c r="RP3" s="125" t="str">
        <f>CONCATENATE(RB$2,8)</f>
        <v>s8</v>
      </c>
      <c r="RQ3" s="126"/>
      <c r="RR3" s="125" t="str">
        <f>CONCATENATE(RB$2,9)</f>
        <v>s9</v>
      </c>
      <c r="RS3" s="126"/>
      <c r="RT3" s="125" t="str">
        <f>CONCATENATE(RB$2,10)</f>
        <v>s10</v>
      </c>
      <c r="RU3" s="126"/>
      <c r="RV3" s="125" t="str">
        <f>CONCATENATE(RB$2,11)</f>
        <v>s11</v>
      </c>
      <c r="RW3" s="126"/>
      <c r="RX3" s="125" t="str">
        <f>CONCATENATE(RB$2,12)</f>
        <v>s12</v>
      </c>
      <c r="RY3" s="126"/>
      <c r="RZ3" s="125" t="str">
        <f>CONCATENATE(RB$2,13)</f>
        <v>s13</v>
      </c>
      <c r="SA3" s="126"/>
      <c r="SB3" s="125" t="str">
        <f>CONCATENATE(RB$2,14)</f>
        <v>s14</v>
      </c>
      <c r="SC3" s="126"/>
      <c r="SD3" s="125" t="str">
        <f>CONCATENATE(RB$2,15)</f>
        <v>s15</v>
      </c>
      <c r="SE3" s="126"/>
      <c r="SF3" s="125" t="str">
        <f>CONCATENATE(RB$2,16)</f>
        <v>s16</v>
      </c>
      <c r="SG3" s="126"/>
      <c r="SH3" s="125" t="str">
        <f>CONCATENATE(RB$2,17)</f>
        <v>s17</v>
      </c>
      <c r="SI3" s="126"/>
      <c r="SJ3" s="125" t="str">
        <f>CONCATENATE(RB$2,18)</f>
        <v>s18</v>
      </c>
      <c r="SK3" s="126"/>
      <c r="SL3" s="123" t="str">
        <f>CONCATENATE(SL$2,1)</f>
        <v>t1</v>
      </c>
      <c r="SM3" s="124"/>
      <c r="SN3" s="123" t="str">
        <f>CONCATENATE(SL$2,2)</f>
        <v>t2</v>
      </c>
      <c r="SO3" s="124"/>
      <c r="SP3" s="123" t="str">
        <f>CONCATENATE(SL$2,3)</f>
        <v>t3</v>
      </c>
      <c r="SQ3" s="124"/>
      <c r="SR3" s="123" t="str">
        <f>CONCATENATE(SL$2,4)</f>
        <v>t4</v>
      </c>
      <c r="SS3" s="124"/>
      <c r="ST3" s="123" t="str">
        <f>CONCATENATE(SL$2,5)</f>
        <v>t5</v>
      </c>
      <c r="SU3" s="124"/>
      <c r="SV3" s="123" t="str">
        <f>CONCATENATE(SL$2,6)</f>
        <v>t6</v>
      </c>
      <c r="SW3" s="124"/>
      <c r="SX3" s="123" t="str">
        <f>CONCATENATE(SL$2,7)</f>
        <v>t7</v>
      </c>
      <c r="SY3" s="124"/>
      <c r="SZ3" s="123" t="str">
        <f>CONCATENATE(SL$2,8)</f>
        <v>t8</v>
      </c>
      <c r="TA3" s="124"/>
      <c r="TB3" s="123" t="str">
        <f>CONCATENATE(SL$2,9)</f>
        <v>t9</v>
      </c>
      <c r="TC3" s="124"/>
      <c r="TD3" s="123" t="str">
        <f>CONCATENATE(SL$2,10)</f>
        <v>t10</v>
      </c>
      <c r="TE3" s="124"/>
      <c r="TF3" s="123" t="str">
        <f>CONCATENATE(SL$2,11)</f>
        <v>t11</v>
      </c>
      <c r="TG3" s="124"/>
      <c r="TH3" s="123" t="str">
        <f>CONCATENATE(SL$2,12)</f>
        <v>t12</v>
      </c>
      <c r="TI3" s="124"/>
      <c r="TJ3" s="123" t="str">
        <f>CONCATENATE(SL$2,13)</f>
        <v>t13</v>
      </c>
      <c r="TK3" s="124"/>
      <c r="TL3" s="123" t="str">
        <f>CONCATENATE(SL$2,14)</f>
        <v>t14</v>
      </c>
      <c r="TM3" s="124"/>
      <c r="TN3" s="123" t="str">
        <f>CONCATENATE(SL$2,15)</f>
        <v>t15</v>
      </c>
      <c r="TO3" s="124"/>
      <c r="TP3" s="123" t="str">
        <f>CONCATENATE(SL$2,16)</f>
        <v>t16</v>
      </c>
      <c r="TQ3" s="124"/>
      <c r="TR3" s="123" t="str">
        <f>CONCATENATE(SL$2,17)</f>
        <v>t17</v>
      </c>
      <c r="TS3" s="124"/>
      <c r="TT3" s="123" t="str">
        <f>CONCATENATE(SL$2,18)</f>
        <v>t18</v>
      </c>
      <c r="TU3" s="124"/>
      <c r="TV3" s="125" t="str">
        <f>CONCATENATE(TV$2,1)</f>
        <v>u1</v>
      </c>
      <c r="TW3" s="126"/>
      <c r="TX3" s="125" t="str">
        <f>CONCATENATE(TV$2,2)</f>
        <v>u2</v>
      </c>
      <c r="TY3" s="126"/>
      <c r="TZ3" s="125" t="str">
        <f>CONCATENATE(TV$2,3)</f>
        <v>u3</v>
      </c>
      <c r="UA3" s="126"/>
      <c r="UB3" s="125" t="str">
        <f>CONCATENATE(TV$2,4)</f>
        <v>u4</v>
      </c>
      <c r="UC3" s="126"/>
      <c r="UD3" s="125" t="str">
        <f>CONCATENATE(TV$2,5)</f>
        <v>u5</v>
      </c>
      <c r="UE3" s="126"/>
      <c r="UF3" s="125" t="str">
        <f>CONCATENATE(TV$2,6)</f>
        <v>u6</v>
      </c>
      <c r="UG3" s="126"/>
      <c r="UH3" s="125" t="str">
        <f>CONCATENATE(TV$2,7)</f>
        <v>u7</v>
      </c>
      <c r="UI3" s="126"/>
      <c r="UJ3" s="125" t="str">
        <f>CONCATENATE(TV$2,8)</f>
        <v>u8</v>
      </c>
      <c r="UK3" s="126"/>
      <c r="UL3" s="125" t="str">
        <f>CONCATENATE(TV$2,9)</f>
        <v>u9</v>
      </c>
      <c r="UM3" s="126"/>
      <c r="UN3" s="125" t="str">
        <f>CONCATENATE(TV$2,10)</f>
        <v>u10</v>
      </c>
      <c r="UO3" s="126"/>
      <c r="UP3" s="125" t="str">
        <f>CONCATENATE(TV$2,11)</f>
        <v>u11</v>
      </c>
      <c r="UQ3" s="126"/>
      <c r="UR3" s="125" t="str">
        <f>CONCATENATE(TV$2,12)</f>
        <v>u12</v>
      </c>
      <c r="US3" s="126"/>
      <c r="UT3" s="125" t="str">
        <f>CONCATENATE(TV$2,13)</f>
        <v>u13</v>
      </c>
      <c r="UU3" s="126"/>
      <c r="UV3" s="125" t="str">
        <f>CONCATENATE(TV$2,14)</f>
        <v>u14</v>
      </c>
      <c r="UW3" s="126"/>
      <c r="UX3" s="125" t="str">
        <f>CONCATENATE(TV$2,15)</f>
        <v>u15</v>
      </c>
      <c r="UY3" s="126"/>
      <c r="UZ3" s="125" t="str">
        <f>CONCATENATE(TV$2,16)</f>
        <v>u16</v>
      </c>
      <c r="VA3" s="126"/>
      <c r="VB3" s="125" t="str">
        <f>CONCATENATE(TV$2,17)</f>
        <v>u17</v>
      </c>
      <c r="VC3" s="126"/>
      <c r="VD3" s="125" t="str">
        <f>CONCATENATE(TV$2,18)</f>
        <v>u18</v>
      </c>
      <c r="VE3" s="126"/>
      <c r="VF3" s="123" t="str">
        <f>CONCATENATE(VF$2,1)</f>
        <v>x1</v>
      </c>
      <c r="VG3" s="124"/>
      <c r="VH3" s="123" t="str">
        <f>CONCATENATE(VF$2,2)</f>
        <v>x2</v>
      </c>
      <c r="VI3" s="124"/>
      <c r="VJ3" s="123" t="str">
        <f>CONCATENATE(VF$2,3)</f>
        <v>x3</v>
      </c>
      <c r="VK3" s="124"/>
      <c r="VL3" s="123" t="str">
        <f>CONCATENATE(VF$2,4)</f>
        <v>x4</v>
      </c>
      <c r="VM3" s="124"/>
      <c r="VN3" s="123" t="str">
        <f>CONCATENATE(VF$2,5)</f>
        <v>x5</v>
      </c>
      <c r="VO3" s="124"/>
      <c r="VP3" s="123" t="str">
        <f>CONCATENATE(VF$2,6)</f>
        <v>x6</v>
      </c>
      <c r="VQ3" s="124"/>
      <c r="VR3" s="123" t="str">
        <f>CONCATENATE(VF$2,7)</f>
        <v>x7</v>
      </c>
      <c r="VS3" s="124"/>
      <c r="VT3" s="123" t="str">
        <f>CONCATENATE(VF$2,8)</f>
        <v>x8</v>
      </c>
      <c r="VU3" s="124"/>
      <c r="VV3" s="123" t="str">
        <f>CONCATENATE(VF$2,9)</f>
        <v>x9</v>
      </c>
      <c r="VW3" s="124"/>
      <c r="VX3" s="123" t="str">
        <f>CONCATENATE(VF$2,10)</f>
        <v>x10</v>
      </c>
      <c r="VY3" s="124"/>
      <c r="VZ3" s="123" t="str">
        <f>CONCATENATE(VF$2,11)</f>
        <v>x11</v>
      </c>
      <c r="WA3" s="124"/>
      <c r="WB3" s="123" t="str">
        <f>CONCATENATE(VF$2,12)</f>
        <v>x12</v>
      </c>
      <c r="WC3" s="124"/>
      <c r="WD3" s="123" t="str">
        <f>CONCATENATE(VF$2,13)</f>
        <v>x13</v>
      </c>
      <c r="WE3" s="124"/>
      <c r="WF3" s="123" t="str">
        <f>CONCATENATE(VF$2,14)</f>
        <v>x14</v>
      </c>
      <c r="WG3" s="124"/>
      <c r="WH3" s="123" t="str">
        <f>CONCATENATE(VF$2,15)</f>
        <v>x15</v>
      </c>
      <c r="WI3" s="124"/>
      <c r="WJ3" s="123" t="str">
        <f>CONCATENATE(VF$2,16)</f>
        <v>x16</v>
      </c>
      <c r="WK3" s="124"/>
      <c r="WL3" s="123" t="str">
        <f>CONCATENATE(VF$2,17)</f>
        <v>x17</v>
      </c>
      <c r="WM3" s="124"/>
      <c r="WN3" s="123" t="str">
        <f>CONCATENATE(VF$2,18)</f>
        <v>x18</v>
      </c>
      <c r="WO3" s="124"/>
      <c r="WP3" s="125" t="str">
        <f>CONCATENATE(WP$2,1)</f>
        <v>z1</v>
      </c>
      <c r="WQ3" s="126"/>
      <c r="WR3" s="125" t="str">
        <f>CONCATENATE(WP$2,2)</f>
        <v>z2</v>
      </c>
      <c r="WS3" s="126"/>
      <c r="WT3" s="125" t="str">
        <f>CONCATENATE(WP$2,3)</f>
        <v>z3</v>
      </c>
      <c r="WU3" s="126"/>
      <c r="WV3" s="125" t="str">
        <f>CONCATENATE(WP$2,4)</f>
        <v>z4</v>
      </c>
      <c r="WW3" s="126"/>
      <c r="WX3" s="125" t="str">
        <f>CONCATENATE(WP$2,5)</f>
        <v>z5</v>
      </c>
      <c r="WY3" s="126"/>
      <c r="WZ3" s="125" t="str">
        <f>CONCATENATE(WP$2,6)</f>
        <v>z6</v>
      </c>
      <c r="XA3" s="126"/>
      <c r="XB3" s="125" t="str">
        <f>CONCATENATE(WP$2,7)</f>
        <v>z7</v>
      </c>
      <c r="XC3" s="126"/>
      <c r="XD3" s="125" t="str">
        <f>CONCATENATE(WP$2,8)</f>
        <v>z8</v>
      </c>
      <c r="XE3" s="126"/>
      <c r="XF3" s="125" t="str">
        <f>CONCATENATE(WP$2,9)</f>
        <v>z9</v>
      </c>
      <c r="XG3" s="126"/>
      <c r="XH3" s="125" t="str">
        <f>CONCATENATE(WP$2,10)</f>
        <v>z10</v>
      </c>
      <c r="XI3" s="126"/>
      <c r="XJ3" s="125" t="str">
        <f>CONCATENATE(WP$2,11)</f>
        <v>z11</v>
      </c>
      <c r="XK3" s="126"/>
      <c r="XL3" s="125" t="str">
        <f>CONCATENATE(WP$2,12)</f>
        <v>z12</v>
      </c>
      <c r="XM3" s="126"/>
      <c r="XN3" s="125" t="str">
        <f>CONCATENATE(WP$2,13)</f>
        <v>z13</v>
      </c>
      <c r="XO3" s="126"/>
      <c r="XP3" s="125" t="str">
        <f>CONCATENATE(WP$2,14)</f>
        <v>z14</v>
      </c>
      <c r="XQ3" s="126"/>
      <c r="XR3" s="125" t="str">
        <f>CONCATENATE(WP$2,15)</f>
        <v>z15</v>
      </c>
      <c r="XS3" s="126"/>
      <c r="XT3" s="125" t="str">
        <f>CONCATENATE(WP$2,16)</f>
        <v>z16</v>
      </c>
      <c r="XU3" s="126"/>
      <c r="XV3" s="125" t="str">
        <f>CONCATENATE(WP$2,17)</f>
        <v>z17</v>
      </c>
      <c r="XW3" s="126"/>
      <c r="XX3" s="125" t="str">
        <f>CONCATENATE(WP$2,18)</f>
        <v>z18</v>
      </c>
      <c r="XY3" s="126"/>
      <c r="XZ3" s="123" t="str">
        <f>CONCATENATE(XZ$2,1)</f>
        <v>za1</v>
      </c>
      <c r="YA3" s="124"/>
      <c r="YB3" s="123" t="str">
        <f>CONCATENATE(XZ$2,2)</f>
        <v>za2</v>
      </c>
      <c r="YC3" s="124"/>
      <c r="YD3" s="123" t="str">
        <f>CONCATENATE(XZ$2,3)</f>
        <v>za3</v>
      </c>
      <c r="YE3" s="124"/>
      <c r="YF3" s="123" t="str">
        <f>CONCATENATE(XZ$2,4)</f>
        <v>za4</v>
      </c>
      <c r="YG3" s="124"/>
      <c r="YH3" s="123" t="str">
        <f>CONCATENATE(XZ$2,5)</f>
        <v>za5</v>
      </c>
      <c r="YI3" s="124"/>
      <c r="YJ3" s="123" t="str">
        <f>CONCATENATE(XZ$2,6)</f>
        <v>za6</v>
      </c>
      <c r="YK3" s="124"/>
      <c r="YL3" s="123" t="str">
        <f>CONCATENATE(XZ$2,7)</f>
        <v>za7</v>
      </c>
      <c r="YM3" s="124"/>
      <c r="YN3" s="123" t="str">
        <f>CONCATENATE(XZ$2,8)</f>
        <v>za8</v>
      </c>
      <c r="YO3" s="124"/>
      <c r="YP3" s="123" t="str">
        <f>CONCATENATE(XZ$2,9)</f>
        <v>za9</v>
      </c>
      <c r="YQ3" s="124"/>
      <c r="YR3" s="123" t="str">
        <f>CONCATENATE(XZ$2,10)</f>
        <v>za10</v>
      </c>
      <c r="YS3" s="124"/>
      <c r="YT3" s="123" t="str">
        <f>CONCATENATE(XZ$2,11)</f>
        <v>za11</v>
      </c>
      <c r="YU3" s="124"/>
      <c r="YV3" s="123" t="str">
        <f>CONCATENATE(XZ$2,12)</f>
        <v>za12</v>
      </c>
      <c r="YW3" s="124"/>
      <c r="YX3" s="123" t="str">
        <f>CONCATENATE(XZ$2,13)</f>
        <v>za13</v>
      </c>
      <c r="YY3" s="124"/>
      <c r="YZ3" s="123" t="str">
        <f>CONCATENATE(XZ$2,14)</f>
        <v>za14</v>
      </c>
      <c r="ZA3" s="124"/>
      <c r="ZB3" s="123" t="str">
        <f>CONCATENATE(XZ$2,15)</f>
        <v>za15</v>
      </c>
      <c r="ZC3" s="124"/>
      <c r="ZD3" s="123" t="str">
        <f>CONCATENATE(XZ$2,16)</f>
        <v>za16</v>
      </c>
      <c r="ZE3" s="124"/>
      <c r="ZF3" s="123" t="str">
        <f>CONCATENATE(XZ$2,17)</f>
        <v>za17</v>
      </c>
      <c r="ZG3" s="124"/>
      <c r="ZH3" s="123" t="str">
        <f>CONCATENATE(XZ$2,18)</f>
        <v>za18</v>
      </c>
      <c r="ZI3" s="124"/>
      <c r="ZJ3" s="125" t="str">
        <f>CONCATENATE(ZJ$2,1)</f>
        <v>zb1</v>
      </c>
      <c r="ZK3" s="126"/>
      <c r="ZL3" s="125" t="str">
        <f>CONCATENATE(ZJ$2,2)</f>
        <v>zb2</v>
      </c>
      <c r="ZM3" s="126"/>
      <c r="ZN3" s="125" t="str">
        <f>CONCATENATE(ZJ$2,3)</f>
        <v>zb3</v>
      </c>
      <c r="ZO3" s="126"/>
      <c r="ZP3" s="125" t="str">
        <f>CONCATENATE(ZJ$2,4)</f>
        <v>zb4</v>
      </c>
      <c r="ZQ3" s="126"/>
      <c r="ZR3" s="125" t="str">
        <f>CONCATENATE(ZJ$2,5)</f>
        <v>zb5</v>
      </c>
      <c r="ZS3" s="126"/>
      <c r="ZT3" s="125" t="str">
        <f>CONCATENATE(ZJ$2,6)</f>
        <v>zb6</v>
      </c>
      <c r="ZU3" s="126"/>
      <c r="ZV3" s="125" t="str">
        <f>CONCATENATE(ZJ$2,7)</f>
        <v>zb7</v>
      </c>
      <c r="ZW3" s="126"/>
      <c r="ZX3" s="125" t="str">
        <f>CONCATENATE(ZJ$2,8)</f>
        <v>zb8</v>
      </c>
      <c r="ZY3" s="126"/>
      <c r="ZZ3" s="125" t="str">
        <f>CONCATENATE(ZJ$2,9)</f>
        <v>zb9</v>
      </c>
      <c r="AAA3" s="126"/>
      <c r="AAB3" s="125" t="str">
        <f>CONCATENATE(ZJ$2,10)</f>
        <v>zb10</v>
      </c>
      <c r="AAC3" s="126"/>
      <c r="AAD3" s="125" t="str">
        <f>CONCATENATE(ZJ$2,11)</f>
        <v>zb11</v>
      </c>
      <c r="AAE3" s="126"/>
      <c r="AAF3" s="125" t="str">
        <f>CONCATENATE(ZJ$2,12)</f>
        <v>zb12</v>
      </c>
      <c r="AAG3" s="126"/>
      <c r="AAH3" s="125" t="str">
        <f>CONCATENATE(ZJ$2,13)</f>
        <v>zb13</v>
      </c>
      <c r="AAI3" s="126"/>
      <c r="AAJ3" s="125" t="str">
        <f>CONCATENATE(ZJ$2,14)</f>
        <v>zb14</v>
      </c>
      <c r="AAK3" s="126"/>
      <c r="AAL3" s="125" t="str">
        <f>CONCATENATE(ZJ$2,15)</f>
        <v>zb15</v>
      </c>
      <c r="AAM3" s="126"/>
      <c r="AAN3" s="125" t="str">
        <f>CONCATENATE(ZJ$2,16)</f>
        <v>zb16</v>
      </c>
      <c r="AAO3" s="126"/>
      <c r="AAP3" s="125" t="str">
        <f>CONCATENATE(ZJ$2,17)</f>
        <v>zb17</v>
      </c>
      <c r="AAQ3" s="126"/>
      <c r="AAR3" s="125" t="str">
        <f>CONCATENATE(ZJ$2,18)</f>
        <v>zb18</v>
      </c>
      <c r="AAS3" s="126"/>
      <c r="AAT3" s="123" t="str">
        <f>CONCATENATE(AAT$2,1)</f>
        <v>zc1</v>
      </c>
      <c r="AAU3" s="124"/>
      <c r="AAV3" s="123" t="str">
        <f>CONCATENATE(AAT$2,2)</f>
        <v>zc2</v>
      </c>
      <c r="AAW3" s="124"/>
      <c r="AAX3" s="123" t="str">
        <f>CONCATENATE(AAT$2,3)</f>
        <v>zc3</v>
      </c>
      <c r="AAY3" s="124"/>
      <c r="AAZ3" s="123" t="str">
        <f>CONCATENATE(AAT$2,4)</f>
        <v>zc4</v>
      </c>
      <c r="ABA3" s="124"/>
      <c r="ABB3" s="123" t="str">
        <f>CONCATENATE(AAT$2,5)</f>
        <v>zc5</v>
      </c>
      <c r="ABC3" s="124"/>
      <c r="ABD3" s="123" t="str">
        <f>CONCATENATE(AAT$2,6)</f>
        <v>zc6</v>
      </c>
      <c r="ABE3" s="124"/>
      <c r="ABF3" s="123" t="str">
        <f>CONCATENATE(AAT$2,7)</f>
        <v>zc7</v>
      </c>
      <c r="ABG3" s="124"/>
      <c r="ABH3" s="123" t="str">
        <f>CONCATENATE(AAT$2,8)</f>
        <v>zc8</v>
      </c>
      <c r="ABI3" s="124"/>
      <c r="ABJ3" s="123" t="str">
        <f>CONCATENATE(AAT$2,9)</f>
        <v>zc9</v>
      </c>
      <c r="ABK3" s="124"/>
      <c r="ABL3" s="123" t="str">
        <f>CONCATENATE(AAT$2,10)</f>
        <v>zc10</v>
      </c>
      <c r="ABM3" s="124"/>
      <c r="ABN3" s="123" t="str">
        <f>CONCATENATE(AAT$2,11)</f>
        <v>zc11</v>
      </c>
      <c r="ABO3" s="124"/>
      <c r="ABP3" s="123" t="str">
        <f>CONCATENATE(AAT$2,12)</f>
        <v>zc12</v>
      </c>
      <c r="ABQ3" s="124"/>
      <c r="ABR3" s="123" t="str">
        <f>CONCATENATE(AAT$2,13)</f>
        <v>zc13</v>
      </c>
      <c r="ABS3" s="124"/>
      <c r="ABT3" s="123" t="str">
        <f>CONCATENATE(AAT$2,14)</f>
        <v>zc14</v>
      </c>
      <c r="ABU3" s="124"/>
      <c r="ABV3" s="123" t="str">
        <f>CONCATENATE(AAT$2,15)</f>
        <v>zc15</v>
      </c>
      <c r="ABW3" s="124"/>
      <c r="ABX3" s="123" t="str">
        <f>CONCATENATE(AAT$2,16)</f>
        <v>zc16</v>
      </c>
      <c r="ABY3" s="124"/>
      <c r="ABZ3" s="123" t="str">
        <f>CONCATENATE(AAT$2,17)</f>
        <v>zc17</v>
      </c>
      <c r="ACA3" s="124"/>
      <c r="ACB3" s="123" t="str">
        <f>CONCATENATE(AAT$2,18)</f>
        <v>zc18</v>
      </c>
      <c r="ACC3" s="124"/>
    </row>
    <row r="4" spans="1:757" s="20" customFormat="1" x14ac:dyDescent="0.25">
      <c r="A4" s="19" t="s">
        <v>56</v>
      </c>
      <c r="B4" s="119">
        <f>COLUMN()</f>
        <v>2</v>
      </c>
      <c r="C4" s="120"/>
      <c r="D4" s="119">
        <f>COLUMN()</f>
        <v>4</v>
      </c>
      <c r="E4" s="120"/>
      <c r="F4" s="119">
        <f>COLUMN()</f>
        <v>6</v>
      </c>
      <c r="G4" s="120"/>
      <c r="H4" s="119">
        <f>COLUMN()</f>
        <v>8</v>
      </c>
      <c r="I4" s="120"/>
      <c r="J4" s="119">
        <f>COLUMN()</f>
        <v>10</v>
      </c>
      <c r="K4" s="120"/>
      <c r="L4" s="119">
        <f>COLUMN()</f>
        <v>12</v>
      </c>
      <c r="M4" s="120"/>
      <c r="N4" s="119">
        <f>COLUMN()</f>
        <v>14</v>
      </c>
      <c r="O4" s="120"/>
      <c r="P4" s="119">
        <f>COLUMN()</f>
        <v>16</v>
      </c>
      <c r="Q4" s="120"/>
      <c r="R4" s="119">
        <f>COLUMN()</f>
        <v>18</v>
      </c>
      <c r="S4" s="120"/>
      <c r="T4" s="119">
        <f>COLUMN()</f>
        <v>20</v>
      </c>
      <c r="U4" s="120"/>
      <c r="V4" s="119">
        <f>COLUMN()</f>
        <v>22</v>
      </c>
      <c r="W4" s="120"/>
      <c r="X4" s="119">
        <f>COLUMN()</f>
        <v>24</v>
      </c>
      <c r="Y4" s="120"/>
      <c r="Z4" s="119">
        <f>COLUMN()</f>
        <v>26</v>
      </c>
      <c r="AA4" s="120"/>
      <c r="AB4" s="119">
        <f>COLUMN()</f>
        <v>28</v>
      </c>
      <c r="AC4" s="120"/>
      <c r="AD4" s="119">
        <f>COLUMN()</f>
        <v>30</v>
      </c>
      <c r="AE4" s="120"/>
      <c r="AF4" s="119">
        <f>COLUMN()</f>
        <v>32</v>
      </c>
      <c r="AG4" s="120"/>
      <c r="AH4" s="119">
        <f>COLUMN()</f>
        <v>34</v>
      </c>
      <c r="AI4" s="120"/>
      <c r="AJ4" s="119">
        <f>COLUMN()</f>
        <v>36</v>
      </c>
      <c r="AK4" s="120"/>
      <c r="AL4" s="121">
        <f>COLUMN()</f>
        <v>38</v>
      </c>
      <c r="AM4" s="122"/>
      <c r="AN4" s="121">
        <f>COLUMN()</f>
        <v>40</v>
      </c>
      <c r="AO4" s="122"/>
      <c r="AP4" s="121">
        <f>COLUMN()</f>
        <v>42</v>
      </c>
      <c r="AQ4" s="122"/>
      <c r="AR4" s="121">
        <f>COLUMN()</f>
        <v>44</v>
      </c>
      <c r="AS4" s="122"/>
      <c r="AT4" s="121">
        <f>COLUMN()</f>
        <v>46</v>
      </c>
      <c r="AU4" s="122"/>
      <c r="AV4" s="121">
        <f>COLUMN()</f>
        <v>48</v>
      </c>
      <c r="AW4" s="122"/>
      <c r="AX4" s="121">
        <f>COLUMN()</f>
        <v>50</v>
      </c>
      <c r="AY4" s="122"/>
      <c r="AZ4" s="121">
        <f>COLUMN()</f>
        <v>52</v>
      </c>
      <c r="BA4" s="122"/>
      <c r="BB4" s="121">
        <f>COLUMN()</f>
        <v>54</v>
      </c>
      <c r="BC4" s="122"/>
      <c r="BD4" s="121">
        <f>COLUMN()</f>
        <v>56</v>
      </c>
      <c r="BE4" s="122"/>
      <c r="BF4" s="121">
        <f>COLUMN()</f>
        <v>58</v>
      </c>
      <c r="BG4" s="122"/>
      <c r="BH4" s="121">
        <f>COLUMN()</f>
        <v>60</v>
      </c>
      <c r="BI4" s="122"/>
      <c r="BJ4" s="121">
        <f>COLUMN()</f>
        <v>62</v>
      </c>
      <c r="BK4" s="122"/>
      <c r="BL4" s="121">
        <f>COLUMN()</f>
        <v>64</v>
      </c>
      <c r="BM4" s="122"/>
      <c r="BN4" s="121">
        <f>COLUMN()</f>
        <v>66</v>
      </c>
      <c r="BO4" s="122"/>
      <c r="BP4" s="121">
        <f>COLUMN()</f>
        <v>68</v>
      </c>
      <c r="BQ4" s="122"/>
      <c r="BR4" s="121">
        <f>COLUMN()</f>
        <v>70</v>
      </c>
      <c r="BS4" s="122"/>
      <c r="BT4" s="121">
        <f>COLUMN()</f>
        <v>72</v>
      </c>
      <c r="BU4" s="122"/>
      <c r="BV4" s="119">
        <f>COLUMN()</f>
        <v>74</v>
      </c>
      <c r="BW4" s="120"/>
      <c r="BX4" s="119">
        <f>COLUMN()</f>
        <v>76</v>
      </c>
      <c r="BY4" s="120"/>
      <c r="BZ4" s="119">
        <f>COLUMN()</f>
        <v>78</v>
      </c>
      <c r="CA4" s="120"/>
      <c r="CB4" s="119">
        <f>COLUMN()</f>
        <v>80</v>
      </c>
      <c r="CC4" s="120"/>
      <c r="CD4" s="119">
        <f>COLUMN()</f>
        <v>82</v>
      </c>
      <c r="CE4" s="120"/>
      <c r="CF4" s="119">
        <f>COLUMN()</f>
        <v>84</v>
      </c>
      <c r="CG4" s="120"/>
      <c r="CH4" s="119">
        <f>COLUMN()</f>
        <v>86</v>
      </c>
      <c r="CI4" s="120"/>
      <c r="CJ4" s="119">
        <f>COLUMN()</f>
        <v>88</v>
      </c>
      <c r="CK4" s="120"/>
      <c r="CL4" s="119">
        <f>COLUMN()</f>
        <v>90</v>
      </c>
      <c r="CM4" s="120"/>
      <c r="CN4" s="119">
        <f>COLUMN()</f>
        <v>92</v>
      </c>
      <c r="CO4" s="120"/>
      <c r="CP4" s="119">
        <f>COLUMN()</f>
        <v>94</v>
      </c>
      <c r="CQ4" s="120"/>
      <c r="CR4" s="119">
        <f>COLUMN()</f>
        <v>96</v>
      </c>
      <c r="CS4" s="120"/>
      <c r="CT4" s="119">
        <f>COLUMN()</f>
        <v>98</v>
      </c>
      <c r="CU4" s="120"/>
      <c r="CV4" s="119">
        <f>COLUMN()</f>
        <v>100</v>
      </c>
      <c r="CW4" s="120"/>
      <c r="CX4" s="119">
        <f>COLUMN()</f>
        <v>102</v>
      </c>
      <c r="CY4" s="120"/>
      <c r="CZ4" s="119">
        <f>COLUMN()</f>
        <v>104</v>
      </c>
      <c r="DA4" s="120"/>
      <c r="DB4" s="119">
        <f>COLUMN()</f>
        <v>106</v>
      </c>
      <c r="DC4" s="120"/>
      <c r="DD4" s="119">
        <f>COLUMN()</f>
        <v>108</v>
      </c>
      <c r="DE4" s="120"/>
      <c r="DF4" s="121">
        <f>COLUMN()</f>
        <v>110</v>
      </c>
      <c r="DG4" s="122"/>
      <c r="DH4" s="121">
        <f>COLUMN()</f>
        <v>112</v>
      </c>
      <c r="DI4" s="122"/>
      <c r="DJ4" s="121">
        <f>COLUMN()</f>
        <v>114</v>
      </c>
      <c r="DK4" s="122"/>
      <c r="DL4" s="121">
        <f>COLUMN()</f>
        <v>116</v>
      </c>
      <c r="DM4" s="122"/>
      <c r="DN4" s="121">
        <f>COLUMN()</f>
        <v>118</v>
      </c>
      <c r="DO4" s="122"/>
      <c r="DP4" s="121">
        <f>COLUMN()</f>
        <v>120</v>
      </c>
      <c r="DQ4" s="122"/>
      <c r="DR4" s="121">
        <f>COLUMN()</f>
        <v>122</v>
      </c>
      <c r="DS4" s="122"/>
      <c r="DT4" s="121">
        <f>COLUMN()</f>
        <v>124</v>
      </c>
      <c r="DU4" s="122"/>
      <c r="DV4" s="121">
        <f>COLUMN()</f>
        <v>126</v>
      </c>
      <c r="DW4" s="122"/>
      <c r="DX4" s="121">
        <f>COLUMN()</f>
        <v>128</v>
      </c>
      <c r="DY4" s="122"/>
      <c r="DZ4" s="121">
        <f>COLUMN()</f>
        <v>130</v>
      </c>
      <c r="EA4" s="122"/>
      <c r="EB4" s="121">
        <f>COLUMN()</f>
        <v>132</v>
      </c>
      <c r="EC4" s="122"/>
      <c r="ED4" s="121">
        <f>COLUMN()</f>
        <v>134</v>
      </c>
      <c r="EE4" s="122"/>
      <c r="EF4" s="121">
        <f>COLUMN()</f>
        <v>136</v>
      </c>
      <c r="EG4" s="122"/>
      <c r="EH4" s="121">
        <f>COLUMN()</f>
        <v>138</v>
      </c>
      <c r="EI4" s="122"/>
      <c r="EJ4" s="121">
        <f>COLUMN()</f>
        <v>140</v>
      </c>
      <c r="EK4" s="122"/>
      <c r="EL4" s="121">
        <f>COLUMN()</f>
        <v>142</v>
      </c>
      <c r="EM4" s="122"/>
      <c r="EN4" s="121">
        <f>COLUMN()</f>
        <v>144</v>
      </c>
      <c r="EO4" s="122"/>
      <c r="EP4" s="119">
        <f>COLUMN()</f>
        <v>146</v>
      </c>
      <c r="EQ4" s="120"/>
      <c r="ER4" s="119">
        <f>COLUMN()</f>
        <v>148</v>
      </c>
      <c r="ES4" s="120"/>
      <c r="ET4" s="119">
        <f>COLUMN()</f>
        <v>150</v>
      </c>
      <c r="EU4" s="120"/>
      <c r="EV4" s="119">
        <f>COLUMN()</f>
        <v>152</v>
      </c>
      <c r="EW4" s="120"/>
      <c r="EX4" s="119">
        <f>COLUMN()</f>
        <v>154</v>
      </c>
      <c r="EY4" s="120"/>
      <c r="EZ4" s="119">
        <f>COLUMN()</f>
        <v>156</v>
      </c>
      <c r="FA4" s="120"/>
      <c r="FB4" s="119">
        <f>COLUMN()</f>
        <v>158</v>
      </c>
      <c r="FC4" s="120"/>
      <c r="FD4" s="119">
        <f>COLUMN()</f>
        <v>160</v>
      </c>
      <c r="FE4" s="120"/>
      <c r="FF4" s="119">
        <f>COLUMN()</f>
        <v>162</v>
      </c>
      <c r="FG4" s="120"/>
      <c r="FH4" s="119">
        <f>COLUMN()</f>
        <v>164</v>
      </c>
      <c r="FI4" s="120"/>
      <c r="FJ4" s="119">
        <f>COLUMN()</f>
        <v>166</v>
      </c>
      <c r="FK4" s="120"/>
      <c r="FL4" s="119">
        <f>COLUMN()</f>
        <v>168</v>
      </c>
      <c r="FM4" s="120"/>
      <c r="FN4" s="119">
        <f>COLUMN()</f>
        <v>170</v>
      </c>
      <c r="FO4" s="120"/>
      <c r="FP4" s="119">
        <f>COLUMN()</f>
        <v>172</v>
      </c>
      <c r="FQ4" s="120"/>
      <c r="FR4" s="119">
        <f>COLUMN()</f>
        <v>174</v>
      </c>
      <c r="FS4" s="120"/>
      <c r="FT4" s="119">
        <f>COLUMN()</f>
        <v>176</v>
      </c>
      <c r="FU4" s="120"/>
      <c r="FV4" s="119">
        <f>COLUMN()</f>
        <v>178</v>
      </c>
      <c r="FW4" s="120"/>
      <c r="FX4" s="119">
        <f>COLUMN()</f>
        <v>180</v>
      </c>
      <c r="FY4" s="120"/>
      <c r="FZ4" s="121">
        <f>COLUMN()</f>
        <v>182</v>
      </c>
      <c r="GA4" s="122"/>
      <c r="GB4" s="121">
        <f>COLUMN()</f>
        <v>184</v>
      </c>
      <c r="GC4" s="122"/>
      <c r="GD4" s="121">
        <f>COLUMN()</f>
        <v>186</v>
      </c>
      <c r="GE4" s="122"/>
      <c r="GF4" s="121">
        <f>COLUMN()</f>
        <v>188</v>
      </c>
      <c r="GG4" s="122"/>
      <c r="GH4" s="121">
        <f>COLUMN()</f>
        <v>190</v>
      </c>
      <c r="GI4" s="122"/>
      <c r="GJ4" s="121">
        <f>COLUMN()</f>
        <v>192</v>
      </c>
      <c r="GK4" s="122"/>
      <c r="GL4" s="121">
        <f>COLUMN()</f>
        <v>194</v>
      </c>
      <c r="GM4" s="122"/>
      <c r="GN4" s="121">
        <f>COLUMN()</f>
        <v>196</v>
      </c>
      <c r="GO4" s="122"/>
      <c r="GP4" s="121">
        <f>COLUMN()</f>
        <v>198</v>
      </c>
      <c r="GQ4" s="122"/>
      <c r="GR4" s="121">
        <f>COLUMN()</f>
        <v>200</v>
      </c>
      <c r="GS4" s="122"/>
      <c r="GT4" s="121">
        <f>COLUMN()</f>
        <v>202</v>
      </c>
      <c r="GU4" s="122"/>
      <c r="GV4" s="121">
        <f>COLUMN()</f>
        <v>204</v>
      </c>
      <c r="GW4" s="122"/>
      <c r="GX4" s="121">
        <f>COLUMN()</f>
        <v>206</v>
      </c>
      <c r="GY4" s="122"/>
      <c r="GZ4" s="121">
        <f>COLUMN()</f>
        <v>208</v>
      </c>
      <c r="HA4" s="122"/>
      <c r="HB4" s="121">
        <f>COLUMN()</f>
        <v>210</v>
      </c>
      <c r="HC4" s="122"/>
      <c r="HD4" s="121">
        <f>COLUMN()</f>
        <v>212</v>
      </c>
      <c r="HE4" s="122"/>
      <c r="HF4" s="121">
        <f>COLUMN()</f>
        <v>214</v>
      </c>
      <c r="HG4" s="122"/>
      <c r="HH4" s="121">
        <f>COLUMN()</f>
        <v>216</v>
      </c>
      <c r="HI4" s="122"/>
      <c r="HJ4" s="119">
        <f>COLUMN()</f>
        <v>218</v>
      </c>
      <c r="HK4" s="120"/>
      <c r="HL4" s="119">
        <f>COLUMN()</f>
        <v>220</v>
      </c>
      <c r="HM4" s="120"/>
      <c r="HN4" s="119">
        <f>COLUMN()</f>
        <v>222</v>
      </c>
      <c r="HO4" s="120"/>
      <c r="HP4" s="119">
        <f>COLUMN()</f>
        <v>224</v>
      </c>
      <c r="HQ4" s="120"/>
      <c r="HR4" s="119">
        <f>COLUMN()</f>
        <v>226</v>
      </c>
      <c r="HS4" s="120"/>
      <c r="HT4" s="119">
        <f>COLUMN()</f>
        <v>228</v>
      </c>
      <c r="HU4" s="120"/>
      <c r="HV4" s="119">
        <f>COLUMN()</f>
        <v>230</v>
      </c>
      <c r="HW4" s="120"/>
      <c r="HX4" s="119">
        <f>COLUMN()</f>
        <v>232</v>
      </c>
      <c r="HY4" s="120"/>
      <c r="HZ4" s="119">
        <f>COLUMN()</f>
        <v>234</v>
      </c>
      <c r="IA4" s="120"/>
      <c r="IB4" s="119">
        <f>COLUMN()</f>
        <v>236</v>
      </c>
      <c r="IC4" s="120"/>
      <c r="ID4" s="119">
        <f>COLUMN()</f>
        <v>238</v>
      </c>
      <c r="IE4" s="120"/>
      <c r="IF4" s="119">
        <f>COLUMN()</f>
        <v>240</v>
      </c>
      <c r="IG4" s="120"/>
      <c r="IH4" s="119">
        <f>COLUMN()</f>
        <v>242</v>
      </c>
      <c r="II4" s="120"/>
      <c r="IJ4" s="119">
        <f>COLUMN()</f>
        <v>244</v>
      </c>
      <c r="IK4" s="120"/>
      <c r="IL4" s="119">
        <f>COLUMN()</f>
        <v>246</v>
      </c>
      <c r="IM4" s="120"/>
      <c r="IN4" s="119">
        <f>COLUMN()</f>
        <v>248</v>
      </c>
      <c r="IO4" s="120"/>
      <c r="IP4" s="119">
        <f>COLUMN()</f>
        <v>250</v>
      </c>
      <c r="IQ4" s="120"/>
      <c r="IR4" s="119">
        <f>COLUMN()</f>
        <v>252</v>
      </c>
      <c r="IS4" s="120"/>
      <c r="IT4" s="121">
        <f>COLUMN()</f>
        <v>254</v>
      </c>
      <c r="IU4" s="122"/>
      <c r="IV4" s="121">
        <f>COLUMN()</f>
        <v>256</v>
      </c>
      <c r="IW4" s="122"/>
      <c r="IX4" s="121">
        <f>COLUMN()</f>
        <v>258</v>
      </c>
      <c r="IY4" s="122"/>
      <c r="IZ4" s="121">
        <f>COLUMN()</f>
        <v>260</v>
      </c>
      <c r="JA4" s="122"/>
      <c r="JB4" s="121">
        <f>COLUMN()</f>
        <v>262</v>
      </c>
      <c r="JC4" s="122"/>
      <c r="JD4" s="121">
        <f>COLUMN()</f>
        <v>264</v>
      </c>
      <c r="JE4" s="122"/>
      <c r="JF4" s="121">
        <f>COLUMN()</f>
        <v>266</v>
      </c>
      <c r="JG4" s="122"/>
      <c r="JH4" s="121">
        <f>COLUMN()</f>
        <v>268</v>
      </c>
      <c r="JI4" s="122"/>
      <c r="JJ4" s="121">
        <f>COLUMN()</f>
        <v>270</v>
      </c>
      <c r="JK4" s="122"/>
      <c r="JL4" s="121">
        <f>COLUMN()</f>
        <v>272</v>
      </c>
      <c r="JM4" s="122"/>
      <c r="JN4" s="121">
        <f>COLUMN()</f>
        <v>274</v>
      </c>
      <c r="JO4" s="122"/>
      <c r="JP4" s="121">
        <f>COLUMN()</f>
        <v>276</v>
      </c>
      <c r="JQ4" s="122"/>
      <c r="JR4" s="121">
        <f>COLUMN()</f>
        <v>278</v>
      </c>
      <c r="JS4" s="122"/>
      <c r="JT4" s="121">
        <f>COLUMN()</f>
        <v>280</v>
      </c>
      <c r="JU4" s="122"/>
      <c r="JV4" s="121">
        <f>COLUMN()</f>
        <v>282</v>
      </c>
      <c r="JW4" s="122"/>
      <c r="JX4" s="121">
        <f>COLUMN()</f>
        <v>284</v>
      </c>
      <c r="JY4" s="122"/>
      <c r="JZ4" s="121">
        <f>COLUMN()</f>
        <v>286</v>
      </c>
      <c r="KA4" s="122"/>
      <c r="KB4" s="121">
        <f>COLUMN()</f>
        <v>288</v>
      </c>
      <c r="KC4" s="122"/>
      <c r="KD4" s="119">
        <f>COLUMN()</f>
        <v>290</v>
      </c>
      <c r="KE4" s="120"/>
      <c r="KF4" s="119">
        <f>COLUMN()</f>
        <v>292</v>
      </c>
      <c r="KG4" s="120"/>
      <c r="KH4" s="119">
        <f>COLUMN()</f>
        <v>294</v>
      </c>
      <c r="KI4" s="120"/>
      <c r="KJ4" s="119">
        <f>COLUMN()</f>
        <v>296</v>
      </c>
      <c r="KK4" s="120"/>
      <c r="KL4" s="119">
        <f>COLUMN()</f>
        <v>298</v>
      </c>
      <c r="KM4" s="120"/>
      <c r="KN4" s="119">
        <f>COLUMN()</f>
        <v>300</v>
      </c>
      <c r="KO4" s="120"/>
      <c r="KP4" s="119">
        <f>COLUMN()</f>
        <v>302</v>
      </c>
      <c r="KQ4" s="120"/>
      <c r="KR4" s="119">
        <f>COLUMN()</f>
        <v>304</v>
      </c>
      <c r="KS4" s="120"/>
      <c r="KT4" s="119">
        <f>COLUMN()</f>
        <v>306</v>
      </c>
      <c r="KU4" s="120"/>
      <c r="KV4" s="119">
        <f>COLUMN()</f>
        <v>308</v>
      </c>
      <c r="KW4" s="120"/>
      <c r="KX4" s="119">
        <f>COLUMN()</f>
        <v>310</v>
      </c>
      <c r="KY4" s="120"/>
      <c r="KZ4" s="119">
        <f>COLUMN()</f>
        <v>312</v>
      </c>
      <c r="LA4" s="120"/>
      <c r="LB4" s="119">
        <f>COLUMN()</f>
        <v>314</v>
      </c>
      <c r="LC4" s="120"/>
      <c r="LD4" s="119">
        <f>COLUMN()</f>
        <v>316</v>
      </c>
      <c r="LE4" s="120"/>
      <c r="LF4" s="119">
        <f>COLUMN()</f>
        <v>318</v>
      </c>
      <c r="LG4" s="120"/>
      <c r="LH4" s="119">
        <f>COLUMN()</f>
        <v>320</v>
      </c>
      <c r="LI4" s="120"/>
      <c r="LJ4" s="119">
        <f>COLUMN()</f>
        <v>322</v>
      </c>
      <c r="LK4" s="120"/>
      <c r="LL4" s="119">
        <f>COLUMN()</f>
        <v>324</v>
      </c>
      <c r="LM4" s="120"/>
      <c r="LN4" s="121">
        <f>COLUMN()</f>
        <v>326</v>
      </c>
      <c r="LO4" s="122"/>
      <c r="LP4" s="121">
        <f>COLUMN()</f>
        <v>328</v>
      </c>
      <c r="LQ4" s="122"/>
      <c r="LR4" s="121">
        <f>COLUMN()</f>
        <v>330</v>
      </c>
      <c r="LS4" s="122"/>
      <c r="LT4" s="121">
        <f>COLUMN()</f>
        <v>332</v>
      </c>
      <c r="LU4" s="122"/>
      <c r="LV4" s="121">
        <f>COLUMN()</f>
        <v>334</v>
      </c>
      <c r="LW4" s="122"/>
      <c r="LX4" s="121">
        <f>COLUMN()</f>
        <v>336</v>
      </c>
      <c r="LY4" s="122"/>
      <c r="LZ4" s="121">
        <f>COLUMN()</f>
        <v>338</v>
      </c>
      <c r="MA4" s="122"/>
      <c r="MB4" s="121">
        <f>COLUMN()</f>
        <v>340</v>
      </c>
      <c r="MC4" s="122"/>
      <c r="MD4" s="121">
        <f>COLUMN()</f>
        <v>342</v>
      </c>
      <c r="ME4" s="122"/>
      <c r="MF4" s="121">
        <f>COLUMN()</f>
        <v>344</v>
      </c>
      <c r="MG4" s="122"/>
      <c r="MH4" s="121">
        <f>COLUMN()</f>
        <v>346</v>
      </c>
      <c r="MI4" s="122"/>
      <c r="MJ4" s="121">
        <f>COLUMN()</f>
        <v>348</v>
      </c>
      <c r="MK4" s="122"/>
      <c r="ML4" s="121">
        <f>COLUMN()</f>
        <v>350</v>
      </c>
      <c r="MM4" s="122"/>
      <c r="MN4" s="121">
        <f>COLUMN()</f>
        <v>352</v>
      </c>
      <c r="MO4" s="122"/>
      <c r="MP4" s="121">
        <f>COLUMN()</f>
        <v>354</v>
      </c>
      <c r="MQ4" s="122"/>
      <c r="MR4" s="121">
        <f>COLUMN()</f>
        <v>356</v>
      </c>
      <c r="MS4" s="122"/>
      <c r="MT4" s="121">
        <f>COLUMN()</f>
        <v>358</v>
      </c>
      <c r="MU4" s="122"/>
      <c r="MV4" s="121">
        <f>COLUMN()</f>
        <v>360</v>
      </c>
      <c r="MW4" s="122"/>
      <c r="MX4" s="119">
        <f>COLUMN()</f>
        <v>362</v>
      </c>
      <c r="MY4" s="120"/>
      <c r="MZ4" s="119">
        <f>COLUMN()</f>
        <v>364</v>
      </c>
      <c r="NA4" s="120"/>
      <c r="NB4" s="119">
        <f>COLUMN()</f>
        <v>366</v>
      </c>
      <c r="NC4" s="120"/>
      <c r="ND4" s="119">
        <f>COLUMN()</f>
        <v>368</v>
      </c>
      <c r="NE4" s="120"/>
      <c r="NF4" s="119">
        <f>COLUMN()</f>
        <v>370</v>
      </c>
      <c r="NG4" s="120"/>
      <c r="NH4" s="119">
        <f>COLUMN()</f>
        <v>372</v>
      </c>
      <c r="NI4" s="120"/>
      <c r="NJ4" s="119">
        <f>COLUMN()</f>
        <v>374</v>
      </c>
      <c r="NK4" s="120"/>
      <c r="NL4" s="119">
        <f>COLUMN()</f>
        <v>376</v>
      </c>
      <c r="NM4" s="120"/>
      <c r="NN4" s="119">
        <f>COLUMN()</f>
        <v>378</v>
      </c>
      <c r="NO4" s="120"/>
      <c r="NP4" s="119">
        <f>COLUMN()</f>
        <v>380</v>
      </c>
      <c r="NQ4" s="120"/>
      <c r="NR4" s="119">
        <f>COLUMN()</f>
        <v>382</v>
      </c>
      <c r="NS4" s="120"/>
      <c r="NT4" s="119">
        <f>COLUMN()</f>
        <v>384</v>
      </c>
      <c r="NU4" s="120"/>
      <c r="NV4" s="119">
        <f>COLUMN()</f>
        <v>386</v>
      </c>
      <c r="NW4" s="120"/>
      <c r="NX4" s="119">
        <f>COLUMN()</f>
        <v>388</v>
      </c>
      <c r="NY4" s="120"/>
      <c r="NZ4" s="119">
        <f>COLUMN()</f>
        <v>390</v>
      </c>
      <c r="OA4" s="120"/>
      <c r="OB4" s="119">
        <f>COLUMN()</f>
        <v>392</v>
      </c>
      <c r="OC4" s="120"/>
      <c r="OD4" s="119">
        <f>COLUMN()</f>
        <v>394</v>
      </c>
      <c r="OE4" s="120"/>
      <c r="OF4" s="119">
        <f>COLUMN()</f>
        <v>396</v>
      </c>
      <c r="OG4" s="120"/>
      <c r="OH4" s="121">
        <f>COLUMN()</f>
        <v>398</v>
      </c>
      <c r="OI4" s="122"/>
      <c r="OJ4" s="121">
        <f>COLUMN()</f>
        <v>400</v>
      </c>
      <c r="OK4" s="122"/>
      <c r="OL4" s="121">
        <f>COLUMN()</f>
        <v>402</v>
      </c>
      <c r="OM4" s="122"/>
      <c r="ON4" s="121">
        <f>COLUMN()</f>
        <v>404</v>
      </c>
      <c r="OO4" s="122"/>
      <c r="OP4" s="121">
        <f>COLUMN()</f>
        <v>406</v>
      </c>
      <c r="OQ4" s="122"/>
      <c r="OR4" s="121">
        <f>COLUMN()</f>
        <v>408</v>
      </c>
      <c r="OS4" s="122"/>
      <c r="OT4" s="121">
        <f>COLUMN()</f>
        <v>410</v>
      </c>
      <c r="OU4" s="122"/>
      <c r="OV4" s="121">
        <f>COLUMN()</f>
        <v>412</v>
      </c>
      <c r="OW4" s="122"/>
      <c r="OX4" s="121">
        <f>COLUMN()</f>
        <v>414</v>
      </c>
      <c r="OY4" s="122"/>
      <c r="OZ4" s="121">
        <f>COLUMN()</f>
        <v>416</v>
      </c>
      <c r="PA4" s="122"/>
      <c r="PB4" s="121">
        <f>COLUMN()</f>
        <v>418</v>
      </c>
      <c r="PC4" s="122"/>
      <c r="PD4" s="121">
        <f>COLUMN()</f>
        <v>420</v>
      </c>
      <c r="PE4" s="122"/>
      <c r="PF4" s="121">
        <f>COLUMN()</f>
        <v>422</v>
      </c>
      <c r="PG4" s="122"/>
      <c r="PH4" s="121">
        <f>COLUMN()</f>
        <v>424</v>
      </c>
      <c r="PI4" s="122"/>
      <c r="PJ4" s="121">
        <f>COLUMN()</f>
        <v>426</v>
      </c>
      <c r="PK4" s="122"/>
      <c r="PL4" s="121">
        <f>COLUMN()</f>
        <v>428</v>
      </c>
      <c r="PM4" s="122"/>
      <c r="PN4" s="121">
        <f>COLUMN()</f>
        <v>430</v>
      </c>
      <c r="PO4" s="122"/>
      <c r="PP4" s="121">
        <f>COLUMN()</f>
        <v>432</v>
      </c>
      <c r="PQ4" s="122"/>
      <c r="PR4" s="119">
        <f>COLUMN()</f>
        <v>434</v>
      </c>
      <c r="PS4" s="120"/>
      <c r="PT4" s="119">
        <f>COLUMN()</f>
        <v>436</v>
      </c>
      <c r="PU4" s="120"/>
      <c r="PV4" s="119">
        <f>COLUMN()</f>
        <v>438</v>
      </c>
      <c r="PW4" s="120"/>
      <c r="PX4" s="119">
        <f>COLUMN()</f>
        <v>440</v>
      </c>
      <c r="PY4" s="120"/>
      <c r="PZ4" s="119">
        <f>COLUMN()</f>
        <v>442</v>
      </c>
      <c r="QA4" s="120"/>
      <c r="QB4" s="119">
        <f>COLUMN()</f>
        <v>444</v>
      </c>
      <c r="QC4" s="120"/>
      <c r="QD4" s="119">
        <f>COLUMN()</f>
        <v>446</v>
      </c>
      <c r="QE4" s="120"/>
      <c r="QF4" s="119">
        <f>COLUMN()</f>
        <v>448</v>
      </c>
      <c r="QG4" s="120"/>
      <c r="QH4" s="119">
        <f>COLUMN()</f>
        <v>450</v>
      </c>
      <c r="QI4" s="120"/>
      <c r="QJ4" s="119">
        <f>COLUMN()</f>
        <v>452</v>
      </c>
      <c r="QK4" s="120"/>
      <c r="QL4" s="119">
        <f>COLUMN()</f>
        <v>454</v>
      </c>
      <c r="QM4" s="120"/>
      <c r="QN4" s="119">
        <f>COLUMN()</f>
        <v>456</v>
      </c>
      <c r="QO4" s="120"/>
      <c r="QP4" s="119">
        <f>COLUMN()</f>
        <v>458</v>
      </c>
      <c r="QQ4" s="120"/>
      <c r="QR4" s="119">
        <f>COLUMN()</f>
        <v>460</v>
      </c>
      <c r="QS4" s="120"/>
      <c r="QT4" s="119">
        <f>COLUMN()</f>
        <v>462</v>
      </c>
      <c r="QU4" s="120"/>
      <c r="QV4" s="119">
        <f>COLUMN()</f>
        <v>464</v>
      </c>
      <c r="QW4" s="120"/>
      <c r="QX4" s="119">
        <f>COLUMN()</f>
        <v>466</v>
      </c>
      <c r="QY4" s="120"/>
      <c r="QZ4" s="119">
        <f>COLUMN()</f>
        <v>468</v>
      </c>
      <c r="RA4" s="120"/>
      <c r="RB4" s="121">
        <f>COLUMN()</f>
        <v>470</v>
      </c>
      <c r="RC4" s="122"/>
      <c r="RD4" s="121">
        <f>COLUMN()</f>
        <v>472</v>
      </c>
      <c r="RE4" s="122"/>
      <c r="RF4" s="121">
        <f>COLUMN()</f>
        <v>474</v>
      </c>
      <c r="RG4" s="122"/>
      <c r="RH4" s="121">
        <f>COLUMN()</f>
        <v>476</v>
      </c>
      <c r="RI4" s="122"/>
      <c r="RJ4" s="121">
        <f>COLUMN()</f>
        <v>478</v>
      </c>
      <c r="RK4" s="122"/>
      <c r="RL4" s="121">
        <f>COLUMN()</f>
        <v>480</v>
      </c>
      <c r="RM4" s="122"/>
      <c r="RN4" s="121">
        <f>COLUMN()</f>
        <v>482</v>
      </c>
      <c r="RO4" s="122"/>
      <c r="RP4" s="121">
        <f>COLUMN()</f>
        <v>484</v>
      </c>
      <c r="RQ4" s="122"/>
      <c r="RR4" s="121">
        <f>COLUMN()</f>
        <v>486</v>
      </c>
      <c r="RS4" s="122"/>
      <c r="RT4" s="121">
        <f>COLUMN()</f>
        <v>488</v>
      </c>
      <c r="RU4" s="122"/>
      <c r="RV4" s="121">
        <f>COLUMN()</f>
        <v>490</v>
      </c>
      <c r="RW4" s="122"/>
      <c r="RX4" s="121">
        <f>COLUMN()</f>
        <v>492</v>
      </c>
      <c r="RY4" s="122"/>
      <c r="RZ4" s="121">
        <f>COLUMN()</f>
        <v>494</v>
      </c>
      <c r="SA4" s="122"/>
      <c r="SB4" s="121">
        <f>COLUMN()</f>
        <v>496</v>
      </c>
      <c r="SC4" s="122"/>
      <c r="SD4" s="121">
        <f>COLUMN()</f>
        <v>498</v>
      </c>
      <c r="SE4" s="122"/>
      <c r="SF4" s="121">
        <f>COLUMN()</f>
        <v>500</v>
      </c>
      <c r="SG4" s="122"/>
      <c r="SH4" s="121">
        <f>COLUMN()</f>
        <v>502</v>
      </c>
      <c r="SI4" s="122"/>
      <c r="SJ4" s="121">
        <f>COLUMN()</f>
        <v>504</v>
      </c>
      <c r="SK4" s="122"/>
      <c r="SL4" s="119">
        <f>COLUMN()</f>
        <v>506</v>
      </c>
      <c r="SM4" s="120"/>
      <c r="SN4" s="119">
        <f>COLUMN()</f>
        <v>508</v>
      </c>
      <c r="SO4" s="120"/>
      <c r="SP4" s="119">
        <f>COLUMN()</f>
        <v>510</v>
      </c>
      <c r="SQ4" s="120"/>
      <c r="SR4" s="119">
        <f>COLUMN()</f>
        <v>512</v>
      </c>
      <c r="SS4" s="120"/>
      <c r="ST4" s="119">
        <f>COLUMN()</f>
        <v>514</v>
      </c>
      <c r="SU4" s="120"/>
      <c r="SV4" s="119">
        <f>COLUMN()</f>
        <v>516</v>
      </c>
      <c r="SW4" s="120"/>
      <c r="SX4" s="119">
        <f>COLUMN()</f>
        <v>518</v>
      </c>
      <c r="SY4" s="120"/>
      <c r="SZ4" s="119">
        <f>COLUMN()</f>
        <v>520</v>
      </c>
      <c r="TA4" s="120"/>
      <c r="TB4" s="119">
        <f>COLUMN()</f>
        <v>522</v>
      </c>
      <c r="TC4" s="120"/>
      <c r="TD4" s="119">
        <f>COLUMN()</f>
        <v>524</v>
      </c>
      <c r="TE4" s="120"/>
      <c r="TF4" s="119">
        <f>COLUMN()</f>
        <v>526</v>
      </c>
      <c r="TG4" s="120"/>
      <c r="TH4" s="119">
        <f>COLUMN()</f>
        <v>528</v>
      </c>
      <c r="TI4" s="120"/>
      <c r="TJ4" s="119">
        <f>COLUMN()</f>
        <v>530</v>
      </c>
      <c r="TK4" s="120"/>
      <c r="TL4" s="119">
        <f>COLUMN()</f>
        <v>532</v>
      </c>
      <c r="TM4" s="120"/>
      <c r="TN4" s="119">
        <f>COLUMN()</f>
        <v>534</v>
      </c>
      <c r="TO4" s="120"/>
      <c r="TP4" s="119">
        <f>COLUMN()</f>
        <v>536</v>
      </c>
      <c r="TQ4" s="120"/>
      <c r="TR4" s="119">
        <f>COLUMN()</f>
        <v>538</v>
      </c>
      <c r="TS4" s="120"/>
      <c r="TT4" s="119">
        <f>COLUMN()</f>
        <v>540</v>
      </c>
      <c r="TU4" s="120"/>
      <c r="TV4" s="121">
        <f>COLUMN()</f>
        <v>542</v>
      </c>
      <c r="TW4" s="122"/>
      <c r="TX4" s="121">
        <f>COLUMN()</f>
        <v>544</v>
      </c>
      <c r="TY4" s="122"/>
      <c r="TZ4" s="121">
        <f>COLUMN()</f>
        <v>546</v>
      </c>
      <c r="UA4" s="122"/>
      <c r="UB4" s="121">
        <f>COLUMN()</f>
        <v>548</v>
      </c>
      <c r="UC4" s="122"/>
      <c r="UD4" s="121">
        <f>COLUMN()</f>
        <v>550</v>
      </c>
      <c r="UE4" s="122"/>
      <c r="UF4" s="121">
        <f>COLUMN()</f>
        <v>552</v>
      </c>
      <c r="UG4" s="122"/>
      <c r="UH4" s="121">
        <f>COLUMN()</f>
        <v>554</v>
      </c>
      <c r="UI4" s="122"/>
      <c r="UJ4" s="121">
        <f>COLUMN()</f>
        <v>556</v>
      </c>
      <c r="UK4" s="122"/>
      <c r="UL4" s="121">
        <f>COLUMN()</f>
        <v>558</v>
      </c>
      <c r="UM4" s="122"/>
      <c r="UN4" s="121">
        <f>COLUMN()</f>
        <v>560</v>
      </c>
      <c r="UO4" s="122"/>
      <c r="UP4" s="121">
        <f>COLUMN()</f>
        <v>562</v>
      </c>
      <c r="UQ4" s="122"/>
      <c r="UR4" s="121">
        <f>COLUMN()</f>
        <v>564</v>
      </c>
      <c r="US4" s="122"/>
      <c r="UT4" s="121">
        <f>COLUMN()</f>
        <v>566</v>
      </c>
      <c r="UU4" s="122"/>
      <c r="UV4" s="121">
        <f>COLUMN()</f>
        <v>568</v>
      </c>
      <c r="UW4" s="122"/>
      <c r="UX4" s="121">
        <f>COLUMN()</f>
        <v>570</v>
      </c>
      <c r="UY4" s="122"/>
      <c r="UZ4" s="121">
        <f>COLUMN()</f>
        <v>572</v>
      </c>
      <c r="VA4" s="122"/>
      <c r="VB4" s="121">
        <f>COLUMN()</f>
        <v>574</v>
      </c>
      <c r="VC4" s="122"/>
      <c r="VD4" s="121">
        <f>COLUMN()</f>
        <v>576</v>
      </c>
      <c r="VE4" s="122"/>
      <c r="VF4" s="119">
        <f>COLUMN()</f>
        <v>578</v>
      </c>
      <c r="VG4" s="120"/>
      <c r="VH4" s="119">
        <f>COLUMN()</f>
        <v>580</v>
      </c>
      <c r="VI4" s="120"/>
      <c r="VJ4" s="119">
        <f>COLUMN()</f>
        <v>582</v>
      </c>
      <c r="VK4" s="120"/>
      <c r="VL4" s="119">
        <f>COLUMN()</f>
        <v>584</v>
      </c>
      <c r="VM4" s="120"/>
      <c r="VN4" s="119">
        <f>COLUMN()</f>
        <v>586</v>
      </c>
      <c r="VO4" s="120"/>
      <c r="VP4" s="119">
        <f>COLUMN()</f>
        <v>588</v>
      </c>
      <c r="VQ4" s="120"/>
      <c r="VR4" s="119">
        <f>COLUMN()</f>
        <v>590</v>
      </c>
      <c r="VS4" s="120"/>
      <c r="VT4" s="119">
        <f>COLUMN()</f>
        <v>592</v>
      </c>
      <c r="VU4" s="120"/>
      <c r="VV4" s="119">
        <f>COLUMN()</f>
        <v>594</v>
      </c>
      <c r="VW4" s="120"/>
      <c r="VX4" s="119">
        <f>COLUMN()</f>
        <v>596</v>
      </c>
      <c r="VY4" s="120"/>
      <c r="VZ4" s="119">
        <f>COLUMN()</f>
        <v>598</v>
      </c>
      <c r="WA4" s="120"/>
      <c r="WB4" s="119">
        <f>COLUMN()</f>
        <v>600</v>
      </c>
      <c r="WC4" s="120"/>
      <c r="WD4" s="119">
        <f>COLUMN()</f>
        <v>602</v>
      </c>
      <c r="WE4" s="120"/>
      <c r="WF4" s="119">
        <f>COLUMN()</f>
        <v>604</v>
      </c>
      <c r="WG4" s="120"/>
      <c r="WH4" s="119">
        <f>COLUMN()</f>
        <v>606</v>
      </c>
      <c r="WI4" s="120"/>
      <c r="WJ4" s="119">
        <f>COLUMN()</f>
        <v>608</v>
      </c>
      <c r="WK4" s="120"/>
      <c r="WL4" s="119">
        <f>COLUMN()</f>
        <v>610</v>
      </c>
      <c r="WM4" s="120"/>
      <c r="WN4" s="119">
        <f>COLUMN()</f>
        <v>612</v>
      </c>
      <c r="WO4" s="120"/>
      <c r="WP4" s="121">
        <f>COLUMN()</f>
        <v>614</v>
      </c>
      <c r="WQ4" s="122"/>
      <c r="WR4" s="121">
        <f>COLUMN()</f>
        <v>616</v>
      </c>
      <c r="WS4" s="122"/>
      <c r="WT4" s="121">
        <f>COLUMN()</f>
        <v>618</v>
      </c>
      <c r="WU4" s="122"/>
      <c r="WV4" s="121">
        <f>COLUMN()</f>
        <v>620</v>
      </c>
      <c r="WW4" s="122"/>
      <c r="WX4" s="121">
        <f>COLUMN()</f>
        <v>622</v>
      </c>
      <c r="WY4" s="122"/>
      <c r="WZ4" s="121">
        <f>COLUMN()</f>
        <v>624</v>
      </c>
      <c r="XA4" s="122"/>
      <c r="XB4" s="121">
        <f>COLUMN()</f>
        <v>626</v>
      </c>
      <c r="XC4" s="122"/>
      <c r="XD4" s="121">
        <f>COLUMN()</f>
        <v>628</v>
      </c>
      <c r="XE4" s="122"/>
      <c r="XF4" s="121">
        <f>COLUMN()</f>
        <v>630</v>
      </c>
      <c r="XG4" s="122"/>
      <c r="XH4" s="121">
        <f>COLUMN()</f>
        <v>632</v>
      </c>
      <c r="XI4" s="122"/>
      <c r="XJ4" s="121">
        <f>COLUMN()</f>
        <v>634</v>
      </c>
      <c r="XK4" s="122"/>
      <c r="XL4" s="121">
        <f>COLUMN()</f>
        <v>636</v>
      </c>
      <c r="XM4" s="122"/>
      <c r="XN4" s="121">
        <f>COLUMN()</f>
        <v>638</v>
      </c>
      <c r="XO4" s="122"/>
      <c r="XP4" s="121">
        <f>COLUMN()</f>
        <v>640</v>
      </c>
      <c r="XQ4" s="122"/>
      <c r="XR4" s="121">
        <f>COLUMN()</f>
        <v>642</v>
      </c>
      <c r="XS4" s="122"/>
      <c r="XT4" s="121">
        <f>COLUMN()</f>
        <v>644</v>
      </c>
      <c r="XU4" s="122"/>
      <c r="XV4" s="121">
        <f>COLUMN()</f>
        <v>646</v>
      </c>
      <c r="XW4" s="122"/>
      <c r="XX4" s="121">
        <f>COLUMN()</f>
        <v>648</v>
      </c>
      <c r="XY4" s="122"/>
      <c r="XZ4" s="119">
        <f>COLUMN()</f>
        <v>650</v>
      </c>
      <c r="YA4" s="120"/>
      <c r="YB4" s="119">
        <f>COLUMN()</f>
        <v>652</v>
      </c>
      <c r="YC4" s="120"/>
      <c r="YD4" s="119">
        <f>COLUMN()</f>
        <v>654</v>
      </c>
      <c r="YE4" s="120"/>
      <c r="YF4" s="119">
        <f>COLUMN()</f>
        <v>656</v>
      </c>
      <c r="YG4" s="120"/>
      <c r="YH4" s="119">
        <f>COLUMN()</f>
        <v>658</v>
      </c>
      <c r="YI4" s="120"/>
      <c r="YJ4" s="119">
        <f>COLUMN()</f>
        <v>660</v>
      </c>
      <c r="YK4" s="120"/>
      <c r="YL4" s="119">
        <f>COLUMN()</f>
        <v>662</v>
      </c>
      <c r="YM4" s="120"/>
      <c r="YN4" s="119">
        <f>COLUMN()</f>
        <v>664</v>
      </c>
      <c r="YO4" s="120"/>
      <c r="YP4" s="119">
        <f>COLUMN()</f>
        <v>666</v>
      </c>
      <c r="YQ4" s="120"/>
      <c r="YR4" s="119">
        <f>COLUMN()</f>
        <v>668</v>
      </c>
      <c r="YS4" s="120"/>
      <c r="YT4" s="119">
        <f>COLUMN()</f>
        <v>670</v>
      </c>
      <c r="YU4" s="120"/>
      <c r="YV4" s="119">
        <f>COLUMN()</f>
        <v>672</v>
      </c>
      <c r="YW4" s="120"/>
      <c r="YX4" s="119">
        <f>COLUMN()</f>
        <v>674</v>
      </c>
      <c r="YY4" s="120"/>
      <c r="YZ4" s="119">
        <f>COLUMN()</f>
        <v>676</v>
      </c>
      <c r="ZA4" s="120"/>
      <c r="ZB4" s="119">
        <f>COLUMN()</f>
        <v>678</v>
      </c>
      <c r="ZC4" s="120"/>
      <c r="ZD4" s="119">
        <f>COLUMN()</f>
        <v>680</v>
      </c>
      <c r="ZE4" s="120"/>
      <c r="ZF4" s="119">
        <f>COLUMN()</f>
        <v>682</v>
      </c>
      <c r="ZG4" s="120"/>
      <c r="ZH4" s="119">
        <f>COLUMN()</f>
        <v>684</v>
      </c>
      <c r="ZI4" s="120"/>
      <c r="ZJ4" s="121">
        <f>COLUMN()</f>
        <v>686</v>
      </c>
      <c r="ZK4" s="122"/>
      <c r="ZL4" s="121">
        <f>COLUMN()</f>
        <v>688</v>
      </c>
      <c r="ZM4" s="122"/>
      <c r="ZN4" s="121">
        <f>COLUMN()</f>
        <v>690</v>
      </c>
      <c r="ZO4" s="122"/>
      <c r="ZP4" s="121">
        <f>COLUMN()</f>
        <v>692</v>
      </c>
      <c r="ZQ4" s="122"/>
      <c r="ZR4" s="121">
        <f>COLUMN()</f>
        <v>694</v>
      </c>
      <c r="ZS4" s="122"/>
      <c r="ZT4" s="121">
        <f>COLUMN()</f>
        <v>696</v>
      </c>
      <c r="ZU4" s="122"/>
      <c r="ZV4" s="121">
        <f>COLUMN()</f>
        <v>698</v>
      </c>
      <c r="ZW4" s="122"/>
      <c r="ZX4" s="121">
        <f>COLUMN()</f>
        <v>700</v>
      </c>
      <c r="ZY4" s="122"/>
      <c r="ZZ4" s="121">
        <f>COLUMN()</f>
        <v>702</v>
      </c>
      <c r="AAA4" s="122"/>
      <c r="AAB4" s="121">
        <f>COLUMN()</f>
        <v>704</v>
      </c>
      <c r="AAC4" s="122"/>
      <c r="AAD4" s="121">
        <f>COLUMN()</f>
        <v>706</v>
      </c>
      <c r="AAE4" s="122"/>
      <c r="AAF4" s="121">
        <f>COLUMN()</f>
        <v>708</v>
      </c>
      <c r="AAG4" s="122"/>
      <c r="AAH4" s="121">
        <f>COLUMN()</f>
        <v>710</v>
      </c>
      <c r="AAI4" s="122"/>
      <c r="AAJ4" s="121">
        <f>COLUMN()</f>
        <v>712</v>
      </c>
      <c r="AAK4" s="122"/>
      <c r="AAL4" s="121">
        <f>COLUMN()</f>
        <v>714</v>
      </c>
      <c r="AAM4" s="122"/>
      <c r="AAN4" s="121">
        <f>COLUMN()</f>
        <v>716</v>
      </c>
      <c r="AAO4" s="122"/>
      <c r="AAP4" s="121">
        <f>COLUMN()</f>
        <v>718</v>
      </c>
      <c r="AAQ4" s="122"/>
      <c r="AAR4" s="121">
        <f>COLUMN()</f>
        <v>720</v>
      </c>
      <c r="AAS4" s="122"/>
      <c r="AAT4" s="119">
        <f>COLUMN()</f>
        <v>722</v>
      </c>
      <c r="AAU4" s="120"/>
      <c r="AAV4" s="119">
        <f>COLUMN()</f>
        <v>724</v>
      </c>
      <c r="AAW4" s="120"/>
      <c r="AAX4" s="119">
        <f>COLUMN()</f>
        <v>726</v>
      </c>
      <c r="AAY4" s="120"/>
      <c r="AAZ4" s="119">
        <f>COLUMN()</f>
        <v>728</v>
      </c>
      <c r="ABA4" s="120"/>
      <c r="ABB4" s="119">
        <f>COLUMN()</f>
        <v>730</v>
      </c>
      <c r="ABC4" s="120"/>
      <c r="ABD4" s="119">
        <f>COLUMN()</f>
        <v>732</v>
      </c>
      <c r="ABE4" s="120"/>
      <c r="ABF4" s="119">
        <f>COLUMN()</f>
        <v>734</v>
      </c>
      <c r="ABG4" s="120"/>
      <c r="ABH4" s="119">
        <f>COLUMN()</f>
        <v>736</v>
      </c>
      <c r="ABI4" s="120"/>
      <c r="ABJ4" s="119">
        <f>COLUMN()</f>
        <v>738</v>
      </c>
      <c r="ABK4" s="120"/>
      <c r="ABL4" s="119">
        <f>COLUMN()</f>
        <v>740</v>
      </c>
      <c r="ABM4" s="120"/>
      <c r="ABN4" s="119">
        <f>COLUMN()</f>
        <v>742</v>
      </c>
      <c r="ABO4" s="120"/>
      <c r="ABP4" s="119">
        <f>COLUMN()</f>
        <v>744</v>
      </c>
      <c r="ABQ4" s="120"/>
      <c r="ABR4" s="119">
        <f>COLUMN()</f>
        <v>746</v>
      </c>
      <c r="ABS4" s="120"/>
      <c r="ABT4" s="119">
        <f>COLUMN()</f>
        <v>748</v>
      </c>
      <c r="ABU4" s="120"/>
      <c r="ABV4" s="119">
        <f>COLUMN()</f>
        <v>750</v>
      </c>
      <c r="ABW4" s="120"/>
      <c r="ABX4" s="119">
        <f>COLUMN()</f>
        <v>752</v>
      </c>
      <c r="ABY4" s="120"/>
      <c r="ABZ4" s="119">
        <f>COLUMN()</f>
        <v>754</v>
      </c>
      <c r="ACA4" s="120"/>
      <c r="ACB4" s="119">
        <f>COLUMN()</f>
        <v>756</v>
      </c>
      <c r="ACC4" s="120"/>
    </row>
    <row r="5" spans="1:757" ht="15.75" thickBot="1" x14ac:dyDescent="0.3">
      <c r="A5" s="4" t="s">
        <v>57</v>
      </c>
      <c r="B5" s="3" t="s">
        <v>9</v>
      </c>
      <c r="C5" s="79" t="s">
        <v>10</v>
      </c>
      <c r="D5" s="3" t="s">
        <v>9</v>
      </c>
      <c r="E5" s="3" t="s">
        <v>10</v>
      </c>
      <c r="F5" s="3" t="s">
        <v>9</v>
      </c>
      <c r="G5" s="3" t="s">
        <v>10</v>
      </c>
      <c r="H5" s="3" t="s">
        <v>9</v>
      </c>
      <c r="I5" s="3" t="s">
        <v>10</v>
      </c>
      <c r="J5" s="3" t="s">
        <v>9</v>
      </c>
      <c r="K5" s="3" t="s">
        <v>10</v>
      </c>
      <c r="L5" s="3" t="s">
        <v>9</v>
      </c>
      <c r="M5" s="3" t="s">
        <v>10</v>
      </c>
      <c r="N5" s="3" t="s">
        <v>9</v>
      </c>
      <c r="O5" s="3" t="s">
        <v>10</v>
      </c>
      <c r="P5" s="3" t="s">
        <v>9</v>
      </c>
      <c r="Q5" s="3" t="s">
        <v>10</v>
      </c>
      <c r="R5" s="3" t="s">
        <v>9</v>
      </c>
      <c r="S5" s="3" t="s">
        <v>10</v>
      </c>
      <c r="T5" s="3" t="s">
        <v>9</v>
      </c>
      <c r="U5" s="3" t="s">
        <v>10</v>
      </c>
      <c r="V5" s="3" t="s">
        <v>9</v>
      </c>
      <c r="W5" s="3" t="s">
        <v>10</v>
      </c>
      <c r="X5" s="3" t="s">
        <v>9</v>
      </c>
      <c r="Y5" s="3" t="s">
        <v>10</v>
      </c>
      <c r="Z5" s="3" t="s">
        <v>9</v>
      </c>
      <c r="AA5" s="3" t="s">
        <v>10</v>
      </c>
      <c r="AB5" s="3" t="s">
        <v>9</v>
      </c>
      <c r="AC5" s="3" t="s">
        <v>10</v>
      </c>
      <c r="AD5" s="3" t="s">
        <v>9</v>
      </c>
      <c r="AE5" s="3" t="s">
        <v>10</v>
      </c>
      <c r="AF5" s="3" t="s">
        <v>9</v>
      </c>
      <c r="AG5" s="3" t="s">
        <v>10</v>
      </c>
      <c r="AH5" s="3" t="s">
        <v>9</v>
      </c>
      <c r="AI5" s="3" t="s">
        <v>10</v>
      </c>
      <c r="AJ5" s="3" t="s">
        <v>9</v>
      </c>
      <c r="AK5" s="3" t="s">
        <v>10</v>
      </c>
      <c r="AL5" s="4" t="s">
        <v>9</v>
      </c>
      <c r="AM5" s="4" t="s">
        <v>10</v>
      </c>
      <c r="AN5" s="4" t="s">
        <v>9</v>
      </c>
      <c r="AO5" s="4" t="s">
        <v>10</v>
      </c>
      <c r="AP5" s="4" t="s">
        <v>9</v>
      </c>
      <c r="AQ5" s="4" t="s">
        <v>10</v>
      </c>
      <c r="AR5" s="4" t="s">
        <v>9</v>
      </c>
      <c r="AS5" s="4" t="s">
        <v>10</v>
      </c>
      <c r="AT5" s="4" t="s">
        <v>9</v>
      </c>
      <c r="AU5" s="4" t="s">
        <v>10</v>
      </c>
      <c r="AV5" s="4" t="s">
        <v>9</v>
      </c>
      <c r="AW5" s="4" t="s">
        <v>10</v>
      </c>
      <c r="AX5" s="4" t="s">
        <v>9</v>
      </c>
      <c r="AY5" s="4" t="s">
        <v>10</v>
      </c>
      <c r="AZ5" s="4" t="s">
        <v>9</v>
      </c>
      <c r="BA5" s="4" t="s">
        <v>10</v>
      </c>
      <c r="BB5" s="4" t="s">
        <v>9</v>
      </c>
      <c r="BC5" s="4" t="s">
        <v>10</v>
      </c>
      <c r="BD5" s="4" t="s">
        <v>9</v>
      </c>
      <c r="BE5" s="4" t="s">
        <v>10</v>
      </c>
      <c r="BF5" s="4" t="s">
        <v>9</v>
      </c>
      <c r="BG5" s="4" t="s">
        <v>10</v>
      </c>
      <c r="BH5" s="4" t="s">
        <v>9</v>
      </c>
      <c r="BI5" s="4" t="s">
        <v>10</v>
      </c>
      <c r="BJ5" s="4" t="s">
        <v>9</v>
      </c>
      <c r="BK5" s="4" t="s">
        <v>10</v>
      </c>
      <c r="BL5" s="4" t="s">
        <v>9</v>
      </c>
      <c r="BM5" s="4" t="s">
        <v>10</v>
      </c>
      <c r="BN5" s="4" t="s">
        <v>9</v>
      </c>
      <c r="BO5" s="4" t="s">
        <v>10</v>
      </c>
      <c r="BP5" s="4" t="s">
        <v>9</v>
      </c>
      <c r="BQ5" s="4" t="s">
        <v>10</v>
      </c>
      <c r="BR5" s="4" t="s">
        <v>9</v>
      </c>
      <c r="BS5" s="4" t="s">
        <v>10</v>
      </c>
      <c r="BT5" s="4" t="s">
        <v>9</v>
      </c>
      <c r="BU5" s="4" t="s">
        <v>10</v>
      </c>
      <c r="BV5" s="3" t="s">
        <v>9</v>
      </c>
      <c r="BW5" s="3" t="s">
        <v>10</v>
      </c>
      <c r="BX5" s="3" t="s">
        <v>9</v>
      </c>
      <c r="BY5" s="3" t="s">
        <v>10</v>
      </c>
      <c r="BZ5" s="3" t="s">
        <v>9</v>
      </c>
      <c r="CA5" s="3" t="s">
        <v>10</v>
      </c>
      <c r="CB5" s="3" t="s">
        <v>9</v>
      </c>
      <c r="CC5" s="3" t="s">
        <v>10</v>
      </c>
      <c r="CD5" s="3" t="s">
        <v>9</v>
      </c>
      <c r="CE5" s="3" t="s">
        <v>10</v>
      </c>
      <c r="CF5" s="3" t="s">
        <v>9</v>
      </c>
      <c r="CG5" s="3" t="s">
        <v>10</v>
      </c>
      <c r="CH5" s="3" t="s">
        <v>9</v>
      </c>
      <c r="CI5" s="3" t="s">
        <v>10</v>
      </c>
      <c r="CJ5" s="3" t="s">
        <v>9</v>
      </c>
      <c r="CK5" s="3" t="s">
        <v>10</v>
      </c>
      <c r="CL5" s="3" t="s">
        <v>9</v>
      </c>
      <c r="CM5" s="3" t="s">
        <v>10</v>
      </c>
      <c r="CN5" s="3" t="s">
        <v>9</v>
      </c>
      <c r="CO5" s="3" t="s">
        <v>10</v>
      </c>
      <c r="CP5" s="3" t="s">
        <v>9</v>
      </c>
      <c r="CQ5" s="3" t="s">
        <v>10</v>
      </c>
      <c r="CR5" s="3" t="s">
        <v>9</v>
      </c>
      <c r="CS5" s="3" t="s">
        <v>10</v>
      </c>
      <c r="CT5" s="3" t="s">
        <v>9</v>
      </c>
      <c r="CU5" s="3" t="s">
        <v>10</v>
      </c>
      <c r="CV5" s="3" t="s">
        <v>9</v>
      </c>
      <c r="CW5" s="3" t="s">
        <v>10</v>
      </c>
      <c r="CX5" s="3" t="s">
        <v>9</v>
      </c>
      <c r="CY5" s="3" t="s">
        <v>10</v>
      </c>
      <c r="CZ5" s="3" t="s">
        <v>9</v>
      </c>
      <c r="DA5" s="3" t="s">
        <v>10</v>
      </c>
      <c r="DB5" s="3" t="s">
        <v>9</v>
      </c>
      <c r="DC5" s="3" t="s">
        <v>10</v>
      </c>
      <c r="DD5" s="3" t="s">
        <v>9</v>
      </c>
      <c r="DE5" s="3" t="s">
        <v>10</v>
      </c>
      <c r="DF5" s="4" t="s">
        <v>9</v>
      </c>
      <c r="DG5" s="4" t="s">
        <v>10</v>
      </c>
      <c r="DH5" s="4" t="s">
        <v>9</v>
      </c>
      <c r="DI5" s="4" t="s">
        <v>10</v>
      </c>
      <c r="DJ5" s="4" t="s">
        <v>9</v>
      </c>
      <c r="DK5" s="4" t="s">
        <v>10</v>
      </c>
      <c r="DL5" s="4" t="s">
        <v>9</v>
      </c>
      <c r="DM5" s="4" t="s">
        <v>10</v>
      </c>
      <c r="DN5" s="4" t="s">
        <v>9</v>
      </c>
      <c r="DO5" s="4" t="s">
        <v>10</v>
      </c>
      <c r="DP5" s="4" t="s">
        <v>9</v>
      </c>
      <c r="DQ5" s="4" t="s">
        <v>10</v>
      </c>
      <c r="DR5" s="4" t="s">
        <v>9</v>
      </c>
      <c r="DS5" s="4" t="s">
        <v>10</v>
      </c>
      <c r="DT5" s="4" t="s">
        <v>9</v>
      </c>
      <c r="DU5" s="4" t="s">
        <v>10</v>
      </c>
      <c r="DV5" s="4" t="s">
        <v>9</v>
      </c>
      <c r="DW5" s="4" t="s">
        <v>10</v>
      </c>
      <c r="DX5" s="4" t="s">
        <v>9</v>
      </c>
      <c r="DY5" s="4" t="s">
        <v>10</v>
      </c>
      <c r="DZ5" s="4" t="s">
        <v>9</v>
      </c>
      <c r="EA5" s="4" t="s">
        <v>10</v>
      </c>
      <c r="EB5" s="4" t="s">
        <v>9</v>
      </c>
      <c r="EC5" s="4" t="s">
        <v>10</v>
      </c>
      <c r="ED5" s="4" t="s">
        <v>9</v>
      </c>
      <c r="EE5" s="4" t="s">
        <v>10</v>
      </c>
      <c r="EF5" s="4" t="s">
        <v>9</v>
      </c>
      <c r="EG5" s="4" t="s">
        <v>10</v>
      </c>
      <c r="EH5" s="4" t="s">
        <v>9</v>
      </c>
      <c r="EI5" s="4" t="s">
        <v>10</v>
      </c>
      <c r="EJ5" s="4" t="s">
        <v>9</v>
      </c>
      <c r="EK5" s="4" t="s">
        <v>10</v>
      </c>
      <c r="EL5" s="4" t="s">
        <v>9</v>
      </c>
      <c r="EM5" s="4" t="s">
        <v>10</v>
      </c>
      <c r="EN5" s="4" t="s">
        <v>9</v>
      </c>
      <c r="EO5" s="4" t="s">
        <v>10</v>
      </c>
      <c r="EP5" s="3" t="s">
        <v>9</v>
      </c>
      <c r="EQ5" s="3" t="s">
        <v>10</v>
      </c>
      <c r="ER5" s="3" t="s">
        <v>9</v>
      </c>
      <c r="ES5" s="3" t="s">
        <v>10</v>
      </c>
      <c r="ET5" s="3" t="s">
        <v>9</v>
      </c>
      <c r="EU5" s="3" t="s">
        <v>10</v>
      </c>
      <c r="EV5" s="3" t="s">
        <v>9</v>
      </c>
      <c r="EW5" s="3" t="s">
        <v>10</v>
      </c>
      <c r="EX5" s="3" t="s">
        <v>9</v>
      </c>
      <c r="EY5" s="3" t="s">
        <v>10</v>
      </c>
      <c r="EZ5" s="3" t="s">
        <v>9</v>
      </c>
      <c r="FA5" s="3" t="s">
        <v>10</v>
      </c>
      <c r="FB5" s="3" t="s">
        <v>9</v>
      </c>
      <c r="FC5" s="3" t="s">
        <v>10</v>
      </c>
      <c r="FD5" s="3" t="s">
        <v>9</v>
      </c>
      <c r="FE5" s="3" t="s">
        <v>10</v>
      </c>
      <c r="FF5" s="3" t="s">
        <v>9</v>
      </c>
      <c r="FG5" s="3" t="s">
        <v>10</v>
      </c>
      <c r="FH5" s="3" t="s">
        <v>9</v>
      </c>
      <c r="FI5" s="3" t="s">
        <v>10</v>
      </c>
      <c r="FJ5" s="3" t="s">
        <v>9</v>
      </c>
      <c r="FK5" s="3" t="s">
        <v>10</v>
      </c>
      <c r="FL5" s="3" t="s">
        <v>9</v>
      </c>
      <c r="FM5" s="3" t="s">
        <v>10</v>
      </c>
      <c r="FN5" s="3" t="s">
        <v>9</v>
      </c>
      <c r="FO5" s="3" t="s">
        <v>10</v>
      </c>
      <c r="FP5" s="3" t="s">
        <v>9</v>
      </c>
      <c r="FQ5" s="3" t="s">
        <v>10</v>
      </c>
      <c r="FR5" s="3" t="s">
        <v>9</v>
      </c>
      <c r="FS5" s="3" t="s">
        <v>10</v>
      </c>
      <c r="FT5" s="3" t="s">
        <v>9</v>
      </c>
      <c r="FU5" s="3" t="s">
        <v>10</v>
      </c>
      <c r="FV5" s="3" t="s">
        <v>9</v>
      </c>
      <c r="FW5" s="3" t="s">
        <v>10</v>
      </c>
      <c r="FX5" s="3" t="s">
        <v>9</v>
      </c>
      <c r="FY5" s="3" t="s">
        <v>10</v>
      </c>
      <c r="FZ5" s="4" t="s">
        <v>9</v>
      </c>
      <c r="GA5" s="4" t="s">
        <v>10</v>
      </c>
      <c r="GB5" s="4" t="s">
        <v>9</v>
      </c>
      <c r="GC5" s="4" t="s">
        <v>10</v>
      </c>
      <c r="GD5" s="4" t="s">
        <v>9</v>
      </c>
      <c r="GE5" s="4" t="s">
        <v>10</v>
      </c>
      <c r="GF5" s="4" t="s">
        <v>9</v>
      </c>
      <c r="GG5" s="4" t="s">
        <v>10</v>
      </c>
      <c r="GH5" s="4" t="s">
        <v>9</v>
      </c>
      <c r="GI5" s="4" t="s">
        <v>10</v>
      </c>
      <c r="GJ5" s="4" t="s">
        <v>9</v>
      </c>
      <c r="GK5" s="4" t="s">
        <v>10</v>
      </c>
      <c r="GL5" s="4" t="s">
        <v>9</v>
      </c>
      <c r="GM5" s="4" t="s">
        <v>10</v>
      </c>
      <c r="GN5" s="4" t="s">
        <v>9</v>
      </c>
      <c r="GO5" s="4" t="s">
        <v>10</v>
      </c>
      <c r="GP5" s="4" t="s">
        <v>9</v>
      </c>
      <c r="GQ5" s="4" t="s">
        <v>10</v>
      </c>
      <c r="GR5" s="4" t="s">
        <v>9</v>
      </c>
      <c r="GS5" s="4" t="s">
        <v>10</v>
      </c>
      <c r="GT5" s="4" t="s">
        <v>9</v>
      </c>
      <c r="GU5" s="4" t="s">
        <v>10</v>
      </c>
      <c r="GV5" s="4" t="s">
        <v>9</v>
      </c>
      <c r="GW5" s="4" t="s">
        <v>10</v>
      </c>
      <c r="GX5" s="4" t="s">
        <v>9</v>
      </c>
      <c r="GY5" s="4" t="s">
        <v>10</v>
      </c>
      <c r="GZ5" s="4" t="s">
        <v>9</v>
      </c>
      <c r="HA5" s="4" t="s">
        <v>10</v>
      </c>
      <c r="HB5" s="4" t="s">
        <v>9</v>
      </c>
      <c r="HC5" s="4" t="s">
        <v>10</v>
      </c>
      <c r="HD5" s="4" t="s">
        <v>9</v>
      </c>
      <c r="HE5" s="4" t="s">
        <v>10</v>
      </c>
      <c r="HF5" s="4" t="s">
        <v>9</v>
      </c>
      <c r="HG5" s="4" t="s">
        <v>10</v>
      </c>
      <c r="HH5" s="4" t="s">
        <v>9</v>
      </c>
      <c r="HI5" s="4" t="s">
        <v>10</v>
      </c>
      <c r="HJ5" s="79" t="s">
        <v>9</v>
      </c>
      <c r="HK5" s="79" t="s">
        <v>10</v>
      </c>
      <c r="HL5" s="3" t="s">
        <v>9</v>
      </c>
      <c r="HM5" s="3" t="s">
        <v>10</v>
      </c>
      <c r="HN5" s="3" t="s">
        <v>9</v>
      </c>
      <c r="HO5" s="3" t="s">
        <v>10</v>
      </c>
      <c r="HP5" s="3" t="s">
        <v>9</v>
      </c>
      <c r="HQ5" s="3" t="s">
        <v>10</v>
      </c>
      <c r="HR5" s="3" t="s">
        <v>9</v>
      </c>
      <c r="HS5" s="3" t="s">
        <v>10</v>
      </c>
      <c r="HT5" s="3" t="s">
        <v>9</v>
      </c>
      <c r="HU5" s="3" t="s">
        <v>10</v>
      </c>
      <c r="HV5" s="3" t="s">
        <v>9</v>
      </c>
      <c r="HW5" s="3" t="s">
        <v>10</v>
      </c>
      <c r="HX5" s="3" t="s">
        <v>9</v>
      </c>
      <c r="HY5" s="3" t="s">
        <v>10</v>
      </c>
      <c r="HZ5" s="3" t="s">
        <v>9</v>
      </c>
      <c r="IA5" s="3" t="s">
        <v>10</v>
      </c>
      <c r="IB5" s="3" t="s">
        <v>9</v>
      </c>
      <c r="IC5" s="3" t="s">
        <v>10</v>
      </c>
      <c r="ID5" s="3" t="s">
        <v>9</v>
      </c>
      <c r="IE5" s="3" t="s">
        <v>10</v>
      </c>
      <c r="IF5" s="3" t="s">
        <v>9</v>
      </c>
      <c r="IG5" s="3" t="s">
        <v>10</v>
      </c>
      <c r="IH5" s="3" t="s">
        <v>9</v>
      </c>
      <c r="II5" s="3" t="s">
        <v>10</v>
      </c>
      <c r="IJ5" s="3" t="s">
        <v>9</v>
      </c>
      <c r="IK5" s="3" t="s">
        <v>10</v>
      </c>
      <c r="IL5" s="3" t="s">
        <v>9</v>
      </c>
      <c r="IM5" s="3" t="s">
        <v>10</v>
      </c>
      <c r="IN5" s="3" t="s">
        <v>9</v>
      </c>
      <c r="IO5" s="3" t="s">
        <v>10</v>
      </c>
      <c r="IP5" s="3" t="s">
        <v>9</v>
      </c>
      <c r="IQ5" s="3" t="s">
        <v>10</v>
      </c>
      <c r="IR5" s="3" t="s">
        <v>9</v>
      </c>
      <c r="IS5" s="3" t="s">
        <v>10</v>
      </c>
      <c r="IT5" s="82" t="s">
        <v>9</v>
      </c>
      <c r="IU5" s="4" t="s">
        <v>10</v>
      </c>
      <c r="IV5" s="4" t="s">
        <v>9</v>
      </c>
      <c r="IW5" s="4" t="s">
        <v>10</v>
      </c>
      <c r="IX5" s="4" t="s">
        <v>9</v>
      </c>
      <c r="IY5" s="4" t="s">
        <v>10</v>
      </c>
      <c r="IZ5" s="4" t="s">
        <v>9</v>
      </c>
      <c r="JA5" s="4" t="s">
        <v>10</v>
      </c>
      <c r="JB5" s="4" t="s">
        <v>9</v>
      </c>
      <c r="JC5" s="4" t="s">
        <v>10</v>
      </c>
      <c r="JD5" s="4" t="s">
        <v>9</v>
      </c>
      <c r="JE5" s="4" t="s">
        <v>10</v>
      </c>
      <c r="JF5" s="4" t="s">
        <v>9</v>
      </c>
      <c r="JG5" s="4" t="s">
        <v>10</v>
      </c>
      <c r="JH5" s="4" t="s">
        <v>9</v>
      </c>
      <c r="JI5" s="4" t="s">
        <v>10</v>
      </c>
      <c r="JJ5" s="4" t="s">
        <v>9</v>
      </c>
      <c r="JK5" s="4" t="s">
        <v>10</v>
      </c>
      <c r="JL5" s="4" t="s">
        <v>9</v>
      </c>
      <c r="JM5" s="4" t="s">
        <v>10</v>
      </c>
      <c r="JN5" s="4" t="s">
        <v>9</v>
      </c>
      <c r="JO5" s="4" t="s">
        <v>10</v>
      </c>
      <c r="JP5" s="4" t="s">
        <v>9</v>
      </c>
      <c r="JQ5" s="4" t="s">
        <v>10</v>
      </c>
      <c r="JR5" s="4" t="s">
        <v>9</v>
      </c>
      <c r="JS5" s="4" t="s">
        <v>10</v>
      </c>
      <c r="JT5" s="4" t="s">
        <v>9</v>
      </c>
      <c r="JU5" s="4" t="s">
        <v>10</v>
      </c>
      <c r="JV5" s="4" t="s">
        <v>9</v>
      </c>
      <c r="JW5" s="4" t="s">
        <v>10</v>
      </c>
      <c r="JX5" s="4" t="s">
        <v>9</v>
      </c>
      <c r="JY5" s="4" t="s">
        <v>10</v>
      </c>
      <c r="JZ5" s="4" t="s">
        <v>9</v>
      </c>
      <c r="KA5" s="4" t="s">
        <v>10</v>
      </c>
      <c r="KB5" s="4" t="s">
        <v>9</v>
      </c>
      <c r="KC5" s="4" t="s">
        <v>10</v>
      </c>
      <c r="KD5" s="3" t="s">
        <v>9</v>
      </c>
      <c r="KE5" s="3" t="s">
        <v>10</v>
      </c>
      <c r="KF5" s="3" t="s">
        <v>9</v>
      </c>
      <c r="KG5" s="3" t="s">
        <v>10</v>
      </c>
      <c r="KH5" s="3" t="s">
        <v>9</v>
      </c>
      <c r="KI5" s="3" t="s">
        <v>10</v>
      </c>
      <c r="KJ5" s="3" t="s">
        <v>9</v>
      </c>
      <c r="KK5" s="3" t="s">
        <v>10</v>
      </c>
      <c r="KL5" s="3" t="s">
        <v>9</v>
      </c>
      <c r="KM5" s="3" t="s">
        <v>10</v>
      </c>
      <c r="KN5" s="3" t="s">
        <v>9</v>
      </c>
      <c r="KO5" s="3" t="s">
        <v>10</v>
      </c>
      <c r="KP5" s="3" t="s">
        <v>9</v>
      </c>
      <c r="KQ5" s="3" t="s">
        <v>10</v>
      </c>
      <c r="KR5" s="3" t="s">
        <v>9</v>
      </c>
      <c r="KS5" s="3" t="s">
        <v>10</v>
      </c>
      <c r="KT5" s="3" t="s">
        <v>9</v>
      </c>
      <c r="KU5" s="3" t="s">
        <v>10</v>
      </c>
      <c r="KV5" s="3" t="s">
        <v>9</v>
      </c>
      <c r="KW5" s="3" t="s">
        <v>10</v>
      </c>
      <c r="KX5" s="3" t="s">
        <v>9</v>
      </c>
      <c r="KY5" s="3" t="s">
        <v>10</v>
      </c>
      <c r="KZ5" s="3" t="s">
        <v>9</v>
      </c>
      <c r="LA5" s="3" t="s">
        <v>10</v>
      </c>
      <c r="LB5" s="3" t="s">
        <v>9</v>
      </c>
      <c r="LC5" s="3" t="s">
        <v>10</v>
      </c>
      <c r="LD5" s="3" t="s">
        <v>9</v>
      </c>
      <c r="LE5" s="3" t="s">
        <v>10</v>
      </c>
      <c r="LF5" s="3" t="s">
        <v>9</v>
      </c>
      <c r="LG5" s="3" t="s">
        <v>10</v>
      </c>
      <c r="LH5" s="3" t="s">
        <v>9</v>
      </c>
      <c r="LI5" s="3" t="s">
        <v>10</v>
      </c>
      <c r="LJ5" s="3" t="s">
        <v>9</v>
      </c>
      <c r="LK5" s="3" t="s">
        <v>10</v>
      </c>
      <c r="LL5" s="3" t="s">
        <v>9</v>
      </c>
      <c r="LM5" s="3" t="s">
        <v>10</v>
      </c>
      <c r="LN5" s="4" t="s">
        <v>9</v>
      </c>
      <c r="LO5" s="4" t="s">
        <v>10</v>
      </c>
      <c r="LP5" s="4" t="s">
        <v>9</v>
      </c>
      <c r="LQ5" s="4" t="s">
        <v>10</v>
      </c>
      <c r="LR5" s="4" t="s">
        <v>9</v>
      </c>
      <c r="LS5" s="4" t="s">
        <v>10</v>
      </c>
      <c r="LT5" s="4" t="s">
        <v>9</v>
      </c>
      <c r="LU5" s="4" t="s">
        <v>10</v>
      </c>
      <c r="LV5" s="4" t="s">
        <v>9</v>
      </c>
      <c r="LW5" s="4" t="s">
        <v>10</v>
      </c>
      <c r="LX5" s="4" t="s">
        <v>9</v>
      </c>
      <c r="LY5" s="4" t="s">
        <v>10</v>
      </c>
      <c r="LZ5" s="4" t="s">
        <v>9</v>
      </c>
      <c r="MA5" s="4" t="s">
        <v>10</v>
      </c>
      <c r="MB5" s="4" t="s">
        <v>9</v>
      </c>
      <c r="MC5" s="4" t="s">
        <v>10</v>
      </c>
      <c r="MD5" s="4" t="s">
        <v>9</v>
      </c>
      <c r="ME5" s="4" t="s">
        <v>10</v>
      </c>
      <c r="MF5" s="4" t="s">
        <v>9</v>
      </c>
      <c r="MG5" s="4" t="s">
        <v>10</v>
      </c>
      <c r="MH5" s="4" t="s">
        <v>9</v>
      </c>
      <c r="MI5" s="4" t="s">
        <v>10</v>
      </c>
      <c r="MJ5" s="4" t="s">
        <v>9</v>
      </c>
      <c r="MK5" s="4" t="s">
        <v>10</v>
      </c>
      <c r="ML5" s="4" t="s">
        <v>9</v>
      </c>
      <c r="MM5" s="4" t="s">
        <v>10</v>
      </c>
      <c r="MN5" s="4" t="s">
        <v>9</v>
      </c>
      <c r="MO5" s="4" t="s">
        <v>10</v>
      </c>
      <c r="MP5" s="4" t="s">
        <v>9</v>
      </c>
      <c r="MQ5" s="4" t="s">
        <v>10</v>
      </c>
      <c r="MR5" s="4" t="s">
        <v>9</v>
      </c>
      <c r="MS5" s="4" t="s">
        <v>10</v>
      </c>
      <c r="MT5" s="4" t="s">
        <v>9</v>
      </c>
      <c r="MU5" s="4" t="s">
        <v>10</v>
      </c>
      <c r="MV5" s="4" t="s">
        <v>9</v>
      </c>
      <c r="MW5" s="4" t="s">
        <v>10</v>
      </c>
      <c r="MX5" s="3" t="s">
        <v>9</v>
      </c>
      <c r="MY5" s="3" t="s">
        <v>10</v>
      </c>
      <c r="MZ5" s="3" t="s">
        <v>9</v>
      </c>
      <c r="NA5" s="3" t="s">
        <v>10</v>
      </c>
      <c r="NB5" s="3" t="s">
        <v>9</v>
      </c>
      <c r="NC5" s="3" t="s">
        <v>10</v>
      </c>
      <c r="ND5" s="3" t="s">
        <v>9</v>
      </c>
      <c r="NE5" s="3" t="s">
        <v>10</v>
      </c>
      <c r="NF5" s="3" t="s">
        <v>9</v>
      </c>
      <c r="NG5" s="3" t="s">
        <v>10</v>
      </c>
      <c r="NH5" s="3" t="s">
        <v>9</v>
      </c>
      <c r="NI5" s="3" t="s">
        <v>10</v>
      </c>
      <c r="NJ5" s="3" t="s">
        <v>9</v>
      </c>
      <c r="NK5" s="3" t="s">
        <v>10</v>
      </c>
      <c r="NL5" s="3" t="s">
        <v>9</v>
      </c>
      <c r="NM5" s="3" t="s">
        <v>10</v>
      </c>
      <c r="NN5" s="3" t="s">
        <v>9</v>
      </c>
      <c r="NO5" s="3" t="s">
        <v>10</v>
      </c>
      <c r="NP5" s="3" t="s">
        <v>9</v>
      </c>
      <c r="NQ5" s="3" t="s">
        <v>10</v>
      </c>
      <c r="NR5" s="3" t="s">
        <v>9</v>
      </c>
      <c r="NS5" s="3" t="s">
        <v>10</v>
      </c>
      <c r="NT5" s="3" t="s">
        <v>9</v>
      </c>
      <c r="NU5" s="3" t="s">
        <v>10</v>
      </c>
      <c r="NV5" s="3" t="s">
        <v>9</v>
      </c>
      <c r="NW5" s="3" t="s">
        <v>10</v>
      </c>
      <c r="NX5" s="3" t="s">
        <v>9</v>
      </c>
      <c r="NY5" s="3" t="s">
        <v>10</v>
      </c>
      <c r="NZ5" s="3" t="s">
        <v>9</v>
      </c>
      <c r="OA5" s="3" t="s">
        <v>10</v>
      </c>
      <c r="OB5" s="3" t="s">
        <v>9</v>
      </c>
      <c r="OC5" s="3" t="s">
        <v>10</v>
      </c>
      <c r="OD5" s="3" t="s">
        <v>9</v>
      </c>
      <c r="OE5" s="3" t="s">
        <v>10</v>
      </c>
      <c r="OF5" s="3" t="s">
        <v>9</v>
      </c>
      <c r="OG5" s="3" t="s">
        <v>10</v>
      </c>
      <c r="OH5" s="4" t="s">
        <v>9</v>
      </c>
      <c r="OI5" s="4" t="s">
        <v>10</v>
      </c>
      <c r="OJ5" s="4" t="s">
        <v>9</v>
      </c>
      <c r="OK5" s="4" t="s">
        <v>10</v>
      </c>
      <c r="OL5" s="4" t="s">
        <v>9</v>
      </c>
      <c r="OM5" s="4" t="s">
        <v>10</v>
      </c>
      <c r="ON5" s="4" t="s">
        <v>9</v>
      </c>
      <c r="OO5" s="4" t="s">
        <v>10</v>
      </c>
      <c r="OP5" s="4" t="s">
        <v>9</v>
      </c>
      <c r="OQ5" s="4" t="s">
        <v>10</v>
      </c>
      <c r="OR5" s="4" t="s">
        <v>9</v>
      </c>
      <c r="OS5" s="4" t="s">
        <v>10</v>
      </c>
      <c r="OT5" s="4" t="s">
        <v>9</v>
      </c>
      <c r="OU5" s="4" t="s">
        <v>10</v>
      </c>
      <c r="OV5" s="4" t="s">
        <v>9</v>
      </c>
      <c r="OW5" s="4" t="s">
        <v>10</v>
      </c>
      <c r="OX5" s="4" t="s">
        <v>9</v>
      </c>
      <c r="OY5" s="4" t="s">
        <v>10</v>
      </c>
      <c r="OZ5" s="4" t="s">
        <v>9</v>
      </c>
      <c r="PA5" s="4" t="s">
        <v>10</v>
      </c>
      <c r="PB5" s="4" t="s">
        <v>9</v>
      </c>
      <c r="PC5" s="4" t="s">
        <v>10</v>
      </c>
      <c r="PD5" s="4" t="s">
        <v>9</v>
      </c>
      <c r="PE5" s="4" t="s">
        <v>10</v>
      </c>
      <c r="PF5" s="4" t="s">
        <v>9</v>
      </c>
      <c r="PG5" s="4" t="s">
        <v>10</v>
      </c>
      <c r="PH5" s="4" t="s">
        <v>9</v>
      </c>
      <c r="PI5" s="4" t="s">
        <v>10</v>
      </c>
      <c r="PJ5" s="4" t="s">
        <v>9</v>
      </c>
      <c r="PK5" s="4" t="s">
        <v>10</v>
      </c>
      <c r="PL5" s="4" t="s">
        <v>9</v>
      </c>
      <c r="PM5" s="4" t="s">
        <v>10</v>
      </c>
      <c r="PN5" s="4" t="s">
        <v>9</v>
      </c>
      <c r="PO5" s="4" t="s">
        <v>10</v>
      </c>
      <c r="PP5" s="4" t="s">
        <v>9</v>
      </c>
      <c r="PQ5" s="4" t="s">
        <v>10</v>
      </c>
      <c r="PR5" s="3" t="s">
        <v>9</v>
      </c>
      <c r="PS5" s="3" t="s">
        <v>10</v>
      </c>
      <c r="PT5" s="3" t="s">
        <v>9</v>
      </c>
      <c r="PU5" s="3" t="s">
        <v>10</v>
      </c>
      <c r="PV5" s="3" t="s">
        <v>9</v>
      </c>
      <c r="PW5" s="3" t="s">
        <v>10</v>
      </c>
      <c r="PX5" s="3" t="s">
        <v>9</v>
      </c>
      <c r="PY5" s="3" t="s">
        <v>10</v>
      </c>
      <c r="PZ5" s="3" t="s">
        <v>9</v>
      </c>
      <c r="QA5" s="3" t="s">
        <v>10</v>
      </c>
      <c r="QB5" s="3" t="s">
        <v>9</v>
      </c>
      <c r="QC5" s="3" t="s">
        <v>10</v>
      </c>
      <c r="QD5" s="3" t="s">
        <v>9</v>
      </c>
      <c r="QE5" s="3" t="s">
        <v>10</v>
      </c>
      <c r="QF5" s="3" t="s">
        <v>9</v>
      </c>
      <c r="QG5" s="3" t="s">
        <v>10</v>
      </c>
      <c r="QH5" s="3" t="s">
        <v>9</v>
      </c>
      <c r="QI5" s="3" t="s">
        <v>10</v>
      </c>
      <c r="QJ5" s="3" t="s">
        <v>9</v>
      </c>
      <c r="QK5" s="3" t="s">
        <v>10</v>
      </c>
      <c r="QL5" s="3" t="s">
        <v>9</v>
      </c>
      <c r="QM5" s="3" t="s">
        <v>10</v>
      </c>
      <c r="QN5" s="3" t="s">
        <v>9</v>
      </c>
      <c r="QO5" s="3" t="s">
        <v>10</v>
      </c>
      <c r="QP5" s="3" t="s">
        <v>9</v>
      </c>
      <c r="QQ5" s="3" t="s">
        <v>10</v>
      </c>
      <c r="QR5" s="3" t="s">
        <v>9</v>
      </c>
      <c r="QS5" s="3" t="s">
        <v>10</v>
      </c>
      <c r="QT5" s="3" t="s">
        <v>9</v>
      </c>
      <c r="QU5" s="3" t="s">
        <v>10</v>
      </c>
      <c r="QV5" s="3" t="s">
        <v>9</v>
      </c>
      <c r="QW5" s="3" t="s">
        <v>10</v>
      </c>
      <c r="QX5" s="3" t="s">
        <v>9</v>
      </c>
      <c r="QY5" s="3" t="s">
        <v>10</v>
      </c>
      <c r="QZ5" s="3" t="s">
        <v>9</v>
      </c>
      <c r="RA5" s="3" t="s">
        <v>10</v>
      </c>
      <c r="RB5" s="4" t="s">
        <v>9</v>
      </c>
      <c r="RC5" s="4" t="s">
        <v>10</v>
      </c>
      <c r="RD5" s="4" t="s">
        <v>9</v>
      </c>
      <c r="RE5" s="4" t="s">
        <v>10</v>
      </c>
      <c r="RF5" s="4" t="s">
        <v>9</v>
      </c>
      <c r="RG5" s="4" t="s">
        <v>10</v>
      </c>
      <c r="RH5" s="4" t="s">
        <v>9</v>
      </c>
      <c r="RI5" s="4" t="s">
        <v>10</v>
      </c>
      <c r="RJ5" s="4" t="s">
        <v>9</v>
      </c>
      <c r="RK5" s="4" t="s">
        <v>10</v>
      </c>
      <c r="RL5" s="4" t="s">
        <v>9</v>
      </c>
      <c r="RM5" s="4" t="s">
        <v>10</v>
      </c>
      <c r="RN5" s="4" t="s">
        <v>9</v>
      </c>
      <c r="RO5" s="4" t="s">
        <v>10</v>
      </c>
      <c r="RP5" s="4" t="s">
        <v>9</v>
      </c>
      <c r="RQ5" s="4" t="s">
        <v>10</v>
      </c>
      <c r="RR5" s="4" t="s">
        <v>9</v>
      </c>
      <c r="RS5" s="4" t="s">
        <v>10</v>
      </c>
      <c r="RT5" s="4" t="s">
        <v>9</v>
      </c>
      <c r="RU5" s="4" t="s">
        <v>10</v>
      </c>
      <c r="RV5" s="4" t="s">
        <v>9</v>
      </c>
      <c r="RW5" s="4" t="s">
        <v>10</v>
      </c>
      <c r="RX5" s="4" t="s">
        <v>9</v>
      </c>
      <c r="RY5" s="4" t="s">
        <v>10</v>
      </c>
      <c r="RZ5" s="4" t="s">
        <v>9</v>
      </c>
      <c r="SA5" s="4" t="s">
        <v>10</v>
      </c>
      <c r="SB5" s="4" t="s">
        <v>9</v>
      </c>
      <c r="SC5" s="4" t="s">
        <v>10</v>
      </c>
      <c r="SD5" s="4" t="s">
        <v>9</v>
      </c>
      <c r="SE5" s="4" t="s">
        <v>10</v>
      </c>
      <c r="SF5" s="4" t="s">
        <v>9</v>
      </c>
      <c r="SG5" s="4" t="s">
        <v>10</v>
      </c>
      <c r="SH5" s="4" t="s">
        <v>9</v>
      </c>
      <c r="SI5" s="4" t="s">
        <v>10</v>
      </c>
      <c r="SJ5" s="4" t="s">
        <v>9</v>
      </c>
      <c r="SK5" s="4" t="s">
        <v>10</v>
      </c>
      <c r="SL5" s="3" t="s">
        <v>9</v>
      </c>
      <c r="SM5" s="3" t="s">
        <v>10</v>
      </c>
      <c r="SN5" s="3" t="s">
        <v>9</v>
      </c>
      <c r="SO5" s="3" t="s">
        <v>10</v>
      </c>
      <c r="SP5" s="3" t="s">
        <v>9</v>
      </c>
      <c r="SQ5" s="3" t="s">
        <v>10</v>
      </c>
      <c r="SR5" s="3" t="s">
        <v>9</v>
      </c>
      <c r="SS5" s="3" t="s">
        <v>10</v>
      </c>
      <c r="ST5" s="3" t="s">
        <v>9</v>
      </c>
      <c r="SU5" s="3" t="s">
        <v>10</v>
      </c>
      <c r="SV5" s="3" t="s">
        <v>9</v>
      </c>
      <c r="SW5" s="3" t="s">
        <v>10</v>
      </c>
      <c r="SX5" s="3" t="s">
        <v>9</v>
      </c>
      <c r="SY5" s="3" t="s">
        <v>10</v>
      </c>
      <c r="SZ5" s="3" t="s">
        <v>9</v>
      </c>
      <c r="TA5" s="3" t="s">
        <v>10</v>
      </c>
      <c r="TB5" s="3" t="s">
        <v>9</v>
      </c>
      <c r="TC5" s="3" t="s">
        <v>10</v>
      </c>
      <c r="TD5" s="3" t="s">
        <v>9</v>
      </c>
      <c r="TE5" s="3" t="s">
        <v>10</v>
      </c>
      <c r="TF5" s="3" t="s">
        <v>9</v>
      </c>
      <c r="TG5" s="3" t="s">
        <v>10</v>
      </c>
      <c r="TH5" s="3" t="s">
        <v>9</v>
      </c>
      <c r="TI5" s="3" t="s">
        <v>10</v>
      </c>
      <c r="TJ5" s="3" t="s">
        <v>9</v>
      </c>
      <c r="TK5" s="3" t="s">
        <v>10</v>
      </c>
      <c r="TL5" s="3" t="s">
        <v>9</v>
      </c>
      <c r="TM5" s="3" t="s">
        <v>10</v>
      </c>
      <c r="TN5" s="3" t="s">
        <v>9</v>
      </c>
      <c r="TO5" s="3" t="s">
        <v>10</v>
      </c>
      <c r="TP5" s="3" t="s">
        <v>9</v>
      </c>
      <c r="TQ5" s="3" t="s">
        <v>10</v>
      </c>
      <c r="TR5" s="3" t="s">
        <v>9</v>
      </c>
      <c r="TS5" s="3" t="s">
        <v>10</v>
      </c>
      <c r="TT5" s="3" t="s">
        <v>9</v>
      </c>
      <c r="TU5" s="3" t="s">
        <v>10</v>
      </c>
      <c r="TV5" s="4" t="s">
        <v>9</v>
      </c>
      <c r="TW5" s="4" t="s">
        <v>10</v>
      </c>
      <c r="TX5" s="4" t="s">
        <v>9</v>
      </c>
      <c r="TY5" s="4" t="s">
        <v>10</v>
      </c>
      <c r="TZ5" s="4" t="s">
        <v>9</v>
      </c>
      <c r="UA5" s="4" t="s">
        <v>10</v>
      </c>
      <c r="UB5" s="4" t="s">
        <v>9</v>
      </c>
      <c r="UC5" s="4" t="s">
        <v>10</v>
      </c>
      <c r="UD5" s="4" t="s">
        <v>9</v>
      </c>
      <c r="UE5" s="4" t="s">
        <v>10</v>
      </c>
      <c r="UF5" s="4" t="s">
        <v>9</v>
      </c>
      <c r="UG5" s="4" t="s">
        <v>10</v>
      </c>
      <c r="UH5" s="4" t="s">
        <v>9</v>
      </c>
      <c r="UI5" s="4" t="s">
        <v>10</v>
      </c>
      <c r="UJ5" s="4" t="s">
        <v>9</v>
      </c>
      <c r="UK5" s="4" t="s">
        <v>10</v>
      </c>
      <c r="UL5" s="4" t="s">
        <v>9</v>
      </c>
      <c r="UM5" s="4" t="s">
        <v>10</v>
      </c>
      <c r="UN5" s="4" t="s">
        <v>9</v>
      </c>
      <c r="UO5" s="4" t="s">
        <v>10</v>
      </c>
      <c r="UP5" s="4" t="s">
        <v>9</v>
      </c>
      <c r="UQ5" s="4" t="s">
        <v>10</v>
      </c>
      <c r="UR5" s="4" t="s">
        <v>9</v>
      </c>
      <c r="US5" s="4" t="s">
        <v>10</v>
      </c>
      <c r="UT5" s="4" t="s">
        <v>9</v>
      </c>
      <c r="UU5" s="4" t="s">
        <v>10</v>
      </c>
      <c r="UV5" s="4" t="s">
        <v>9</v>
      </c>
      <c r="UW5" s="4" t="s">
        <v>10</v>
      </c>
      <c r="UX5" s="4" t="s">
        <v>9</v>
      </c>
      <c r="UY5" s="4" t="s">
        <v>10</v>
      </c>
      <c r="UZ5" s="4" t="s">
        <v>9</v>
      </c>
      <c r="VA5" s="4" t="s">
        <v>10</v>
      </c>
      <c r="VB5" s="4" t="s">
        <v>9</v>
      </c>
      <c r="VC5" s="4" t="s">
        <v>10</v>
      </c>
      <c r="VD5" s="4" t="s">
        <v>9</v>
      </c>
      <c r="VE5" s="4" t="s">
        <v>10</v>
      </c>
      <c r="VF5" s="3" t="s">
        <v>9</v>
      </c>
      <c r="VG5" s="3" t="s">
        <v>10</v>
      </c>
      <c r="VH5" s="3" t="s">
        <v>9</v>
      </c>
      <c r="VI5" s="3" t="s">
        <v>10</v>
      </c>
      <c r="VJ5" s="3" t="s">
        <v>9</v>
      </c>
      <c r="VK5" s="3" t="s">
        <v>10</v>
      </c>
      <c r="VL5" s="3" t="s">
        <v>9</v>
      </c>
      <c r="VM5" s="3" t="s">
        <v>10</v>
      </c>
      <c r="VN5" s="3" t="s">
        <v>9</v>
      </c>
      <c r="VO5" s="3" t="s">
        <v>10</v>
      </c>
      <c r="VP5" s="3" t="s">
        <v>9</v>
      </c>
      <c r="VQ5" s="3" t="s">
        <v>10</v>
      </c>
      <c r="VR5" s="3" t="s">
        <v>9</v>
      </c>
      <c r="VS5" s="3" t="s">
        <v>10</v>
      </c>
      <c r="VT5" s="3" t="s">
        <v>9</v>
      </c>
      <c r="VU5" s="3" t="s">
        <v>10</v>
      </c>
      <c r="VV5" s="3" t="s">
        <v>9</v>
      </c>
      <c r="VW5" s="3" t="s">
        <v>10</v>
      </c>
      <c r="VX5" s="3" t="s">
        <v>9</v>
      </c>
      <c r="VY5" s="3" t="s">
        <v>10</v>
      </c>
      <c r="VZ5" s="3" t="s">
        <v>9</v>
      </c>
      <c r="WA5" s="3" t="s">
        <v>10</v>
      </c>
      <c r="WB5" s="3" t="s">
        <v>9</v>
      </c>
      <c r="WC5" s="3" t="s">
        <v>10</v>
      </c>
      <c r="WD5" s="3" t="s">
        <v>9</v>
      </c>
      <c r="WE5" s="3" t="s">
        <v>10</v>
      </c>
      <c r="WF5" s="3" t="s">
        <v>9</v>
      </c>
      <c r="WG5" s="3" t="s">
        <v>10</v>
      </c>
      <c r="WH5" s="3" t="s">
        <v>9</v>
      </c>
      <c r="WI5" s="3" t="s">
        <v>10</v>
      </c>
      <c r="WJ5" s="3" t="s">
        <v>9</v>
      </c>
      <c r="WK5" s="3" t="s">
        <v>10</v>
      </c>
      <c r="WL5" s="3" t="s">
        <v>9</v>
      </c>
      <c r="WM5" s="3" t="s">
        <v>10</v>
      </c>
      <c r="WN5" s="3" t="s">
        <v>9</v>
      </c>
      <c r="WO5" s="3" t="s">
        <v>10</v>
      </c>
      <c r="WP5" s="4" t="s">
        <v>9</v>
      </c>
      <c r="WQ5" s="4" t="s">
        <v>10</v>
      </c>
      <c r="WR5" s="4" t="s">
        <v>9</v>
      </c>
      <c r="WS5" s="4" t="s">
        <v>10</v>
      </c>
      <c r="WT5" s="4" t="s">
        <v>9</v>
      </c>
      <c r="WU5" s="4" t="s">
        <v>10</v>
      </c>
      <c r="WV5" s="4" t="s">
        <v>9</v>
      </c>
      <c r="WW5" s="4" t="s">
        <v>10</v>
      </c>
      <c r="WX5" s="4" t="s">
        <v>9</v>
      </c>
      <c r="WY5" s="4" t="s">
        <v>10</v>
      </c>
      <c r="WZ5" s="4" t="s">
        <v>9</v>
      </c>
      <c r="XA5" s="4" t="s">
        <v>10</v>
      </c>
      <c r="XB5" s="4" t="s">
        <v>9</v>
      </c>
      <c r="XC5" s="4" t="s">
        <v>10</v>
      </c>
      <c r="XD5" s="4" t="s">
        <v>9</v>
      </c>
      <c r="XE5" s="4" t="s">
        <v>10</v>
      </c>
      <c r="XF5" s="4" t="s">
        <v>9</v>
      </c>
      <c r="XG5" s="4" t="s">
        <v>10</v>
      </c>
      <c r="XH5" s="4" t="s">
        <v>9</v>
      </c>
      <c r="XI5" s="4" t="s">
        <v>10</v>
      </c>
      <c r="XJ5" s="4" t="s">
        <v>9</v>
      </c>
      <c r="XK5" s="4" t="s">
        <v>10</v>
      </c>
      <c r="XL5" s="4" t="s">
        <v>9</v>
      </c>
      <c r="XM5" s="4" t="s">
        <v>10</v>
      </c>
      <c r="XN5" s="4" t="s">
        <v>9</v>
      </c>
      <c r="XO5" s="4" t="s">
        <v>10</v>
      </c>
      <c r="XP5" s="4" t="s">
        <v>9</v>
      </c>
      <c r="XQ5" s="4" t="s">
        <v>10</v>
      </c>
      <c r="XR5" s="4" t="s">
        <v>9</v>
      </c>
      <c r="XS5" s="4" t="s">
        <v>10</v>
      </c>
      <c r="XT5" s="4" t="s">
        <v>9</v>
      </c>
      <c r="XU5" s="4" t="s">
        <v>10</v>
      </c>
      <c r="XV5" s="4" t="s">
        <v>9</v>
      </c>
      <c r="XW5" s="4" t="s">
        <v>10</v>
      </c>
      <c r="XX5" s="4" t="s">
        <v>9</v>
      </c>
      <c r="XY5" s="4" t="s">
        <v>10</v>
      </c>
      <c r="XZ5" s="3" t="s">
        <v>9</v>
      </c>
      <c r="YA5" s="3" t="s">
        <v>10</v>
      </c>
      <c r="YB5" s="3" t="s">
        <v>9</v>
      </c>
      <c r="YC5" s="3" t="s">
        <v>10</v>
      </c>
      <c r="YD5" s="3" t="s">
        <v>9</v>
      </c>
      <c r="YE5" s="3" t="s">
        <v>10</v>
      </c>
      <c r="YF5" s="3" t="s">
        <v>9</v>
      </c>
      <c r="YG5" s="3" t="s">
        <v>10</v>
      </c>
      <c r="YH5" s="3" t="s">
        <v>9</v>
      </c>
      <c r="YI5" s="3" t="s">
        <v>10</v>
      </c>
      <c r="YJ5" s="3" t="s">
        <v>9</v>
      </c>
      <c r="YK5" s="3" t="s">
        <v>10</v>
      </c>
      <c r="YL5" s="3" t="s">
        <v>9</v>
      </c>
      <c r="YM5" s="3" t="s">
        <v>10</v>
      </c>
      <c r="YN5" s="3" t="s">
        <v>9</v>
      </c>
      <c r="YO5" s="3" t="s">
        <v>10</v>
      </c>
      <c r="YP5" s="3" t="s">
        <v>9</v>
      </c>
      <c r="YQ5" s="3" t="s">
        <v>10</v>
      </c>
      <c r="YR5" s="3" t="s">
        <v>9</v>
      </c>
      <c r="YS5" s="3" t="s">
        <v>10</v>
      </c>
      <c r="YT5" s="3" t="s">
        <v>9</v>
      </c>
      <c r="YU5" s="3" t="s">
        <v>10</v>
      </c>
      <c r="YV5" s="3" t="s">
        <v>9</v>
      </c>
      <c r="YW5" s="3" t="s">
        <v>10</v>
      </c>
      <c r="YX5" s="3" t="s">
        <v>9</v>
      </c>
      <c r="YY5" s="3" t="s">
        <v>10</v>
      </c>
      <c r="YZ5" s="3" t="s">
        <v>9</v>
      </c>
      <c r="ZA5" s="3" t="s">
        <v>10</v>
      </c>
      <c r="ZB5" s="3" t="s">
        <v>9</v>
      </c>
      <c r="ZC5" s="3" t="s">
        <v>10</v>
      </c>
      <c r="ZD5" s="3" t="s">
        <v>9</v>
      </c>
      <c r="ZE5" s="3" t="s">
        <v>10</v>
      </c>
      <c r="ZF5" s="3" t="s">
        <v>9</v>
      </c>
      <c r="ZG5" s="3" t="s">
        <v>10</v>
      </c>
      <c r="ZH5" s="3" t="s">
        <v>9</v>
      </c>
      <c r="ZI5" s="3" t="s">
        <v>10</v>
      </c>
      <c r="ZJ5" s="4" t="s">
        <v>9</v>
      </c>
      <c r="ZK5" s="4" t="s">
        <v>10</v>
      </c>
      <c r="ZL5" s="4" t="s">
        <v>9</v>
      </c>
      <c r="ZM5" s="4" t="s">
        <v>10</v>
      </c>
      <c r="ZN5" s="4" t="s">
        <v>9</v>
      </c>
      <c r="ZO5" s="4" t="s">
        <v>10</v>
      </c>
      <c r="ZP5" s="4" t="s">
        <v>9</v>
      </c>
      <c r="ZQ5" s="4" t="s">
        <v>10</v>
      </c>
      <c r="ZR5" s="4" t="s">
        <v>9</v>
      </c>
      <c r="ZS5" s="4" t="s">
        <v>10</v>
      </c>
      <c r="ZT5" s="4" t="s">
        <v>9</v>
      </c>
      <c r="ZU5" s="4" t="s">
        <v>10</v>
      </c>
      <c r="ZV5" s="4" t="s">
        <v>9</v>
      </c>
      <c r="ZW5" s="4" t="s">
        <v>10</v>
      </c>
      <c r="ZX5" s="4" t="s">
        <v>9</v>
      </c>
      <c r="ZY5" s="4" t="s">
        <v>10</v>
      </c>
      <c r="ZZ5" s="4" t="s">
        <v>9</v>
      </c>
      <c r="AAA5" s="4" t="s">
        <v>10</v>
      </c>
      <c r="AAB5" s="4" t="s">
        <v>9</v>
      </c>
      <c r="AAC5" s="4" t="s">
        <v>10</v>
      </c>
      <c r="AAD5" s="4" t="s">
        <v>9</v>
      </c>
      <c r="AAE5" s="4" t="s">
        <v>10</v>
      </c>
      <c r="AAF5" s="4" t="s">
        <v>9</v>
      </c>
      <c r="AAG5" s="4" t="s">
        <v>10</v>
      </c>
      <c r="AAH5" s="4" t="s">
        <v>9</v>
      </c>
      <c r="AAI5" s="4" t="s">
        <v>10</v>
      </c>
      <c r="AAJ5" s="4" t="s">
        <v>9</v>
      </c>
      <c r="AAK5" s="4" t="s">
        <v>10</v>
      </c>
      <c r="AAL5" s="4" t="s">
        <v>9</v>
      </c>
      <c r="AAM5" s="4" t="s">
        <v>10</v>
      </c>
      <c r="AAN5" s="4" t="s">
        <v>9</v>
      </c>
      <c r="AAO5" s="4" t="s">
        <v>10</v>
      </c>
      <c r="AAP5" s="4" t="s">
        <v>9</v>
      </c>
      <c r="AAQ5" s="4" t="s">
        <v>10</v>
      </c>
      <c r="AAR5" s="4" t="s">
        <v>9</v>
      </c>
      <c r="AAS5" s="4" t="s">
        <v>10</v>
      </c>
      <c r="AAT5" s="3" t="s">
        <v>9</v>
      </c>
      <c r="AAU5" s="3" t="s">
        <v>10</v>
      </c>
      <c r="AAV5" s="3" t="s">
        <v>9</v>
      </c>
      <c r="AAW5" s="3" t="s">
        <v>10</v>
      </c>
      <c r="AAX5" s="3" t="s">
        <v>9</v>
      </c>
      <c r="AAY5" s="3" t="s">
        <v>10</v>
      </c>
      <c r="AAZ5" s="3" t="s">
        <v>9</v>
      </c>
      <c r="ABA5" s="3" t="s">
        <v>10</v>
      </c>
      <c r="ABB5" s="3" t="s">
        <v>9</v>
      </c>
      <c r="ABC5" s="3" t="s">
        <v>10</v>
      </c>
      <c r="ABD5" s="3" t="s">
        <v>9</v>
      </c>
      <c r="ABE5" s="3" t="s">
        <v>10</v>
      </c>
      <c r="ABF5" s="3" t="s">
        <v>9</v>
      </c>
      <c r="ABG5" s="3" t="s">
        <v>10</v>
      </c>
      <c r="ABH5" s="3" t="s">
        <v>9</v>
      </c>
      <c r="ABI5" s="3" t="s">
        <v>10</v>
      </c>
      <c r="ABJ5" s="3" t="s">
        <v>9</v>
      </c>
      <c r="ABK5" s="3" t="s">
        <v>10</v>
      </c>
      <c r="ABL5" s="3" t="s">
        <v>9</v>
      </c>
      <c r="ABM5" s="3" t="s">
        <v>10</v>
      </c>
      <c r="ABN5" s="3" t="s">
        <v>9</v>
      </c>
      <c r="ABO5" s="3" t="s">
        <v>10</v>
      </c>
      <c r="ABP5" s="3" t="s">
        <v>9</v>
      </c>
      <c r="ABQ5" s="3" t="s">
        <v>10</v>
      </c>
      <c r="ABR5" s="3" t="s">
        <v>9</v>
      </c>
      <c r="ABS5" s="3" t="s">
        <v>10</v>
      </c>
      <c r="ABT5" s="3" t="s">
        <v>9</v>
      </c>
      <c r="ABU5" s="3" t="s">
        <v>10</v>
      </c>
      <c r="ABV5" s="3" t="s">
        <v>9</v>
      </c>
      <c r="ABW5" s="3" t="s">
        <v>10</v>
      </c>
      <c r="ABX5" s="3" t="s">
        <v>9</v>
      </c>
      <c r="ABY5" s="3" t="s">
        <v>10</v>
      </c>
      <c r="ABZ5" s="3" t="s">
        <v>9</v>
      </c>
      <c r="ACA5" s="3" t="s">
        <v>10</v>
      </c>
      <c r="ACB5" s="3" t="s">
        <v>9</v>
      </c>
      <c r="ACC5" s="3" t="s">
        <v>10</v>
      </c>
    </row>
    <row r="6" spans="1:757" ht="15.75" thickBot="1" x14ac:dyDescent="0.3">
      <c r="A6" s="2">
        <f>Config!G2</f>
        <v>1E-3</v>
      </c>
      <c r="B6" s="76" t="e">
        <f>IFERROR(C6-VLOOKUP($A6,'TB2-1'!$A:$XEW,1+IFERROR(VALUE(RIGHT(B$3,2)),RIGHT(B$3,1)),TRUE),#N/A)</f>
        <v>#N/A</v>
      </c>
      <c r="C6" s="65" t="e">
        <v>#N/A</v>
      </c>
      <c r="D6" s="77" t="e">
        <f>IFERROR(E6-VLOOKUP($A6,'TB2-1'!$A:$XEW,1+IFERROR(VALUE(RIGHT(D$3,2)),RIGHT(D$3,1)),TRUE),#N/A)</f>
        <v>#N/A</v>
      </c>
      <c r="E6" s="5" t="e">
        <f>C6</f>
        <v>#N/A</v>
      </c>
      <c r="F6" s="5" t="e">
        <f>IFERROR(G6-VLOOKUP($A6,'TB2-1'!$A:$XEW,1+IFERROR(VALUE(RIGHT(F$3,2)),RIGHT(F$3,1)),TRUE),#N/A)</f>
        <v>#N/A</v>
      </c>
      <c r="G6" s="5" t="e">
        <f>E6</f>
        <v>#N/A</v>
      </c>
      <c r="H6" s="5" t="e">
        <f>IFERROR(I6-VLOOKUP($A6,'TB2-1'!$A:$XEW,1+IFERROR(VALUE(RIGHT(H$3,2)),RIGHT(H$3,1)),TRUE),#N/A)</f>
        <v>#N/A</v>
      </c>
      <c r="I6" s="5" t="e">
        <f>G6</f>
        <v>#N/A</v>
      </c>
      <c r="J6" s="5" t="e">
        <f>IFERROR(K6-VLOOKUP($A6,'TB2-1'!$A:$XEW,1+IFERROR(VALUE(RIGHT(J$3,2)),RIGHT(J$3,1)),TRUE),#N/A)</f>
        <v>#N/A</v>
      </c>
      <c r="K6" s="5" t="e">
        <f>I6</f>
        <v>#N/A</v>
      </c>
      <c r="L6" s="5" t="e">
        <f>IFERROR(M6-VLOOKUP($A6,'TB2-1'!$A:$XEW,1+IFERROR(VALUE(RIGHT(L$3,2)),RIGHT(L$3,1)),TRUE),#N/A)</f>
        <v>#N/A</v>
      </c>
      <c r="M6" s="5" t="e">
        <f>K6</f>
        <v>#N/A</v>
      </c>
      <c r="N6" s="5" t="e">
        <f>IFERROR(O6-VLOOKUP($A6,'TB2-1'!$A:$XEW,1+IFERROR(VALUE(RIGHT(N$3,2)),RIGHT(N$3,1)),TRUE),#N/A)</f>
        <v>#N/A</v>
      </c>
      <c r="O6" s="5" t="e">
        <f>M6</f>
        <v>#N/A</v>
      </c>
      <c r="P6" s="5" t="e">
        <f>IFERROR(Q6-VLOOKUP($A6,'TB2-1'!$A:$XEW,1+IFERROR(VALUE(RIGHT(P$3,2)),RIGHT(P$3,1)),TRUE),#N/A)</f>
        <v>#N/A</v>
      </c>
      <c r="Q6" s="5" t="e">
        <f>O6</f>
        <v>#N/A</v>
      </c>
      <c r="R6" s="5" t="e">
        <f>IFERROR(S6-VLOOKUP($A6,'TB2-1'!$A:$XEW,1+IFERROR(VALUE(RIGHT(R$3,2)),RIGHT(R$3,1)),TRUE),#N/A)</f>
        <v>#N/A</v>
      </c>
      <c r="S6" s="5" t="e">
        <f>Q6</f>
        <v>#N/A</v>
      </c>
      <c r="T6" s="5" t="e">
        <f>IFERROR(U6-VLOOKUP($A6,'TB2-1'!$A:$XEW,1+IFERROR(VALUE(RIGHT(T$3,2)),RIGHT(T$3,1)),TRUE),#N/A)</f>
        <v>#N/A</v>
      </c>
      <c r="U6" s="5" t="e">
        <f>S6</f>
        <v>#N/A</v>
      </c>
      <c r="V6" s="5" t="e">
        <f>IFERROR(W6-VLOOKUP($A6,'TB2-1'!$A:$XEW,1+IFERROR(VALUE(RIGHT(V$3,2)),RIGHT(V$3,1)),TRUE),#N/A)</f>
        <v>#N/A</v>
      </c>
      <c r="W6" s="5" t="e">
        <f>U6</f>
        <v>#N/A</v>
      </c>
      <c r="X6" s="5" t="e">
        <f>IFERROR(Y6-VLOOKUP($A6,'TB2-1'!$A:$XEW,1+IFERROR(VALUE(RIGHT(X$3,2)),RIGHT(X$3,1)),TRUE),#N/A)</f>
        <v>#N/A</v>
      </c>
      <c r="Y6" s="5" t="e">
        <f>W6</f>
        <v>#N/A</v>
      </c>
      <c r="Z6" s="5" t="e">
        <f>IFERROR(AA6-VLOOKUP($A6,'TB2-1'!$A:$XEW,1+IFERROR(VALUE(RIGHT(Z$3,2)),RIGHT(Z$3,1)),TRUE),#N/A)</f>
        <v>#N/A</v>
      </c>
      <c r="AA6" s="5" t="e">
        <f>Y6</f>
        <v>#N/A</v>
      </c>
      <c r="AB6" s="5" t="e">
        <f>IFERROR(AC6-VLOOKUP($A6,'TB2-1'!$A:$XEW,1+IFERROR(VALUE(RIGHT(AB$3,2)),RIGHT(AB$3,1)),TRUE),#N/A)</f>
        <v>#N/A</v>
      </c>
      <c r="AC6" s="5" t="e">
        <f>AA6</f>
        <v>#N/A</v>
      </c>
      <c r="AD6" s="5" t="e">
        <f>IFERROR(AE6-VLOOKUP($A6,'TB2-1'!$A:$XEW,1+IFERROR(VALUE(RIGHT(AD$3,2)),RIGHT(AD$3,1)),TRUE),#N/A)</f>
        <v>#N/A</v>
      </c>
      <c r="AE6" s="5" t="e">
        <f>AC6</f>
        <v>#N/A</v>
      </c>
      <c r="AF6" s="5" t="e">
        <f>IFERROR(AG6-VLOOKUP($A6,'TB2-1'!$A:$XEW,1+IFERROR(VALUE(RIGHT(AF$3,2)),RIGHT(AF$3,1)),TRUE),#N/A)</f>
        <v>#N/A</v>
      </c>
      <c r="AG6" s="5" t="e">
        <f>AE6</f>
        <v>#N/A</v>
      </c>
      <c r="AH6" s="5" t="e">
        <f>IFERROR(AI6-VLOOKUP($A6,'TB2-1'!$A:$XEW,1+IFERROR(VALUE(RIGHT(AH$3,2)),RIGHT(AH$3,1)),TRUE),#N/A)</f>
        <v>#N/A</v>
      </c>
      <c r="AI6" s="5" t="e">
        <f>AG6</f>
        <v>#N/A</v>
      </c>
      <c r="AJ6" s="5" t="e">
        <f>IFERROR(AK6-VLOOKUP($A6,'TB2-1'!$A:$XEW,1+IFERROR(VALUE(RIGHT(AJ$3,2)),RIGHT(AJ$3,1)),TRUE),#N/A)</f>
        <v>#N/A</v>
      </c>
      <c r="AK6" s="5" t="e">
        <f>AI6</f>
        <v>#N/A</v>
      </c>
      <c r="AL6" s="2" t="e">
        <f>IFERROR(AM6-VLOOKUP($A6,'TB2-1'!$A:$XEW,1+IFERROR(VALUE(RIGHT(AL$3,2)),RIGHT(AL$3,1)),TRUE),#N/A)</f>
        <v>#N/A</v>
      </c>
      <c r="AM6" s="65" t="e">
        <v>#N/A</v>
      </c>
      <c r="AN6" s="2" t="e">
        <f>IFERROR(AO6-VLOOKUP($A6,'TB2-1'!$A:$XEW,1+IFERROR(VALUE(RIGHT(AN$3,2)),RIGHT(AN$3,1)),TRUE),#N/A)</f>
        <v>#N/A</v>
      </c>
      <c r="AO6" s="2" t="e">
        <f>AM6</f>
        <v>#N/A</v>
      </c>
      <c r="AP6" s="2" t="e">
        <f>IFERROR(AQ6-VLOOKUP($A6,'TB2-1'!$A:$XEW,1+IFERROR(VALUE(RIGHT(AP$3,2)),RIGHT(AP$3,1)),TRUE),#N/A)</f>
        <v>#N/A</v>
      </c>
      <c r="AQ6" s="2" t="e">
        <f>AO6</f>
        <v>#N/A</v>
      </c>
      <c r="AR6" s="2" t="e">
        <f>IFERROR(AS6-VLOOKUP($A6,'TB2-1'!$A:$XEW,1+IFERROR(VALUE(RIGHT(AR$3,2)),RIGHT(AR$3,1)),TRUE),#N/A)</f>
        <v>#N/A</v>
      </c>
      <c r="AS6" s="2" t="e">
        <f>AQ6</f>
        <v>#N/A</v>
      </c>
      <c r="AT6" s="2" t="e">
        <f>IFERROR(AU6-VLOOKUP($A6,'TB2-1'!$A:$XEW,1+IFERROR(VALUE(RIGHT(AT$3,2)),RIGHT(AT$3,1)),TRUE),#N/A)</f>
        <v>#N/A</v>
      </c>
      <c r="AU6" s="2" t="e">
        <f>AS6</f>
        <v>#N/A</v>
      </c>
      <c r="AV6" s="2" t="e">
        <f>IFERROR(AW6-VLOOKUP($A6,'TB2-1'!$A:$XEW,1+IFERROR(VALUE(RIGHT(AV$3,2)),RIGHT(AV$3,1)),TRUE),#N/A)</f>
        <v>#N/A</v>
      </c>
      <c r="AW6" s="2" t="e">
        <f>AU6</f>
        <v>#N/A</v>
      </c>
      <c r="AX6" s="2" t="e">
        <f>IFERROR(AY6-VLOOKUP($A6,'TB2-1'!$A:$XEW,1+IFERROR(VALUE(RIGHT(AX$3,2)),RIGHT(AX$3,1)),TRUE),#N/A)</f>
        <v>#N/A</v>
      </c>
      <c r="AY6" s="2" t="e">
        <f>AW6</f>
        <v>#N/A</v>
      </c>
      <c r="AZ6" s="2" t="e">
        <f>IFERROR(BA6-VLOOKUP($A6,'TB2-1'!$A:$XEW,1+IFERROR(VALUE(RIGHT(AZ$3,2)),RIGHT(AZ$3,1)),TRUE),#N/A)</f>
        <v>#N/A</v>
      </c>
      <c r="BA6" s="2" t="e">
        <f>AY6</f>
        <v>#N/A</v>
      </c>
      <c r="BB6" s="2" t="e">
        <f>IFERROR(BC6-VLOOKUP($A6,'TB2-1'!$A:$XEW,1+IFERROR(VALUE(RIGHT(BB$3,2)),RIGHT(BB$3,1)),TRUE),#N/A)</f>
        <v>#N/A</v>
      </c>
      <c r="BC6" s="2" t="e">
        <f>BA6</f>
        <v>#N/A</v>
      </c>
      <c r="BD6" s="2" t="e">
        <f>IFERROR(BE6-VLOOKUP($A6,'TB2-1'!$A:$XEW,1+IFERROR(VALUE(RIGHT(BD$3,2)),RIGHT(BD$3,1)),TRUE),#N/A)</f>
        <v>#N/A</v>
      </c>
      <c r="BE6" s="2" t="e">
        <f>BC6</f>
        <v>#N/A</v>
      </c>
      <c r="BF6" s="2" t="e">
        <f>IFERROR(BG6-VLOOKUP($A6,'TB2-1'!$A:$XEW,1+IFERROR(VALUE(RIGHT(BF$3,2)),RIGHT(BF$3,1)),TRUE),#N/A)</f>
        <v>#N/A</v>
      </c>
      <c r="BG6" s="2" t="e">
        <f>BE6</f>
        <v>#N/A</v>
      </c>
      <c r="BH6" s="2" t="e">
        <f>IFERROR(BI6-VLOOKUP($A6,'TB2-1'!$A:$XEW,1+IFERROR(VALUE(RIGHT(BH$3,2)),RIGHT(BH$3,1)),TRUE),#N/A)</f>
        <v>#N/A</v>
      </c>
      <c r="BI6" s="2" t="e">
        <f>BG6</f>
        <v>#N/A</v>
      </c>
      <c r="BJ6" s="2" t="e">
        <f>IFERROR(BK6-VLOOKUP($A6,'TB2-1'!$A:$XEW,1+IFERROR(VALUE(RIGHT(BJ$3,2)),RIGHT(BJ$3,1)),TRUE),#N/A)</f>
        <v>#N/A</v>
      </c>
      <c r="BK6" s="2" t="e">
        <f>BI6</f>
        <v>#N/A</v>
      </c>
      <c r="BL6" s="2" t="e">
        <f>IFERROR(BM6-VLOOKUP($A6,'TB2-1'!$A:$XEW,1+IFERROR(VALUE(RIGHT(BL$3,2)),RIGHT(BL$3,1)),TRUE),#N/A)</f>
        <v>#N/A</v>
      </c>
      <c r="BM6" s="2" t="e">
        <f>BK6</f>
        <v>#N/A</v>
      </c>
      <c r="BN6" s="2" t="e">
        <f>IFERROR(BO6-VLOOKUP($A6,'TB2-1'!$A:$XEW,1+IFERROR(VALUE(RIGHT(BN$3,2)),RIGHT(BN$3,1)),TRUE),#N/A)</f>
        <v>#N/A</v>
      </c>
      <c r="BO6" s="2" t="e">
        <f>BM6</f>
        <v>#N/A</v>
      </c>
      <c r="BP6" s="2" t="e">
        <f>IFERROR(BQ6-VLOOKUP($A6,'TB2-1'!$A:$XEW,1+IFERROR(VALUE(RIGHT(BP$3,2)),RIGHT(BP$3,1)),TRUE),#N/A)</f>
        <v>#N/A</v>
      </c>
      <c r="BQ6" s="2" t="e">
        <f>BO6</f>
        <v>#N/A</v>
      </c>
      <c r="BR6" s="2" t="e">
        <f>IFERROR(BS6-VLOOKUP($A6,'TB2-1'!$A:$XEW,1+IFERROR(VALUE(RIGHT(BR$3,2)),RIGHT(BR$3,1)),TRUE),#N/A)</f>
        <v>#N/A</v>
      </c>
      <c r="BS6" s="2" t="e">
        <f>BQ6</f>
        <v>#N/A</v>
      </c>
      <c r="BT6" s="2" t="e">
        <f>IFERROR(BU6-VLOOKUP($A6,'TB2-1'!$A:$XEW,1+IFERROR(VALUE(RIGHT(BT$3,2)),RIGHT(BT$3,1)),TRUE),#N/A)</f>
        <v>#N/A</v>
      </c>
      <c r="BU6" s="2" t="e">
        <f>BS6</f>
        <v>#N/A</v>
      </c>
      <c r="BV6" s="5" t="e">
        <f>IFERROR(BW6-VLOOKUP($A6,'TB2-1'!$A:$XEW,1+IFERROR(VALUE(RIGHT(BV$3,2)),RIGHT(BV$3,1)),TRUE),#N/A)</f>
        <v>#N/A</v>
      </c>
      <c r="BW6" s="65" t="e">
        <v>#N/A</v>
      </c>
      <c r="BX6" s="5" t="e">
        <f>IFERROR(BY6-VLOOKUP($A6,'TB2-1'!$A:$XEW,1+IFERROR(VALUE(RIGHT(BX$3,2)),RIGHT(BX$3,1)),TRUE),#N/A)</f>
        <v>#N/A</v>
      </c>
      <c r="BY6" s="5" t="e">
        <f>BW6</f>
        <v>#N/A</v>
      </c>
      <c r="BZ6" s="5" t="e">
        <f>IFERROR(CA6-VLOOKUP($A6,'TB2-1'!$A:$XEW,1+IFERROR(VALUE(RIGHT(BZ$3,2)),RIGHT(BZ$3,1)),TRUE),#N/A)</f>
        <v>#N/A</v>
      </c>
      <c r="CA6" s="5" t="e">
        <f>BY6</f>
        <v>#N/A</v>
      </c>
      <c r="CB6" s="5" t="e">
        <f>IFERROR(CC6-VLOOKUP($A6,'TB2-1'!$A:$XEW,1+IFERROR(VALUE(RIGHT(CB$3,2)),RIGHT(CB$3,1)),TRUE),#N/A)</f>
        <v>#N/A</v>
      </c>
      <c r="CC6" s="5" t="e">
        <f>CA6</f>
        <v>#N/A</v>
      </c>
      <c r="CD6" s="5" t="e">
        <f>IFERROR(CE6-VLOOKUP($A6,'TB2-1'!$A:$XEW,1+IFERROR(VALUE(RIGHT(CD$3,2)),RIGHT(CD$3,1)),TRUE),#N/A)</f>
        <v>#N/A</v>
      </c>
      <c r="CE6" s="5" t="e">
        <f>CC6</f>
        <v>#N/A</v>
      </c>
      <c r="CF6" s="5" t="e">
        <f>IFERROR(CG6-VLOOKUP($A6,'TB2-1'!$A:$XEW,1+IFERROR(VALUE(RIGHT(CF$3,2)),RIGHT(CF$3,1)),TRUE),#N/A)</f>
        <v>#N/A</v>
      </c>
      <c r="CG6" s="5" t="e">
        <f>CE6</f>
        <v>#N/A</v>
      </c>
      <c r="CH6" s="5" t="e">
        <f>IFERROR(CI6-VLOOKUP($A6,'TB2-1'!$A:$XEW,1+IFERROR(VALUE(RIGHT(CH$3,2)),RIGHT(CH$3,1)),TRUE),#N/A)</f>
        <v>#N/A</v>
      </c>
      <c r="CI6" s="5" t="e">
        <f>CG6</f>
        <v>#N/A</v>
      </c>
      <c r="CJ6" s="5" t="e">
        <f>IFERROR(CK6-VLOOKUP($A6,'TB2-1'!$A:$XEW,1+IFERROR(VALUE(RIGHT(CJ$3,2)),RIGHT(CJ$3,1)),TRUE),#N/A)</f>
        <v>#N/A</v>
      </c>
      <c r="CK6" s="5" t="e">
        <f>CI6</f>
        <v>#N/A</v>
      </c>
      <c r="CL6" s="5" t="e">
        <f>IFERROR(CM6-VLOOKUP($A6,'TB2-1'!$A:$XEW,1+IFERROR(VALUE(RIGHT(CL$3,2)),RIGHT(CL$3,1)),TRUE),#N/A)</f>
        <v>#N/A</v>
      </c>
      <c r="CM6" s="5" t="e">
        <f>CK6</f>
        <v>#N/A</v>
      </c>
      <c r="CN6" s="5" t="e">
        <f>IFERROR(CO6-VLOOKUP($A6,'TB2-1'!$A:$XEW,1+IFERROR(VALUE(RIGHT(CN$3,2)),RIGHT(CN$3,1)),TRUE),#N/A)</f>
        <v>#N/A</v>
      </c>
      <c r="CO6" s="5" t="e">
        <f>CM6</f>
        <v>#N/A</v>
      </c>
      <c r="CP6" s="5" t="e">
        <f>IFERROR(CQ6-VLOOKUP($A6,'TB2-1'!$A:$XEW,1+IFERROR(VALUE(RIGHT(CP$3,2)),RIGHT(CP$3,1)),TRUE),#N/A)</f>
        <v>#N/A</v>
      </c>
      <c r="CQ6" s="5" t="e">
        <f>CO6</f>
        <v>#N/A</v>
      </c>
      <c r="CR6" s="5" t="e">
        <f>IFERROR(CS6-VLOOKUP($A6,'TB2-1'!$A:$XEW,1+IFERROR(VALUE(RIGHT(CR$3,2)),RIGHT(CR$3,1)),TRUE),#N/A)</f>
        <v>#N/A</v>
      </c>
      <c r="CS6" s="5" t="e">
        <f>CQ6</f>
        <v>#N/A</v>
      </c>
      <c r="CT6" s="5" t="e">
        <f>IFERROR(CU6-VLOOKUP($A6,'TB2-1'!$A:$XEW,1+IFERROR(VALUE(RIGHT(CT$3,2)),RIGHT(CT$3,1)),TRUE),#N/A)</f>
        <v>#N/A</v>
      </c>
      <c r="CU6" s="5" t="e">
        <f>CS6</f>
        <v>#N/A</v>
      </c>
      <c r="CV6" s="5" t="e">
        <f>IFERROR(CW6-VLOOKUP($A6,'TB2-1'!$A:$XEW,1+IFERROR(VALUE(RIGHT(CV$3,2)),RIGHT(CV$3,1)),TRUE),#N/A)</f>
        <v>#N/A</v>
      </c>
      <c r="CW6" s="5" t="e">
        <f>CU6</f>
        <v>#N/A</v>
      </c>
      <c r="CX6" s="5" t="e">
        <f>IFERROR(CY6-VLOOKUP($A6,'TB2-1'!$A:$XEW,1+IFERROR(VALUE(RIGHT(CX$3,2)),RIGHT(CX$3,1)),TRUE),#N/A)</f>
        <v>#N/A</v>
      </c>
      <c r="CY6" s="5" t="e">
        <f>CW6</f>
        <v>#N/A</v>
      </c>
      <c r="CZ6" s="5" t="e">
        <f>IFERROR(DA6-VLOOKUP($A6,'TB2-1'!$A:$XEW,1+IFERROR(VALUE(RIGHT(CZ$3,2)),RIGHT(CZ$3,1)),TRUE),#N/A)</f>
        <v>#N/A</v>
      </c>
      <c r="DA6" s="5" t="e">
        <f>CY6</f>
        <v>#N/A</v>
      </c>
      <c r="DB6" s="5" t="e">
        <f>IFERROR(DC6-VLOOKUP($A6,'TB2-1'!$A:$XEW,1+IFERROR(VALUE(RIGHT(DB$3,2)),RIGHT(DB$3,1)),TRUE),#N/A)</f>
        <v>#N/A</v>
      </c>
      <c r="DC6" s="5" t="e">
        <f>DA6</f>
        <v>#N/A</v>
      </c>
      <c r="DD6" s="5" t="e">
        <f>IFERROR(DE6-VLOOKUP($A6,'TB2-1'!$A:$XEW,1+IFERROR(VALUE(RIGHT(DD$3,2)),RIGHT(DD$3,1)),TRUE),#N/A)</f>
        <v>#N/A</v>
      </c>
      <c r="DE6" s="5" t="e">
        <f>DC6</f>
        <v>#N/A</v>
      </c>
      <c r="DF6" s="6" t="e">
        <f>IFERROR(DG6-VLOOKUP($A6,'TB2-1'!$A:$XEW,1+IFERROR(VALUE(RIGHT(DF$3,2)),RIGHT(DF$3,1)),TRUE),#N/A)</f>
        <v>#N/A</v>
      </c>
      <c r="DG6" s="65" t="e">
        <v>#N/A</v>
      </c>
      <c r="DH6" s="6" t="e">
        <f>IFERROR(DI6-VLOOKUP($A6,'TB2-1'!$A:$XEW,1+IFERROR(VALUE(RIGHT(DH$3,2)),RIGHT(DH$3,1)),TRUE),#N/A)</f>
        <v>#N/A</v>
      </c>
      <c r="DI6" s="6" t="e">
        <f>DG6</f>
        <v>#N/A</v>
      </c>
      <c r="DJ6" s="6" t="e">
        <f>IFERROR(DK6-VLOOKUP($A6,'TB2-1'!$A:$XEW,1+IFERROR(VALUE(RIGHT(DJ$3,2)),RIGHT(DJ$3,1)),TRUE),#N/A)</f>
        <v>#N/A</v>
      </c>
      <c r="DK6" s="6" t="e">
        <f>DI6</f>
        <v>#N/A</v>
      </c>
      <c r="DL6" s="6" t="e">
        <f>IFERROR(DM6-VLOOKUP($A6,'TB2-1'!$A:$XEW,1+IFERROR(VALUE(RIGHT(DL$3,2)),RIGHT(DL$3,1)),TRUE),#N/A)</f>
        <v>#N/A</v>
      </c>
      <c r="DM6" s="6" t="e">
        <f>DK6</f>
        <v>#N/A</v>
      </c>
      <c r="DN6" s="6" t="e">
        <f>IFERROR(DO6-VLOOKUP($A6,'TB2-1'!$A:$XEW,1+IFERROR(VALUE(RIGHT(DN$3,2)),RIGHT(DN$3,1)),TRUE),#N/A)</f>
        <v>#N/A</v>
      </c>
      <c r="DO6" s="6" t="e">
        <f>DM6</f>
        <v>#N/A</v>
      </c>
      <c r="DP6" s="6" t="e">
        <f>IFERROR(DQ6-VLOOKUP($A6,'TB2-1'!$A:$XEW,1+IFERROR(VALUE(RIGHT(DP$3,2)),RIGHT(DP$3,1)),TRUE),#N/A)</f>
        <v>#N/A</v>
      </c>
      <c r="DQ6" s="6" t="e">
        <f>DO6</f>
        <v>#N/A</v>
      </c>
      <c r="DR6" s="6" t="e">
        <f>IFERROR(DS6-VLOOKUP($A6,'TB2-1'!$A:$XEW,1+IFERROR(VALUE(RIGHT(DR$3,2)),RIGHT(DR$3,1)),TRUE),#N/A)</f>
        <v>#N/A</v>
      </c>
      <c r="DS6" s="6" t="e">
        <f>DQ6</f>
        <v>#N/A</v>
      </c>
      <c r="DT6" s="6" t="e">
        <f>IFERROR(DU6-VLOOKUP($A6,'TB2-1'!$A:$XEW,1+IFERROR(VALUE(RIGHT(DT$3,2)),RIGHT(DT$3,1)),TRUE),#N/A)</f>
        <v>#N/A</v>
      </c>
      <c r="DU6" s="6" t="e">
        <f>DS6</f>
        <v>#N/A</v>
      </c>
      <c r="DV6" s="6" t="e">
        <f>IFERROR(DW6-VLOOKUP($A6,'TB2-1'!$A:$XEW,1+IFERROR(VALUE(RIGHT(DV$3,2)),RIGHT(DV$3,1)),TRUE),#N/A)</f>
        <v>#N/A</v>
      </c>
      <c r="DW6" s="6" t="e">
        <f>DU6</f>
        <v>#N/A</v>
      </c>
      <c r="DX6" s="6" t="e">
        <f>IFERROR(DY6-VLOOKUP($A6,'TB2-1'!$A:$XEW,1+IFERROR(VALUE(RIGHT(DX$3,2)),RIGHT(DX$3,1)),TRUE),#N/A)</f>
        <v>#N/A</v>
      </c>
      <c r="DY6" s="6" t="e">
        <f>DW6</f>
        <v>#N/A</v>
      </c>
      <c r="DZ6" s="6" t="e">
        <f>IFERROR(EA6-VLOOKUP($A6,'TB2-1'!$A:$XEW,1+IFERROR(VALUE(RIGHT(DZ$3,2)),RIGHT(DZ$3,1)),TRUE),#N/A)</f>
        <v>#N/A</v>
      </c>
      <c r="EA6" s="6" t="e">
        <f>DY6</f>
        <v>#N/A</v>
      </c>
      <c r="EB6" s="6" t="e">
        <f>IFERROR(EC6-VLOOKUP($A6,'TB2-1'!$A:$XEW,1+IFERROR(VALUE(RIGHT(EB$3,2)),RIGHT(EB$3,1)),TRUE),#N/A)</f>
        <v>#N/A</v>
      </c>
      <c r="EC6" s="6" t="e">
        <f>EA6</f>
        <v>#N/A</v>
      </c>
      <c r="ED6" s="6" t="e">
        <f>IFERROR(EE6-VLOOKUP($A6,'TB2-1'!$A:$XEW,1+IFERROR(VALUE(RIGHT(ED$3,2)),RIGHT(ED$3,1)),TRUE),#N/A)</f>
        <v>#N/A</v>
      </c>
      <c r="EE6" s="6" t="e">
        <f>EC6</f>
        <v>#N/A</v>
      </c>
      <c r="EF6" s="6" t="e">
        <f>IFERROR(EG6-VLOOKUP($A6,'TB2-1'!$A:$XEW,1+IFERROR(VALUE(RIGHT(EF$3,2)),RIGHT(EF$3,1)),TRUE),#N/A)</f>
        <v>#N/A</v>
      </c>
      <c r="EG6" s="6" t="e">
        <f>EE6</f>
        <v>#N/A</v>
      </c>
      <c r="EH6" s="6" t="e">
        <f>IFERROR(EI6-VLOOKUP($A6,'TB2-1'!$A:$XEW,1+IFERROR(VALUE(RIGHT(EH$3,2)),RIGHT(EH$3,1)),TRUE),#N/A)</f>
        <v>#N/A</v>
      </c>
      <c r="EI6" s="6" t="e">
        <f>EG6</f>
        <v>#N/A</v>
      </c>
      <c r="EJ6" s="6" t="e">
        <f>IFERROR(EK6-VLOOKUP($A6,'TB2-1'!$A:$XEW,1+IFERROR(VALUE(RIGHT(EJ$3,2)),RIGHT(EJ$3,1)),TRUE),#N/A)</f>
        <v>#N/A</v>
      </c>
      <c r="EK6" s="6" t="e">
        <f>EI6</f>
        <v>#N/A</v>
      </c>
      <c r="EL6" s="6" t="e">
        <f>IFERROR(EM6-VLOOKUP($A6,'TB2-1'!$A:$XEW,1+IFERROR(VALUE(RIGHT(EL$3,2)),RIGHT(EL$3,1)),TRUE),#N/A)</f>
        <v>#N/A</v>
      </c>
      <c r="EM6" s="6" t="e">
        <f>EK6</f>
        <v>#N/A</v>
      </c>
      <c r="EN6" s="6" t="e">
        <f>IFERROR(EO6-VLOOKUP($A6,'TB2-1'!$A:$XEW,1+IFERROR(VALUE(RIGHT(EN$3,2)),RIGHT(EN$3,1)),TRUE),#N/A)</f>
        <v>#N/A</v>
      </c>
      <c r="EO6" s="6" t="e">
        <f>EM6</f>
        <v>#N/A</v>
      </c>
      <c r="EP6" s="5" t="e">
        <f>IFERROR(EQ6-VLOOKUP($A6,'TB2-1'!$A:$XEW,1+IFERROR(VALUE(RIGHT(EP$3,2)),RIGHT(EP$3,1)),TRUE),#N/A)</f>
        <v>#N/A</v>
      </c>
      <c r="EQ6" s="65" t="e">
        <v>#N/A</v>
      </c>
      <c r="ER6" s="5" t="e">
        <f>IFERROR(ES6-VLOOKUP($A6,'TB2-1'!$A:$XEW,1+IFERROR(VALUE(RIGHT(ER$3,2)),RIGHT(ER$3,1)),TRUE),#N/A)</f>
        <v>#N/A</v>
      </c>
      <c r="ES6" s="5" t="e">
        <f>EQ6</f>
        <v>#N/A</v>
      </c>
      <c r="ET6" s="5" t="e">
        <f>IFERROR(EU6-VLOOKUP($A6,'TB2-1'!$A:$XEW,1+IFERROR(VALUE(RIGHT(ET$3,2)),RIGHT(ET$3,1)),TRUE),#N/A)</f>
        <v>#N/A</v>
      </c>
      <c r="EU6" s="5" t="e">
        <f>ES6</f>
        <v>#N/A</v>
      </c>
      <c r="EV6" s="5" t="e">
        <f>IFERROR(EW6-VLOOKUP($A6,'TB2-1'!$A:$XEW,1+IFERROR(VALUE(RIGHT(EV$3,2)),RIGHT(EV$3,1)),TRUE),#N/A)</f>
        <v>#N/A</v>
      </c>
      <c r="EW6" s="5" t="e">
        <f>EU6</f>
        <v>#N/A</v>
      </c>
      <c r="EX6" s="5" t="e">
        <f>IFERROR(EY6-VLOOKUP($A6,'TB2-1'!$A:$XEW,1+IFERROR(VALUE(RIGHT(EX$3,2)),RIGHT(EX$3,1)),TRUE),#N/A)</f>
        <v>#N/A</v>
      </c>
      <c r="EY6" s="5" t="e">
        <f>EW6</f>
        <v>#N/A</v>
      </c>
      <c r="EZ6" s="5" t="e">
        <f>IFERROR(FA6-VLOOKUP($A6,'TB2-1'!$A:$XEW,1+IFERROR(VALUE(RIGHT(EZ$3,2)),RIGHT(EZ$3,1)),TRUE),#N/A)</f>
        <v>#N/A</v>
      </c>
      <c r="FA6" s="5" t="e">
        <f>EY6</f>
        <v>#N/A</v>
      </c>
      <c r="FB6" s="5" t="e">
        <f>IFERROR(FC6-VLOOKUP($A6,'TB2-1'!$A:$XEW,1+IFERROR(VALUE(RIGHT(FB$3,2)),RIGHT(FB$3,1)),TRUE),#N/A)</f>
        <v>#N/A</v>
      </c>
      <c r="FC6" s="5" t="e">
        <f>FA6</f>
        <v>#N/A</v>
      </c>
      <c r="FD6" s="5" t="e">
        <f>IFERROR(FE6-VLOOKUP($A6,'TB2-1'!$A:$XEW,1+IFERROR(VALUE(RIGHT(FD$3,2)),RIGHT(FD$3,1)),TRUE),#N/A)</f>
        <v>#N/A</v>
      </c>
      <c r="FE6" s="5" t="e">
        <f>FC6</f>
        <v>#N/A</v>
      </c>
      <c r="FF6" s="5" t="e">
        <f>IFERROR(FG6-VLOOKUP($A6,'TB2-1'!$A:$XEW,1+IFERROR(VALUE(RIGHT(FF$3,2)),RIGHT(FF$3,1)),TRUE),#N/A)</f>
        <v>#N/A</v>
      </c>
      <c r="FG6" s="5" t="e">
        <f>FE6</f>
        <v>#N/A</v>
      </c>
      <c r="FH6" s="5" t="e">
        <f>IFERROR(FI6-VLOOKUP($A6,'TB2-1'!$A:$XEW,1+IFERROR(VALUE(RIGHT(FH$3,2)),RIGHT(FH$3,1)),TRUE),#N/A)</f>
        <v>#N/A</v>
      </c>
      <c r="FI6" s="5" t="e">
        <f>FG6</f>
        <v>#N/A</v>
      </c>
      <c r="FJ6" s="5" t="e">
        <f>IFERROR(FK6-VLOOKUP($A6,'TB2-1'!$A:$XEW,1+IFERROR(VALUE(RIGHT(FJ$3,2)),RIGHT(FJ$3,1)),TRUE),#N/A)</f>
        <v>#N/A</v>
      </c>
      <c r="FK6" s="5" t="e">
        <f>FI6</f>
        <v>#N/A</v>
      </c>
      <c r="FL6" s="5" t="e">
        <f>IFERROR(FM6-VLOOKUP($A6,'TB2-1'!$A:$XEW,1+IFERROR(VALUE(RIGHT(FL$3,2)),RIGHT(FL$3,1)),TRUE),#N/A)</f>
        <v>#N/A</v>
      </c>
      <c r="FM6" s="5" t="e">
        <f>FK6</f>
        <v>#N/A</v>
      </c>
      <c r="FN6" s="5" t="e">
        <f>IFERROR(FO6-VLOOKUP($A6,'TB2-1'!$A:$XEW,1+IFERROR(VALUE(RIGHT(FN$3,2)),RIGHT(FN$3,1)),TRUE),#N/A)</f>
        <v>#N/A</v>
      </c>
      <c r="FO6" s="5" t="e">
        <f>FM6</f>
        <v>#N/A</v>
      </c>
      <c r="FP6" s="5" t="e">
        <f>IFERROR(FQ6-VLOOKUP($A6,'TB2-1'!$A:$XEW,1+IFERROR(VALUE(RIGHT(FP$3,2)),RIGHT(FP$3,1)),TRUE),#N/A)</f>
        <v>#N/A</v>
      </c>
      <c r="FQ6" s="5" t="e">
        <f>FO6</f>
        <v>#N/A</v>
      </c>
      <c r="FR6" s="5" t="e">
        <f>IFERROR(FS6-VLOOKUP($A6,'TB2-1'!$A:$XEW,1+IFERROR(VALUE(RIGHT(FR$3,2)),RIGHT(FR$3,1)),TRUE),#N/A)</f>
        <v>#N/A</v>
      </c>
      <c r="FS6" s="5" t="e">
        <f>FQ6</f>
        <v>#N/A</v>
      </c>
      <c r="FT6" s="5" t="e">
        <f>IFERROR(FU6-VLOOKUP($A6,'TB2-1'!$A:$XEW,1+IFERROR(VALUE(RIGHT(FT$3,2)),RIGHT(FT$3,1)),TRUE),#N/A)</f>
        <v>#N/A</v>
      </c>
      <c r="FU6" s="5" t="e">
        <f>FS6</f>
        <v>#N/A</v>
      </c>
      <c r="FV6" s="5" t="e">
        <f>IFERROR(FW6-VLOOKUP($A6,'TB2-1'!$A:$XEW,1+IFERROR(VALUE(RIGHT(FV$3,2)),RIGHT(FV$3,1)),TRUE),#N/A)</f>
        <v>#N/A</v>
      </c>
      <c r="FW6" s="5" t="e">
        <f>FU6</f>
        <v>#N/A</v>
      </c>
      <c r="FX6" s="5" t="e">
        <f>IFERROR(FY6-VLOOKUP($A6,'TB2-1'!$A:$XEW,1+IFERROR(VALUE(RIGHT(FX$3,2)),RIGHT(FX$3,1)),TRUE),#N/A)</f>
        <v>#N/A</v>
      </c>
      <c r="FY6" s="5" t="e">
        <f>FW6</f>
        <v>#N/A</v>
      </c>
      <c r="FZ6" s="6" t="e">
        <f>IFERROR(GA6-VLOOKUP($A6,'TB2-1'!$A:$XEW,1+IFERROR(VALUE(RIGHT(FZ$3,2)),RIGHT(FZ$3,1)),TRUE),#N/A)</f>
        <v>#N/A</v>
      </c>
      <c r="GA6" s="65" t="e">
        <v>#N/A</v>
      </c>
      <c r="GB6" s="6" t="e">
        <f>IFERROR(GC6-VLOOKUP($A6,'TB2-1'!$A:$XEW,1+IFERROR(VALUE(RIGHT(GB$3,2)),RIGHT(GB$3,1)),TRUE),#N/A)</f>
        <v>#N/A</v>
      </c>
      <c r="GC6" s="6" t="e">
        <f>GA6</f>
        <v>#N/A</v>
      </c>
      <c r="GD6" s="6" t="e">
        <f>IFERROR(GE6-VLOOKUP($A6,'TB2-1'!$A:$XEW,1+IFERROR(VALUE(RIGHT(GD$3,2)),RIGHT(GD$3,1)),TRUE),#N/A)</f>
        <v>#N/A</v>
      </c>
      <c r="GE6" s="6" t="e">
        <f>GC6</f>
        <v>#N/A</v>
      </c>
      <c r="GF6" s="6" t="e">
        <f>IFERROR(GG6-VLOOKUP($A6,'TB2-1'!$A:$XEW,1+IFERROR(VALUE(RIGHT(GF$3,2)),RIGHT(GF$3,1)),TRUE),#N/A)</f>
        <v>#N/A</v>
      </c>
      <c r="GG6" s="6" t="e">
        <f>GE6</f>
        <v>#N/A</v>
      </c>
      <c r="GH6" s="6" t="e">
        <f>IFERROR(GI6-VLOOKUP($A6,'TB2-1'!$A:$XEW,1+IFERROR(VALUE(RIGHT(GH$3,2)),RIGHT(GH$3,1)),TRUE),#N/A)</f>
        <v>#N/A</v>
      </c>
      <c r="GI6" s="6" t="e">
        <f>GG6</f>
        <v>#N/A</v>
      </c>
      <c r="GJ6" s="6" t="e">
        <f>IFERROR(GK6-VLOOKUP($A6,'TB2-1'!$A:$XEW,1+IFERROR(VALUE(RIGHT(GJ$3,2)),RIGHT(GJ$3,1)),TRUE),#N/A)</f>
        <v>#N/A</v>
      </c>
      <c r="GK6" s="6" t="e">
        <f>GI6</f>
        <v>#N/A</v>
      </c>
      <c r="GL6" s="6" t="e">
        <f>IFERROR(GM6-VLOOKUP($A6,'TB2-1'!$A:$XEW,1+IFERROR(VALUE(RIGHT(GL$3,2)),RIGHT(GL$3,1)),TRUE),#N/A)</f>
        <v>#N/A</v>
      </c>
      <c r="GM6" s="6" t="e">
        <f>GK6</f>
        <v>#N/A</v>
      </c>
      <c r="GN6" s="6" t="e">
        <f>IFERROR(GO6-VLOOKUP($A6,'TB2-1'!$A:$XEW,1+IFERROR(VALUE(RIGHT(GN$3,2)),RIGHT(GN$3,1)),TRUE),#N/A)</f>
        <v>#N/A</v>
      </c>
      <c r="GO6" s="6" t="e">
        <f>GM6</f>
        <v>#N/A</v>
      </c>
      <c r="GP6" s="6" t="e">
        <f>IFERROR(GQ6-VLOOKUP($A6,'TB2-1'!$A:$XEW,1+IFERROR(VALUE(RIGHT(GP$3,2)),RIGHT(GP$3,1)),TRUE),#N/A)</f>
        <v>#N/A</v>
      </c>
      <c r="GQ6" s="6" t="e">
        <f>GO6</f>
        <v>#N/A</v>
      </c>
      <c r="GR6" s="6" t="e">
        <f>IFERROR(GS6-VLOOKUP($A6,'TB2-1'!$A:$XEW,1+IFERROR(VALUE(RIGHT(GR$3,2)),RIGHT(GR$3,1)),TRUE),#N/A)</f>
        <v>#N/A</v>
      </c>
      <c r="GS6" s="6" t="e">
        <f>GQ6</f>
        <v>#N/A</v>
      </c>
      <c r="GT6" s="6" t="e">
        <f>IFERROR(GU6-VLOOKUP($A6,'TB2-1'!$A:$XEW,1+IFERROR(VALUE(RIGHT(GT$3,2)),RIGHT(GT$3,1)),TRUE),#N/A)</f>
        <v>#N/A</v>
      </c>
      <c r="GU6" s="6" t="e">
        <f>GS6</f>
        <v>#N/A</v>
      </c>
      <c r="GV6" s="6" t="e">
        <f>IFERROR(GW6-VLOOKUP($A6,'TB2-1'!$A:$XEW,1+IFERROR(VALUE(RIGHT(GV$3,2)),RIGHT(GV$3,1)),TRUE),#N/A)</f>
        <v>#N/A</v>
      </c>
      <c r="GW6" s="6" t="e">
        <f>GU6</f>
        <v>#N/A</v>
      </c>
      <c r="GX6" s="6" t="e">
        <f>IFERROR(GY6-VLOOKUP($A6,'TB2-1'!$A:$XEW,1+IFERROR(VALUE(RIGHT(GX$3,2)),RIGHT(GX$3,1)),TRUE),#N/A)</f>
        <v>#N/A</v>
      </c>
      <c r="GY6" s="6" t="e">
        <f>GW6</f>
        <v>#N/A</v>
      </c>
      <c r="GZ6" s="6" t="e">
        <f>IFERROR(HA6-VLOOKUP($A6,'TB2-1'!$A:$XEW,1+IFERROR(VALUE(RIGHT(GZ$3,2)),RIGHT(GZ$3,1)),TRUE),#N/A)</f>
        <v>#N/A</v>
      </c>
      <c r="HA6" s="6" t="e">
        <f>GY6</f>
        <v>#N/A</v>
      </c>
      <c r="HB6" s="6" t="e">
        <f>IFERROR(HC6-VLOOKUP($A6,'TB2-1'!$A:$XEW,1+IFERROR(VALUE(RIGHT(HB$3,2)),RIGHT(HB$3,1)),TRUE),#N/A)</f>
        <v>#N/A</v>
      </c>
      <c r="HC6" s="6" t="e">
        <f>HA6</f>
        <v>#N/A</v>
      </c>
      <c r="HD6" s="6" t="e">
        <f>IFERROR(HE6-VLOOKUP($A6,'TB2-1'!$A:$XEW,1+IFERROR(VALUE(RIGHT(HD$3,2)),RIGHT(HD$3,1)),TRUE),#N/A)</f>
        <v>#N/A</v>
      </c>
      <c r="HE6" s="6" t="e">
        <f>HC6</f>
        <v>#N/A</v>
      </c>
      <c r="HF6" s="6" t="e">
        <f>IFERROR(HG6-VLOOKUP($A6,'TB2-1'!$A:$XEW,1+IFERROR(VALUE(RIGHT(HF$3,2)),RIGHT(HF$3,1)),TRUE),#N/A)</f>
        <v>#N/A</v>
      </c>
      <c r="HG6" s="6" t="e">
        <f>HE6</f>
        <v>#N/A</v>
      </c>
      <c r="HH6" s="6" t="e">
        <f>IFERROR(HI6-VLOOKUP($A6,'TB2-1'!$A:$XEW,1+IFERROR(VALUE(RIGHT(HH$3,2)),RIGHT(HH$3,1)),TRUE),#N/A)</f>
        <v>#N/A</v>
      </c>
      <c r="HI6" s="80" t="e">
        <f>HG6</f>
        <v>#N/A</v>
      </c>
      <c r="HJ6" s="65" t="e">
        <v>#N/A</v>
      </c>
      <c r="HK6" s="65" t="e">
        <v>#N/A</v>
      </c>
      <c r="HL6" s="65" t="e">
        <v>#N/A</v>
      </c>
      <c r="HM6" s="65" t="e">
        <v>#N/A</v>
      </c>
      <c r="HN6" s="65" t="e">
        <v>#N/A</v>
      </c>
      <c r="HO6" s="65" t="e">
        <v>#N/A</v>
      </c>
      <c r="HP6" s="65" t="e">
        <v>#N/A</v>
      </c>
      <c r="HQ6" s="65" t="e">
        <v>#N/A</v>
      </c>
      <c r="HR6" s="65" t="e">
        <v>#N/A</v>
      </c>
      <c r="HS6" s="65" t="e">
        <v>#N/A</v>
      </c>
      <c r="HT6" s="65" t="e">
        <v>#N/A</v>
      </c>
      <c r="HU6" s="65" t="e">
        <v>#N/A</v>
      </c>
      <c r="HV6" s="65" t="e">
        <v>#N/A</v>
      </c>
      <c r="HW6" s="65" t="e">
        <v>#N/A</v>
      </c>
      <c r="HX6" s="65" t="e">
        <v>#N/A</v>
      </c>
      <c r="HY6" s="65" t="e">
        <v>#N/A</v>
      </c>
      <c r="HZ6" s="65" t="e">
        <v>#N/A</v>
      </c>
      <c r="IA6" s="65" t="e">
        <v>#N/A</v>
      </c>
      <c r="IB6" s="65" t="e">
        <v>#N/A</v>
      </c>
      <c r="IC6" s="65" t="e">
        <v>#N/A</v>
      </c>
      <c r="ID6" s="65" t="e">
        <v>#N/A</v>
      </c>
      <c r="IE6" s="65" t="e">
        <v>#N/A</v>
      </c>
      <c r="IF6" s="65" t="e">
        <v>#N/A</v>
      </c>
      <c r="IG6" s="65" t="e">
        <v>#N/A</v>
      </c>
      <c r="IH6" s="65" t="e">
        <v>#N/A</v>
      </c>
      <c r="II6" s="65" t="e">
        <v>#N/A</v>
      </c>
      <c r="IJ6" s="65" t="e">
        <v>#N/A</v>
      </c>
      <c r="IK6" s="65" t="e">
        <v>#N/A</v>
      </c>
      <c r="IL6" s="65" t="e">
        <v>#N/A</v>
      </c>
      <c r="IM6" s="65" t="e">
        <v>#N/A</v>
      </c>
      <c r="IN6" s="65" t="e">
        <v>#N/A</v>
      </c>
      <c r="IO6" s="65" t="e">
        <v>#N/A</v>
      </c>
      <c r="IP6" s="65" t="e">
        <v>#N/A</v>
      </c>
      <c r="IQ6" s="65" t="e">
        <v>#N/A</v>
      </c>
      <c r="IR6" s="65" t="e">
        <v>#N/A</v>
      </c>
      <c r="IS6" s="65" t="e">
        <v>#N/A</v>
      </c>
      <c r="IT6" s="65" t="e">
        <v>#N/A</v>
      </c>
      <c r="IU6" s="81" t="e">
        <f>IFERROR(IT6+VLOOKUP($A6,'TB2-1'!$A:$XEW,1+IFERROR(VALUE(RIGHT(IT$3,2)),RIGHT(IT$3,1)),TRUE),#N/A)</f>
        <v>#N/A</v>
      </c>
      <c r="IV6" s="65" t="e">
        <v>#N/A</v>
      </c>
      <c r="IW6" s="6" t="e">
        <f>IFERROR(IV6+VLOOKUP($A6,'TB2-1'!$A:$XEW,1+IFERROR(VALUE(RIGHT(IV$3,2)),RIGHT(IV$3,1)),TRUE),#N/A)</f>
        <v>#N/A</v>
      </c>
      <c r="IX6" s="65" t="e">
        <v>#N/A</v>
      </c>
      <c r="IY6" s="6" t="e">
        <f>IFERROR(IX6+VLOOKUP($A6,'TB2-1'!$A:$XEW,1+IFERROR(VALUE(RIGHT(IX$3,2)),RIGHT(IX$3,1)),TRUE),#N/A)</f>
        <v>#N/A</v>
      </c>
      <c r="IZ6" s="65" t="e">
        <v>#N/A</v>
      </c>
      <c r="JA6" s="6" t="e">
        <f>IFERROR(IZ6+VLOOKUP($A6,'TB2-1'!$A:$XEW,1+IFERROR(VALUE(RIGHT(IZ$3,2)),RIGHT(IZ$3,1)),TRUE),#N/A)</f>
        <v>#N/A</v>
      </c>
      <c r="JB6" s="65" t="e">
        <v>#N/A</v>
      </c>
      <c r="JC6" s="6" t="e">
        <f>IFERROR(JB6+VLOOKUP($A6,'TB2-1'!$A:$XEW,1+IFERROR(VALUE(RIGHT(JB$3,2)),RIGHT(JB$3,1)),TRUE),#N/A)</f>
        <v>#N/A</v>
      </c>
      <c r="JD6" s="6" t="e">
        <f>JB6</f>
        <v>#N/A</v>
      </c>
      <c r="JE6" s="6" t="e">
        <f>IFERROR(JD6+VLOOKUP($A6,'TB2-1'!$A:$XEW,1+IFERROR(VALUE(RIGHT(JD$3,2)),RIGHT(JD$3,1)),TRUE),#N/A)</f>
        <v>#N/A</v>
      </c>
      <c r="JF6" s="65" t="e">
        <v>#N/A</v>
      </c>
      <c r="JG6" s="6" t="e">
        <f>IFERROR(JF6+VLOOKUP($A6,'TB2-1'!$A:$XEW,1+IFERROR(VALUE(RIGHT(JF$3,2)),RIGHT(JF$3,1)),TRUE),#N/A)</f>
        <v>#N/A</v>
      </c>
      <c r="JH6" s="65" t="e">
        <v>#N/A</v>
      </c>
      <c r="JI6" s="6" t="e">
        <f>IFERROR(JH6+VLOOKUP($A6,'TB2-1'!$A:$XEW,1+IFERROR(VALUE(RIGHT(JH$3,2)),RIGHT(JH$3,1)),TRUE),#N/A)</f>
        <v>#N/A</v>
      </c>
      <c r="JJ6" s="65" t="e">
        <v>#N/A</v>
      </c>
      <c r="JK6" s="6" t="e">
        <f>IFERROR(JJ6+VLOOKUP($A6,'TB2-1'!$A:$XEW,1+IFERROR(VALUE(RIGHT(JJ$3,2)),RIGHT(JJ$3,1)),TRUE),#N/A)</f>
        <v>#N/A</v>
      </c>
      <c r="JL6" s="65" t="e">
        <v>#N/A</v>
      </c>
      <c r="JM6" s="6" t="e">
        <f>IFERROR(JL6+VLOOKUP($A6,'TB2-1'!$A:$XEW,1+IFERROR(VALUE(RIGHT(JL$3,2)),RIGHT(JL$3,1)),TRUE),#N/A)</f>
        <v>#N/A</v>
      </c>
      <c r="JN6" s="65" t="e">
        <v>#N/A</v>
      </c>
      <c r="JO6" s="6" t="e">
        <f>IFERROR(JN6+VLOOKUP($A6,'TB2-1'!$A:$XEW,1+IFERROR(VALUE(RIGHT(JN$3,2)),RIGHT(JN$3,1)),TRUE),#N/A)</f>
        <v>#N/A</v>
      </c>
      <c r="JP6" s="65" t="e">
        <v>#N/A</v>
      </c>
      <c r="JQ6" s="6" t="e">
        <f>IFERROR(JP6+VLOOKUP($A6,'TB2-1'!$A:$XEW,1+IFERROR(VALUE(RIGHT(JP$3,2)),RIGHT(JP$3,1)),TRUE),#N/A)</f>
        <v>#N/A</v>
      </c>
      <c r="JR6" s="65" t="e">
        <v>#N/A</v>
      </c>
      <c r="JS6" s="6" t="e">
        <f>IFERROR(JR6+VLOOKUP($A6,'TB2-1'!$A:$XEW,1+IFERROR(VALUE(RIGHT(JR$3,2)),RIGHT(JR$3,1)),TRUE),#N/A)</f>
        <v>#N/A</v>
      </c>
      <c r="JT6" s="65" t="e">
        <v>#N/A</v>
      </c>
      <c r="JU6" s="6" t="e">
        <f>IFERROR(JT6+VLOOKUP($A6,'TB2-1'!$A:$XEW,1+IFERROR(VALUE(RIGHT(JT$3,2)),RIGHT(JT$3,1)),TRUE),#N/A)</f>
        <v>#N/A</v>
      </c>
      <c r="JV6" s="65" t="e">
        <v>#N/A</v>
      </c>
      <c r="JW6" s="6" t="e">
        <f>IFERROR(JV6+VLOOKUP($A6,'TB2-1'!$A:$XEW,1+IFERROR(VALUE(RIGHT(JV$3,2)),RIGHT(JV$3,1)),TRUE),#N/A)</f>
        <v>#N/A</v>
      </c>
      <c r="JX6" s="65" t="e">
        <v>#N/A</v>
      </c>
      <c r="JY6" s="6" t="e">
        <f>IFERROR(JX6+VLOOKUP($A6,'TB2-1'!$A:$XEW,1+IFERROR(VALUE(RIGHT(JX$3,2)),RIGHT(JX$3,1)),TRUE),#N/A)</f>
        <v>#N/A</v>
      </c>
      <c r="JZ6" s="65" t="e">
        <v>#N/A</v>
      </c>
      <c r="KA6" s="6" t="e">
        <f>IFERROR(JZ6+VLOOKUP($A6,'TB2-1'!$A:$XEW,1+IFERROR(VALUE(RIGHT(JZ$3,2)),RIGHT(JZ$3,1)),TRUE),#N/A)</f>
        <v>#N/A</v>
      </c>
      <c r="KB6" s="65" t="e">
        <v>#N/A</v>
      </c>
      <c r="KC6" s="6" t="e">
        <f>IFERROR(KB6+VLOOKUP($A6,'TB2-1'!$A:$XEW,1+IFERROR(VALUE(RIGHT(KB$3,2)),RIGHT(KB$3,1)),TRUE),#N/A)</f>
        <v>#N/A</v>
      </c>
      <c r="KD6" s="65" t="e">
        <v>#N/A</v>
      </c>
      <c r="KE6" s="5" t="e">
        <f>IFERROR(KD6+VLOOKUP($A6,'TB2-1'!$A:$XEW,1+IFERROR(VALUE(RIGHT(KD$3,2)),RIGHT(KD$3,1)),TRUE),#N/A)</f>
        <v>#N/A</v>
      </c>
      <c r="KF6" s="65" t="e">
        <v>#N/A</v>
      </c>
      <c r="KG6" s="5" t="e">
        <f>IFERROR(KF6+VLOOKUP($A6,'TB2-1'!$A:$XEW,1+IFERROR(VALUE(RIGHT(KF$3,2)),RIGHT(KF$3,1)),TRUE),#N/A)</f>
        <v>#N/A</v>
      </c>
      <c r="KH6" s="65" t="e">
        <v>#N/A</v>
      </c>
      <c r="KI6" s="5" t="e">
        <f>IFERROR(KH6+VLOOKUP($A6,'TB2-1'!$A:$XEW,1+IFERROR(VALUE(RIGHT(KH$3,2)),RIGHT(KH$3,1)),TRUE),#N/A)</f>
        <v>#N/A</v>
      </c>
      <c r="KJ6" s="65" t="e">
        <v>#N/A</v>
      </c>
      <c r="KK6" s="5" t="e">
        <f>IFERROR(KJ6+VLOOKUP($A6,'TB2-1'!$A:$XEW,1+IFERROR(VALUE(RIGHT(KJ$3,2)),RIGHT(KJ$3,1)),TRUE),#N/A)</f>
        <v>#N/A</v>
      </c>
      <c r="KL6" s="5" t="e">
        <f>KJ6</f>
        <v>#N/A</v>
      </c>
      <c r="KM6" s="5" t="e">
        <f>IFERROR(KL6+VLOOKUP($A6,'TB2-1'!$A:$XEW,1+IFERROR(VALUE(RIGHT(KL$3,2)),RIGHT(KL$3,1)),TRUE),#N/A)</f>
        <v>#N/A</v>
      </c>
      <c r="KN6" s="5" t="e">
        <f>KL6</f>
        <v>#N/A</v>
      </c>
      <c r="KO6" s="5" t="e">
        <f>IFERROR(KN6+VLOOKUP($A6,'TB2-1'!$A:$XEW,1+IFERROR(VALUE(RIGHT(KN$3,2)),RIGHT(KN$3,1)),TRUE),#N/A)</f>
        <v>#N/A</v>
      </c>
      <c r="KP6" s="5" t="e">
        <f>KN6</f>
        <v>#N/A</v>
      </c>
      <c r="KQ6" s="5" t="e">
        <f>IFERROR(KP6+VLOOKUP($A6,'TB2-1'!$A:$XEW,1+IFERROR(VALUE(RIGHT(KP$3,2)),RIGHT(KP$3,1)),TRUE),#N/A)</f>
        <v>#N/A</v>
      </c>
      <c r="KR6" s="65" t="e">
        <v>#N/A</v>
      </c>
      <c r="KS6" s="5" t="e">
        <f>IFERROR(KR6+VLOOKUP($A6,'TB2-1'!$A:$XEW,1+IFERROR(VALUE(RIGHT(KR$3,2)),RIGHT(KR$3,1)),TRUE),#N/A)</f>
        <v>#N/A</v>
      </c>
      <c r="KT6" s="5" t="e">
        <f>KR6</f>
        <v>#N/A</v>
      </c>
      <c r="KU6" s="5" t="e">
        <f>IFERROR(KT6+VLOOKUP($A6,'TB2-1'!$A:$XEW,1+IFERROR(VALUE(RIGHT(KT$3,2)),RIGHT(KT$3,1)),TRUE),#N/A)</f>
        <v>#N/A</v>
      </c>
      <c r="KV6" s="5" t="e">
        <f>KT6</f>
        <v>#N/A</v>
      </c>
      <c r="KW6" s="5" t="e">
        <f>IFERROR(KV6+VLOOKUP($A6,'TB2-1'!$A:$XEW,1+IFERROR(VALUE(RIGHT(KV$3,2)),RIGHT(KV$3,1)),TRUE),#N/A)</f>
        <v>#N/A</v>
      </c>
      <c r="KX6" s="5" t="e">
        <f>KV6</f>
        <v>#N/A</v>
      </c>
      <c r="KY6" s="5" t="e">
        <f>IFERROR(KX6+VLOOKUP($A6,'TB2-1'!$A:$XEW,1+IFERROR(VALUE(RIGHT(KX$3,2)),RIGHT(KX$3,1)),TRUE),#N/A)</f>
        <v>#N/A</v>
      </c>
      <c r="KZ6" s="5" t="e">
        <f>KX6</f>
        <v>#N/A</v>
      </c>
      <c r="LA6" s="5" t="e">
        <f>IFERROR(KZ6+VLOOKUP($A6,'TB2-1'!$A:$XEW,1+IFERROR(VALUE(RIGHT(KZ$3,2)),RIGHT(KZ$3,1)),TRUE),#N/A)</f>
        <v>#N/A</v>
      </c>
      <c r="LB6" s="5" t="e">
        <f>KZ6</f>
        <v>#N/A</v>
      </c>
      <c r="LC6" s="5" t="e">
        <f>IFERROR(LB6+VLOOKUP($A6,'TB2-1'!$A:$XEW,1+IFERROR(VALUE(RIGHT(LB$3,2)),RIGHT(LB$3,1)),TRUE),#N/A)</f>
        <v>#N/A</v>
      </c>
      <c r="LD6" s="5" t="e">
        <f>LB6</f>
        <v>#N/A</v>
      </c>
      <c r="LE6" s="5" t="e">
        <f>IFERROR(LD6+VLOOKUP($A6,'TB2-1'!$A:$XEW,1+IFERROR(VALUE(RIGHT(LD$3,2)),RIGHT(LD$3,1)),TRUE),#N/A)</f>
        <v>#N/A</v>
      </c>
      <c r="LF6" s="5" t="e">
        <f>LD6</f>
        <v>#N/A</v>
      </c>
      <c r="LG6" s="5" t="e">
        <f>IFERROR(LF6+VLOOKUP($A6,'TB2-1'!$A:$XEW,1+IFERROR(VALUE(RIGHT(LF$3,2)),RIGHT(LF$3,1)),TRUE),#N/A)</f>
        <v>#N/A</v>
      </c>
      <c r="LH6" s="5" t="e">
        <f>LF6</f>
        <v>#N/A</v>
      </c>
      <c r="LI6" s="5" t="e">
        <f>IFERROR(LH6+VLOOKUP($A6,'TB2-1'!$A:$XEW,1+IFERROR(VALUE(RIGHT(LH$3,2)),RIGHT(LH$3,1)),TRUE),#N/A)</f>
        <v>#N/A</v>
      </c>
      <c r="LJ6" s="5" t="e">
        <f>LH6</f>
        <v>#N/A</v>
      </c>
      <c r="LK6" s="5" t="e">
        <f>IFERROR(LJ6+VLOOKUP($A6,'TB2-1'!$A:$XEW,1+IFERROR(VALUE(RIGHT(LJ$3,2)),RIGHT(LJ$3,1)),TRUE),#N/A)</f>
        <v>#N/A</v>
      </c>
      <c r="LL6" s="5" t="e">
        <f>LJ6</f>
        <v>#N/A</v>
      </c>
      <c r="LM6" s="5" t="e">
        <f>IFERROR(LL6+VLOOKUP($A6,'TB2-1'!$A:$XEW,1+IFERROR(VALUE(RIGHT(LL$3,2)),RIGHT(LL$3,1)),TRUE),#N/A)</f>
        <v>#N/A</v>
      </c>
      <c r="LN6" s="65" t="e">
        <v>#N/A</v>
      </c>
      <c r="LO6" s="6" t="e">
        <f>IFERROR(LN6+VLOOKUP($A6,'TB2-1'!$A:$XEW,1+IFERROR(VALUE(RIGHT(LN$3,2)),RIGHT(LN$3,1)),TRUE),#N/A)</f>
        <v>#N/A</v>
      </c>
      <c r="LP6" s="6" t="e">
        <f>LN6</f>
        <v>#N/A</v>
      </c>
      <c r="LQ6" s="6" t="e">
        <f>IFERROR(LP6+VLOOKUP($A6,'TB2-1'!$A:$XEW,1+IFERROR(VALUE(RIGHT(LP$3,2)),RIGHT(LP$3,1)),TRUE),#N/A)</f>
        <v>#N/A</v>
      </c>
      <c r="LR6" s="6" t="e">
        <f>LP6</f>
        <v>#N/A</v>
      </c>
      <c r="LS6" s="6" t="e">
        <f>IFERROR(LR6+VLOOKUP($A6,'TB2-1'!$A:$XEW,1+IFERROR(VALUE(RIGHT(LR$3,2)),RIGHT(LR$3,1)),TRUE),#N/A)</f>
        <v>#N/A</v>
      </c>
      <c r="LT6" s="6" t="e">
        <f>LR6</f>
        <v>#N/A</v>
      </c>
      <c r="LU6" s="6" t="e">
        <f>IFERROR(LT6+VLOOKUP($A6,'TB2-1'!$A:$XEW,1+IFERROR(VALUE(RIGHT(LT$3,2)),RIGHT(LT$3,1)),TRUE),#N/A)</f>
        <v>#N/A</v>
      </c>
      <c r="LV6" s="6" t="e">
        <f>LT6</f>
        <v>#N/A</v>
      </c>
      <c r="LW6" s="6" t="e">
        <f>IFERROR(LV6+VLOOKUP($A6,'TB2-1'!$A:$XEW,1+IFERROR(VALUE(RIGHT(LV$3,2)),RIGHT(LV$3,1)),TRUE),#N/A)</f>
        <v>#N/A</v>
      </c>
      <c r="LX6" s="6" t="e">
        <f>LV6</f>
        <v>#N/A</v>
      </c>
      <c r="LY6" s="6" t="e">
        <f>IFERROR(LX6+VLOOKUP($A6,'TB2-1'!$A:$XEW,1+IFERROR(VALUE(RIGHT(LX$3,2)),RIGHT(LX$3,1)),TRUE),#N/A)</f>
        <v>#N/A</v>
      </c>
      <c r="LZ6" s="6" t="e">
        <f>LX6</f>
        <v>#N/A</v>
      </c>
      <c r="MA6" s="6" t="e">
        <f>IFERROR(LZ6+VLOOKUP($A6,'TB2-1'!$A:$XEW,1+IFERROR(VALUE(RIGHT(LZ$3,2)),RIGHT(LZ$3,1)),TRUE),#N/A)</f>
        <v>#N/A</v>
      </c>
      <c r="MB6" s="6" t="e">
        <f>LZ6</f>
        <v>#N/A</v>
      </c>
      <c r="MC6" s="6" t="e">
        <f>IFERROR(MB6+VLOOKUP($A6,'TB2-1'!$A:$XEW,1+IFERROR(VALUE(RIGHT(MB$3,2)),RIGHT(MB$3,1)),TRUE),#N/A)</f>
        <v>#N/A</v>
      </c>
      <c r="MD6" s="6" t="e">
        <f>MB6</f>
        <v>#N/A</v>
      </c>
      <c r="ME6" s="6" t="e">
        <f>IFERROR(MD6+VLOOKUP($A6,'TB2-1'!$A:$XEW,1+IFERROR(VALUE(RIGHT(MD$3,2)),RIGHT(MD$3,1)),TRUE),#N/A)</f>
        <v>#N/A</v>
      </c>
      <c r="MF6" s="6" t="e">
        <f>MD6</f>
        <v>#N/A</v>
      </c>
      <c r="MG6" s="6" t="e">
        <f>IFERROR(MF6+VLOOKUP($A6,'TB2-1'!$A:$XEW,1+IFERROR(VALUE(RIGHT(MF$3,2)),RIGHT(MF$3,1)),TRUE),#N/A)</f>
        <v>#N/A</v>
      </c>
      <c r="MH6" s="6" t="e">
        <f>MF6</f>
        <v>#N/A</v>
      </c>
      <c r="MI6" s="6" t="e">
        <f>IFERROR(MH6+VLOOKUP($A6,'TB2-1'!$A:$XEW,1+IFERROR(VALUE(RIGHT(MH$3,2)),RIGHT(MH$3,1)),TRUE),#N/A)</f>
        <v>#N/A</v>
      </c>
      <c r="MJ6" s="6" t="e">
        <f>MH6</f>
        <v>#N/A</v>
      </c>
      <c r="MK6" s="6" t="e">
        <f>IFERROR(MJ6+VLOOKUP($A6,'TB2-1'!$A:$XEW,1+IFERROR(VALUE(RIGHT(MJ$3,2)),RIGHT(MJ$3,1)),TRUE),#N/A)</f>
        <v>#N/A</v>
      </c>
      <c r="ML6" s="6" t="e">
        <f>MJ6</f>
        <v>#N/A</v>
      </c>
      <c r="MM6" s="6" t="e">
        <f>IFERROR(ML6+VLOOKUP($A6,'TB2-1'!$A:$XEW,1+IFERROR(VALUE(RIGHT(ML$3,2)),RIGHT(ML$3,1)),TRUE),#N/A)</f>
        <v>#N/A</v>
      </c>
      <c r="MN6" s="6" t="e">
        <f>ML6</f>
        <v>#N/A</v>
      </c>
      <c r="MO6" s="6" t="e">
        <f>IFERROR(MN6+VLOOKUP($A6,'TB2-1'!$A:$XEW,1+IFERROR(VALUE(RIGHT(MN$3,2)),RIGHT(MN$3,1)),TRUE),#N/A)</f>
        <v>#N/A</v>
      </c>
      <c r="MP6" s="6" t="e">
        <f>MN6</f>
        <v>#N/A</v>
      </c>
      <c r="MQ6" s="6" t="e">
        <f>IFERROR(MP6+VLOOKUP($A6,'TB2-1'!$A:$XEW,1+IFERROR(VALUE(RIGHT(MP$3,2)),RIGHT(MP$3,1)),TRUE),#N/A)</f>
        <v>#N/A</v>
      </c>
      <c r="MR6" s="6" t="e">
        <f>MP6</f>
        <v>#N/A</v>
      </c>
      <c r="MS6" s="6" t="e">
        <f>IFERROR(MR6+VLOOKUP($A6,'TB2-1'!$A:$XEW,1+IFERROR(VALUE(RIGHT(MR$3,2)),RIGHT(MR$3,1)),TRUE),#N/A)</f>
        <v>#N/A</v>
      </c>
      <c r="MT6" s="6" t="e">
        <f>MR6</f>
        <v>#N/A</v>
      </c>
      <c r="MU6" s="6" t="e">
        <f>IFERROR(MT6+VLOOKUP($A6,'TB2-1'!$A:$XEW,1+IFERROR(VALUE(RIGHT(MT$3,2)),RIGHT(MT$3,1)),TRUE),#N/A)</f>
        <v>#N/A</v>
      </c>
      <c r="MV6" s="6" t="e">
        <f>MT6</f>
        <v>#N/A</v>
      </c>
      <c r="MW6" s="6" t="e">
        <f>IFERROR(MV6+VLOOKUP($A6,'TB2-1'!$A:$XEW,1+IFERROR(VALUE(RIGHT(MV$3,2)),RIGHT(MV$3,1)),TRUE),#N/A)</f>
        <v>#N/A</v>
      </c>
      <c r="MX6" s="65" t="e">
        <v>#N/A</v>
      </c>
      <c r="MY6" s="5" t="e">
        <f>IFERROR(MX6+VLOOKUP($A6,'TB2-1'!$A:$XEW,1+IFERROR(VALUE(RIGHT(MX$3,2)),RIGHT(MX$3,1)),TRUE),#N/A)</f>
        <v>#N/A</v>
      </c>
      <c r="MZ6" s="10" t="e">
        <f>MX6</f>
        <v>#N/A</v>
      </c>
      <c r="NA6" s="5" t="e">
        <f>IFERROR(MZ6+VLOOKUP($A6,'TB2-1'!$A:$XEW,1+IFERROR(VALUE(RIGHT(MZ$3,2)),RIGHT(MZ$3,1)),TRUE),#N/A)</f>
        <v>#N/A</v>
      </c>
      <c r="NB6" s="10" t="e">
        <f>MZ6</f>
        <v>#N/A</v>
      </c>
      <c r="NC6" s="5" t="e">
        <f>IFERROR(NB6+VLOOKUP($A6,'TB2-1'!$A:$XEW,1+IFERROR(VALUE(RIGHT(NB$3,2)),RIGHT(NB$3,1)),TRUE),#N/A)</f>
        <v>#N/A</v>
      </c>
      <c r="ND6" s="10" t="e">
        <f>NB6</f>
        <v>#N/A</v>
      </c>
      <c r="NE6" s="5" t="e">
        <f>IFERROR(ND6+VLOOKUP($A6,'TB2-1'!$A:$XEW,1+IFERROR(VALUE(RIGHT(ND$3,2)),RIGHT(ND$3,1)),TRUE),#N/A)</f>
        <v>#N/A</v>
      </c>
      <c r="NF6" s="10" t="e">
        <f>ND6</f>
        <v>#N/A</v>
      </c>
      <c r="NG6" s="5" t="e">
        <f>IFERROR(NF6+VLOOKUP($A6,'TB2-1'!$A:$XEW,1+IFERROR(VALUE(RIGHT(NF$3,2)),RIGHT(NF$3,1)),TRUE),#N/A)</f>
        <v>#N/A</v>
      </c>
      <c r="NH6" s="10" t="e">
        <f>NF6</f>
        <v>#N/A</v>
      </c>
      <c r="NI6" s="5" t="e">
        <f>IFERROR(NH6+VLOOKUP($A6,'TB2-1'!$A:$XEW,1+IFERROR(VALUE(RIGHT(NH$3,2)),RIGHT(NH$3,1)),TRUE),#N/A)</f>
        <v>#N/A</v>
      </c>
      <c r="NJ6" s="10" t="e">
        <f>NH6</f>
        <v>#N/A</v>
      </c>
      <c r="NK6" s="5" t="e">
        <f>IFERROR(NJ6+VLOOKUP($A6,'TB2-1'!$A:$XEW,1+IFERROR(VALUE(RIGHT(NJ$3,2)),RIGHT(NJ$3,1)),TRUE),#N/A)</f>
        <v>#N/A</v>
      </c>
      <c r="NL6" s="10" t="e">
        <f>NJ6</f>
        <v>#N/A</v>
      </c>
      <c r="NM6" s="5" t="e">
        <f>IFERROR(NL6+VLOOKUP($A6,'TB2-1'!$A:$XEW,1+IFERROR(VALUE(RIGHT(NL$3,2)),RIGHT(NL$3,1)),TRUE),#N/A)</f>
        <v>#N/A</v>
      </c>
      <c r="NN6" s="10" t="e">
        <f>NL6</f>
        <v>#N/A</v>
      </c>
      <c r="NO6" s="5" t="e">
        <f>IFERROR(NN6+VLOOKUP($A6,'TB2-1'!$A:$XEW,1+IFERROR(VALUE(RIGHT(NN$3,2)),RIGHT(NN$3,1)),TRUE),#N/A)</f>
        <v>#N/A</v>
      </c>
      <c r="NP6" s="10" t="e">
        <f>NN6</f>
        <v>#N/A</v>
      </c>
      <c r="NQ6" s="5" t="e">
        <f>IFERROR(NP6+VLOOKUP($A6,'TB2-1'!$A:$XEW,1+IFERROR(VALUE(RIGHT(NP$3,2)),RIGHT(NP$3,1)),TRUE),#N/A)</f>
        <v>#N/A</v>
      </c>
      <c r="NR6" s="10" t="e">
        <f>NP6</f>
        <v>#N/A</v>
      </c>
      <c r="NS6" s="5" t="e">
        <f>IFERROR(NR6+VLOOKUP($A6,'TB2-1'!$A:$XEW,1+IFERROR(VALUE(RIGHT(NR$3,2)),RIGHT(NR$3,1)),TRUE),#N/A)</f>
        <v>#N/A</v>
      </c>
      <c r="NT6" s="10" t="e">
        <f>NR6</f>
        <v>#N/A</v>
      </c>
      <c r="NU6" s="5" t="e">
        <f>IFERROR(NT6+VLOOKUP($A6,'TB2-1'!$A:$XEW,1+IFERROR(VALUE(RIGHT(NT$3,2)),RIGHT(NT$3,1)),TRUE),#N/A)</f>
        <v>#N/A</v>
      </c>
      <c r="NV6" s="10" t="e">
        <f>NT6</f>
        <v>#N/A</v>
      </c>
      <c r="NW6" s="5" t="e">
        <f>IFERROR(NV6+VLOOKUP($A6,'TB2-1'!$A:$XEW,1+IFERROR(VALUE(RIGHT(NV$3,2)),RIGHT(NV$3,1)),TRUE),#N/A)</f>
        <v>#N/A</v>
      </c>
      <c r="NX6" s="10" t="e">
        <f>NV6</f>
        <v>#N/A</v>
      </c>
      <c r="NY6" s="5" t="e">
        <f>IFERROR(NX6+VLOOKUP($A6,'TB2-1'!$A:$XEW,1+IFERROR(VALUE(RIGHT(NX$3,2)),RIGHT(NX$3,1)),TRUE),#N/A)</f>
        <v>#N/A</v>
      </c>
      <c r="NZ6" s="10" t="e">
        <f>NX6</f>
        <v>#N/A</v>
      </c>
      <c r="OA6" s="5" t="e">
        <f>IFERROR(NZ6+VLOOKUP($A6,'TB2-1'!$A:$XEW,1+IFERROR(VALUE(RIGHT(NZ$3,2)),RIGHT(NZ$3,1)),TRUE),#N/A)</f>
        <v>#N/A</v>
      </c>
      <c r="OB6" s="10" t="e">
        <f>NZ6</f>
        <v>#N/A</v>
      </c>
      <c r="OC6" s="5" t="e">
        <f>IFERROR(OB6+VLOOKUP($A6,'TB2-1'!$A:$XEW,1+IFERROR(VALUE(RIGHT(OB$3,2)),RIGHT(OB$3,1)),TRUE),#N/A)</f>
        <v>#N/A</v>
      </c>
      <c r="OD6" s="10" t="e">
        <f>OB6</f>
        <v>#N/A</v>
      </c>
      <c r="OE6" s="5" t="e">
        <f>IFERROR(OD6+VLOOKUP($A6,'TB2-1'!$A:$XEW,1+IFERROR(VALUE(RIGHT(OD$3,2)),RIGHT(OD$3,1)),TRUE),#N/A)</f>
        <v>#N/A</v>
      </c>
      <c r="OF6" s="10" t="e">
        <f>OD6</f>
        <v>#N/A</v>
      </c>
      <c r="OG6" s="5" t="e">
        <f>IFERROR(OF6+VLOOKUP($A6,'TB2-1'!$A:$XEW,1+IFERROR(VALUE(RIGHT(OF$3,2)),RIGHT(OF$3,1)),TRUE),#N/A)</f>
        <v>#N/A</v>
      </c>
      <c r="OH6" s="65" t="e">
        <v>#N/A</v>
      </c>
      <c r="OI6" s="6" t="e">
        <f>IFERROR(OH6+VLOOKUP($A6,'TB2-1'!$A:$XEW,1+IFERROR(VALUE(RIGHT(OH$3,2)),RIGHT(OH$3,1)),TRUE),#N/A)</f>
        <v>#N/A</v>
      </c>
      <c r="OJ6" s="6" t="e">
        <f>OH6</f>
        <v>#N/A</v>
      </c>
      <c r="OK6" s="6" t="e">
        <f>IFERROR(OJ6+VLOOKUP($A6,'TB2-1'!$A:$XEW,1+IFERROR(VALUE(RIGHT(OJ$3,2)),RIGHT(OJ$3,1)),TRUE),#N/A)</f>
        <v>#N/A</v>
      </c>
      <c r="OL6" s="6" t="e">
        <f>OJ6</f>
        <v>#N/A</v>
      </c>
      <c r="OM6" s="6" t="e">
        <f>IFERROR(OL6+VLOOKUP($A6,'TB2-1'!$A:$XEW,1+IFERROR(VALUE(RIGHT(OL$3,2)),RIGHT(OL$3,1)),TRUE),#N/A)</f>
        <v>#N/A</v>
      </c>
      <c r="ON6" s="6" t="e">
        <f>OL6</f>
        <v>#N/A</v>
      </c>
      <c r="OO6" s="6" t="e">
        <f>IFERROR(ON6+VLOOKUP($A6,'TB2-1'!$A:$XEW,1+IFERROR(VALUE(RIGHT(ON$3,2)),RIGHT(ON$3,1)),TRUE),#N/A)</f>
        <v>#N/A</v>
      </c>
      <c r="OP6" s="6" t="e">
        <f>ON6</f>
        <v>#N/A</v>
      </c>
      <c r="OQ6" s="6" t="e">
        <f>IFERROR(OP6+VLOOKUP($A6,'TB2-1'!$A:$XEW,1+IFERROR(VALUE(RIGHT(OP$3,2)),RIGHT(OP$3,1)),TRUE),#N/A)</f>
        <v>#N/A</v>
      </c>
      <c r="OR6" s="6" t="e">
        <f>OP6</f>
        <v>#N/A</v>
      </c>
      <c r="OS6" s="6" t="e">
        <f>IFERROR(OR6+VLOOKUP($A6,'TB2-1'!$A:$XEW,1+IFERROR(VALUE(RIGHT(OR$3,2)),RIGHT(OR$3,1)),TRUE),#N/A)</f>
        <v>#N/A</v>
      </c>
      <c r="OT6" s="6" t="e">
        <f>OR6</f>
        <v>#N/A</v>
      </c>
      <c r="OU6" s="6" t="e">
        <f>IFERROR(OT6+VLOOKUP($A6,'TB2-1'!$A:$XEW,1+IFERROR(VALUE(RIGHT(OT$3,2)),RIGHT(OT$3,1)),TRUE),#N/A)</f>
        <v>#N/A</v>
      </c>
      <c r="OV6" s="6" t="e">
        <f>OT6</f>
        <v>#N/A</v>
      </c>
      <c r="OW6" s="6" t="e">
        <f>IFERROR(OV6+VLOOKUP($A6,'TB2-1'!$A:$XEW,1+IFERROR(VALUE(RIGHT(OV$3,2)),RIGHT(OV$3,1)),TRUE),#N/A)</f>
        <v>#N/A</v>
      </c>
      <c r="OX6" s="6" t="e">
        <f>OV6</f>
        <v>#N/A</v>
      </c>
      <c r="OY6" s="6" t="e">
        <f>IFERROR(OX6+VLOOKUP($A6,'TB2-1'!$A:$XEW,1+IFERROR(VALUE(RIGHT(OX$3,2)),RIGHT(OX$3,1)),TRUE),#N/A)</f>
        <v>#N/A</v>
      </c>
      <c r="OZ6" s="6" t="e">
        <f>OX6</f>
        <v>#N/A</v>
      </c>
      <c r="PA6" s="6" t="e">
        <f>IFERROR(OZ6+VLOOKUP($A6,'TB2-1'!$A:$XEW,1+IFERROR(VALUE(RIGHT(OZ$3,2)),RIGHT(OZ$3,1)),TRUE),#N/A)</f>
        <v>#N/A</v>
      </c>
      <c r="PB6" s="6" t="e">
        <f>OZ6</f>
        <v>#N/A</v>
      </c>
      <c r="PC6" s="6" t="e">
        <f>IFERROR(PB6+VLOOKUP($A6,'TB2-1'!$A:$XEW,1+IFERROR(VALUE(RIGHT(PB$3,2)),RIGHT(PB$3,1)),TRUE),#N/A)</f>
        <v>#N/A</v>
      </c>
      <c r="PD6" s="6" t="e">
        <f>PB6</f>
        <v>#N/A</v>
      </c>
      <c r="PE6" s="6" t="e">
        <f>IFERROR(PD6+VLOOKUP($A6,'TB2-1'!$A:$XEW,1+IFERROR(VALUE(RIGHT(PD$3,2)),RIGHT(PD$3,1)),TRUE),#N/A)</f>
        <v>#N/A</v>
      </c>
      <c r="PF6" s="6" t="e">
        <f>PD6</f>
        <v>#N/A</v>
      </c>
      <c r="PG6" s="6" t="e">
        <f>IFERROR(PF6+VLOOKUP($A6,'TB2-1'!$A:$XEW,1+IFERROR(VALUE(RIGHT(PF$3,2)),RIGHT(PF$3,1)),TRUE),#N/A)</f>
        <v>#N/A</v>
      </c>
      <c r="PH6" s="6" t="e">
        <f>PF6</f>
        <v>#N/A</v>
      </c>
      <c r="PI6" s="6" t="e">
        <f>IFERROR(PH6+VLOOKUP($A6,'TB2-1'!$A:$XEW,1+IFERROR(VALUE(RIGHT(PH$3,2)),RIGHT(PH$3,1)),TRUE),#N/A)</f>
        <v>#N/A</v>
      </c>
      <c r="PJ6" s="6" t="e">
        <f>PH6</f>
        <v>#N/A</v>
      </c>
      <c r="PK6" s="6" t="e">
        <f>IFERROR(PJ6+VLOOKUP($A6,'TB2-1'!$A:$XEW,1+IFERROR(VALUE(RIGHT(PJ$3,2)),RIGHT(PJ$3,1)),TRUE),#N/A)</f>
        <v>#N/A</v>
      </c>
      <c r="PL6" s="6" t="e">
        <f>PJ6</f>
        <v>#N/A</v>
      </c>
      <c r="PM6" s="6" t="e">
        <f>IFERROR(PL6+VLOOKUP($A6,'TB2-1'!$A:$XEW,1+IFERROR(VALUE(RIGHT(PL$3,2)),RIGHT(PL$3,1)),TRUE),#N/A)</f>
        <v>#N/A</v>
      </c>
      <c r="PN6" s="6" t="e">
        <f>PL6</f>
        <v>#N/A</v>
      </c>
      <c r="PO6" s="6" t="e">
        <f>IFERROR(PN6+VLOOKUP($A6,'TB2-1'!$A:$XEW,1+IFERROR(VALUE(RIGHT(PN$3,2)),RIGHT(PN$3,1)),TRUE),#N/A)</f>
        <v>#N/A</v>
      </c>
      <c r="PP6" s="6" t="e">
        <f>PN6</f>
        <v>#N/A</v>
      </c>
      <c r="PQ6" s="6" t="e">
        <f>IFERROR(PP6+VLOOKUP($A6,'TB2-1'!$A:$XEW,1+IFERROR(VALUE(RIGHT(PP$3,2)),RIGHT(PP$3,1)),TRUE),#N/A)</f>
        <v>#N/A</v>
      </c>
      <c r="PR6" s="65" t="e">
        <v>#N/A</v>
      </c>
      <c r="PS6" s="5" t="e">
        <f>IFERROR(PR6+VLOOKUP($A6,'TB2-1'!$A:$XEW,1+IFERROR(VALUE(RIGHT(PR$3,2)),RIGHT(PR$3,1)),TRUE),#N/A)</f>
        <v>#N/A</v>
      </c>
      <c r="PT6" s="10" t="e">
        <f>PR6</f>
        <v>#N/A</v>
      </c>
      <c r="PU6" s="5" t="e">
        <f>IFERROR(PT6+VLOOKUP($A6,'TB2-1'!$A:$XEW,1+IFERROR(VALUE(RIGHT(PT$3,2)),RIGHT(PT$3,1)),TRUE),#N/A)</f>
        <v>#N/A</v>
      </c>
      <c r="PV6" s="10" t="e">
        <f>PT6</f>
        <v>#N/A</v>
      </c>
      <c r="PW6" s="5" t="e">
        <f>IFERROR(PV6+VLOOKUP($A6,'TB2-1'!$A:$XEW,1+IFERROR(VALUE(RIGHT(PV$3,2)),RIGHT(PV$3,1)),TRUE),#N/A)</f>
        <v>#N/A</v>
      </c>
      <c r="PX6" s="10" t="e">
        <f>PV6</f>
        <v>#N/A</v>
      </c>
      <c r="PY6" s="5" t="e">
        <f>IFERROR(PX6+VLOOKUP($A6,'TB2-1'!$A:$XEW,1+IFERROR(VALUE(RIGHT(PX$3,2)),RIGHT(PX$3,1)),TRUE),#N/A)</f>
        <v>#N/A</v>
      </c>
      <c r="PZ6" s="10" t="e">
        <f>PX6</f>
        <v>#N/A</v>
      </c>
      <c r="QA6" s="5" t="e">
        <f>IFERROR(PZ6+VLOOKUP($A6,'TB2-1'!$A:$XEW,1+IFERROR(VALUE(RIGHT(PZ$3,2)),RIGHT(PZ$3,1)),TRUE),#N/A)</f>
        <v>#N/A</v>
      </c>
      <c r="QB6" s="10" t="e">
        <f>PZ6</f>
        <v>#N/A</v>
      </c>
      <c r="QC6" s="5" t="e">
        <f>IFERROR(QB6+VLOOKUP($A6,'TB2-1'!$A:$XEW,1+IFERROR(VALUE(RIGHT(QB$3,2)),RIGHT(QB$3,1)),TRUE),#N/A)</f>
        <v>#N/A</v>
      </c>
      <c r="QD6" s="10" t="e">
        <f>QB6</f>
        <v>#N/A</v>
      </c>
      <c r="QE6" s="5" t="e">
        <f>IFERROR(QD6+VLOOKUP($A6,'TB2-1'!$A:$XEW,1+IFERROR(VALUE(RIGHT(QD$3,2)),RIGHT(QD$3,1)),TRUE),#N/A)</f>
        <v>#N/A</v>
      </c>
      <c r="QF6" s="10" t="e">
        <f>QD6</f>
        <v>#N/A</v>
      </c>
      <c r="QG6" s="5" t="e">
        <f>IFERROR(QF6+VLOOKUP($A6,'TB2-1'!$A:$XEW,1+IFERROR(VALUE(RIGHT(QF$3,2)),RIGHT(QF$3,1)),TRUE),#N/A)</f>
        <v>#N/A</v>
      </c>
      <c r="QH6" s="10" t="e">
        <f>QF6</f>
        <v>#N/A</v>
      </c>
      <c r="QI6" s="5" t="e">
        <f>IFERROR(QH6+VLOOKUP($A6,'TB2-1'!$A:$XEW,1+IFERROR(VALUE(RIGHT(QH$3,2)),RIGHT(QH$3,1)),TRUE),#N/A)</f>
        <v>#N/A</v>
      </c>
      <c r="QJ6" s="10" t="e">
        <f>QH6</f>
        <v>#N/A</v>
      </c>
      <c r="QK6" s="5" t="e">
        <f>IFERROR(QJ6+VLOOKUP($A6,'TB2-1'!$A:$XEW,1+IFERROR(VALUE(RIGHT(QJ$3,2)),RIGHT(QJ$3,1)),TRUE),#N/A)</f>
        <v>#N/A</v>
      </c>
      <c r="QL6" s="10" t="e">
        <f>QJ6</f>
        <v>#N/A</v>
      </c>
      <c r="QM6" s="5" t="e">
        <f>IFERROR(QL6+VLOOKUP($A6,'TB2-1'!$A:$XEW,1+IFERROR(VALUE(RIGHT(QL$3,2)),RIGHT(QL$3,1)),TRUE),#N/A)</f>
        <v>#N/A</v>
      </c>
      <c r="QN6" s="10" t="e">
        <f>QL6</f>
        <v>#N/A</v>
      </c>
      <c r="QO6" s="5" t="e">
        <f>IFERROR(QN6+VLOOKUP($A6,'TB2-1'!$A:$XEW,1+IFERROR(VALUE(RIGHT(QN$3,2)),RIGHT(QN$3,1)),TRUE),#N/A)</f>
        <v>#N/A</v>
      </c>
      <c r="QP6" s="10" t="e">
        <f>QN6</f>
        <v>#N/A</v>
      </c>
      <c r="QQ6" s="5" t="e">
        <f>IFERROR(QP6+VLOOKUP($A6,'TB2-1'!$A:$XEW,1+IFERROR(VALUE(RIGHT(QP$3,2)),RIGHT(QP$3,1)),TRUE),#N/A)</f>
        <v>#N/A</v>
      </c>
      <c r="QR6" s="10" t="e">
        <f>QP6</f>
        <v>#N/A</v>
      </c>
      <c r="QS6" s="5" t="e">
        <f>IFERROR(QR6+VLOOKUP($A6,'TB2-1'!$A:$XEW,1+IFERROR(VALUE(RIGHT(QR$3,2)),RIGHT(QR$3,1)),TRUE),#N/A)</f>
        <v>#N/A</v>
      </c>
      <c r="QT6" s="10" t="e">
        <f>QR6</f>
        <v>#N/A</v>
      </c>
      <c r="QU6" s="5" t="e">
        <f>IFERROR(QT6+VLOOKUP($A6,'TB2-1'!$A:$XEW,1+IFERROR(VALUE(RIGHT(QT$3,2)),RIGHT(QT$3,1)),TRUE),#N/A)</f>
        <v>#N/A</v>
      </c>
      <c r="QV6" s="10" t="e">
        <f>QT6</f>
        <v>#N/A</v>
      </c>
      <c r="QW6" s="5" t="e">
        <f>IFERROR(QV6+VLOOKUP($A6,'TB2-1'!$A:$XEW,1+IFERROR(VALUE(RIGHT(QV$3,2)),RIGHT(QV$3,1)),TRUE),#N/A)</f>
        <v>#N/A</v>
      </c>
      <c r="QX6" s="10" t="e">
        <f>QV6</f>
        <v>#N/A</v>
      </c>
      <c r="QY6" s="5" t="e">
        <f>IFERROR(QX6+VLOOKUP($A6,'TB2-1'!$A:$XEW,1+IFERROR(VALUE(RIGHT(QX$3,2)),RIGHT(QX$3,1)),TRUE),#N/A)</f>
        <v>#N/A</v>
      </c>
      <c r="QZ6" s="10" t="e">
        <f>QX6</f>
        <v>#N/A</v>
      </c>
      <c r="RA6" s="5" t="e">
        <f>IFERROR(QZ6+VLOOKUP($A6,'TB2-1'!$A:$XEW,1+IFERROR(VALUE(RIGHT(QZ$3,2)),RIGHT(QZ$3,1)),TRUE),#N/A)</f>
        <v>#N/A</v>
      </c>
      <c r="RB6" s="65" t="e">
        <v>#N/A</v>
      </c>
      <c r="RC6" s="6" t="e">
        <f>IFERROR(RB6+VLOOKUP($A6,'TB2-1'!$A:$XEW,1+IFERROR(VALUE(RIGHT(RB$3,2)),RIGHT(RB$3,1)),TRUE),#N/A)</f>
        <v>#N/A</v>
      </c>
      <c r="RD6" s="6" t="e">
        <f>RB6</f>
        <v>#N/A</v>
      </c>
      <c r="RE6" s="6" t="e">
        <f>IFERROR(RD6+VLOOKUP($A6,'TB2-1'!$A:$XEW,1+IFERROR(VALUE(RIGHT(RD$3,2)),RIGHT(RD$3,1)),TRUE),#N/A)</f>
        <v>#N/A</v>
      </c>
      <c r="RF6" s="6" t="e">
        <f>RD6</f>
        <v>#N/A</v>
      </c>
      <c r="RG6" s="6" t="e">
        <f>IFERROR(RF6+VLOOKUP($A6,'TB2-1'!$A:$XEW,1+IFERROR(VALUE(RIGHT(RF$3,2)),RIGHT(RF$3,1)),TRUE),#N/A)</f>
        <v>#N/A</v>
      </c>
      <c r="RH6" s="6" t="e">
        <f>RF6</f>
        <v>#N/A</v>
      </c>
      <c r="RI6" s="6" t="e">
        <f>IFERROR(RH6+VLOOKUP($A6,'TB2-1'!$A:$XEW,1+IFERROR(VALUE(RIGHT(RH$3,2)),RIGHT(RH$3,1)),TRUE),#N/A)</f>
        <v>#N/A</v>
      </c>
      <c r="RJ6" s="6" t="e">
        <f>RH6</f>
        <v>#N/A</v>
      </c>
      <c r="RK6" s="6" t="e">
        <f>IFERROR(RJ6+VLOOKUP($A6,'TB2-1'!$A:$XEW,1+IFERROR(VALUE(RIGHT(RJ$3,2)),RIGHT(RJ$3,1)),TRUE),#N/A)</f>
        <v>#N/A</v>
      </c>
      <c r="RL6" s="6" t="e">
        <f>RJ6</f>
        <v>#N/A</v>
      </c>
      <c r="RM6" s="6" t="e">
        <f>IFERROR(RL6+VLOOKUP($A6,'TB2-1'!$A:$XEW,1+IFERROR(VALUE(RIGHT(RL$3,2)),RIGHT(RL$3,1)),TRUE),#N/A)</f>
        <v>#N/A</v>
      </c>
      <c r="RN6" s="6" t="e">
        <f>RL6</f>
        <v>#N/A</v>
      </c>
      <c r="RO6" s="6" t="e">
        <f>IFERROR(RN6+VLOOKUP($A6,'TB2-1'!$A:$XEW,1+IFERROR(VALUE(RIGHT(RN$3,2)),RIGHT(RN$3,1)),TRUE),#N/A)</f>
        <v>#N/A</v>
      </c>
      <c r="RP6" s="6" t="e">
        <f>RN6</f>
        <v>#N/A</v>
      </c>
      <c r="RQ6" s="6" t="e">
        <f>IFERROR(RP6+VLOOKUP($A6,'TB2-1'!$A:$XEW,1+IFERROR(VALUE(RIGHT(RP$3,2)),RIGHT(RP$3,1)),TRUE),#N/A)</f>
        <v>#N/A</v>
      </c>
      <c r="RR6" s="6" t="e">
        <f>RP6</f>
        <v>#N/A</v>
      </c>
      <c r="RS6" s="6" t="e">
        <f>IFERROR(RR6+VLOOKUP($A6,'TB2-1'!$A:$XEW,1+IFERROR(VALUE(RIGHT(RR$3,2)),RIGHT(RR$3,1)),TRUE),#N/A)</f>
        <v>#N/A</v>
      </c>
      <c r="RT6" s="6" t="e">
        <f>RR6</f>
        <v>#N/A</v>
      </c>
      <c r="RU6" s="6" t="e">
        <f>IFERROR(RT6+VLOOKUP($A6,'TB2-1'!$A:$XEW,1+IFERROR(VALUE(RIGHT(RT$3,2)),RIGHT(RT$3,1)),TRUE),#N/A)</f>
        <v>#N/A</v>
      </c>
      <c r="RV6" s="6" t="e">
        <f>RT6</f>
        <v>#N/A</v>
      </c>
      <c r="RW6" s="6" t="e">
        <f>IFERROR(RV6+VLOOKUP($A6,'TB2-1'!$A:$XEW,1+IFERROR(VALUE(RIGHT(RV$3,2)),RIGHT(RV$3,1)),TRUE),#N/A)</f>
        <v>#N/A</v>
      </c>
      <c r="RX6" s="6" t="e">
        <f>RV6</f>
        <v>#N/A</v>
      </c>
      <c r="RY6" s="6" t="e">
        <f>IFERROR(RX6+VLOOKUP($A6,'TB2-1'!$A:$XEW,1+IFERROR(VALUE(RIGHT(RX$3,2)),RIGHT(RX$3,1)),TRUE),#N/A)</f>
        <v>#N/A</v>
      </c>
      <c r="RZ6" s="6" t="e">
        <f>RX6</f>
        <v>#N/A</v>
      </c>
      <c r="SA6" s="6" t="e">
        <f>IFERROR(RZ6+VLOOKUP($A6,'TB2-1'!$A:$XEW,1+IFERROR(VALUE(RIGHT(RZ$3,2)),RIGHT(RZ$3,1)),TRUE),#N/A)</f>
        <v>#N/A</v>
      </c>
      <c r="SB6" s="6" t="e">
        <f>RZ6</f>
        <v>#N/A</v>
      </c>
      <c r="SC6" s="6" t="e">
        <f>IFERROR(SB6+VLOOKUP($A6,'TB2-1'!$A:$XEW,1+IFERROR(VALUE(RIGHT(SB$3,2)),RIGHT(SB$3,1)),TRUE),#N/A)</f>
        <v>#N/A</v>
      </c>
      <c r="SD6" s="6" t="e">
        <f>SB6</f>
        <v>#N/A</v>
      </c>
      <c r="SE6" s="6" t="e">
        <f>IFERROR(SD6+VLOOKUP($A6,'TB2-1'!$A:$XEW,1+IFERROR(VALUE(RIGHT(SD$3,2)),RIGHT(SD$3,1)),TRUE),#N/A)</f>
        <v>#N/A</v>
      </c>
      <c r="SF6" s="6" t="e">
        <f>SD6</f>
        <v>#N/A</v>
      </c>
      <c r="SG6" s="6" t="e">
        <f>IFERROR(SF6+VLOOKUP($A6,'TB2-1'!$A:$XEW,1+IFERROR(VALUE(RIGHT(SF$3,2)),RIGHT(SF$3,1)),TRUE),#N/A)</f>
        <v>#N/A</v>
      </c>
      <c r="SH6" s="6" t="e">
        <f>SF6</f>
        <v>#N/A</v>
      </c>
      <c r="SI6" s="6" t="e">
        <f>IFERROR(SH6+VLOOKUP($A6,'TB2-1'!$A:$XEW,1+IFERROR(VALUE(RIGHT(SH$3,2)),RIGHT(SH$3,1)),TRUE),#N/A)</f>
        <v>#N/A</v>
      </c>
      <c r="SJ6" s="6" t="e">
        <f>SH6</f>
        <v>#N/A</v>
      </c>
      <c r="SK6" s="6" t="e">
        <f>IFERROR(SJ6+VLOOKUP($A6,'TB2-1'!$A:$XEW,1+IFERROR(VALUE(RIGHT(SJ$3,2)),RIGHT(SJ$3,1)),TRUE),#N/A)</f>
        <v>#N/A</v>
      </c>
      <c r="SL6" s="65" t="e">
        <v>#N/A</v>
      </c>
      <c r="SM6" s="5" t="e">
        <f>IFERROR(SL6+VLOOKUP($A6,'TB2-1'!$A:$XEW,1+IFERROR(VALUE(RIGHT(SL$3,2)),RIGHT(SL$3,1)),TRUE),#N/A)</f>
        <v>#N/A</v>
      </c>
      <c r="SN6" s="10" t="e">
        <f>SL6</f>
        <v>#N/A</v>
      </c>
      <c r="SO6" s="5" t="e">
        <f>IFERROR(SN6+VLOOKUP($A6,'TB2-1'!$A:$XEW,1+IFERROR(VALUE(RIGHT(SN$3,2)),RIGHT(SN$3,1)),TRUE),#N/A)</f>
        <v>#N/A</v>
      </c>
      <c r="SP6" s="10" t="e">
        <f>SN6</f>
        <v>#N/A</v>
      </c>
      <c r="SQ6" s="5" t="e">
        <f>IFERROR(SP6+VLOOKUP($A6,'TB2-1'!$A:$XEW,1+IFERROR(VALUE(RIGHT(SP$3,2)),RIGHT(SP$3,1)),TRUE),#N/A)</f>
        <v>#N/A</v>
      </c>
      <c r="SR6" s="10" t="e">
        <f>SP6</f>
        <v>#N/A</v>
      </c>
      <c r="SS6" s="5" t="e">
        <f>IFERROR(SR6+VLOOKUP($A6,'TB2-1'!$A:$XEW,1+IFERROR(VALUE(RIGHT(SR$3,2)),RIGHT(SR$3,1)),TRUE),#N/A)</f>
        <v>#N/A</v>
      </c>
      <c r="ST6" s="10" t="e">
        <f>SR6</f>
        <v>#N/A</v>
      </c>
      <c r="SU6" s="5" t="e">
        <f>IFERROR(ST6+VLOOKUP($A6,'TB2-1'!$A:$XEW,1+IFERROR(VALUE(RIGHT(ST$3,2)),RIGHT(ST$3,1)),TRUE),#N/A)</f>
        <v>#N/A</v>
      </c>
      <c r="SV6" s="10" t="e">
        <f>ST6</f>
        <v>#N/A</v>
      </c>
      <c r="SW6" s="5" t="e">
        <f>IFERROR(SV6+VLOOKUP($A6,'TB2-1'!$A:$XEW,1+IFERROR(VALUE(RIGHT(SV$3,2)),RIGHT(SV$3,1)),TRUE),#N/A)</f>
        <v>#N/A</v>
      </c>
      <c r="SX6" s="10" t="e">
        <f>SV6</f>
        <v>#N/A</v>
      </c>
      <c r="SY6" s="5" t="e">
        <f>IFERROR(SX6+VLOOKUP($A6,'TB2-1'!$A:$XEW,1+IFERROR(VALUE(RIGHT(SX$3,2)),RIGHT(SX$3,1)),TRUE),#N/A)</f>
        <v>#N/A</v>
      </c>
      <c r="SZ6" s="10" t="e">
        <f>SX6</f>
        <v>#N/A</v>
      </c>
      <c r="TA6" s="5" t="e">
        <f>IFERROR(SZ6+VLOOKUP($A6,'TB2-1'!$A:$XEW,1+IFERROR(VALUE(RIGHT(SZ$3,2)),RIGHT(SZ$3,1)),TRUE),#N/A)</f>
        <v>#N/A</v>
      </c>
      <c r="TB6" s="10" t="e">
        <f>SZ6</f>
        <v>#N/A</v>
      </c>
      <c r="TC6" s="5" t="e">
        <f>IFERROR(TB6+VLOOKUP($A6,'TB2-1'!$A:$XEW,1+IFERROR(VALUE(RIGHT(TB$3,2)),RIGHT(TB$3,1)),TRUE),#N/A)</f>
        <v>#N/A</v>
      </c>
      <c r="TD6" s="10" t="e">
        <f>TB6</f>
        <v>#N/A</v>
      </c>
      <c r="TE6" s="5" t="e">
        <f>IFERROR(TD6+VLOOKUP($A6,'TB2-1'!$A:$XEW,1+IFERROR(VALUE(RIGHT(TD$3,2)),RIGHT(TD$3,1)),TRUE),#N/A)</f>
        <v>#N/A</v>
      </c>
      <c r="TF6" s="10" t="e">
        <f>TD6</f>
        <v>#N/A</v>
      </c>
      <c r="TG6" s="5" t="e">
        <f>IFERROR(TF6+VLOOKUP($A6,'TB2-1'!$A:$XEW,1+IFERROR(VALUE(RIGHT(TF$3,2)),RIGHT(TF$3,1)),TRUE),#N/A)</f>
        <v>#N/A</v>
      </c>
      <c r="TH6" s="10" t="e">
        <f>TF6</f>
        <v>#N/A</v>
      </c>
      <c r="TI6" s="5" t="e">
        <f>IFERROR(TH6+VLOOKUP($A6,'TB2-1'!$A:$XEW,1+IFERROR(VALUE(RIGHT(TH$3,2)),RIGHT(TH$3,1)),TRUE),#N/A)</f>
        <v>#N/A</v>
      </c>
      <c r="TJ6" s="10" t="e">
        <f>TH6</f>
        <v>#N/A</v>
      </c>
      <c r="TK6" s="5" t="e">
        <f>IFERROR(TJ6+VLOOKUP($A6,'TB2-1'!$A:$XEW,1+IFERROR(VALUE(RIGHT(TJ$3,2)),RIGHT(TJ$3,1)),TRUE),#N/A)</f>
        <v>#N/A</v>
      </c>
      <c r="TL6" s="10" t="e">
        <f>TJ6</f>
        <v>#N/A</v>
      </c>
      <c r="TM6" s="5" t="e">
        <f>IFERROR(TL6+VLOOKUP($A6,'TB2-1'!$A:$XEW,1+IFERROR(VALUE(RIGHT(TL$3,2)),RIGHT(TL$3,1)),TRUE),#N/A)</f>
        <v>#N/A</v>
      </c>
      <c r="TN6" s="10" t="e">
        <f>TL6</f>
        <v>#N/A</v>
      </c>
      <c r="TO6" s="5" t="e">
        <f>IFERROR(TN6+VLOOKUP($A6,'TB2-1'!$A:$XEW,1+IFERROR(VALUE(RIGHT(TN$3,2)),RIGHT(TN$3,1)),TRUE),#N/A)</f>
        <v>#N/A</v>
      </c>
      <c r="TP6" s="10" t="e">
        <f>TN6</f>
        <v>#N/A</v>
      </c>
      <c r="TQ6" s="5" t="e">
        <f>IFERROR(TP6+VLOOKUP($A6,'TB2-1'!$A:$XEW,1+IFERROR(VALUE(RIGHT(TP$3,2)),RIGHT(TP$3,1)),TRUE),#N/A)</f>
        <v>#N/A</v>
      </c>
      <c r="TR6" s="10" t="e">
        <f>TP6</f>
        <v>#N/A</v>
      </c>
      <c r="TS6" s="5" t="e">
        <f>IFERROR(TR6+VLOOKUP($A6,'TB2-1'!$A:$XEW,1+IFERROR(VALUE(RIGHT(TR$3,2)),RIGHT(TR$3,1)),TRUE),#N/A)</f>
        <v>#N/A</v>
      </c>
      <c r="TT6" s="10" t="e">
        <f>TR6</f>
        <v>#N/A</v>
      </c>
      <c r="TU6" s="5" t="e">
        <f>IFERROR(TT6+VLOOKUP($A6,'TB2-1'!$A:$XEW,1+IFERROR(VALUE(RIGHT(TT$3,2)),RIGHT(TT$3,1)),TRUE),#N/A)</f>
        <v>#N/A</v>
      </c>
      <c r="TV6" s="65" t="e">
        <v>#N/A</v>
      </c>
      <c r="TW6" s="6" t="e">
        <f>IFERROR(TV6+VLOOKUP($A6,'TB2-1'!$A:$XEW,1+IFERROR(VALUE(RIGHT(TV$3,2)),RIGHT(TV$3,1)),TRUE),#N/A)</f>
        <v>#N/A</v>
      </c>
      <c r="TX6" s="6" t="e">
        <f>TV6</f>
        <v>#N/A</v>
      </c>
      <c r="TY6" s="6" t="e">
        <f>IFERROR(TX6+VLOOKUP($A6,'TB2-1'!$A:$XEW,1+IFERROR(VALUE(RIGHT(TX$3,2)),RIGHT(TX$3,1)),TRUE),#N/A)</f>
        <v>#N/A</v>
      </c>
      <c r="TZ6" s="6" t="e">
        <f>TX6</f>
        <v>#N/A</v>
      </c>
      <c r="UA6" s="6" t="e">
        <f>IFERROR(TZ6+VLOOKUP($A6,'TB2-1'!$A:$XEW,1+IFERROR(VALUE(RIGHT(TZ$3,2)),RIGHT(TZ$3,1)),TRUE),#N/A)</f>
        <v>#N/A</v>
      </c>
      <c r="UB6" s="6" t="e">
        <f>TZ6</f>
        <v>#N/A</v>
      </c>
      <c r="UC6" s="6" t="e">
        <f>IFERROR(UB6+VLOOKUP($A6,'TB2-1'!$A:$XEW,1+IFERROR(VALUE(RIGHT(UB$3,2)),RIGHT(UB$3,1)),TRUE),#N/A)</f>
        <v>#N/A</v>
      </c>
      <c r="UD6" s="6" t="e">
        <f>UB6</f>
        <v>#N/A</v>
      </c>
      <c r="UE6" s="6" t="e">
        <f>IFERROR(UD6+VLOOKUP($A6,'TB2-1'!$A:$XEW,1+IFERROR(VALUE(RIGHT(UD$3,2)),RIGHT(UD$3,1)),TRUE),#N/A)</f>
        <v>#N/A</v>
      </c>
      <c r="UF6" s="6" t="e">
        <f>UD6</f>
        <v>#N/A</v>
      </c>
      <c r="UG6" s="6" t="e">
        <f>IFERROR(UF6+VLOOKUP($A6,'TB2-1'!$A:$XEW,1+IFERROR(VALUE(RIGHT(UF$3,2)),RIGHT(UF$3,1)),TRUE),#N/A)</f>
        <v>#N/A</v>
      </c>
      <c r="UH6" s="6" t="e">
        <f>UF6</f>
        <v>#N/A</v>
      </c>
      <c r="UI6" s="6" t="e">
        <f>IFERROR(UH6+VLOOKUP($A6,'TB2-1'!$A:$XEW,1+IFERROR(VALUE(RIGHT(UH$3,2)),RIGHT(UH$3,1)),TRUE),#N/A)</f>
        <v>#N/A</v>
      </c>
      <c r="UJ6" s="6" t="e">
        <f>UH6</f>
        <v>#N/A</v>
      </c>
      <c r="UK6" s="6" t="e">
        <f>IFERROR(UJ6+VLOOKUP($A6,'TB2-1'!$A:$XEW,1+IFERROR(VALUE(RIGHT(UJ$3,2)),RIGHT(UJ$3,1)),TRUE),#N/A)</f>
        <v>#N/A</v>
      </c>
      <c r="UL6" s="6" t="e">
        <f>UJ6</f>
        <v>#N/A</v>
      </c>
      <c r="UM6" s="6" t="e">
        <f>IFERROR(UL6+VLOOKUP($A6,'TB2-1'!$A:$XEW,1+IFERROR(VALUE(RIGHT(UL$3,2)),RIGHT(UL$3,1)),TRUE),#N/A)</f>
        <v>#N/A</v>
      </c>
      <c r="UN6" s="6" t="e">
        <f>UL6</f>
        <v>#N/A</v>
      </c>
      <c r="UO6" s="6" t="e">
        <f>IFERROR(UN6+VLOOKUP($A6,'TB2-1'!$A:$XEW,1+IFERROR(VALUE(RIGHT(UN$3,2)),RIGHT(UN$3,1)),TRUE),#N/A)</f>
        <v>#N/A</v>
      </c>
      <c r="UP6" s="6" t="e">
        <f>UN6</f>
        <v>#N/A</v>
      </c>
      <c r="UQ6" s="6" t="e">
        <f>IFERROR(UP6+VLOOKUP($A6,'TB2-1'!$A:$XEW,1+IFERROR(VALUE(RIGHT(UP$3,2)),RIGHT(UP$3,1)),TRUE),#N/A)</f>
        <v>#N/A</v>
      </c>
      <c r="UR6" s="6" t="e">
        <f>UP6</f>
        <v>#N/A</v>
      </c>
      <c r="US6" s="6" t="e">
        <f>IFERROR(UR6+VLOOKUP($A6,'TB2-1'!$A:$XEW,1+IFERROR(VALUE(RIGHT(UR$3,2)),RIGHT(UR$3,1)),TRUE),#N/A)</f>
        <v>#N/A</v>
      </c>
      <c r="UT6" s="6" t="e">
        <f>UR6</f>
        <v>#N/A</v>
      </c>
      <c r="UU6" s="6" t="e">
        <f>IFERROR(UT6+VLOOKUP($A6,'TB2-1'!$A:$XEW,1+IFERROR(VALUE(RIGHT(UT$3,2)),RIGHT(UT$3,1)),TRUE),#N/A)</f>
        <v>#N/A</v>
      </c>
      <c r="UV6" s="6" t="e">
        <f>UT6</f>
        <v>#N/A</v>
      </c>
      <c r="UW6" s="6" t="e">
        <f>IFERROR(UV6+VLOOKUP($A6,'TB2-1'!$A:$XEW,1+IFERROR(VALUE(RIGHT(UV$3,2)),RIGHT(UV$3,1)),TRUE),#N/A)</f>
        <v>#N/A</v>
      </c>
      <c r="UX6" s="6" t="e">
        <f>UV6</f>
        <v>#N/A</v>
      </c>
      <c r="UY6" s="6" t="e">
        <f>IFERROR(UX6+VLOOKUP($A6,'TB2-1'!$A:$XEW,1+IFERROR(VALUE(RIGHT(UX$3,2)),RIGHT(UX$3,1)),TRUE),#N/A)</f>
        <v>#N/A</v>
      </c>
      <c r="UZ6" s="6" t="e">
        <f>UX6</f>
        <v>#N/A</v>
      </c>
      <c r="VA6" s="6" t="e">
        <f>IFERROR(UZ6+VLOOKUP($A6,'TB2-1'!$A:$XEW,1+IFERROR(VALUE(RIGHT(UZ$3,2)),RIGHT(UZ$3,1)),TRUE),#N/A)</f>
        <v>#N/A</v>
      </c>
      <c r="VB6" s="6" t="e">
        <f>UZ6</f>
        <v>#N/A</v>
      </c>
      <c r="VC6" s="6" t="e">
        <f>IFERROR(VB6+VLOOKUP($A6,'TB2-1'!$A:$XEW,1+IFERROR(VALUE(RIGHT(VB$3,2)),RIGHT(VB$3,1)),TRUE),#N/A)</f>
        <v>#N/A</v>
      </c>
      <c r="VD6" s="6" t="e">
        <f>VB6</f>
        <v>#N/A</v>
      </c>
      <c r="VE6" s="6" t="e">
        <f>IFERROR(VD6+VLOOKUP($A6,'TB2-1'!$A:$XEW,1+IFERROR(VALUE(RIGHT(VD$3,2)),RIGHT(VD$3,1)),TRUE),#N/A)</f>
        <v>#N/A</v>
      </c>
      <c r="VF6" s="65" t="e">
        <v>#N/A</v>
      </c>
      <c r="VG6" s="5" t="e">
        <f>IFERROR(VF6+VLOOKUP($A6,'TB2-1'!$A:$XEW,1+IFERROR(VALUE(RIGHT(VF$3,2)),RIGHT(VF$3,1)),TRUE),#N/A)</f>
        <v>#N/A</v>
      </c>
      <c r="VH6" s="10" t="e">
        <f>VF6</f>
        <v>#N/A</v>
      </c>
      <c r="VI6" s="5" t="e">
        <f>IFERROR(VH6+VLOOKUP($A6,'TB2-1'!$A:$XEW,1+IFERROR(VALUE(RIGHT(VH$3,2)),RIGHT(VH$3,1)),TRUE),#N/A)</f>
        <v>#N/A</v>
      </c>
      <c r="VJ6" s="10" t="e">
        <f>VH6</f>
        <v>#N/A</v>
      </c>
      <c r="VK6" s="5" t="e">
        <f>IFERROR(VJ6+VLOOKUP($A6,'TB2-1'!$A:$XEW,1+IFERROR(VALUE(RIGHT(VJ$3,2)),RIGHT(VJ$3,1)),TRUE),#N/A)</f>
        <v>#N/A</v>
      </c>
      <c r="VL6" s="10" t="e">
        <f>VJ6</f>
        <v>#N/A</v>
      </c>
      <c r="VM6" s="5" t="e">
        <f>IFERROR(VL6+VLOOKUP($A6,'TB2-1'!$A:$XEW,1+IFERROR(VALUE(RIGHT(VL$3,2)),RIGHT(VL$3,1)),TRUE),#N/A)</f>
        <v>#N/A</v>
      </c>
      <c r="VN6" s="10" t="e">
        <f>VL6</f>
        <v>#N/A</v>
      </c>
      <c r="VO6" s="5" t="e">
        <f>IFERROR(VN6+VLOOKUP($A6,'TB2-1'!$A:$XEW,1+IFERROR(VALUE(RIGHT(VN$3,2)),RIGHT(VN$3,1)),TRUE),#N/A)</f>
        <v>#N/A</v>
      </c>
      <c r="VP6" s="10" t="e">
        <f>VN6</f>
        <v>#N/A</v>
      </c>
      <c r="VQ6" s="5" t="e">
        <f>IFERROR(VP6+VLOOKUP($A6,'TB2-1'!$A:$XEW,1+IFERROR(VALUE(RIGHT(VP$3,2)),RIGHT(VP$3,1)),TRUE),#N/A)</f>
        <v>#N/A</v>
      </c>
      <c r="VR6" s="10" t="e">
        <f>VP6</f>
        <v>#N/A</v>
      </c>
      <c r="VS6" s="5" t="e">
        <f>IFERROR(VR6+VLOOKUP($A6,'TB2-1'!$A:$XEW,1+IFERROR(VALUE(RIGHT(VR$3,2)),RIGHT(VR$3,1)),TRUE),#N/A)</f>
        <v>#N/A</v>
      </c>
      <c r="VT6" s="10" t="e">
        <f>VR6</f>
        <v>#N/A</v>
      </c>
      <c r="VU6" s="5" t="e">
        <f>IFERROR(VT6+VLOOKUP($A6,'TB2-1'!$A:$XEW,1+IFERROR(VALUE(RIGHT(VT$3,2)),RIGHT(VT$3,1)),TRUE),#N/A)</f>
        <v>#N/A</v>
      </c>
      <c r="VV6" s="10" t="e">
        <f>VT6</f>
        <v>#N/A</v>
      </c>
      <c r="VW6" s="5" t="e">
        <f>IFERROR(VV6+VLOOKUP($A6,'TB2-1'!$A:$XEW,1+IFERROR(VALUE(RIGHT(VV$3,2)),RIGHT(VV$3,1)),TRUE),#N/A)</f>
        <v>#N/A</v>
      </c>
      <c r="VX6" s="10" t="e">
        <f>VV6</f>
        <v>#N/A</v>
      </c>
      <c r="VY6" s="5" t="e">
        <f>IFERROR(VX6+VLOOKUP($A6,'TB2-1'!$A:$XEW,1+IFERROR(VALUE(RIGHT(VX$3,2)),RIGHT(VX$3,1)),TRUE),#N/A)</f>
        <v>#N/A</v>
      </c>
      <c r="VZ6" s="10" t="e">
        <f>VX6</f>
        <v>#N/A</v>
      </c>
      <c r="WA6" s="5" t="e">
        <f>IFERROR(VZ6+VLOOKUP($A6,'TB2-1'!$A:$XEW,1+IFERROR(VALUE(RIGHT(VZ$3,2)),RIGHT(VZ$3,1)),TRUE),#N/A)</f>
        <v>#N/A</v>
      </c>
      <c r="WB6" s="10" t="e">
        <f>VZ6</f>
        <v>#N/A</v>
      </c>
      <c r="WC6" s="5" t="e">
        <f>IFERROR(WB6+VLOOKUP($A6,'TB2-1'!$A:$XEW,1+IFERROR(VALUE(RIGHT(WB$3,2)),RIGHT(WB$3,1)),TRUE),#N/A)</f>
        <v>#N/A</v>
      </c>
      <c r="WD6" s="10" t="e">
        <f>WB6</f>
        <v>#N/A</v>
      </c>
      <c r="WE6" s="5" t="e">
        <f>IFERROR(WD6+VLOOKUP($A6,'TB2-1'!$A:$XEW,1+IFERROR(VALUE(RIGHT(WD$3,2)),RIGHT(WD$3,1)),TRUE),#N/A)</f>
        <v>#N/A</v>
      </c>
      <c r="WF6" s="10" t="e">
        <f>WD6</f>
        <v>#N/A</v>
      </c>
      <c r="WG6" s="5" t="e">
        <f>IFERROR(WF6+VLOOKUP($A6,'TB2-1'!$A:$XEW,1+IFERROR(VALUE(RIGHT(WF$3,2)),RIGHT(WF$3,1)),TRUE),#N/A)</f>
        <v>#N/A</v>
      </c>
      <c r="WH6" s="10" t="e">
        <f>WF6</f>
        <v>#N/A</v>
      </c>
      <c r="WI6" s="5" t="e">
        <f>IFERROR(WH6+VLOOKUP($A6,'TB2-1'!$A:$XEW,1+IFERROR(VALUE(RIGHT(WH$3,2)),RIGHT(WH$3,1)),TRUE),#N/A)</f>
        <v>#N/A</v>
      </c>
      <c r="WJ6" s="10" t="e">
        <f>WH6</f>
        <v>#N/A</v>
      </c>
      <c r="WK6" s="5" t="e">
        <f>IFERROR(WJ6+VLOOKUP($A6,'TB2-1'!$A:$XEW,1+IFERROR(VALUE(RIGHT(WJ$3,2)),RIGHT(WJ$3,1)),TRUE),#N/A)</f>
        <v>#N/A</v>
      </c>
      <c r="WL6" s="10" t="e">
        <f>WJ6</f>
        <v>#N/A</v>
      </c>
      <c r="WM6" s="5" t="e">
        <f>IFERROR(WL6+VLOOKUP($A6,'TB2-1'!$A:$XEW,1+IFERROR(VALUE(RIGHT(WL$3,2)),RIGHT(WL$3,1)),TRUE),#N/A)</f>
        <v>#N/A</v>
      </c>
      <c r="WN6" s="10" t="e">
        <v>#N/A</v>
      </c>
      <c r="WO6" s="5" t="e">
        <f>IFERROR(WN6+VLOOKUP($A6,'TB2-1'!$A:$XEW,1+IFERROR(VALUE(RIGHT(WN$3,2)),RIGHT(WN$3,1)),TRUE),#N/A)</f>
        <v>#N/A</v>
      </c>
      <c r="WP6" s="65" t="e">
        <v>#N/A</v>
      </c>
      <c r="WQ6" s="6" t="e">
        <f>IFERROR(WP6+VLOOKUP($A6,'TB2-1'!$A:$XEW,1+IFERROR(VALUE(RIGHT(WP$3,2)),RIGHT(WP$3,1)),TRUE),#N/A)</f>
        <v>#N/A</v>
      </c>
      <c r="WR6" s="6" t="e">
        <f>WP6</f>
        <v>#N/A</v>
      </c>
      <c r="WS6" s="6" t="e">
        <f>IFERROR(WR6+VLOOKUP($A6,'TB2-1'!$A:$XEW,1+IFERROR(VALUE(RIGHT(WR$3,2)),RIGHT(WR$3,1)),TRUE),#N/A)</f>
        <v>#N/A</v>
      </c>
      <c r="WT6" s="6" t="e">
        <f>WR6</f>
        <v>#N/A</v>
      </c>
      <c r="WU6" s="6" t="e">
        <f>IFERROR(WT6+VLOOKUP($A6,'TB2-1'!$A:$XEW,1+IFERROR(VALUE(RIGHT(WT$3,2)),RIGHT(WT$3,1)),TRUE),#N/A)</f>
        <v>#N/A</v>
      </c>
      <c r="WV6" s="6" t="e">
        <f>WT6</f>
        <v>#N/A</v>
      </c>
      <c r="WW6" s="6" t="e">
        <f>IFERROR(WV6+VLOOKUP($A6,'TB2-1'!$A:$XEW,1+IFERROR(VALUE(RIGHT(WV$3,2)),RIGHT(WV$3,1)),TRUE),#N/A)</f>
        <v>#N/A</v>
      </c>
      <c r="WX6" s="6" t="e">
        <f>WV6</f>
        <v>#N/A</v>
      </c>
      <c r="WY6" s="6" t="e">
        <f>IFERROR(WX6+VLOOKUP($A6,'TB2-1'!$A:$XEW,1+IFERROR(VALUE(RIGHT(WX$3,2)),RIGHT(WX$3,1)),TRUE),#N/A)</f>
        <v>#N/A</v>
      </c>
      <c r="WZ6" s="6" t="e">
        <f>WX6</f>
        <v>#N/A</v>
      </c>
      <c r="XA6" s="6" t="e">
        <f>IFERROR(WZ6+VLOOKUP($A6,'TB2-1'!$A:$XEW,1+IFERROR(VALUE(RIGHT(WZ$3,2)),RIGHT(WZ$3,1)),TRUE),#N/A)</f>
        <v>#N/A</v>
      </c>
      <c r="XB6" s="6" t="e">
        <f>WZ6</f>
        <v>#N/A</v>
      </c>
      <c r="XC6" s="6" t="e">
        <f>IFERROR(XB6+VLOOKUP($A6,'TB2-1'!$A:$XEW,1+IFERROR(VALUE(RIGHT(XB$3,2)),RIGHT(XB$3,1)),TRUE),#N/A)</f>
        <v>#N/A</v>
      </c>
      <c r="XD6" s="6" t="e">
        <f>XB6</f>
        <v>#N/A</v>
      </c>
      <c r="XE6" s="6" t="e">
        <f>IFERROR(XD6+VLOOKUP($A6,'TB2-1'!$A:$XEW,1+IFERROR(VALUE(RIGHT(XD$3,2)),RIGHT(XD$3,1)),TRUE),#N/A)</f>
        <v>#N/A</v>
      </c>
      <c r="XF6" s="6" t="e">
        <f>XD6</f>
        <v>#N/A</v>
      </c>
      <c r="XG6" s="6" t="e">
        <f>IFERROR(XF6+VLOOKUP($A6,'TB2-1'!$A:$XEW,1+IFERROR(VALUE(RIGHT(XF$3,2)),RIGHT(XF$3,1)),TRUE),#N/A)</f>
        <v>#N/A</v>
      </c>
      <c r="XH6" s="6" t="e">
        <f>XF6</f>
        <v>#N/A</v>
      </c>
      <c r="XI6" s="6" t="e">
        <f>IFERROR(XH6+VLOOKUP($A6,'TB2-1'!$A:$XEW,1+IFERROR(VALUE(RIGHT(XH$3,2)),RIGHT(XH$3,1)),TRUE),#N/A)</f>
        <v>#N/A</v>
      </c>
      <c r="XJ6" s="6" t="e">
        <f>XH6</f>
        <v>#N/A</v>
      </c>
      <c r="XK6" s="6" t="e">
        <f>IFERROR(XJ6+VLOOKUP($A6,'TB2-1'!$A:$XEW,1+IFERROR(VALUE(RIGHT(XJ$3,2)),RIGHT(XJ$3,1)),TRUE),#N/A)</f>
        <v>#N/A</v>
      </c>
      <c r="XL6" s="6" t="e">
        <f>XJ6</f>
        <v>#N/A</v>
      </c>
      <c r="XM6" s="6" t="e">
        <f>IFERROR(XL6+VLOOKUP($A6,'TB2-1'!$A:$XEW,1+IFERROR(VALUE(RIGHT(XL$3,2)),RIGHT(XL$3,1)),TRUE),#N/A)</f>
        <v>#N/A</v>
      </c>
      <c r="XN6" s="6" t="e">
        <f>XL6</f>
        <v>#N/A</v>
      </c>
      <c r="XO6" s="6" t="e">
        <f>IFERROR(XN6+VLOOKUP($A6,'TB2-1'!$A:$XEW,1+IFERROR(VALUE(RIGHT(XN$3,2)),RIGHT(XN$3,1)),TRUE),#N/A)</f>
        <v>#N/A</v>
      </c>
      <c r="XP6" s="6" t="e">
        <f>XN6</f>
        <v>#N/A</v>
      </c>
      <c r="XQ6" s="6" t="e">
        <f>IFERROR(XP6+VLOOKUP($A6,'TB2-1'!$A:$XEW,1+IFERROR(VALUE(RIGHT(XP$3,2)),RIGHT(XP$3,1)),TRUE),#N/A)</f>
        <v>#N/A</v>
      </c>
      <c r="XR6" s="6" t="e">
        <f>XP6</f>
        <v>#N/A</v>
      </c>
      <c r="XS6" s="6" t="e">
        <f>IFERROR(XR6+VLOOKUP($A6,'TB2-1'!$A:$XEW,1+IFERROR(VALUE(RIGHT(XR$3,2)),RIGHT(XR$3,1)),TRUE),#N/A)</f>
        <v>#N/A</v>
      </c>
      <c r="XT6" s="6" t="e">
        <f>XR6</f>
        <v>#N/A</v>
      </c>
      <c r="XU6" s="6" t="e">
        <f>IFERROR(XT6+VLOOKUP($A6,'TB2-1'!$A:$XEW,1+IFERROR(VALUE(RIGHT(XT$3,2)),RIGHT(XT$3,1)),TRUE),#N/A)</f>
        <v>#N/A</v>
      </c>
      <c r="XV6" s="6" t="e">
        <f>XT6</f>
        <v>#N/A</v>
      </c>
      <c r="XW6" s="6" t="e">
        <f>IFERROR(XV6+VLOOKUP($A6,'TB2-1'!$A:$XEW,1+IFERROR(VALUE(RIGHT(XV$3,2)),RIGHT(XV$3,1)),TRUE),#N/A)</f>
        <v>#N/A</v>
      </c>
      <c r="XX6" s="6" t="e">
        <f>XV6</f>
        <v>#N/A</v>
      </c>
      <c r="XY6" s="6" t="e">
        <f>IFERROR(XX6+VLOOKUP($A6,'TB2-1'!$A:$XEW,1+IFERROR(VALUE(RIGHT(XX$3,2)),RIGHT(XX$3,1)),TRUE),#N/A)</f>
        <v>#N/A</v>
      </c>
      <c r="XZ6" s="65" t="e">
        <v>#N/A</v>
      </c>
      <c r="YA6" s="5" t="e">
        <f>IFERROR(XZ6+VLOOKUP($A6,'TB2-1'!$A:$XEW,1+IFERROR(VALUE(RIGHT(XZ$3,2)),RIGHT(XZ$3,1)),TRUE),#N/A)</f>
        <v>#N/A</v>
      </c>
      <c r="YB6" s="10" t="e">
        <f>XZ6</f>
        <v>#N/A</v>
      </c>
      <c r="YC6" s="5" t="e">
        <f>IFERROR(YB6+VLOOKUP($A6,'TB2-1'!$A:$XEW,1+IFERROR(VALUE(RIGHT(YB$3,2)),RIGHT(YB$3,1)),TRUE),#N/A)</f>
        <v>#N/A</v>
      </c>
      <c r="YD6" s="10" t="e">
        <f>YB6</f>
        <v>#N/A</v>
      </c>
      <c r="YE6" s="5" t="e">
        <f>IFERROR(YD6+VLOOKUP($A6,'TB2-1'!$A:$XEW,1+IFERROR(VALUE(RIGHT(YD$3,2)),RIGHT(YD$3,1)),TRUE),#N/A)</f>
        <v>#N/A</v>
      </c>
      <c r="YF6" s="10" t="e">
        <f>YD6</f>
        <v>#N/A</v>
      </c>
      <c r="YG6" s="5" t="e">
        <f>IFERROR(YF6+VLOOKUP($A6,'TB2-1'!$A:$XEW,1+IFERROR(VALUE(RIGHT(YF$3,2)),RIGHT(YF$3,1)),TRUE),#N/A)</f>
        <v>#N/A</v>
      </c>
      <c r="YH6" s="10" t="e">
        <f>YF6</f>
        <v>#N/A</v>
      </c>
      <c r="YI6" s="5" t="e">
        <f>IFERROR(YH6+VLOOKUP($A6,'TB2-1'!$A:$XEW,1+IFERROR(VALUE(RIGHT(YH$3,2)),RIGHT(YH$3,1)),TRUE),#N/A)</f>
        <v>#N/A</v>
      </c>
      <c r="YJ6" s="10" t="e">
        <f>YH6</f>
        <v>#N/A</v>
      </c>
      <c r="YK6" s="5" t="e">
        <f>IFERROR(YJ6+VLOOKUP($A6,'TB2-1'!$A:$XEW,1+IFERROR(VALUE(RIGHT(YJ$3,2)),RIGHT(YJ$3,1)),TRUE),#N/A)</f>
        <v>#N/A</v>
      </c>
      <c r="YL6" s="10" t="e">
        <f>YJ6</f>
        <v>#N/A</v>
      </c>
      <c r="YM6" s="5" t="e">
        <f>IFERROR(YL6+VLOOKUP($A6,'TB2-1'!$A:$XEW,1+IFERROR(VALUE(RIGHT(YL$3,2)),RIGHT(YL$3,1)),TRUE),#N/A)</f>
        <v>#N/A</v>
      </c>
      <c r="YN6" s="10" t="e">
        <f>YL6</f>
        <v>#N/A</v>
      </c>
      <c r="YO6" s="5" t="e">
        <f>IFERROR(YN6+VLOOKUP($A6,'TB2-1'!$A:$XEW,1+IFERROR(VALUE(RIGHT(YN$3,2)),RIGHT(YN$3,1)),TRUE),#N/A)</f>
        <v>#N/A</v>
      </c>
      <c r="YP6" s="10" t="e">
        <f>YN6</f>
        <v>#N/A</v>
      </c>
      <c r="YQ6" s="5" t="e">
        <f>IFERROR(YP6+VLOOKUP($A6,'TB2-1'!$A:$XEW,1+IFERROR(VALUE(RIGHT(YP$3,2)),RIGHT(YP$3,1)),TRUE),#N/A)</f>
        <v>#N/A</v>
      </c>
      <c r="YR6" s="10" t="e">
        <f>YP6</f>
        <v>#N/A</v>
      </c>
      <c r="YS6" s="5" t="e">
        <f>IFERROR(YR6+VLOOKUP($A6,'TB2-1'!$A:$XEW,1+IFERROR(VALUE(RIGHT(YR$3,2)),RIGHT(YR$3,1)),TRUE),#N/A)</f>
        <v>#N/A</v>
      </c>
      <c r="YT6" s="10" t="e">
        <f>YR6</f>
        <v>#N/A</v>
      </c>
      <c r="YU6" s="5" t="e">
        <f>IFERROR(YT6+VLOOKUP($A6,'TB2-1'!$A:$XEW,1+IFERROR(VALUE(RIGHT(YT$3,2)),RIGHT(YT$3,1)),TRUE),#N/A)</f>
        <v>#N/A</v>
      </c>
      <c r="YV6" s="10" t="e">
        <f>YT6</f>
        <v>#N/A</v>
      </c>
      <c r="YW6" s="5" t="e">
        <f>IFERROR(YV6+VLOOKUP($A6,'TB2-1'!$A:$XEW,1+IFERROR(VALUE(RIGHT(YV$3,2)),RIGHT(YV$3,1)),TRUE),#N/A)</f>
        <v>#N/A</v>
      </c>
      <c r="YX6" s="10" t="e">
        <f>YV6</f>
        <v>#N/A</v>
      </c>
      <c r="YY6" s="5" t="e">
        <f>IFERROR(YX6+VLOOKUP($A6,'TB2-1'!$A:$XEW,1+IFERROR(VALUE(RIGHT(YX$3,2)),RIGHT(YX$3,1)),TRUE),#N/A)</f>
        <v>#N/A</v>
      </c>
      <c r="YZ6" s="10" t="e">
        <f>YX6</f>
        <v>#N/A</v>
      </c>
      <c r="ZA6" s="5" t="e">
        <f>IFERROR(YZ6+VLOOKUP($A6,'TB2-1'!$A:$XEW,1+IFERROR(VALUE(RIGHT(YZ$3,2)),RIGHT(YZ$3,1)),TRUE),#N/A)</f>
        <v>#N/A</v>
      </c>
      <c r="ZB6" s="10" t="e">
        <f>YZ6</f>
        <v>#N/A</v>
      </c>
      <c r="ZC6" s="5" t="e">
        <f>IFERROR(ZB6+VLOOKUP($A6,'TB2-1'!$A:$XEW,1+IFERROR(VALUE(RIGHT(ZB$3,2)),RIGHT(ZB$3,1)),TRUE),#N/A)</f>
        <v>#N/A</v>
      </c>
      <c r="ZD6" s="10" t="e">
        <f>ZB6</f>
        <v>#N/A</v>
      </c>
      <c r="ZE6" s="5" t="e">
        <f>IFERROR(ZD6+VLOOKUP($A6,'TB2-1'!$A:$XEW,1+IFERROR(VALUE(RIGHT(ZD$3,2)),RIGHT(ZD$3,1)),TRUE),#N/A)</f>
        <v>#N/A</v>
      </c>
      <c r="ZF6" s="10" t="e">
        <f>ZD6</f>
        <v>#N/A</v>
      </c>
      <c r="ZG6" s="5" t="e">
        <f>IFERROR(ZF6+VLOOKUP($A6,'TB2-1'!$A:$XEW,1+IFERROR(VALUE(RIGHT(ZF$3,2)),RIGHT(ZF$3,1)),TRUE),#N/A)</f>
        <v>#N/A</v>
      </c>
      <c r="ZH6" s="10" t="e">
        <f>ZF6</f>
        <v>#N/A</v>
      </c>
      <c r="ZI6" s="5" t="e">
        <f>IFERROR(ZH6+VLOOKUP($A6,'TB2-1'!$A:$XEW,1+IFERROR(VALUE(RIGHT(ZH$3,2)),RIGHT(ZH$3,1)),TRUE),#N/A)</f>
        <v>#N/A</v>
      </c>
      <c r="ZJ6" s="65" t="e">
        <v>#N/A</v>
      </c>
      <c r="ZK6" s="6" t="e">
        <f>IFERROR(ZJ6+VLOOKUP($A6,'TB2-1'!$A:$XEW,1+IFERROR(VALUE(RIGHT(ZJ$3,2)),RIGHT(ZJ$3,1)),TRUE),#N/A)</f>
        <v>#N/A</v>
      </c>
      <c r="ZL6" s="6" t="e">
        <f>ZJ6</f>
        <v>#N/A</v>
      </c>
      <c r="ZM6" s="6" t="e">
        <f>IFERROR(ZL6+VLOOKUP($A6,'TB2-1'!$A:$XEW,1+IFERROR(VALUE(RIGHT(ZL$3,2)),RIGHT(ZL$3,1)),TRUE),#N/A)</f>
        <v>#N/A</v>
      </c>
      <c r="ZN6" s="6" t="e">
        <f>ZL6</f>
        <v>#N/A</v>
      </c>
      <c r="ZO6" s="6" t="e">
        <f>IFERROR(ZN6+VLOOKUP($A6,'TB2-1'!$A:$XEW,1+IFERROR(VALUE(RIGHT(ZN$3,2)),RIGHT(ZN$3,1)),TRUE),#N/A)</f>
        <v>#N/A</v>
      </c>
      <c r="ZP6" s="6" t="e">
        <f>ZN6</f>
        <v>#N/A</v>
      </c>
      <c r="ZQ6" s="6" t="e">
        <f>IFERROR(ZP6+VLOOKUP($A6,'TB2-1'!$A:$XEW,1+IFERROR(VALUE(RIGHT(ZP$3,2)),RIGHT(ZP$3,1)),TRUE),#N/A)</f>
        <v>#N/A</v>
      </c>
      <c r="ZR6" s="6" t="e">
        <f>ZP6</f>
        <v>#N/A</v>
      </c>
      <c r="ZS6" s="6" t="e">
        <f>IFERROR(ZR6+VLOOKUP($A6,'TB2-1'!$A:$XEW,1+IFERROR(VALUE(RIGHT(ZR$3,2)),RIGHT(ZR$3,1)),TRUE),#N/A)</f>
        <v>#N/A</v>
      </c>
      <c r="ZT6" s="6" t="e">
        <f>ZR6</f>
        <v>#N/A</v>
      </c>
      <c r="ZU6" s="6" t="e">
        <f>IFERROR(ZT6+VLOOKUP($A6,'TB2-1'!$A:$XEW,1+IFERROR(VALUE(RIGHT(ZT$3,2)),RIGHT(ZT$3,1)),TRUE),#N/A)</f>
        <v>#N/A</v>
      </c>
      <c r="ZV6" s="6" t="e">
        <f>ZT6</f>
        <v>#N/A</v>
      </c>
      <c r="ZW6" s="6" t="e">
        <f>IFERROR(ZV6+VLOOKUP($A6,'TB2-1'!$A:$XEW,1+IFERROR(VALUE(RIGHT(ZV$3,2)),RIGHT(ZV$3,1)),TRUE),#N/A)</f>
        <v>#N/A</v>
      </c>
      <c r="ZX6" s="6" t="e">
        <f>ZV6</f>
        <v>#N/A</v>
      </c>
      <c r="ZY6" s="6" t="e">
        <f>IFERROR(ZX6+VLOOKUP($A6,'TB2-1'!$A:$XEW,1+IFERROR(VALUE(RIGHT(ZX$3,2)),RIGHT(ZX$3,1)),TRUE),#N/A)</f>
        <v>#N/A</v>
      </c>
      <c r="ZZ6" s="6" t="e">
        <f>ZX6</f>
        <v>#N/A</v>
      </c>
      <c r="AAA6" s="6" t="e">
        <f>IFERROR(ZZ6+VLOOKUP($A6,'TB2-1'!$A:$XEW,1+IFERROR(VALUE(RIGHT(ZZ$3,2)),RIGHT(ZZ$3,1)),TRUE),#N/A)</f>
        <v>#N/A</v>
      </c>
      <c r="AAB6" s="6" t="e">
        <f>ZZ6</f>
        <v>#N/A</v>
      </c>
      <c r="AAC6" s="6" t="e">
        <f>IFERROR(AAB6+VLOOKUP($A6,'TB2-1'!$A:$XEW,1+IFERROR(VALUE(RIGHT(AAB$3,2)),RIGHT(AAB$3,1)),TRUE),#N/A)</f>
        <v>#N/A</v>
      </c>
      <c r="AAD6" s="6" t="e">
        <f>AAB6</f>
        <v>#N/A</v>
      </c>
      <c r="AAE6" s="6" t="e">
        <f>IFERROR(AAD6+VLOOKUP($A6,'TB2-1'!$A:$XEW,1+IFERROR(VALUE(RIGHT(AAD$3,2)),RIGHT(AAD$3,1)),TRUE),#N/A)</f>
        <v>#N/A</v>
      </c>
      <c r="AAF6" s="6" t="e">
        <f>AAD6</f>
        <v>#N/A</v>
      </c>
      <c r="AAG6" s="6" t="e">
        <f>IFERROR(AAF6+VLOOKUP($A6,'TB2-1'!$A:$XEW,1+IFERROR(VALUE(RIGHT(AAF$3,2)),RIGHT(AAF$3,1)),TRUE),#N/A)</f>
        <v>#N/A</v>
      </c>
      <c r="AAH6" s="6" t="e">
        <f>AAF6</f>
        <v>#N/A</v>
      </c>
      <c r="AAI6" s="6" t="e">
        <f>IFERROR(AAH6+VLOOKUP($A6,'TB2-1'!$A:$XEW,1+IFERROR(VALUE(RIGHT(AAH$3,2)),RIGHT(AAH$3,1)),TRUE),#N/A)</f>
        <v>#N/A</v>
      </c>
      <c r="AAJ6" s="6" t="e">
        <f>AAH6</f>
        <v>#N/A</v>
      </c>
      <c r="AAK6" s="6" t="e">
        <f>IFERROR(AAJ6+VLOOKUP($A6,'TB2-1'!$A:$XEW,1+IFERROR(VALUE(RIGHT(AAJ$3,2)),RIGHT(AAJ$3,1)),TRUE),#N/A)</f>
        <v>#N/A</v>
      </c>
      <c r="AAL6" s="6" t="e">
        <f>AAJ6</f>
        <v>#N/A</v>
      </c>
      <c r="AAM6" s="6" t="e">
        <f>IFERROR(AAL6+VLOOKUP($A6,'TB2-1'!$A:$XEW,1+IFERROR(VALUE(RIGHT(AAL$3,2)),RIGHT(AAL$3,1)),TRUE),#N/A)</f>
        <v>#N/A</v>
      </c>
      <c r="AAN6" s="6" t="e">
        <f>AAL6</f>
        <v>#N/A</v>
      </c>
      <c r="AAO6" s="6" t="e">
        <f>IFERROR(AAN6+VLOOKUP($A6,'TB2-1'!$A:$XEW,1+IFERROR(VALUE(RIGHT(AAN$3,2)),RIGHT(AAN$3,1)),TRUE),#N/A)</f>
        <v>#N/A</v>
      </c>
      <c r="AAP6" s="6" t="e">
        <f>AAN6</f>
        <v>#N/A</v>
      </c>
      <c r="AAQ6" s="6" t="e">
        <f>IFERROR(AAP6+VLOOKUP($A6,'TB2-1'!$A:$XEW,1+IFERROR(VALUE(RIGHT(AAP$3,2)),RIGHT(AAP$3,1)),TRUE),#N/A)</f>
        <v>#N/A</v>
      </c>
      <c r="AAR6" s="6" t="e">
        <f>AAP6</f>
        <v>#N/A</v>
      </c>
      <c r="AAS6" s="6" t="e">
        <f>IFERROR(AAR6+VLOOKUP($A6,'TB2-1'!$A:$XEW,1+IFERROR(VALUE(RIGHT(AAR$3,2)),RIGHT(AAR$3,1)),TRUE),#N/A)</f>
        <v>#N/A</v>
      </c>
      <c r="AAT6" s="65" t="e">
        <v>#N/A</v>
      </c>
      <c r="AAU6" s="5" t="e">
        <f>IFERROR(AAT6+VLOOKUP($A6,'TB2-1'!$A:$XEW,1+IFERROR(VALUE(RIGHT(AAT$3,2)),RIGHT(AAT$3,1)),TRUE),#N/A)</f>
        <v>#N/A</v>
      </c>
      <c r="AAV6" s="10" t="e">
        <f>AAT6</f>
        <v>#N/A</v>
      </c>
      <c r="AAW6" s="5" t="e">
        <f>IFERROR(AAV6+VLOOKUP($A6,'TB2-1'!$A:$XEW,1+IFERROR(VALUE(RIGHT(AAV$3,2)),RIGHT(AAV$3,1)),TRUE),#N/A)</f>
        <v>#N/A</v>
      </c>
      <c r="AAX6" s="10" t="e">
        <f>AAV6</f>
        <v>#N/A</v>
      </c>
      <c r="AAY6" s="5" t="e">
        <f>IFERROR(AAX6+VLOOKUP($A6,'TB2-1'!$A:$XEW,1+IFERROR(VALUE(RIGHT(AAX$3,2)),RIGHT(AAX$3,1)),TRUE),#N/A)</f>
        <v>#N/A</v>
      </c>
      <c r="AAZ6" s="10" t="e">
        <f>AAX6</f>
        <v>#N/A</v>
      </c>
      <c r="ABA6" s="5" t="e">
        <f>IFERROR(AAZ6+VLOOKUP($A6,'TB2-1'!$A:$XEW,1+IFERROR(VALUE(RIGHT(AAZ$3,2)),RIGHT(AAZ$3,1)),TRUE),#N/A)</f>
        <v>#N/A</v>
      </c>
      <c r="ABB6" s="10" t="e">
        <f>AAZ6</f>
        <v>#N/A</v>
      </c>
      <c r="ABC6" s="5" t="e">
        <f>IFERROR(ABB6+VLOOKUP($A6,'TB2-1'!$A:$XEW,1+IFERROR(VALUE(RIGHT(ABB$3,2)),RIGHT(ABB$3,1)),TRUE),#N/A)</f>
        <v>#N/A</v>
      </c>
      <c r="ABD6" s="10" t="e">
        <f>ABB6</f>
        <v>#N/A</v>
      </c>
      <c r="ABE6" s="5" t="e">
        <f>IFERROR(ABD6+VLOOKUP($A6,'TB2-1'!$A:$XEW,1+IFERROR(VALUE(RIGHT(ABD$3,2)),RIGHT(ABD$3,1)),TRUE),#N/A)</f>
        <v>#N/A</v>
      </c>
      <c r="ABF6" s="10" t="e">
        <f>ABD6</f>
        <v>#N/A</v>
      </c>
      <c r="ABG6" s="5" t="e">
        <f>IFERROR(ABF6+VLOOKUP($A6,'TB2-1'!$A:$XEW,1+IFERROR(VALUE(RIGHT(ABF$3,2)),RIGHT(ABF$3,1)),TRUE),#N/A)</f>
        <v>#N/A</v>
      </c>
      <c r="ABH6" s="10" t="e">
        <f>ABF6</f>
        <v>#N/A</v>
      </c>
      <c r="ABI6" s="5" t="e">
        <f>IFERROR(ABH6+VLOOKUP($A6,'TB2-1'!$A:$XEW,1+IFERROR(VALUE(RIGHT(ABH$3,2)),RIGHT(ABH$3,1)),TRUE),#N/A)</f>
        <v>#N/A</v>
      </c>
      <c r="ABJ6" s="10" t="e">
        <f>ABH6</f>
        <v>#N/A</v>
      </c>
      <c r="ABK6" s="5" t="e">
        <f>IFERROR(ABJ6+VLOOKUP($A6,'TB2-1'!$A:$XEW,1+IFERROR(VALUE(RIGHT(ABJ$3,2)),RIGHT(ABJ$3,1)),TRUE),#N/A)</f>
        <v>#N/A</v>
      </c>
      <c r="ABL6" s="10" t="e">
        <f>ABJ6</f>
        <v>#N/A</v>
      </c>
      <c r="ABM6" s="5" t="e">
        <f>IFERROR(ABL6+VLOOKUP($A6,'TB2-1'!$A:$XEW,1+IFERROR(VALUE(RIGHT(ABL$3,2)),RIGHT(ABL$3,1)),TRUE),#N/A)</f>
        <v>#N/A</v>
      </c>
      <c r="ABN6" s="10" t="e">
        <f>ABL6</f>
        <v>#N/A</v>
      </c>
      <c r="ABO6" s="5" t="e">
        <f>IFERROR(ABN6+VLOOKUP($A6,'TB2-1'!$A:$XEW,1+IFERROR(VALUE(RIGHT(ABN$3,2)),RIGHT(ABN$3,1)),TRUE),#N/A)</f>
        <v>#N/A</v>
      </c>
      <c r="ABP6" s="10" t="e">
        <f>ABN6</f>
        <v>#N/A</v>
      </c>
      <c r="ABQ6" s="5" t="e">
        <f>IFERROR(ABP6+VLOOKUP($A6,'TB2-1'!$A:$XEW,1+IFERROR(VALUE(RIGHT(ABP$3,2)),RIGHT(ABP$3,1)),TRUE),#N/A)</f>
        <v>#N/A</v>
      </c>
      <c r="ABR6" s="10" t="e">
        <f>ABP6</f>
        <v>#N/A</v>
      </c>
      <c r="ABS6" s="5" t="e">
        <f>IFERROR(ABR6+VLOOKUP($A6,'TB2-1'!$A:$XEW,1+IFERROR(VALUE(RIGHT(ABR$3,2)),RIGHT(ABR$3,1)),TRUE),#N/A)</f>
        <v>#N/A</v>
      </c>
      <c r="ABT6" s="10" t="e">
        <f>ABR6</f>
        <v>#N/A</v>
      </c>
      <c r="ABU6" s="5" t="e">
        <f>IFERROR(ABT6+VLOOKUP($A6,'TB2-1'!$A:$XEW,1+IFERROR(VALUE(RIGHT(ABT$3,2)),RIGHT(ABT$3,1)),TRUE),#N/A)</f>
        <v>#N/A</v>
      </c>
      <c r="ABV6" s="10" t="e">
        <f>ABT6</f>
        <v>#N/A</v>
      </c>
      <c r="ABW6" s="5" t="e">
        <f>IFERROR(ABV6+VLOOKUP($A6,'TB2-1'!$A:$XEW,1+IFERROR(VALUE(RIGHT(ABV$3,2)),RIGHT(ABV$3,1)),TRUE),#N/A)</f>
        <v>#N/A</v>
      </c>
      <c r="ABX6" s="10" t="e">
        <f>ABV6</f>
        <v>#N/A</v>
      </c>
      <c r="ABY6" s="5" t="e">
        <f>IFERROR(ABX6+VLOOKUP($A6,'TB2-1'!$A:$XEW,1+IFERROR(VALUE(RIGHT(ABX$3,2)),RIGHT(ABX$3,1)),TRUE),#N/A)</f>
        <v>#N/A</v>
      </c>
      <c r="ABZ6" s="10" t="e">
        <f>ABX6</f>
        <v>#N/A</v>
      </c>
      <c r="ACA6" s="5" t="e">
        <f>IFERROR(ABZ6+VLOOKUP($A6,'TB2-1'!$A:$XEW,1+IFERROR(VALUE(RIGHT(ABZ$3,2)),RIGHT(ABZ$3,1)),TRUE),#N/A)</f>
        <v>#N/A</v>
      </c>
      <c r="ACB6" s="10" t="e">
        <f>ABZ6</f>
        <v>#N/A</v>
      </c>
      <c r="ACC6" s="5" t="e">
        <f>IFERROR(ACB6+VLOOKUP($A6,'TB2-1'!$A:$XEW,1+IFERROR(VALUE(RIGHT(ACB$3,2)),RIGHT(ACB$3,1)),TRUE),#N/A)</f>
        <v>#N/A</v>
      </c>
    </row>
    <row r="7" spans="1:757" ht="15.75" thickBot="1" x14ac:dyDescent="0.3">
      <c r="A7" s="2">
        <f>Config!G3</f>
        <v>3.0009999999999999</v>
      </c>
      <c r="B7" s="76">
        <f>IFERROR(C7-VLOOKUP($A7,'TB2-1'!$A:$XEW,1+IFERROR(VALUE(RIGHT(B$3,2)),RIGHT(B$3,1)),TRUE),#N/A)</f>
        <v>-71</v>
      </c>
      <c r="C7" s="65">
        <v>-70</v>
      </c>
      <c r="D7" s="77">
        <f>IFERROR(E7-VLOOKUP($A7,'TB2-1'!$A:$XEW,1+IFERROR(VALUE(RIGHT(D$3,2)),RIGHT(D$3,1)),TRUE),#N/A)</f>
        <v>-71.5</v>
      </c>
      <c r="E7" s="5">
        <f>C7</f>
        <v>-70</v>
      </c>
      <c r="F7" s="5">
        <f>IFERROR(G7-VLOOKUP($A7,'TB2-1'!$A:$XEW,1+IFERROR(VALUE(RIGHT(F$3,2)),RIGHT(F$3,1)),TRUE),#N/A)</f>
        <v>-72.5</v>
      </c>
      <c r="G7" s="5">
        <f>E7</f>
        <v>-70</v>
      </c>
      <c r="H7" s="5">
        <f>IFERROR(I7-VLOOKUP($A7,'TB2-1'!$A:$XEW,1+IFERROR(VALUE(RIGHT(H$3,2)),RIGHT(H$3,1)),TRUE),#N/A)</f>
        <v>-74</v>
      </c>
      <c r="I7" s="5">
        <f>G7</f>
        <v>-70</v>
      </c>
      <c r="J7" s="5">
        <f>IFERROR(K7-VLOOKUP($A7,'TB2-1'!$A:$XEW,1+IFERROR(VALUE(RIGHT(J$3,2)),RIGHT(J$3,1)),TRUE),#N/A)</f>
        <v>-75</v>
      </c>
      <c r="K7" s="5">
        <f>I7</f>
        <v>-70</v>
      </c>
      <c r="L7" s="5">
        <f>IFERROR(M7-VLOOKUP($A7,'TB2-1'!$A:$XEW,1+IFERROR(VALUE(RIGHT(L$3,2)),RIGHT(L$3,1)),TRUE),#N/A)</f>
        <v>-78</v>
      </c>
      <c r="M7" s="5">
        <f>K7</f>
        <v>-70</v>
      </c>
      <c r="N7" s="5">
        <f>IFERROR(O7-VLOOKUP($A7,'TB2-1'!$A:$XEW,1+IFERROR(VALUE(RIGHT(N$3,2)),RIGHT(N$3,1)),TRUE),#N/A)</f>
        <v>-82</v>
      </c>
      <c r="O7" s="5">
        <f>M7</f>
        <v>-70</v>
      </c>
      <c r="P7" s="5">
        <f>IFERROR(Q7-VLOOKUP($A7,'TB2-1'!$A:$XEW,1+IFERROR(VALUE(RIGHT(P$3,2)),RIGHT(P$3,1)),TRUE),#N/A)</f>
        <v>-88</v>
      </c>
      <c r="Q7" s="5">
        <f>O7</f>
        <v>-70</v>
      </c>
      <c r="R7" s="5">
        <f>IFERROR(S7-VLOOKUP($A7,'TB2-1'!$A:$XEW,1+IFERROR(VALUE(RIGHT(R$3,2)),RIGHT(R$3,1)),TRUE),#N/A)</f>
        <v>-100</v>
      </c>
      <c r="S7" s="5">
        <f>Q7</f>
        <v>-70</v>
      </c>
      <c r="T7" s="5">
        <f>IFERROR(U7-VLOOKUP($A7,'TB2-1'!$A:$XEW,1+IFERROR(VALUE(RIGHT(T$3,2)),RIGHT(T$3,1)),TRUE),#N/A)</f>
        <v>-118</v>
      </c>
      <c r="U7" s="5">
        <f>S7</f>
        <v>-70</v>
      </c>
      <c r="V7" s="5">
        <f>IFERROR(W7-VLOOKUP($A7,'TB2-1'!$A:$XEW,1+IFERROR(VALUE(RIGHT(V$3,2)),RIGHT(V$3,1)),TRUE),#N/A)</f>
        <v>-145</v>
      </c>
      <c r="W7" s="5">
        <f>U7</f>
        <v>-70</v>
      </c>
      <c r="X7" s="5">
        <f>IFERROR(Y7-VLOOKUP($A7,'TB2-1'!$A:$XEW,1+IFERROR(VALUE(RIGHT(X$3,2)),RIGHT(X$3,1)),TRUE),#N/A)</f>
        <v>-190</v>
      </c>
      <c r="Y7" s="5">
        <f>W7</f>
        <v>-70</v>
      </c>
      <c r="Z7" s="5">
        <f>IFERROR(AA7-VLOOKUP($A7,'TB2-1'!$A:$XEW,1+IFERROR(VALUE(RIGHT(Z$3,2)),RIGHT(Z$3,1)),TRUE),#N/A)</f>
        <v>-250</v>
      </c>
      <c r="AA7" s="5">
        <f>Y7</f>
        <v>-70</v>
      </c>
      <c r="AB7" s="5">
        <f>IFERROR(AC7-VLOOKUP($A7,'TB2-1'!$A:$XEW,1+IFERROR(VALUE(RIGHT(AB$3,2)),RIGHT(AB$3,1)),TRUE),#N/A)</f>
        <v>-370</v>
      </c>
      <c r="AC7" s="5">
        <f>AA7</f>
        <v>-70</v>
      </c>
      <c r="AD7" s="5">
        <f>IFERROR(AE7-VLOOKUP($A7,'TB2-1'!$A:$XEW,1+IFERROR(VALUE(RIGHT(AD$3,2)),RIGHT(AD$3,1)),TRUE),#N/A)</f>
        <v>-550</v>
      </c>
      <c r="AE7" s="5">
        <f>AC7</f>
        <v>-70</v>
      </c>
      <c r="AF7" s="5">
        <f>IFERROR(AG7-VLOOKUP($A7,'TB2-1'!$A:$XEW,1+IFERROR(VALUE(RIGHT(AF$3,2)),RIGHT(AF$3,1)),TRUE),#N/A)</f>
        <v>-820</v>
      </c>
      <c r="AG7" s="5">
        <f>AE7</f>
        <v>-70</v>
      </c>
      <c r="AH7" s="5">
        <f>IFERROR(AI7-VLOOKUP($A7,'TB2-1'!$A:$XEW,1+IFERROR(VALUE(RIGHT(AH$3,2)),RIGHT(AH$3,1)),TRUE),#N/A)</f>
        <v>-1270</v>
      </c>
      <c r="AI7" s="5">
        <f>AG7</f>
        <v>-70</v>
      </c>
      <c r="AJ7" s="5">
        <f>IFERROR(AK7-VLOOKUP($A7,'TB2-1'!$A:$XEW,1+IFERROR(VALUE(RIGHT(AJ$3,2)),RIGHT(AJ$3,1)),TRUE),#N/A)</f>
        <v>-1870</v>
      </c>
      <c r="AK7" s="5">
        <f>AI7</f>
        <v>-70</v>
      </c>
      <c r="AL7" s="2">
        <f>IFERROR(AM7-VLOOKUP($A7,'TB2-1'!$A:$XEW,1+IFERROR(VALUE(RIGHT(AL$3,2)),RIGHT(AL$3,1)),TRUE),#N/A)</f>
        <v>-31</v>
      </c>
      <c r="AM7" s="65">
        <v>-30</v>
      </c>
      <c r="AN7" s="2">
        <f>IFERROR(AO7-VLOOKUP($A7,'TB2-1'!$A:$XEW,1+IFERROR(VALUE(RIGHT(AN$3,2)),RIGHT(AN$3,1)),TRUE),#N/A)</f>
        <v>-31.5</v>
      </c>
      <c r="AO7" s="2">
        <f>AM7</f>
        <v>-30</v>
      </c>
      <c r="AP7" s="2">
        <f>IFERROR(AQ7-VLOOKUP($A7,'TB2-1'!$A:$XEW,1+IFERROR(VALUE(RIGHT(AP$3,2)),RIGHT(AP$3,1)),TRUE),#N/A)</f>
        <v>-32.5</v>
      </c>
      <c r="AQ7" s="2">
        <f>AO7</f>
        <v>-30</v>
      </c>
      <c r="AR7" s="2">
        <f>IFERROR(AS7-VLOOKUP($A7,'TB2-1'!$A:$XEW,1+IFERROR(VALUE(RIGHT(AR$3,2)),RIGHT(AR$3,1)),TRUE),#N/A)</f>
        <v>-34</v>
      </c>
      <c r="AS7" s="2">
        <f>AQ7</f>
        <v>-30</v>
      </c>
      <c r="AT7" s="2">
        <f>IFERROR(AU7-VLOOKUP($A7,'TB2-1'!$A:$XEW,1+IFERROR(VALUE(RIGHT(AT$3,2)),RIGHT(AT$3,1)),TRUE),#N/A)</f>
        <v>-35</v>
      </c>
      <c r="AU7" s="2">
        <f>AS7</f>
        <v>-30</v>
      </c>
      <c r="AV7" s="2">
        <f>IFERROR(AW7-VLOOKUP($A7,'TB2-1'!$A:$XEW,1+IFERROR(VALUE(RIGHT(AV$3,2)),RIGHT(AV$3,1)),TRUE),#N/A)</f>
        <v>-38</v>
      </c>
      <c r="AW7" s="2">
        <f>AU7</f>
        <v>-30</v>
      </c>
      <c r="AX7" s="2">
        <f>IFERROR(AY7-VLOOKUP($A7,'TB2-1'!$A:$XEW,1+IFERROR(VALUE(RIGHT(AX$3,2)),RIGHT(AX$3,1)),TRUE),#N/A)</f>
        <v>-42</v>
      </c>
      <c r="AY7" s="2">
        <f>AW7</f>
        <v>-30</v>
      </c>
      <c r="AZ7" s="2">
        <f>IFERROR(BA7-VLOOKUP($A7,'TB2-1'!$A:$XEW,1+IFERROR(VALUE(RIGHT(AZ$3,2)),RIGHT(AZ$3,1)),TRUE),#N/A)</f>
        <v>-48</v>
      </c>
      <c r="BA7" s="2">
        <f>AY7</f>
        <v>-30</v>
      </c>
      <c r="BB7" s="2">
        <f>IFERROR(BC7-VLOOKUP($A7,'TB2-1'!$A:$XEW,1+IFERROR(VALUE(RIGHT(BB$3,2)),RIGHT(BB$3,1)),TRUE),#N/A)</f>
        <v>-60</v>
      </c>
      <c r="BC7" s="2">
        <f>BA7</f>
        <v>-30</v>
      </c>
      <c r="BD7" s="2">
        <f>IFERROR(BE7-VLOOKUP($A7,'TB2-1'!$A:$XEW,1+IFERROR(VALUE(RIGHT(BD$3,2)),RIGHT(BD$3,1)),TRUE),#N/A)</f>
        <v>-78</v>
      </c>
      <c r="BE7" s="2">
        <f>BC7</f>
        <v>-30</v>
      </c>
      <c r="BF7" s="2">
        <f>IFERROR(BG7-VLOOKUP($A7,'TB2-1'!$A:$XEW,1+IFERROR(VALUE(RIGHT(BF$3,2)),RIGHT(BF$3,1)),TRUE),#N/A)</f>
        <v>-105</v>
      </c>
      <c r="BG7" s="2">
        <f>BE7</f>
        <v>-30</v>
      </c>
      <c r="BH7" s="2">
        <f>IFERROR(BI7-VLOOKUP($A7,'TB2-1'!$A:$XEW,1+IFERROR(VALUE(RIGHT(BH$3,2)),RIGHT(BH$3,1)),TRUE),#N/A)</f>
        <v>-150</v>
      </c>
      <c r="BI7" s="2">
        <f>BG7</f>
        <v>-30</v>
      </c>
      <c r="BJ7" s="2">
        <f>IFERROR(BK7-VLOOKUP($A7,'TB2-1'!$A:$XEW,1+IFERROR(VALUE(RIGHT(BJ$3,2)),RIGHT(BJ$3,1)),TRUE),#N/A)</f>
        <v>-210</v>
      </c>
      <c r="BK7" s="2">
        <f>BI7</f>
        <v>-30</v>
      </c>
      <c r="BL7" s="2">
        <f>IFERROR(BM7-VLOOKUP($A7,'TB2-1'!$A:$XEW,1+IFERROR(VALUE(RIGHT(BL$3,2)),RIGHT(BL$3,1)),TRUE),#N/A)</f>
        <v>-330</v>
      </c>
      <c r="BM7" s="2">
        <f>BK7</f>
        <v>-30</v>
      </c>
      <c r="BN7" s="2">
        <f>IFERROR(BO7-VLOOKUP($A7,'TB2-1'!$A:$XEW,1+IFERROR(VALUE(RIGHT(BN$3,2)),RIGHT(BN$3,1)),TRUE),#N/A)</f>
        <v>-510</v>
      </c>
      <c r="BO7" s="2">
        <f>BM7</f>
        <v>-30</v>
      </c>
      <c r="BP7" s="2">
        <f>IFERROR(BQ7-VLOOKUP($A7,'TB2-1'!$A:$XEW,1+IFERROR(VALUE(RIGHT(BP$3,2)),RIGHT(BP$3,1)),TRUE),#N/A)</f>
        <v>-780</v>
      </c>
      <c r="BQ7" s="2">
        <f>BO7</f>
        <v>-30</v>
      </c>
      <c r="BR7" s="2">
        <f>IFERROR(BS7-VLOOKUP($A7,'TB2-1'!$A:$XEW,1+IFERROR(VALUE(RIGHT(BR$3,2)),RIGHT(BR$3,1)),TRUE),#N/A)</f>
        <v>-1230</v>
      </c>
      <c r="BS7" s="2">
        <f>BQ7</f>
        <v>-30</v>
      </c>
      <c r="BT7" s="2">
        <f>IFERROR(BU7-VLOOKUP($A7,'TB2-1'!$A:$XEW,1+IFERROR(VALUE(RIGHT(BT$3,2)),RIGHT(BT$3,1)),TRUE),#N/A)</f>
        <v>-1830</v>
      </c>
      <c r="BU7" s="2">
        <f>BS7</f>
        <v>-30</v>
      </c>
      <c r="BV7" s="5">
        <f>IFERROR(BW7-VLOOKUP($A7,'TB2-1'!$A:$XEW,1+IFERROR(VALUE(RIGHT(BV$3,2)),RIGHT(BV$3,1)),TRUE),#N/A)</f>
        <v>-21</v>
      </c>
      <c r="BW7" s="65">
        <v>-20</v>
      </c>
      <c r="BX7" s="5">
        <f>IFERROR(BY7-VLOOKUP($A7,'TB2-1'!$A:$XEW,1+IFERROR(VALUE(RIGHT(BX$3,2)),RIGHT(BX$3,1)),TRUE),#N/A)</f>
        <v>-21.5</v>
      </c>
      <c r="BY7" s="5">
        <f>BW7</f>
        <v>-20</v>
      </c>
      <c r="BZ7" s="5">
        <f>IFERROR(CA7-VLOOKUP($A7,'TB2-1'!$A:$XEW,1+IFERROR(VALUE(RIGHT(BZ$3,2)),RIGHT(BZ$3,1)),TRUE),#N/A)</f>
        <v>-22.5</v>
      </c>
      <c r="CA7" s="5">
        <f>BY7</f>
        <v>-20</v>
      </c>
      <c r="CB7" s="5">
        <f>IFERROR(CC7-VLOOKUP($A7,'TB2-1'!$A:$XEW,1+IFERROR(VALUE(RIGHT(CB$3,2)),RIGHT(CB$3,1)),TRUE),#N/A)</f>
        <v>-24</v>
      </c>
      <c r="CC7" s="5">
        <f>CA7</f>
        <v>-20</v>
      </c>
      <c r="CD7" s="5">
        <f>IFERROR(CE7-VLOOKUP($A7,'TB2-1'!$A:$XEW,1+IFERROR(VALUE(RIGHT(CD$3,2)),RIGHT(CD$3,1)),TRUE),#N/A)</f>
        <v>-25</v>
      </c>
      <c r="CE7" s="5">
        <f>CC7</f>
        <v>-20</v>
      </c>
      <c r="CF7" s="5">
        <f>IFERROR(CG7-VLOOKUP($A7,'TB2-1'!$A:$XEW,1+IFERROR(VALUE(RIGHT(CF$3,2)),RIGHT(CF$3,1)),TRUE),#N/A)</f>
        <v>-28</v>
      </c>
      <c r="CG7" s="5">
        <f>CE7</f>
        <v>-20</v>
      </c>
      <c r="CH7" s="5">
        <f>IFERROR(CI7-VLOOKUP($A7,'TB2-1'!$A:$XEW,1+IFERROR(VALUE(RIGHT(CH$3,2)),RIGHT(CH$3,1)),TRUE),#N/A)</f>
        <v>-32</v>
      </c>
      <c r="CI7" s="5">
        <f>CG7</f>
        <v>-20</v>
      </c>
      <c r="CJ7" s="5">
        <f>IFERROR(CK7-VLOOKUP($A7,'TB2-1'!$A:$XEW,1+IFERROR(VALUE(RIGHT(CJ$3,2)),RIGHT(CJ$3,1)),TRUE),#N/A)</f>
        <v>-38</v>
      </c>
      <c r="CK7" s="5">
        <f>CI7</f>
        <v>-20</v>
      </c>
      <c r="CL7" s="5">
        <f>IFERROR(CM7-VLOOKUP($A7,'TB2-1'!$A:$XEW,1+IFERROR(VALUE(RIGHT(CL$3,2)),RIGHT(CL$3,1)),TRUE),#N/A)</f>
        <v>-50</v>
      </c>
      <c r="CM7" s="5">
        <f>CK7</f>
        <v>-20</v>
      </c>
      <c r="CN7" s="5">
        <f>IFERROR(CO7-VLOOKUP($A7,'TB2-1'!$A:$XEW,1+IFERROR(VALUE(RIGHT(CN$3,2)),RIGHT(CN$3,1)),TRUE),#N/A)</f>
        <v>-68</v>
      </c>
      <c r="CO7" s="5">
        <f>CM7</f>
        <v>-20</v>
      </c>
      <c r="CP7" s="5">
        <f>IFERROR(CQ7-VLOOKUP($A7,'TB2-1'!$A:$XEW,1+IFERROR(VALUE(RIGHT(CP$3,2)),RIGHT(CP$3,1)),TRUE),#N/A)</f>
        <v>-95</v>
      </c>
      <c r="CQ7" s="5">
        <f>CO7</f>
        <v>-20</v>
      </c>
      <c r="CR7" s="5">
        <f>IFERROR(CS7-VLOOKUP($A7,'TB2-1'!$A:$XEW,1+IFERROR(VALUE(RIGHT(CR$3,2)),RIGHT(CR$3,1)),TRUE),#N/A)</f>
        <v>-140</v>
      </c>
      <c r="CS7" s="5">
        <f>CQ7</f>
        <v>-20</v>
      </c>
      <c r="CT7" s="5">
        <f>IFERROR(CU7-VLOOKUP($A7,'TB2-1'!$A:$XEW,1+IFERROR(VALUE(RIGHT(CT$3,2)),RIGHT(CT$3,1)),TRUE),#N/A)</f>
        <v>-200</v>
      </c>
      <c r="CU7" s="5">
        <f>CS7</f>
        <v>-20</v>
      </c>
      <c r="CV7" s="5">
        <f>IFERROR(CW7-VLOOKUP($A7,'TB2-1'!$A:$XEW,1+IFERROR(VALUE(RIGHT(CV$3,2)),RIGHT(CV$3,1)),TRUE),#N/A)</f>
        <v>-320</v>
      </c>
      <c r="CW7" s="5">
        <f>CU7</f>
        <v>-20</v>
      </c>
      <c r="CX7" s="5">
        <f>IFERROR(CY7-VLOOKUP($A7,'TB2-1'!$A:$XEW,1+IFERROR(VALUE(RIGHT(CX$3,2)),RIGHT(CX$3,1)),TRUE),#N/A)</f>
        <v>-500</v>
      </c>
      <c r="CY7" s="5">
        <f>CW7</f>
        <v>-20</v>
      </c>
      <c r="CZ7" s="5">
        <f>IFERROR(DA7-VLOOKUP($A7,'TB2-1'!$A:$XEW,1+IFERROR(VALUE(RIGHT(CZ$3,2)),RIGHT(CZ$3,1)),TRUE),#N/A)</f>
        <v>-770</v>
      </c>
      <c r="DA7" s="5">
        <f>CY7</f>
        <v>-20</v>
      </c>
      <c r="DB7" s="5">
        <f>IFERROR(DC7-VLOOKUP($A7,'TB2-1'!$A:$XEW,1+IFERROR(VALUE(RIGHT(DB$3,2)),RIGHT(DB$3,1)),TRUE),#N/A)</f>
        <v>-1220</v>
      </c>
      <c r="DC7" s="5">
        <f>DA7</f>
        <v>-20</v>
      </c>
      <c r="DD7" s="5">
        <f>IFERROR(DE7-VLOOKUP($A7,'TB2-1'!$A:$XEW,1+IFERROR(VALUE(RIGHT(DD$3,2)),RIGHT(DD$3,1)),TRUE),#N/A)</f>
        <v>-1820</v>
      </c>
      <c r="DE7" s="5">
        <f>DC7</f>
        <v>-20</v>
      </c>
      <c r="DF7" s="6">
        <f>IFERROR(DG7-VLOOKUP($A7,'TB2-1'!$A:$XEW,1+IFERROR(VALUE(RIGHT(DF$3,2)),RIGHT(DF$3,1)),TRUE),#N/A)</f>
        <v>-11</v>
      </c>
      <c r="DG7" s="65">
        <v>-10</v>
      </c>
      <c r="DH7" s="6">
        <f>IFERROR(DI7-VLOOKUP($A7,'TB2-1'!$A:$XEW,1+IFERROR(VALUE(RIGHT(DH$3,2)),RIGHT(DH$3,1)),TRUE),#N/A)</f>
        <v>-11.5</v>
      </c>
      <c r="DI7" s="6">
        <f>DG7</f>
        <v>-10</v>
      </c>
      <c r="DJ7" s="6">
        <f>IFERROR(DK7-VLOOKUP($A7,'TB2-1'!$A:$XEW,1+IFERROR(VALUE(RIGHT(DJ$3,2)),RIGHT(DJ$3,1)),TRUE),#N/A)</f>
        <v>-12.5</v>
      </c>
      <c r="DK7" s="6">
        <f>DI7</f>
        <v>-10</v>
      </c>
      <c r="DL7" s="6">
        <f>IFERROR(DM7-VLOOKUP($A7,'TB2-1'!$A:$XEW,1+IFERROR(VALUE(RIGHT(DL$3,2)),RIGHT(DL$3,1)),TRUE),#N/A)</f>
        <v>-14</v>
      </c>
      <c r="DM7" s="6">
        <f>DK7</f>
        <v>-10</v>
      </c>
      <c r="DN7" s="6">
        <f>IFERROR(DO7-VLOOKUP($A7,'TB2-1'!$A:$XEW,1+IFERROR(VALUE(RIGHT(DN$3,2)),RIGHT(DN$3,1)),TRUE),#N/A)</f>
        <v>-15</v>
      </c>
      <c r="DO7" s="6">
        <f>DM7</f>
        <v>-10</v>
      </c>
      <c r="DP7" s="6">
        <f>IFERROR(DQ7-VLOOKUP($A7,'TB2-1'!$A:$XEW,1+IFERROR(VALUE(RIGHT(DP$3,2)),RIGHT(DP$3,1)),TRUE),#N/A)</f>
        <v>-18</v>
      </c>
      <c r="DQ7" s="6">
        <f>DO7</f>
        <v>-10</v>
      </c>
      <c r="DR7" s="6">
        <f>IFERROR(DS7-VLOOKUP($A7,'TB2-1'!$A:$XEW,1+IFERROR(VALUE(RIGHT(DR$3,2)),RIGHT(DR$3,1)),TRUE),#N/A)</f>
        <v>-22</v>
      </c>
      <c r="DS7" s="6">
        <f>DQ7</f>
        <v>-10</v>
      </c>
      <c r="DT7" s="6">
        <f>IFERROR(DU7-VLOOKUP($A7,'TB2-1'!$A:$XEW,1+IFERROR(VALUE(RIGHT(DT$3,2)),RIGHT(DT$3,1)),TRUE),#N/A)</f>
        <v>-28</v>
      </c>
      <c r="DU7" s="6">
        <f>DS7</f>
        <v>-10</v>
      </c>
      <c r="DV7" s="6">
        <f>IFERROR(DW7-VLOOKUP($A7,'TB2-1'!$A:$XEW,1+IFERROR(VALUE(RIGHT(DV$3,2)),RIGHT(DV$3,1)),TRUE),#N/A)</f>
        <v>-40</v>
      </c>
      <c r="DW7" s="6">
        <f>DU7</f>
        <v>-10</v>
      </c>
      <c r="DX7" s="6">
        <f>IFERROR(DY7-VLOOKUP($A7,'TB2-1'!$A:$XEW,1+IFERROR(VALUE(RIGHT(DX$3,2)),RIGHT(DX$3,1)),TRUE),#N/A)</f>
        <v>-58</v>
      </c>
      <c r="DY7" s="6">
        <f>DW7</f>
        <v>-10</v>
      </c>
      <c r="DZ7" s="6">
        <f>IFERROR(EA7-VLOOKUP($A7,'TB2-1'!$A:$XEW,1+IFERROR(VALUE(RIGHT(DZ$3,2)),RIGHT(DZ$3,1)),TRUE),#N/A)</f>
        <v>-85</v>
      </c>
      <c r="EA7" s="6">
        <f>DY7</f>
        <v>-10</v>
      </c>
      <c r="EB7" s="6">
        <f>IFERROR(EC7-VLOOKUP($A7,'TB2-1'!$A:$XEW,1+IFERROR(VALUE(RIGHT(EB$3,2)),RIGHT(EB$3,1)),TRUE),#N/A)</f>
        <v>-130</v>
      </c>
      <c r="EC7" s="6">
        <f>EA7</f>
        <v>-10</v>
      </c>
      <c r="ED7" s="6">
        <f>IFERROR(EE7-VLOOKUP($A7,'TB2-1'!$A:$XEW,1+IFERROR(VALUE(RIGHT(ED$3,2)),RIGHT(ED$3,1)),TRUE),#N/A)</f>
        <v>-190</v>
      </c>
      <c r="EE7" s="6">
        <f>EC7</f>
        <v>-10</v>
      </c>
      <c r="EF7" s="6">
        <f>IFERROR(EG7-VLOOKUP($A7,'TB2-1'!$A:$XEW,1+IFERROR(VALUE(RIGHT(EF$3,2)),RIGHT(EF$3,1)),TRUE),#N/A)</f>
        <v>-310</v>
      </c>
      <c r="EG7" s="6">
        <f>EE7</f>
        <v>-10</v>
      </c>
      <c r="EH7" s="6">
        <f>IFERROR(EI7-VLOOKUP($A7,'TB2-1'!$A:$XEW,1+IFERROR(VALUE(RIGHT(EH$3,2)),RIGHT(EH$3,1)),TRUE),#N/A)</f>
        <v>-490</v>
      </c>
      <c r="EI7" s="6">
        <f>EG7</f>
        <v>-10</v>
      </c>
      <c r="EJ7" s="6">
        <f>IFERROR(EK7-VLOOKUP($A7,'TB2-1'!$A:$XEW,1+IFERROR(VALUE(RIGHT(EJ$3,2)),RIGHT(EJ$3,1)),TRUE),#N/A)</f>
        <v>-760</v>
      </c>
      <c r="EK7" s="6">
        <f>EI7</f>
        <v>-10</v>
      </c>
      <c r="EL7" s="6">
        <f>IFERROR(EM7-VLOOKUP($A7,'TB2-1'!$A:$XEW,1+IFERROR(VALUE(RIGHT(EL$3,2)),RIGHT(EL$3,1)),TRUE),#N/A)</f>
        <v>-1210</v>
      </c>
      <c r="EM7" s="6">
        <f>EK7</f>
        <v>-10</v>
      </c>
      <c r="EN7" s="6">
        <f>IFERROR(EO7-VLOOKUP($A7,'TB2-1'!$A:$XEW,1+IFERROR(VALUE(RIGHT(EN$3,2)),RIGHT(EN$3,1)),TRUE),#N/A)</f>
        <v>-1810</v>
      </c>
      <c r="EO7" s="6">
        <f>EM7</f>
        <v>-10</v>
      </c>
      <c r="EP7" s="5">
        <f>IFERROR(EQ7-VLOOKUP($A7,'TB2-1'!$A:$XEW,1+IFERROR(VALUE(RIGHT(EP$3,2)),RIGHT(EP$3,1)),TRUE),#N/A)</f>
        <v>-5</v>
      </c>
      <c r="EQ7" s="65">
        <v>-4</v>
      </c>
      <c r="ER7" s="5">
        <f>IFERROR(ES7-VLOOKUP($A7,'TB2-1'!$A:$XEW,1+IFERROR(VALUE(RIGHT(ER$3,2)),RIGHT(ER$3,1)),TRUE),#N/A)</f>
        <v>-5.5</v>
      </c>
      <c r="ES7" s="5">
        <f>EQ7</f>
        <v>-4</v>
      </c>
      <c r="ET7" s="5">
        <f>IFERROR(EU7-VLOOKUP($A7,'TB2-1'!$A:$XEW,1+IFERROR(VALUE(RIGHT(ET$3,2)),RIGHT(ET$3,1)),TRUE),#N/A)</f>
        <v>-6.5</v>
      </c>
      <c r="EU7" s="5">
        <f>ES7</f>
        <v>-4</v>
      </c>
      <c r="EV7" s="5">
        <f>IFERROR(EW7-VLOOKUP($A7,'TB2-1'!$A:$XEW,1+IFERROR(VALUE(RIGHT(EV$3,2)),RIGHT(EV$3,1)),TRUE),#N/A)</f>
        <v>-8</v>
      </c>
      <c r="EW7" s="5">
        <f>EU7</f>
        <v>-4</v>
      </c>
      <c r="EX7" s="5">
        <f>IFERROR(EY7-VLOOKUP($A7,'TB2-1'!$A:$XEW,1+IFERROR(VALUE(RIGHT(EX$3,2)),RIGHT(EX$3,1)),TRUE),#N/A)</f>
        <v>-9</v>
      </c>
      <c r="EY7" s="5">
        <f>EW7</f>
        <v>-4</v>
      </c>
      <c r="EZ7" s="5">
        <f>IFERROR(FA7-VLOOKUP($A7,'TB2-1'!$A:$XEW,1+IFERROR(VALUE(RIGHT(EZ$3,2)),RIGHT(EZ$3,1)),TRUE),#N/A)</f>
        <v>-12</v>
      </c>
      <c r="FA7" s="5">
        <f>EY7</f>
        <v>-4</v>
      </c>
      <c r="FB7" s="5">
        <f>IFERROR(FC7-VLOOKUP($A7,'TB2-1'!$A:$XEW,1+IFERROR(VALUE(RIGHT(FB$3,2)),RIGHT(FB$3,1)),TRUE),#N/A)</f>
        <v>-16</v>
      </c>
      <c r="FC7" s="5">
        <f>FA7</f>
        <v>-4</v>
      </c>
      <c r="FD7" s="5">
        <f>IFERROR(FE7-VLOOKUP($A7,'TB2-1'!$A:$XEW,1+IFERROR(VALUE(RIGHT(FD$3,2)),RIGHT(FD$3,1)),TRUE),#N/A)</f>
        <v>-22</v>
      </c>
      <c r="FE7" s="5">
        <f>FC7</f>
        <v>-4</v>
      </c>
      <c r="FF7" s="5">
        <f>IFERROR(FG7-VLOOKUP($A7,'TB2-1'!$A:$XEW,1+IFERROR(VALUE(RIGHT(FF$3,2)),RIGHT(FF$3,1)),TRUE),#N/A)</f>
        <v>-34</v>
      </c>
      <c r="FG7" s="5">
        <f>FE7</f>
        <v>-4</v>
      </c>
      <c r="FH7" s="5">
        <f>IFERROR(FI7-VLOOKUP($A7,'TB2-1'!$A:$XEW,1+IFERROR(VALUE(RIGHT(FH$3,2)),RIGHT(FH$3,1)),TRUE),#N/A)</f>
        <v>-52</v>
      </c>
      <c r="FI7" s="5">
        <f>FG7</f>
        <v>-4</v>
      </c>
      <c r="FJ7" s="5">
        <f>IFERROR(FK7-VLOOKUP($A7,'TB2-1'!$A:$XEW,1+IFERROR(VALUE(RIGHT(FJ$3,2)),RIGHT(FJ$3,1)),TRUE),#N/A)</f>
        <v>-79</v>
      </c>
      <c r="FK7" s="5">
        <f>FI7</f>
        <v>-4</v>
      </c>
      <c r="FL7" s="5">
        <f>IFERROR(FM7-VLOOKUP($A7,'TB2-1'!$A:$XEW,1+IFERROR(VALUE(RIGHT(FL$3,2)),RIGHT(FL$3,1)),TRUE),#N/A)</f>
        <v>-124</v>
      </c>
      <c r="FM7" s="5">
        <f>FK7</f>
        <v>-4</v>
      </c>
      <c r="FN7" s="5">
        <f>IFERROR(FO7-VLOOKUP($A7,'TB2-1'!$A:$XEW,1+IFERROR(VALUE(RIGHT(FN$3,2)),RIGHT(FN$3,1)),TRUE),#N/A)</f>
        <v>-184</v>
      </c>
      <c r="FO7" s="5">
        <f>FM7</f>
        <v>-4</v>
      </c>
      <c r="FP7" s="5">
        <f>IFERROR(FQ7-VLOOKUP($A7,'TB2-1'!$A:$XEW,1+IFERROR(VALUE(RIGHT(FP$3,2)),RIGHT(FP$3,1)),TRUE),#N/A)</f>
        <v>-304</v>
      </c>
      <c r="FQ7" s="5">
        <f>FO7</f>
        <v>-4</v>
      </c>
      <c r="FR7" s="5">
        <f>IFERROR(FS7-VLOOKUP($A7,'TB2-1'!$A:$XEW,1+IFERROR(VALUE(RIGHT(FR$3,2)),RIGHT(FR$3,1)),TRUE),#N/A)</f>
        <v>-484</v>
      </c>
      <c r="FS7" s="5">
        <f>FQ7</f>
        <v>-4</v>
      </c>
      <c r="FT7" s="5">
        <f>IFERROR(FU7-VLOOKUP($A7,'TB2-1'!$A:$XEW,1+IFERROR(VALUE(RIGHT(FT$3,2)),RIGHT(FT$3,1)),TRUE),#N/A)</f>
        <v>-754</v>
      </c>
      <c r="FU7" s="5">
        <f>FS7</f>
        <v>-4</v>
      </c>
      <c r="FV7" s="5">
        <f>IFERROR(FW7-VLOOKUP($A7,'TB2-1'!$A:$XEW,1+IFERROR(VALUE(RIGHT(FV$3,2)),RIGHT(FV$3,1)),TRUE),#N/A)</f>
        <v>-1204</v>
      </c>
      <c r="FW7" s="5">
        <f>FU7</f>
        <v>-4</v>
      </c>
      <c r="FX7" s="5">
        <f>IFERROR(FY7-VLOOKUP($A7,'TB2-1'!$A:$XEW,1+IFERROR(VALUE(RIGHT(FX$3,2)),RIGHT(FX$3,1)),TRUE),#N/A)</f>
        <v>-1804</v>
      </c>
      <c r="FY7" s="5">
        <f>FW7</f>
        <v>-4</v>
      </c>
      <c r="FZ7" s="6">
        <f>IFERROR(GA7-VLOOKUP($A7,'TB2-1'!$A:$XEW,1+IFERROR(VALUE(RIGHT(FZ$3,2)),RIGHT(FZ$3,1)),TRUE),#N/A)</f>
        <v>-1</v>
      </c>
      <c r="GA7" s="65">
        <v>0</v>
      </c>
      <c r="GB7" s="6">
        <f>IFERROR(GC7-VLOOKUP($A7,'TB2-1'!$A:$XEW,1+IFERROR(VALUE(RIGHT(GB$3,2)),RIGHT(GB$3,1)),TRUE),#N/A)</f>
        <v>-1.5</v>
      </c>
      <c r="GC7" s="6">
        <f>GA7</f>
        <v>0</v>
      </c>
      <c r="GD7" s="6">
        <f>IFERROR(GE7-VLOOKUP($A7,'TB2-1'!$A:$XEW,1+IFERROR(VALUE(RIGHT(GD$3,2)),RIGHT(GD$3,1)),TRUE),#N/A)</f>
        <v>-2.5</v>
      </c>
      <c r="GE7" s="6">
        <f>GC7</f>
        <v>0</v>
      </c>
      <c r="GF7" s="6">
        <f>IFERROR(GG7-VLOOKUP($A7,'TB2-1'!$A:$XEW,1+IFERROR(VALUE(RIGHT(GF$3,2)),RIGHT(GF$3,1)),TRUE),#N/A)</f>
        <v>-4</v>
      </c>
      <c r="GG7" s="6">
        <f>GE7</f>
        <v>0</v>
      </c>
      <c r="GH7" s="6">
        <f>IFERROR(GI7-VLOOKUP($A7,'TB2-1'!$A:$XEW,1+IFERROR(VALUE(RIGHT(GH$3,2)),RIGHT(GH$3,1)),TRUE),#N/A)</f>
        <v>-5</v>
      </c>
      <c r="GI7" s="6">
        <f>GG7</f>
        <v>0</v>
      </c>
      <c r="GJ7" s="6">
        <f>IFERROR(GK7-VLOOKUP($A7,'TB2-1'!$A:$XEW,1+IFERROR(VALUE(RIGHT(GJ$3,2)),RIGHT(GJ$3,1)),TRUE),#N/A)</f>
        <v>-8</v>
      </c>
      <c r="GK7" s="6">
        <f>GI7</f>
        <v>0</v>
      </c>
      <c r="GL7" s="6">
        <f>IFERROR(GM7-VLOOKUP($A7,'TB2-1'!$A:$XEW,1+IFERROR(VALUE(RIGHT(GL$3,2)),RIGHT(GL$3,1)),TRUE),#N/A)</f>
        <v>-12</v>
      </c>
      <c r="GM7" s="6">
        <f>GK7</f>
        <v>0</v>
      </c>
      <c r="GN7" s="6">
        <f>IFERROR(GO7-VLOOKUP($A7,'TB2-1'!$A:$XEW,1+IFERROR(VALUE(RIGHT(GN$3,2)),RIGHT(GN$3,1)),TRUE),#N/A)</f>
        <v>-18</v>
      </c>
      <c r="GO7" s="6">
        <f>GM7</f>
        <v>0</v>
      </c>
      <c r="GP7" s="6">
        <f>IFERROR(GQ7-VLOOKUP($A7,'TB2-1'!$A:$XEW,1+IFERROR(VALUE(RIGHT(GP$3,2)),RIGHT(GP$3,1)),TRUE),#N/A)</f>
        <v>-30</v>
      </c>
      <c r="GQ7" s="6">
        <f>GO7</f>
        <v>0</v>
      </c>
      <c r="GR7" s="6">
        <f>IFERROR(GS7-VLOOKUP($A7,'TB2-1'!$A:$XEW,1+IFERROR(VALUE(RIGHT(GR$3,2)),RIGHT(GR$3,1)),TRUE),#N/A)</f>
        <v>-48</v>
      </c>
      <c r="GS7" s="6">
        <f>GQ7</f>
        <v>0</v>
      </c>
      <c r="GT7" s="6">
        <f>IFERROR(GU7-VLOOKUP($A7,'TB2-1'!$A:$XEW,1+IFERROR(VALUE(RIGHT(GT$3,2)),RIGHT(GT$3,1)),TRUE),#N/A)</f>
        <v>-75</v>
      </c>
      <c r="GU7" s="6">
        <f>GS7</f>
        <v>0</v>
      </c>
      <c r="GV7" s="6">
        <f>IFERROR(GW7-VLOOKUP($A7,'TB2-1'!$A:$XEW,1+IFERROR(VALUE(RIGHT(GV$3,2)),RIGHT(GV$3,1)),TRUE),#N/A)</f>
        <v>-120</v>
      </c>
      <c r="GW7" s="6">
        <f>GU7</f>
        <v>0</v>
      </c>
      <c r="GX7" s="6">
        <f>IFERROR(GY7-VLOOKUP($A7,'TB2-1'!$A:$XEW,1+IFERROR(VALUE(RIGHT(GX$3,2)),RIGHT(GX$3,1)),TRUE),#N/A)</f>
        <v>-180</v>
      </c>
      <c r="GY7" s="6">
        <f>GW7</f>
        <v>0</v>
      </c>
      <c r="GZ7" s="6">
        <f>IFERROR(HA7-VLOOKUP($A7,'TB2-1'!$A:$XEW,1+IFERROR(VALUE(RIGHT(GZ$3,2)),RIGHT(GZ$3,1)),TRUE),#N/A)</f>
        <v>-300</v>
      </c>
      <c r="HA7" s="6">
        <f>GY7</f>
        <v>0</v>
      </c>
      <c r="HB7" s="6">
        <f>IFERROR(HC7-VLOOKUP($A7,'TB2-1'!$A:$XEW,1+IFERROR(VALUE(RIGHT(HB$3,2)),RIGHT(HB$3,1)),TRUE),#N/A)</f>
        <v>-480</v>
      </c>
      <c r="HC7" s="6">
        <f>HA7</f>
        <v>0</v>
      </c>
      <c r="HD7" s="6">
        <f>IFERROR(HE7-VLOOKUP($A7,'TB2-1'!$A:$XEW,1+IFERROR(VALUE(RIGHT(HD$3,2)),RIGHT(HD$3,1)),TRUE),#N/A)</f>
        <v>-750</v>
      </c>
      <c r="HE7" s="6">
        <f>HC7</f>
        <v>0</v>
      </c>
      <c r="HF7" s="6">
        <f>IFERROR(HG7-VLOOKUP($A7,'TB2-1'!$A:$XEW,1+IFERROR(VALUE(RIGHT(HF$3,2)),RIGHT(HF$3,1)),TRUE),#N/A)</f>
        <v>-1200</v>
      </c>
      <c r="HG7" s="6">
        <f>HE7</f>
        <v>0</v>
      </c>
      <c r="HH7" s="6">
        <f>IFERROR(HI7-VLOOKUP($A7,'TB2-1'!$A:$XEW,1+IFERROR(VALUE(RIGHT(HH$3,2)),RIGHT(HH$3,1)),TRUE),#N/A)</f>
        <v>-1800</v>
      </c>
      <c r="HI7" s="6">
        <f>HG7</f>
        <v>0</v>
      </c>
      <c r="HJ7" s="78">
        <f>IFERROR(-VLOOKUP($A7,'TB2-1'!$A:$XEW,1+IFERROR(VALUE(RIGHT(HJ$3,2)),RIGHT(HJ$3,1)),TRUE)/2,#N/A)</f>
        <v>-0.5</v>
      </c>
      <c r="HK7" s="78">
        <f>IFERROR(VLOOKUP($A7,'TB2-1'!$A:$XEW,1+IFERROR(VALUE(RIGHT(HJ$3,2)),RIGHT(HJ$3,1)),TRUE)/2,#N/A)</f>
        <v>0.5</v>
      </c>
      <c r="HL7" s="5">
        <f>IFERROR(-VLOOKUP($A7,'TB2-1'!$A:$XEW,1+IFERROR(VALUE(RIGHT(HL$3,2)),RIGHT(HL$3,1)),TRUE)/2,#N/A)</f>
        <v>-0.75</v>
      </c>
      <c r="HM7" s="5">
        <f>IFERROR(VLOOKUP($A7,'TB2-1'!$A:$XEW,1+IFERROR(VALUE(RIGHT(HL$3,2)),RIGHT(HL$3,1)),TRUE)/2,#N/A)</f>
        <v>0.75</v>
      </c>
      <c r="HN7" s="5">
        <f>IFERROR(-VLOOKUP($A7,'TB2-1'!$A:$XEW,1+IFERROR(VALUE(RIGHT(HN$3,2)),RIGHT(HN$3,1)),TRUE)/2,#N/A)</f>
        <v>-1.25</v>
      </c>
      <c r="HO7" s="5">
        <f>IFERROR(VLOOKUP($A7,'TB2-1'!$A:$XEW,1+IFERROR(VALUE(RIGHT(HN$3,2)),RIGHT(HN$3,1)),TRUE)/2,#N/A)</f>
        <v>1.25</v>
      </c>
      <c r="HP7" s="5">
        <f>IFERROR(-VLOOKUP($A7,'TB2-1'!$A:$XEW,1+IFERROR(VALUE(RIGHT(HP$3,2)),RIGHT(HP$3,1)),TRUE)/2,#N/A)</f>
        <v>-2</v>
      </c>
      <c r="HQ7" s="5">
        <f>IFERROR(VLOOKUP($A7,'TB2-1'!$A:$XEW,1+IFERROR(VALUE(RIGHT(HP$3,2)),RIGHT(HP$3,1)),TRUE)/2,#N/A)</f>
        <v>2</v>
      </c>
      <c r="HR7" s="5">
        <f>IFERROR(-VLOOKUP($A7,'TB2-1'!$A:$XEW,1+IFERROR(VALUE(RIGHT(HR$3,2)),RIGHT(HR$3,1)),TRUE)/2,#N/A)</f>
        <v>-2.5</v>
      </c>
      <c r="HS7" s="5">
        <f>IFERROR(VLOOKUP($A7,'TB2-1'!$A:$XEW,1+IFERROR(VALUE(RIGHT(HR$3,2)),RIGHT(HR$3,1)),TRUE)/2,#N/A)</f>
        <v>2.5</v>
      </c>
      <c r="HT7" s="5">
        <f>IFERROR(-VLOOKUP($A7,'TB2-1'!$A:$XEW,1+IFERROR(VALUE(RIGHT(HT$3,2)),RIGHT(HT$3,1)),TRUE)/2,#N/A)</f>
        <v>-4</v>
      </c>
      <c r="HU7" s="5">
        <f>IFERROR(VLOOKUP($A7,'TB2-1'!$A:$XEW,1+IFERROR(VALUE(RIGHT(HT$3,2)),RIGHT(HT$3,1)),TRUE)/2,#N/A)</f>
        <v>4</v>
      </c>
      <c r="HV7" s="5">
        <f>IFERROR(-VLOOKUP($A7,'TB2-1'!$A:$XEW,1+IFERROR(VALUE(RIGHT(HV$3,2)),RIGHT(HV$3,1)),TRUE)/2,#N/A)</f>
        <v>-6</v>
      </c>
      <c r="HW7" s="5">
        <f>IFERROR(VLOOKUP($A7,'TB2-1'!$A:$XEW,1+IFERROR(VALUE(RIGHT(HV$3,2)),RIGHT(HV$3,1)),TRUE)/2,#N/A)</f>
        <v>6</v>
      </c>
      <c r="HX7" s="5">
        <f>IFERROR(-VLOOKUP($A7,'TB2-1'!$A:$XEW,1+IFERROR(VALUE(RIGHT(HX$3,2)),RIGHT(HX$3,1)),TRUE)/2,#N/A)</f>
        <v>-9</v>
      </c>
      <c r="HY7" s="5">
        <f>IFERROR(VLOOKUP($A7,'TB2-1'!$A:$XEW,1+IFERROR(VALUE(RIGHT(HX$3,2)),RIGHT(HX$3,1)),TRUE)/2,#N/A)</f>
        <v>9</v>
      </c>
      <c r="HZ7" s="5">
        <f>IFERROR(-VLOOKUP($A7,'TB2-1'!$A:$XEW,1+IFERROR(VALUE(RIGHT(HZ$3,2)),RIGHT(HZ$3,1)),TRUE)/2,#N/A)</f>
        <v>-15</v>
      </c>
      <c r="IA7" s="5">
        <f>IFERROR(VLOOKUP($A7,'TB2-1'!$A:$XEW,1+IFERROR(VALUE(RIGHT(HZ$3,2)),RIGHT(HZ$3,1)),TRUE)/2,#N/A)</f>
        <v>15</v>
      </c>
      <c r="IB7" s="5">
        <f>IFERROR(-VLOOKUP($A7,'TB2-1'!$A:$XEW,1+IFERROR(VALUE(RIGHT(IB$3,2)),RIGHT(IB$3,1)),TRUE)/2,#N/A)</f>
        <v>-24</v>
      </c>
      <c r="IC7" s="5">
        <f>IFERROR(VLOOKUP($A7,'TB2-1'!$A:$XEW,1+IFERROR(VALUE(RIGHT(IB$3,2)),RIGHT(IB$3,1)),TRUE)/2,#N/A)</f>
        <v>24</v>
      </c>
      <c r="ID7" s="5">
        <f>IFERROR(-VLOOKUP($A7,'TB2-1'!$A:$XEW,1+IFERROR(VALUE(RIGHT(ID$3,2)),RIGHT(ID$3,1)),TRUE)/2,#N/A)</f>
        <v>-37.5</v>
      </c>
      <c r="IE7" s="5">
        <f>IFERROR(VLOOKUP($A7,'TB2-1'!$A:$XEW,1+IFERROR(VALUE(RIGHT(ID$3,2)),RIGHT(ID$3,1)),TRUE)/2,#N/A)</f>
        <v>37.5</v>
      </c>
      <c r="IF7" s="5">
        <f>IFERROR(-VLOOKUP($A7,'TB2-1'!$A:$XEW,1+IFERROR(VALUE(RIGHT(IF$3,2)),RIGHT(IF$3,1)),TRUE)/2,#N/A)</f>
        <v>-60</v>
      </c>
      <c r="IG7" s="5">
        <f>IFERROR(VLOOKUP($A7,'TB2-1'!$A:$XEW,1+IFERROR(VALUE(RIGHT(IF$3,2)),RIGHT(IF$3,1)),TRUE)/2,#N/A)</f>
        <v>60</v>
      </c>
      <c r="IH7" s="5">
        <f>IFERROR(-VLOOKUP($A7,'TB2-1'!$A:$XEW,1+IFERROR(VALUE(RIGHT(IH$3,2)),RIGHT(IH$3,1)),TRUE)/2,#N/A)</f>
        <v>-90</v>
      </c>
      <c r="II7" s="5">
        <f>IFERROR(VLOOKUP($A7,'TB2-1'!$A:$XEW,1+IFERROR(VALUE(RIGHT(IH$3,2)),RIGHT(IH$3,1)),TRUE)/2,#N/A)</f>
        <v>90</v>
      </c>
      <c r="IJ7" s="5">
        <f>IFERROR(-VLOOKUP($A7,'TB2-1'!$A:$XEW,1+IFERROR(VALUE(RIGHT(IJ$3,2)),RIGHT(IJ$3,1)),TRUE)/2,#N/A)</f>
        <v>-150</v>
      </c>
      <c r="IK7" s="5">
        <f>IFERROR(VLOOKUP($A7,'TB2-1'!$A:$XEW,1+IFERROR(VALUE(RIGHT(IJ$3,2)),RIGHT(IJ$3,1)),TRUE)/2,#N/A)</f>
        <v>150</v>
      </c>
      <c r="IL7" s="5">
        <f>IFERROR(-VLOOKUP($A7,'TB2-1'!$A:$XEW,1+IFERROR(VALUE(RIGHT(IL$3,2)),RIGHT(IL$3,1)),TRUE)/2,#N/A)</f>
        <v>-240</v>
      </c>
      <c r="IM7" s="5">
        <f>IFERROR(VLOOKUP($A7,'TB2-1'!$A:$XEW,1+IFERROR(VALUE(RIGHT(IL$3,2)),RIGHT(IL$3,1)),TRUE)/2,#N/A)</f>
        <v>240</v>
      </c>
      <c r="IN7" s="5">
        <f>IFERROR(-VLOOKUP($A7,'TB2-1'!$A:$XEW,1+IFERROR(VALUE(RIGHT(IN$3,2)),RIGHT(IN$3,1)),TRUE)/2,#N/A)</f>
        <v>-375</v>
      </c>
      <c r="IO7" s="5">
        <f>IFERROR(VLOOKUP($A7,'TB2-1'!$A:$XEW,1+IFERROR(VALUE(RIGHT(IN$3,2)),RIGHT(IN$3,1)),TRUE)/2,#N/A)</f>
        <v>375</v>
      </c>
      <c r="IP7" s="5">
        <f>IFERROR(-VLOOKUP($A7,'TB2-1'!$A:$XEW,1+IFERROR(VALUE(RIGHT(IP$3,2)),RIGHT(IP$3,1)),TRUE)/2,#N/A)</f>
        <v>-600</v>
      </c>
      <c r="IQ7" s="5">
        <f>IFERROR(VLOOKUP($A7,'TB2-1'!$A:$XEW,1+IFERROR(VALUE(RIGHT(IP$3,2)),RIGHT(IP$3,1)),TRUE)/2,#N/A)</f>
        <v>600</v>
      </c>
      <c r="IR7" s="5">
        <f>IFERROR(-VLOOKUP($A7,'TB2-1'!$A:$XEW,1+IFERROR(VALUE(RIGHT(IR$3,2)),RIGHT(IR$3,1)),TRUE)/2,#N/A)</f>
        <v>-900</v>
      </c>
      <c r="IS7" s="5">
        <f>IFERROR(VLOOKUP($A7,'TB2-1'!$A:$XEW,1+IFERROR(VALUE(RIGHT(IR$3,2)),RIGHT(IR$3,1)),TRUE)/2,#N/A)</f>
        <v>900</v>
      </c>
      <c r="IT7" s="65" t="e">
        <v>#N/A</v>
      </c>
      <c r="IU7" s="6" t="e">
        <f>IFERROR(IT7+VLOOKUP($A7,'TB2-1'!$A:$XEW,1+IFERROR(VALUE(RIGHT(IT$3,2)),RIGHT(IT$3,1)),TRUE),#N/A)</f>
        <v>#N/A</v>
      </c>
      <c r="IV7" s="65" t="e">
        <v>#N/A</v>
      </c>
      <c r="IW7" s="6" t="e">
        <f>IFERROR(IV7+VLOOKUP($A7,'TB2-1'!$A:$XEW,1+IFERROR(VALUE(RIGHT(IV$3,2)),RIGHT(IV$3,1)),TRUE),#N/A)</f>
        <v>#N/A</v>
      </c>
      <c r="IX7" s="65" t="e">
        <v>#N/A</v>
      </c>
      <c r="IY7" s="6" t="e">
        <f>IFERROR(IX7+VLOOKUP($A7,'TB2-1'!$A:$XEW,1+IFERROR(VALUE(RIGHT(IX$3,2)),RIGHT(IX$3,1)),TRUE),#N/A)</f>
        <v>#N/A</v>
      </c>
      <c r="IZ7" s="65" t="e">
        <v>#N/A</v>
      </c>
      <c r="JA7" s="6" t="e">
        <f>IFERROR(IZ7+VLOOKUP($A7,'TB2-1'!$A:$XEW,1+IFERROR(VALUE(RIGHT(IZ$3,2)),RIGHT(IZ$3,1)),TRUE),#N/A)</f>
        <v>#N/A</v>
      </c>
      <c r="JB7" s="65">
        <v>-2</v>
      </c>
      <c r="JC7" s="6">
        <f>IFERROR(JB7+VLOOKUP($A7,'TB2-1'!$A:$XEW,1+IFERROR(VALUE(RIGHT(JB$3,2)),RIGHT(JB$3,1)),TRUE),#N/A)</f>
        <v>3</v>
      </c>
      <c r="JD7" s="6">
        <f>JB7</f>
        <v>-2</v>
      </c>
      <c r="JE7" s="6">
        <f>IFERROR(JD7+VLOOKUP($A7,'TB2-1'!$A:$XEW,1+IFERROR(VALUE(RIGHT(JD$3,2)),RIGHT(JD$3,1)),TRUE),#N/A)</f>
        <v>6</v>
      </c>
      <c r="JF7" s="65">
        <v>-4</v>
      </c>
      <c r="JG7" s="6">
        <f>IFERROR(JF7+VLOOKUP($A7,'TB2-1'!$A:$XEW,1+IFERROR(VALUE(RIGHT(JF$3,2)),RIGHT(JF$3,1)),TRUE),#N/A)</f>
        <v>8</v>
      </c>
      <c r="JH7" s="65" t="e">
        <v>#N/A</v>
      </c>
      <c r="JI7" s="6" t="e">
        <f>IFERROR(JH7+VLOOKUP($A7,'TB2-1'!$A:$XEW,1+IFERROR(VALUE(RIGHT(JH$3,2)),RIGHT(JH$3,1)),TRUE),#N/A)</f>
        <v>#N/A</v>
      </c>
      <c r="JJ7" s="65" t="e">
        <v>#N/A</v>
      </c>
      <c r="JK7" s="6" t="e">
        <f>IFERROR(JJ7+VLOOKUP($A7,'TB2-1'!$A:$XEW,1+IFERROR(VALUE(RIGHT(JJ$3,2)),RIGHT(JJ$3,1)),TRUE),#N/A)</f>
        <v>#N/A</v>
      </c>
      <c r="JL7" s="65" t="e">
        <v>#N/A</v>
      </c>
      <c r="JM7" s="6" t="e">
        <f>IFERROR(JL7+VLOOKUP($A7,'TB2-1'!$A:$XEW,1+IFERROR(VALUE(RIGHT(JL$3,2)),RIGHT(JL$3,1)),TRUE),#N/A)</f>
        <v>#N/A</v>
      </c>
      <c r="JN7" s="65" t="e">
        <v>#N/A</v>
      </c>
      <c r="JO7" s="6" t="e">
        <f>IFERROR(JN7+VLOOKUP($A7,'TB2-1'!$A:$XEW,1+IFERROR(VALUE(RIGHT(JN$3,2)),RIGHT(JN$3,1)),TRUE),#N/A)</f>
        <v>#N/A</v>
      </c>
      <c r="JP7" s="65" t="e">
        <v>#N/A</v>
      </c>
      <c r="JQ7" s="6" t="e">
        <f>IFERROR(JP7+VLOOKUP($A7,'TB2-1'!$A:$XEW,1+IFERROR(VALUE(RIGHT(JP$3,2)),RIGHT(JP$3,1)),TRUE),#N/A)</f>
        <v>#N/A</v>
      </c>
      <c r="JR7" s="65" t="e">
        <v>#N/A</v>
      </c>
      <c r="JS7" s="6" t="e">
        <f>IFERROR(JR7+VLOOKUP($A7,'TB2-1'!$A:$XEW,1+IFERROR(VALUE(RIGHT(JR$3,2)),RIGHT(JR$3,1)),TRUE),#N/A)</f>
        <v>#N/A</v>
      </c>
      <c r="JT7" s="65" t="e">
        <v>#N/A</v>
      </c>
      <c r="JU7" s="6" t="e">
        <f>IFERROR(JT7+VLOOKUP($A7,'TB2-1'!$A:$XEW,1+IFERROR(VALUE(RIGHT(JT$3,2)),RIGHT(JT$3,1)),TRUE),#N/A)</f>
        <v>#N/A</v>
      </c>
      <c r="JV7" s="65" t="e">
        <v>#N/A</v>
      </c>
      <c r="JW7" s="6" t="e">
        <f>IFERROR(JV7+VLOOKUP($A7,'TB2-1'!$A:$XEW,1+IFERROR(VALUE(RIGHT(JV$3,2)),RIGHT(JV$3,1)),TRUE),#N/A)</f>
        <v>#N/A</v>
      </c>
      <c r="JX7" s="65" t="e">
        <v>#N/A</v>
      </c>
      <c r="JY7" s="6" t="e">
        <f>IFERROR(JX7+VLOOKUP($A7,'TB2-1'!$A:$XEW,1+IFERROR(VALUE(RIGHT(JX$3,2)),RIGHT(JX$3,1)),TRUE),#N/A)</f>
        <v>#N/A</v>
      </c>
      <c r="JZ7" s="65" t="e">
        <v>#N/A</v>
      </c>
      <c r="KA7" s="6" t="e">
        <f>IFERROR(JZ7+VLOOKUP($A7,'TB2-1'!$A:$XEW,1+IFERROR(VALUE(RIGHT(JZ$3,2)),RIGHT(JZ$3,1)),TRUE),#N/A)</f>
        <v>#N/A</v>
      </c>
      <c r="KB7" s="65" t="e">
        <v>#N/A</v>
      </c>
      <c r="KC7" s="6" t="e">
        <f>IFERROR(KB7+VLOOKUP($A7,'TB2-1'!$A:$XEW,1+IFERROR(VALUE(RIGHT(KB$3,2)),RIGHT(KB$3,1)),TRUE),#N/A)</f>
        <v>#N/A</v>
      </c>
      <c r="KD7" s="65" t="e">
        <v>#N/A</v>
      </c>
      <c r="KE7" s="5" t="e">
        <f>IFERROR(KD7+VLOOKUP($A7,'TB2-1'!$A:$XEW,1+IFERROR(VALUE(RIGHT(KD$3,2)),RIGHT(KD$3,1)),TRUE),#N/A)</f>
        <v>#N/A</v>
      </c>
      <c r="KF7" s="65" t="e">
        <v>#N/A</v>
      </c>
      <c r="KG7" s="5" t="e">
        <f>IFERROR(KF7+VLOOKUP($A7,'TB2-1'!$A:$XEW,1+IFERROR(VALUE(RIGHT(KF$3,2)),RIGHT(KF$3,1)),TRUE),#N/A)</f>
        <v>#N/A</v>
      </c>
      <c r="KH7" s="65" t="e">
        <v>#N/A</v>
      </c>
      <c r="KI7" s="5" t="e">
        <f>IFERROR(KH7+VLOOKUP($A7,'TB2-1'!$A:$XEW,1+IFERROR(VALUE(RIGHT(KH$3,2)),RIGHT(KH$3,1)),TRUE),#N/A)</f>
        <v>#N/A</v>
      </c>
      <c r="KJ7" s="65">
        <v>1</v>
      </c>
      <c r="KK7" s="5">
        <f>IFERROR(KJ7+VLOOKUP($A7,'TB2-1'!$A:$XEW,1+IFERROR(VALUE(RIGHT(KJ$3,2)),RIGHT(KJ$3,1)),TRUE),#N/A)</f>
        <v>5</v>
      </c>
      <c r="KL7" s="5">
        <f>KJ7</f>
        <v>1</v>
      </c>
      <c r="KM7" s="5">
        <f>IFERROR(KL7+VLOOKUP($A7,'TB2-1'!$A:$XEW,1+IFERROR(VALUE(RIGHT(KL$3,2)),RIGHT(KL$3,1)),TRUE),#N/A)</f>
        <v>6</v>
      </c>
      <c r="KN7" s="5">
        <f>KL7</f>
        <v>1</v>
      </c>
      <c r="KO7" s="5">
        <f>IFERROR(KN7+VLOOKUP($A7,'TB2-1'!$A:$XEW,1+IFERROR(VALUE(RIGHT(KN$3,2)),RIGHT(KN$3,1)),TRUE),#N/A)</f>
        <v>9</v>
      </c>
      <c r="KP7" s="5">
        <f>KN7</f>
        <v>1</v>
      </c>
      <c r="KQ7" s="5">
        <f>IFERROR(KP7+VLOOKUP($A7,'TB2-1'!$A:$XEW,1+IFERROR(VALUE(RIGHT(KP$3,2)),RIGHT(KP$3,1)),TRUE),#N/A)</f>
        <v>13</v>
      </c>
      <c r="KR7" s="65">
        <v>0</v>
      </c>
      <c r="KS7" s="5">
        <f>IFERROR(KR7+VLOOKUP($A7,'TB2-1'!$A:$XEW,1+IFERROR(VALUE(RIGHT(KR$3,2)),RIGHT(KR$3,1)),TRUE),#N/A)</f>
        <v>18</v>
      </c>
      <c r="KT7" s="5">
        <f t="shared" ref="KT7:LL30" si="0">KR7</f>
        <v>0</v>
      </c>
      <c r="KU7" s="5">
        <f>IFERROR(KT7+VLOOKUP($A7,'TB2-1'!$A:$XEW,1+IFERROR(VALUE(RIGHT(KT$3,2)),RIGHT(KT$3,1)),TRUE),#N/A)</f>
        <v>30</v>
      </c>
      <c r="KV7" s="5">
        <f t="shared" si="0"/>
        <v>0</v>
      </c>
      <c r="KW7" s="5">
        <f>IFERROR(KV7+VLOOKUP($A7,'TB2-1'!$A:$XEW,1+IFERROR(VALUE(RIGHT(KV$3,2)),RIGHT(KV$3,1)),TRUE),#N/A)</f>
        <v>48</v>
      </c>
      <c r="KX7" s="5">
        <f t="shared" si="0"/>
        <v>0</v>
      </c>
      <c r="KY7" s="5">
        <f>IFERROR(KX7+VLOOKUP($A7,'TB2-1'!$A:$XEW,1+IFERROR(VALUE(RIGHT(KX$3,2)),RIGHT(KX$3,1)),TRUE),#N/A)</f>
        <v>75</v>
      </c>
      <c r="KZ7" s="5">
        <f t="shared" si="0"/>
        <v>0</v>
      </c>
      <c r="LA7" s="5">
        <f>IFERROR(KZ7+VLOOKUP($A7,'TB2-1'!$A:$XEW,1+IFERROR(VALUE(RIGHT(KZ$3,2)),RIGHT(KZ$3,1)),TRUE),#N/A)</f>
        <v>120</v>
      </c>
      <c r="LB7" s="5">
        <f t="shared" si="0"/>
        <v>0</v>
      </c>
      <c r="LC7" s="5">
        <f>IFERROR(LB7+VLOOKUP($A7,'TB2-1'!$A:$XEW,1+IFERROR(VALUE(RIGHT(LB$3,2)),RIGHT(LB$3,1)),TRUE),#N/A)</f>
        <v>180</v>
      </c>
      <c r="LD7" s="5">
        <f t="shared" si="0"/>
        <v>0</v>
      </c>
      <c r="LE7" s="5">
        <f>IFERROR(LD7+VLOOKUP($A7,'TB2-1'!$A:$XEW,1+IFERROR(VALUE(RIGHT(LD$3,2)),RIGHT(LD$3,1)),TRUE),#N/A)</f>
        <v>300</v>
      </c>
      <c r="LF7" s="5">
        <f t="shared" si="0"/>
        <v>0</v>
      </c>
      <c r="LG7" s="5">
        <f>IFERROR(LF7+VLOOKUP($A7,'TB2-1'!$A:$XEW,1+IFERROR(VALUE(RIGHT(LF$3,2)),RIGHT(LF$3,1)),TRUE),#N/A)</f>
        <v>480</v>
      </c>
      <c r="LH7" s="5">
        <f t="shared" si="0"/>
        <v>0</v>
      </c>
      <c r="LI7" s="5">
        <f>IFERROR(LH7+VLOOKUP($A7,'TB2-1'!$A:$XEW,1+IFERROR(VALUE(RIGHT(LH$3,2)),RIGHT(LH$3,1)),TRUE),#N/A)</f>
        <v>750</v>
      </c>
      <c r="LJ7" s="5">
        <f t="shared" si="0"/>
        <v>0</v>
      </c>
      <c r="LK7" s="5">
        <f>IFERROR(LJ7+VLOOKUP($A7,'TB2-1'!$A:$XEW,1+IFERROR(VALUE(RIGHT(LJ$3,2)),RIGHT(LJ$3,1)),TRUE),#N/A)</f>
        <v>1200</v>
      </c>
      <c r="LL7" s="5">
        <f t="shared" si="0"/>
        <v>0</v>
      </c>
      <c r="LM7" s="5">
        <f>IFERROR(LL7+VLOOKUP($A7,'TB2-1'!$A:$XEW,1+IFERROR(VALUE(RIGHT(LL$3,2)),RIGHT(LL$3,1)),TRUE),#N/A)</f>
        <v>1800</v>
      </c>
      <c r="LN7" s="65">
        <v>4</v>
      </c>
      <c r="LO7" s="6">
        <f>IFERROR(LN7+VLOOKUP($A7,'TB2-1'!$A:$XEW,1+IFERROR(VALUE(RIGHT(LN$3,2)),RIGHT(LN$3,1)),TRUE),#N/A)</f>
        <v>5</v>
      </c>
      <c r="LP7" s="6">
        <f>LN7</f>
        <v>4</v>
      </c>
      <c r="LQ7" s="6">
        <f>IFERROR(LP7+VLOOKUP($A7,'TB2-1'!$A:$XEW,1+IFERROR(VALUE(RIGHT(LP$3,2)),RIGHT(LP$3,1)),TRUE),#N/A)</f>
        <v>5.5</v>
      </c>
      <c r="LR7" s="6">
        <f>LP7</f>
        <v>4</v>
      </c>
      <c r="LS7" s="6">
        <f>IFERROR(LR7+VLOOKUP($A7,'TB2-1'!$A:$XEW,1+IFERROR(VALUE(RIGHT(LR$3,2)),RIGHT(LR$3,1)),TRUE),#N/A)</f>
        <v>6.5</v>
      </c>
      <c r="LT7" s="6">
        <f>LR7</f>
        <v>4</v>
      </c>
      <c r="LU7" s="6">
        <f>IFERROR(LT7+VLOOKUP($A7,'TB2-1'!$A:$XEW,1+IFERROR(VALUE(RIGHT(LT$3,2)),RIGHT(LT$3,1)),TRUE),#N/A)</f>
        <v>8</v>
      </c>
      <c r="LV7" s="6">
        <f>LT7</f>
        <v>4</v>
      </c>
      <c r="LW7" s="6">
        <f>IFERROR(LV7+VLOOKUP($A7,'TB2-1'!$A:$XEW,1+IFERROR(VALUE(RIGHT(LV$3,2)),RIGHT(LV$3,1)),TRUE),#N/A)</f>
        <v>9</v>
      </c>
      <c r="LX7" s="6">
        <f>LV7</f>
        <v>4</v>
      </c>
      <c r="LY7" s="6">
        <f>IFERROR(LX7+VLOOKUP($A7,'TB2-1'!$A:$XEW,1+IFERROR(VALUE(RIGHT(LX$3,2)),RIGHT(LX$3,1)),TRUE),#N/A)</f>
        <v>12</v>
      </c>
      <c r="LZ7" s="6">
        <f>LX7</f>
        <v>4</v>
      </c>
      <c r="MA7" s="6">
        <f>IFERROR(LZ7+VLOOKUP($A7,'TB2-1'!$A:$XEW,1+IFERROR(VALUE(RIGHT(LZ$3,2)),RIGHT(LZ$3,1)),TRUE),#N/A)</f>
        <v>16</v>
      </c>
      <c r="MB7" s="6">
        <f>LZ7</f>
        <v>4</v>
      </c>
      <c r="MC7" s="6">
        <f>IFERROR(MB7+VLOOKUP($A7,'TB2-1'!$A:$XEW,1+IFERROR(VALUE(RIGHT(MB$3,2)),RIGHT(MB$3,1)),TRUE),#N/A)</f>
        <v>22</v>
      </c>
      <c r="MD7" s="6">
        <f>MB7</f>
        <v>4</v>
      </c>
      <c r="ME7" s="6">
        <f>IFERROR(MD7+VLOOKUP($A7,'TB2-1'!$A:$XEW,1+IFERROR(VALUE(RIGHT(MD$3,2)),RIGHT(MD$3,1)),TRUE),#N/A)</f>
        <v>34</v>
      </c>
      <c r="MF7" s="6">
        <f>MD7</f>
        <v>4</v>
      </c>
      <c r="MG7" s="6">
        <f>IFERROR(MF7+VLOOKUP($A7,'TB2-1'!$A:$XEW,1+IFERROR(VALUE(RIGHT(MF$3,2)),RIGHT(MF$3,1)),TRUE),#N/A)</f>
        <v>52</v>
      </c>
      <c r="MH7" s="6">
        <f>MF7</f>
        <v>4</v>
      </c>
      <c r="MI7" s="6">
        <f>IFERROR(MH7+VLOOKUP($A7,'TB2-1'!$A:$XEW,1+IFERROR(VALUE(RIGHT(MH$3,2)),RIGHT(MH$3,1)),TRUE),#N/A)</f>
        <v>79</v>
      </c>
      <c r="MJ7" s="6">
        <f>MH7</f>
        <v>4</v>
      </c>
      <c r="MK7" s="6">
        <f>IFERROR(MJ7+VLOOKUP($A7,'TB2-1'!$A:$XEW,1+IFERROR(VALUE(RIGHT(MJ$3,2)),RIGHT(MJ$3,1)),TRUE),#N/A)</f>
        <v>124</v>
      </c>
      <c r="ML7" s="6">
        <f>MJ7</f>
        <v>4</v>
      </c>
      <c r="MM7" s="6">
        <f>IFERROR(ML7+VLOOKUP($A7,'TB2-1'!$A:$XEW,1+IFERROR(VALUE(RIGHT(ML$3,2)),RIGHT(ML$3,1)),TRUE),#N/A)</f>
        <v>184</v>
      </c>
      <c r="MN7" s="6">
        <f>ML7</f>
        <v>4</v>
      </c>
      <c r="MO7" s="6">
        <f>IFERROR(MN7+VLOOKUP($A7,'TB2-1'!$A:$XEW,1+IFERROR(VALUE(RIGHT(MN$3,2)),RIGHT(MN$3,1)),TRUE),#N/A)</f>
        <v>304</v>
      </c>
      <c r="MP7" s="6">
        <f>MN7</f>
        <v>4</v>
      </c>
      <c r="MQ7" s="6">
        <f>IFERROR(MP7+VLOOKUP($A7,'TB2-1'!$A:$XEW,1+IFERROR(VALUE(RIGHT(MP$3,2)),RIGHT(MP$3,1)),TRUE),#N/A)</f>
        <v>484</v>
      </c>
      <c r="MR7" s="6">
        <f>MP7</f>
        <v>4</v>
      </c>
      <c r="MS7" s="6">
        <f>IFERROR(MR7+VLOOKUP($A7,'TB2-1'!$A:$XEW,1+IFERROR(VALUE(RIGHT(MR$3,2)),RIGHT(MR$3,1)),TRUE),#N/A)</f>
        <v>754</v>
      </c>
      <c r="MT7" s="6">
        <f>MR7</f>
        <v>4</v>
      </c>
      <c r="MU7" s="6">
        <f>IFERROR(MT7+VLOOKUP($A7,'TB2-1'!$A:$XEW,1+IFERROR(VALUE(RIGHT(MT$3,2)),RIGHT(MT$3,1)),TRUE),#N/A)</f>
        <v>1204</v>
      </c>
      <c r="MV7" s="6">
        <f>MT7</f>
        <v>4</v>
      </c>
      <c r="MW7" s="6">
        <f>IFERROR(MV7+VLOOKUP($A7,'TB2-1'!$A:$XEW,1+IFERROR(VALUE(RIGHT(MV$3,2)),RIGHT(MV$3,1)),TRUE),#N/A)</f>
        <v>1804</v>
      </c>
      <c r="MX7" s="65">
        <v>8</v>
      </c>
      <c r="MY7" s="5">
        <f>IFERROR(MX7+VLOOKUP($A7,'TB2-1'!$A:$XEW,1+IFERROR(VALUE(RIGHT(MX$3,2)),RIGHT(MX$3,1)),TRUE),#N/A)</f>
        <v>9</v>
      </c>
      <c r="MZ7" s="10">
        <f t="shared" ref="MZ7:NN39" si="1">MX7</f>
        <v>8</v>
      </c>
      <c r="NA7" s="5">
        <f>IFERROR(MZ7+VLOOKUP($A7,'TB2-1'!$A:$XEW,1+IFERROR(VALUE(RIGHT(MZ$3,2)),RIGHT(MZ$3,1)),TRUE),#N/A)</f>
        <v>9.5</v>
      </c>
      <c r="NB7" s="10">
        <f t="shared" si="1"/>
        <v>8</v>
      </c>
      <c r="NC7" s="5">
        <f>IFERROR(NB7+VLOOKUP($A7,'TB2-1'!$A:$XEW,1+IFERROR(VALUE(RIGHT(NB$3,2)),RIGHT(NB$3,1)),TRUE),#N/A)</f>
        <v>10.5</v>
      </c>
      <c r="ND7" s="10">
        <f t="shared" si="1"/>
        <v>8</v>
      </c>
      <c r="NE7" s="5">
        <f>IFERROR(ND7+VLOOKUP($A7,'TB2-1'!$A:$XEW,1+IFERROR(VALUE(RIGHT(ND$3,2)),RIGHT(ND$3,1)),TRUE),#N/A)</f>
        <v>12</v>
      </c>
      <c r="NF7" s="10">
        <f t="shared" si="1"/>
        <v>8</v>
      </c>
      <c r="NG7" s="5">
        <f>IFERROR(NF7+VLOOKUP($A7,'TB2-1'!$A:$XEW,1+IFERROR(VALUE(RIGHT(NF$3,2)),RIGHT(NF$3,1)),TRUE),#N/A)</f>
        <v>13</v>
      </c>
      <c r="NH7" s="10">
        <f t="shared" si="1"/>
        <v>8</v>
      </c>
      <c r="NI7" s="5">
        <f>IFERROR(NH7+VLOOKUP($A7,'TB2-1'!$A:$XEW,1+IFERROR(VALUE(RIGHT(NH$3,2)),RIGHT(NH$3,1)),TRUE),#N/A)</f>
        <v>16</v>
      </c>
      <c r="NJ7" s="10">
        <f t="shared" si="1"/>
        <v>8</v>
      </c>
      <c r="NK7" s="5">
        <f>IFERROR(NJ7+VLOOKUP($A7,'TB2-1'!$A:$XEW,1+IFERROR(VALUE(RIGHT(NJ$3,2)),RIGHT(NJ$3,1)),TRUE),#N/A)</f>
        <v>20</v>
      </c>
      <c r="NL7" s="10">
        <f t="shared" si="1"/>
        <v>8</v>
      </c>
      <c r="NM7" s="5">
        <f>IFERROR(NL7+VLOOKUP($A7,'TB2-1'!$A:$XEW,1+IFERROR(VALUE(RIGHT(NL$3,2)),RIGHT(NL$3,1)),TRUE),#N/A)</f>
        <v>26</v>
      </c>
      <c r="NN7" s="10">
        <f t="shared" si="1"/>
        <v>8</v>
      </c>
      <c r="NO7" s="5">
        <f>IFERROR(NN7+VLOOKUP($A7,'TB2-1'!$A:$XEW,1+IFERROR(VALUE(RIGHT(NN$3,2)),RIGHT(NN$3,1)),TRUE),#N/A)</f>
        <v>38</v>
      </c>
      <c r="NP7" s="10">
        <f t="shared" ref="NP7:NP39" si="2">NN7</f>
        <v>8</v>
      </c>
      <c r="NQ7" s="5">
        <f>IFERROR(NP7+VLOOKUP($A7,'TB2-1'!$A:$XEW,1+IFERROR(VALUE(RIGHT(NP$3,2)),RIGHT(NP$3,1)),TRUE),#N/A)</f>
        <v>56</v>
      </c>
      <c r="NR7" s="10">
        <f t="shared" ref="NR7:NR39" si="3">NP7</f>
        <v>8</v>
      </c>
      <c r="NS7" s="5">
        <f>IFERROR(NR7+VLOOKUP($A7,'TB2-1'!$A:$XEW,1+IFERROR(VALUE(RIGHT(NR$3,2)),RIGHT(NR$3,1)),TRUE),#N/A)</f>
        <v>83</v>
      </c>
      <c r="NT7" s="10">
        <f t="shared" ref="NT7:NT39" si="4">NR7</f>
        <v>8</v>
      </c>
      <c r="NU7" s="5">
        <f>IFERROR(NT7+VLOOKUP($A7,'TB2-1'!$A:$XEW,1+IFERROR(VALUE(RIGHT(NT$3,2)),RIGHT(NT$3,1)),TRUE),#N/A)</f>
        <v>128</v>
      </c>
      <c r="NV7" s="10">
        <f t="shared" ref="NV7:NV39" si="5">NT7</f>
        <v>8</v>
      </c>
      <c r="NW7" s="5">
        <f>IFERROR(NV7+VLOOKUP($A7,'TB2-1'!$A:$XEW,1+IFERROR(VALUE(RIGHT(NV$3,2)),RIGHT(NV$3,1)),TRUE),#N/A)</f>
        <v>188</v>
      </c>
      <c r="NX7" s="10">
        <f t="shared" ref="NX7:NX39" si="6">NV7</f>
        <v>8</v>
      </c>
      <c r="NY7" s="5">
        <f>IFERROR(NX7+VLOOKUP($A7,'TB2-1'!$A:$XEW,1+IFERROR(VALUE(RIGHT(NX$3,2)),RIGHT(NX$3,1)),TRUE),#N/A)</f>
        <v>308</v>
      </c>
      <c r="NZ7" s="10">
        <f t="shared" ref="NZ7:NZ39" si="7">NX7</f>
        <v>8</v>
      </c>
      <c r="OA7" s="5">
        <f>IFERROR(NZ7+VLOOKUP($A7,'TB2-1'!$A:$XEW,1+IFERROR(VALUE(RIGHT(NZ$3,2)),RIGHT(NZ$3,1)),TRUE),#N/A)</f>
        <v>488</v>
      </c>
      <c r="OB7" s="10">
        <f t="shared" ref="OB7:OB39" si="8">NZ7</f>
        <v>8</v>
      </c>
      <c r="OC7" s="5">
        <f>IFERROR(OB7+VLOOKUP($A7,'TB2-1'!$A:$XEW,1+IFERROR(VALUE(RIGHT(OB$3,2)),RIGHT(OB$3,1)),TRUE),#N/A)</f>
        <v>758</v>
      </c>
      <c r="OD7" s="10">
        <f t="shared" ref="OD7:OD39" si="9">OB7</f>
        <v>8</v>
      </c>
      <c r="OE7" s="5">
        <f>IFERROR(OD7+VLOOKUP($A7,'TB2-1'!$A:$XEW,1+IFERROR(VALUE(RIGHT(OD$3,2)),RIGHT(OD$3,1)),TRUE),#N/A)</f>
        <v>1208</v>
      </c>
      <c r="OF7" s="10">
        <f t="shared" ref="OF7:OF39" si="10">OD7</f>
        <v>8</v>
      </c>
      <c r="OG7" s="5">
        <f>IFERROR(OF7+VLOOKUP($A7,'TB2-1'!$A:$XEW,1+IFERROR(VALUE(RIGHT(OF$3,2)),RIGHT(OF$3,1)),TRUE),#N/A)</f>
        <v>1808</v>
      </c>
      <c r="OH7" s="65">
        <v>12</v>
      </c>
      <c r="OI7" s="6">
        <f>IFERROR(OH7+VLOOKUP($A7,'TB2-1'!$A:$XEW,1+IFERROR(VALUE(RIGHT(OH$3,2)),RIGHT(OH$3,1)),TRUE),#N/A)</f>
        <v>13</v>
      </c>
      <c r="OJ7" s="6">
        <f t="shared" ref="OJ7:OX39" si="11">OH7</f>
        <v>12</v>
      </c>
      <c r="OK7" s="6">
        <f>IFERROR(OJ7+VLOOKUP($A7,'TB2-1'!$A:$XEW,1+IFERROR(VALUE(RIGHT(OJ$3,2)),RIGHT(OJ$3,1)),TRUE),#N/A)</f>
        <v>13.5</v>
      </c>
      <c r="OL7" s="6">
        <f t="shared" si="11"/>
        <v>12</v>
      </c>
      <c r="OM7" s="6">
        <f>IFERROR(OL7+VLOOKUP($A7,'TB2-1'!$A:$XEW,1+IFERROR(VALUE(RIGHT(OL$3,2)),RIGHT(OL$3,1)),TRUE),#N/A)</f>
        <v>14.5</v>
      </c>
      <c r="ON7" s="6">
        <f t="shared" si="11"/>
        <v>12</v>
      </c>
      <c r="OO7" s="6">
        <f>IFERROR(ON7+VLOOKUP($A7,'TB2-1'!$A:$XEW,1+IFERROR(VALUE(RIGHT(ON$3,2)),RIGHT(ON$3,1)),TRUE),#N/A)</f>
        <v>16</v>
      </c>
      <c r="OP7" s="6">
        <f t="shared" si="11"/>
        <v>12</v>
      </c>
      <c r="OQ7" s="6">
        <f>IFERROR(OP7+VLOOKUP($A7,'TB2-1'!$A:$XEW,1+IFERROR(VALUE(RIGHT(OP$3,2)),RIGHT(OP$3,1)),TRUE),#N/A)</f>
        <v>17</v>
      </c>
      <c r="OR7" s="6">
        <f t="shared" si="11"/>
        <v>12</v>
      </c>
      <c r="OS7" s="6">
        <f>IFERROR(OR7+VLOOKUP($A7,'TB2-1'!$A:$XEW,1+IFERROR(VALUE(RIGHT(OR$3,2)),RIGHT(OR$3,1)),TRUE),#N/A)</f>
        <v>20</v>
      </c>
      <c r="OT7" s="6">
        <f t="shared" si="11"/>
        <v>12</v>
      </c>
      <c r="OU7" s="6">
        <f>IFERROR(OT7+VLOOKUP($A7,'TB2-1'!$A:$XEW,1+IFERROR(VALUE(RIGHT(OT$3,2)),RIGHT(OT$3,1)),TRUE),#N/A)</f>
        <v>24</v>
      </c>
      <c r="OV7" s="6">
        <f t="shared" si="11"/>
        <v>12</v>
      </c>
      <c r="OW7" s="6">
        <f>IFERROR(OV7+VLOOKUP($A7,'TB2-1'!$A:$XEW,1+IFERROR(VALUE(RIGHT(OV$3,2)),RIGHT(OV$3,1)),TRUE),#N/A)</f>
        <v>30</v>
      </c>
      <c r="OX7" s="6">
        <f t="shared" si="11"/>
        <v>12</v>
      </c>
      <c r="OY7" s="6">
        <f>IFERROR(OX7+VLOOKUP($A7,'TB2-1'!$A:$XEW,1+IFERROR(VALUE(RIGHT(OX$3,2)),RIGHT(OX$3,1)),TRUE),#N/A)</f>
        <v>42</v>
      </c>
      <c r="OZ7" s="6">
        <f t="shared" ref="OZ7:OZ39" si="12">OX7</f>
        <v>12</v>
      </c>
      <c r="PA7" s="6">
        <f>IFERROR(OZ7+VLOOKUP($A7,'TB2-1'!$A:$XEW,1+IFERROR(VALUE(RIGHT(OZ$3,2)),RIGHT(OZ$3,1)),TRUE),#N/A)</f>
        <v>60</v>
      </c>
      <c r="PB7" s="6">
        <f t="shared" ref="PB7:PB39" si="13">OZ7</f>
        <v>12</v>
      </c>
      <c r="PC7" s="6">
        <f>IFERROR(PB7+VLOOKUP($A7,'TB2-1'!$A:$XEW,1+IFERROR(VALUE(RIGHT(PB$3,2)),RIGHT(PB$3,1)),TRUE),#N/A)</f>
        <v>87</v>
      </c>
      <c r="PD7" s="6">
        <f t="shared" ref="PD7:PD39" si="14">PB7</f>
        <v>12</v>
      </c>
      <c r="PE7" s="6">
        <f>IFERROR(PD7+VLOOKUP($A7,'TB2-1'!$A:$XEW,1+IFERROR(VALUE(RIGHT(PD$3,2)),RIGHT(PD$3,1)),TRUE),#N/A)</f>
        <v>132</v>
      </c>
      <c r="PF7" s="6">
        <f t="shared" ref="PF7:PF39" si="15">PD7</f>
        <v>12</v>
      </c>
      <c r="PG7" s="6">
        <f>IFERROR(PF7+VLOOKUP($A7,'TB2-1'!$A:$XEW,1+IFERROR(VALUE(RIGHT(PF$3,2)),RIGHT(PF$3,1)),TRUE),#N/A)</f>
        <v>192</v>
      </c>
      <c r="PH7" s="6">
        <f t="shared" ref="PH7:PH39" si="16">PF7</f>
        <v>12</v>
      </c>
      <c r="PI7" s="6">
        <f>IFERROR(PH7+VLOOKUP($A7,'TB2-1'!$A:$XEW,1+IFERROR(VALUE(RIGHT(PH$3,2)),RIGHT(PH$3,1)),TRUE),#N/A)</f>
        <v>312</v>
      </c>
      <c r="PJ7" s="6">
        <f t="shared" ref="PJ7:PJ39" si="17">PH7</f>
        <v>12</v>
      </c>
      <c r="PK7" s="6">
        <f>IFERROR(PJ7+VLOOKUP($A7,'TB2-1'!$A:$XEW,1+IFERROR(VALUE(RIGHT(PJ$3,2)),RIGHT(PJ$3,1)),TRUE),#N/A)</f>
        <v>492</v>
      </c>
      <c r="PL7" s="6">
        <f t="shared" ref="PL7:PL39" si="18">PJ7</f>
        <v>12</v>
      </c>
      <c r="PM7" s="6">
        <f>IFERROR(PL7+VLOOKUP($A7,'TB2-1'!$A:$XEW,1+IFERROR(VALUE(RIGHT(PL$3,2)),RIGHT(PL$3,1)),TRUE),#N/A)</f>
        <v>762</v>
      </c>
      <c r="PN7" s="6">
        <f t="shared" ref="PN7:PN39" si="19">PL7</f>
        <v>12</v>
      </c>
      <c r="PO7" s="6">
        <f>IFERROR(PN7+VLOOKUP($A7,'TB2-1'!$A:$XEW,1+IFERROR(VALUE(RIGHT(PN$3,2)),RIGHT(PN$3,1)),TRUE),#N/A)</f>
        <v>1212</v>
      </c>
      <c r="PP7" s="6">
        <f t="shared" ref="PP7:PP39" si="20">PN7</f>
        <v>12</v>
      </c>
      <c r="PQ7" s="6">
        <f>IFERROR(PP7+VLOOKUP($A7,'TB2-1'!$A:$XEW,1+IFERROR(VALUE(RIGHT(PP$3,2)),RIGHT(PP$3,1)),TRUE),#N/A)</f>
        <v>1812</v>
      </c>
      <c r="PR7" s="65">
        <v>15</v>
      </c>
      <c r="PS7" s="5">
        <f>IFERROR(PR7+VLOOKUP($A7,'TB2-1'!$A:$XEW,1+IFERROR(VALUE(RIGHT(PR$3,2)),RIGHT(PR$3,1)),TRUE),#N/A)</f>
        <v>16</v>
      </c>
      <c r="PT7" s="10">
        <f t="shared" ref="PT7:QH39" si="21">PR7</f>
        <v>15</v>
      </c>
      <c r="PU7" s="5">
        <f>IFERROR(PT7+VLOOKUP($A7,'TB2-1'!$A:$XEW,1+IFERROR(VALUE(RIGHT(PT$3,2)),RIGHT(PT$3,1)),TRUE),#N/A)</f>
        <v>16.5</v>
      </c>
      <c r="PV7" s="10">
        <f t="shared" si="21"/>
        <v>15</v>
      </c>
      <c r="PW7" s="5">
        <f>IFERROR(PV7+VLOOKUP($A7,'TB2-1'!$A:$XEW,1+IFERROR(VALUE(RIGHT(PV$3,2)),RIGHT(PV$3,1)),TRUE),#N/A)</f>
        <v>17.5</v>
      </c>
      <c r="PX7" s="10">
        <f t="shared" si="21"/>
        <v>15</v>
      </c>
      <c r="PY7" s="5">
        <f>IFERROR(PX7+VLOOKUP($A7,'TB2-1'!$A:$XEW,1+IFERROR(VALUE(RIGHT(PX$3,2)),RIGHT(PX$3,1)),TRUE),#N/A)</f>
        <v>19</v>
      </c>
      <c r="PZ7" s="10">
        <f t="shared" si="21"/>
        <v>15</v>
      </c>
      <c r="QA7" s="5">
        <f>IFERROR(PZ7+VLOOKUP($A7,'TB2-1'!$A:$XEW,1+IFERROR(VALUE(RIGHT(PZ$3,2)),RIGHT(PZ$3,1)),TRUE),#N/A)</f>
        <v>20</v>
      </c>
      <c r="QB7" s="10">
        <f t="shared" si="21"/>
        <v>15</v>
      </c>
      <c r="QC7" s="5">
        <f>IFERROR(QB7+VLOOKUP($A7,'TB2-1'!$A:$XEW,1+IFERROR(VALUE(RIGHT(QB$3,2)),RIGHT(QB$3,1)),TRUE),#N/A)</f>
        <v>23</v>
      </c>
      <c r="QD7" s="10">
        <f t="shared" si="21"/>
        <v>15</v>
      </c>
      <c r="QE7" s="5">
        <f>IFERROR(QD7+VLOOKUP($A7,'TB2-1'!$A:$XEW,1+IFERROR(VALUE(RIGHT(QD$3,2)),RIGHT(QD$3,1)),TRUE),#N/A)</f>
        <v>27</v>
      </c>
      <c r="QF7" s="10">
        <f t="shared" si="21"/>
        <v>15</v>
      </c>
      <c r="QG7" s="5">
        <f>IFERROR(QF7+VLOOKUP($A7,'TB2-1'!$A:$XEW,1+IFERROR(VALUE(RIGHT(QF$3,2)),RIGHT(QF$3,1)),TRUE),#N/A)</f>
        <v>33</v>
      </c>
      <c r="QH7" s="10">
        <f t="shared" si="21"/>
        <v>15</v>
      </c>
      <c r="QI7" s="5">
        <f>IFERROR(QH7+VLOOKUP($A7,'TB2-1'!$A:$XEW,1+IFERROR(VALUE(RIGHT(QH$3,2)),RIGHT(QH$3,1)),TRUE),#N/A)</f>
        <v>45</v>
      </c>
      <c r="QJ7" s="10">
        <f t="shared" ref="QJ7:QJ39" si="22">QH7</f>
        <v>15</v>
      </c>
      <c r="QK7" s="5">
        <f>IFERROR(QJ7+VLOOKUP($A7,'TB2-1'!$A:$XEW,1+IFERROR(VALUE(RIGHT(QJ$3,2)),RIGHT(QJ$3,1)),TRUE),#N/A)</f>
        <v>63</v>
      </c>
      <c r="QL7" s="10">
        <f t="shared" ref="QL7:QL39" si="23">QJ7</f>
        <v>15</v>
      </c>
      <c r="QM7" s="5">
        <f>IFERROR(QL7+VLOOKUP($A7,'TB2-1'!$A:$XEW,1+IFERROR(VALUE(RIGHT(QL$3,2)),RIGHT(QL$3,1)),TRUE),#N/A)</f>
        <v>90</v>
      </c>
      <c r="QN7" s="10">
        <f t="shared" ref="QN7:QN39" si="24">QL7</f>
        <v>15</v>
      </c>
      <c r="QO7" s="5">
        <f>IFERROR(QN7+VLOOKUP($A7,'TB2-1'!$A:$XEW,1+IFERROR(VALUE(RIGHT(QN$3,2)),RIGHT(QN$3,1)),TRUE),#N/A)</f>
        <v>135</v>
      </c>
      <c r="QP7" s="10">
        <f t="shared" ref="QP7:QP39" si="25">QN7</f>
        <v>15</v>
      </c>
      <c r="QQ7" s="5">
        <f>IFERROR(QP7+VLOOKUP($A7,'TB2-1'!$A:$XEW,1+IFERROR(VALUE(RIGHT(QP$3,2)),RIGHT(QP$3,1)),TRUE),#N/A)</f>
        <v>195</v>
      </c>
      <c r="QR7" s="10">
        <f t="shared" ref="QR7:QR39" si="26">QP7</f>
        <v>15</v>
      </c>
      <c r="QS7" s="5">
        <f>IFERROR(QR7+VLOOKUP($A7,'TB2-1'!$A:$XEW,1+IFERROR(VALUE(RIGHT(QR$3,2)),RIGHT(QR$3,1)),TRUE),#N/A)</f>
        <v>315</v>
      </c>
      <c r="QT7" s="10">
        <f t="shared" ref="QT7:QT39" si="27">QR7</f>
        <v>15</v>
      </c>
      <c r="QU7" s="5">
        <f>IFERROR(QT7+VLOOKUP($A7,'TB2-1'!$A:$XEW,1+IFERROR(VALUE(RIGHT(QT$3,2)),RIGHT(QT$3,1)),TRUE),#N/A)</f>
        <v>495</v>
      </c>
      <c r="QV7" s="10">
        <f t="shared" ref="QV7:QV39" si="28">QT7</f>
        <v>15</v>
      </c>
      <c r="QW7" s="5">
        <f>IFERROR(QV7+VLOOKUP($A7,'TB2-1'!$A:$XEW,1+IFERROR(VALUE(RIGHT(QV$3,2)),RIGHT(QV$3,1)),TRUE),#N/A)</f>
        <v>765</v>
      </c>
      <c r="QX7" s="10">
        <f t="shared" ref="QX7:QX39" si="29">QV7</f>
        <v>15</v>
      </c>
      <c r="QY7" s="5">
        <f>IFERROR(QX7+VLOOKUP($A7,'TB2-1'!$A:$XEW,1+IFERROR(VALUE(RIGHT(QX$3,2)),RIGHT(QX$3,1)),TRUE),#N/A)</f>
        <v>1215</v>
      </c>
      <c r="QZ7" s="10">
        <f t="shared" ref="QZ7:QZ39" si="30">QX7</f>
        <v>15</v>
      </c>
      <c r="RA7" s="5">
        <f>IFERROR(QZ7+VLOOKUP($A7,'TB2-1'!$A:$XEW,1+IFERROR(VALUE(RIGHT(QZ$3,2)),RIGHT(QZ$3,1)),TRUE),#N/A)</f>
        <v>1815</v>
      </c>
      <c r="RB7" s="65">
        <v>19</v>
      </c>
      <c r="RC7" s="6">
        <f>IFERROR(RB7+VLOOKUP($A7,'TB2-1'!$A:$XEW,1+IFERROR(VALUE(RIGHT(RB$3,2)),RIGHT(RB$3,1)),TRUE),#N/A)</f>
        <v>20</v>
      </c>
      <c r="RD7" s="6">
        <f t="shared" ref="RD7:RR39" si="31">RB7</f>
        <v>19</v>
      </c>
      <c r="RE7" s="6">
        <f>IFERROR(RD7+VLOOKUP($A7,'TB2-1'!$A:$XEW,1+IFERROR(VALUE(RIGHT(RD$3,2)),RIGHT(RD$3,1)),TRUE),#N/A)</f>
        <v>20.5</v>
      </c>
      <c r="RF7" s="6">
        <f t="shared" si="31"/>
        <v>19</v>
      </c>
      <c r="RG7" s="6">
        <f>IFERROR(RF7+VLOOKUP($A7,'TB2-1'!$A:$XEW,1+IFERROR(VALUE(RIGHT(RF$3,2)),RIGHT(RF$3,1)),TRUE),#N/A)</f>
        <v>21.5</v>
      </c>
      <c r="RH7" s="6">
        <f t="shared" si="31"/>
        <v>19</v>
      </c>
      <c r="RI7" s="6">
        <f>IFERROR(RH7+VLOOKUP($A7,'TB2-1'!$A:$XEW,1+IFERROR(VALUE(RIGHT(RH$3,2)),RIGHT(RH$3,1)),TRUE),#N/A)</f>
        <v>23</v>
      </c>
      <c r="RJ7" s="6">
        <f t="shared" si="31"/>
        <v>19</v>
      </c>
      <c r="RK7" s="6">
        <f>IFERROR(RJ7+VLOOKUP($A7,'TB2-1'!$A:$XEW,1+IFERROR(VALUE(RIGHT(RJ$3,2)),RIGHT(RJ$3,1)),TRUE),#N/A)</f>
        <v>24</v>
      </c>
      <c r="RL7" s="6">
        <f t="shared" si="31"/>
        <v>19</v>
      </c>
      <c r="RM7" s="6">
        <f>IFERROR(RL7+VLOOKUP($A7,'TB2-1'!$A:$XEW,1+IFERROR(VALUE(RIGHT(RL$3,2)),RIGHT(RL$3,1)),TRUE),#N/A)</f>
        <v>27</v>
      </c>
      <c r="RN7" s="6">
        <f t="shared" si="31"/>
        <v>19</v>
      </c>
      <c r="RO7" s="6">
        <f>IFERROR(RN7+VLOOKUP($A7,'TB2-1'!$A:$XEW,1+IFERROR(VALUE(RIGHT(RN$3,2)),RIGHT(RN$3,1)),TRUE),#N/A)</f>
        <v>31</v>
      </c>
      <c r="RP7" s="6">
        <f t="shared" si="31"/>
        <v>19</v>
      </c>
      <c r="RQ7" s="6">
        <f>IFERROR(RP7+VLOOKUP($A7,'TB2-1'!$A:$XEW,1+IFERROR(VALUE(RIGHT(RP$3,2)),RIGHT(RP$3,1)),TRUE),#N/A)</f>
        <v>37</v>
      </c>
      <c r="RR7" s="6">
        <f t="shared" si="31"/>
        <v>19</v>
      </c>
      <c r="RS7" s="6">
        <f>IFERROR(RR7+VLOOKUP($A7,'TB2-1'!$A:$XEW,1+IFERROR(VALUE(RIGHT(RR$3,2)),RIGHT(RR$3,1)),TRUE),#N/A)</f>
        <v>49</v>
      </c>
      <c r="RT7" s="6">
        <f t="shared" ref="RT7:RT39" si="32">RR7</f>
        <v>19</v>
      </c>
      <c r="RU7" s="6">
        <f>IFERROR(RT7+VLOOKUP($A7,'TB2-1'!$A:$XEW,1+IFERROR(VALUE(RIGHT(RT$3,2)),RIGHT(RT$3,1)),TRUE),#N/A)</f>
        <v>67</v>
      </c>
      <c r="RV7" s="6">
        <f t="shared" ref="RV7:RV39" si="33">RT7</f>
        <v>19</v>
      </c>
      <c r="RW7" s="6">
        <f>IFERROR(RV7+VLOOKUP($A7,'TB2-1'!$A:$XEW,1+IFERROR(VALUE(RIGHT(RV$3,2)),RIGHT(RV$3,1)),TRUE),#N/A)</f>
        <v>94</v>
      </c>
      <c r="RX7" s="6">
        <f t="shared" ref="RX7:RX39" si="34">RV7</f>
        <v>19</v>
      </c>
      <c r="RY7" s="6">
        <f>IFERROR(RX7+VLOOKUP($A7,'TB2-1'!$A:$XEW,1+IFERROR(VALUE(RIGHT(RX$3,2)),RIGHT(RX$3,1)),TRUE),#N/A)</f>
        <v>139</v>
      </c>
      <c r="RZ7" s="6">
        <f t="shared" ref="RZ7:RZ39" si="35">RX7</f>
        <v>19</v>
      </c>
      <c r="SA7" s="6">
        <f>IFERROR(RZ7+VLOOKUP($A7,'TB2-1'!$A:$XEW,1+IFERROR(VALUE(RIGHT(RZ$3,2)),RIGHT(RZ$3,1)),TRUE),#N/A)</f>
        <v>199</v>
      </c>
      <c r="SB7" s="6">
        <f t="shared" ref="SB7:SB39" si="36">RZ7</f>
        <v>19</v>
      </c>
      <c r="SC7" s="6">
        <f>IFERROR(SB7+VLOOKUP($A7,'TB2-1'!$A:$XEW,1+IFERROR(VALUE(RIGHT(SB$3,2)),RIGHT(SB$3,1)),TRUE),#N/A)</f>
        <v>319</v>
      </c>
      <c r="SD7" s="6">
        <f t="shared" ref="SD7:SD39" si="37">SB7</f>
        <v>19</v>
      </c>
      <c r="SE7" s="6">
        <f>IFERROR(SD7+VLOOKUP($A7,'TB2-1'!$A:$XEW,1+IFERROR(VALUE(RIGHT(SD$3,2)),RIGHT(SD$3,1)),TRUE),#N/A)</f>
        <v>499</v>
      </c>
      <c r="SF7" s="6">
        <f t="shared" ref="SF7:SF39" si="38">SD7</f>
        <v>19</v>
      </c>
      <c r="SG7" s="6">
        <f>IFERROR(SF7+VLOOKUP($A7,'TB2-1'!$A:$XEW,1+IFERROR(VALUE(RIGHT(SF$3,2)),RIGHT(SF$3,1)),TRUE),#N/A)</f>
        <v>769</v>
      </c>
      <c r="SH7" s="6">
        <f t="shared" ref="SH7:SH39" si="39">SF7</f>
        <v>19</v>
      </c>
      <c r="SI7" s="6">
        <f>IFERROR(SH7+VLOOKUP($A7,'TB2-1'!$A:$XEW,1+IFERROR(VALUE(RIGHT(SH$3,2)),RIGHT(SH$3,1)),TRUE),#N/A)</f>
        <v>1219</v>
      </c>
      <c r="SJ7" s="6">
        <f t="shared" ref="SJ7:SJ39" si="40">SH7</f>
        <v>19</v>
      </c>
      <c r="SK7" s="6">
        <f>IFERROR(SJ7+VLOOKUP($A7,'TB2-1'!$A:$XEW,1+IFERROR(VALUE(RIGHT(SJ$3,2)),RIGHT(SJ$3,1)),TRUE),#N/A)</f>
        <v>1819</v>
      </c>
      <c r="SL7" s="65" t="e">
        <v>#N/A</v>
      </c>
      <c r="SM7" s="5" t="e">
        <f>IFERROR(SL7+VLOOKUP($A7,'TB2-1'!$A:$XEW,1+IFERROR(VALUE(RIGHT(SL$3,2)),RIGHT(SL$3,1)),TRUE),#N/A)</f>
        <v>#N/A</v>
      </c>
      <c r="SN7" s="10" t="e">
        <f>SL7</f>
        <v>#N/A</v>
      </c>
      <c r="SO7" s="5" t="e">
        <f>IFERROR(SN7+VLOOKUP($A7,'TB2-1'!$A:$XEW,1+IFERROR(VALUE(RIGHT(SN$3,2)),RIGHT(SN$3,1)),TRUE),#N/A)</f>
        <v>#N/A</v>
      </c>
      <c r="SP7" s="10" t="e">
        <f>SN7</f>
        <v>#N/A</v>
      </c>
      <c r="SQ7" s="5" t="e">
        <f>IFERROR(SP7+VLOOKUP($A7,'TB2-1'!$A:$XEW,1+IFERROR(VALUE(RIGHT(SP$3,2)),RIGHT(SP$3,1)),TRUE),#N/A)</f>
        <v>#N/A</v>
      </c>
      <c r="SR7" s="10" t="e">
        <f>SP7</f>
        <v>#N/A</v>
      </c>
      <c r="SS7" s="5" t="e">
        <f>IFERROR(SR7+VLOOKUP($A7,'TB2-1'!$A:$XEW,1+IFERROR(VALUE(RIGHT(SR$3,2)),RIGHT(SR$3,1)),TRUE),#N/A)</f>
        <v>#N/A</v>
      </c>
      <c r="ST7" s="10" t="e">
        <f>SR7</f>
        <v>#N/A</v>
      </c>
      <c r="SU7" s="5" t="e">
        <f>IFERROR(ST7+VLOOKUP($A7,'TB2-1'!$A:$XEW,1+IFERROR(VALUE(RIGHT(ST$3,2)),RIGHT(ST$3,1)),TRUE),#N/A)</f>
        <v>#N/A</v>
      </c>
      <c r="SV7" s="10" t="e">
        <f>ST7</f>
        <v>#N/A</v>
      </c>
      <c r="SW7" s="5" t="e">
        <f>IFERROR(SV7+VLOOKUP($A7,'TB2-1'!$A:$XEW,1+IFERROR(VALUE(RIGHT(SV$3,2)),RIGHT(SV$3,1)),TRUE),#N/A)</f>
        <v>#N/A</v>
      </c>
      <c r="SX7" s="10" t="e">
        <f>SV7</f>
        <v>#N/A</v>
      </c>
      <c r="SY7" s="5" t="e">
        <f>IFERROR(SX7+VLOOKUP($A7,'TB2-1'!$A:$XEW,1+IFERROR(VALUE(RIGHT(SX$3,2)),RIGHT(SX$3,1)),TRUE),#N/A)</f>
        <v>#N/A</v>
      </c>
      <c r="SZ7" s="10" t="e">
        <f>SX7</f>
        <v>#N/A</v>
      </c>
      <c r="TA7" s="5" t="e">
        <f>IFERROR(SZ7+VLOOKUP($A7,'TB2-1'!$A:$XEW,1+IFERROR(VALUE(RIGHT(SZ$3,2)),RIGHT(SZ$3,1)),TRUE),#N/A)</f>
        <v>#N/A</v>
      </c>
      <c r="TB7" s="10" t="e">
        <f>SZ7</f>
        <v>#N/A</v>
      </c>
      <c r="TC7" s="5" t="e">
        <f>IFERROR(TB7+VLOOKUP($A7,'TB2-1'!$A:$XEW,1+IFERROR(VALUE(RIGHT(TB$3,2)),RIGHT(TB$3,1)),TRUE),#N/A)</f>
        <v>#N/A</v>
      </c>
      <c r="TD7" s="10" t="e">
        <f>TB7</f>
        <v>#N/A</v>
      </c>
      <c r="TE7" s="5" t="e">
        <f>IFERROR(TD7+VLOOKUP($A7,'TB2-1'!$A:$XEW,1+IFERROR(VALUE(RIGHT(TD$3,2)),RIGHT(TD$3,1)),TRUE),#N/A)</f>
        <v>#N/A</v>
      </c>
      <c r="TF7" s="10" t="e">
        <f>TD7</f>
        <v>#N/A</v>
      </c>
      <c r="TG7" s="5" t="e">
        <f>IFERROR(TF7+VLOOKUP($A7,'TB2-1'!$A:$XEW,1+IFERROR(VALUE(RIGHT(TF$3,2)),RIGHT(TF$3,1)),TRUE),#N/A)</f>
        <v>#N/A</v>
      </c>
      <c r="TH7" s="10" t="e">
        <f>TF7</f>
        <v>#N/A</v>
      </c>
      <c r="TI7" s="5" t="e">
        <f>IFERROR(TH7+VLOOKUP($A7,'TB2-1'!$A:$XEW,1+IFERROR(VALUE(RIGHT(TH$3,2)),RIGHT(TH$3,1)),TRUE),#N/A)</f>
        <v>#N/A</v>
      </c>
      <c r="TJ7" s="10" t="e">
        <f>TH7</f>
        <v>#N/A</v>
      </c>
      <c r="TK7" s="5" t="e">
        <f>IFERROR(TJ7+VLOOKUP($A7,'TB2-1'!$A:$XEW,1+IFERROR(VALUE(RIGHT(TJ$3,2)),RIGHT(TJ$3,1)),TRUE),#N/A)</f>
        <v>#N/A</v>
      </c>
      <c r="TL7" s="10" t="e">
        <f>TJ7</f>
        <v>#N/A</v>
      </c>
      <c r="TM7" s="5" t="e">
        <f>IFERROR(TL7+VLOOKUP($A7,'TB2-1'!$A:$XEW,1+IFERROR(VALUE(RIGHT(TL$3,2)),RIGHT(TL$3,1)),TRUE),#N/A)</f>
        <v>#N/A</v>
      </c>
      <c r="TN7" s="10" t="e">
        <f>TL7</f>
        <v>#N/A</v>
      </c>
      <c r="TO7" s="5" t="e">
        <f>IFERROR(TN7+VLOOKUP($A7,'TB2-1'!$A:$XEW,1+IFERROR(VALUE(RIGHT(TN$3,2)),RIGHT(TN$3,1)),TRUE),#N/A)</f>
        <v>#N/A</v>
      </c>
      <c r="TP7" s="10" t="e">
        <f>TN7</f>
        <v>#N/A</v>
      </c>
      <c r="TQ7" s="5" t="e">
        <f>IFERROR(TP7+VLOOKUP($A7,'TB2-1'!$A:$XEW,1+IFERROR(VALUE(RIGHT(TP$3,2)),RIGHT(TP$3,1)),TRUE),#N/A)</f>
        <v>#N/A</v>
      </c>
      <c r="TR7" s="10" t="e">
        <f>TP7</f>
        <v>#N/A</v>
      </c>
      <c r="TS7" s="5" t="e">
        <f>IFERROR(TR7+VLOOKUP($A7,'TB2-1'!$A:$XEW,1+IFERROR(VALUE(RIGHT(TR$3,2)),RIGHT(TR$3,1)),TRUE),#N/A)</f>
        <v>#N/A</v>
      </c>
      <c r="TT7" s="10" t="e">
        <f>TR7</f>
        <v>#N/A</v>
      </c>
      <c r="TU7" s="5" t="e">
        <f>IFERROR(TT7+VLOOKUP($A7,'TB2-1'!$A:$XEW,1+IFERROR(VALUE(RIGHT(TT$3,2)),RIGHT(TT$3,1)),TRUE),#N/A)</f>
        <v>#N/A</v>
      </c>
      <c r="TV7" s="65">
        <v>23</v>
      </c>
      <c r="TW7" s="6">
        <f>IFERROR(TV7+VLOOKUP($A7,'TB2-1'!$A:$XEW,1+IFERROR(VALUE(RIGHT(TV$3,2)),RIGHT(TV$3,1)),TRUE),#N/A)</f>
        <v>24</v>
      </c>
      <c r="TX7" s="6">
        <f>TV7</f>
        <v>23</v>
      </c>
      <c r="TY7" s="6">
        <f>IFERROR(TX7+VLOOKUP($A7,'TB2-1'!$A:$XEW,1+IFERROR(VALUE(RIGHT(TX$3,2)),RIGHT(TX$3,1)),TRUE),#N/A)</f>
        <v>24.5</v>
      </c>
      <c r="TZ7" s="6">
        <f>TX7</f>
        <v>23</v>
      </c>
      <c r="UA7" s="6">
        <f>IFERROR(TZ7+VLOOKUP($A7,'TB2-1'!$A:$XEW,1+IFERROR(VALUE(RIGHT(TZ$3,2)),RIGHT(TZ$3,1)),TRUE),#N/A)</f>
        <v>25.5</v>
      </c>
      <c r="UB7" s="6">
        <f>TZ7</f>
        <v>23</v>
      </c>
      <c r="UC7" s="6">
        <f>IFERROR(UB7+VLOOKUP($A7,'TB2-1'!$A:$XEW,1+IFERROR(VALUE(RIGHT(UB$3,2)),RIGHT(UB$3,1)),TRUE),#N/A)</f>
        <v>27</v>
      </c>
      <c r="UD7" s="6">
        <f>UB7</f>
        <v>23</v>
      </c>
      <c r="UE7" s="6">
        <f>IFERROR(UD7+VLOOKUP($A7,'TB2-1'!$A:$XEW,1+IFERROR(VALUE(RIGHT(UD$3,2)),RIGHT(UD$3,1)),TRUE),#N/A)</f>
        <v>28</v>
      </c>
      <c r="UF7" s="6">
        <f>UD7</f>
        <v>23</v>
      </c>
      <c r="UG7" s="6">
        <f>IFERROR(UF7+VLOOKUP($A7,'TB2-1'!$A:$XEW,1+IFERROR(VALUE(RIGHT(UF$3,2)),RIGHT(UF$3,1)),TRUE),#N/A)</f>
        <v>31</v>
      </c>
      <c r="UH7" s="6">
        <f>UF7</f>
        <v>23</v>
      </c>
      <c r="UI7" s="6">
        <f>IFERROR(UH7+VLOOKUP($A7,'TB2-1'!$A:$XEW,1+IFERROR(VALUE(RIGHT(UH$3,2)),RIGHT(UH$3,1)),TRUE),#N/A)</f>
        <v>35</v>
      </c>
      <c r="UJ7" s="6">
        <f>UH7</f>
        <v>23</v>
      </c>
      <c r="UK7" s="6">
        <f>IFERROR(UJ7+VLOOKUP($A7,'TB2-1'!$A:$XEW,1+IFERROR(VALUE(RIGHT(UJ$3,2)),RIGHT(UJ$3,1)),TRUE),#N/A)</f>
        <v>41</v>
      </c>
      <c r="UL7" s="6">
        <f>UJ7</f>
        <v>23</v>
      </c>
      <c r="UM7" s="6">
        <f>IFERROR(UL7+VLOOKUP($A7,'TB2-1'!$A:$XEW,1+IFERROR(VALUE(RIGHT(UL$3,2)),RIGHT(UL$3,1)),TRUE),#N/A)</f>
        <v>53</v>
      </c>
      <c r="UN7" s="6">
        <f>UL7</f>
        <v>23</v>
      </c>
      <c r="UO7" s="6">
        <f>IFERROR(UN7+VLOOKUP($A7,'TB2-1'!$A:$XEW,1+IFERROR(VALUE(RIGHT(UN$3,2)),RIGHT(UN$3,1)),TRUE),#N/A)</f>
        <v>71</v>
      </c>
      <c r="UP7" s="6">
        <f>UN7</f>
        <v>23</v>
      </c>
      <c r="UQ7" s="6">
        <f>IFERROR(UP7+VLOOKUP($A7,'TB2-1'!$A:$XEW,1+IFERROR(VALUE(RIGHT(UP$3,2)),RIGHT(UP$3,1)),TRUE),#N/A)</f>
        <v>98</v>
      </c>
      <c r="UR7" s="6">
        <f>UP7</f>
        <v>23</v>
      </c>
      <c r="US7" s="6">
        <f>IFERROR(UR7+VLOOKUP($A7,'TB2-1'!$A:$XEW,1+IFERROR(VALUE(RIGHT(UR$3,2)),RIGHT(UR$3,1)),TRUE),#N/A)</f>
        <v>143</v>
      </c>
      <c r="UT7" s="6">
        <f>UR7</f>
        <v>23</v>
      </c>
      <c r="UU7" s="6">
        <f>IFERROR(UT7+VLOOKUP($A7,'TB2-1'!$A:$XEW,1+IFERROR(VALUE(RIGHT(UT$3,2)),RIGHT(UT$3,1)),TRUE),#N/A)</f>
        <v>203</v>
      </c>
      <c r="UV7" s="6">
        <f>UT7</f>
        <v>23</v>
      </c>
      <c r="UW7" s="6">
        <f>IFERROR(UV7+VLOOKUP($A7,'TB2-1'!$A:$XEW,1+IFERROR(VALUE(RIGHT(UV$3,2)),RIGHT(UV$3,1)),TRUE),#N/A)</f>
        <v>323</v>
      </c>
      <c r="UX7" s="6">
        <f>UV7</f>
        <v>23</v>
      </c>
      <c r="UY7" s="6">
        <f>IFERROR(UX7+VLOOKUP($A7,'TB2-1'!$A:$XEW,1+IFERROR(VALUE(RIGHT(UX$3,2)),RIGHT(UX$3,1)),TRUE),#N/A)</f>
        <v>503</v>
      </c>
      <c r="UZ7" s="6">
        <f>UX7</f>
        <v>23</v>
      </c>
      <c r="VA7" s="6">
        <f>IFERROR(UZ7+VLOOKUP($A7,'TB2-1'!$A:$XEW,1+IFERROR(VALUE(RIGHT(UZ$3,2)),RIGHT(UZ$3,1)),TRUE),#N/A)</f>
        <v>773</v>
      </c>
      <c r="VB7" s="6">
        <f>UZ7</f>
        <v>23</v>
      </c>
      <c r="VC7" s="6">
        <f>IFERROR(VB7+VLOOKUP($A7,'TB2-1'!$A:$XEW,1+IFERROR(VALUE(RIGHT(VB$3,2)),RIGHT(VB$3,1)),TRUE),#N/A)</f>
        <v>1223</v>
      </c>
      <c r="VD7" s="6">
        <f>VB7</f>
        <v>23</v>
      </c>
      <c r="VE7" s="6">
        <f>IFERROR(VD7+VLOOKUP($A7,'TB2-1'!$A:$XEW,1+IFERROR(VALUE(RIGHT(VD$3,2)),RIGHT(VD$3,1)),TRUE),#N/A)</f>
        <v>1823</v>
      </c>
      <c r="VF7" s="65">
        <v>28</v>
      </c>
      <c r="VG7" s="5">
        <f>IFERROR(VF7+VLOOKUP($A7,'TB2-1'!$A:$XEW,1+IFERROR(VALUE(RIGHT(VF$3,2)),RIGHT(VF$3,1)),TRUE),#N/A)</f>
        <v>29</v>
      </c>
      <c r="VH7" s="10">
        <f>VF7</f>
        <v>28</v>
      </c>
      <c r="VI7" s="5">
        <f>IFERROR(VH7+VLOOKUP($A7,'TB2-1'!$A:$XEW,1+IFERROR(VALUE(RIGHT(VH$3,2)),RIGHT(VH$3,1)),TRUE),#N/A)</f>
        <v>29.5</v>
      </c>
      <c r="VJ7" s="10">
        <f>VH7</f>
        <v>28</v>
      </c>
      <c r="VK7" s="5">
        <f>IFERROR(VJ7+VLOOKUP($A7,'TB2-1'!$A:$XEW,1+IFERROR(VALUE(RIGHT(VJ$3,2)),RIGHT(VJ$3,1)),TRUE),#N/A)</f>
        <v>30.5</v>
      </c>
      <c r="VL7" s="10">
        <f>VJ7</f>
        <v>28</v>
      </c>
      <c r="VM7" s="5">
        <f>IFERROR(VL7+VLOOKUP($A7,'TB2-1'!$A:$XEW,1+IFERROR(VALUE(RIGHT(VL$3,2)),RIGHT(VL$3,1)),TRUE),#N/A)</f>
        <v>32</v>
      </c>
      <c r="VN7" s="10">
        <f>VL7</f>
        <v>28</v>
      </c>
      <c r="VO7" s="5">
        <f>IFERROR(VN7+VLOOKUP($A7,'TB2-1'!$A:$XEW,1+IFERROR(VALUE(RIGHT(VN$3,2)),RIGHT(VN$3,1)),TRUE),#N/A)</f>
        <v>33</v>
      </c>
      <c r="VP7" s="10">
        <f>VN7</f>
        <v>28</v>
      </c>
      <c r="VQ7" s="5">
        <f>IFERROR(VP7+VLOOKUP($A7,'TB2-1'!$A:$XEW,1+IFERROR(VALUE(RIGHT(VP$3,2)),RIGHT(VP$3,1)),TRUE),#N/A)</f>
        <v>36</v>
      </c>
      <c r="VR7" s="10">
        <f>VP7</f>
        <v>28</v>
      </c>
      <c r="VS7" s="5">
        <f>IFERROR(VR7+VLOOKUP($A7,'TB2-1'!$A:$XEW,1+IFERROR(VALUE(RIGHT(VR$3,2)),RIGHT(VR$3,1)),TRUE),#N/A)</f>
        <v>40</v>
      </c>
      <c r="VT7" s="10">
        <f>VR7</f>
        <v>28</v>
      </c>
      <c r="VU7" s="5">
        <f>IFERROR(VT7+VLOOKUP($A7,'TB2-1'!$A:$XEW,1+IFERROR(VALUE(RIGHT(VT$3,2)),RIGHT(VT$3,1)),TRUE),#N/A)</f>
        <v>46</v>
      </c>
      <c r="VV7" s="10">
        <f>VT7</f>
        <v>28</v>
      </c>
      <c r="VW7" s="5">
        <f>IFERROR(VV7+VLOOKUP($A7,'TB2-1'!$A:$XEW,1+IFERROR(VALUE(RIGHT(VV$3,2)),RIGHT(VV$3,1)),TRUE),#N/A)</f>
        <v>58</v>
      </c>
      <c r="VX7" s="10">
        <f>VV7</f>
        <v>28</v>
      </c>
      <c r="VY7" s="5">
        <f>IFERROR(VX7+VLOOKUP($A7,'TB2-1'!$A:$XEW,1+IFERROR(VALUE(RIGHT(VX$3,2)),RIGHT(VX$3,1)),TRUE),#N/A)</f>
        <v>76</v>
      </c>
      <c r="VZ7" s="10">
        <f>VX7</f>
        <v>28</v>
      </c>
      <c r="WA7" s="5">
        <f>IFERROR(VZ7+VLOOKUP($A7,'TB2-1'!$A:$XEW,1+IFERROR(VALUE(RIGHT(VZ$3,2)),RIGHT(VZ$3,1)),TRUE),#N/A)</f>
        <v>103</v>
      </c>
      <c r="WB7" s="10">
        <f>VZ7</f>
        <v>28</v>
      </c>
      <c r="WC7" s="5">
        <f>IFERROR(WB7+VLOOKUP($A7,'TB2-1'!$A:$XEW,1+IFERROR(VALUE(RIGHT(WB$3,2)),RIGHT(WB$3,1)),TRUE),#N/A)</f>
        <v>148</v>
      </c>
      <c r="WD7" s="10">
        <f>WB7</f>
        <v>28</v>
      </c>
      <c r="WE7" s="5">
        <f>IFERROR(WD7+VLOOKUP($A7,'TB2-1'!$A:$XEW,1+IFERROR(VALUE(RIGHT(WD$3,2)),RIGHT(WD$3,1)),TRUE),#N/A)</f>
        <v>208</v>
      </c>
      <c r="WF7" s="10">
        <f>WD7</f>
        <v>28</v>
      </c>
      <c r="WG7" s="5">
        <f>IFERROR(WF7+VLOOKUP($A7,'TB2-1'!$A:$XEW,1+IFERROR(VALUE(RIGHT(WF$3,2)),RIGHT(WF$3,1)),TRUE),#N/A)</f>
        <v>328</v>
      </c>
      <c r="WH7" s="10">
        <f>WF7</f>
        <v>28</v>
      </c>
      <c r="WI7" s="5">
        <f>IFERROR(WH7+VLOOKUP($A7,'TB2-1'!$A:$XEW,1+IFERROR(VALUE(RIGHT(WH$3,2)),RIGHT(WH$3,1)),TRUE),#N/A)</f>
        <v>508</v>
      </c>
      <c r="WJ7" s="10">
        <f>WH7</f>
        <v>28</v>
      </c>
      <c r="WK7" s="5">
        <f>IFERROR(WJ7+VLOOKUP($A7,'TB2-1'!$A:$XEW,1+IFERROR(VALUE(RIGHT(WJ$3,2)),RIGHT(WJ$3,1)),TRUE),#N/A)</f>
        <v>778</v>
      </c>
      <c r="WL7" s="10">
        <f>WJ7</f>
        <v>28</v>
      </c>
      <c r="WM7" s="5">
        <f>IFERROR(WL7+VLOOKUP($A7,'TB2-1'!$A:$XEW,1+IFERROR(VALUE(RIGHT(WL$3,2)),RIGHT(WL$3,1)),TRUE),#N/A)</f>
        <v>1228</v>
      </c>
      <c r="WN7" s="10">
        <f t="shared" ref="WN7:WN12" si="41">WL7</f>
        <v>28</v>
      </c>
      <c r="WO7" s="5">
        <f>IFERROR(WN7+VLOOKUP($A7,'TB2-1'!$A:$XEW,1+IFERROR(VALUE(RIGHT(WN$3,2)),RIGHT(WN$3,1)),TRUE),#N/A)</f>
        <v>1828</v>
      </c>
      <c r="WP7" s="65">
        <v>35</v>
      </c>
      <c r="WQ7" s="6">
        <f>IFERROR(WP7+VLOOKUP($A7,'TB2-1'!$A:$XEW,1+IFERROR(VALUE(RIGHT(WP$3,2)),RIGHT(WP$3,1)),TRUE),#N/A)</f>
        <v>36</v>
      </c>
      <c r="WR7" s="6">
        <f t="shared" ref="WR7:XF39" si="42">WP7</f>
        <v>35</v>
      </c>
      <c r="WS7" s="6">
        <f>IFERROR(WR7+VLOOKUP($A7,'TB2-1'!$A:$XEW,1+IFERROR(VALUE(RIGHT(WR$3,2)),RIGHT(WR$3,1)),TRUE),#N/A)</f>
        <v>36.5</v>
      </c>
      <c r="WT7" s="6">
        <f t="shared" si="42"/>
        <v>35</v>
      </c>
      <c r="WU7" s="6">
        <f>IFERROR(WT7+VLOOKUP($A7,'TB2-1'!$A:$XEW,1+IFERROR(VALUE(RIGHT(WT$3,2)),RIGHT(WT$3,1)),TRUE),#N/A)</f>
        <v>37.5</v>
      </c>
      <c r="WV7" s="6">
        <f t="shared" si="42"/>
        <v>35</v>
      </c>
      <c r="WW7" s="6">
        <f>IFERROR(WV7+VLOOKUP($A7,'TB2-1'!$A:$XEW,1+IFERROR(VALUE(RIGHT(WV$3,2)),RIGHT(WV$3,1)),TRUE),#N/A)</f>
        <v>39</v>
      </c>
      <c r="WX7" s="6">
        <f t="shared" si="42"/>
        <v>35</v>
      </c>
      <c r="WY7" s="6">
        <f>IFERROR(WX7+VLOOKUP($A7,'TB2-1'!$A:$XEW,1+IFERROR(VALUE(RIGHT(WX$3,2)),RIGHT(WX$3,1)),TRUE),#N/A)</f>
        <v>40</v>
      </c>
      <c r="WZ7" s="6">
        <f t="shared" si="42"/>
        <v>35</v>
      </c>
      <c r="XA7" s="6">
        <f>IFERROR(WZ7+VLOOKUP($A7,'TB2-1'!$A:$XEW,1+IFERROR(VALUE(RIGHT(WZ$3,2)),RIGHT(WZ$3,1)),TRUE),#N/A)</f>
        <v>43</v>
      </c>
      <c r="XB7" s="6">
        <f t="shared" si="42"/>
        <v>35</v>
      </c>
      <c r="XC7" s="6">
        <f>IFERROR(XB7+VLOOKUP($A7,'TB2-1'!$A:$XEW,1+IFERROR(VALUE(RIGHT(XB$3,2)),RIGHT(XB$3,1)),TRUE),#N/A)</f>
        <v>47</v>
      </c>
      <c r="XD7" s="6">
        <f t="shared" si="42"/>
        <v>35</v>
      </c>
      <c r="XE7" s="6">
        <f>IFERROR(XD7+VLOOKUP($A7,'TB2-1'!$A:$XEW,1+IFERROR(VALUE(RIGHT(XD$3,2)),RIGHT(XD$3,1)),TRUE),#N/A)</f>
        <v>53</v>
      </c>
      <c r="XF7" s="6">
        <f t="shared" si="42"/>
        <v>35</v>
      </c>
      <c r="XG7" s="6">
        <f>IFERROR(XF7+VLOOKUP($A7,'TB2-1'!$A:$XEW,1+IFERROR(VALUE(RIGHT(XF$3,2)),RIGHT(XF$3,1)),TRUE),#N/A)</f>
        <v>65</v>
      </c>
      <c r="XH7" s="6">
        <f t="shared" ref="XH7:XH39" si="43">XF7</f>
        <v>35</v>
      </c>
      <c r="XI7" s="6">
        <f>IFERROR(XH7+VLOOKUP($A7,'TB2-1'!$A:$XEW,1+IFERROR(VALUE(RIGHT(XH$3,2)),RIGHT(XH$3,1)),TRUE),#N/A)</f>
        <v>83</v>
      </c>
      <c r="XJ7" s="6">
        <f t="shared" ref="XJ7:XJ39" si="44">XH7</f>
        <v>35</v>
      </c>
      <c r="XK7" s="6">
        <f>IFERROR(XJ7+VLOOKUP($A7,'TB2-1'!$A:$XEW,1+IFERROR(VALUE(RIGHT(XJ$3,2)),RIGHT(XJ$3,1)),TRUE),#N/A)</f>
        <v>110</v>
      </c>
      <c r="XL7" s="6">
        <f t="shared" ref="XL7:XL39" si="45">XJ7</f>
        <v>35</v>
      </c>
      <c r="XM7" s="6">
        <f>IFERROR(XL7+VLOOKUP($A7,'TB2-1'!$A:$XEW,1+IFERROR(VALUE(RIGHT(XL$3,2)),RIGHT(XL$3,1)),TRUE),#N/A)</f>
        <v>155</v>
      </c>
      <c r="XN7" s="6">
        <f t="shared" ref="XN7:XN39" si="46">XL7</f>
        <v>35</v>
      </c>
      <c r="XO7" s="6">
        <f>IFERROR(XN7+VLOOKUP($A7,'TB2-1'!$A:$XEW,1+IFERROR(VALUE(RIGHT(XN$3,2)),RIGHT(XN$3,1)),TRUE),#N/A)</f>
        <v>215</v>
      </c>
      <c r="XP7" s="6">
        <f t="shared" ref="XP7:XP39" si="47">XN7</f>
        <v>35</v>
      </c>
      <c r="XQ7" s="6">
        <f>IFERROR(XP7+VLOOKUP($A7,'TB2-1'!$A:$XEW,1+IFERROR(VALUE(RIGHT(XP$3,2)),RIGHT(XP$3,1)),TRUE),#N/A)</f>
        <v>335</v>
      </c>
      <c r="XR7" s="6">
        <f t="shared" ref="XR7:XR39" si="48">XP7</f>
        <v>35</v>
      </c>
      <c r="XS7" s="6">
        <f>IFERROR(XR7+VLOOKUP($A7,'TB2-1'!$A:$XEW,1+IFERROR(VALUE(RIGHT(XR$3,2)),RIGHT(XR$3,1)),TRUE),#N/A)</f>
        <v>515</v>
      </c>
      <c r="XT7" s="6">
        <f t="shared" ref="XT7:XT39" si="49">XR7</f>
        <v>35</v>
      </c>
      <c r="XU7" s="6">
        <f>IFERROR(XT7+VLOOKUP($A7,'TB2-1'!$A:$XEW,1+IFERROR(VALUE(RIGHT(XT$3,2)),RIGHT(XT$3,1)),TRUE),#N/A)</f>
        <v>785</v>
      </c>
      <c r="XV7" s="6">
        <f t="shared" ref="XV7:XV39" si="50">XT7</f>
        <v>35</v>
      </c>
      <c r="XW7" s="6">
        <f>IFERROR(XV7+VLOOKUP($A7,'TB2-1'!$A:$XEW,1+IFERROR(VALUE(RIGHT(XV$3,2)),RIGHT(XV$3,1)),TRUE),#N/A)</f>
        <v>1235</v>
      </c>
      <c r="XX7" s="6">
        <f t="shared" ref="XX7:XX39" si="51">XV7</f>
        <v>35</v>
      </c>
      <c r="XY7" s="6">
        <f>IFERROR(XX7+VLOOKUP($A7,'TB2-1'!$A:$XEW,1+IFERROR(VALUE(RIGHT(XX$3,2)),RIGHT(XX$3,1)),TRUE),#N/A)</f>
        <v>1835</v>
      </c>
      <c r="XZ7" s="65">
        <v>42</v>
      </c>
      <c r="YA7" s="5">
        <f>IFERROR(XZ7+VLOOKUP($A7,'TB2-1'!$A:$XEW,1+IFERROR(VALUE(RIGHT(XZ$3,2)),RIGHT(XZ$3,1)),TRUE),#N/A)</f>
        <v>43</v>
      </c>
      <c r="YB7" s="10">
        <f>XZ7</f>
        <v>42</v>
      </c>
      <c r="YC7" s="5">
        <f>IFERROR(YB7+VLOOKUP($A7,'TB2-1'!$A:$XEW,1+IFERROR(VALUE(RIGHT(YB$3,2)),RIGHT(YB$3,1)),TRUE),#N/A)</f>
        <v>43.5</v>
      </c>
      <c r="YD7" s="10">
        <f>YB7</f>
        <v>42</v>
      </c>
      <c r="YE7" s="5">
        <f>IFERROR(YD7+VLOOKUP($A7,'TB2-1'!$A:$XEW,1+IFERROR(VALUE(RIGHT(YD$3,2)),RIGHT(YD$3,1)),TRUE),#N/A)</f>
        <v>44.5</v>
      </c>
      <c r="YF7" s="10">
        <f>YD7</f>
        <v>42</v>
      </c>
      <c r="YG7" s="5">
        <f>IFERROR(YF7+VLOOKUP($A7,'TB2-1'!$A:$XEW,1+IFERROR(VALUE(RIGHT(YF$3,2)),RIGHT(YF$3,1)),TRUE),#N/A)</f>
        <v>46</v>
      </c>
      <c r="YH7" s="10">
        <f>YF7</f>
        <v>42</v>
      </c>
      <c r="YI7" s="5">
        <f>IFERROR(YH7+VLOOKUP($A7,'TB2-1'!$A:$XEW,1+IFERROR(VALUE(RIGHT(YH$3,2)),RIGHT(YH$3,1)),TRUE),#N/A)</f>
        <v>47</v>
      </c>
      <c r="YJ7" s="10">
        <f>YH7</f>
        <v>42</v>
      </c>
      <c r="YK7" s="5">
        <f>IFERROR(YJ7+VLOOKUP($A7,'TB2-1'!$A:$XEW,1+IFERROR(VALUE(RIGHT(YJ$3,2)),RIGHT(YJ$3,1)),TRUE),#N/A)</f>
        <v>50</v>
      </c>
      <c r="YL7" s="10">
        <f>YJ7</f>
        <v>42</v>
      </c>
      <c r="YM7" s="5">
        <f>IFERROR(YL7+VLOOKUP($A7,'TB2-1'!$A:$XEW,1+IFERROR(VALUE(RIGHT(YL$3,2)),RIGHT(YL$3,1)),TRUE),#N/A)</f>
        <v>54</v>
      </c>
      <c r="YN7" s="10">
        <f>YL7</f>
        <v>42</v>
      </c>
      <c r="YO7" s="5">
        <f>IFERROR(YN7+VLOOKUP($A7,'TB2-1'!$A:$XEW,1+IFERROR(VALUE(RIGHT(YN$3,2)),RIGHT(YN$3,1)),TRUE),#N/A)</f>
        <v>60</v>
      </c>
      <c r="YP7" s="10">
        <f>YN7</f>
        <v>42</v>
      </c>
      <c r="YQ7" s="5">
        <f>IFERROR(YP7+VLOOKUP($A7,'TB2-1'!$A:$XEW,1+IFERROR(VALUE(RIGHT(YP$3,2)),RIGHT(YP$3,1)),TRUE),#N/A)</f>
        <v>72</v>
      </c>
      <c r="YR7" s="10">
        <f>YP7</f>
        <v>42</v>
      </c>
      <c r="YS7" s="5">
        <f>IFERROR(YR7+VLOOKUP($A7,'TB2-1'!$A:$XEW,1+IFERROR(VALUE(RIGHT(YR$3,2)),RIGHT(YR$3,1)),TRUE),#N/A)</f>
        <v>90</v>
      </c>
      <c r="YT7" s="10">
        <f>YR7</f>
        <v>42</v>
      </c>
      <c r="YU7" s="5">
        <f>IFERROR(YT7+VLOOKUP($A7,'TB2-1'!$A:$XEW,1+IFERROR(VALUE(RIGHT(YT$3,2)),RIGHT(YT$3,1)),TRUE),#N/A)</f>
        <v>117</v>
      </c>
      <c r="YV7" s="10">
        <f>YT7</f>
        <v>42</v>
      </c>
      <c r="YW7" s="5">
        <f>IFERROR(YV7+VLOOKUP($A7,'TB2-1'!$A:$XEW,1+IFERROR(VALUE(RIGHT(YV$3,2)),RIGHT(YV$3,1)),TRUE),#N/A)</f>
        <v>162</v>
      </c>
      <c r="YX7" s="10">
        <f>YV7</f>
        <v>42</v>
      </c>
      <c r="YY7" s="5">
        <f>IFERROR(YX7+VLOOKUP($A7,'TB2-1'!$A:$XEW,1+IFERROR(VALUE(RIGHT(YX$3,2)),RIGHT(YX$3,1)),TRUE),#N/A)</f>
        <v>222</v>
      </c>
      <c r="YZ7" s="10">
        <f>YX7</f>
        <v>42</v>
      </c>
      <c r="ZA7" s="5">
        <f>IFERROR(YZ7+VLOOKUP($A7,'TB2-1'!$A:$XEW,1+IFERROR(VALUE(RIGHT(YZ$3,2)),RIGHT(YZ$3,1)),TRUE),#N/A)</f>
        <v>342</v>
      </c>
      <c r="ZB7" s="10">
        <f>YZ7</f>
        <v>42</v>
      </c>
      <c r="ZC7" s="5">
        <f>IFERROR(ZB7+VLOOKUP($A7,'TB2-1'!$A:$XEW,1+IFERROR(VALUE(RIGHT(ZB$3,2)),RIGHT(ZB$3,1)),TRUE),#N/A)</f>
        <v>522</v>
      </c>
      <c r="ZD7" s="10">
        <f>ZB7</f>
        <v>42</v>
      </c>
      <c r="ZE7" s="5">
        <f>IFERROR(ZD7+VLOOKUP($A7,'TB2-1'!$A:$XEW,1+IFERROR(VALUE(RIGHT(ZD$3,2)),RIGHT(ZD$3,1)),TRUE),#N/A)</f>
        <v>792</v>
      </c>
      <c r="ZF7" s="10">
        <f>ZD7</f>
        <v>42</v>
      </c>
      <c r="ZG7" s="5">
        <f>IFERROR(ZF7+VLOOKUP($A7,'TB2-1'!$A:$XEW,1+IFERROR(VALUE(RIGHT(ZF$3,2)),RIGHT(ZF$3,1)),TRUE),#N/A)</f>
        <v>1242</v>
      </c>
      <c r="ZH7" s="10">
        <f>ZF7</f>
        <v>42</v>
      </c>
      <c r="ZI7" s="5">
        <f>IFERROR(ZH7+VLOOKUP($A7,'TB2-1'!$A:$XEW,1+IFERROR(VALUE(RIGHT(ZH$3,2)),RIGHT(ZH$3,1)),TRUE),#N/A)</f>
        <v>1842</v>
      </c>
      <c r="ZJ7" s="65">
        <v>50</v>
      </c>
      <c r="ZK7" s="6">
        <f>IFERROR(ZJ7+VLOOKUP($A7,'TB2-1'!$A:$XEW,1+IFERROR(VALUE(RIGHT(ZJ$3,2)),RIGHT(ZJ$3,1)),TRUE),#N/A)</f>
        <v>51</v>
      </c>
      <c r="ZL7" s="6">
        <f t="shared" ref="ZL7:ZZ39" si="52">ZJ7</f>
        <v>50</v>
      </c>
      <c r="ZM7" s="6">
        <f>IFERROR(ZL7+VLOOKUP($A7,'TB2-1'!$A:$XEW,1+IFERROR(VALUE(RIGHT(ZL$3,2)),RIGHT(ZL$3,1)),TRUE),#N/A)</f>
        <v>51.5</v>
      </c>
      <c r="ZN7" s="6">
        <f t="shared" si="52"/>
        <v>50</v>
      </c>
      <c r="ZO7" s="6">
        <f>IFERROR(ZN7+VLOOKUP($A7,'TB2-1'!$A:$XEW,1+IFERROR(VALUE(RIGHT(ZN$3,2)),RIGHT(ZN$3,1)),TRUE),#N/A)</f>
        <v>52.5</v>
      </c>
      <c r="ZP7" s="6">
        <f t="shared" si="52"/>
        <v>50</v>
      </c>
      <c r="ZQ7" s="6">
        <f>IFERROR(ZP7+VLOOKUP($A7,'TB2-1'!$A:$XEW,1+IFERROR(VALUE(RIGHT(ZP$3,2)),RIGHT(ZP$3,1)),TRUE),#N/A)</f>
        <v>54</v>
      </c>
      <c r="ZR7" s="6">
        <f t="shared" si="52"/>
        <v>50</v>
      </c>
      <c r="ZS7" s="6">
        <f>IFERROR(ZR7+VLOOKUP($A7,'TB2-1'!$A:$XEW,1+IFERROR(VALUE(RIGHT(ZR$3,2)),RIGHT(ZR$3,1)),TRUE),#N/A)</f>
        <v>55</v>
      </c>
      <c r="ZT7" s="6">
        <f t="shared" si="52"/>
        <v>50</v>
      </c>
      <c r="ZU7" s="6">
        <f>IFERROR(ZT7+VLOOKUP($A7,'TB2-1'!$A:$XEW,1+IFERROR(VALUE(RIGHT(ZT$3,2)),RIGHT(ZT$3,1)),TRUE),#N/A)</f>
        <v>58</v>
      </c>
      <c r="ZV7" s="6">
        <f t="shared" si="52"/>
        <v>50</v>
      </c>
      <c r="ZW7" s="6">
        <f>IFERROR(ZV7+VLOOKUP($A7,'TB2-1'!$A:$XEW,1+IFERROR(VALUE(RIGHT(ZV$3,2)),RIGHT(ZV$3,1)),TRUE),#N/A)</f>
        <v>62</v>
      </c>
      <c r="ZX7" s="6">
        <f t="shared" si="52"/>
        <v>50</v>
      </c>
      <c r="ZY7" s="6">
        <f>IFERROR(ZX7+VLOOKUP($A7,'TB2-1'!$A:$XEW,1+IFERROR(VALUE(RIGHT(ZX$3,2)),RIGHT(ZX$3,1)),TRUE),#N/A)</f>
        <v>68</v>
      </c>
      <c r="ZZ7" s="6">
        <f t="shared" si="52"/>
        <v>50</v>
      </c>
      <c r="AAA7" s="6">
        <f>IFERROR(ZZ7+VLOOKUP($A7,'TB2-1'!$A:$XEW,1+IFERROR(VALUE(RIGHT(ZZ$3,2)),RIGHT(ZZ$3,1)),TRUE),#N/A)</f>
        <v>80</v>
      </c>
      <c r="AAB7" s="6">
        <f t="shared" ref="AAB7:AAB39" si="53">ZZ7</f>
        <v>50</v>
      </c>
      <c r="AAC7" s="6">
        <f>IFERROR(AAB7+VLOOKUP($A7,'TB2-1'!$A:$XEW,1+IFERROR(VALUE(RIGHT(AAB$3,2)),RIGHT(AAB$3,1)),TRUE),#N/A)</f>
        <v>98</v>
      </c>
      <c r="AAD7" s="6">
        <f t="shared" ref="AAD7:AAD39" si="54">AAB7</f>
        <v>50</v>
      </c>
      <c r="AAE7" s="6">
        <f>IFERROR(AAD7+VLOOKUP($A7,'TB2-1'!$A:$XEW,1+IFERROR(VALUE(RIGHT(AAD$3,2)),RIGHT(AAD$3,1)),TRUE),#N/A)</f>
        <v>125</v>
      </c>
      <c r="AAF7" s="6">
        <f t="shared" ref="AAF7:AAF39" si="55">AAD7</f>
        <v>50</v>
      </c>
      <c r="AAG7" s="6">
        <f>IFERROR(AAF7+VLOOKUP($A7,'TB2-1'!$A:$XEW,1+IFERROR(VALUE(RIGHT(AAF$3,2)),RIGHT(AAF$3,1)),TRUE),#N/A)</f>
        <v>170</v>
      </c>
      <c r="AAH7" s="6">
        <f t="shared" ref="AAH7:AAH39" si="56">AAF7</f>
        <v>50</v>
      </c>
      <c r="AAI7" s="6">
        <f>IFERROR(AAH7+VLOOKUP($A7,'TB2-1'!$A:$XEW,1+IFERROR(VALUE(RIGHT(AAH$3,2)),RIGHT(AAH$3,1)),TRUE),#N/A)</f>
        <v>230</v>
      </c>
      <c r="AAJ7" s="6">
        <f t="shared" ref="AAJ7:AAJ39" si="57">AAH7</f>
        <v>50</v>
      </c>
      <c r="AAK7" s="6">
        <f>IFERROR(AAJ7+VLOOKUP($A7,'TB2-1'!$A:$XEW,1+IFERROR(VALUE(RIGHT(AAJ$3,2)),RIGHT(AAJ$3,1)),TRUE),#N/A)</f>
        <v>350</v>
      </c>
      <c r="AAL7" s="6">
        <f t="shared" ref="AAL7:AAL39" si="58">AAJ7</f>
        <v>50</v>
      </c>
      <c r="AAM7" s="6">
        <f>IFERROR(AAL7+VLOOKUP($A7,'TB2-1'!$A:$XEW,1+IFERROR(VALUE(RIGHT(AAL$3,2)),RIGHT(AAL$3,1)),TRUE),#N/A)</f>
        <v>530</v>
      </c>
      <c r="AAN7" s="6">
        <f t="shared" ref="AAN7:AAN39" si="59">AAL7</f>
        <v>50</v>
      </c>
      <c r="AAO7" s="6">
        <f>IFERROR(AAN7+VLOOKUP($A7,'TB2-1'!$A:$XEW,1+IFERROR(VALUE(RIGHT(AAN$3,2)),RIGHT(AAN$3,1)),TRUE),#N/A)</f>
        <v>800</v>
      </c>
      <c r="AAP7" s="6">
        <f t="shared" ref="AAP7:AAP39" si="60">AAN7</f>
        <v>50</v>
      </c>
      <c r="AAQ7" s="6">
        <f>IFERROR(AAP7+VLOOKUP($A7,'TB2-1'!$A:$XEW,1+IFERROR(VALUE(RIGHT(AAP$3,2)),RIGHT(AAP$3,1)),TRUE),#N/A)</f>
        <v>1250</v>
      </c>
      <c r="AAR7" s="6">
        <f t="shared" ref="AAR7:AAR39" si="61">AAP7</f>
        <v>50</v>
      </c>
      <c r="AAS7" s="6">
        <f>IFERROR(AAR7+VLOOKUP($A7,'TB2-1'!$A:$XEW,1+IFERROR(VALUE(RIGHT(AAR$3,2)),RIGHT(AAR$3,1)),TRUE),#N/A)</f>
        <v>1850</v>
      </c>
      <c r="AAT7" s="65">
        <v>80</v>
      </c>
      <c r="AAU7" s="5">
        <f>IFERROR(AAT7+VLOOKUP($A7,'TB2-1'!$A:$XEW,1+IFERROR(VALUE(RIGHT(AAT$3,2)),RIGHT(AAT$3,1)),TRUE),#N/A)</f>
        <v>81</v>
      </c>
      <c r="AAV7" s="10">
        <f t="shared" ref="AAV7:ABJ39" si="62">AAT7</f>
        <v>80</v>
      </c>
      <c r="AAW7" s="5">
        <f>IFERROR(AAV7+VLOOKUP($A7,'TB2-1'!$A:$XEW,1+IFERROR(VALUE(RIGHT(AAV$3,2)),RIGHT(AAV$3,1)),TRUE),#N/A)</f>
        <v>81.5</v>
      </c>
      <c r="AAX7" s="10">
        <f t="shared" si="62"/>
        <v>80</v>
      </c>
      <c r="AAY7" s="5">
        <f>IFERROR(AAX7+VLOOKUP($A7,'TB2-1'!$A:$XEW,1+IFERROR(VALUE(RIGHT(AAX$3,2)),RIGHT(AAX$3,1)),TRUE),#N/A)</f>
        <v>82.5</v>
      </c>
      <c r="AAZ7" s="10">
        <f t="shared" si="62"/>
        <v>80</v>
      </c>
      <c r="ABA7" s="5">
        <f>IFERROR(AAZ7+VLOOKUP($A7,'TB2-1'!$A:$XEW,1+IFERROR(VALUE(RIGHT(AAZ$3,2)),RIGHT(AAZ$3,1)),TRUE),#N/A)</f>
        <v>84</v>
      </c>
      <c r="ABB7" s="10">
        <f t="shared" si="62"/>
        <v>80</v>
      </c>
      <c r="ABC7" s="5">
        <f>IFERROR(ABB7+VLOOKUP($A7,'TB2-1'!$A:$XEW,1+IFERROR(VALUE(RIGHT(ABB$3,2)),RIGHT(ABB$3,1)),TRUE),#N/A)</f>
        <v>85</v>
      </c>
      <c r="ABD7" s="10">
        <f t="shared" si="62"/>
        <v>80</v>
      </c>
      <c r="ABE7" s="5">
        <f>IFERROR(ABD7+VLOOKUP($A7,'TB2-1'!$A:$XEW,1+IFERROR(VALUE(RIGHT(ABD$3,2)),RIGHT(ABD$3,1)),TRUE),#N/A)</f>
        <v>88</v>
      </c>
      <c r="ABF7" s="10">
        <f t="shared" si="62"/>
        <v>80</v>
      </c>
      <c r="ABG7" s="5">
        <f>IFERROR(ABF7+VLOOKUP($A7,'TB2-1'!$A:$XEW,1+IFERROR(VALUE(RIGHT(ABF$3,2)),RIGHT(ABF$3,1)),TRUE),#N/A)</f>
        <v>92</v>
      </c>
      <c r="ABH7" s="10">
        <f t="shared" si="62"/>
        <v>80</v>
      </c>
      <c r="ABI7" s="5">
        <f>IFERROR(ABH7+VLOOKUP($A7,'TB2-1'!$A:$XEW,1+IFERROR(VALUE(RIGHT(ABH$3,2)),RIGHT(ABH$3,1)),TRUE),#N/A)</f>
        <v>98</v>
      </c>
      <c r="ABJ7" s="10">
        <f t="shared" si="62"/>
        <v>80</v>
      </c>
      <c r="ABK7" s="5">
        <f>IFERROR(ABJ7+VLOOKUP($A7,'TB2-1'!$A:$XEW,1+IFERROR(VALUE(RIGHT(ABJ$3,2)),RIGHT(ABJ$3,1)),TRUE),#N/A)</f>
        <v>110</v>
      </c>
      <c r="ABL7" s="10">
        <f t="shared" ref="ABL7:ABL39" si="63">ABJ7</f>
        <v>80</v>
      </c>
      <c r="ABM7" s="5">
        <f>IFERROR(ABL7+VLOOKUP($A7,'TB2-1'!$A:$XEW,1+IFERROR(VALUE(RIGHT(ABL$3,2)),RIGHT(ABL$3,1)),TRUE),#N/A)</f>
        <v>128</v>
      </c>
      <c r="ABN7" s="10">
        <f t="shared" ref="ABN7:ABN39" si="64">ABL7</f>
        <v>80</v>
      </c>
      <c r="ABO7" s="5">
        <f>IFERROR(ABN7+VLOOKUP($A7,'TB2-1'!$A:$XEW,1+IFERROR(VALUE(RIGHT(ABN$3,2)),RIGHT(ABN$3,1)),TRUE),#N/A)</f>
        <v>155</v>
      </c>
      <c r="ABP7" s="10">
        <f t="shared" ref="ABP7:ABP39" si="65">ABN7</f>
        <v>80</v>
      </c>
      <c r="ABQ7" s="5">
        <f>IFERROR(ABP7+VLOOKUP($A7,'TB2-1'!$A:$XEW,1+IFERROR(VALUE(RIGHT(ABP$3,2)),RIGHT(ABP$3,1)),TRUE),#N/A)</f>
        <v>200</v>
      </c>
      <c r="ABR7" s="10">
        <f t="shared" ref="ABR7:ABR39" si="66">ABP7</f>
        <v>80</v>
      </c>
      <c r="ABS7" s="5">
        <f>IFERROR(ABR7+VLOOKUP($A7,'TB2-1'!$A:$XEW,1+IFERROR(VALUE(RIGHT(ABR$3,2)),RIGHT(ABR$3,1)),TRUE),#N/A)</f>
        <v>260</v>
      </c>
      <c r="ABT7" s="10">
        <f t="shared" ref="ABT7:ABT39" si="67">ABR7</f>
        <v>80</v>
      </c>
      <c r="ABU7" s="5">
        <f>IFERROR(ABT7+VLOOKUP($A7,'TB2-1'!$A:$XEW,1+IFERROR(VALUE(RIGHT(ABT$3,2)),RIGHT(ABT$3,1)),TRUE),#N/A)</f>
        <v>380</v>
      </c>
      <c r="ABV7" s="10">
        <f t="shared" ref="ABV7:ABV39" si="68">ABT7</f>
        <v>80</v>
      </c>
      <c r="ABW7" s="5">
        <f>IFERROR(ABV7+VLOOKUP($A7,'TB2-1'!$A:$XEW,1+IFERROR(VALUE(RIGHT(ABV$3,2)),RIGHT(ABV$3,1)),TRUE),#N/A)</f>
        <v>560</v>
      </c>
      <c r="ABX7" s="10">
        <f t="shared" ref="ABX7:ABX39" si="69">ABV7</f>
        <v>80</v>
      </c>
      <c r="ABY7" s="5">
        <f>IFERROR(ABX7+VLOOKUP($A7,'TB2-1'!$A:$XEW,1+IFERROR(VALUE(RIGHT(ABX$3,2)),RIGHT(ABX$3,1)),TRUE),#N/A)</f>
        <v>830</v>
      </c>
      <c r="ABZ7" s="10">
        <f t="shared" ref="ABZ7:ABZ39" si="70">ABX7</f>
        <v>80</v>
      </c>
      <c r="ACA7" s="5">
        <f>IFERROR(ABZ7+VLOOKUP($A7,'TB2-1'!$A:$XEW,1+IFERROR(VALUE(RIGHT(ABZ$3,2)),RIGHT(ABZ$3,1)),TRUE),#N/A)</f>
        <v>1280</v>
      </c>
      <c r="ACB7" s="10">
        <f t="shared" ref="ACB7:ACB39" si="71">ABZ7</f>
        <v>80</v>
      </c>
      <c r="ACC7" s="5">
        <f>IFERROR(ACB7+VLOOKUP($A7,'TB2-1'!$A:$XEW,1+IFERROR(VALUE(RIGHT(ACB$3,2)),RIGHT(ACB$3,1)),TRUE),#N/A)</f>
        <v>1880</v>
      </c>
    </row>
    <row r="8" spans="1:757" ht="15.75" thickBot="1" x14ac:dyDescent="0.3">
      <c r="A8" s="2">
        <f>Config!G4</f>
        <v>6.0010000000000003</v>
      </c>
      <c r="B8" s="5">
        <f>IFERROR(C8-VLOOKUP($A8,'TB2-1'!$A:$XEW,1+IFERROR(VALUE(RIGHT(B$3,2)),RIGHT(B$3,1)),TRUE),#N/A)</f>
        <v>-81</v>
      </c>
      <c r="C8" s="65">
        <v>-80</v>
      </c>
      <c r="D8" s="5">
        <f>IFERROR(E8-VLOOKUP($A8,'TB2-1'!$A:$XEW,1+IFERROR(VALUE(RIGHT(D$3,2)),RIGHT(D$3,1)),TRUE),#N/A)</f>
        <v>-81.5</v>
      </c>
      <c r="E8" s="5">
        <f t="shared" ref="E8:AA31" si="72">C8</f>
        <v>-80</v>
      </c>
      <c r="F8" s="5">
        <f>IFERROR(G8-VLOOKUP($A8,'TB2-1'!$A:$XEW,1+IFERROR(VALUE(RIGHT(F$3,2)),RIGHT(F$3,1)),TRUE),#N/A)</f>
        <v>-82.5</v>
      </c>
      <c r="G8" s="5">
        <f t="shared" si="72"/>
        <v>-80</v>
      </c>
      <c r="H8" s="5">
        <f>IFERROR(I8-VLOOKUP($A8,'TB2-1'!$A:$XEW,1+IFERROR(VALUE(RIGHT(H$3,2)),RIGHT(H$3,1)),TRUE),#N/A)</f>
        <v>-84</v>
      </c>
      <c r="I8" s="5">
        <f t="shared" si="72"/>
        <v>-80</v>
      </c>
      <c r="J8" s="5">
        <f>IFERROR(K8-VLOOKUP($A8,'TB2-1'!$A:$XEW,1+IFERROR(VALUE(RIGHT(J$3,2)),RIGHT(J$3,1)),TRUE),#N/A)</f>
        <v>-85</v>
      </c>
      <c r="K8" s="5">
        <f t="shared" si="72"/>
        <v>-80</v>
      </c>
      <c r="L8" s="5">
        <f>IFERROR(M8-VLOOKUP($A8,'TB2-1'!$A:$XEW,1+IFERROR(VALUE(RIGHT(L$3,2)),RIGHT(L$3,1)),TRUE),#N/A)</f>
        <v>-88</v>
      </c>
      <c r="M8" s="5">
        <f t="shared" si="72"/>
        <v>-80</v>
      </c>
      <c r="N8" s="5">
        <f>IFERROR(O8-VLOOKUP($A8,'TB2-1'!$A:$XEW,1+IFERROR(VALUE(RIGHT(N$3,2)),RIGHT(N$3,1)),TRUE),#N/A)</f>
        <v>-92</v>
      </c>
      <c r="O8" s="5">
        <f t="shared" si="72"/>
        <v>-80</v>
      </c>
      <c r="P8" s="5">
        <f>IFERROR(Q8-VLOOKUP($A8,'TB2-1'!$A:$XEW,1+IFERROR(VALUE(RIGHT(P$3,2)),RIGHT(P$3,1)),TRUE),#N/A)</f>
        <v>-98</v>
      </c>
      <c r="Q8" s="5">
        <f t="shared" si="72"/>
        <v>-80</v>
      </c>
      <c r="R8" s="5">
        <f>IFERROR(S8-VLOOKUP($A8,'TB2-1'!$A:$XEW,1+IFERROR(VALUE(RIGHT(R$3,2)),RIGHT(R$3,1)),TRUE),#N/A)</f>
        <v>-110</v>
      </c>
      <c r="S8" s="5">
        <f t="shared" si="72"/>
        <v>-80</v>
      </c>
      <c r="T8" s="5">
        <f>IFERROR(U8-VLOOKUP($A8,'TB2-1'!$A:$XEW,1+IFERROR(VALUE(RIGHT(T$3,2)),RIGHT(T$3,1)),TRUE),#N/A)</f>
        <v>-128</v>
      </c>
      <c r="U8" s="5">
        <f t="shared" si="72"/>
        <v>-80</v>
      </c>
      <c r="V8" s="5">
        <f>IFERROR(W8-VLOOKUP($A8,'TB2-1'!$A:$XEW,1+IFERROR(VALUE(RIGHT(V$3,2)),RIGHT(V$3,1)),TRUE),#N/A)</f>
        <v>-155</v>
      </c>
      <c r="W8" s="5">
        <f t="shared" si="72"/>
        <v>-80</v>
      </c>
      <c r="X8" s="5">
        <f>IFERROR(Y8-VLOOKUP($A8,'TB2-1'!$A:$XEW,1+IFERROR(VALUE(RIGHT(X$3,2)),RIGHT(X$3,1)),TRUE),#N/A)</f>
        <v>-200</v>
      </c>
      <c r="Y8" s="5">
        <f t="shared" si="72"/>
        <v>-80</v>
      </c>
      <c r="Z8" s="5">
        <f>IFERROR(AA8-VLOOKUP($A8,'TB2-1'!$A:$XEW,1+IFERROR(VALUE(RIGHT(Z$3,2)),RIGHT(Z$3,1)),TRUE),#N/A)</f>
        <v>-260</v>
      </c>
      <c r="AA8" s="5">
        <f t="shared" si="72"/>
        <v>-80</v>
      </c>
      <c r="AB8" s="5">
        <f>IFERROR(AC8-VLOOKUP($A8,'TB2-1'!$A:$XEW,1+IFERROR(VALUE(RIGHT(AB$3,2)),RIGHT(AB$3,1)),TRUE),#N/A)</f>
        <v>-380</v>
      </c>
      <c r="AC8" s="5">
        <f t="shared" ref="AC8:AC39" si="73">AA8</f>
        <v>-80</v>
      </c>
      <c r="AD8" s="5">
        <f>IFERROR(AE8-VLOOKUP($A8,'TB2-1'!$A:$XEW,1+IFERROR(VALUE(RIGHT(AD$3,2)),RIGHT(AD$3,1)),TRUE),#N/A)</f>
        <v>-560</v>
      </c>
      <c r="AE8" s="5">
        <f t="shared" ref="AE8:AE39" si="74">AC8</f>
        <v>-80</v>
      </c>
      <c r="AF8" s="5">
        <f>IFERROR(AG8-VLOOKUP($A8,'TB2-1'!$A:$XEW,1+IFERROR(VALUE(RIGHT(AF$3,2)),RIGHT(AF$3,1)),TRUE),#N/A)</f>
        <v>-830</v>
      </c>
      <c r="AG8" s="5">
        <f t="shared" ref="AG8:AG39" si="75">AE8</f>
        <v>-80</v>
      </c>
      <c r="AH8" s="5">
        <f>IFERROR(AI8-VLOOKUP($A8,'TB2-1'!$A:$XEW,1+IFERROR(VALUE(RIGHT(AH$3,2)),RIGHT(AH$3,1)),TRUE),#N/A)</f>
        <v>-1280</v>
      </c>
      <c r="AI8" s="5">
        <f t="shared" ref="AI8:AI39" si="76">AG8</f>
        <v>-80</v>
      </c>
      <c r="AJ8" s="5">
        <f>IFERROR(AK8-VLOOKUP($A8,'TB2-1'!$A:$XEW,1+IFERROR(VALUE(RIGHT(AJ$3,2)),RIGHT(AJ$3,1)),TRUE),#N/A)</f>
        <v>-1880</v>
      </c>
      <c r="AK8" s="5">
        <f t="shared" ref="AK8:AK39" si="77">AI8</f>
        <v>-80</v>
      </c>
      <c r="AL8" s="2">
        <f>IFERROR(AM8-VLOOKUP($A8,'TB2-1'!$A:$XEW,1+IFERROR(VALUE(RIGHT(AL$3,2)),RIGHT(AL$3,1)),TRUE),#N/A)</f>
        <v>-41</v>
      </c>
      <c r="AM8" s="65">
        <v>-40</v>
      </c>
      <c r="AN8" s="2">
        <f>IFERROR(AO8-VLOOKUP($A8,'TB2-1'!$A:$XEW,1+IFERROR(VALUE(RIGHT(AN$3,2)),RIGHT(AN$3,1)),TRUE),#N/A)</f>
        <v>-41.5</v>
      </c>
      <c r="AO8" s="2">
        <f t="shared" ref="AO8:BU32" si="78">AM8</f>
        <v>-40</v>
      </c>
      <c r="AP8" s="2">
        <f>IFERROR(AQ8-VLOOKUP($A8,'TB2-1'!$A:$XEW,1+IFERROR(VALUE(RIGHT(AP$3,2)),RIGHT(AP$3,1)),TRUE),#N/A)</f>
        <v>-42.5</v>
      </c>
      <c r="AQ8" s="2">
        <f t="shared" si="78"/>
        <v>-40</v>
      </c>
      <c r="AR8" s="2">
        <f>IFERROR(AS8-VLOOKUP($A8,'TB2-1'!$A:$XEW,1+IFERROR(VALUE(RIGHT(AR$3,2)),RIGHT(AR$3,1)),TRUE),#N/A)</f>
        <v>-44</v>
      </c>
      <c r="AS8" s="2">
        <f t="shared" si="78"/>
        <v>-40</v>
      </c>
      <c r="AT8" s="2">
        <f>IFERROR(AU8-VLOOKUP($A8,'TB2-1'!$A:$XEW,1+IFERROR(VALUE(RIGHT(AT$3,2)),RIGHT(AT$3,1)),TRUE),#N/A)</f>
        <v>-45</v>
      </c>
      <c r="AU8" s="2">
        <f t="shared" si="78"/>
        <v>-40</v>
      </c>
      <c r="AV8" s="2">
        <f>IFERROR(AW8-VLOOKUP($A8,'TB2-1'!$A:$XEW,1+IFERROR(VALUE(RIGHT(AV$3,2)),RIGHT(AV$3,1)),TRUE),#N/A)</f>
        <v>-48</v>
      </c>
      <c r="AW8" s="2">
        <f t="shared" si="78"/>
        <v>-40</v>
      </c>
      <c r="AX8" s="2">
        <f>IFERROR(AY8-VLOOKUP($A8,'TB2-1'!$A:$XEW,1+IFERROR(VALUE(RIGHT(AX$3,2)),RIGHT(AX$3,1)),TRUE),#N/A)</f>
        <v>-52</v>
      </c>
      <c r="AY8" s="2">
        <f t="shared" si="78"/>
        <v>-40</v>
      </c>
      <c r="AZ8" s="2">
        <f>IFERROR(BA8-VLOOKUP($A8,'TB2-1'!$A:$XEW,1+IFERROR(VALUE(RIGHT(AZ$3,2)),RIGHT(AZ$3,1)),TRUE),#N/A)</f>
        <v>-58</v>
      </c>
      <c r="BA8" s="2">
        <f t="shared" si="78"/>
        <v>-40</v>
      </c>
      <c r="BB8" s="2">
        <f>IFERROR(BC8-VLOOKUP($A8,'TB2-1'!$A:$XEW,1+IFERROR(VALUE(RIGHT(BB$3,2)),RIGHT(BB$3,1)),TRUE),#N/A)</f>
        <v>-70</v>
      </c>
      <c r="BC8" s="2">
        <f t="shared" si="78"/>
        <v>-40</v>
      </c>
      <c r="BD8" s="2">
        <f>IFERROR(BE8-VLOOKUP($A8,'TB2-1'!$A:$XEW,1+IFERROR(VALUE(RIGHT(BD$3,2)),RIGHT(BD$3,1)),TRUE),#N/A)</f>
        <v>-88</v>
      </c>
      <c r="BE8" s="2">
        <f t="shared" ref="BE8:BK29" si="79">BC8</f>
        <v>-40</v>
      </c>
      <c r="BF8" s="2">
        <f>IFERROR(BG8-VLOOKUP($A8,'TB2-1'!$A:$XEW,1+IFERROR(VALUE(RIGHT(BF$3,2)),RIGHT(BF$3,1)),TRUE),#N/A)</f>
        <v>-115</v>
      </c>
      <c r="BG8" s="2">
        <f t="shared" si="79"/>
        <v>-40</v>
      </c>
      <c r="BH8" s="2">
        <f>IFERROR(BI8-VLOOKUP($A8,'TB2-1'!$A:$XEW,1+IFERROR(VALUE(RIGHT(BH$3,2)),RIGHT(BH$3,1)),TRUE),#N/A)</f>
        <v>-160</v>
      </c>
      <c r="BI8" s="2">
        <f t="shared" si="79"/>
        <v>-40</v>
      </c>
      <c r="BJ8" s="2">
        <f>IFERROR(BK8-VLOOKUP($A8,'TB2-1'!$A:$XEW,1+IFERROR(VALUE(RIGHT(BJ$3,2)),RIGHT(BJ$3,1)),TRUE),#N/A)</f>
        <v>-220</v>
      </c>
      <c r="BK8" s="2">
        <f t="shared" si="79"/>
        <v>-40</v>
      </c>
      <c r="BL8" s="2">
        <f>IFERROR(BM8-VLOOKUP($A8,'TB2-1'!$A:$XEW,1+IFERROR(VALUE(RIGHT(BL$3,2)),RIGHT(BL$3,1)),TRUE),#N/A)</f>
        <v>-340</v>
      </c>
      <c r="BM8" s="2">
        <f t="shared" ref="BM8:BM29" si="80">BK8</f>
        <v>-40</v>
      </c>
      <c r="BN8" s="2">
        <f>IFERROR(BO8-VLOOKUP($A8,'TB2-1'!$A:$XEW,1+IFERROR(VALUE(RIGHT(BN$3,2)),RIGHT(BN$3,1)),TRUE),#N/A)</f>
        <v>-520</v>
      </c>
      <c r="BO8" s="2">
        <f t="shared" ref="BO8:BO29" si="81">BM8</f>
        <v>-40</v>
      </c>
      <c r="BP8" s="2">
        <f>IFERROR(BQ8-VLOOKUP($A8,'TB2-1'!$A:$XEW,1+IFERROR(VALUE(RIGHT(BP$3,2)),RIGHT(BP$3,1)),TRUE),#N/A)</f>
        <v>-790</v>
      </c>
      <c r="BQ8" s="2">
        <f t="shared" ref="BQ8:BQ29" si="82">BO8</f>
        <v>-40</v>
      </c>
      <c r="BR8" s="2">
        <f>IFERROR(BS8-VLOOKUP($A8,'TB2-1'!$A:$XEW,1+IFERROR(VALUE(RIGHT(BR$3,2)),RIGHT(BR$3,1)),TRUE),#N/A)</f>
        <v>-1240</v>
      </c>
      <c r="BS8" s="2">
        <f t="shared" ref="BS8:BS29" si="83">BQ8</f>
        <v>-40</v>
      </c>
      <c r="BT8" s="2">
        <f>IFERROR(BU8-VLOOKUP($A8,'TB2-1'!$A:$XEW,1+IFERROR(VALUE(RIGHT(BT$3,2)),RIGHT(BT$3,1)),TRUE),#N/A)</f>
        <v>-1840</v>
      </c>
      <c r="BU8" s="2">
        <f t="shared" ref="BU8:BU29" si="84">BS8</f>
        <v>-40</v>
      </c>
      <c r="BV8" s="5">
        <f>IFERROR(BW8-VLOOKUP($A8,'TB2-1'!$A:$XEW,1+IFERROR(VALUE(RIGHT(BV$3,2)),RIGHT(BV$3,1)),TRUE),#N/A)</f>
        <v>-26</v>
      </c>
      <c r="BW8" s="65">
        <v>-25</v>
      </c>
      <c r="BX8" s="5">
        <f>IFERROR(BY8-VLOOKUP($A8,'TB2-1'!$A:$XEW,1+IFERROR(VALUE(RIGHT(BX$3,2)),RIGHT(BX$3,1)),TRUE),#N/A)</f>
        <v>-26.5</v>
      </c>
      <c r="BY8" s="5">
        <f t="shared" ref="BY8:CM29" si="85">BW8</f>
        <v>-25</v>
      </c>
      <c r="BZ8" s="5">
        <f>IFERROR(CA8-VLOOKUP($A8,'TB2-1'!$A:$XEW,1+IFERROR(VALUE(RIGHT(BZ$3,2)),RIGHT(BZ$3,1)),TRUE),#N/A)</f>
        <v>-27.5</v>
      </c>
      <c r="CA8" s="5">
        <f t="shared" si="85"/>
        <v>-25</v>
      </c>
      <c r="CB8" s="5">
        <f>IFERROR(CC8-VLOOKUP($A8,'TB2-1'!$A:$XEW,1+IFERROR(VALUE(RIGHT(CB$3,2)),RIGHT(CB$3,1)),TRUE),#N/A)</f>
        <v>-29</v>
      </c>
      <c r="CC8" s="5">
        <f t="shared" si="85"/>
        <v>-25</v>
      </c>
      <c r="CD8" s="5">
        <f>IFERROR(CE8-VLOOKUP($A8,'TB2-1'!$A:$XEW,1+IFERROR(VALUE(RIGHT(CD$3,2)),RIGHT(CD$3,1)),TRUE),#N/A)</f>
        <v>-30</v>
      </c>
      <c r="CE8" s="5">
        <f t="shared" si="85"/>
        <v>-25</v>
      </c>
      <c r="CF8" s="5">
        <f>IFERROR(CG8-VLOOKUP($A8,'TB2-1'!$A:$XEW,1+IFERROR(VALUE(RIGHT(CF$3,2)),RIGHT(CF$3,1)),TRUE),#N/A)</f>
        <v>-33</v>
      </c>
      <c r="CG8" s="5">
        <f t="shared" si="85"/>
        <v>-25</v>
      </c>
      <c r="CH8" s="5">
        <f>IFERROR(CI8-VLOOKUP($A8,'TB2-1'!$A:$XEW,1+IFERROR(VALUE(RIGHT(CH$3,2)),RIGHT(CH$3,1)),TRUE),#N/A)</f>
        <v>-37</v>
      </c>
      <c r="CI8" s="5">
        <f t="shared" si="85"/>
        <v>-25</v>
      </c>
      <c r="CJ8" s="5">
        <f>IFERROR(CK8-VLOOKUP($A8,'TB2-1'!$A:$XEW,1+IFERROR(VALUE(RIGHT(CJ$3,2)),RIGHT(CJ$3,1)),TRUE),#N/A)</f>
        <v>-43</v>
      </c>
      <c r="CK8" s="5">
        <f t="shared" si="85"/>
        <v>-25</v>
      </c>
      <c r="CL8" s="5">
        <f>IFERROR(CM8-VLOOKUP($A8,'TB2-1'!$A:$XEW,1+IFERROR(VALUE(RIGHT(CL$3,2)),RIGHT(CL$3,1)),TRUE),#N/A)</f>
        <v>-55</v>
      </c>
      <c r="CM8" s="5">
        <f t="shared" si="85"/>
        <v>-25</v>
      </c>
      <c r="CN8" s="5">
        <f>IFERROR(CO8-VLOOKUP($A8,'TB2-1'!$A:$XEW,1+IFERROR(VALUE(RIGHT(CN$3,2)),RIGHT(CN$3,1)),TRUE),#N/A)</f>
        <v>-73</v>
      </c>
      <c r="CO8" s="5">
        <f t="shared" ref="CO8:CU29" si="86">CM8</f>
        <v>-25</v>
      </c>
      <c r="CP8" s="5">
        <f>IFERROR(CQ8-VLOOKUP($A8,'TB2-1'!$A:$XEW,1+IFERROR(VALUE(RIGHT(CP$3,2)),RIGHT(CP$3,1)),TRUE),#N/A)</f>
        <v>-100</v>
      </c>
      <c r="CQ8" s="5">
        <f t="shared" si="86"/>
        <v>-25</v>
      </c>
      <c r="CR8" s="5">
        <f>IFERROR(CS8-VLOOKUP($A8,'TB2-1'!$A:$XEW,1+IFERROR(VALUE(RIGHT(CR$3,2)),RIGHT(CR$3,1)),TRUE),#N/A)</f>
        <v>-145</v>
      </c>
      <c r="CS8" s="5">
        <f t="shared" si="86"/>
        <v>-25</v>
      </c>
      <c r="CT8" s="5">
        <f>IFERROR(CU8-VLOOKUP($A8,'TB2-1'!$A:$XEW,1+IFERROR(VALUE(RIGHT(CT$3,2)),RIGHT(CT$3,1)),TRUE),#N/A)</f>
        <v>-205</v>
      </c>
      <c r="CU8" s="5">
        <f t="shared" si="86"/>
        <v>-25</v>
      </c>
      <c r="CV8" s="5">
        <f>IFERROR(CW8-VLOOKUP($A8,'TB2-1'!$A:$XEW,1+IFERROR(VALUE(RIGHT(CV$3,2)),RIGHT(CV$3,1)),TRUE),#N/A)</f>
        <v>-325</v>
      </c>
      <c r="CW8" s="5">
        <f t="shared" ref="CW8:CW29" si="87">CU8</f>
        <v>-25</v>
      </c>
      <c r="CX8" s="5">
        <f>IFERROR(CY8-VLOOKUP($A8,'TB2-1'!$A:$XEW,1+IFERROR(VALUE(RIGHT(CX$3,2)),RIGHT(CX$3,1)),TRUE),#N/A)</f>
        <v>-505</v>
      </c>
      <c r="CY8" s="5">
        <f t="shared" ref="CY8:CY29" si="88">CW8</f>
        <v>-25</v>
      </c>
      <c r="CZ8" s="5">
        <f>IFERROR(DA8-VLOOKUP($A8,'TB2-1'!$A:$XEW,1+IFERROR(VALUE(RIGHT(CZ$3,2)),RIGHT(CZ$3,1)),TRUE),#N/A)</f>
        <v>-775</v>
      </c>
      <c r="DA8" s="5">
        <f t="shared" ref="DA8:DA29" si="89">CY8</f>
        <v>-25</v>
      </c>
      <c r="DB8" s="5">
        <f>IFERROR(DC8-VLOOKUP($A8,'TB2-1'!$A:$XEW,1+IFERROR(VALUE(RIGHT(DB$3,2)),RIGHT(DB$3,1)),TRUE),#N/A)</f>
        <v>-1225</v>
      </c>
      <c r="DC8" s="5">
        <f t="shared" ref="DC8:DC29" si="90">DA8</f>
        <v>-25</v>
      </c>
      <c r="DD8" s="5">
        <f>IFERROR(DE8-VLOOKUP($A8,'TB2-1'!$A:$XEW,1+IFERROR(VALUE(RIGHT(DD$3,2)),RIGHT(DD$3,1)),TRUE),#N/A)</f>
        <v>-1825</v>
      </c>
      <c r="DE8" s="5">
        <f t="shared" ref="DE8:DE29" si="91">DC8</f>
        <v>-25</v>
      </c>
      <c r="DF8" s="6">
        <f>IFERROR(DG8-VLOOKUP($A8,'TB2-1'!$A:$XEW,1+IFERROR(VALUE(RIGHT(DF$3,2)),RIGHT(DF$3,1)),TRUE),#N/A)</f>
        <v>-14</v>
      </c>
      <c r="DG8" s="65">
        <v>-13</v>
      </c>
      <c r="DH8" s="6">
        <f>IFERROR(DI8-VLOOKUP($A8,'TB2-1'!$A:$XEW,1+IFERROR(VALUE(RIGHT(DH$3,2)),RIGHT(DH$3,1)),TRUE),#N/A)</f>
        <v>-14.5</v>
      </c>
      <c r="DI8" s="6">
        <f t="shared" ref="DI8:EO39" si="92">DG8</f>
        <v>-13</v>
      </c>
      <c r="DJ8" s="6">
        <f>IFERROR(DK8-VLOOKUP($A8,'TB2-1'!$A:$XEW,1+IFERROR(VALUE(RIGHT(DJ$3,2)),RIGHT(DJ$3,1)),TRUE),#N/A)</f>
        <v>-15.5</v>
      </c>
      <c r="DK8" s="6">
        <f t="shared" ref="DK8:DK29" si="93">DI8</f>
        <v>-13</v>
      </c>
      <c r="DL8" s="6">
        <f>IFERROR(DM8-VLOOKUP($A8,'TB2-1'!$A:$XEW,1+IFERROR(VALUE(RIGHT(DL$3,2)),RIGHT(DL$3,1)),TRUE),#N/A)</f>
        <v>-17</v>
      </c>
      <c r="DM8" s="6">
        <f t="shared" ref="DM8:DM29" si="94">DK8</f>
        <v>-13</v>
      </c>
      <c r="DN8" s="6">
        <f>IFERROR(DO8-VLOOKUP($A8,'TB2-1'!$A:$XEW,1+IFERROR(VALUE(RIGHT(DN$3,2)),RIGHT(DN$3,1)),TRUE),#N/A)</f>
        <v>-18</v>
      </c>
      <c r="DO8" s="6">
        <f t="shared" ref="DO8:DO29" si="95">DM8</f>
        <v>-13</v>
      </c>
      <c r="DP8" s="6">
        <f>IFERROR(DQ8-VLOOKUP($A8,'TB2-1'!$A:$XEW,1+IFERROR(VALUE(RIGHT(DP$3,2)),RIGHT(DP$3,1)),TRUE),#N/A)</f>
        <v>-21</v>
      </c>
      <c r="DQ8" s="6">
        <f t="shared" ref="DQ8:DQ29" si="96">DO8</f>
        <v>-13</v>
      </c>
      <c r="DR8" s="6">
        <f>IFERROR(DS8-VLOOKUP($A8,'TB2-1'!$A:$XEW,1+IFERROR(VALUE(RIGHT(DR$3,2)),RIGHT(DR$3,1)),TRUE),#N/A)</f>
        <v>-25</v>
      </c>
      <c r="DS8" s="6">
        <f t="shared" ref="DS8:DS29" si="97">DQ8</f>
        <v>-13</v>
      </c>
      <c r="DT8" s="6">
        <f>IFERROR(DU8-VLOOKUP($A8,'TB2-1'!$A:$XEW,1+IFERROR(VALUE(RIGHT(DT$3,2)),RIGHT(DT$3,1)),TRUE),#N/A)</f>
        <v>-31</v>
      </c>
      <c r="DU8" s="6">
        <f t="shared" ref="DU8:DU29" si="98">DS8</f>
        <v>-13</v>
      </c>
      <c r="DV8" s="6">
        <f>IFERROR(DW8-VLOOKUP($A8,'TB2-1'!$A:$XEW,1+IFERROR(VALUE(RIGHT(DV$3,2)),RIGHT(DV$3,1)),TRUE),#N/A)</f>
        <v>-43</v>
      </c>
      <c r="DW8" s="6">
        <f t="shared" ref="DW8:DW29" si="99">DU8</f>
        <v>-13</v>
      </c>
      <c r="DX8" s="6">
        <f>IFERROR(DY8-VLOOKUP($A8,'TB2-1'!$A:$XEW,1+IFERROR(VALUE(RIGHT(DX$3,2)),RIGHT(DX$3,1)),TRUE),#N/A)</f>
        <v>-61</v>
      </c>
      <c r="DY8" s="6">
        <f t="shared" ref="DY8:DY29" si="100">DW8</f>
        <v>-13</v>
      </c>
      <c r="DZ8" s="6">
        <f>IFERROR(EA8-VLOOKUP($A8,'TB2-1'!$A:$XEW,1+IFERROR(VALUE(RIGHT(DZ$3,2)),RIGHT(DZ$3,1)),TRUE),#N/A)</f>
        <v>-88</v>
      </c>
      <c r="EA8" s="6">
        <f t="shared" ref="EA8:EA29" si="101">DY8</f>
        <v>-13</v>
      </c>
      <c r="EB8" s="6">
        <f>IFERROR(EC8-VLOOKUP($A8,'TB2-1'!$A:$XEW,1+IFERROR(VALUE(RIGHT(EB$3,2)),RIGHT(EB$3,1)),TRUE),#N/A)</f>
        <v>-133</v>
      </c>
      <c r="EC8" s="6">
        <f t="shared" ref="EC8:EC29" si="102">EA8</f>
        <v>-13</v>
      </c>
      <c r="ED8" s="6">
        <f>IFERROR(EE8-VLOOKUP($A8,'TB2-1'!$A:$XEW,1+IFERROR(VALUE(RIGHT(ED$3,2)),RIGHT(ED$3,1)),TRUE),#N/A)</f>
        <v>-193</v>
      </c>
      <c r="EE8" s="6">
        <f t="shared" ref="EE8:EE29" si="103">EC8</f>
        <v>-13</v>
      </c>
      <c r="EF8" s="6">
        <f>IFERROR(EG8-VLOOKUP($A8,'TB2-1'!$A:$XEW,1+IFERROR(VALUE(RIGHT(EF$3,2)),RIGHT(EF$3,1)),TRUE),#N/A)</f>
        <v>-313</v>
      </c>
      <c r="EG8" s="6">
        <f t="shared" ref="EG8:EG29" si="104">EE8</f>
        <v>-13</v>
      </c>
      <c r="EH8" s="6">
        <f>IFERROR(EI8-VLOOKUP($A8,'TB2-1'!$A:$XEW,1+IFERROR(VALUE(RIGHT(EH$3,2)),RIGHT(EH$3,1)),TRUE),#N/A)</f>
        <v>-493</v>
      </c>
      <c r="EI8" s="6">
        <f t="shared" ref="EI8:EI29" si="105">EG8</f>
        <v>-13</v>
      </c>
      <c r="EJ8" s="6">
        <f>IFERROR(EK8-VLOOKUP($A8,'TB2-1'!$A:$XEW,1+IFERROR(VALUE(RIGHT(EJ$3,2)),RIGHT(EJ$3,1)),TRUE),#N/A)</f>
        <v>-763</v>
      </c>
      <c r="EK8" s="6">
        <f t="shared" ref="EK8:EK29" si="106">EI8</f>
        <v>-13</v>
      </c>
      <c r="EL8" s="6">
        <f>IFERROR(EM8-VLOOKUP($A8,'TB2-1'!$A:$XEW,1+IFERROR(VALUE(RIGHT(EL$3,2)),RIGHT(EL$3,1)),TRUE),#N/A)</f>
        <v>-1213</v>
      </c>
      <c r="EM8" s="6">
        <f t="shared" ref="EM8:EM29" si="107">EK8</f>
        <v>-13</v>
      </c>
      <c r="EN8" s="6">
        <f>IFERROR(EO8-VLOOKUP($A8,'TB2-1'!$A:$XEW,1+IFERROR(VALUE(RIGHT(EN$3,2)),RIGHT(EN$3,1)),TRUE),#N/A)</f>
        <v>-1813</v>
      </c>
      <c r="EO8" s="6">
        <f t="shared" ref="EO8:EO29" si="108">EM8</f>
        <v>-13</v>
      </c>
      <c r="EP8" s="5">
        <f>IFERROR(EQ8-VLOOKUP($A8,'TB2-1'!$A:$XEW,1+IFERROR(VALUE(RIGHT(EP$3,2)),RIGHT(EP$3,1)),TRUE),#N/A)</f>
        <v>-6</v>
      </c>
      <c r="EQ8" s="65">
        <v>-5</v>
      </c>
      <c r="ER8" s="5">
        <f>IFERROR(ES8-VLOOKUP($A8,'TB2-1'!$A:$XEW,1+IFERROR(VALUE(RIGHT(ER$3,2)),RIGHT(ER$3,1)),TRUE),#N/A)</f>
        <v>-6.5</v>
      </c>
      <c r="ES8" s="5">
        <f t="shared" ref="ES8:FY39" si="109">EQ8</f>
        <v>-5</v>
      </c>
      <c r="ET8" s="5">
        <f>IFERROR(EU8-VLOOKUP($A8,'TB2-1'!$A:$XEW,1+IFERROR(VALUE(RIGHT(ET$3,2)),RIGHT(ET$3,1)),TRUE),#N/A)</f>
        <v>-7.5</v>
      </c>
      <c r="EU8" s="5">
        <f t="shared" ref="EU8:EU29" si="110">ES8</f>
        <v>-5</v>
      </c>
      <c r="EV8" s="5">
        <f>IFERROR(EW8-VLOOKUP($A8,'TB2-1'!$A:$XEW,1+IFERROR(VALUE(RIGHT(EV$3,2)),RIGHT(EV$3,1)),TRUE),#N/A)</f>
        <v>-9</v>
      </c>
      <c r="EW8" s="5">
        <f t="shared" ref="EW8:EW29" si="111">EU8</f>
        <v>-5</v>
      </c>
      <c r="EX8" s="5">
        <f>IFERROR(EY8-VLOOKUP($A8,'TB2-1'!$A:$XEW,1+IFERROR(VALUE(RIGHT(EX$3,2)),RIGHT(EX$3,1)),TRUE),#N/A)</f>
        <v>-10</v>
      </c>
      <c r="EY8" s="5">
        <f t="shared" ref="EY8:EY29" si="112">EW8</f>
        <v>-5</v>
      </c>
      <c r="EZ8" s="5">
        <f>IFERROR(FA8-VLOOKUP($A8,'TB2-1'!$A:$XEW,1+IFERROR(VALUE(RIGHT(EZ$3,2)),RIGHT(EZ$3,1)),TRUE),#N/A)</f>
        <v>-13</v>
      </c>
      <c r="FA8" s="5">
        <f t="shared" ref="FA8:FA29" si="113">EY8</f>
        <v>-5</v>
      </c>
      <c r="FB8" s="5">
        <f>IFERROR(FC8-VLOOKUP($A8,'TB2-1'!$A:$XEW,1+IFERROR(VALUE(RIGHT(FB$3,2)),RIGHT(FB$3,1)),TRUE),#N/A)</f>
        <v>-17</v>
      </c>
      <c r="FC8" s="5">
        <f t="shared" ref="FC8:FC29" si="114">FA8</f>
        <v>-5</v>
      </c>
      <c r="FD8" s="5">
        <f>IFERROR(FE8-VLOOKUP($A8,'TB2-1'!$A:$XEW,1+IFERROR(VALUE(RIGHT(FD$3,2)),RIGHT(FD$3,1)),TRUE),#N/A)</f>
        <v>-23</v>
      </c>
      <c r="FE8" s="5">
        <f t="shared" ref="FE8:FE29" si="115">FC8</f>
        <v>-5</v>
      </c>
      <c r="FF8" s="5">
        <f>IFERROR(FG8-VLOOKUP($A8,'TB2-1'!$A:$XEW,1+IFERROR(VALUE(RIGHT(FF$3,2)),RIGHT(FF$3,1)),TRUE),#N/A)</f>
        <v>-35</v>
      </c>
      <c r="FG8" s="5">
        <f t="shared" ref="FG8:FG29" si="116">FE8</f>
        <v>-5</v>
      </c>
      <c r="FH8" s="5">
        <f>IFERROR(FI8-VLOOKUP($A8,'TB2-1'!$A:$XEW,1+IFERROR(VALUE(RIGHT(FH$3,2)),RIGHT(FH$3,1)),TRUE),#N/A)</f>
        <v>-53</v>
      </c>
      <c r="FI8" s="5">
        <f t="shared" ref="FI8:FI29" si="117">FG8</f>
        <v>-5</v>
      </c>
      <c r="FJ8" s="5">
        <f>IFERROR(FK8-VLOOKUP($A8,'TB2-1'!$A:$XEW,1+IFERROR(VALUE(RIGHT(FJ$3,2)),RIGHT(FJ$3,1)),TRUE),#N/A)</f>
        <v>-80</v>
      </c>
      <c r="FK8" s="5">
        <f t="shared" ref="FK8:FK29" si="118">FI8</f>
        <v>-5</v>
      </c>
      <c r="FL8" s="5">
        <f>IFERROR(FM8-VLOOKUP($A8,'TB2-1'!$A:$XEW,1+IFERROR(VALUE(RIGHT(FL$3,2)),RIGHT(FL$3,1)),TRUE),#N/A)</f>
        <v>-125</v>
      </c>
      <c r="FM8" s="5">
        <f t="shared" ref="FM8:FM29" si="119">FK8</f>
        <v>-5</v>
      </c>
      <c r="FN8" s="5">
        <f>IFERROR(FO8-VLOOKUP($A8,'TB2-1'!$A:$XEW,1+IFERROR(VALUE(RIGHT(FN$3,2)),RIGHT(FN$3,1)),TRUE),#N/A)</f>
        <v>-185</v>
      </c>
      <c r="FO8" s="5">
        <f t="shared" ref="FO8:FO29" si="120">FM8</f>
        <v>-5</v>
      </c>
      <c r="FP8" s="5">
        <f>IFERROR(FQ8-VLOOKUP($A8,'TB2-1'!$A:$XEW,1+IFERROR(VALUE(RIGHT(FP$3,2)),RIGHT(FP$3,1)),TRUE),#N/A)</f>
        <v>-305</v>
      </c>
      <c r="FQ8" s="5">
        <f t="shared" ref="FQ8:FQ29" si="121">FO8</f>
        <v>-5</v>
      </c>
      <c r="FR8" s="5">
        <f>IFERROR(FS8-VLOOKUP($A8,'TB2-1'!$A:$XEW,1+IFERROR(VALUE(RIGHT(FR$3,2)),RIGHT(FR$3,1)),TRUE),#N/A)</f>
        <v>-485</v>
      </c>
      <c r="FS8" s="5">
        <f t="shared" ref="FS8:FS29" si="122">FQ8</f>
        <v>-5</v>
      </c>
      <c r="FT8" s="5">
        <f>IFERROR(FU8-VLOOKUP($A8,'TB2-1'!$A:$XEW,1+IFERROR(VALUE(RIGHT(FT$3,2)),RIGHT(FT$3,1)),TRUE),#N/A)</f>
        <v>-755</v>
      </c>
      <c r="FU8" s="5">
        <f t="shared" ref="FU8:FU29" si="123">FS8</f>
        <v>-5</v>
      </c>
      <c r="FV8" s="5">
        <f>IFERROR(FW8-VLOOKUP($A8,'TB2-1'!$A:$XEW,1+IFERROR(VALUE(RIGHT(FV$3,2)),RIGHT(FV$3,1)),TRUE),#N/A)</f>
        <v>-1205</v>
      </c>
      <c r="FW8" s="5">
        <f t="shared" ref="FW8:FW29" si="124">FU8</f>
        <v>-5</v>
      </c>
      <c r="FX8" s="5">
        <f>IFERROR(FY8-VLOOKUP($A8,'TB2-1'!$A:$XEW,1+IFERROR(VALUE(RIGHT(FX$3,2)),RIGHT(FX$3,1)),TRUE),#N/A)</f>
        <v>-1805</v>
      </c>
      <c r="FY8" s="5">
        <f t="shared" ref="FY8:FY29" si="125">FW8</f>
        <v>-5</v>
      </c>
      <c r="FZ8" s="6">
        <f>IFERROR(GA8-VLOOKUP($A8,'TB2-1'!$A:$XEW,1+IFERROR(VALUE(RIGHT(FZ$3,2)),RIGHT(FZ$3,1)),TRUE),#N/A)</f>
        <v>-1</v>
      </c>
      <c r="GA8" s="65">
        <v>0</v>
      </c>
      <c r="GB8" s="6">
        <f>IFERROR(GC8-VLOOKUP($A8,'TB2-1'!$A:$XEW,1+IFERROR(VALUE(RIGHT(GB$3,2)),RIGHT(GB$3,1)),TRUE),#N/A)</f>
        <v>-1.5</v>
      </c>
      <c r="GC8" s="6">
        <f t="shared" ref="GC8:HI39" si="126">GA8</f>
        <v>0</v>
      </c>
      <c r="GD8" s="6">
        <f>IFERROR(GE8-VLOOKUP($A8,'TB2-1'!$A:$XEW,1+IFERROR(VALUE(RIGHT(GD$3,2)),RIGHT(GD$3,1)),TRUE),#N/A)</f>
        <v>-2.5</v>
      </c>
      <c r="GE8" s="6">
        <f t="shared" ref="GE8:GE29" si="127">GC8</f>
        <v>0</v>
      </c>
      <c r="GF8" s="6">
        <f>IFERROR(GG8-VLOOKUP($A8,'TB2-1'!$A:$XEW,1+IFERROR(VALUE(RIGHT(GF$3,2)),RIGHT(GF$3,1)),TRUE),#N/A)</f>
        <v>-4</v>
      </c>
      <c r="GG8" s="6">
        <f t="shared" ref="GG8:GG29" si="128">GE8</f>
        <v>0</v>
      </c>
      <c r="GH8" s="6">
        <f>IFERROR(GI8-VLOOKUP($A8,'TB2-1'!$A:$XEW,1+IFERROR(VALUE(RIGHT(GH$3,2)),RIGHT(GH$3,1)),TRUE),#N/A)</f>
        <v>-5</v>
      </c>
      <c r="GI8" s="6">
        <f t="shared" ref="GI8:GI29" si="129">GG8</f>
        <v>0</v>
      </c>
      <c r="GJ8" s="6">
        <f>IFERROR(GK8-VLOOKUP($A8,'TB2-1'!$A:$XEW,1+IFERROR(VALUE(RIGHT(GJ$3,2)),RIGHT(GJ$3,1)),TRUE),#N/A)</f>
        <v>-8</v>
      </c>
      <c r="GK8" s="6">
        <f t="shared" ref="GK8:GK29" si="130">GI8</f>
        <v>0</v>
      </c>
      <c r="GL8" s="6">
        <f>IFERROR(GM8-VLOOKUP($A8,'TB2-1'!$A:$XEW,1+IFERROR(VALUE(RIGHT(GL$3,2)),RIGHT(GL$3,1)),TRUE),#N/A)</f>
        <v>-12</v>
      </c>
      <c r="GM8" s="6">
        <f t="shared" ref="GM8:GM29" si="131">GK8</f>
        <v>0</v>
      </c>
      <c r="GN8" s="6">
        <f>IFERROR(GO8-VLOOKUP($A8,'TB2-1'!$A:$XEW,1+IFERROR(VALUE(RIGHT(GN$3,2)),RIGHT(GN$3,1)),TRUE),#N/A)</f>
        <v>-18</v>
      </c>
      <c r="GO8" s="6">
        <f t="shared" ref="GO8:GO29" si="132">GM8</f>
        <v>0</v>
      </c>
      <c r="GP8" s="6">
        <f>IFERROR(GQ8-VLOOKUP($A8,'TB2-1'!$A:$XEW,1+IFERROR(VALUE(RIGHT(GP$3,2)),RIGHT(GP$3,1)),TRUE),#N/A)</f>
        <v>-30</v>
      </c>
      <c r="GQ8" s="6">
        <f t="shared" ref="GQ8:GQ29" si="133">GO8</f>
        <v>0</v>
      </c>
      <c r="GR8" s="6">
        <f>IFERROR(GS8-VLOOKUP($A8,'TB2-1'!$A:$XEW,1+IFERROR(VALUE(RIGHT(GR$3,2)),RIGHT(GR$3,1)),TRUE),#N/A)</f>
        <v>-48</v>
      </c>
      <c r="GS8" s="6">
        <f t="shared" ref="GS8:GS29" si="134">GQ8</f>
        <v>0</v>
      </c>
      <c r="GT8" s="6">
        <f>IFERROR(GU8-VLOOKUP($A8,'TB2-1'!$A:$XEW,1+IFERROR(VALUE(RIGHT(GT$3,2)),RIGHT(GT$3,1)),TRUE),#N/A)</f>
        <v>-75</v>
      </c>
      <c r="GU8" s="6">
        <f t="shared" ref="GU8:GU29" si="135">GS8</f>
        <v>0</v>
      </c>
      <c r="GV8" s="6">
        <f>IFERROR(GW8-VLOOKUP($A8,'TB2-1'!$A:$XEW,1+IFERROR(VALUE(RIGHT(GV$3,2)),RIGHT(GV$3,1)),TRUE),#N/A)</f>
        <v>-120</v>
      </c>
      <c r="GW8" s="6">
        <f t="shared" ref="GW8:GW29" si="136">GU8</f>
        <v>0</v>
      </c>
      <c r="GX8" s="6">
        <f>IFERROR(GY8-VLOOKUP($A8,'TB2-1'!$A:$XEW,1+IFERROR(VALUE(RIGHT(GX$3,2)),RIGHT(GX$3,1)),TRUE),#N/A)</f>
        <v>-180</v>
      </c>
      <c r="GY8" s="6">
        <f t="shared" ref="GY8:GY29" si="137">GW8</f>
        <v>0</v>
      </c>
      <c r="GZ8" s="6">
        <f>IFERROR(HA8-VLOOKUP($A8,'TB2-1'!$A:$XEW,1+IFERROR(VALUE(RIGHT(GZ$3,2)),RIGHT(GZ$3,1)),TRUE),#N/A)</f>
        <v>-300</v>
      </c>
      <c r="HA8" s="6">
        <f t="shared" ref="HA8:HA29" si="138">GY8</f>
        <v>0</v>
      </c>
      <c r="HB8" s="6">
        <f>IFERROR(HC8-VLOOKUP($A8,'TB2-1'!$A:$XEW,1+IFERROR(VALUE(RIGHT(HB$3,2)),RIGHT(HB$3,1)),TRUE),#N/A)</f>
        <v>-480</v>
      </c>
      <c r="HC8" s="6">
        <f t="shared" ref="HC8:HC29" si="139">HA8</f>
        <v>0</v>
      </c>
      <c r="HD8" s="6">
        <f>IFERROR(HE8-VLOOKUP($A8,'TB2-1'!$A:$XEW,1+IFERROR(VALUE(RIGHT(HD$3,2)),RIGHT(HD$3,1)),TRUE),#N/A)</f>
        <v>-750</v>
      </c>
      <c r="HE8" s="6">
        <f t="shared" ref="HE8:HE29" si="140">HC8</f>
        <v>0</v>
      </c>
      <c r="HF8" s="6">
        <f>IFERROR(HG8-VLOOKUP($A8,'TB2-1'!$A:$XEW,1+IFERROR(VALUE(RIGHT(HF$3,2)),RIGHT(HF$3,1)),TRUE),#N/A)</f>
        <v>-1200</v>
      </c>
      <c r="HG8" s="6">
        <f t="shared" ref="HG8:HG29" si="141">HE8</f>
        <v>0</v>
      </c>
      <c r="HH8" s="6">
        <f>IFERROR(HI8-VLOOKUP($A8,'TB2-1'!$A:$XEW,1+IFERROR(VALUE(RIGHT(HH$3,2)),RIGHT(HH$3,1)),TRUE),#N/A)</f>
        <v>-1800</v>
      </c>
      <c r="HI8" s="6">
        <f t="shared" ref="HI8:HI29" si="142">HG8</f>
        <v>0</v>
      </c>
      <c r="HJ8" s="5">
        <f>IFERROR(-VLOOKUP($A8,'TB2-1'!$A:$XEW,1+IFERROR(VALUE(RIGHT(HJ$3,2)),RIGHT(HJ$3,1)),TRUE)/2,#N/A)</f>
        <v>-0.5</v>
      </c>
      <c r="HK8" s="5">
        <f>IFERROR(VLOOKUP($A8,'TB2-1'!$A:$XEW,1+IFERROR(VALUE(RIGHT(HJ$3,2)),RIGHT(HJ$3,1)),TRUE)/2,#N/A)</f>
        <v>0.5</v>
      </c>
      <c r="HL8" s="5">
        <f>IFERROR(-VLOOKUP($A8,'TB2-1'!$A:$XEW,1+IFERROR(VALUE(RIGHT(HL$3,2)),RIGHT(HL$3,1)),TRUE)/2,#N/A)</f>
        <v>-0.75</v>
      </c>
      <c r="HM8" s="5">
        <f>IFERROR(VLOOKUP($A8,'TB2-1'!$A:$XEW,1+IFERROR(VALUE(RIGHT(HL$3,2)),RIGHT(HL$3,1)),TRUE)/2,#N/A)</f>
        <v>0.75</v>
      </c>
      <c r="HN8" s="5">
        <f>IFERROR(-VLOOKUP($A8,'TB2-1'!$A:$XEW,1+IFERROR(VALUE(RIGHT(HN$3,2)),RIGHT(HN$3,1)),TRUE)/2,#N/A)</f>
        <v>-1.25</v>
      </c>
      <c r="HO8" s="5">
        <f>IFERROR(VLOOKUP($A8,'TB2-1'!$A:$XEW,1+IFERROR(VALUE(RIGHT(HN$3,2)),RIGHT(HN$3,1)),TRUE)/2,#N/A)</f>
        <v>1.25</v>
      </c>
      <c r="HP8" s="5">
        <f>IFERROR(-VLOOKUP($A8,'TB2-1'!$A:$XEW,1+IFERROR(VALUE(RIGHT(HP$3,2)),RIGHT(HP$3,1)),TRUE)/2,#N/A)</f>
        <v>-2</v>
      </c>
      <c r="HQ8" s="5">
        <f>IFERROR(VLOOKUP($A8,'TB2-1'!$A:$XEW,1+IFERROR(VALUE(RIGHT(HP$3,2)),RIGHT(HP$3,1)),TRUE)/2,#N/A)</f>
        <v>2</v>
      </c>
      <c r="HR8" s="5">
        <f>IFERROR(-VLOOKUP($A8,'TB2-1'!$A:$XEW,1+IFERROR(VALUE(RIGHT(HR$3,2)),RIGHT(HR$3,1)),TRUE)/2,#N/A)</f>
        <v>-2.5</v>
      </c>
      <c r="HS8" s="5">
        <f>IFERROR(VLOOKUP($A8,'TB2-1'!$A:$XEW,1+IFERROR(VALUE(RIGHT(HR$3,2)),RIGHT(HR$3,1)),TRUE)/2,#N/A)</f>
        <v>2.5</v>
      </c>
      <c r="HT8" s="5">
        <f>IFERROR(-VLOOKUP($A8,'TB2-1'!$A:$XEW,1+IFERROR(VALUE(RIGHT(HT$3,2)),RIGHT(HT$3,1)),TRUE)/2,#N/A)</f>
        <v>-4</v>
      </c>
      <c r="HU8" s="5">
        <f>IFERROR(VLOOKUP($A8,'TB2-1'!$A:$XEW,1+IFERROR(VALUE(RIGHT(HT$3,2)),RIGHT(HT$3,1)),TRUE)/2,#N/A)</f>
        <v>4</v>
      </c>
      <c r="HV8" s="5">
        <f>IFERROR(-VLOOKUP($A8,'TB2-1'!$A:$XEW,1+IFERROR(VALUE(RIGHT(HV$3,2)),RIGHT(HV$3,1)),TRUE)/2,#N/A)</f>
        <v>-6</v>
      </c>
      <c r="HW8" s="5">
        <f>IFERROR(VLOOKUP($A8,'TB2-1'!$A:$XEW,1+IFERROR(VALUE(RIGHT(HV$3,2)),RIGHT(HV$3,1)),TRUE)/2,#N/A)</f>
        <v>6</v>
      </c>
      <c r="HX8" s="5">
        <f>IFERROR(-VLOOKUP($A8,'TB2-1'!$A:$XEW,1+IFERROR(VALUE(RIGHT(HX$3,2)),RIGHT(HX$3,1)),TRUE)/2,#N/A)</f>
        <v>-9</v>
      </c>
      <c r="HY8" s="5">
        <f>IFERROR(VLOOKUP($A8,'TB2-1'!$A:$XEW,1+IFERROR(VALUE(RIGHT(HX$3,2)),RIGHT(HX$3,1)),TRUE)/2,#N/A)</f>
        <v>9</v>
      </c>
      <c r="HZ8" s="5">
        <f>IFERROR(-VLOOKUP($A8,'TB2-1'!$A:$XEW,1+IFERROR(VALUE(RIGHT(HZ$3,2)),RIGHT(HZ$3,1)),TRUE)/2,#N/A)</f>
        <v>-15</v>
      </c>
      <c r="IA8" s="5">
        <f>IFERROR(VLOOKUP($A8,'TB2-1'!$A:$XEW,1+IFERROR(VALUE(RIGHT(HZ$3,2)),RIGHT(HZ$3,1)),TRUE)/2,#N/A)</f>
        <v>15</v>
      </c>
      <c r="IB8" s="5">
        <f>IFERROR(-VLOOKUP($A8,'TB2-1'!$A:$XEW,1+IFERROR(VALUE(RIGHT(IB$3,2)),RIGHT(IB$3,1)),TRUE)/2,#N/A)</f>
        <v>-24</v>
      </c>
      <c r="IC8" s="5">
        <f>IFERROR(VLOOKUP($A8,'TB2-1'!$A:$XEW,1+IFERROR(VALUE(RIGHT(IB$3,2)),RIGHT(IB$3,1)),TRUE)/2,#N/A)</f>
        <v>24</v>
      </c>
      <c r="ID8" s="5">
        <f>IFERROR(-VLOOKUP($A8,'TB2-1'!$A:$XEW,1+IFERROR(VALUE(RIGHT(ID$3,2)),RIGHT(ID$3,1)),TRUE)/2,#N/A)</f>
        <v>-37.5</v>
      </c>
      <c r="IE8" s="5">
        <f>IFERROR(VLOOKUP($A8,'TB2-1'!$A:$XEW,1+IFERROR(VALUE(RIGHT(ID$3,2)),RIGHT(ID$3,1)),TRUE)/2,#N/A)</f>
        <v>37.5</v>
      </c>
      <c r="IF8" s="5">
        <f>IFERROR(-VLOOKUP($A8,'TB2-1'!$A:$XEW,1+IFERROR(VALUE(RIGHT(IF$3,2)),RIGHT(IF$3,1)),TRUE)/2,#N/A)</f>
        <v>-60</v>
      </c>
      <c r="IG8" s="5">
        <f>IFERROR(VLOOKUP($A8,'TB2-1'!$A:$XEW,1+IFERROR(VALUE(RIGHT(IF$3,2)),RIGHT(IF$3,1)),TRUE)/2,#N/A)</f>
        <v>60</v>
      </c>
      <c r="IH8" s="5">
        <f>IFERROR(-VLOOKUP($A8,'TB2-1'!$A:$XEW,1+IFERROR(VALUE(RIGHT(IH$3,2)),RIGHT(IH$3,1)),TRUE)/2,#N/A)</f>
        <v>-90</v>
      </c>
      <c r="II8" s="5">
        <f>IFERROR(VLOOKUP($A8,'TB2-1'!$A:$XEW,1+IFERROR(VALUE(RIGHT(IH$3,2)),RIGHT(IH$3,1)),TRUE)/2,#N/A)</f>
        <v>90</v>
      </c>
      <c r="IJ8" s="5">
        <f>IFERROR(-VLOOKUP($A8,'TB2-1'!$A:$XEW,1+IFERROR(VALUE(RIGHT(IJ$3,2)),RIGHT(IJ$3,1)),TRUE)/2,#N/A)</f>
        <v>-150</v>
      </c>
      <c r="IK8" s="5">
        <f>IFERROR(VLOOKUP($A8,'TB2-1'!$A:$XEW,1+IFERROR(VALUE(RIGHT(IJ$3,2)),RIGHT(IJ$3,1)),TRUE)/2,#N/A)</f>
        <v>150</v>
      </c>
      <c r="IL8" s="5">
        <f>IFERROR(-VLOOKUP($A8,'TB2-1'!$A:$XEW,1+IFERROR(VALUE(RIGHT(IL$3,2)),RIGHT(IL$3,1)),TRUE)/2,#N/A)</f>
        <v>-240</v>
      </c>
      <c r="IM8" s="5">
        <f>IFERROR(VLOOKUP($A8,'TB2-1'!$A:$XEW,1+IFERROR(VALUE(RIGHT(IL$3,2)),RIGHT(IL$3,1)),TRUE)/2,#N/A)</f>
        <v>240</v>
      </c>
      <c r="IN8" s="5">
        <f>IFERROR(-VLOOKUP($A8,'TB2-1'!$A:$XEW,1+IFERROR(VALUE(RIGHT(IN$3,2)),RIGHT(IN$3,1)),TRUE)/2,#N/A)</f>
        <v>-375</v>
      </c>
      <c r="IO8" s="5">
        <f>IFERROR(VLOOKUP($A8,'TB2-1'!$A:$XEW,1+IFERROR(VALUE(RIGHT(IN$3,2)),RIGHT(IN$3,1)),TRUE)/2,#N/A)</f>
        <v>375</v>
      </c>
      <c r="IP8" s="5">
        <f>IFERROR(-VLOOKUP($A8,'TB2-1'!$A:$XEW,1+IFERROR(VALUE(RIGHT(IP$3,2)),RIGHT(IP$3,1)),TRUE)/2,#N/A)</f>
        <v>-600</v>
      </c>
      <c r="IQ8" s="5">
        <f>IFERROR(VLOOKUP($A8,'TB2-1'!$A:$XEW,1+IFERROR(VALUE(RIGHT(IP$3,2)),RIGHT(IP$3,1)),TRUE)/2,#N/A)</f>
        <v>600</v>
      </c>
      <c r="IR8" s="5">
        <f>IFERROR(-VLOOKUP($A8,'TB2-1'!$A:$XEW,1+IFERROR(VALUE(RIGHT(IR$3,2)),RIGHT(IR$3,1)),TRUE)/2,#N/A)</f>
        <v>-900</v>
      </c>
      <c r="IS8" s="5">
        <f>IFERROR(VLOOKUP($A8,'TB2-1'!$A:$XEW,1+IFERROR(VALUE(RIGHT(IR$3,2)),RIGHT(IR$3,1)),TRUE)/2,#N/A)</f>
        <v>900</v>
      </c>
      <c r="IT8" s="65" t="e">
        <v>#N/A</v>
      </c>
      <c r="IU8" s="6" t="e">
        <f>IFERROR(IT8+VLOOKUP($A8,'TB2-1'!$A:$XEW,1+IFERROR(VALUE(RIGHT(IT$3,2)),RIGHT(IT$3,1)),TRUE),#N/A)</f>
        <v>#N/A</v>
      </c>
      <c r="IV8" s="65" t="e">
        <v>#N/A</v>
      </c>
      <c r="IW8" s="6" t="e">
        <f>IFERROR(IV8+VLOOKUP($A8,'TB2-1'!$A:$XEW,1+IFERROR(VALUE(RIGHT(IV$3,2)),RIGHT(IV$3,1)),TRUE),#N/A)</f>
        <v>#N/A</v>
      </c>
      <c r="IX8" s="65" t="e">
        <v>#N/A</v>
      </c>
      <c r="IY8" s="6" t="e">
        <f>IFERROR(IX8+VLOOKUP($A8,'TB2-1'!$A:$XEW,1+IFERROR(VALUE(RIGHT(IX$3,2)),RIGHT(IX$3,1)),TRUE),#N/A)</f>
        <v>#N/A</v>
      </c>
      <c r="IZ8" s="65" t="e">
        <v>#N/A</v>
      </c>
      <c r="JA8" s="6" t="e">
        <f>IFERROR(IZ8+VLOOKUP($A8,'TB2-1'!$A:$XEW,1+IFERROR(VALUE(RIGHT(IZ$3,2)),RIGHT(IZ$3,1)),TRUE),#N/A)</f>
        <v>#N/A</v>
      </c>
      <c r="JB8" s="65">
        <v>-2</v>
      </c>
      <c r="JC8" s="6">
        <f>IFERROR(JB8+VLOOKUP($A8,'TB2-1'!$A:$XEW,1+IFERROR(VALUE(RIGHT(JB$3,2)),RIGHT(JB$3,1)),TRUE),#N/A)</f>
        <v>3</v>
      </c>
      <c r="JD8" s="6">
        <f t="shared" ref="JD8:JD39" si="143">JB8</f>
        <v>-2</v>
      </c>
      <c r="JE8" s="6">
        <f>IFERROR(JD8+VLOOKUP($A8,'TB2-1'!$A:$XEW,1+IFERROR(VALUE(RIGHT(JD$3,2)),RIGHT(JD$3,1)),TRUE),#N/A)</f>
        <v>6</v>
      </c>
      <c r="JF8" s="65">
        <v>-5</v>
      </c>
      <c r="JG8" s="6">
        <f>IFERROR(JF8+VLOOKUP($A8,'TB2-1'!$A:$XEW,1+IFERROR(VALUE(RIGHT(JF$3,2)),RIGHT(JF$3,1)),TRUE),#N/A)</f>
        <v>7</v>
      </c>
      <c r="JH8" s="65" t="e">
        <v>#N/A</v>
      </c>
      <c r="JI8" s="6" t="e">
        <f>IFERROR(JH8+VLOOKUP($A8,'TB2-1'!$A:$XEW,1+IFERROR(VALUE(RIGHT(JH$3,2)),RIGHT(JH$3,1)),TRUE),#N/A)</f>
        <v>#N/A</v>
      </c>
      <c r="JJ8" s="65" t="e">
        <v>#N/A</v>
      </c>
      <c r="JK8" s="6" t="e">
        <f>IFERROR(JJ8+VLOOKUP($A8,'TB2-1'!$A:$XEW,1+IFERROR(VALUE(RIGHT(JJ$3,2)),RIGHT(JJ$3,1)),TRUE),#N/A)</f>
        <v>#N/A</v>
      </c>
      <c r="JL8" s="65" t="e">
        <v>#N/A</v>
      </c>
      <c r="JM8" s="6" t="e">
        <f>IFERROR(JL8+VLOOKUP($A8,'TB2-1'!$A:$XEW,1+IFERROR(VALUE(RIGHT(JL$3,2)),RIGHT(JL$3,1)),TRUE),#N/A)</f>
        <v>#N/A</v>
      </c>
      <c r="JN8" s="65" t="e">
        <v>#N/A</v>
      </c>
      <c r="JO8" s="6" t="e">
        <f>IFERROR(JN8+VLOOKUP($A8,'TB2-1'!$A:$XEW,1+IFERROR(VALUE(RIGHT(JN$3,2)),RIGHT(JN$3,1)),TRUE),#N/A)</f>
        <v>#N/A</v>
      </c>
      <c r="JP8" s="65" t="e">
        <v>#N/A</v>
      </c>
      <c r="JQ8" s="6" t="e">
        <f>IFERROR(JP8+VLOOKUP($A8,'TB2-1'!$A:$XEW,1+IFERROR(VALUE(RIGHT(JP$3,2)),RIGHT(JP$3,1)),TRUE),#N/A)</f>
        <v>#N/A</v>
      </c>
      <c r="JR8" s="65" t="e">
        <v>#N/A</v>
      </c>
      <c r="JS8" s="6" t="e">
        <f>IFERROR(JR8+VLOOKUP($A8,'TB2-1'!$A:$XEW,1+IFERROR(VALUE(RIGHT(JR$3,2)),RIGHT(JR$3,1)),TRUE),#N/A)</f>
        <v>#N/A</v>
      </c>
      <c r="JT8" s="65" t="e">
        <v>#N/A</v>
      </c>
      <c r="JU8" s="6" t="e">
        <f>IFERROR(JT8+VLOOKUP($A8,'TB2-1'!$A:$XEW,1+IFERROR(VALUE(RIGHT(JT$3,2)),RIGHT(JT$3,1)),TRUE),#N/A)</f>
        <v>#N/A</v>
      </c>
      <c r="JV8" s="65" t="e">
        <v>#N/A</v>
      </c>
      <c r="JW8" s="6" t="e">
        <f>IFERROR(JV8+VLOOKUP($A8,'TB2-1'!$A:$XEW,1+IFERROR(VALUE(RIGHT(JV$3,2)),RIGHT(JV$3,1)),TRUE),#N/A)</f>
        <v>#N/A</v>
      </c>
      <c r="JX8" s="65" t="e">
        <v>#N/A</v>
      </c>
      <c r="JY8" s="6" t="e">
        <f>IFERROR(JX8+VLOOKUP($A8,'TB2-1'!$A:$XEW,1+IFERROR(VALUE(RIGHT(JX$3,2)),RIGHT(JX$3,1)),TRUE),#N/A)</f>
        <v>#N/A</v>
      </c>
      <c r="JZ8" s="65" t="e">
        <v>#N/A</v>
      </c>
      <c r="KA8" s="6" t="e">
        <f>IFERROR(JZ8+VLOOKUP($A8,'TB2-1'!$A:$XEW,1+IFERROR(VALUE(RIGHT(JZ$3,2)),RIGHT(JZ$3,1)),TRUE),#N/A)</f>
        <v>#N/A</v>
      </c>
      <c r="KB8" s="65" t="e">
        <v>#N/A</v>
      </c>
      <c r="KC8" s="6" t="e">
        <f>IFERROR(KB8+VLOOKUP($A8,'TB2-1'!$A:$XEW,1+IFERROR(VALUE(RIGHT(KB$3,2)),RIGHT(KB$3,1)),TRUE),#N/A)</f>
        <v>#N/A</v>
      </c>
      <c r="KD8" s="65" t="e">
        <v>#N/A</v>
      </c>
      <c r="KE8" s="5" t="e">
        <f>IFERROR(KD8+VLOOKUP($A8,'TB2-1'!$A:$XEW,1+IFERROR(VALUE(RIGHT(KD$3,2)),RIGHT(KD$3,1)),TRUE),#N/A)</f>
        <v>#N/A</v>
      </c>
      <c r="KF8" s="65" t="e">
        <v>#N/A</v>
      </c>
      <c r="KG8" s="5" t="e">
        <f>IFERROR(KF8+VLOOKUP($A8,'TB2-1'!$A:$XEW,1+IFERROR(VALUE(RIGHT(KF$3,2)),RIGHT(KF$3,1)),TRUE),#N/A)</f>
        <v>#N/A</v>
      </c>
      <c r="KH8" s="65" t="e">
        <v>#N/A</v>
      </c>
      <c r="KI8" s="5" t="e">
        <f>IFERROR(KH8+VLOOKUP($A8,'TB2-1'!$A:$XEW,1+IFERROR(VALUE(RIGHT(KH$3,2)),RIGHT(KH$3,1)),TRUE),#N/A)</f>
        <v>#N/A</v>
      </c>
      <c r="KJ8" s="65">
        <v>1</v>
      </c>
      <c r="KK8" s="5">
        <f>IFERROR(KJ8+VLOOKUP($A8,'TB2-1'!$A:$XEW,1+IFERROR(VALUE(RIGHT(KJ$3,2)),RIGHT(KJ$3,1)),TRUE),#N/A)</f>
        <v>5</v>
      </c>
      <c r="KL8" s="5">
        <f t="shared" ref="KL8:KP30" si="144">KJ8</f>
        <v>1</v>
      </c>
      <c r="KM8" s="5">
        <f>IFERROR(KL8+VLOOKUP($A8,'TB2-1'!$A:$XEW,1+IFERROR(VALUE(RIGHT(KL$3,2)),RIGHT(KL$3,1)),TRUE),#N/A)</f>
        <v>6</v>
      </c>
      <c r="KN8" s="5">
        <f t="shared" si="144"/>
        <v>1</v>
      </c>
      <c r="KO8" s="5">
        <f>IFERROR(KN8+VLOOKUP($A8,'TB2-1'!$A:$XEW,1+IFERROR(VALUE(RIGHT(KN$3,2)),RIGHT(KN$3,1)),TRUE),#N/A)</f>
        <v>9</v>
      </c>
      <c r="KP8" s="5">
        <f t="shared" si="144"/>
        <v>1</v>
      </c>
      <c r="KQ8" s="5">
        <f>IFERROR(KP8+VLOOKUP($A8,'TB2-1'!$A:$XEW,1+IFERROR(VALUE(RIGHT(KP$3,2)),RIGHT(KP$3,1)),TRUE),#N/A)</f>
        <v>13</v>
      </c>
      <c r="KR8" s="65">
        <v>0</v>
      </c>
      <c r="KS8" s="5">
        <f>IFERROR(KR8+VLOOKUP($A8,'TB2-1'!$A:$XEW,1+IFERROR(VALUE(RIGHT(KR$3,2)),RIGHT(KR$3,1)),TRUE),#N/A)</f>
        <v>18</v>
      </c>
      <c r="KT8" s="5">
        <f t="shared" si="0"/>
        <v>0</v>
      </c>
      <c r="KU8" s="5">
        <f>IFERROR(KT8+VLOOKUP($A8,'TB2-1'!$A:$XEW,1+IFERROR(VALUE(RIGHT(KT$3,2)),RIGHT(KT$3,1)),TRUE),#N/A)</f>
        <v>30</v>
      </c>
      <c r="KV8" s="5">
        <f t="shared" si="0"/>
        <v>0</v>
      </c>
      <c r="KW8" s="5">
        <f>IFERROR(KV8+VLOOKUP($A8,'TB2-1'!$A:$XEW,1+IFERROR(VALUE(RIGHT(KV$3,2)),RIGHT(KV$3,1)),TRUE),#N/A)</f>
        <v>48</v>
      </c>
      <c r="KX8" s="5">
        <f t="shared" si="0"/>
        <v>0</v>
      </c>
      <c r="KY8" s="5">
        <f>IFERROR(KX8+VLOOKUP($A8,'TB2-1'!$A:$XEW,1+IFERROR(VALUE(RIGHT(KX$3,2)),RIGHT(KX$3,1)),TRUE),#N/A)</f>
        <v>75</v>
      </c>
      <c r="KZ8" s="5">
        <f t="shared" si="0"/>
        <v>0</v>
      </c>
      <c r="LA8" s="5">
        <f>IFERROR(KZ8+VLOOKUP($A8,'TB2-1'!$A:$XEW,1+IFERROR(VALUE(RIGHT(KZ$3,2)),RIGHT(KZ$3,1)),TRUE),#N/A)</f>
        <v>120</v>
      </c>
      <c r="LB8" s="5">
        <f t="shared" si="0"/>
        <v>0</v>
      </c>
      <c r="LC8" s="5">
        <f>IFERROR(LB8+VLOOKUP($A8,'TB2-1'!$A:$XEW,1+IFERROR(VALUE(RIGHT(LB$3,2)),RIGHT(LB$3,1)),TRUE),#N/A)</f>
        <v>180</v>
      </c>
      <c r="LD8" s="5">
        <f t="shared" si="0"/>
        <v>0</v>
      </c>
      <c r="LE8" s="5">
        <f>IFERROR(LD8+VLOOKUP($A8,'TB2-1'!$A:$XEW,1+IFERROR(VALUE(RIGHT(LD$3,2)),RIGHT(LD$3,1)),TRUE),#N/A)</f>
        <v>300</v>
      </c>
      <c r="LF8" s="5">
        <f t="shared" si="0"/>
        <v>0</v>
      </c>
      <c r="LG8" s="5">
        <f>IFERROR(LF8+VLOOKUP($A8,'TB2-1'!$A:$XEW,1+IFERROR(VALUE(RIGHT(LF$3,2)),RIGHT(LF$3,1)),TRUE),#N/A)</f>
        <v>480</v>
      </c>
      <c r="LH8" s="5">
        <f t="shared" si="0"/>
        <v>0</v>
      </c>
      <c r="LI8" s="5">
        <f>IFERROR(LH8+VLOOKUP($A8,'TB2-1'!$A:$XEW,1+IFERROR(VALUE(RIGHT(LH$3,2)),RIGHT(LH$3,1)),TRUE),#N/A)</f>
        <v>750</v>
      </c>
      <c r="LJ8" s="5">
        <f t="shared" si="0"/>
        <v>0</v>
      </c>
      <c r="LK8" s="5">
        <f>IFERROR(LJ8+VLOOKUP($A8,'TB2-1'!$A:$XEW,1+IFERROR(VALUE(RIGHT(LJ$3,2)),RIGHT(LJ$3,1)),TRUE),#N/A)</f>
        <v>1200</v>
      </c>
      <c r="LL8" s="5">
        <f t="shared" si="0"/>
        <v>0</v>
      </c>
      <c r="LM8" s="5">
        <f>IFERROR(LL8+VLOOKUP($A8,'TB2-1'!$A:$XEW,1+IFERROR(VALUE(RIGHT(LL$3,2)),RIGHT(LL$3,1)),TRUE),#N/A)</f>
        <v>1800</v>
      </c>
      <c r="LN8" s="65">
        <v>6</v>
      </c>
      <c r="LO8" s="6">
        <f>IFERROR(LN8+VLOOKUP($A8,'TB2-1'!$A:$XEW,1+IFERROR(VALUE(RIGHT(LN$3,2)),RIGHT(LN$3,1)),TRUE),#N/A)</f>
        <v>7</v>
      </c>
      <c r="LP8" s="6">
        <f t="shared" ref="LP8:MF39" si="145">LN8</f>
        <v>6</v>
      </c>
      <c r="LQ8" s="6">
        <f>IFERROR(LP8+VLOOKUP($A8,'TB2-1'!$A:$XEW,1+IFERROR(VALUE(RIGHT(LP$3,2)),RIGHT(LP$3,1)),TRUE),#N/A)</f>
        <v>7.5</v>
      </c>
      <c r="LR8" s="6">
        <f t="shared" si="145"/>
        <v>6</v>
      </c>
      <c r="LS8" s="6">
        <f>IFERROR(LR8+VLOOKUP($A8,'TB2-1'!$A:$XEW,1+IFERROR(VALUE(RIGHT(LR$3,2)),RIGHT(LR$3,1)),TRUE),#N/A)</f>
        <v>8.5</v>
      </c>
      <c r="LT8" s="6">
        <f t="shared" si="145"/>
        <v>6</v>
      </c>
      <c r="LU8" s="6">
        <f>IFERROR(LT8+VLOOKUP($A8,'TB2-1'!$A:$XEW,1+IFERROR(VALUE(RIGHT(LT$3,2)),RIGHT(LT$3,1)),TRUE),#N/A)</f>
        <v>10</v>
      </c>
      <c r="LV8" s="6">
        <f t="shared" si="145"/>
        <v>6</v>
      </c>
      <c r="LW8" s="6">
        <f>IFERROR(LV8+VLOOKUP($A8,'TB2-1'!$A:$XEW,1+IFERROR(VALUE(RIGHT(LV$3,2)),RIGHT(LV$3,1)),TRUE),#N/A)</f>
        <v>11</v>
      </c>
      <c r="LX8" s="6">
        <f t="shared" si="145"/>
        <v>6</v>
      </c>
      <c r="LY8" s="6">
        <f>IFERROR(LX8+VLOOKUP($A8,'TB2-1'!$A:$XEW,1+IFERROR(VALUE(RIGHT(LX$3,2)),RIGHT(LX$3,1)),TRUE),#N/A)</f>
        <v>14</v>
      </c>
      <c r="LZ8" s="6">
        <f t="shared" si="145"/>
        <v>6</v>
      </c>
      <c r="MA8" s="6">
        <f>IFERROR(LZ8+VLOOKUP($A8,'TB2-1'!$A:$XEW,1+IFERROR(VALUE(RIGHT(LZ$3,2)),RIGHT(LZ$3,1)),TRUE),#N/A)</f>
        <v>18</v>
      </c>
      <c r="MB8" s="6">
        <f t="shared" si="145"/>
        <v>6</v>
      </c>
      <c r="MC8" s="6">
        <f>IFERROR(MB8+VLOOKUP($A8,'TB2-1'!$A:$XEW,1+IFERROR(VALUE(RIGHT(MB$3,2)),RIGHT(MB$3,1)),TRUE),#N/A)</f>
        <v>24</v>
      </c>
      <c r="MD8" s="6">
        <f t="shared" si="145"/>
        <v>6</v>
      </c>
      <c r="ME8" s="6">
        <f>IFERROR(MD8+VLOOKUP($A8,'TB2-1'!$A:$XEW,1+IFERROR(VALUE(RIGHT(MD$3,2)),RIGHT(MD$3,1)),TRUE),#N/A)</f>
        <v>36</v>
      </c>
      <c r="MF8" s="6">
        <f t="shared" si="145"/>
        <v>6</v>
      </c>
      <c r="MG8" s="6">
        <f>IFERROR(MF8+VLOOKUP($A8,'TB2-1'!$A:$XEW,1+IFERROR(VALUE(RIGHT(MF$3,2)),RIGHT(MF$3,1)),TRUE),#N/A)</f>
        <v>54</v>
      </c>
      <c r="MH8" s="6">
        <f t="shared" ref="MH8:MH39" si="146">MF8</f>
        <v>6</v>
      </c>
      <c r="MI8" s="6">
        <f>IFERROR(MH8+VLOOKUP($A8,'TB2-1'!$A:$XEW,1+IFERROR(VALUE(RIGHT(MH$3,2)),RIGHT(MH$3,1)),TRUE),#N/A)</f>
        <v>81</v>
      </c>
      <c r="MJ8" s="6">
        <f t="shared" ref="MJ8:MJ39" si="147">MH8</f>
        <v>6</v>
      </c>
      <c r="MK8" s="6">
        <f>IFERROR(MJ8+VLOOKUP($A8,'TB2-1'!$A:$XEW,1+IFERROR(VALUE(RIGHT(MJ$3,2)),RIGHT(MJ$3,1)),TRUE),#N/A)</f>
        <v>126</v>
      </c>
      <c r="ML8" s="6">
        <f t="shared" ref="ML8:ML39" si="148">MJ8</f>
        <v>6</v>
      </c>
      <c r="MM8" s="6">
        <f>IFERROR(ML8+VLOOKUP($A8,'TB2-1'!$A:$XEW,1+IFERROR(VALUE(RIGHT(ML$3,2)),RIGHT(ML$3,1)),TRUE),#N/A)</f>
        <v>186</v>
      </c>
      <c r="MN8" s="6">
        <f t="shared" ref="MN8:MN39" si="149">ML8</f>
        <v>6</v>
      </c>
      <c r="MO8" s="6">
        <f>IFERROR(MN8+VLOOKUP($A8,'TB2-1'!$A:$XEW,1+IFERROR(VALUE(RIGHT(MN$3,2)),RIGHT(MN$3,1)),TRUE),#N/A)</f>
        <v>306</v>
      </c>
      <c r="MP8" s="6">
        <f t="shared" ref="MP8:MP39" si="150">MN8</f>
        <v>6</v>
      </c>
      <c r="MQ8" s="6">
        <f>IFERROR(MP8+VLOOKUP($A8,'TB2-1'!$A:$XEW,1+IFERROR(VALUE(RIGHT(MP$3,2)),RIGHT(MP$3,1)),TRUE),#N/A)</f>
        <v>486</v>
      </c>
      <c r="MR8" s="6">
        <f t="shared" ref="MR8:MR39" si="151">MP8</f>
        <v>6</v>
      </c>
      <c r="MS8" s="6">
        <f>IFERROR(MR8+VLOOKUP($A8,'TB2-1'!$A:$XEW,1+IFERROR(VALUE(RIGHT(MR$3,2)),RIGHT(MR$3,1)),TRUE),#N/A)</f>
        <v>756</v>
      </c>
      <c r="MT8" s="6">
        <f t="shared" ref="MT8:MT39" si="152">MR8</f>
        <v>6</v>
      </c>
      <c r="MU8" s="6">
        <f>IFERROR(MT8+VLOOKUP($A8,'TB2-1'!$A:$XEW,1+IFERROR(VALUE(RIGHT(MT$3,2)),RIGHT(MT$3,1)),TRUE),#N/A)</f>
        <v>1206</v>
      </c>
      <c r="MV8" s="6">
        <f t="shared" ref="MV8:MV39" si="153">MT8</f>
        <v>6</v>
      </c>
      <c r="MW8" s="6">
        <f>IFERROR(MV8+VLOOKUP($A8,'TB2-1'!$A:$XEW,1+IFERROR(VALUE(RIGHT(MV$3,2)),RIGHT(MV$3,1)),TRUE),#N/A)</f>
        <v>1806</v>
      </c>
      <c r="MX8" s="65">
        <v>10</v>
      </c>
      <c r="MY8" s="5">
        <f>IFERROR(MX8+VLOOKUP($A8,'TB2-1'!$A:$XEW,1+IFERROR(VALUE(RIGHT(MX$3,2)),RIGHT(MX$3,1)),TRUE),#N/A)</f>
        <v>11</v>
      </c>
      <c r="MZ8" s="10">
        <f t="shared" si="1"/>
        <v>10</v>
      </c>
      <c r="NA8" s="5">
        <f>IFERROR(MZ8+VLOOKUP($A8,'TB2-1'!$A:$XEW,1+IFERROR(VALUE(RIGHT(MZ$3,2)),RIGHT(MZ$3,1)),TRUE),#N/A)</f>
        <v>11.5</v>
      </c>
      <c r="NB8" s="10">
        <f t="shared" si="1"/>
        <v>10</v>
      </c>
      <c r="NC8" s="5">
        <f>IFERROR(NB8+VLOOKUP($A8,'TB2-1'!$A:$XEW,1+IFERROR(VALUE(RIGHT(NB$3,2)),RIGHT(NB$3,1)),TRUE),#N/A)</f>
        <v>12.5</v>
      </c>
      <c r="ND8" s="10">
        <f t="shared" si="1"/>
        <v>10</v>
      </c>
      <c r="NE8" s="5">
        <f>IFERROR(ND8+VLOOKUP($A8,'TB2-1'!$A:$XEW,1+IFERROR(VALUE(RIGHT(ND$3,2)),RIGHT(ND$3,1)),TRUE),#N/A)</f>
        <v>14</v>
      </c>
      <c r="NF8" s="10">
        <f t="shared" si="1"/>
        <v>10</v>
      </c>
      <c r="NG8" s="5">
        <f>IFERROR(NF8+VLOOKUP($A8,'TB2-1'!$A:$XEW,1+IFERROR(VALUE(RIGHT(NF$3,2)),RIGHT(NF$3,1)),TRUE),#N/A)</f>
        <v>15</v>
      </c>
      <c r="NH8" s="10">
        <f t="shared" si="1"/>
        <v>10</v>
      </c>
      <c r="NI8" s="5">
        <f>IFERROR(NH8+VLOOKUP($A8,'TB2-1'!$A:$XEW,1+IFERROR(VALUE(RIGHT(NH$3,2)),RIGHT(NH$3,1)),TRUE),#N/A)</f>
        <v>18</v>
      </c>
      <c r="NJ8" s="10">
        <f t="shared" si="1"/>
        <v>10</v>
      </c>
      <c r="NK8" s="5">
        <f>IFERROR(NJ8+VLOOKUP($A8,'TB2-1'!$A:$XEW,1+IFERROR(VALUE(RIGHT(NJ$3,2)),RIGHT(NJ$3,1)),TRUE),#N/A)</f>
        <v>22</v>
      </c>
      <c r="NL8" s="10">
        <f t="shared" si="1"/>
        <v>10</v>
      </c>
      <c r="NM8" s="5">
        <f>IFERROR(NL8+VLOOKUP($A8,'TB2-1'!$A:$XEW,1+IFERROR(VALUE(RIGHT(NL$3,2)),RIGHT(NL$3,1)),TRUE),#N/A)</f>
        <v>28</v>
      </c>
      <c r="NN8" s="10">
        <f t="shared" si="1"/>
        <v>10</v>
      </c>
      <c r="NO8" s="5">
        <f>IFERROR(NN8+VLOOKUP($A8,'TB2-1'!$A:$XEW,1+IFERROR(VALUE(RIGHT(NN$3,2)),RIGHT(NN$3,1)),TRUE),#N/A)</f>
        <v>40</v>
      </c>
      <c r="NP8" s="10">
        <f t="shared" si="2"/>
        <v>10</v>
      </c>
      <c r="NQ8" s="5">
        <f>IFERROR(NP8+VLOOKUP($A8,'TB2-1'!$A:$XEW,1+IFERROR(VALUE(RIGHT(NP$3,2)),RIGHT(NP$3,1)),TRUE),#N/A)</f>
        <v>58</v>
      </c>
      <c r="NR8" s="10">
        <f t="shared" si="3"/>
        <v>10</v>
      </c>
      <c r="NS8" s="5">
        <f>IFERROR(NR8+VLOOKUP($A8,'TB2-1'!$A:$XEW,1+IFERROR(VALUE(RIGHT(NR$3,2)),RIGHT(NR$3,1)),TRUE),#N/A)</f>
        <v>85</v>
      </c>
      <c r="NT8" s="10">
        <f t="shared" si="4"/>
        <v>10</v>
      </c>
      <c r="NU8" s="5">
        <f>IFERROR(NT8+VLOOKUP($A8,'TB2-1'!$A:$XEW,1+IFERROR(VALUE(RIGHT(NT$3,2)),RIGHT(NT$3,1)),TRUE),#N/A)</f>
        <v>130</v>
      </c>
      <c r="NV8" s="10">
        <f t="shared" si="5"/>
        <v>10</v>
      </c>
      <c r="NW8" s="5">
        <f>IFERROR(NV8+VLOOKUP($A8,'TB2-1'!$A:$XEW,1+IFERROR(VALUE(RIGHT(NV$3,2)),RIGHT(NV$3,1)),TRUE),#N/A)</f>
        <v>190</v>
      </c>
      <c r="NX8" s="10">
        <f t="shared" si="6"/>
        <v>10</v>
      </c>
      <c r="NY8" s="5">
        <f>IFERROR(NX8+VLOOKUP($A8,'TB2-1'!$A:$XEW,1+IFERROR(VALUE(RIGHT(NX$3,2)),RIGHT(NX$3,1)),TRUE),#N/A)</f>
        <v>310</v>
      </c>
      <c r="NZ8" s="10">
        <f t="shared" si="7"/>
        <v>10</v>
      </c>
      <c r="OA8" s="5">
        <f>IFERROR(NZ8+VLOOKUP($A8,'TB2-1'!$A:$XEW,1+IFERROR(VALUE(RIGHT(NZ$3,2)),RIGHT(NZ$3,1)),TRUE),#N/A)</f>
        <v>490</v>
      </c>
      <c r="OB8" s="10">
        <f t="shared" si="8"/>
        <v>10</v>
      </c>
      <c r="OC8" s="5">
        <f>IFERROR(OB8+VLOOKUP($A8,'TB2-1'!$A:$XEW,1+IFERROR(VALUE(RIGHT(OB$3,2)),RIGHT(OB$3,1)),TRUE),#N/A)</f>
        <v>760</v>
      </c>
      <c r="OD8" s="10">
        <f t="shared" si="9"/>
        <v>10</v>
      </c>
      <c r="OE8" s="5">
        <f>IFERROR(OD8+VLOOKUP($A8,'TB2-1'!$A:$XEW,1+IFERROR(VALUE(RIGHT(OD$3,2)),RIGHT(OD$3,1)),TRUE),#N/A)</f>
        <v>1210</v>
      </c>
      <c r="OF8" s="10">
        <f t="shared" si="10"/>
        <v>10</v>
      </c>
      <c r="OG8" s="5">
        <f>IFERROR(OF8+VLOOKUP($A8,'TB2-1'!$A:$XEW,1+IFERROR(VALUE(RIGHT(OF$3,2)),RIGHT(OF$3,1)),TRUE),#N/A)</f>
        <v>1810</v>
      </c>
      <c r="OH8" s="65">
        <v>15</v>
      </c>
      <c r="OI8" s="6">
        <f>IFERROR(OH8+VLOOKUP($A8,'TB2-1'!$A:$XEW,1+IFERROR(VALUE(RIGHT(OH$3,2)),RIGHT(OH$3,1)),TRUE),#N/A)</f>
        <v>16</v>
      </c>
      <c r="OJ8" s="6">
        <f t="shared" si="11"/>
        <v>15</v>
      </c>
      <c r="OK8" s="6">
        <f>IFERROR(OJ8+VLOOKUP($A8,'TB2-1'!$A:$XEW,1+IFERROR(VALUE(RIGHT(OJ$3,2)),RIGHT(OJ$3,1)),TRUE),#N/A)</f>
        <v>16.5</v>
      </c>
      <c r="OL8" s="6">
        <f t="shared" si="11"/>
        <v>15</v>
      </c>
      <c r="OM8" s="6">
        <f>IFERROR(OL8+VLOOKUP($A8,'TB2-1'!$A:$XEW,1+IFERROR(VALUE(RIGHT(OL$3,2)),RIGHT(OL$3,1)),TRUE),#N/A)</f>
        <v>17.5</v>
      </c>
      <c r="ON8" s="6">
        <f t="shared" si="11"/>
        <v>15</v>
      </c>
      <c r="OO8" s="6">
        <f>IFERROR(ON8+VLOOKUP($A8,'TB2-1'!$A:$XEW,1+IFERROR(VALUE(RIGHT(ON$3,2)),RIGHT(ON$3,1)),TRUE),#N/A)</f>
        <v>19</v>
      </c>
      <c r="OP8" s="6">
        <f t="shared" si="11"/>
        <v>15</v>
      </c>
      <c r="OQ8" s="6">
        <f>IFERROR(OP8+VLOOKUP($A8,'TB2-1'!$A:$XEW,1+IFERROR(VALUE(RIGHT(OP$3,2)),RIGHT(OP$3,1)),TRUE),#N/A)</f>
        <v>20</v>
      </c>
      <c r="OR8" s="6">
        <f t="shared" si="11"/>
        <v>15</v>
      </c>
      <c r="OS8" s="6">
        <f>IFERROR(OR8+VLOOKUP($A8,'TB2-1'!$A:$XEW,1+IFERROR(VALUE(RIGHT(OR$3,2)),RIGHT(OR$3,1)),TRUE),#N/A)</f>
        <v>23</v>
      </c>
      <c r="OT8" s="6">
        <f t="shared" si="11"/>
        <v>15</v>
      </c>
      <c r="OU8" s="6">
        <f>IFERROR(OT8+VLOOKUP($A8,'TB2-1'!$A:$XEW,1+IFERROR(VALUE(RIGHT(OT$3,2)),RIGHT(OT$3,1)),TRUE),#N/A)</f>
        <v>27</v>
      </c>
      <c r="OV8" s="6">
        <f t="shared" si="11"/>
        <v>15</v>
      </c>
      <c r="OW8" s="6">
        <f>IFERROR(OV8+VLOOKUP($A8,'TB2-1'!$A:$XEW,1+IFERROR(VALUE(RIGHT(OV$3,2)),RIGHT(OV$3,1)),TRUE),#N/A)</f>
        <v>33</v>
      </c>
      <c r="OX8" s="6">
        <f t="shared" si="11"/>
        <v>15</v>
      </c>
      <c r="OY8" s="6">
        <f>IFERROR(OX8+VLOOKUP($A8,'TB2-1'!$A:$XEW,1+IFERROR(VALUE(RIGHT(OX$3,2)),RIGHT(OX$3,1)),TRUE),#N/A)</f>
        <v>45</v>
      </c>
      <c r="OZ8" s="6">
        <f t="shared" si="12"/>
        <v>15</v>
      </c>
      <c r="PA8" s="6">
        <f>IFERROR(OZ8+VLOOKUP($A8,'TB2-1'!$A:$XEW,1+IFERROR(VALUE(RIGHT(OZ$3,2)),RIGHT(OZ$3,1)),TRUE),#N/A)</f>
        <v>63</v>
      </c>
      <c r="PB8" s="6">
        <f t="shared" si="13"/>
        <v>15</v>
      </c>
      <c r="PC8" s="6">
        <f>IFERROR(PB8+VLOOKUP($A8,'TB2-1'!$A:$XEW,1+IFERROR(VALUE(RIGHT(PB$3,2)),RIGHT(PB$3,1)),TRUE),#N/A)</f>
        <v>90</v>
      </c>
      <c r="PD8" s="6">
        <f t="shared" si="14"/>
        <v>15</v>
      </c>
      <c r="PE8" s="6">
        <f>IFERROR(PD8+VLOOKUP($A8,'TB2-1'!$A:$XEW,1+IFERROR(VALUE(RIGHT(PD$3,2)),RIGHT(PD$3,1)),TRUE),#N/A)</f>
        <v>135</v>
      </c>
      <c r="PF8" s="6">
        <f t="shared" si="15"/>
        <v>15</v>
      </c>
      <c r="PG8" s="6">
        <f>IFERROR(PF8+VLOOKUP($A8,'TB2-1'!$A:$XEW,1+IFERROR(VALUE(RIGHT(PF$3,2)),RIGHT(PF$3,1)),TRUE),#N/A)</f>
        <v>195</v>
      </c>
      <c r="PH8" s="6">
        <f t="shared" si="16"/>
        <v>15</v>
      </c>
      <c r="PI8" s="6">
        <f>IFERROR(PH8+VLOOKUP($A8,'TB2-1'!$A:$XEW,1+IFERROR(VALUE(RIGHT(PH$3,2)),RIGHT(PH$3,1)),TRUE),#N/A)</f>
        <v>315</v>
      </c>
      <c r="PJ8" s="6">
        <f t="shared" si="17"/>
        <v>15</v>
      </c>
      <c r="PK8" s="6">
        <f>IFERROR(PJ8+VLOOKUP($A8,'TB2-1'!$A:$XEW,1+IFERROR(VALUE(RIGHT(PJ$3,2)),RIGHT(PJ$3,1)),TRUE),#N/A)</f>
        <v>495</v>
      </c>
      <c r="PL8" s="6">
        <f t="shared" si="18"/>
        <v>15</v>
      </c>
      <c r="PM8" s="6">
        <f>IFERROR(PL8+VLOOKUP($A8,'TB2-1'!$A:$XEW,1+IFERROR(VALUE(RIGHT(PL$3,2)),RIGHT(PL$3,1)),TRUE),#N/A)</f>
        <v>765</v>
      </c>
      <c r="PN8" s="6">
        <f t="shared" si="19"/>
        <v>15</v>
      </c>
      <c r="PO8" s="6">
        <f>IFERROR(PN8+VLOOKUP($A8,'TB2-1'!$A:$XEW,1+IFERROR(VALUE(RIGHT(PN$3,2)),RIGHT(PN$3,1)),TRUE),#N/A)</f>
        <v>1215</v>
      </c>
      <c r="PP8" s="6">
        <f t="shared" si="20"/>
        <v>15</v>
      </c>
      <c r="PQ8" s="6">
        <f>IFERROR(PP8+VLOOKUP($A8,'TB2-1'!$A:$XEW,1+IFERROR(VALUE(RIGHT(PP$3,2)),RIGHT(PP$3,1)),TRUE),#N/A)</f>
        <v>1815</v>
      </c>
      <c r="PR8" s="65">
        <v>19</v>
      </c>
      <c r="PS8" s="5">
        <f>IFERROR(PR8+VLOOKUP($A8,'TB2-1'!$A:$XEW,1+IFERROR(VALUE(RIGHT(PR$3,2)),RIGHT(PR$3,1)),TRUE),#N/A)</f>
        <v>20</v>
      </c>
      <c r="PT8" s="10">
        <f t="shared" si="21"/>
        <v>19</v>
      </c>
      <c r="PU8" s="5">
        <f>IFERROR(PT8+VLOOKUP($A8,'TB2-1'!$A:$XEW,1+IFERROR(VALUE(RIGHT(PT$3,2)),RIGHT(PT$3,1)),TRUE),#N/A)</f>
        <v>20.5</v>
      </c>
      <c r="PV8" s="10">
        <f t="shared" si="21"/>
        <v>19</v>
      </c>
      <c r="PW8" s="5">
        <f>IFERROR(PV8+VLOOKUP($A8,'TB2-1'!$A:$XEW,1+IFERROR(VALUE(RIGHT(PV$3,2)),RIGHT(PV$3,1)),TRUE),#N/A)</f>
        <v>21.5</v>
      </c>
      <c r="PX8" s="10">
        <f t="shared" si="21"/>
        <v>19</v>
      </c>
      <c r="PY8" s="5">
        <f>IFERROR(PX8+VLOOKUP($A8,'TB2-1'!$A:$XEW,1+IFERROR(VALUE(RIGHT(PX$3,2)),RIGHT(PX$3,1)),TRUE),#N/A)</f>
        <v>23</v>
      </c>
      <c r="PZ8" s="10">
        <f t="shared" si="21"/>
        <v>19</v>
      </c>
      <c r="QA8" s="5">
        <f>IFERROR(PZ8+VLOOKUP($A8,'TB2-1'!$A:$XEW,1+IFERROR(VALUE(RIGHT(PZ$3,2)),RIGHT(PZ$3,1)),TRUE),#N/A)</f>
        <v>24</v>
      </c>
      <c r="QB8" s="10">
        <f t="shared" si="21"/>
        <v>19</v>
      </c>
      <c r="QC8" s="5">
        <f>IFERROR(QB8+VLOOKUP($A8,'TB2-1'!$A:$XEW,1+IFERROR(VALUE(RIGHT(QB$3,2)),RIGHT(QB$3,1)),TRUE),#N/A)</f>
        <v>27</v>
      </c>
      <c r="QD8" s="10">
        <f t="shared" si="21"/>
        <v>19</v>
      </c>
      <c r="QE8" s="5">
        <f>IFERROR(QD8+VLOOKUP($A8,'TB2-1'!$A:$XEW,1+IFERROR(VALUE(RIGHT(QD$3,2)),RIGHT(QD$3,1)),TRUE),#N/A)</f>
        <v>31</v>
      </c>
      <c r="QF8" s="10">
        <f t="shared" si="21"/>
        <v>19</v>
      </c>
      <c r="QG8" s="5">
        <f>IFERROR(QF8+VLOOKUP($A8,'TB2-1'!$A:$XEW,1+IFERROR(VALUE(RIGHT(QF$3,2)),RIGHT(QF$3,1)),TRUE),#N/A)</f>
        <v>37</v>
      </c>
      <c r="QH8" s="10">
        <f t="shared" si="21"/>
        <v>19</v>
      </c>
      <c r="QI8" s="5">
        <f>IFERROR(QH8+VLOOKUP($A8,'TB2-1'!$A:$XEW,1+IFERROR(VALUE(RIGHT(QH$3,2)),RIGHT(QH$3,1)),TRUE),#N/A)</f>
        <v>49</v>
      </c>
      <c r="QJ8" s="10">
        <f t="shared" si="22"/>
        <v>19</v>
      </c>
      <c r="QK8" s="5">
        <f>IFERROR(QJ8+VLOOKUP($A8,'TB2-1'!$A:$XEW,1+IFERROR(VALUE(RIGHT(QJ$3,2)),RIGHT(QJ$3,1)),TRUE),#N/A)</f>
        <v>67</v>
      </c>
      <c r="QL8" s="10">
        <f t="shared" si="23"/>
        <v>19</v>
      </c>
      <c r="QM8" s="5">
        <f>IFERROR(QL8+VLOOKUP($A8,'TB2-1'!$A:$XEW,1+IFERROR(VALUE(RIGHT(QL$3,2)),RIGHT(QL$3,1)),TRUE),#N/A)</f>
        <v>94</v>
      </c>
      <c r="QN8" s="10">
        <f t="shared" si="24"/>
        <v>19</v>
      </c>
      <c r="QO8" s="5">
        <f>IFERROR(QN8+VLOOKUP($A8,'TB2-1'!$A:$XEW,1+IFERROR(VALUE(RIGHT(QN$3,2)),RIGHT(QN$3,1)),TRUE),#N/A)</f>
        <v>139</v>
      </c>
      <c r="QP8" s="10">
        <f t="shared" si="25"/>
        <v>19</v>
      </c>
      <c r="QQ8" s="5">
        <f>IFERROR(QP8+VLOOKUP($A8,'TB2-1'!$A:$XEW,1+IFERROR(VALUE(RIGHT(QP$3,2)),RIGHT(QP$3,1)),TRUE),#N/A)</f>
        <v>199</v>
      </c>
      <c r="QR8" s="10">
        <f t="shared" si="26"/>
        <v>19</v>
      </c>
      <c r="QS8" s="5">
        <f>IFERROR(QR8+VLOOKUP($A8,'TB2-1'!$A:$XEW,1+IFERROR(VALUE(RIGHT(QR$3,2)),RIGHT(QR$3,1)),TRUE),#N/A)</f>
        <v>319</v>
      </c>
      <c r="QT8" s="10">
        <f t="shared" si="27"/>
        <v>19</v>
      </c>
      <c r="QU8" s="5">
        <f>IFERROR(QT8+VLOOKUP($A8,'TB2-1'!$A:$XEW,1+IFERROR(VALUE(RIGHT(QT$3,2)),RIGHT(QT$3,1)),TRUE),#N/A)</f>
        <v>499</v>
      </c>
      <c r="QV8" s="10">
        <f t="shared" si="28"/>
        <v>19</v>
      </c>
      <c r="QW8" s="5">
        <f>IFERROR(QV8+VLOOKUP($A8,'TB2-1'!$A:$XEW,1+IFERROR(VALUE(RIGHT(QV$3,2)),RIGHT(QV$3,1)),TRUE),#N/A)</f>
        <v>769</v>
      </c>
      <c r="QX8" s="10">
        <f t="shared" si="29"/>
        <v>19</v>
      </c>
      <c r="QY8" s="5">
        <f>IFERROR(QX8+VLOOKUP($A8,'TB2-1'!$A:$XEW,1+IFERROR(VALUE(RIGHT(QX$3,2)),RIGHT(QX$3,1)),TRUE),#N/A)</f>
        <v>1219</v>
      </c>
      <c r="QZ8" s="10">
        <f t="shared" si="30"/>
        <v>19</v>
      </c>
      <c r="RA8" s="5">
        <f>IFERROR(QZ8+VLOOKUP($A8,'TB2-1'!$A:$XEW,1+IFERROR(VALUE(RIGHT(QZ$3,2)),RIGHT(QZ$3,1)),TRUE),#N/A)</f>
        <v>1819</v>
      </c>
      <c r="RB8" s="65">
        <v>23</v>
      </c>
      <c r="RC8" s="6">
        <f>IFERROR(RB8+VLOOKUP($A8,'TB2-1'!$A:$XEW,1+IFERROR(VALUE(RIGHT(RB$3,2)),RIGHT(RB$3,1)),TRUE),#N/A)</f>
        <v>24</v>
      </c>
      <c r="RD8" s="6">
        <f t="shared" si="31"/>
        <v>23</v>
      </c>
      <c r="RE8" s="6">
        <f>IFERROR(RD8+VLOOKUP($A8,'TB2-1'!$A:$XEW,1+IFERROR(VALUE(RIGHT(RD$3,2)),RIGHT(RD$3,1)),TRUE),#N/A)</f>
        <v>24.5</v>
      </c>
      <c r="RF8" s="6">
        <f t="shared" si="31"/>
        <v>23</v>
      </c>
      <c r="RG8" s="6">
        <f>IFERROR(RF8+VLOOKUP($A8,'TB2-1'!$A:$XEW,1+IFERROR(VALUE(RIGHT(RF$3,2)),RIGHT(RF$3,1)),TRUE),#N/A)</f>
        <v>25.5</v>
      </c>
      <c r="RH8" s="6">
        <f t="shared" si="31"/>
        <v>23</v>
      </c>
      <c r="RI8" s="6">
        <f>IFERROR(RH8+VLOOKUP($A8,'TB2-1'!$A:$XEW,1+IFERROR(VALUE(RIGHT(RH$3,2)),RIGHT(RH$3,1)),TRUE),#N/A)</f>
        <v>27</v>
      </c>
      <c r="RJ8" s="6">
        <f t="shared" si="31"/>
        <v>23</v>
      </c>
      <c r="RK8" s="6">
        <f>IFERROR(RJ8+VLOOKUP($A8,'TB2-1'!$A:$XEW,1+IFERROR(VALUE(RIGHT(RJ$3,2)),RIGHT(RJ$3,1)),TRUE),#N/A)</f>
        <v>28</v>
      </c>
      <c r="RL8" s="6">
        <f t="shared" si="31"/>
        <v>23</v>
      </c>
      <c r="RM8" s="6">
        <f>IFERROR(RL8+VLOOKUP($A8,'TB2-1'!$A:$XEW,1+IFERROR(VALUE(RIGHT(RL$3,2)),RIGHT(RL$3,1)),TRUE),#N/A)</f>
        <v>31</v>
      </c>
      <c r="RN8" s="6">
        <f t="shared" si="31"/>
        <v>23</v>
      </c>
      <c r="RO8" s="6">
        <f>IFERROR(RN8+VLOOKUP($A8,'TB2-1'!$A:$XEW,1+IFERROR(VALUE(RIGHT(RN$3,2)),RIGHT(RN$3,1)),TRUE),#N/A)</f>
        <v>35</v>
      </c>
      <c r="RP8" s="6">
        <f t="shared" si="31"/>
        <v>23</v>
      </c>
      <c r="RQ8" s="6">
        <f>IFERROR(RP8+VLOOKUP($A8,'TB2-1'!$A:$XEW,1+IFERROR(VALUE(RIGHT(RP$3,2)),RIGHT(RP$3,1)),TRUE),#N/A)</f>
        <v>41</v>
      </c>
      <c r="RR8" s="6">
        <f t="shared" si="31"/>
        <v>23</v>
      </c>
      <c r="RS8" s="6">
        <f>IFERROR(RR8+VLOOKUP($A8,'TB2-1'!$A:$XEW,1+IFERROR(VALUE(RIGHT(RR$3,2)),RIGHT(RR$3,1)),TRUE),#N/A)</f>
        <v>53</v>
      </c>
      <c r="RT8" s="6">
        <f t="shared" si="32"/>
        <v>23</v>
      </c>
      <c r="RU8" s="6">
        <f>IFERROR(RT8+VLOOKUP($A8,'TB2-1'!$A:$XEW,1+IFERROR(VALUE(RIGHT(RT$3,2)),RIGHT(RT$3,1)),TRUE),#N/A)</f>
        <v>71</v>
      </c>
      <c r="RV8" s="6">
        <f t="shared" si="33"/>
        <v>23</v>
      </c>
      <c r="RW8" s="6">
        <f>IFERROR(RV8+VLOOKUP($A8,'TB2-1'!$A:$XEW,1+IFERROR(VALUE(RIGHT(RV$3,2)),RIGHT(RV$3,1)),TRUE),#N/A)</f>
        <v>98</v>
      </c>
      <c r="RX8" s="6">
        <f t="shared" si="34"/>
        <v>23</v>
      </c>
      <c r="RY8" s="6">
        <f>IFERROR(RX8+VLOOKUP($A8,'TB2-1'!$A:$XEW,1+IFERROR(VALUE(RIGHT(RX$3,2)),RIGHT(RX$3,1)),TRUE),#N/A)</f>
        <v>143</v>
      </c>
      <c r="RZ8" s="6">
        <f t="shared" si="35"/>
        <v>23</v>
      </c>
      <c r="SA8" s="6">
        <f>IFERROR(RZ8+VLOOKUP($A8,'TB2-1'!$A:$XEW,1+IFERROR(VALUE(RIGHT(RZ$3,2)),RIGHT(RZ$3,1)),TRUE),#N/A)</f>
        <v>203</v>
      </c>
      <c r="SB8" s="6">
        <f t="shared" si="36"/>
        <v>23</v>
      </c>
      <c r="SC8" s="6">
        <f>IFERROR(SB8+VLOOKUP($A8,'TB2-1'!$A:$XEW,1+IFERROR(VALUE(RIGHT(SB$3,2)),RIGHT(SB$3,1)),TRUE),#N/A)</f>
        <v>323</v>
      </c>
      <c r="SD8" s="6">
        <f t="shared" si="37"/>
        <v>23</v>
      </c>
      <c r="SE8" s="6">
        <f>IFERROR(SD8+VLOOKUP($A8,'TB2-1'!$A:$XEW,1+IFERROR(VALUE(RIGHT(SD$3,2)),RIGHT(SD$3,1)),TRUE),#N/A)</f>
        <v>503</v>
      </c>
      <c r="SF8" s="6">
        <f t="shared" si="38"/>
        <v>23</v>
      </c>
      <c r="SG8" s="6">
        <f>IFERROR(SF8+VLOOKUP($A8,'TB2-1'!$A:$XEW,1+IFERROR(VALUE(RIGHT(SF$3,2)),RIGHT(SF$3,1)),TRUE),#N/A)</f>
        <v>773</v>
      </c>
      <c r="SH8" s="6">
        <f t="shared" si="39"/>
        <v>23</v>
      </c>
      <c r="SI8" s="6">
        <f>IFERROR(SH8+VLOOKUP($A8,'TB2-1'!$A:$XEW,1+IFERROR(VALUE(RIGHT(SH$3,2)),RIGHT(SH$3,1)),TRUE),#N/A)</f>
        <v>1223</v>
      </c>
      <c r="SJ8" s="6">
        <f t="shared" si="40"/>
        <v>23</v>
      </c>
      <c r="SK8" s="6">
        <f>IFERROR(SJ8+VLOOKUP($A8,'TB2-1'!$A:$XEW,1+IFERROR(VALUE(RIGHT(SJ$3,2)),RIGHT(SJ$3,1)),TRUE),#N/A)</f>
        <v>1823</v>
      </c>
      <c r="SL8" s="65" t="e">
        <v>#N/A</v>
      </c>
      <c r="SM8" s="5" t="e">
        <f>IFERROR(SL8+VLOOKUP($A8,'TB2-1'!$A:$XEW,1+IFERROR(VALUE(RIGHT(SL$3,2)),RIGHT(SL$3,1)),TRUE),#N/A)</f>
        <v>#N/A</v>
      </c>
      <c r="SN8" s="10" t="e">
        <f t="shared" ref="SN8:TB39" si="154">SL8</f>
        <v>#N/A</v>
      </c>
      <c r="SO8" s="5" t="e">
        <f>IFERROR(SN8+VLOOKUP($A8,'TB2-1'!$A:$XEW,1+IFERROR(VALUE(RIGHT(SN$3,2)),RIGHT(SN$3,1)),TRUE),#N/A)</f>
        <v>#N/A</v>
      </c>
      <c r="SP8" s="10" t="e">
        <f t="shared" si="154"/>
        <v>#N/A</v>
      </c>
      <c r="SQ8" s="5" t="e">
        <f>IFERROR(SP8+VLOOKUP($A8,'TB2-1'!$A:$XEW,1+IFERROR(VALUE(RIGHT(SP$3,2)),RIGHT(SP$3,1)),TRUE),#N/A)</f>
        <v>#N/A</v>
      </c>
      <c r="SR8" s="10" t="e">
        <f t="shared" si="154"/>
        <v>#N/A</v>
      </c>
      <c r="SS8" s="5" t="e">
        <f>IFERROR(SR8+VLOOKUP($A8,'TB2-1'!$A:$XEW,1+IFERROR(VALUE(RIGHT(SR$3,2)),RIGHT(SR$3,1)),TRUE),#N/A)</f>
        <v>#N/A</v>
      </c>
      <c r="ST8" s="10" t="e">
        <f t="shared" si="154"/>
        <v>#N/A</v>
      </c>
      <c r="SU8" s="5" t="e">
        <f>IFERROR(ST8+VLOOKUP($A8,'TB2-1'!$A:$XEW,1+IFERROR(VALUE(RIGHT(ST$3,2)),RIGHT(ST$3,1)),TRUE),#N/A)</f>
        <v>#N/A</v>
      </c>
      <c r="SV8" s="10" t="e">
        <f t="shared" si="154"/>
        <v>#N/A</v>
      </c>
      <c r="SW8" s="5" t="e">
        <f>IFERROR(SV8+VLOOKUP($A8,'TB2-1'!$A:$XEW,1+IFERROR(VALUE(RIGHT(SV$3,2)),RIGHT(SV$3,1)),TRUE),#N/A)</f>
        <v>#N/A</v>
      </c>
      <c r="SX8" s="10" t="e">
        <f t="shared" si="154"/>
        <v>#N/A</v>
      </c>
      <c r="SY8" s="5" t="e">
        <f>IFERROR(SX8+VLOOKUP($A8,'TB2-1'!$A:$XEW,1+IFERROR(VALUE(RIGHT(SX$3,2)),RIGHT(SX$3,1)),TRUE),#N/A)</f>
        <v>#N/A</v>
      </c>
      <c r="SZ8" s="10" t="e">
        <f t="shared" si="154"/>
        <v>#N/A</v>
      </c>
      <c r="TA8" s="5" t="e">
        <f>IFERROR(SZ8+VLOOKUP($A8,'TB2-1'!$A:$XEW,1+IFERROR(VALUE(RIGHT(SZ$3,2)),RIGHT(SZ$3,1)),TRUE),#N/A)</f>
        <v>#N/A</v>
      </c>
      <c r="TB8" s="10" t="e">
        <f t="shared" si="154"/>
        <v>#N/A</v>
      </c>
      <c r="TC8" s="5" t="e">
        <f>IFERROR(TB8+VLOOKUP($A8,'TB2-1'!$A:$XEW,1+IFERROR(VALUE(RIGHT(TB$3,2)),RIGHT(TB$3,1)),TRUE),#N/A)</f>
        <v>#N/A</v>
      </c>
      <c r="TD8" s="10" t="e">
        <f t="shared" ref="TD8:TD39" si="155">TB8</f>
        <v>#N/A</v>
      </c>
      <c r="TE8" s="5" t="e">
        <f>IFERROR(TD8+VLOOKUP($A8,'TB2-1'!$A:$XEW,1+IFERROR(VALUE(RIGHT(TD$3,2)),RIGHT(TD$3,1)),TRUE),#N/A)</f>
        <v>#N/A</v>
      </c>
      <c r="TF8" s="10" t="e">
        <f t="shared" ref="TF8:TF39" si="156">TD8</f>
        <v>#N/A</v>
      </c>
      <c r="TG8" s="5" t="e">
        <f>IFERROR(TF8+VLOOKUP($A8,'TB2-1'!$A:$XEW,1+IFERROR(VALUE(RIGHT(TF$3,2)),RIGHT(TF$3,1)),TRUE),#N/A)</f>
        <v>#N/A</v>
      </c>
      <c r="TH8" s="10" t="e">
        <f t="shared" ref="TH8:TH39" si="157">TF8</f>
        <v>#N/A</v>
      </c>
      <c r="TI8" s="5" t="e">
        <f>IFERROR(TH8+VLOOKUP($A8,'TB2-1'!$A:$XEW,1+IFERROR(VALUE(RIGHT(TH$3,2)),RIGHT(TH$3,1)),TRUE),#N/A)</f>
        <v>#N/A</v>
      </c>
      <c r="TJ8" s="10" t="e">
        <f t="shared" ref="TJ8:TJ39" si="158">TH8</f>
        <v>#N/A</v>
      </c>
      <c r="TK8" s="5" t="e">
        <f>IFERROR(TJ8+VLOOKUP($A8,'TB2-1'!$A:$XEW,1+IFERROR(VALUE(RIGHT(TJ$3,2)),RIGHT(TJ$3,1)),TRUE),#N/A)</f>
        <v>#N/A</v>
      </c>
      <c r="TL8" s="10" t="e">
        <f t="shared" ref="TL8:TL39" si="159">TJ8</f>
        <v>#N/A</v>
      </c>
      <c r="TM8" s="5" t="e">
        <f>IFERROR(TL8+VLOOKUP($A8,'TB2-1'!$A:$XEW,1+IFERROR(VALUE(RIGHT(TL$3,2)),RIGHT(TL$3,1)),TRUE),#N/A)</f>
        <v>#N/A</v>
      </c>
      <c r="TN8" s="10" t="e">
        <f t="shared" ref="TN8:TN39" si="160">TL8</f>
        <v>#N/A</v>
      </c>
      <c r="TO8" s="5" t="e">
        <f>IFERROR(TN8+VLOOKUP($A8,'TB2-1'!$A:$XEW,1+IFERROR(VALUE(RIGHT(TN$3,2)),RIGHT(TN$3,1)),TRUE),#N/A)</f>
        <v>#N/A</v>
      </c>
      <c r="TP8" s="10" t="e">
        <f t="shared" ref="TP8:TP39" si="161">TN8</f>
        <v>#N/A</v>
      </c>
      <c r="TQ8" s="5" t="e">
        <f>IFERROR(TP8+VLOOKUP($A8,'TB2-1'!$A:$XEW,1+IFERROR(VALUE(RIGHT(TP$3,2)),RIGHT(TP$3,1)),TRUE),#N/A)</f>
        <v>#N/A</v>
      </c>
      <c r="TR8" s="10" t="e">
        <f t="shared" ref="TR8:TR39" si="162">TP8</f>
        <v>#N/A</v>
      </c>
      <c r="TS8" s="5" t="e">
        <f>IFERROR(TR8+VLOOKUP($A8,'TB2-1'!$A:$XEW,1+IFERROR(VALUE(RIGHT(TR$3,2)),RIGHT(TR$3,1)),TRUE),#N/A)</f>
        <v>#N/A</v>
      </c>
      <c r="TT8" s="10" t="e">
        <f t="shared" ref="TT8:TT39" si="163">TR8</f>
        <v>#N/A</v>
      </c>
      <c r="TU8" s="5" t="e">
        <f>IFERROR(TT8+VLOOKUP($A8,'TB2-1'!$A:$XEW,1+IFERROR(VALUE(RIGHT(TT$3,2)),RIGHT(TT$3,1)),TRUE),#N/A)</f>
        <v>#N/A</v>
      </c>
      <c r="TV8" s="65">
        <v>28</v>
      </c>
      <c r="TW8" s="6">
        <f>IFERROR(TV8+VLOOKUP($A8,'TB2-1'!$A:$XEW,1+IFERROR(VALUE(RIGHT(TV$3,2)),RIGHT(TV$3,1)),TRUE),#N/A)</f>
        <v>29</v>
      </c>
      <c r="TX8" s="6">
        <f t="shared" ref="TX8:VD23" si="164">TV8</f>
        <v>28</v>
      </c>
      <c r="TY8" s="6">
        <f>IFERROR(TX8+VLOOKUP($A8,'TB2-1'!$A:$XEW,1+IFERROR(VALUE(RIGHT(TX$3,2)),RIGHT(TX$3,1)),TRUE),#N/A)</f>
        <v>29.5</v>
      </c>
      <c r="TZ8" s="6">
        <f t="shared" si="164"/>
        <v>28</v>
      </c>
      <c r="UA8" s="6">
        <f>IFERROR(TZ8+VLOOKUP($A8,'TB2-1'!$A:$XEW,1+IFERROR(VALUE(RIGHT(TZ$3,2)),RIGHT(TZ$3,1)),TRUE),#N/A)</f>
        <v>30.5</v>
      </c>
      <c r="UB8" s="6">
        <f t="shared" si="164"/>
        <v>28</v>
      </c>
      <c r="UC8" s="6">
        <f>IFERROR(UB8+VLOOKUP($A8,'TB2-1'!$A:$XEW,1+IFERROR(VALUE(RIGHT(UB$3,2)),RIGHT(UB$3,1)),TRUE),#N/A)</f>
        <v>32</v>
      </c>
      <c r="UD8" s="6">
        <f t="shared" si="164"/>
        <v>28</v>
      </c>
      <c r="UE8" s="6">
        <f>IFERROR(UD8+VLOOKUP($A8,'TB2-1'!$A:$XEW,1+IFERROR(VALUE(RIGHT(UD$3,2)),RIGHT(UD$3,1)),TRUE),#N/A)</f>
        <v>33</v>
      </c>
      <c r="UF8" s="6">
        <f t="shared" si="164"/>
        <v>28</v>
      </c>
      <c r="UG8" s="6">
        <f>IFERROR(UF8+VLOOKUP($A8,'TB2-1'!$A:$XEW,1+IFERROR(VALUE(RIGHT(UF$3,2)),RIGHT(UF$3,1)),TRUE),#N/A)</f>
        <v>36</v>
      </c>
      <c r="UH8" s="6">
        <f t="shared" si="164"/>
        <v>28</v>
      </c>
      <c r="UI8" s="6">
        <f>IFERROR(UH8+VLOOKUP($A8,'TB2-1'!$A:$XEW,1+IFERROR(VALUE(RIGHT(UH$3,2)),RIGHT(UH$3,1)),TRUE),#N/A)</f>
        <v>40</v>
      </c>
      <c r="UJ8" s="6">
        <f t="shared" si="164"/>
        <v>28</v>
      </c>
      <c r="UK8" s="6">
        <f>IFERROR(UJ8+VLOOKUP($A8,'TB2-1'!$A:$XEW,1+IFERROR(VALUE(RIGHT(UJ$3,2)),RIGHT(UJ$3,1)),TRUE),#N/A)</f>
        <v>46</v>
      </c>
      <c r="UL8" s="6">
        <f t="shared" si="164"/>
        <v>28</v>
      </c>
      <c r="UM8" s="6">
        <f>IFERROR(UL8+VLOOKUP($A8,'TB2-1'!$A:$XEW,1+IFERROR(VALUE(RIGHT(UL$3,2)),RIGHT(UL$3,1)),TRUE),#N/A)</f>
        <v>58</v>
      </c>
      <c r="UN8" s="6">
        <f t="shared" si="164"/>
        <v>28</v>
      </c>
      <c r="UO8" s="6">
        <f>IFERROR(UN8+VLOOKUP($A8,'TB2-1'!$A:$XEW,1+IFERROR(VALUE(RIGHT(UN$3,2)),RIGHT(UN$3,1)),TRUE),#N/A)</f>
        <v>76</v>
      </c>
      <c r="UP8" s="6">
        <f t="shared" si="164"/>
        <v>28</v>
      </c>
      <c r="UQ8" s="6">
        <f>IFERROR(UP8+VLOOKUP($A8,'TB2-1'!$A:$XEW,1+IFERROR(VALUE(RIGHT(UP$3,2)),RIGHT(UP$3,1)),TRUE),#N/A)</f>
        <v>103</v>
      </c>
      <c r="UR8" s="6">
        <f t="shared" si="164"/>
        <v>28</v>
      </c>
      <c r="US8" s="6">
        <f>IFERROR(UR8+VLOOKUP($A8,'TB2-1'!$A:$XEW,1+IFERROR(VALUE(RIGHT(UR$3,2)),RIGHT(UR$3,1)),TRUE),#N/A)</f>
        <v>148</v>
      </c>
      <c r="UT8" s="6">
        <f t="shared" si="164"/>
        <v>28</v>
      </c>
      <c r="UU8" s="6">
        <f>IFERROR(UT8+VLOOKUP($A8,'TB2-1'!$A:$XEW,1+IFERROR(VALUE(RIGHT(UT$3,2)),RIGHT(UT$3,1)),TRUE),#N/A)</f>
        <v>208</v>
      </c>
      <c r="UV8" s="6">
        <f t="shared" si="164"/>
        <v>28</v>
      </c>
      <c r="UW8" s="6">
        <f>IFERROR(UV8+VLOOKUP($A8,'TB2-1'!$A:$XEW,1+IFERROR(VALUE(RIGHT(UV$3,2)),RIGHT(UV$3,1)),TRUE),#N/A)</f>
        <v>328</v>
      </c>
      <c r="UX8" s="6">
        <f t="shared" si="164"/>
        <v>28</v>
      </c>
      <c r="UY8" s="6">
        <f>IFERROR(UX8+VLOOKUP($A8,'TB2-1'!$A:$XEW,1+IFERROR(VALUE(RIGHT(UX$3,2)),RIGHT(UX$3,1)),TRUE),#N/A)</f>
        <v>508</v>
      </c>
      <c r="UZ8" s="6">
        <f t="shared" si="164"/>
        <v>28</v>
      </c>
      <c r="VA8" s="6">
        <f>IFERROR(UZ8+VLOOKUP($A8,'TB2-1'!$A:$XEW,1+IFERROR(VALUE(RIGHT(UZ$3,2)),RIGHT(UZ$3,1)),TRUE),#N/A)</f>
        <v>778</v>
      </c>
      <c r="VB8" s="6">
        <f t="shared" si="164"/>
        <v>28</v>
      </c>
      <c r="VC8" s="6">
        <f>IFERROR(VB8+VLOOKUP($A8,'TB2-1'!$A:$XEW,1+IFERROR(VALUE(RIGHT(VB$3,2)),RIGHT(VB$3,1)),TRUE),#N/A)</f>
        <v>1228</v>
      </c>
      <c r="VD8" s="6">
        <f t="shared" si="164"/>
        <v>28</v>
      </c>
      <c r="VE8" s="6">
        <f>IFERROR(VD8+VLOOKUP($A8,'TB2-1'!$A:$XEW,1+IFERROR(VALUE(RIGHT(VD$3,2)),RIGHT(VD$3,1)),TRUE),#N/A)</f>
        <v>1828</v>
      </c>
      <c r="VF8" s="65">
        <v>34</v>
      </c>
      <c r="VG8" s="5">
        <f>IFERROR(VF8+VLOOKUP($A8,'TB2-1'!$A:$XEW,1+IFERROR(VALUE(RIGHT(VF$3,2)),RIGHT(VF$3,1)),TRUE),#N/A)</f>
        <v>35</v>
      </c>
      <c r="VH8" s="10">
        <f t="shared" ref="VH8:WL10" si="165">VF8</f>
        <v>34</v>
      </c>
      <c r="VI8" s="5">
        <f>IFERROR(VH8+VLOOKUP($A8,'TB2-1'!$A:$XEW,1+IFERROR(VALUE(RIGHT(VH$3,2)),RIGHT(VH$3,1)),TRUE),#N/A)</f>
        <v>35.5</v>
      </c>
      <c r="VJ8" s="10">
        <f t="shared" si="165"/>
        <v>34</v>
      </c>
      <c r="VK8" s="5">
        <f>IFERROR(VJ8+VLOOKUP($A8,'TB2-1'!$A:$XEW,1+IFERROR(VALUE(RIGHT(VJ$3,2)),RIGHT(VJ$3,1)),TRUE),#N/A)</f>
        <v>36.5</v>
      </c>
      <c r="VL8" s="10">
        <f t="shared" si="165"/>
        <v>34</v>
      </c>
      <c r="VM8" s="5">
        <f>IFERROR(VL8+VLOOKUP($A8,'TB2-1'!$A:$XEW,1+IFERROR(VALUE(RIGHT(VL$3,2)),RIGHT(VL$3,1)),TRUE),#N/A)</f>
        <v>38</v>
      </c>
      <c r="VN8" s="10">
        <f t="shared" si="165"/>
        <v>34</v>
      </c>
      <c r="VO8" s="5">
        <f>IFERROR(VN8+VLOOKUP($A8,'TB2-1'!$A:$XEW,1+IFERROR(VALUE(RIGHT(VN$3,2)),RIGHT(VN$3,1)),TRUE),#N/A)</f>
        <v>39</v>
      </c>
      <c r="VP8" s="10">
        <f t="shared" si="165"/>
        <v>34</v>
      </c>
      <c r="VQ8" s="5">
        <f>IFERROR(VP8+VLOOKUP($A8,'TB2-1'!$A:$XEW,1+IFERROR(VALUE(RIGHT(VP$3,2)),RIGHT(VP$3,1)),TRUE),#N/A)</f>
        <v>42</v>
      </c>
      <c r="VR8" s="10">
        <f t="shared" si="165"/>
        <v>34</v>
      </c>
      <c r="VS8" s="5">
        <f>IFERROR(VR8+VLOOKUP($A8,'TB2-1'!$A:$XEW,1+IFERROR(VALUE(RIGHT(VR$3,2)),RIGHT(VR$3,1)),TRUE),#N/A)</f>
        <v>46</v>
      </c>
      <c r="VT8" s="10">
        <f t="shared" si="165"/>
        <v>34</v>
      </c>
      <c r="VU8" s="5">
        <f>IFERROR(VT8+VLOOKUP($A8,'TB2-1'!$A:$XEW,1+IFERROR(VALUE(RIGHT(VT$3,2)),RIGHT(VT$3,1)),TRUE),#N/A)</f>
        <v>52</v>
      </c>
      <c r="VV8" s="10">
        <f t="shared" si="165"/>
        <v>34</v>
      </c>
      <c r="VW8" s="5">
        <f>IFERROR(VV8+VLOOKUP($A8,'TB2-1'!$A:$XEW,1+IFERROR(VALUE(RIGHT(VV$3,2)),RIGHT(VV$3,1)),TRUE),#N/A)</f>
        <v>64</v>
      </c>
      <c r="VX8" s="10">
        <f t="shared" si="165"/>
        <v>34</v>
      </c>
      <c r="VY8" s="5">
        <f>IFERROR(VX8+VLOOKUP($A8,'TB2-1'!$A:$XEW,1+IFERROR(VALUE(RIGHT(VX$3,2)),RIGHT(VX$3,1)),TRUE),#N/A)</f>
        <v>82</v>
      </c>
      <c r="VZ8" s="10">
        <f t="shared" si="165"/>
        <v>34</v>
      </c>
      <c r="WA8" s="5">
        <f>IFERROR(VZ8+VLOOKUP($A8,'TB2-1'!$A:$XEW,1+IFERROR(VALUE(RIGHT(VZ$3,2)),RIGHT(VZ$3,1)),TRUE),#N/A)</f>
        <v>109</v>
      </c>
      <c r="WB8" s="10">
        <f t="shared" si="165"/>
        <v>34</v>
      </c>
      <c r="WC8" s="5">
        <f>IFERROR(WB8+VLOOKUP($A8,'TB2-1'!$A:$XEW,1+IFERROR(VALUE(RIGHT(WB$3,2)),RIGHT(WB$3,1)),TRUE),#N/A)</f>
        <v>154</v>
      </c>
      <c r="WD8" s="10">
        <f t="shared" si="165"/>
        <v>34</v>
      </c>
      <c r="WE8" s="5">
        <f>IFERROR(WD8+VLOOKUP($A8,'TB2-1'!$A:$XEW,1+IFERROR(VALUE(RIGHT(WD$3,2)),RIGHT(WD$3,1)),TRUE),#N/A)</f>
        <v>214</v>
      </c>
      <c r="WF8" s="10">
        <f t="shared" si="165"/>
        <v>34</v>
      </c>
      <c r="WG8" s="5">
        <f>IFERROR(WF8+VLOOKUP($A8,'TB2-1'!$A:$XEW,1+IFERROR(VALUE(RIGHT(WF$3,2)),RIGHT(WF$3,1)),TRUE),#N/A)</f>
        <v>334</v>
      </c>
      <c r="WH8" s="10">
        <f t="shared" si="165"/>
        <v>34</v>
      </c>
      <c r="WI8" s="5">
        <f>IFERROR(WH8+VLOOKUP($A8,'TB2-1'!$A:$XEW,1+IFERROR(VALUE(RIGHT(WH$3,2)),RIGHT(WH$3,1)),TRUE),#N/A)</f>
        <v>514</v>
      </c>
      <c r="WJ8" s="10">
        <f t="shared" si="165"/>
        <v>34</v>
      </c>
      <c r="WK8" s="5">
        <f>IFERROR(WJ8+VLOOKUP($A8,'TB2-1'!$A:$XEW,1+IFERROR(VALUE(RIGHT(WJ$3,2)),RIGHT(WJ$3,1)),TRUE),#N/A)</f>
        <v>784</v>
      </c>
      <c r="WL8" s="10">
        <f t="shared" si="165"/>
        <v>34</v>
      </c>
      <c r="WM8" s="5">
        <f>IFERROR(WL8+VLOOKUP($A8,'TB2-1'!$A:$XEW,1+IFERROR(VALUE(RIGHT(WL$3,2)),RIGHT(WL$3,1)),TRUE),#N/A)</f>
        <v>1234</v>
      </c>
      <c r="WN8" s="10">
        <f t="shared" si="41"/>
        <v>34</v>
      </c>
      <c r="WO8" s="5">
        <f>IFERROR(WN8+VLOOKUP($A8,'TB2-1'!$A:$XEW,1+IFERROR(VALUE(RIGHT(WN$3,2)),RIGHT(WN$3,1)),TRUE),#N/A)</f>
        <v>1834</v>
      </c>
      <c r="WP8" s="65">
        <v>42</v>
      </c>
      <c r="WQ8" s="6">
        <f>IFERROR(WP8+VLOOKUP($A8,'TB2-1'!$A:$XEW,1+IFERROR(VALUE(RIGHT(WP$3,2)),RIGHT(WP$3,1)),TRUE),#N/A)</f>
        <v>43</v>
      </c>
      <c r="WR8" s="6">
        <f t="shared" si="42"/>
        <v>42</v>
      </c>
      <c r="WS8" s="6">
        <f>IFERROR(WR8+VLOOKUP($A8,'TB2-1'!$A:$XEW,1+IFERROR(VALUE(RIGHT(WR$3,2)),RIGHT(WR$3,1)),TRUE),#N/A)</f>
        <v>43.5</v>
      </c>
      <c r="WT8" s="6">
        <f t="shared" si="42"/>
        <v>42</v>
      </c>
      <c r="WU8" s="6">
        <f>IFERROR(WT8+VLOOKUP($A8,'TB2-1'!$A:$XEW,1+IFERROR(VALUE(RIGHT(WT$3,2)),RIGHT(WT$3,1)),TRUE),#N/A)</f>
        <v>44.5</v>
      </c>
      <c r="WV8" s="6">
        <f t="shared" si="42"/>
        <v>42</v>
      </c>
      <c r="WW8" s="6">
        <f>IFERROR(WV8+VLOOKUP($A8,'TB2-1'!$A:$XEW,1+IFERROR(VALUE(RIGHT(WV$3,2)),RIGHT(WV$3,1)),TRUE),#N/A)</f>
        <v>46</v>
      </c>
      <c r="WX8" s="6">
        <f t="shared" si="42"/>
        <v>42</v>
      </c>
      <c r="WY8" s="6">
        <f>IFERROR(WX8+VLOOKUP($A8,'TB2-1'!$A:$XEW,1+IFERROR(VALUE(RIGHT(WX$3,2)),RIGHT(WX$3,1)),TRUE),#N/A)</f>
        <v>47</v>
      </c>
      <c r="WZ8" s="6">
        <f t="shared" si="42"/>
        <v>42</v>
      </c>
      <c r="XA8" s="6">
        <f>IFERROR(WZ8+VLOOKUP($A8,'TB2-1'!$A:$XEW,1+IFERROR(VALUE(RIGHT(WZ$3,2)),RIGHT(WZ$3,1)),TRUE),#N/A)</f>
        <v>50</v>
      </c>
      <c r="XB8" s="6">
        <f t="shared" si="42"/>
        <v>42</v>
      </c>
      <c r="XC8" s="6">
        <f>IFERROR(XB8+VLOOKUP($A8,'TB2-1'!$A:$XEW,1+IFERROR(VALUE(RIGHT(XB$3,2)),RIGHT(XB$3,1)),TRUE),#N/A)</f>
        <v>54</v>
      </c>
      <c r="XD8" s="6">
        <f t="shared" si="42"/>
        <v>42</v>
      </c>
      <c r="XE8" s="6">
        <f>IFERROR(XD8+VLOOKUP($A8,'TB2-1'!$A:$XEW,1+IFERROR(VALUE(RIGHT(XD$3,2)),RIGHT(XD$3,1)),TRUE),#N/A)</f>
        <v>60</v>
      </c>
      <c r="XF8" s="6">
        <f t="shared" si="42"/>
        <v>42</v>
      </c>
      <c r="XG8" s="6">
        <f>IFERROR(XF8+VLOOKUP($A8,'TB2-1'!$A:$XEW,1+IFERROR(VALUE(RIGHT(XF$3,2)),RIGHT(XF$3,1)),TRUE),#N/A)</f>
        <v>72</v>
      </c>
      <c r="XH8" s="6">
        <f t="shared" si="43"/>
        <v>42</v>
      </c>
      <c r="XI8" s="6">
        <f>IFERROR(XH8+VLOOKUP($A8,'TB2-1'!$A:$XEW,1+IFERROR(VALUE(RIGHT(XH$3,2)),RIGHT(XH$3,1)),TRUE),#N/A)</f>
        <v>90</v>
      </c>
      <c r="XJ8" s="6">
        <f t="shared" si="44"/>
        <v>42</v>
      </c>
      <c r="XK8" s="6">
        <f>IFERROR(XJ8+VLOOKUP($A8,'TB2-1'!$A:$XEW,1+IFERROR(VALUE(RIGHT(XJ$3,2)),RIGHT(XJ$3,1)),TRUE),#N/A)</f>
        <v>117</v>
      </c>
      <c r="XL8" s="6">
        <f t="shared" si="45"/>
        <v>42</v>
      </c>
      <c r="XM8" s="6">
        <f>IFERROR(XL8+VLOOKUP($A8,'TB2-1'!$A:$XEW,1+IFERROR(VALUE(RIGHT(XL$3,2)),RIGHT(XL$3,1)),TRUE),#N/A)</f>
        <v>162</v>
      </c>
      <c r="XN8" s="6">
        <f t="shared" si="46"/>
        <v>42</v>
      </c>
      <c r="XO8" s="6">
        <f>IFERROR(XN8+VLOOKUP($A8,'TB2-1'!$A:$XEW,1+IFERROR(VALUE(RIGHT(XN$3,2)),RIGHT(XN$3,1)),TRUE),#N/A)</f>
        <v>222</v>
      </c>
      <c r="XP8" s="6">
        <f t="shared" si="47"/>
        <v>42</v>
      </c>
      <c r="XQ8" s="6">
        <f>IFERROR(XP8+VLOOKUP($A8,'TB2-1'!$A:$XEW,1+IFERROR(VALUE(RIGHT(XP$3,2)),RIGHT(XP$3,1)),TRUE),#N/A)</f>
        <v>342</v>
      </c>
      <c r="XR8" s="6">
        <f t="shared" si="48"/>
        <v>42</v>
      </c>
      <c r="XS8" s="6">
        <f>IFERROR(XR8+VLOOKUP($A8,'TB2-1'!$A:$XEW,1+IFERROR(VALUE(RIGHT(XR$3,2)),RIGHT(XR$3,1)),TRUE),#N/A)</f>
        <v>522</v>
      </c>
      <c r="XT8" s="6">
        <f t="shared" si="49"/>
        <v>42</v>
      </c>
      <c r="XU8" s="6">
        <f>IFERROR(XT8+VLOOKUP($A8,'TB2-1'!$A:$XEW,1+IFERROR(VALUE(RIGHT(XT$3,2)),RIGHT(XT$3,1)),TRUE),#N/A)</f>
        <v>792</v>
      </c>
      <c r="XV8" s="6">
        <f t="shared" si="50"/>
        <v>42</v>
      </c>
      <c r="XW8" s="6">
        <f>IFERROR(XV8+VLOOKUP($A8,'TB2-1'!$A:$XEW,1+IFERROR(VALUE(RIGHT(XV$3,2)),RIGHT(XV$3,1)),TRUE),#N/A)</f>
        <v>1242</v>
      </c>
      <c r="XX8" s="6">
        <f t="shared" si="51"/>
        <v>42</v>
      </c>
      <c r="XY8" s="6">
        <f>IFERROR(XX8+VLOOKUP($A8,'TB2-1'!$A:$XEW,1+IFERROR(VALUE(RIGHT(XX$3,2)),RIGHT(XX$3,1)),TRUE),#N/A)</f>
        <v>1842</v>
      </c>
      <c r="XZ8" s="65">
        <v>52</v>
      </c>
      <c r="YA8" s="5">
        <f>IFERROR(XZ8+VLOOKUP($A8,'TB2-1'!$A:$XEW,1+IFERROR(VALUE(RIGHT(XZ$3,2)),RIGHT(XZ$3,1)),TRUE),#N/A)</f>
        <v>53</v>
      </c>
      <c r="YB8" s="10">
        <f t="shared" ref="YB8:YP39" si="166">XZ8</f>
        <v>52</v>
      </c>
      <c r="YC8" s="5">
        <f>IFERROR(YB8+VLOOKUP($A8,'TB2-1'!$A:$XEW,1+IFERROR(VALUE(RIGHT(YB$3,2)),RIGHT(YB$3,1)),TRUE),#N/A)</f>
        <v>53.5</v>
      </c>
      <c r="YD8" s="10">
        <f t="shared" si="166"/>
        <v>52</v>
      </c>
      <c r="YE8" s="5">
        <f>IFERROR(YD8+VLOOKUP($A8,'TB2-1'!$A:$XEW,1+IFERROR(VALUE(RIGHT(YD$3,2)),RIGHT(YD$3,1)),TRUE),#N/A)</f>
        <v>54.5</v>
      </c>
      <c r="YF8" s="10">
        <f t="shared" si="166"/>
        <v>52</v>
      </c>
      <c r="YG8" s="5">
        <f>IFERROR(YF8+VLOOKUP($A8,'TB2-1'!$A:$XEW,1+IFERROR(VALUE(RIGHT(YF$3,2)),RIGHT(YF$3,1)),TRUE),#N/A)</f>
        <v>56</v>
      </c>
      <c r="YH8" s="10">
        <f t="shared" si="166"/>
        <v>52</v>
      </c>
      <c r="YI8" s="5">
        <f>IFERROR(YH8+VLOOKUP($A8,'TB2-1'!$A:$XEW,1+IFERROR(VALUE(RIGHT(YH$3,2)),RIGHT(YH$3,1)),TRUE),#N/A)</f>
        <v>57</v>
      </c>
      <c r="YJ8" s="10">
        <f t="shared" si="166"/>
        <v>52</v>
      </c>
      <c r="YK8" s="5">
        <f>IFERROR(YJ8+VLOOKUP($A8,'TB2-1'!$A:$XEW,1+IFERROR(VALUE(RIGHT(YJ$3,2)),RIGHT(YJ$3,1)),TRUE),#N/A)</f>
        <v>60</v>
      </c>
      <c r="YL8" s="10">
        <f t="shared" si="166"/>
        <v>52</v>
      </c>
      <c r="YM8" s="5">
        <f>IFERROR(YL8+VLOOKUP($A8,'TB2-1'!$A:$XEW,1+IFERROR(VALUE(RIGHT(YL$3,2)),RIGHT(YL$3,1)),TRUE),#N/A)</f>
        <v>64</v>
      </c>
      <c r="YN8" s="10">
        <f t="shared" si="166"/>
        <v>52</v>
      </c>
      <c r="YO8" s="5">
        <f>IFERROR(YN8+VLOOKUP($A8,'TB2-1'!$A:$XEW,1+IFERROR(VALUE(RIGHT(YN$3,2)),RIGHT(YN$3,1)),TRUE),#N/A)</f>
        <v>70</v>
      </c>
      <c r="YP8" s="10">
        <f t="shared" si="166"/>
        <v>52</v>
      </c>
      <c r="YQ8" s="5">
        <f>IFERROR(YP8+VLOOKUP($A8,'TB2-1'!$A:$XEW,1+IFERROR(VALUE(RIGHT(YP$3,2)),RIGHT(YP$3,1)),TRUE),#N/A)</f>
        <v>82</v>
      </c>
      <c r="YR8" s="10">
        <f t="shared" ref="YR8:YR39" si="167">YP8</f>
        <v>52</v>
      </c>
      <c r="YS8" s="5">
        <f>IFERROR(YR8+VLOOKUP($A8,'TB2-1'!$A:$XEW,1+IFERROR(VALUE(RIGHT(YR$3,2)),RIGHT(YR$3,1)),TRUE),#N/A)</f>
        <v>100</v>
      </c>
      <c r="YT8" s="10">
        <f t="shared" ref="YT8:YT39" si="168">YR8</f>
        <v>52</v>
      </c>
      <c r="YU8" s="5">
        <f>IFERROR(YT8+VLOOKUP($A8,'TB2-1'!$A:$XEW,1+IFERROR(VALUE(RIGHT(YT$3,2)),RIGHT(YT$3,1)),TRUE),#N/A)</f>
        <v>127</v>
      </c>
      <c r="YV8" s="10">
        <f t="shared" ref="YV8:YV39" si="169">YT8</f>
        <v>52</v>
      </c>
      <c r="YW8" s="5">
        <f>IFERROR(YV8+VLOOKUP($A8,'TB2-1'!$A:$XEW,1+IFERROR(VALUE(RIGHT(YV$3,2)),RIGHT(YV$3,1)),TRUE),#N/A)</f>
        <v>172</v>
      </c>
      <c r="YX8" s="10">
        <f t="shared" ref="YX8:YX39" si="170">YV8</f>
        <v>52</v>
      </c>
      <c r="YY8" s="5">
        <f>IFERROR(YX8+VLOOKUP($A8,'TB2-1'!$A:$XEW,1+IFERROR(VALUE(RIGHT(YX$3,2)),RIGHT(YX$3,1)),TRUE),#N/A)</f>
        <v>232</v>
      </c>
      <c r="YZ8" s="10">
        <f t="shared" ref="YZ8:YZ39" si="171">YX8</f>
        <v>52</v>
      </c>
      <c r="ZA8" s="5">
        <f>IFERROR(YZ8+VLOOKUP($A8,'TB2-1'!$A:$XEW,1+IFERROR(VALUE(RIGHT(YZ$3,2)),RIGHT(YZ$3,1)),TRUE),#N/A)</f>
        <v>352</v>
      </c>
      <c r="ZB8" s="10">
        <f t="shared" ref="ZB8:ZB39" si="172">YZ8</f>
        <v>52</v>
      </c>
      <c r="ZC8" s="5">
        <f>IFERROR(ZB8+VLOOKUP($A8,'TB2-1'!$A:$XEW,1+IFERROR(VALUE(RIGHT(ZB$3,2)),RIGHT(ZB$3,1)),TRUE),#N/A)</f>
        <v>532</v>
      </c>
      <c r="ZD8" s="10">
        <f t="shared" ref="ZD8:ZD39" si="173">ZB8</f>
        <v>52</v>
      </c>
      <c r="ZE8" s="5">
        <f>IFERROR(ZD8+VLOOKUP($A8,'TB2-1'!$A:$XEW,1+IFERROR(VALUE(RIGHT(ZD$3,2)),RIGHT(ZD$3,1)),TRUE),#N/A)</f>
        <v>802</v>
      </c>
      <c r="ZF8" s="10">
        <f t="shared" ref="ZF8:ZF39" si="174">ZD8</f>
        <v>52</v>
      </c>
      <c r="ZG8" s="5">
        <f>IFERROR(ZF8+VLOOKUP($A8,'TB2-1'!$A:$XEW,1+IFERROR(VALUE(RIGHT(ZF$3,2)),RIGHT(ZF$3,1)),TRUE),#N/A)</f>
        <v>1252</v>
      </c>
      <c r="ZH8" s="10">
        <f t="shared" ref="ZH8:ZH39" si="175">ZF8</f>
        <v>52</v>
      </c>
      <c r="ZI8" s="5">
        <f>IFERROR(ZH8+VLOOKUP($A8,'TB2-1'!$A:$XEW,1+IFERROR(VALUE(RIGHT(ZH$3,2)),RIGHT(ZH$3,1)),TRUE),#N/A)</f>
        <v>1852</v>
      </c>
      <c r="ZJ8" s="65">
        <v>67</v>
      </c>
      <c r="ZK8" s="6">
        <f>IFERROR(ZJ8+VLOOKUP($A8,'TB2-1'!$A:$XEW,1+IFERROR(VALUE(RIGHT(ZJ$3,2)),RIGHT(ZJ$3,1)),TRUE),#N/A)</f>
        <v>68</v>
      </c>
      <c r="ZL8" s="6">
        <f t="shared" si="52"/>
        <v>67</v>
      </c>
      <c r="ZM8" s="6">
        <f>IFERROR(ZL8+VLOOKUP($A8,'TB2-1'!$A:$XEW,1+IFERROR(VALUE(RIGHT(ZL$3,2)),RIGHT(ZL$3,1)),TRUE),#N/A)</f>
        <v>68.5</v>
      </c>
      <c r="ZN8" s="6">
        <f t="shared" si="52"/>
        <v>67</v>
      </c>
      <c r="ZO8" s="6">
        <f>IFERROR(ZN8+VLOOKUP($A8,'TB2-1'!$A:$XEW,1+IFERROR(VALUE(RIGHT(ZN$3,2)),RIGHT(ZN$3,1)),TRUE),#N/A)</f>
        <v>69.5</v>
      </c>
      <c r="ZP8" s="6">
        <f t="shared" si="52"/>
        <v>67</v>
      </c>
      <c r="ZQ8" s="6">
        <f>IFERROR(ZP8+VLOOKUP($A8,'TB2-1'!$A:$XEW,1+IFERROR(VALUE(RIGHT(ZP$3,2)),RIGHT(ZP$3,1)),TRUE),#N/A)</f>
        <v>71</v>
      </c>
      <c r="ZR8" s="6">
        <f t="shared" si="52"/>
        <v>67</v>
      </c>
      <c r="ZS8" s="6">
        <f>IFERROR(ZR8+VLOOKUP($A8,'TB2-1'!$A:$XEW,1+IFERROR(VALUE(RIGHT(ZR$3,2)),RIGHT(ZR$3,1)),TRUE),#N/A)</f>
        <v>72</v>
      </c>
      <c r="ZT8" s="6">
        <f t="shared" si="52"/>
        <v>67</v>
      </c>
      <c r="ZU8" s="6">
        <f>IFERROR(ZT8+VLOOKUP($A8,'TB2-1'!$A:$XEW,1+IFERROR(VALUE(RIGHT(ZT$3,2)),RIGHT(ZT$3,1)),TRUE),#N/A)</f>
        <v>75</v>
      </c>
      <c r="ZV8" s="6">
        <f t="shared" si="52"/>
        <v>67</v>
      </c>
      <c r="ZW8" s="6">
        <f>IFERROR(ZV8+VLOOKUP($A8,'TB2-1'!$A:$XEW,1+IFERROR(VALUE(RIGHT(ZV$3,2)),RIGHT(ZV$3,1)),TRUE),#N/A)</f>
        <v>79</v>
      </c>
      <c r="ZX8" s="6">
        <f t="shared" si="52"/>
        <v>67</v>
      </c>
      <c r="ZY8" s="6">
        <f>IFERROR(ZX8+VLOOKUP($A8,'TB2-1'!$A:$XEW,1+IFERROR(VALUE(RIGHT(ZX$3,2)),RIGHT(ZX$3,1)),TRUE),#N/A)</f>
        <v>85</v>
      </c>
      <c r="ZZ8" s="6">
        <f t="shared" si="52"/>
        <v>67</v>
      </c>
      <c r="AAA8" s="6">
        <f>IFERROR(ZZ8+VLOOKUP($A8,'TB2-1'!$A:$XEW,1+IFERROR(VALUE(RIGHT(ZZ$3,2)),RIGHT(ZZ$3,1)),TRUE),#N/A)</f>
        <v>97</v>
      </c>
      <c r="AAB8" s="6">
        <f t="shared" si="53"/>
        <v>67</v>
      </c>
      <c r="AAC8" s="6">
        <f>IFERROR(AAB8+VLOOKUP($A8,'TB2-1'!$A:$XEW,1+IFERROR(VALUE(RIGHT(AAB$3,2)),RIGHT(AAB$3,1)),TRUE),#N/A)</f>
        <v>115</v>
      </c>
      <c r="AAD8" s="6">
        <f t="shared" si="54"/>
        <v>67</v>
      </c>
      <c r="AAE8" s="6">
        <f>IFERROR(AAD8+VLOOKUP($A8,'TB2-1'!$A:$XEW,1+IFERROR(VALUE(RIGHT(AAD$3,2)),RIGHT(AAD$3,1)),TRUE),#N/A)</f>
        <v>142</v>
      </c>
      <c r="AAF8" s="6">
        <f t="shared" si="55"/>
        <v>67</v>
      </c>
      <c r="AAG8" s="6">
        <f>IFERROR(AAF8+VLOOKUP($A8,'TB2-1'!$A:$XEW,1+IFERROR(VALUE(RIGHT(AAF$3,2)),RIGHT(AAF$3,1)),TRUE),#N/A)</f>
        <v>187</v>
      </c>
      <c r="AAH8" s="6">
        <f t="shared" si="56"/>
        <v>67</v>
      </c>
      <c r="AAI8" s="6">
        <f>IFERROR(AAH8+VLOOKUP($A8,'TB2-1'!$A:$XEW,1+IFERROR(VALUE(RIGHT(AAH$3,2)),RIGHT(AAH$3,1)),TRUE),#N/A)</f>
        <v>247</v>
      </c>
      <c r="AAJ8" s="6">
        <f t="shared" si="57"/>
        <v>67</v>
      </c>
      <c r="AAK8" s="6">
        <f>IFERROR(AAJ8+VLOOKUP($A8,'TB2-1'!$A:$XEW,1+IFERROR(VALUE(RIGHT(AAJ$3,2)),RIGHT(AAJ$3,1)),TRUE),#N/A)</f>
        <v>367</v>
      </c>
      <c r="AAL8" s="6">
        <f t="shared" si="58"/>
        <v>67</v>
      </c>
      <c r="AAM8" s="6">
        <f>IFERROR(AAL8+VLOOKUP($A8,'TB2-1'!$A:$XEW,1+IFERROR(VALUE(RIGHT(AAL$3,2)),RIGHT(AAL$3,1)),TRUE),#N/A)</f>
        <v>547</v>
      </c>
      <c r="AAN8" s="6">
        <f t="shared" si="59"/>
        <v>67</v>
      </c>
      <c r="AAO8" s="6">
        <f>IFERROR(AAN8+VLOOKUP($A8,'TB2-1'!$A:$XEW,1+IFERROR(VALUE(RIGHT(AAN$3,2)),RIGHT(AAN$3,1)),TRUE),#N/A)</f>
        <v>817</v>
      </c>
      <c r="AAP8" s="6">
        <f t="shared" si="60"/>
        <v>67</v>
      </c>
      <c r="AAQ8" s="6">
        <f>IFERROR(AAP8+VLOOKUP($A8,'TB2-1'!$A:$XEW,1+IFERROR(VALUE(RIGHT(AAP$3,2)),RIGHT(AAP$3,1)),TRUE),#N/A)</f>
        <v>1267</v>
      </c>
      <c r="AAR8" s="6">
        <f t="shared" si="61"/>
        <v>67</v>
      </c>
      <c r="AAS8" s="6">
        <f>IFERROR(AAR8+VLOOKUP($A8,'TB2-1'!$A:$XEW,1+IFERROR(VALUE(RIGHT(AAR$3,2)),RIGHT(AAR$3,1)),TRUE),#N/A)</f>
        <v>1867</v>
      </c>
      <c r="AAT8" s="65">
        <v>97</v>
      </c>
      <c r="AAU8" s="5">
        <f>IFERROR(AAT8+VLOOKUP($A8,'TB2-1'!$A:$XEW,1+IFERROR(VALUE(RIGHT(AAT$3,2)),RIGHT(AAT$3,1)),TRUE),#N/A)</f>
        <v>98</v>
      </c>
      <c r="AAV8" s="10">
        <f t="shared" si="62"/>
        <v>97</v>
      </c>
      <c r="AAW8" s="5">
        <f>IFERROR(AAV8+VLOOKUP($A8,'TB2-1'!$A:$XEW,1+IFERROR(VALUE(RIGHT(AAV$3,2)),RIGHT(AAV$3,1)),TRUE),#N/A)</f>
        <v>98.5</v>
      </c>
      <c r="AAX8" s="10">
        <f t="shared" si="62"/>
        <v>97</v>
      </c>
      <c r="AAY8" s="5">
        <f>IFERROR(AAX8+VLOOKUP($A8,'TB2-1'!$A:$XEW,1+IFERROR(VALUE(RIGHT(AAX$3,2)),RIGHT(AAX$3,1)),TRUE),#N/A)</f>
        <v>99.5</v>
      </c>
      <c r="AAZ8" s="10">
        <f t="shared" si="62"/>
        <v>97</v>
      </c>
      <c r="ABA8" s="5">
        <f>IFERROR(AAZ8+VLOOKUP($A8,'TB2-1'!$A:$XEW,1+IFERROR(VALUE(RIGHT(AAZ$3,2)),RIGHT(AAZ$3,1)),TRUE),#N/A)</f>
        <v>101</v>
      </c>
      <c r="ABB8" s="10">
        <f t="shared" si="62"/>
        <v>97</v>
      </c>
      <c r="ABC8" s="5">
        <f>IFERROR(ABB8+VLOOKUP($A8,'TB2-1'!$A:$XEW,1+IFERROR(VALUE(RIGHT(ABB$3,2)),RIGHT(ABB$3,1)),TRUE),#N/A)</f>
        <v>102</v>
      </c>
      <c r="ABD8" s="10">
        <f t="shared" si="62"/>
        <v>97</v>
      </c>
      <c r="ABE8" s="5">
        <f>IFERROR(ABD8+VLOOKUP($A8,'TB2-1'!$A:$XEW,1+IFERROR(VALUE(RIGHT(ABD$3,2)),RIGHT(ABD$3,1)),TRUE),#N/A)</f>
        <v>105</v>
      </c>
      <c r="ABF8" s="10">
        <f t="shared" si="62"/>
        <v>97</v>
      </c>
      <c r="ABG8" s="5">
        <f>IFERROR(ABF8+VLOOKUP($A8,'TB2-1'!$A:$XEW,1+IFERROR(VALUE(RIGHT(ABF$3,2)),RIGHT(ABF$3,1)),TRUE),#N/A)</f>
        <v>109</v>
      </c>
      <c r="ABH8" s="10">
        <f t="shared" si="62"/>
        <v>97</v>
      </c>
      <c r="ABI8" s="5">
        <f>IFERROR(ABH8+VLOOKUP($A8,'TB2-1'!$A:$XEW,1+IFERROR(VALUE(RIGHT(ABH$3,2)),RIGHT(ABH$3,1)),TRUE),#N/A)</f>
        <v>115</v>
      </c>
      <c r="ABJ8" s="10">
        <f t="shared" si="62"/>
        <v>97</v>
      </c>
      <c r="ABK8" s="5">
        <f>IFERROR(ABJ8+VLOOKUP($A8,'TB2-1'!$A:$XEW,1+IFERROR(VALUE(RIGHT(ABJ$3,2)),RIGHT(ABJ$3,1)),TRUE),#N/A)</f>
        <v>127</v>
      </c>
      <c r="ABL8" s="10">
        <f t="shared" si="63"/>
        <v>97</v>
      </c>
      <c r="ABM8" s="5">
        <f>IFERROR(ABL8+VLOOKUP($A8,'TB2-1'!$A:$XEW,1+IFERROR(VALUE(RIGHT(ABL$3,2)),RIGHT(ABL$3,1)),TRUE),#N/A)</f>
        <v>145</v>
      </c>
      <c r="ABN8" s="10">
        <f t="shared" si="64"/>
        <v>97</v>
      </c>
      <c r="ABO8" s="5">
        <f>IFERROR(ABN8+VLOOKUP($A8,'TB2-1'!$A:$XEW,1+IFERROR(VALUE(RIGHT(ABN$3,2)),RIGHT(ABN$3,1)),TRUE),#N/A)</f>
        <v>172</v>
      </c>
      <c r="ABP8" s="10">
        <f t="shared" si="65"/>
        <v>97</v>
      </c>
      <c r="ABQ8" s="5">
        <f>IFERROR(ABP8+VLOOKUP($A8,'TB2-1'!$A:$XEW,1+IFERROR(VALUE(RIGHT(ABP$3,2)),RIGHT(ABP$3,1)),TRUE),#N/A)</f>
        <v>217</v>
      </c>
      <c r="ABR8" s="10">
        <f t="shared" si="66"/>
        <v>97</v>
      </c>
      <c r="ABS8" s="5">
        <f>IFERROR(ABR8+VLOOKUP($A8,'TB2-1'!$A:$XEW,1+IFERROR(VALUE(RIGHT(ABR$3,2)),RIGHT(ABR$3,1)),TRUE),#N/A)</f>
        <v>277</v>
      </c>
      <c r="ABT8" s="10">
        <f t="shared" si="67"/>
        <v>97</v>
      </c>
      <c r="ABU8" s="5">
        <f>IFERROR(ABT8+VLOOKUP($A8,'TB2-1'!$A:$XEW,1+IFERROR(VALUE(RIGHT(ABT$3,2)),RIGHT(ABT$3,1)),TRUE),#N/A)</f>
        <v>397</v>
      </c>
      <c r="ABV8" s="10">
        <f t="shared" si="68"/>
        <v>97</v>
      </c>
      <c r="ABW8" s="5">
        <f>IFERROR(ABV8+VLOOKUP($A8,'TB2-1'!$A:$XEW,1+IFERROR(VALUE(RIGHT(ABV$3,2)),RIGHT(ABV$3,1)),TRUE),#N/A)</f>
        <v>577</v>
      </c>
      <c r="ABX8" s="10">
        <f t="shared" si="69"/>
        <v>97</v>
      </c>
      <c r="ABY8" s="5">
        <f>IFERROR(ABX8+VLOOKUP($A8,'TB2-1'!$A:$XEW,1+IFERROR(VALUE(RIGHT(ABX$3,2)),RIGHT(ABX$3,1)),TRUE),#N/A)</f>
        <v>847</v>
      </c>
      <c r="ABZ8" s="10">
        <f t="shared" si="70"/>
        <v>97</v>
      </c>
      <c r="ACA8" s="5">
        <f>IFERROR(ABZ8+VLOOKUP($A8,'TB2-1'!$A:$XEW,1+IFERROR(VALUE(RIGHT(ABZ$3,2)),RIGHT(ABZ$3,1)),TRUE),#N/A)</f>
        <v>1297</v>
      </c>
      <c r="ACB8" s="10">
        <f t="shared" si="71"/>
        <v>97</v>
      </c>
      <c r="ACC8" s="5">
        <f>IFERROR(ACB8+VLOOKUP($A8,'TB2-1'!$A:$XEW,1+IFERROR(VALUE(RIGHT(ACB$3,2)),RIGHT(ACB$3,1)),TRUE),#N/A)</f>
        <v>1897</v>
      </c>
    </row>
    <row r="9" spans="1:757" ht="15.75" thickBot="1" x14ac:dyDescent="0.3">
      <c r="A9" s="2">
        <f>Config!G5</f>
        <v>10.000999999999999</v>
      </c>
      <c r="B9" s="5">
        <f>IFERROR(C9-VLOOKUP($A9,'TB2-1'!$A:$XEW,1+IFERROR(VALUE(RIGHT(B$3,2)),RIGHT(B$3,1)),TRUE),#N/A)</f>
        <v>-96.2</v>
      </c>
      <c r="C9" s="65">
        <v>-95</v>
      </c>
      <c r="D9" s="5">
        <f>IFERROR(E9-VLOOKUP($A9,'TB2-1'!$A:$XEW,1+IFERROR(VALUE(RIGHT(D$3,2)),RIGHT(D$3,1)),TRUE),#N/A)</f>
        <v>-97</v>
      </c>
      <c r="E9" s="5">
        <f t="shared" si="72"/>
        <v>-95</v>
      </c>
      <c r="F9" s="5">
        <f>IFERROR(G9-VLOOKUP($A9,'TB2-1'!$A:$XEW,1+IFERROR(VALUE(RIGHT(F$3,2)),RIGHT(F$3,1)),TRUE),#N/A)</f>
        <v>-98</v>
      </c>
      <c r="G9" s="5">
        <f t="shared" si="72"/>
        <v>-95</v>
      </c>
      <c r="H9" s="5">
        <f>IFERROR(I9-VLOOKUP($A9,'TB2-1'!$A:$XEW,1+IFERROR(VALUE(RIGHT(H$3,2)),RIGHT(H$3,1)),TRUE),#N/A)</f>
        <v>-100</v>
      </c>
      <c r="I9" s="5">
        <f t="shared" si="72"/>
        <v>-95</v>
      </c>
      <c r="J9" s="5">
        <f>IFERROR(K9-VLOOKUP($A9,'TB2-1'!$A:$XEW,1+IFERROR(VALUE(RIGHT(J$3,2)),RIGHT(J$3,1)),TRUE),#N/A)</f>
        <v>-103</v>
      </c>
      <c r="K9" s="5">
        <f t="shared" si="72"/>
        <v>-95</v>
      </c>
      <c r="L9" s="5">
        <f>IFERROR(M9-VLOOKUP($A9,'TB2-1'!$A:$XEW,1+IFERROR(VALUE(RIGHT(L$3,2)),RIGHT(L$3,1)),TRUE),#N/A)</f>
        <v>-106</v>
      </c>
      <c r="M9" s="5">
        <f t="shared" si="72"/>
        <v>-95</v>
      </c>
      <c r="N9" s="5">
        <f>IFERROR(O9-VLOOKUP($A9,'TB2-1'!$A:$XEW,1+IFERROR(VALUE(RIGHT(N$3,2)),RIGHT(N$3,1)),TRUE),#N/A)</f>
        <v>-113</v>
      </c>
      <c r="O9" s="5">
        <f t="shared" si="72"/>
        <v>-95</v>
      </c>
      <c r="P9" s="5">
        <f>IFERROR(Q9-VLOOKUP($A9,'TB2-1'!$A:$XEW,1+IFERROR(VALUE(RIGHT(P$3,2)),RIGHT(P$3,1)),TRUE),#N/A)</f>
        <v>-122</v>
      </c>
      <c r="Q9" s="5">
        <f t="shared" si="72"/>
        <v>-95</v>
      </c>
      <c r="R9" s="5">
        <f>IFERROR(S9-VLOOKUP($A9,'TB2-1'!$A:$XEW,1+IFERROR(VALUE(RIGHT(R$3,2)),RIGHT(R$3,1)),TRUE),#N/A)</f>
        <v>-138</v>
      </c>
      <c r="S9" s="5">
        <f t="shared" si="72"/>
        <v>-95</v>
      </c>
      <c r="T9" s="5">
        <f>IFERROR(U9-VLOOKUP($A9,'TB2-1'!$A:$XEW,1+IFERROR(VALUE(RIGHT(T$3,2)),RIGHT(T$3,1)),TRUE),#N/A)</f>
        <v>-165</v>
      </c>
      <c r="U9" s="5">
        <f t="shared" si="72"/>
        <v>-95</v>
      </c>
      <c r="V9" s="5">
        <f>IFERROR(W9-VLOOKUP($A9,'TB2-1'!$A:$XEW,1+IFERROR(VALUE(RIGHT(V$3,2)),RIGHT(V$3,1)),TRUE),#N/A)</f>
        <v>-205</v>
      </c>
      <c r="W9" s="5">
        <f t="shared" si="72"/>
        <v>-95</v>
      </c>
      <c r="X9" s="5">
        <f>IFERROR(Y9-VLOOKUP($A9,'TB2-1'!$A:$XEW,1+IFERROR(VALUE(RIGHT(X$3,2)),RIGHT(X$3,1)),TRUE),#N/A)</f>
        <v>-275</v>
      </c>
      <c r="Y9" s="5">
        <f t="shared" si="72"/>
        <v>-95</v>
      </c>
      <c r="Z9" s="5">
        <f>IFERROR(AA9-VLOOKUP($A9,'TB2-1'!$A:$XEW,1+IFERROR(VALUE(RIGHT(Z$3,2)),RIGHT(Z$3,1)),TRUE),#N/A)</f>
        <v>-365</v>
      </c>
      <c r="AA9" s="5">
        <f t="shared" si="72"/>
        <v>-95</v>
      </c>
      <c r="AB9" s="5">
        <f>IFERROR(AC9-VLOOKUP($A9,'TB2-1'!$A:$XEW,1+IFERROR(VALUE(RIGHT(AB$3,2)),RIGHT(AB$3,1)),TRUE),#N/A)</f>
        <v>-525</v>
      </c>
      <c r="AC9" s="5">
        <f t="shared" si="73"/>
        <v>-95</v>
      </c>
      <c r="AD9" s="5">
        <f>IFERROR(AE9-VLOOKUP($A9,'TB2-1'!$A:$XEW,1+IFERROR(VALUE(RIGHT(AD$3,2)),RIGHT(AD$3,1)),TRUE),#N/A)</f>
        <v>-795</v>
      </c>
      <c r="AE9" s="5">
        <f t="shared" si="74"/>
        <v>-95</v>
      </c>
      <c r="AF9" s="5">
        <f>IFERROR(AG9-VLOOKUP($A9,'TB2-1'!$A:$XEW,1+IFERROR(VALUE(RIGHT(AF$3,2)),RIGHT(AF$3,1)),TRUE),#N/A)</f>
        <v>-1195</v>
      </c>
      <c r="AG9" s="5">
        <f t="shared" si="75"/>
        <v>-95</v>
      </c>
      <c r="AH9" s="5">
        <f>IFERROR(AI9-VLOOKUP($A9,'TB2-1'!$A:$XEW,1+IFERROR(VALUE(RIGHT(AH$3,2)),RIGHT(AH$3,1)),TRUE),#N/A)</f>
        <v>-1895</v>
      </c>
      <c r="AI9" s="5">
        <f t="shared" si="76"/>
        <v>-95</v>
      </c>
      <c r="AJ9" s="5">
        <f>IFERROR(AK9-VLOOKUP($A9,'TB2-1'!$A:$XEW,1+IFERROR(VALUE(RIGHT(AJ$3,2)),RIGHT(AJ$3,1)),TRUE),#N/A)</f>
        <v>-2795</v>
      </c>
      <c r="AK9" s="5">
        <f t="shared" si="77"/>
        <v>-95</v>
      </c>
      <c r="AL9" s="2">
        <f>IFERROR(AM9-VLOOKUP($A9,'TB2-1'!$A:$XEW,1+IFERROR(VALUE(RIGHT(AL$3,2)),RIGHT(AL$3,1)),TRUE),#N/A)</f>
        <v>-51.2</v>
      </c>
      <c r="AM9" s="65">
        <v>-50</v>
      </c>
      <c r="AN9" s="2">
        <f>IFERROR(AO9-VLOOKUP($A9,'TB2-1'!$A:$XEW,1+IFERROR(VALUE(RIGHT(AN$3,2)),RIGHT(AN$3,1)),TRUE),#N/A)</f>
        <v>-52</v>
      </c>
      <c r="AO9" s="2">
        <f t="shared" si="78"/>
        <v>-50</v>
      </c>
      <c r="AP9" s="2">
        <f>IFERROR(AQ9-VLOOKUP($A9,'TB2-1'!$A:$XEW,1+IFERROR(VALUE(RIGHT(AP$3,2)),RIGHT(AP$3,1)),TRUE),#N/A)</f>
        <v>-53</v>
      </c>
      <c r="AQ9" s="2">
        <f t="shared" si="78"/>
        <v>-50</v>
      </c>
      <c r="AR9" s="2">
        <f>IFERROR(AS9-VLOOKUP($A9,'TB2-1'!$A:$XEW,1+IFERROR(VALUE(RIGHT(AR$3,2)),RIGHT(AR$3,1)),TRUE),#N/A)</f>
        <v>-55</v>
      </c>
      <c r="AS9" s="2">
        <f t="shared" si="78"/>
        <v>-50</v>
      </c>
      <c r="AT9" s="2">
        <f>IFERROR(AU9-VLOOKUP($A9,'TB2-1'!$A:$XEW,1+IFERROR(VALUE(RIGHT(AT$3,2)),RIGHT(AT$3,1)),TRUE),#N/A)</f>
        <v>-58</v>
      </c>
      <c r="AU9" s="2">
        <f t="shared" si="78"/>
        <v>-50</v>
      </c>
      <c r="AV9" s="2">
        <f>IFERROR(AW9-VLOOKUP($A9,'TB2-1'!$A:$XEW,1+IFERROR(VALUE(RIGHT(AV$3,2)),RIGHT(AV$3,1)),TRUE),#N/A)</f>
        <v>-61</v>
      </c>
      <c r="AW9" s="2">
        <f t="shared" si="78"/>
        <v>-50</v>
      </c>
      <c r="AX9" s="2">
        <f>IFERROR(AY9-VLOOKUP($A9,'TB2-1'!$A:$XEW,1+IFERROR(VALUE(RIGHT(AX$3,2)),RIGHT(AX$3,1)),TRUE),#N/A)</f>
        <v>-68</v>
      </c>
      <c r="AY9" s="2">
        <f t="shared" si="78"/>
        <v>-50</v>
      </c>
      <c r="AZ9" s="2">
        <f>IFERROR(BA9-VLOOKUP($A9,'TB2-1'!$A:$XEW,1+IFERROR(VALUE(RIGHT(AZ$3,2)),RIGHT(AZ$3,1)),TRUE),#N/A)</f>
        <v>-77</v>
      </c>
      <c r="BA9" s="2">
        <f t="shared" si="78"/>
        <v>-50</v>
      </c>
      <c r="BB9" s="2">
        <f>IFERROR(BC9-VLOOKUP($A9,'TB2-1'!$A:$XEW,1+IFERROR(VALUE(RIGHT(BB$3,2)),RIGHT(BB$3,1)),TRUE),#N/A)</f>
        <v>-93</v>
      </c>
      <c r="BC9" s="2">
        <f t="shared" si="78"/>
        <v>-50</v>
      </c>
      <c r="BD9" s="2">
        <f>IFERROR(BE9-VLOOKUP($A9,'TB2-1'!$A:$XEW,1+IFERROR(VALUE(RIGHT(BD$3,2)),RIGHT(BD$3,1)),TRUE),#N/A)</f>
        <v>-120</v>
      </c>
      <c r="BE9" s="2">
        <f t="shared" si="79"/>
        <v>-50</v>
      </c>
      <c r="BF9" s="2">
        <f>IFERROR(BG9-VLOOKUP($A9,'TB2-1'!$A:$XEW,1+IFERROR(VALUE(RIGHT(BF$3,2)),RIGHT(BF$3,1)),TRUE),#N/A)</f>
        <v>-160</v>
      </c>
      <c r="BG9" s="2">
        <f t="shared" si="79"/>
        <v>-50</v>
      </c>
      <c r="BH9" s="2">
        <f>IFERROR(BI9-VLOOKUP($A9,'TB2-1'!$A:$XEW,1+IFERROR(VALUE(RIGHT(BH$3,2)),RIGHT(BH$3,1)),TRUE),#N/A)</f>
        <v>-230</v>
      </c>
      <c r="BI9" s="2">
        <f t="shared" si="79"/>
        <v>-50</v>
      </c>
      <c r="BJ9" s="2">
        <f>IFERROR(BK9-VLOOKUP($A9,'TB2-1'!$A:$XEW,1+IFERROR(VALUE(RIGHT(BJ$3,2)),RIGHT(BJ$3,1)),TRUE),#N/A)</f>
        <v>-320</v>
      </c>
      <c r="BK9" s="2">
        <f t="shared" si="79"/>
        <v>-50</v>
      </c>
      <c r="BL9" s="2">
        <f>IFERROR(BM9-VLOOKUP($A9,'TB2-1'!$A:$XEW,1+IFERROR(VALUE(RIGHT(BL$3,2)),RIGHT(BL$3,1)),TRUE),#N/A)</f>
        <v>-480</v>
      </c>
      <c r="BM9" s="2">
        <f t="shared" si="80"/>
        <v>-50</v>
      </c>
      <c r="BN9" s="2">
        <f>IFERROR(BO9-VLOOKUP($A9,'TB2-1'!$A:$XEW,1+IFERROR(VALUE(RIGHT(BN$3,2)),RIGHT(BN$3,1)),TRUE),#N/A)</f>
        <v>-750</v>
      </c>
      <c r="BO9" s="2">
        <f t="shared" si="81"/>
        <v>-50</v>
      </c>
      <c r="BP9" s="2">
        <f>IFERROR(BQ9-VLOOKUP($A9,'TB2-1'!$A:$XEW,1+IFERROR(VALUE(RIGHT(BP$3,2)),RIGHT(BP$3,1)),TRUE),#N/A)</f>
        <v>-1150</v>
      </c>
      <c r="BQ9" s="2">
        <f t="shared" si="82"/>
        <v>-50</v>
      </c>
      <c r="BR9" s="2">
        <f>IFERROR(BS9-VLOOKUP($A9,'TB2-1'!$A:$XEW,1+IFERROR(VALUE(RIGHT(BR$3,2)),RIGHT(BR$3,1)),TRUE),#N/A)</f>
        <v>-1850</v>
      </c>
      <c r="BS9" s="2">
        <f t="shared" si="83"/>
        <v>-50</v>
      </c>
      <c r="BT9" s="2">
        <f>IFERROR(BU9-VLOOKUP($A9,'TB2-1'!$A:$XEW,1+IFERROR(VALUE(RIGHT(BT$3,2)),RIGHT(BT$3,1)),TRUE),#N/A)</f>
        <v>-2750</v>
      </c>
      <c r="BU9" s="2">
        <f t="shared" si="84"/>
        <v>-50</v>
      </c>
      <c r="BV9" s="5">
        <f>IFERROR(BW9-VLOOKUP($A9,'TB2-1'!$A:$XEW,1+IFERROR(VALUE(RIGHT(BV$3,2)),RIGHT(BV$3,1)),TRUE),#N/A)</f>
        <v>-33.200000000000003</v>
      </c>
      <c r="BW9" s="65">
        <v>-32</v>
      </c>
      <c r="BX9" s="5">
        <f>IFERROR(BY9-VLOOKUP($A9,'TB2-1'!$A:$XEW,1+IFERROR(VALUE(RIGHT(BX$3,2)),RIGHT(BX$3,1)),TRUE),#N/A)</f>
        <v>-34</v>
      </c>
      <c r="BY9" s="5">
        <f t="shared" si="85"/>
        <v>-32</v>
      </c>
      <c r="BZ9" s="5">
        <f>IFERROR(CA9-VLOOKUP($A9,'TB2-1'!$A:$XEW,1+IFERROR(VALUE(RIGHT(BZ$3,2)),RIGHT(BZ$3,1)),TRUE),#N/A)</f>
        <v>-35</v>
      </c>
      <c r="CA9" s="5">
        <f t="shared" si="85"/>
        <v>-32</v>
      </c>
      <c r="CB9" s="5">
        <f>IFERROR(CC9-VLOOKUP($A9,'TB2-1'!$A:$XEW,1+IFERROR(VALUE(RIGHT(CB$3,2)),RIGHT(CB$3,1)),TRUE),#N/A)</f>
        <v>-37</v>
      </c>
      <c r="CC9" s="5">
        <f t="shared" si="85"/>
        <v>-32</v>
      </c>
      <c r="CD9" s="5">
        <f>IFERROR(CE9-VLOOKUP($A9,'TB2-1'!$A:$XEW,1+IFERROR(VALUE(RIGHT(CD$3,2)),RIGHT(CD$3,1)),TRUE),#N/A)</f>
        <v>-40</v>
      </c>
      <c r="CE9" s="5">
        <f t="shared" si="85"/>
        <v>-32</v>
      </c>
      <c r="CF9" s="5">
        <f>IFERROR(CG9-VLOOKUP($A9,'TB2-1'!$A:$XEW,1+IFERROR(VALUE(RIGHT(CF$3,2)),RIGHT(CF$3,1)),TRUE),#N/A)</f>
        <v>-43</v>
      </c>
      <c r="CG9" s="5">
        <f t="shared" si="85"/>
        <v>-32</v>
      </c>
      <c r="CH9" s="5">
        <f>IFERROR(CI9-VLOOKUP($A9,'TB2-1'!$A:$XEW,1+IFERROR(VALUE(RIGHT(CH$3,2)),RIGHT(CH$3,1)),TRUE),#N/A)</f>
        <v>-50</v>
      </c>
      <c r="CI9" s="5">
        <f t="shared" si="85"/>
        <v>-32</v>
      </c>
      <c r="CJ9" s="5">
        <f>IFERROR(CK9-VLOOKUP($A9,'TB2-1'!$A:$XEW,1+IFERROR(VALUE(RIGHT(CJ$3,2)),RIGHT(CJ$3,1)),TRUE),#N/A)</f>
        <v>-59</v>
      </c>
      <c r="CK9" s="5">
        <f t="shared" si="85"/>
        <v>-32</v>
      </c>
      <c r="CL9" s="5">
        <f>IFERROR(CM9-VLOOKUP($A9,'TB2-1'!$A:$XEW,1+IFERROR(VALUE(RIGHT(CL$3,2)),RIGHT(CL$3,1)),TRUE),#N/A)</f>
        <v>-75</v>
      </c>
      <c r="CM9" s="5">
        <f t="shared" si="85"/>
        <v>-32</v>
      </c>
      <c r="CN9" s="5">
        <f>IFERROR(CO9-VLOOKUP($A9,'TB2-1'!$A:$XEW,1+IFERROR(VALUE(RIGHT(CN$3,2)),RIGHT(CN$3,1)),TRUE),#N/A)</f>
        <v>-102</v>
      </c>
      <c r="CO9" s="5">
        <f t="shared" si="86"/>
        <v>-32</v>
      </c>
      <c r="CP9" s="5">
        <f>IFERROR(CQ9-VLOOKUP($A9,'TB2-1'!$A:$XEW,1+IFERROR(VALUE(RIGHT(CP$3,2)),RIGHT(CP$3,1)),TRUE),#N/A)</f>
        <v>-142</v>
      </c>
      <c r="CQ9" s="5">
        <f t="shared" si="86"/>
        <v>-32</v>
      </c>
      <c r="CR9" s="5">
        <f>IFERROR(CS9-VLOOKUP($A9,'TB2-1'!$A:$XEW,1+IFERROR(VALUE(RIGHT(CR$3,2)),RIGHT(CR$3,1)),TRUE),#N/A)</f>
        <v>-212</v>
      </c>
      <c r="CS9" s="5">
        <f t="shared" si="86"/>
        <v>-32</v>
      </c>
      <c r="CT9" s="5">
        <f>IFERROR(CU9-VLOOKUP($A9,'TB2-1'!$A:$XEW,1+IFERROR(VALUE(RIGHT(CT$3,2)),RIGHT(CT$3,1)),TRUE),#N/A)</f>
        <v>-302</v>
      </c>
      <c r="CU9" s="5">
        <f t="shared" si="86"/>
        <v>-32</v>
      </c>
      <c r="CV9" s="5">
        <f>IFERROR(CW9-VLOOKUP($A9,'TB2-1'!$A:$XEW,1+IFERROR(VALUE(RIGHT(CV$3,2)),RIGHT(CV$3,1)),TRUE),#N/A)</f>
        <v>-462</v>
      </c>
      <c r="CW9" s="5">
        <f t="shared" si="87"/>
        <v>-32</v>
      </c>
      <c r="CX9" s="5">
        <f>IFERROR(CY9-VLOOKUP($A9,'TB2-1'!$A:$XEW,1+IFERROR(VALUE(RIGHT(CX$3,2)),RIGHT(CX$3,1)),TRUE),#N/A)</f>
        <v>-732</v>
      </c>
      <c r="CY9" s="5">
        <f t="shared" si="88"/>
        <v>-32</v>
      </c>
      <c r="CZ9" s="5">
        <f>IFERROR(DA9-VLOOKUP($A9,'TB2-1'!$A:$XEW,1+IFERROR(VALUE(RIGHT(CZ$3,2)),RIGHT(CZ$3,1)),TRUE),#N/A)</f>
        <v>-1132</v>
      </c>
      <c r="DA9" s="5">
        <f t="shared" si="89"/>
        <v>-32</v>
      </c>
      <c r="DB9" s="5">
        <f>IFERROR(DC9-VLOOKUP($A9,'TB2-1'!$A:$XEW,1+IFERROR(VALUE(RIGHT(DB$3,2)),RIGHT(DB$3,1)),TRUE),#N/A)</f>
        <v>-1832</v>
      </c>
      <c r="DC9" s="5">
        <f t="shared" si="90"/>
        <v>-32</v>
      </c>
      <c r="DD9" s="5">
        <f>IFERROR(DE9-VLOOKUP($A9,'TB2-1'!$A:$XEW,1+IFERROR(VALUE(RIGHT(DD$3,2)),RIGHT(DD$3,1)),TRUE),#N/A)</f>
        <v>-2732</v>
      </c>
      <c r="DE9" s="5">
        <f t="shared" si="91"/>
        <v>-32</v>
      </c>
      <c r="DF9" s="6">
        <f>IFERROR(DG9-VLOOKUP($A9,'TB2-1'!$A:$XEW,1+IFERROR(VALUE(RIGHT(DF$3,2)),RIGHT(DF$3,1)),TRUE),#N/A)</f>
        <v>-17.2</v>
      </c>
      <c r="DG9" s="65">
        <v>-16</v>
      </c>
      <c r="DH9" s="6">
        <f>IFERROR(DI9-VLOOKUP($A9,'TB2-1'!$A:$XEW,1+IFERROR(VALUE(RIGHT(DH$3,2)),RIGHT(DH$3,1)),TRUE),#N/A)</f>
        <v>-18</v>
      </c>
      <c r="DI9" s="6">
        <f t="shared" si="92"/>
        <v>-16</v>
      </c>
      <c r="DJ9" s="6">
        <f>IFERROR(DK9-VLOOKUP($A9,'TB2-1'!$A:$XEW,1+IFERROR(VALUE(RIGHT(DJ$3,2)),RIGHT(DJ$3,1)),TRUE),#N/A)</f>
        <v>-19</v>
      </c>
      <c r="DK9" s="6">
        <f t="shared" si="93"/>
        <v>-16</v>
      </c>
      <c r="DL9" s="6">
        <f>IFERROR(DM9-VLOOKUP($A9,'TB2-1'!$A:$XEW,1+IFERROR(VALUE(RIGHT(DL$3,2)),RIGHT(DL$3,1)),TRUE),#N/A)</f>
        <v>-21</v>
      </c>
      <c r="DM9" s="6">
        <f t="shared" si="94"/>
        <v>-16</v>
      </c>
      <c r="DN9" s="6">
        <f>IFERROR(DO9-VLOOKUP($A9,'TB2-1'!$A:$XEW,1+IFERROR(VALUE(RIGHT(DN$3,2)),RIGHT(DN$3,1)),TRUE),#N/A)</f>
        <v>-24</v>
      </c>
      <c r="DO9" s="6">
        <f t="shared" si="95"/>
        <v>-16</v>
      </c>
      <c r="DP9" s="6">
        <f>IFERROR(DQ9-VLOOKUP($A9,'TB2-1'!$A:$XEW,1+IFERROR(VALUE(RIGHT(DP$3,2)),RIGHT(DP$3,1)),TRUE),#N/A)</f>
        <v>-27</v>
      </c>
      <c r="DQ9" s="6">
        <f t="shared" si="96"/>
        <v>-16</v>
      </c>
      <c r="DR9" s="6">
        <f>IFERROR(DS9-VLOOKUP($A9,'TB2-1'!$A:$XEW,1+IFERROR(VALUE(RIGHT(DR$3,2)),RIGHT(DR$3,1)),TRUE),#N/A)</f>
        <v>-34</v>
      </c>
      <c r="DS9" s="6">
        <f t="shared" si="97"/>
        <v>-16</v>
      </c>
      <c r="DT9" s="6">
        <f>IFERROR(DU9-VLOOKUP($A9,'TB2-1'!$A:$XEW,1+IFERROR(VALUE(RIGHT(DT$3,2)),RIGHT(DT$3,1)),TRUE),#N/A)</f>
        <v>-43</v>
      </c>
      <c r="DU9" s="6">
        <f t="shared" si="98"/>
        <v>-16</v>
      </c>
      <c r="DV9" s="6">
        <f>IFERROR(DW9-VLOOKUP($A9,'TB2-1'!$A:$XEW,1+IFERROR(VALUE(RIGHT(DV$3,2)),RIGHT(DV$3,1)),TRUE),#N/A)</f>
        <v>-59</v>
      </c>
      <c r="DW9" s="6">
        <f t="shared" si="99"/>
        <v>-16</v>
      </c>
      <c r="DX9" s="6">
        <f>IFERROR(DY9-VLOOKUP($A9,'TB2-1'!$A:$XEW,1+IFERROR(VALUE(RIGHT(DX$3,2)),RIGHT(DX$3,1)),TRUE),#N/A)</f>
        <v>-86</v>
      </c>
      <c r="DY9" s="6">
        <f t="shared" si="100"/>
        <v>-16</v>
      </c>
      <c r="DZ9" s="6">
        <f>IFERROR(EA9-VLOOKUP($A9,'TB2-1'!$A:$XEW,1+IFERROR(VALUE(RIGHT(DZ$3,2)),RIGHT(DZ$3,1)),TRUE),#N/A)</f>
        <v>-126</v>
      </c>
      <c r="EA9" s="6">
        <f t="shared" si="101"/>
        <v>-16</v>
      </c>
      <c r="EB9" s="6">
        <f>IFERROR(EC9-VLOOKUP($A9,'TB2-1'!$A:$XEW,1+IFERROR(VALUE(RIGHT(EB$3,2)),RIGHT(EB$3,1)),TRUE),#N/A)</f>
        <v>-196</v>
      </c>
      <c r="EC9" s="6">
        <f t="shared" si="102"/>
        <v>-16</v>
      </c>
      <c r="ED9" s="6">
        <f>IFERROR(EE9-VLOOKUP($A9,'TB2-1'!$A:$XEW,1+IFERROR(VALUE(RIGHT(ED$3,2)),RIGHT(ED$3,1)),TRUE),#N/A)</f>
        <v>-286</v>
      </c>
      <c r="EE9" s="6">
        <f t="shared" si="103"/>
        <v>-16</v>
      </c>
      <c r="EF9" s="6">
        <f>IFERROR(EG9-VLOOKUP($A9,'TB2-1'!$A:$XEW,1+IFERROR(VALUE(RIGHT(EF$3,2)),RIGHT(EF$3,1)),TRUE),#N/A)</f>
        <v>-446</v>
      </c>
      <c r="EG9" s="6">
        <f t="shared" si="104"/>
        <v>-16</v>
      </c>
      <c r="EH9" s="6">
        <f>IFERROR(EI9-VLOOKUP($A9,'TB2-1'!$A:$XEW,1+IFERROR(VALUE(RIGHT(EH$3,2)),RIGHT(EH$3,1)),TRUE),#N/A)</f>
        <v>-716</v>
      </c>
      <c r="EI9" s="6">
        <f t="shared" si="105"/>
        <v>-16</v>
      </c>
      <c r="EJ9" s="6">
        <f>IFERROR(EK9-VLOOKUP($A9,'TB2-1'!$A:$XEW,1+IFERROR(VALUE(RIGHT(EJ$3,2)),RIGHT(EJ$3,1)),TRUE),#N/A)</f>
        <v>-1116</v>
      </c>
      <c r="EK9" s="6">
        <f t="shared" si="106"/>
        <v>-16</v>
      </c>
      <c r="EL9" s="6">
        <f>IFERROR(EM9-VLOOKUP($A9,'TB2-1'!$A:$XEW,1+IFERROR(VALUE(RIGHT(EL$3,2)),RIGHT(EL$3,1)),TRUE),#N/A)</f>
        <v>-1816</v>
      </c>
      <c r="EM9" s="6">
        <f t="shared" si="107"/>
        <v>-16</v>
      </c>
      <c r="EN9" s="6">
        <f>IFERROR(EO9-VLOOKUP($A9,'TB2-1'!$A:$XEW,1+IFERROR(VALUE(RIGHT(EN$3,2)),RIGHT(EN$3,1)),TRUE),#N/A)</f>
        <v>-2716</v>
      </c>
      <c r="EO9" s="6">
        <f t="shared" si="108"/>
        <v>-16</v>
      </c>
      <c r="EP9" s="5">
        <f>IFERROR(EQ9-VLOOKUP($A9,'TB2-1'!$A:$XEW,1+IFERROR(VALUE(RIGHT(EP$3,2)),RIGHT(EP$3,1)),TRUE),#N/A)</f>
        <v>-7.2</v>
      </c>
      <c r="EQ9" s="65">
        <v>-6</v>
      </c>
      <c r="ER9" s="5">
        <f>IFERROR(ES9-VLOOKUP($A9,'TB2-1'!$A:$XEW,1+IFERROR(VALUE(RIGHT(ER$3,2)),RIGHT(ER$3,1)),TRUE),#N/A)</f>
        <v>-8</v>
      </c>
      <c r="ES9" s="5">
        <f t="shared" si="109"/>
        <v>-6</v>
      </c>
      <c r="ET9" s="5">
        <f>IFERROR(EU9-VLOOKUP($A9,'TB2-1'!$A:$XEW,1+IFERROR(VALUE(RIGHT(ET$3,2)),RIGHT(ET$3,1)),TRUE),#N/A)</f>
        <v>-9</v>
      </c>
      <c r="EU9" s="5">
        <f t="shared" si="110"/>
        <v>-6</v>
      </c>
      <c r="EV9" s="5">
        <f>IFERROR(EW9-VLOOKUP($A9,'TB2-1'!$A:$XEW,1+IFERROR(VALUE(RIGHT(EV$3,2)),RIGHT(EV$3,1)),TRUE),#N/A)</f>
        <v>-11</v>
      </c>
      <c r="EW9" s="5">
        <f t="shared" si="111"/>
        <v>-6</v>
      </c>
      <c r="EX9" s="5">
        <f>IFERROR(EY9-VLOOKUP($A9,'TB2-1'!$A:$XEW,1+IFERROR(VALUE(RIGHT(EX$3,2)),RIGHT(EX$3,1)),TRUE),#N/A)</f>
        <v>-14</v>
      </c>
      <c r="EY9" s="5">
        <f t="shared" si="112"/>
        <v>-6</v>
      </c>
      <c r="EZ9" s="5">
        <f>IFERROR(FA9-VLOOKUP($A9,'TB2-1'!$A:$XEW,1+IFERROR(VALUE(RIGHT(EZ$3,2)),RIGHT(EZ$3,1)),TRUE),#N/A)</f>
        <v>-17</v>
      </c>
      <c r="FA9" s="5">
        <f t="shared" si="113"/>
        <v>-6</v>
      </c>
      <c r="FB9" s="5">
        <f>IFERROR(FC9-VLOOKUP($A9,'TB2-1'!$A:$XEW,1+IFERROR(VALUE(RIGHT(FB$3,2)),RIGHT(FB$3,1)),TRUE),#N/A)</f>
        <v>-24</v>
      </c>
      <c r="FC9" s="5">
        <f t="shared" si="114"/>
        <v>-6</v>
      </c>
      <c r="FD9" s="5">
        <f>IFERROR(FE9-VLOOKUP($A9,'TB2-1'!$A:$XEW,1+IFERROR(VALUE(RIGHT(FD$3,2)),RIGHT(FD$3,1)),TRUE),#N/A)</f>
        <v>-33</v>
      </c>
      <c r="FE9" s="5">
        <f t="shared" si="115"/>
        <v>-6</v>
      </c>
      <c r="FF9" s="5">
        <f>IFERROR(FG9-VLOOKUP($A9,'TB2-1'!$A:$XEW,1+IFERROR(VALUE(RIGHT(FF$3,2)),RIGHT(FF$3,1)),TRUE),#N/A)</f>
        <v>-49</v>
      </c>
      <c r="FG9" s="5">
        <f t="shared" si="116"/>
        <v>-6</v>
      </c>
      <c r="FH9" s="5">
        <f>IFERROR(FI9-VLOOKUP($A9,'TB2-1'!$A:$XEW,1+IFERROR(VALUE(RIGHT(FH$3,2)),RIGHT(FH$3,1)),TRUE),#N/A)</f>
        <v>-76</v>
      </c>
      <c r="FI9" s="5">
        <f t="shared" si="117"/>
        <v>-6</v>
      </c>
      <c r="FJ9" s="5">
        <f>IFERROR(FK9-VLOOKUP($A9,'TB2-1'!$A:$XEW,1+IFERROR(VALUE(RIGHT(FJ$3,2)),RIGHT(FJ$3,1)),TRUE),#N/A)</f>
        <v>-116</v>
      </c>
      <c r="FK9" s="5">
        <f t="shared" si="118"/>
        <v>-6</v>
      </c>
      <c r="FL9" s="5">
        <f>IFERROR(FM9-VLOOKUP($A9,'TB2-1'!$A:$XEW,1+IFERROR(VALUE(RIGHT(FL$3,2)),RIGHT(FL$3,1)),TRUE),#N/A)</f>
        <v>-186</v>
      </c>
      <c r="FM9" s="5">
        <f t="shared" si="119"/>
        <v>-6</v>
      </c>
      <c r="FN9" s="5">
        <f>IFERROR(FO9-VLOOKUP($A9,'TB2-1'!$A:$XEW,1+IFERROR(VALUE(RIGHT(FN$3,2)),RIGHT(FN$3,1)),TRUE),#N/A)</f>
        <v>-276</v>
      </c>
      <c r="FO9" s="5">
        <f t="shared" si="120"/>
        <v>-6</v>
      </c>
      <c r="FP9" s="5">
        <f>IFERROR(FQ9-VLOOKUP($A9,'TB2-1'!$A:$XEW,1+IFERROR(VALUE(RIGHT(FP$3,2)),RIGHT(FP$3,1)),TRUE),#N/A)</f>
        <v>-436</v>
      </c>
      <c r="FQ9" s="5">
        <f t="shared" si="121"/>
        <v>-6</v>
      </c>
      <c r="FR9" s="5">
        <f>IFERROR(FS9-VLOOKUP($A9,'TB2-1'!$A:$XEW,1+IFERROR(VALUE(RIGHT(FR$3,2)),RIGHT(FR$3,1)),TRUE),#N/A)</f>
        <v>-706</v>
      </c>
      <c r="FS9" s="5">
        <f t="shared" si="122"/>
        <v>-6</v>
      </c>
      <c r="FT9" s="5">
        <f>IFERROR(FU9-VLOOKUP($A9,'TB2-1'!$A:$XEW,1+IFERROR(VALUE(RIGHT(FT$3,2)),RIGHT(FT$3,1)),TRUE),#N/A)</f>
        <v>-1106</v>
      </c>
      <c r="FU9" s="5">
        <f t="shared" si="123"/>
        <v>-6</v>
      </c>
      <c r="FV9" s="5">
        <f>IFERROR(FW9-VLOOKUP($A9,'TB2-1'!$A:$XEW,1+IFERROR(VALUE(RIGHT(FV$3,2)),RIGHT(FV$3,1)),TRUE),#N/A)</f>
        <v>-1806</v>
      </c>
      <c r="FW9" s="5">
        <f t="shared" si="124"/>
        <v>-6</v>
      </c>
      <c r="FX9" s="5">
        <f>IFERROR(FY9-VLOOKUP($A9,'TB2-1'!$A:$XEW,1+IFERROR(VALUE(RIGHT(FX$3,2)),RIGHT(FX$3,1)),TRUE),#N/A)</f>
        <v>-2706</v>
      </c>
      <c r="FY9" s="5">
        <f t="shared" si="125"/>
        <v>-6</v>
      </c>
      <c r="FZ9" s="6">
        <f>IFERROR(GA9-VLOOKUP($A9,'TB2-1'!$A:$XEW,1+IFERROR(VALUE(RIGHT(FZ$3,2)),RIGHT(FZ$3,1)),TRUE),#N/A)</f>
        <v>-1.2</v>
      </c>
      <c r="GA9" s="65">
        <v>0</v>
      </c>
      <c r="GB9" s="6">
        <f>IFERROR(GC9-VLOOKUP($A9,'TB2-1'!$A:$XEW,1+IFERROR(VALUE(RIGHT(GB$3,2)),RIGHT(GB$3,1)),TRUE),#N/A)</f>
        <v>-2</v>
      </c>
      <c r="GC9" s="6">
        <f t="shared" si="126"/>
        <v>0</v>
      </c>
      <c r="GD9" s="6">
        <f>IFERROR(GE9-VLOOKUP($A9,'TB2-1'!$A:$XEW,1+IFERROR(VALUE(RIGHT(GD$3,2)),RIGHT(GD$3,1)),TRUE),#N/A)</f>
        <v>-3</v>
      </c>
      <c r="GE9" s="6">
        <f t="shared" si="127"/>
        <v>0</v>
      </c>
      <c r="GF9" s="6">
        <f>IFERROR(GG9-VLOOKUP($A9,'TB2-1'!$A:$XEW,1+IFERROR(VALUE(RIGHT(GF$3,2)),RIGHT(GF$3,1)),TRUE),#N/A)</f>
        <v>-5</v>
      </c>
      <c r="GG9" s="6">
        <f t="shared" si="128"/>
        <v>0</v>
      </c>
      <c r="GH9" s="6">
        <f>IFERROR(GI9-VLOOKUP($A9,'TB2-1'!$A:$XEW,1+IFERROR(VALUE(RIGHT(GH$3,2)),RIGHT(GH$3,1)),TRUE),#N/A)</f>
        <v>-8</v>
      </c>
      <c r="GI9" s="6">
        <f t="shared" si="129"/>
        <v>0</v>
      </c>
      <c r="GJ9" s="6">
        <f>IFERROR(GK9-VLOOKUP($A9,'TB2-1'!$A:$XEW,1+IFERROR(VALUE(RIGHT(GJ$3,2)),RIGHT(GJ$3,1)),TRUE),#N/A)</f>
        <v>-11</v>
      </c>
      <c r="GK9" s="6">
        <f t="shared" si="130"/>
        <v>0</v>
      </c>
      <c r="GL9" s="6">
        <f>IFERROR(GM9-VLOOKUP($A9,'TB2-1'!$A:$XEW,1+IFERROR(VALUE(RIGHT(GL$3,2)),RIGHT(GL$3,1)),TRUE),#N/A)</f>
        <v>-18</v>
      </c>
      <c r="GM9" s="6">
        <f t="shared" si="131"/>
        <v>0</v>
      </c>
      <c r="GN9" s="6">
        <f>IFERROR(GO9-VLOOKUP($A9,'TB2-1'!$A:$XEW,1+IFERROR(VALUE(RIGHT(GN$3,2)),RIGHT(GN$3,1)),TRUE),#N/A)</f>
        <v>-27</v>
      </c>
      <c r="GO9" s="6">
        <f t="shared" si="132"/>
        <v>0</v>
      </c>
      <c r="GP9" s="6">
        <f>IFERROR(GQ9-VLOOKUP($A9,'TB2-1'!$A:$XEW,1+IFERROR(VALUE(RIGHT(GP$3,2)),RIGHT(GP$3,1)),TRUE),#N/A)</f>
        <v>-43</v>
      </c>
      <c r="GQ9" s="6">
        <f t="shared" si="133"/>
        <v>0</v>
      </c>
      <c r="GR9" s="6">
        <f>IFERROR(GS9-VLOOKUP($A9,'TB2-1'!$A:$XEW,1+IFERROR(VALUE(RIGHT(GR$3,2)),RIGHT(GR$3,1)),TRUE),#N/A)</f>
        <v>-70</v>
      </c>
      <c r="GS9" s="6">
        <f t="shared" si="134"/>
        <v>0</v>
      </c>
      <c r="GT9" s="6">
        <f>IFERROR(GU9-VLOOKUP($A9,'TB2-1'!$A:$XEW,1+IFERROR(VALUE(RIGHT(GT$3,2)),RIGHT(GT$3,1)),TRUE),#N/A)</f>
        <v>-110</v>
      </c>
      <c r="GU9" s="6">
        <f t="shared" si="135"/>
        <v>0</v>
      </c>
      <c r="GV9" s="6">
        <f>IFERROR(GW9-VLOOKUP($A9,'TB2-1'!$A:$XEW,1+IFERROR(VALUE(RIGHT(GV$3,2)),RIGHT(GV$3,1)),TRUE),#N/A)</f>
        <v>-180</v>
      </c>
      <c r="GW9" s="6">
        <f t="shared" si="136"/>
        <v>0</v>
      </c>
      <c r="GX9" s="6">
        <f>IFERROR(GY9-VLOOKUP($A9,'TB2-1'!$A:$XEW,1+IFERROR(VALUE(RIGHT(GX$3,2)),RIGHT(GX$3,1)),TRUE),#N/A)</f>
        <v>-270</v>
      </c>
      <c r="GY9" s="6">
        <f t="shared" si="137"/>
        <v>0</v>
      </c>
      <c r="GZ9" s="6">
        <f>IFERROR(HA9-VLOOKUP($A9,'TB2-1'!$A:$XEW,1+IFERROR(VALUE(RIGHT(GZ$3,2)),RIGHT(GZ$3,1)),TRUE),#N/A)</f>
        <v>-430</v>
      </c>
      <c r="HA9" s="6">
        <f t="shared" si="138"/>
        <v>0</v>
      </c>
      <c r="HB9" s="6">
        <f>IFERROR(HC9-VLOOKUP($A9,'TB2-1'!$A:$XEW,1+IFERROR(VALUE(RIGHT(HB$3,2)),RIGHT(HB$3,1)),TRUE),#N/A)</f>
        <v>-700</v>
      </c>
      <c r="HC9" s="6">
        <f t="shared" si="139"/>
        <v>0</v>
      </c>
      <c r="HD9" s="6">
        <f>IFERROR(HE9-VLOOKUP($A9,'TB2-1'!$A:$XEW,1+IFERROR(VALUE(RIGHT(HD$3,2)),RIGHT(HD$3,1)),TRUE),#N/A)</f>
        <v>-1100</v>
      </c>
      <c r="HE9" s="6">
        <f t="shared" si="140"/>
        <v>0</v>
      </c>
      <c r="HF9" s="6">
        <f>IFERROR(HG9-VLOOKUP($A9,'TB2-1'!$A:$XEW,1+IFERROR(VALUE(RIGHT(HF$3,2)),RIGHT(HF$3,1)),TRUE),#N/A)</f>
        <v>-1800</v>
      </c>
      <c r="HG9" s="6">
        <f t="shared" si="141"/>
        <v>0</v>
      </c>
      <c r="HH9" s="6">
        <f>IFERROR(HI9-VLOOKUP($A9,'TB2-1'!$A:$XEW,1+IFERROR(VALUE(RIGHT(HH$3,2)),RIGHT(HH$3,1)),TRUE),#N/A)</f>
        <v>-2700</v>
      </c>
      <c r="HI9" s="6">
        <f t="shared" si="142"/>
        <v>0</v>
      </c>
      <c r="HJ9" s="5">
        <f>IFERROR(-VLOOKUP($A9,'TB2-1'!$A:$XEW,1+IFERROR(VALUE(RIGHT(HJ$3,2)),RIGHT(HJ$3,1)),TRUE)/2,#N/A)</f>
        <v>-0.6</v>
      </c>
      <c r="HK9" s="5">
        <f>IFERROR(VLOOKUP($A9,'TB2-1'!$A:$XEW,1+IFERROR(VALUE(RIGHT(HJ$3,2)),RIGHT(HJ$3,1)),TRUE)/2,#N/A)</f>
        <v>0.6</v>
      </c>
      <c r="HL9" s="5">
        <f>IFERROR(-VLOOKUP($A9,'TB2-1'!$A:$XEW,1+IFERROR(VALUE(RIGHT(HL$3,2)),RIGHT(HL$3,1)),TRUE)/2,#N/A)</f>
        <v>-1</v>
      </c>
      <c r="HM9" s="5">
        <f>IFERROR(VLOOKUP($A9,'TB2-1'!$A:$XEW,1+IFERROR(VALUE(RIGHT(HL$3,2)),RIGHT(HL$3,1)),TRUE)/2,#N/A)</f>
        <v>1</v>
      </c>
      <c r="HN9" s="5">
        <f>IFERROR(-VLOOKUP($A9,'TB2-1'!$A:$XEW,1+IFERROR(VALUE(RIGHT(HN$3,2)),RIGHT(HN$3,1)),TRUE)/2,#N/A)</f>
        <v>-1.5</v>
      </c>
      <c r="HO9" s="5">
        <f>IFERROR(VLOOKUP($A9,'TB2-1'!$A:$XEW,1+IFERROR(VALUE(RIGHT(HN$3,2)),RIGHT(HN$3,1)),TRUE)/2,#N/A)</f>
        <v>1.5</v>
      </c>
      <c r="HP9" s="5">
        <f>IFERROR(-VLOOKUP($A9,'TB2-1'!$A:$XEW,1+IFERROR(VALUE(RIGHT(HP$3,2)),RIGHT(HP$3,1)),TRUE)/2,#N/A)</f>
        <v>-2.5</v>
      </c>
      <c r="HQ9" s="5">
        <f>IFERROR(VLOOKUP($A9,'TB2-1'!$A:$XEW,1+IFERROR(VALUE(RIGHT(HP$3,2)),RIGHT(HP$3,1)),TRUE)/2,#N/A)</f>
        <v>2.5</v>
      </c>
      <c r="HR9" s="5">
        <f>IFERROR(-VLOOKUP($A9,'TB2-1'!$A:$XEW,1+IFERROR(VALUE(RIGHT(HR$3,2)),RIGHT(HR$3,1)),TRUE)/2,#N/A)</f>
        <v>-4</v>
      </c>
      <c r="HS9" s="5">
        <f>IFERROR(VLOOKUP($A9,'TB2-1'!$A:$XEW,1+IFERROR(VALUE(RIGHT(HR$3,2)),RIGHT(HR$3,1)),TRUE)/2,#N/A)</f>
        <v>4</v>
      </c>
      <c r="HT9" s="5">
        <f>IFERROR(-VLOOKUP($A9,'TB2-1'!$A:$XEW,1+IFERROR(VALUE(RIGHT(HT$3,2)),RIGHT(HT$3,1)),TRUE)/2,#N/A)</f>
        <v>-5.5</v>
      </c>
      <c r="HU9" s="5">
        <f>IFERROR(VLOOKUP($A9,'TB2-1'!$A:$XEW,1+IFERROR(VALUE(RIGHT(HT$3,2)),RIGHT(HT$3,1)),TRUE)/2,#N/A)</f>
        <v>5.5</v>
      </c>
      <c r="HV9" s="5">
        <f>IFERROR(-VLOOKUP($A9,'TB2-1'!$A:$XEW,1+IFERROR(VALUE(RIGHT(HV$3,2)),RIGHT(HV$3,1)),TRUE)/2,#N/A)</f>
        <v>-9</v>
      </c>
      <c r="HW9" s="5">
        <f>IFERROR(VLOOKUP($A9,'TB2-1'!$A:$XEW,1+IFERROR(VALUE(RIGHT(HV$3,2)),RIGHT(HV$3,1)),TRUE)/2,#N/A)</f>
        <v>9</v>
      </c>
      <c r="HX9" s="5">
        <f>IFERROR(-VLOOKUP($A9,'TB2-1'!$A:$XEW,1+IFERROR(VALUE(RIGHT(HX$3,2)),RIGHT(HX$3,1)),TRUE)/2,#N/A)</f>
        <v>-13.5</v>
      </c>
      <c r="HY9" s="5">
        <f>IFERROR(VLOOKUP($A9,'TB2-1'!$A:$XEW,1+IFERROR(VALUE(RIGHT(HX$3,2)),RIGHT(HX$3,1)),TRUE)/2,#N/A)</f>
        <v>13.5</v>
      </c>
      <c r="HZ9" s="5">
        <f>IFERROR(-VLOOKUP($A9,'TB2-1'!$A:$XEW,1+IFERROR(VALUE(RIGHT(HZ$3,2)),RIGHT(HZ$3,1)),TRUE)/2,#N/A)</f>
        <v>-21.5</v>
      </c>
      <c r="IA9" s="5">
        <f>IFERROR(VLOOKUP($A9,'TB2-1'!$A:$XEW,1+IFERROR(VALUE(RIGHT(HZ$3,2)),RIGHT(HZ$3,1)),TRUE)/2,#N/A)</f>
        <v>21.5</v>
      </c>
      <c r="IB9" s="5">
        <f>IFERROR(-VLOOKUP($A9,'TB2-1'!$A:$XEW,1+IFERROR(VALUE(RIGHT(IB$3,2)),RIGHT(IB$3,1)),TRUE)/2,#N/A)</f>
        <v>-35</v>
      </c>
      <c r="IC9" s="5">
        <f>IFERROR(VLOOKUP($A9,'TB2-1'!$A:$XEW,1+IFERROR(VALUE(RIGHT(IB$3,2)),RIGHT(IB$3,1)),TRUE)/2,#N/A)</f>
        <v>35</v>
      </c>
      <c r="ID9" s="5">
        <f>IFERROR(-VLOOKUP($A9,'TB2-1'!$A:$XEW,1+IFERROR(VALUE(RIGHT(ID$3,2)),RIGHT(ID$3,1)),TRUE)/2,#N/A)</f>
        <v>-55</v>
      </c>
      <c r="IE9" s="5">
        <f>IFERROR(VLOOKUP($A9,'TB2-1'!$A:$XEW,1+IFERROR(VALUE(RIGHT(ID$3,2)),RIGHT(ID$3,1)),TRUE)/2,#N/A)</f>
        <v>55</v>
      </c>
      <c r="IF9" s="5">
        <f>IFERROR(-VLOOKUP($A9,'TB2-1'!$A:$XEW,1+IFERROR(VALUE(RIGHT(IF$3,2)),RIGHT(IF$3,1)),TRUE)/2,#N/A)</f>
        <v>-90</v>
      </c>
      <c r="IG9" s="5">
        <f>IFERROR(VLOOKUP($A9,'TB2-1'!$A:$XEW,1+IFERROR(VALUE(RIGHT(IF$3,2)),RIGHT(IF$3,1)),TRUE)/2,#N/A)</f>
        <v>90</v>
      </c>
      <c r="IH9" s="5">
        <f>IFERROR(-VLOOKUP($A9,'TB2-1'!$A:$XEW,1+IFERROR(VALUE(RIGHT(IH$3,2)),RIGHT(IH$3,1)),TRUE)/2,#N/A)</f>
        <v>-135</v>
      </c>
      <c r="II9" s="5">
        <f>IFERROR(VLOOKUP($A9,'TB2-1'!$A:$XEW,1+IFERROR(VALUE(RIGHT(IH$3,2)),RIGHT(IH$3,1)),TRUE)/2,#N/A)</f>
        <v>135</v>
      </c>
      <c r="IJ9" s="5">
        <f>IFERROR(-VLOOKUP($A9,'TB2-1'!$A:$XEW,1+IFERROR(VALUE(RIGHT(IJ$3,2)),RIGHT(IJ$3,1)),TRUE)/2,#N/A)</f>
        <v>-215</v>
      </c>
      <c r="IK9" s="5">
        <f>IFERROR(VLOOKUP($A9,'TB2-1'!$A:$XEW,1+IFERROR(VALUE(RIGHT(IJ$3,2)),RIGHT(IJ$3,1)),TRUE)/2,#N/A)</f>
        <v>215</v>
      </c>
      <c r="IL9" s="5">
        <f>IFERROR(-VLOOKUP($A9,'TB2-1'!$A:$XEW,1+IFERROR(VALUE(RIGHT(IL$3,2)),RIGHT(IL$3,1)),TRUE)/2,#N/A)</f>
        <v>-350</v>
      </c>
      <c r="IM9" s="5">
        <f>IFERROR(VLOOKUP($A9,'TB2-1'!$A:$XEW,1+IFERROR(VALUE(RIGHT(IL$3,2)),RIGHT(IL$3,1)),TRUE)/2,#N/A)</f>
        <v>350</v>
      </c>
      <c r="IN9" s="5">
        <f>IFERROR(-VLOOKUP($A9,'TB2-1'!$A:$XEW,1+IFERROR(VALUE(RIGHT(IN$3,2)),RIGHT(IN$3,1)),TRUE)/2,#N/A)</f>
        <v>-550</v>
      </c>
      <c r="IO9" s="5">
        <f>IFERROR(VLOOKUP($A9,'TB2-1'!$A:$XEW,1+IFERROR(VALUE(RIGHT(IN$3,2)),RIGHT(IN$3,1)),TRUE)/2,#N/A)</f>
        <v>550</v>
      </c>
      <c r="IP9" s="5">
        <f>IFERROR(-VLOOKUP($A9,'TB2-1'!$A:$XEW,1+IFERROR(VALUE(RIGHT(IP$3,2)),RIGHT(IP$3,1)),TRUE)/2,#N/A)</f>
        <v>-900</v>
      </c>
      <c r="IQ9" s="5">
        <f>IFERROR(VLOOKUP($A9,'TB2-1'!$A:$XEW,1+IFERROR(VALUE(RIGHT(IP$3,2)),RIGHT(IP$3,1)),TRUE)/2,#N/A)</f>
        <v>900</v>
      </c>
      <c r="IR9" s="5">
        <f>IFERROR(-VLOOKUP($A9,'TB2-1'!$A:$XEW,1+IFERROR(VALUE(RIGHT(IR$3,2)),RIGHT(IR$3,1)),TRUE)/2,#N/A)</f>
        <v>-1350</v>
      </c>
      <c r="IS9" s="5">
        <f>IFERROR(VLOOKUP($A9,'TB2-1'!$A:$XEW,1+IFERROR(VALUE(RIGHT(IR$3,2)),RIGHT(IR$3,1)),TRUE)/2,#N/A)</f>
        <v>1350</v>
      </c>
      <c r="IT9" s="65" t="e">
        <v>#N/A</v>
      </c>
      <c r="IU9" s="6" t="e">
        <f>IFERROR(IT9+VLOOKUP($A9,'TB2-1'!$A:$XEW,1+IFERROR(VALUE(RIGHT(IT$3,2)),RIGHT(IT$3,1)),TRUE),#N/A)</f>
        <v>#N/A</v>
      </c>
      <c r="IV9" s="65" t="e">
        <v>#N/A</v>
      </c>
      <c r="IW9" s="6" t="e">
        <f>IFERROR(IV9+VLOOKUP($A9,'TB2-1'!$A:$XEW,1+IFERROR(VALUE(RIGHT(IV$3,2)),RIGHT(IV$3,1)),TRUE),#N/A)</f>
        <v>#N/A</v>
      </c>
      <c r="IX9" s="65" t="e">
        <v>#N/A</v>
      </c>
      <c r="IY9" s="6" t="e">
        <f>IFERROR(IX9+VLOOKUP($A9,'TB2-1'!$A:$XEW,1+IFERROR(VALUE(RIGHT(IX$3,2)),RIGHT(IX$3,1)),TRUE),#N/A)</f>
        <v>#N/A</v>
      </c>
      <c r="IZ9" s="65" t="e">
        <v>#N/A</v>
      </c>
      <c r="JA9" s="6" t="e">
        <f>IFERROR(IZ9+VLOOKUP($A9,'TB2-1'!$A:$XEW,1+IFERROR(VALUE(RIGHT(IZ$3,2)),RIGHT(IZ$3,1)),TRUE),#N/A)</f>
        <v>#N/A</v>
      </c>
      <c r="JB9" s="65">
        <v>-3</v>
      </c>
      <c r="JC9" s="6">
        <f>IFERROR(JB9+VLOOKUP($A9,'TB2-1'!$A:$XEW,1+IFERROR(VALUE(RIGHT(JB$3,2)),RIGHT(JB$3,1)),TRUE),#N/A)</f>
        <v>5</v>
      </c>
      <c r="JD9" s="6">
        <f t="shared" si="143"/>
        <v>-3</v>
      </c>
      <c r="JE9" s="6">
        <f>IFERROR(JD9+VLOOKUP($A9,'TB2-1'!$A:$XEW,1+IFERROR(VALUE(RIGHT(JD$3,2)),RIGHT(JD$3,1)),TRUE),#N/A)</f>
        <v>8</v>
      </c>
      <c r="JF9" s="65">
        <v>-6</v>
      </c>
      <c r="JG9" s="6">
        <f>IFERROR(JF9+VLOOKUP($A9,'TB2-1'!$A:$XEW,1+IFERROR(VALUE(RIGHT(JF$3,2)),RIGHT(JF$3,1)),TRUE),#N/A)</f>
        <v>12</v>
      </c>
      <c r="JH9" s="65" t="e">
        <v>#N/A</v>
      </c>
      <c r="JI9" s="6" t="e">
        <f>IFERROR(JH9+VLOOKUP($A9,'TB2-1'!$A:$XEW,1+IFERROR(VALUE(RIGHT(JH$3,2)),RIGHT(JH$3,1)),TRUE),#N/A)</f>
        <v>#N/A</v>
      </c>
      <c r="JJ9" s="65" t="e">
        <v>#N/A</v>
      </c>
      <c r="JK9" s="6" t="e">
        <f>IFERROR(JJ9+VLOOKUP($A9,'TB2-1'!$A:$XEW,1+IFERROR(VALUE(RIGHT(JJ$3,2)),RIGHT(JJ$3,1)),TRUE),#N/A)</f>
        <v>#N/A</v>
      </c>
      <c r="JL9" s="65" t="e">
        <v>#N/A</v>
      </c>
      <c r="JM9" s="6" t="e">
        <f>IFERROR(JL9+VLOOKUP($A9,'TB2-1'!$A:$XEW,1+IFERROR(VALUE(RIGHT(JL$3,2)),RIGHT(JL$3,1)),TRUE),#N/A)</f>
        <v>#N/A</v>
      </c>
      <c r="JN9" s="65" t="e">
        <v>#N/A</v>
      </c>
      <c r="JO9" s="6" t="e">
        <f>IFERROR(JN9+VLOOKUP($A9,'TB2-1'!$A:$XEW,1+IFERROR(VALUE(RIGHT(JN$3,2)),RIGHT(JN$3,1)),TRUE),#N/A)</f>
        <v>#N/A</v>
      </c>
      <c r="JP9" s="65" t="e">
        <v>#N/A</v>
      </c>
      <c r="JQ9" s="6" t="e">
        <f>IFERROR(JP9+VLOOKUP($A9,'TB2-1'!$A:$XEW,1+IFERROR(VALUE(RIGHT(JP$3,2)),RIGHT(JP$3,1)),TRUE),#N/A)</f>
        <v>#N/A</v>
      </c>
      <c r="JR9" s="65" t="e">
        <v>#N/A</v>
      </c>
      <c r="JS9" s="6" t="e">
        <f>IFERROR(JR9+VLOOKUP($A9,'TB2-1'!$A:$XEW,1+IFERROR(VALUE(RIGHT(JR$3,2)),RIGHT(JR$3,1)),TRUE),#N/A)</f>
        <v>#N/A</v>
      </c>
      <c r="JT9" s="65" t="e">
        <v>#N/A</v>
      </c>
      <c r="JU9" s="6" t="e">
        <f>IFERROR(JT9+VLOOKUP($A9,'TB2-1'!$A:$XEW,1+IFERROR(VALUE(RIGHT(JT$3,2)),RIGHT(JT$3,1)),TRUE),#N/A)</f>
        <v>#N/A</v>
      </c>
      <c r="JV9" s="65" t="e">
        <v>#N/A</v>
      </c>
      <c r="JW9" s="6" t="e">
        <f>IFERROR(JV9+VLOOKUP($A9,'TB2-1'!$A:$XEW,1+IFERROR(VALUE(RIGHT(JV$3,2)),RIGHT(JV$3,1)),TRUE),#N/A)</f>
        <v>#N/A</v>
      </c>
      <c r="JX9" s="65" t="e">
        <v>#N/A</v>
      </c>
      <c r="JY9" s="6" t="e">
        <f>IFERROR(JX9+VLOOKUP($A9,'TB2-1'!$A:$XEW,1+IFERROR(VALUE(RIGHT(JX$3,2)),RIGHT(JX$3,1)),TRUE),#N/A)</f>
        <v>#N/A</v>
      </c>
      <c r="JZ9" s="65" t="e">
        <v>#N/A</v>
      </c>
      <c r="KA9" s="6" t="e">
        <f>IFERROR(JZ9+VLOOKUP($A9,'TB2-1'!$A:$XEW,1+IFERROR(VALUE(RIGHT(JZ$3,2)),RIGHT(JZ$3,1)),TRUE),#N/A)</f>
        <v>#N/A</v>
      </c>
      <c r="KB9" s="65" t="e">
        <v>#N/A</v>
      </c>
      <c r="KC9" s="6" t="e">
        <f>IFERROR(KB9+VLOOKUP($A9,'TB2-1'!$A:$XEW,1+IFERROR(VALUE(RIGHT(KB$3,2)),RIGHT(KB$3,1)),TRUE),#N/A)</f>
        <v>#N/A</v>
      </c>
      <c r="KD9" s="65" t="e">
        <v>#N/A</v>
      </c>
      <c r="KE9" s="5" t="e">
        <f>IFERROR(KD9+VLOOKUP($A9,'TB2-1'!$A:$XEW,1+IFERROR(VALUE(RIGHT(KD$3,2)),RIGHT(KD$3,1)),TRUE),#N/A)</f>
        <v>#N/A</v>
      </c>
      <c r="KF9" s="65" t="e">
        <v>#N/A</v>
      </c>
      <c r="KG9" s="5" t="e">
        <f>IFERROR(KF9+VLOOKUP($A9,'TB2-1'!$A:$XEW,1+IFERROR(VALUE(RIGHT(KF$3,2)),RIGHT(KF$3,1)),TRUE),#N/A)</f>
        <v>#N/A</v>
      </c>
      <c r="KH9" s="65" t="e">
        <v>#N/A</v>
      </c>
      <c r="KI9" s="5" t="e">
        <f>IFERROR(KH9+VLOOKUP($A9,'TB2-1'!$A:$XEW,1+IFERROR(VALUE(RIGHT(KH$3,2)),RIGHT(KH$3,1)),TRUE),#N/A)</f>
        <v>#N/A</v>
      </c>
      <c r="KJ9" s="65">
        <v>1</v>
      </c>
      <c r="KK9" s="5">
        <f>IFERROR(KJ9+VLOOKUP($A9,'TB2-1'!$A:$XEW,1+IFERROR(VALUE(RIGHT(KJ$3,2)),RIGHT(KJ$3,1)),TRUE),#N/A)</f>
        <v>6</v>
      </c>
      <c r="KL9" s="5">
        <f t="shared" si="144"/>
        <v>1</v>
      </c>
      <c r="KM9" s="5">
        <f>IFERROR(KL9+VLOOKUP($A9,'TB2-1'!$A:$XEW,1+IFERROR(VALUE(RIGHT(KL$3,2)),RIGHT(KL$3,1)),TRUE),#N/A)</f>
        <v>9</v>
      </c>
      <c r="KN9" s="5">
        <f t="shared" si="144"/>
        <v>1</v>
      </c>
      <c r="KO9" s="5">
        <f>IFERROR(KN9+VLOOKUP($A9,'TB2-1'!$A:$XEW,1+IFERROR(VALUE(RIGHT(KN$3,2)),RIGHT(KN$3,1)),TRUE),#N/A)</f>
        <v>12</v>
      </c>
      <c r="KP9" s="5">
        <f t="shared" si="144"/>
        <v>1</v>
      </c>
      <c r="KQ9" s="5">
        <f>IFERROR(KP9+VLOOKUP($A9,'TB2-1'!$A:$XEW,1+IFERROR(VALUE(RIGHT(KP$3,2)),RIGHT(KP$3,1)),TRUE),#N/A)</f>
        <v>19</v>
      </c>
      <c r="KR9" s="65">
        <v>0</v>
      </c>
      <c r="KS9" s="5">
        <f>IFERROR(KR9+VLOOKUP($A9,'TB2-1'!$A:$XEW,1+IFERROR(VALUE(RIGHT(KR$3,2)),RIGHT(KR$3,1)),TRUE),#N/A)</f>
        <v>27</v>
      </c>
      <c r="KT9" s="5">
        <f t="shared" si="0"/>
        <v>0</v>
      </c>
      <c r="KU9" s="5">
        <f>IFERROR(KT9+VLOOKUP($A9,'TB2-1'!$A:$XEW,1+IFERROR(VALUE(RIGHT(KT$3,2)),RIGHT(KT$3,1)),TRUE),#N/A)</f>
        <v>43</v>
      </c>
      <c r="KV9" s="5">
        <f t="shared" si="0"/>
        <v>0</v>
      </c>
      <c r="KW9" s="5">
        <f>IFERROR(KV9+VLOOKUP($A9,'TB2-1'!$A:$XEW,1+IFERROR(VALUE(RIGHT(KV$3,2)),RIGHT(KV$3,1)),TRUE),#N/A)</f>
        <v>70</v>
      </c>
      <c r="KX9" s="5">
        <f t="shared" si="0"/>
        <v>0</v>
      </c>
      <c r="KY9" s="5">
        <f>IFERROR(KX9+VLOOKUP($A9,'TB2-1'!$A:$XEW,1+IFERROR(VALUE(RIGHT(KX$3,2)),RIGHT(KX$3,1)),TRUE),#N/A)</f>
        <v>110</v>
      </c>
      <c r="KZ9" s="5">
        <f t="shared" si="0"/>
        <v>0</v>
      </c>
      <c r="LA9" s="5">
        <f>IFERROR(KZ9+VLOOKUP($A9,'TB2-1'!$A:$XEW,1+IFERROR(VALUE(RIGHT(KZ$3,2)),RIGHT(KZ$3,1)),TRUE),#N/A)</f>
        <v>180</v>
      </c>
      <c r="LB9" s="5">
        <f t="shared" si="0"/>
        <v>0</v>
      </c>
      <c r="LC9" s="5">
        <f>IFERROR(LB9+VLOOKUP($A9,'TB2-1'!$A:$XEW,1+IFERROR(VALUE(RIGHT(LB$3,2)),RIGHT(LB$3,1)),TRUE),#N/A)</f>
        <v>270</v>
      </c>
      <c r="LD9" s="5">
        <f t="shared" si="0"/>
        <v>0</v>
      </c>
      <c r="LE9" s="5">
        <f>IFERROR(LD9+VLOOKUP($A9,'TB2-1'!$A:$XEW,1+IFERROR(VALUE(RIGHT(LD$3,2)),RIGHT(LD$3,1)),TRUE),#N/A)</f>
        <v>430</v>
      </c>
      <c r="LF9" s="5">
        <f t="shared" si="0"/>
        <v>0</v>
      </c>
      <c r="LG9" s="5">
        <f>IFERROR(LF9+VLOOKUP($A9,'TB2-1'!$A:$XEW,1+IFERROR(VALUE(RIGHT(LF$3,2)),RIGHT(LF$3,1)),TRUE),#N/A)</f>
        <v>700</v>
      </c>
      <c r="LH9" s="5">
        <f t="shared" si="0"/>
        <v>0</v>
      </c>
      <c r="LI9" s="5">
        <f>IFERROR(LH9+VLOOKUP($A9,'TB2-1'!$A:$XEW,1+IFERROR(VALUE(RIGHT(LH$3,2)),RIGHT(LH$3,1)),TRUE),#N/A)</f>
        <v>1100</v>
      </c>
      <c r="LJ9" s="5">
        <f t="shared" si="0"/>
        <v>0</v>
      </c>
      <c r="LK9" s="5">
        <f>IFERROR(LJ9+VLOOKUP($A9,'TB2-1'!$A:$XEW,1+IFERROR(VALUE(RIGHT(LJ$3,2)),RIGHT(LJ$3,1)),TRUE),#N/A)</f>
        <v>1800</v>
      </c>
      <c r="LL9" s="5">
        <f t="shared" si="0"/>
        <v>0</v>
      </c>
      <c r="LM9" s="5">
        <f>IFERROR(LL9+VLOOKUP($A9,'TB2-1'!$A:$XEW,1+IFERROR(VALUE(RIGHT(LL$3,2)),RIGHT(LL$3,1)),TRUE),#N/A)</f>
        <v>2700</v>
      </c>
      <c r="LN9" s="65">
        <v>7</v>
      </c>
      <c r="LO9" s="6">
        <f>IFERROR(LN9+VLOOKUP($A9,'TB2-1'!$A:$XEW,1+IFERROR(VALUE(RIGHT(LN$3,2)),RIGHT(LN$3,1)),TRUE),#N/A)</f>
        <v>8.1999999999999993</v>
      </c>
      <c r="LP9" s="6">
        <f t="shared" si="145"/>
        <v>7</v>
      </c>
      <c r="LQ9" s="6">
        <f>IFERROR(LP9+VLOOKUP($A9,'TB2-1'!$A:$XEW,1+IFERROR(VALUE(RIGHT(LP$3,2)),RIGHT(LP$3,1)),TRUE),#N/A)</f>
        <v>9</v>
      </c>
      <c r="LR9" s="6">
        <f t="shared" si="145"/>
        <v>7</v>
      </c>
      <c r="LS9" s="6">
        <f>IFERROR(LR9+VLOOKUP($A9,'TB2-1'!$A:$XEW,1+IFERROR(VALUE(RIGHT(LR$3,2)),RIGHT(LR$3,1)),TRUE),#N/A)</f>
        <v>10</v>
      </c>
      <c r="LT9" s="6">
        <f t="shared" si="145"/>
        <v>7</v>
      </c>
      <c r="LU9" s="6">
        <f>IFERROR(LT9+VLOOKUP($A9,'TB2-1'!$A:$XEW,1+IFERROR(VALUE(RIGHT(LT$3,2)),RIGHT(LT$3,1)),TRUE),#N/A)</f>
        <v>12</v>
      </c>
      <c r="LV9" s="6">
        <f t="shared" si="145"/>
        <v>7</v>
      </c>
      <c r="LW9" s="6">
        <f>IFERROR(LV9+VLOOKUP($A9,'TB2-1'!$A:$XEW,1+IFERROR(VALUE(RIGHT(LV$3,2)),RIGHT(LV$3,1)),TRUE),#N/A)</f>
        <v>15</v>
      </c>
      <c r="LX9" s="6">
        <f t="shared" si="145"/>
        <v>7</v>
      </c>
      <c r="LY9" s="6">
        <f>IFERROR(LX9+VLOOKUP($A9,'TB2-1'!$A:$XEW,1+IFERROR(VALUE(RIGHT(LX$3,2)),RIGHT(LX$3,1)),TRUE),#N/A)</f>
        <v>18</v>
      </c>
      <c r="LZ9" s="6">
        <f t="shared" si="145"/>
        <v>7</v>
      </c>
      <c r="MA9" s="6">
        <f>IFERROR(LZ9+VLOOKUP($A9,'TB2-1'!$A:$XEW,1+IFERROR(VALUE(RIGHT(LZ$3,2)),RIGHT(LZ$3,1)),TRUE),#N/A)</f>
        <v>25</v>
      </c>
      <c r="MB9" s="6">
        <f t="shared" si="145"/>
        <v>7</v>
      </c>
      <c r="MC9" s="6">
        <f>IFERROR(MB9+VLOOKUP($A9,'TB2-1'!$A:$XEW,1+IFERROR(VALUE(RIGHT(MB$3,2)),RIGHT(MB$3,1)),TRUE),#N/A)</f>
        <v>34</v>
      </c>
      <c r="MD9" s="6">
        <f t="shared" si="145"/>
        <v>7</v>
      </c>
      <c r="ME9" s="6">
        <f>IFERROR(MD9+VLOOKUP($A9,'TB2-1'!$A:$XEW,1+IFERROR(VALUE(RIGHT(MD$3,2)),RIGHT(MD$3,1)),TRUE),#N/A)</f>
        <v>50</v>
      </c>
      <c r="MF9" s="6">
        <f t="shared" si="145"/>
        <v>7</v>
      </c>
      <c r="MG9" s="6">
        <f>IFERROR(MF9+VLOOKUP($A9,'TB2-1'!$A:$XEW,1+IFERROR(VALUE(RIGHT(MF$3,2)),RIGHT(MF$3,1)),TRUE),#N/A)</f>
        <v>77</v>
      </c>
      <c r="MH9" s="6">
        <f t="shared" si="146"/>
        <v>7</v>
      </c>
      <c r="MI9" s="6">
        <f>IFERROR(MH9+VLOOKUP($A9,'TB2-1'!$A:$XEW,1+IFERROR(VALUE(RIGHT(MH$3,2)),RIGHT(MH$3,1)),TRUE),#N/A)</f>
        <v>117</v>
      </c>
      <c r="MJ9" s="6">
        <f t="shared" si="147"/>
        <v>7</v>
      </c>
      <c r="MK9" s="6">
        <f>IFERROR(MJ9+VLOOKUP($A9,'TB2-1'!$A:$XEW,1+IFERROR(VALUE(RIGHT(MJ$3,2)),RIGHT(MJ$3,1)),TRUE),#N/A)</f>
        <v>187</v>
      </c>
      <c r="ML9" s="6">
        <f t="shared" si="148"/>
        <v>7</v>
      </c>
      <c r="MM9" s="6">
        <f>IFERROR(ML9+VLOOKUP($A9,'TB2-1'!$A:$XEW,1+IFERROR(VALUE(RIGHT(ML$3,2)),RIGHT(ML$3,1)),TRUE),#N/A)</f>
        <v>277</v>
      </c>
      <c r="MN9" s="6">
        <f t="shared" si="149"/>
        <v>7</v>
      </c>
      <c r="MO9" s="6">
        <f>IFERROR(MN9+VLOOKUP($A9,'TB2-1'!$A:$XEW,1+IFERROR(VALUE(RIGHT(MN$3,2)),RIGHT(MN$3,1)),TRUE),#N/A)</f>
        <v>437</v>
      </c>
      <c r="MP9" s="6">
        <f t="shared" si="150"/>
        <v>7</v>
      </c>
      <c r="MQ9" s="6">
        <f>IFERROR(MP9+VLOOKUP($A9,'TB2-1'!$A:$XEW,1+IFERROR(VALUE(RIGHT(MP$3,2)),RIGHT(MP$3,1)),TRUE),#N/A)</f>
        <v>707</v>
      </c>
      <c r="MR9" s="6">
        <f t="shared" si="151"/>
        <v>7</v>
      </c>
      <c r="MS9" s="6">
        <f>IFERROR(MR9+VLOOKUP($A9,'TB2-1'!$A:$XEW,1+IFERROR(VALUE(RIGHT(MR$3,2)),RIGHT(MR$3,1)),TRUE),#N/A)</f>
        <v>1107</v>
      </c>
      <c r="MT9" s="6">
        <f t="shared" si="152"/>
        <v>7</v>
      </c>
      <c r="MU9" s="6">
        <f>IFERROR(MT9+VLOOKUP($A9,'TB2-1'!$A:$XEW,1+IFERROR(VALUE(RIGHT(MT$3,2)),RIGHT(MT$3,1)),TRUE),#N/A)</f>
        <v>1807</v>
      </c>
      <c r="MV9" s="6">
        <f t="shared" si="153"/>
        <v>7</v>
      </c>
      <c r="MW9" s="6">
        <f>IFERROR(MV9+VLOOKUP($A9,'TB2-1'!$A:$XEW,1+IFERROR(VALUE(RIGHT(MV$3,2)),RIGHT(MV$3,1)),TRUE),#N/A)</f>
        <v>2707</v>
      </c>
      <c r="MX9" s="65">
        <v>12</v>
      </c>
      <c r="MY9" s="5">
        <f>IFERROR(MX9+VLOOKUP($A9,'TB2-1'!$A:$XEW,1+IFERROR(VALUE(RIGHT(MX$3,2)),RIGHT(MX$3,1)),TRUE),#N/A)</f>
        <v>13.2</v>
      </c>
      <c r="MZ9" s="10">
        <f t="shared" si="1"/>
        <v>12</v>
      </c>
      <c r="NA9" s="5">
        <f>IFERROR(MZ9+VLOOKUP($A9,'TB2-1'!$A:$XEW,1+IFERROR(VALUE(RIGHT(MZ$3,2)),RIGHT(MZ$3,1)),TRUE),#N/A)</f>
        <v>14</v>
      </c>
      <c r="NB9" s="10">
        <f t="shared" si="1"/>
        <v>12</v>
      </c>
      <c r="NC9" s="5">
        <f>IFERROR(NB9+VLOOKUP($A9,'TB2-1'!$A:$XEW,1+IFERROR(VALUE(RIGHT(NB$3,2)),RIGHT(NB$3,1)),TRUE),#N/A)</f>
        <v>15</v>
      </c>
      <c r="ND9" s="10">
        <f t="shared" si="1"/>
        <v>12</v>
      </c>
      <c r="NE9" s="5">
        <f>IFERROR(ND9+VLOOKUP($A9,'TB2-1'!$A:$XEW,1+IFERROR(VALUE(RIGHT(ND$3,2)),RIGHT(ND$3,1)),TRUE),#N/A)</f>
        <v>17</v>
      </c>
      <c r="NF9" s="10">
        <f t="shared" si="1"/>
        <v>12</v>
      </c>
      <c r="NG9" s="5">
        <f>IFERROR(NF9+VLOOKUP($A9,'TB2-1'!$A:$XEW,1+IFERROR(VALUE(RIGHT(NF$3,2)),RIGHT(NF$3,1)),TRUE),#N/A)</f>
        <v>20</v>
      </c>
      <c r="NH9" s="10">
        <f t="shared" si="1"/>
        <v>12</v>
      </c>
      <c r="NI9" s="5">
        <f>IFERROR(NH9+VLOOKUP($A9,'TB2-1'!$A:$XEW,1+IFERROR(VALUE(RIGHT(NH$3,2)),RIGHT(NH$3,1)),TRUE),#N/A)</f>
        <v>23</v>
      </c>
      <c r="NJ9" s="10">
        <f t="shared" si="1"/>
        <v>12</v>
      </c>
      <c r="NK9" s="5">
        <f>IFERROR(NJ9+VLOOKUP($A9,'TB2-1'!$A:$XEW,1+IFERROR(VALUE(RIGHT(NJ$3,2)),RIGHT(NJ$3,1)),TRUE),#N/A)</f>
        <v>30</v>
      </c>
      <c r="NL9" s="10">
        <f t="shared" si="1"/>
        <v>12</v>
      </c>
      <c r="NM9" s="5">
        <f>IFERROR(NL9+VLOOKUP($A9,'TB2-1'!$A:$XEW,1+IFERROR(VALUE(RIGHT(NL$3,2)),RIGHT(NL$3,1)),TRUE),#N/A)</f>
        <v>39</v>
      </c>
      <c r="NN9" s="10">
        <f t="shared" si="1"/>
        <v>12</v>
      </c>
      <c r="NO9" s="5">
        <f>IFERROR(NN9+VLOOKUP($A9,'TB2-1'!$A:$XEW,1+IFERROR(VALUE(RIGHT(NN$3,2)),RIGHT(NN$3,1)),TRUE),#N/A)</f>
        <v>55</v>
      </c>
      <c r="NP9" s="10">
        <f t="shared" si="2"/>
        <v>12</v>
      </c>
      <c r="NQ9" s="5">
        <f>IFERROR(NP9+VLOOKUP($A9,'TB2-1'!$A:$XEW,1+IFERROR(VALUE(RIGHT(NP$3,2)),RIGHT(NP$3,1)),TRUE),#N/A)</f>
        <v>82</v>
      </c>
      <c r="NR9" s="10">
        <f t="shared" si="3"/>
        <v>12</v>
      </c>
      <c r="NS9" s="5">
        <f>IFERROR(NR9+VLOOKUP($A9,'TB2-1'!$A:$XEW,1+IFERROR(VALUE(RIGHT(NR$3,2)),RIGHT(NR$3,1)),TRUE),#N/A)</f>
        <v>122</v>
      </c>
      <c r="NT9" s="10">
        <f t="shared" si="4"/>
        <v>12</v>
      </c>
      <c r="NU9" s="5">
        <f>IFERROR(NT9+VLOOKUP($A9,'TB2-1'!$A:$XEW,1+IFERROR(VALUE(RIGHT(NT$3,2)),RIGHT(NT$3,1)),TRUE),#N/A)</f>
        <v>192</v>
      </c>
      <c r="NV9" s="10">
        <f t="shared" si="5"/>
        <v>12</v>
      </c>
      <c r="NW9" s="5">
        <f>IFERROR(NV9+VLOOKUP($A9,'TB2-1'!$A:$XEW,1+IFERROR(VALUE(RIGHT(NV$3,2)),RIGHT(NV$3,1)),TRUE),#N/A)</f>
        <v>282</v>
      </c>
      <c r="NX9" s="10">
        <f t="shared" si="6"/>
        <v>12</v>
      </c>
      <c r="NY9" s="5">
        <f>IFERROR(NX9+VLOOKUP($A9,'TB2-1'!$A:$XEW,1+IFERROR(VALUE(RIGHT(NX$3,2)),RIGHT(NX$3,1)),TRUE),#N/A)</f>
        <v>442</v>
      </c>
      <c r="NZ9" s="10">
        <f t="shared" si="7"/>
        <v>12</v>
      </c>
      <c r="OA9" s="5">
        <f>IFERROR(NZ9+VLOOKUP($A9,'TB2-1'!$A:$XEW,1+IFERROR(VALUE(RIGHT(NZ$3,2)),RIGHT(NZ$3,1)),TRUE),#N/A)</f>
        <v>712</v>
      </c>
      <c r="OB9" s="10">
        <f t="shared" si="8"/>
        <v>12</v>
      </c>
      <c r="OC9" s="5">
        <f>IFERROR(OB9+VLOOKUP($A9,'TB2-1'!$A:$XEW,1+IFERROR(VALUE(RIGHT(OB$3,2)),RIGHT(OB$3,1)),TRUE),#N/A)</f>
        <v>1112</v>
      </c>
      <c r="OD9" s="10">
        <f t="shared" si="9"/>
        <v>12</v>
      </c>
      <c r="OE9" s="5">
        <f>IFERROR(OD9+VLOOKUP($A9,'TB2-1'!$A:$XEW,1+IFERROR(VALUE(RIGHT(OD$3,2)),RIGHT(OD$3,1)),TRUE),#N/A)</f>
        <v>1812</v>
      </c>
      <c r="OF9" s="10">
        <f t="shared" si="10"/>
        <v>12</v>
      </c>
      <c r="OG9" s="5">
        <f>IFERROR(OF9+VLOOKUP($A9,'TB2-1'!$A:$XEW,1+IFERROR(VALUE(RIGHT(OF$3,2)),RIGHT(OF$3,1)),TRUE),#N/A)</f>
        <v>2712</v>
      </c>
      <c r="OH9" s="65">
        <v>18</v>
      </c>
      <c r="OI9" s="6">
        <f>IFERROR(OH9+VLOOKUP($A9,'TB2-1'!$A:$XEW,1+IFERROR(VALUE(RIGHT(OH$3,2)),RIGHT(OH$3,1)),TRUE),#N/A)</f>
        <v>19.2</v>
      </c>
      <c r="OJ9" s="6">
        <f t="shared" si="11"/>
        <v>18</v>
      </c>
      <c r="OK9" s="6">
        <f>IFERROR(OJ9+VLOOKUP($A9,'TB2-1'!$A:$XEW,1+IFERROR(VALUE(RIGHT(OJ$3,2)),RIGHT(OJ$3,1)),TRUE),#N/A)</f>
        <v>20</v>
      </c>
      <c r="OL9" s="6">
        <f t="shared" si="11"/>
        <v>18</v>
      </c>
      <c r="OM9" s="6">
        <f>IFERROR(OL9+VLOOKUP($A9,'TB2-1'!$A:$XEW,1+IFERROR(VALUE(RIGHT(OL$3,2)),RIGHT(OL$3,1)),TRUE),#N/A)</f>
        <v>21</v>
      </c>
      <c r="ON9" s="6">
        <f t="shared" si="11"/>
        <v>18</v>
      </c>
      <c r="OO9" s="6">
        <f>IFERROR(ON9+VLOOKUP($A9,'TB2-1'!$A:$XEW,1+IFERROR(VALUE(RIGHT(ON$3,2)),RIGHT(ON$3,1)),TRUE),#N/A)</f>
        <v>23</v>
      </c>
      <c r="OP9" s="6">
        <f t="shared" si="11"/>
        <v>18</v>
      </c>
      <c r="OQ9" s="6">
        <f>IFERROR(OP9+VLOOKUP($A9,'TB2-1'!$A:$XEW,1+IFERROR(VALUE(RIGHT(OP$3,2)),RIGHT(OP$3,1)),TRUE),#N/A)</f>
        <v>26</v>
      </c>
      <c r="OR9" s="6">
        <f t="shared" si="11"/>
        <v>18</v>
      </c>
      <c r="OS9" s="6">
        <f>IFERROR(OR9+VLOOKUP($A9,'TB2-1'!$A:$XEW,1+IFERROR(VALUE(RIGHT(OR$3,2)),RIGHT(OR$3,1)),TRUE),#N/A)</f>
        <v>29</v>
      </c>
      <c r="OT9" s="6">
        <f t="shared" si="11"/>
        <v>18</v>
      </c>
      <c r="OU9" s="6">
        <f>IFERROR(OT9+VLOOKUP($A9,'TB2-1'!$A:$XEW,1+IFERROR(VALUE(RIGHT(OT$3,2)),RIGHT(OT$3,1)),TRUE),#N/A)</f>
        <v>36</v>
      </c>
      <c r="OV9" s="6">
        <f t="shared" si="11"/>
        <v>18</v>
      </c>
      <c r="OW9" s="6">
        <f>IFERROR(OV9+VLOOKUP($A9,'TB2-1'!$A:$XEW,1+IFERROR(VALUE(RIGHT(OV$3,2)),RIGHT(OV$3,1)),TRUE),#N/A)</f>
        <v>45</v>
      </c>
      <c r="OX9" s="6">
        <f t="shared" si="11"/>
        <v>18</v>
      </c>
      <c r="OY9" s="6">
        <f>IFERROR(OX9+VLOOKUP($A9,'TB2-1'!$A:$XEW,1+IFERROR(VALUE(RIGHT(OX$3,2)),RIGHT(OX$3,1)),TRUE),#N/A)</f>
        <v>61</v>
      </c>
      <c r="OZ9" s="6">
        <f t="shared" si="12"/>
        <v>18</v>
      </c>
      <c r="PA9" s="6">
        <f>IFERROR(OZ9+VLOOKUP($A9,'TB2-1'!$A:$XEW,1+IFERROR(VALUE(RIGHT(OZ$3,2)),RIGHT(OZ$3,1)),TRUE),#N/A)</f>
        <v>88</v>
      </c>
      <c r="PB9" s="6">
        <f t="shared" si="13"/>
        <v>18</v>
      </c>
      <c r="PC9" s="6">
        <f>IFERROR(PB9+VLOOKUP($A9,'TB2-1'!$A:$XEW,1+IFERROR(VALUE(RIGHT(PB$3,2)),RIGHT(PB$3,1)),TRUE),#N/A)</f>
        <v>128</v>
      </c>
      <c r="PD9" s="6">
        <f t="shared" si="14"/>
        <v>18</v>
      </c>
      <c r="PE9" s="6">
        <f>IFERROR(PD9+VLOOKUP($A9,'TB2-1'!$A:$XEW,1+IFERROR(VALUE(RIGHT(PD$3,2)),RIGHT(PD$3,1)),TRUE),#N/A)</f>
        <v>198</v>
      </c>
      <c r="PF9" s="6">
        <f t="shared" si="15"/>
        <v>18</v>
      </c>
      <c r="PG9" s="6">
        <f>IFERROR(PF9+VLOOKUP($A9,'TB2-1'!$A:$XEW,1+IFERROR(VALUE(RIGHT(PF$3,2)),RIGHT(PF$3,1)),TRUE),#N/A)</f>
        <v>288</v>
      </c>
      <c r="PH9" s="6">
        <f t="shared" si="16"/>
        <v>18</v>
      </c>
      <c r="PI9" s="6">
        <f>IFERROR(PH9+VLOOKUP($A9,'TB2-1'!$A:$XEW,1+IFERROR(VALUE(RIGHT(PH$3,2)),RIGHT(PH$3,1)),TRUE),#N/A)</f>
        <v>448</v>
      </c>
      <c r="PJ9" s="6">
        <f t="shared" si="17"/>
        <v>18</v>
      </c>
      <c r="PK9" s="6">
        <f>IFERROR(PJ9+VLOOKUP($A9,'TB2-1'!$A:$XEW,1+IFERROR(VALUE(RIGHT(PJ$3,2)),RIGHT(PJ$3,1)),TRUE),#N/A)</f>
        <v>718</v>
      </c>
      <c r="PL9" s="6">
        <f t="shared" si="18"/>
        <v>18</v>
      </c>
      <c r="PM9" s="6">
        <f>IFERROR(PL9+VLOOKUP($A9,'TB2-1'!$A:$XEW,1+IFERROR(VALUE(RIGHT(PL$3,2)),RIGHT(PL$3,1)),TRUE),#N/A)</f>
        <v>1118</v>
      </c>
      <c r="PN9" s="6">
        <f t="shared" si="19"/>
        <v>18</v>
      </c>
      <c r="PO9" s="6">
        <f>IFERROR(PN9+VLOOKUP($A9,'TB2-1'!$A:$XEW,1+IFERROR(VALUE(RIGHT(PN$3,2)),RIGHT(PN$3,1)),TRUE),#N/A)</f>
        <v>1818</v>
      </c>
      <c r="PP9" s="6">
        <f t="shared" si="20"/>
        <v>18</v>
      </c>
      <c r="PQ9" s="6">
        <f>IFERROR(PP9+VLOOKUP($A9,'TB2-1'!$A:$XEW,1+IFERROR(VALUE(RIGHT(PP$3,2)),RIGHT(PP$3,1)),TRUE),#N/A)</f>
        <v>2718</v>
      </c>
      <c r="PR9" s="65">
        <v>23</v>
      </c>
      <c r="PS9" s="5">
        <f>IFERROR(PR9+VLOOKUP($A9,'TB2-1'!$A:$XEW,1+IFERROR(VALUE(RIGHT(PR$3,2)),RIGHT(PR$3,1)),TRUE),#N/A)</f>
        <v>24.2</v>
      </c>
      <c r="PT9" s="10">
        <f t="shared" si="21"/>
        <v>23</v>
      </c>
      <c r="PU9" s="5">
        <f>IFERROR(PT9+VLOOKUP($A9,'TB2-1'!$A:$XEW,1+IFERROR(VALUE(RIGHT(PT$3,2)),RIGHT(PT$3,1)),TRUE),#N/A)</f>
        <v>25</v>
      </c>
      <c r="PV9" s="10">
        <f t="shared" si="21"/>
        <v>23</v>
      </c>
      <c r="PW9" s="5">
        <f>IFERROR(PV9+VLOOKUP($A9,'TB2-1'!$A:$XEW,1+IFERROR(VALUE(RIGHT(PV$3,2)),RIGHT(PV$3,1)),TRUE),#N/A)</f>
        <v>26</v>
      </c>
      <c r="PX9" s="10">
        <f t="shared" si="21"/>
        <v>23</v>
      </c>
      <c r="PY9" s="5">
        <f>IFERROR(PX9+VLOOKUP($A9,'TB2-1'!$A:$XEW,1+IFERROR(VALUE(RIGHT(PX$3,2)),RIGHT(PX$3,1)),TRUE),#N/A)</f>
        <v>28</v>
      </c>
      <c r="PZ9" s="10">
        <f t="shared" si="21"/>
        <v>23</v>
      </c>
      <c r="QA9" s="5">
        <f>IFERROR(PZ9+VLOOKUP($A9,'TB2-1'!$A:$XEW,1+IFERROR(VALUE(RIGHT(PZ$3,2)),RIGHT(PZ$3,1)),TRUE),#N/A)</f>
        <v>31</v>
      </c>
      <c r="QB9" s="10">
        <f t="shared" si="21"/>
        <v>23</v>
      </c>
      <c r="QC9" s="5">
        <f>IFERROR(QB9+VLOOKUP($A9,'TB2-1'!$A:$XEW,1+IFERROR(VALUE(RIGHT(QB$3,2)),RIGHT(QB$3,1)),TRUE),#N/A)</f>
        <v>34</v>
      </c>
      <c r="QD9" s="10">
        <f t="shared" si="21"/>
        <v>23</v>
      </c>
      <c r="QE9" s="5">
        <f>IFERROR(QD9+VLOOKUP($A9,'TB2-1'!$A:$XEW,1+IFERROR(VALUE(RIGHT(QD$3,2)),RIGHT(QD$3,1)),TRUE),#N/A)</f>
        <v>41</v>
      </c>
      <c r="QF9" s="10">
        <f t="shared" si="21"/>
        <v>23</v>
      </c>
      <c r="QG9" s="5">
        <f>IFERROR(QF9+VLOOKUP($A9,'TB2-1'!$A:$XEW,1+IFERROR(VALUE(RIGHT(QF$3,2)),RIGHT(QF$3,1)),TRUE),#N/A)</f>
        <v>50</v>
      </c>
      <c r="QH9" s="10">
        <f t="shared" si="21"/>
        <v>23</v>
      </c>
      <c r="QI9" s="5">
        <f>IFERROR(QH9+VLOOKUP($A9,'TB2-1'!$A:$XEW,1+IFERROR(VALUE(RIGHT(QH$3,2)),RIGHT(QH$3,1)),TRUE),#N/A)</f>
        <v>66</v>
      </c>
      <c r="QJ9" s="10">
        <f t="shared" si="22"/>
        <v>23</v>
      </c>
      <c r="QK9" s="5">
        <f>IFERROR(QJ9+VLOOKUP($A9,'TB2-1'!$A:$XEW,1+IFERROR(VALUE(RIGHT(QJ$3,2)),RIGHT(QJ$3,1)),TRUE),#N/A)</f>
        <v>93</v>
      </c>
      <c r="QL9" s="10">
        <f t="shared" si="23"/>
        <v>23</v>
      </c>
      <c r="QM9" s="5">
        <f>IFERROR(QL9+VLOOKUP($A9,'TB2-1'!$A:$XEW,1+IFERROR(VALUE(RIGHT(QL$3,2)),RIGHT(QL$3,1)),TRUE),#N/A)</f>
        <v>133</v>
      </c>
      <c r="QN9" s="10">
        <f t="shared" si="24"/>
        <v>23</v>
      </c>
      <c r="QO9" s="5">
        <f>IFERROR(QN9+VLOOKUP($A9,'TB2-1'!$A:$XEW,1+IFERROR(VALUE(RIGHT(QN$3,2)),RIGHT(QN$3,1)),TRUE),#N/A)</f>
        <v>203</v>
      </c>
      <c r="QP9" s="10">
        <f t="shared" si="25"/>
        <v>23</v>
      </c>
      <c r="QQ9" s="5">
        <f>IFERROR(QP9+VLOOKUP($A9,'TB2-1'!$A:$XEW,1+IFERROR(VALUE(RIGHT(QP$3,2)),RIGHT(QP$3,1)),TRUE),#N/A)</f>
        <v>293</v>
      </c>
      <c r="QR9" s="10">
        <f t="shared" si="26"/>
        <v>23</v>
      </c>
      <c r="QS9" s="5">
        <f>IFERROR(QR9+VLOOKUP($A9,'TB2-1'!$A:$XEW,1+IFERROR(VALUE(RIGHT(QR$3,2)),RIGHT(QR$3,1)),TRUE),#N/A)</f>
        <v>453</v>
      </c>
      <c r="QT9" s="10">
        <f t="shared" si="27"/>
        <v>23</v>
      </c>
      <c r="QU9" s="5">
        <f>IFERROR(QT9+VLOOKUP($A9,'TB2-1'!$A:$XEW,1+IFERROR(VALUE(RIGHT(QT$3,2)),RIGHT(QT$3,1)),TRUE),#N/A)</f>
        <v>723</v>
      </c>
      <c r="QV9" s="10">
        <f t="shared" si="28"/>
        <v>23</v>
      </c>
      <c r="QW9" s="5">
        <f>IFERROR(QV9+VLOOKUP($A9,'TB2-1'!$A:$XEW,1+IFERROR(VALUE(RIGHT(QV$3,2)),RIGHT(QV$3,1)),TRUE),#N/A)</f>
        <v>1123</v>
      </c>
      <c r="QX9" s="10">
        <f t="shared" si="29"/>
        <v>23</v>
      </c>
      <c r="QY9" s="5">
        <f>IFERROR(QX9+VLOOKUP($A9,'TB2-1'!$A:$XEW,1+IFERROR(VALUE(RIGHT(QX$3,2)),RIGHT(QX$3,1)),TRUE),#N/A)</f>
        <v>1823</v>
      </c>
      <c r="QZ9" s="10">
        <f t="shared" si="30"/>
        <v>23</v>
      </c>
      <c r="RA9" s="5">
        <f>IFERROR(QZ9+VLOOKUP($A9,'TB2-1'!$A:$XEW,1+IFERROR(VALUE(RIGHT(QZ$3,2)),RIGHT(QZ$3,1)),TRUE),#N/A)</f>
        <v>2723</v>
      </c>
      <c r="RB9" s="65">
        <v>28</v>
      </c>
      <c r="RC9" s="6">
        <f>IFERROR(RB9+VLOOKUP($A9,'TB2-1'!$A:$XEW,1+IFERROR(VALUE(RIGHT(RB$3,2)),RIGHT(RB$3,1)),TRUE),#N/A)</f>
        <v>29.2</v>
      </c>
      <c r="RD9" s="6">
        <f t="shared" si="31"/>
        <v>28</v>
      </c>
      <c r="RE9" s="6">
        <f>IFERROR(RD9+VLOOKUP($A9,'TB2-1'!$A:$XEW,1+IFERROR(VALUE(RIGHT(RD$3,2)),RIGHT(RD$3,1)),TRUE),#N/A)</f>
        <v>30</v>
      </c>
      <c r="RF9" s="6">
        <f t="shared" si="31"/>
        <v>28</v>
      </c>
      <c r="RG9" s="6">
        <f>IFERROR(RF9+VLOOKUP($A9,'TB2-1'!$A:$XEW,1+IFERROR(VALUE(RIGHT(RF$3,2)),RIGHT(RF$3,1)),TRUE),#N/A)</f>
        <v>31</v>
      </c>
      <c r="RH9" s="6">
        <f t="shared" si="31"/>
        <v>28</v>
      </c>
      <c r="RI9" s="6">
        <f>IFERROR(RH9+VLOOKUP($A9,'TB2-1'!$A:$XEW,1+IFERROR(VALUE(RIGHT(RH$3,2)),RIGHT(RH$3,1)),TRUE),#N/A)</f>
        <v>33</v>
      </c>
      <c r="RJ9" s="6">
        <f t="shared" si="31"/>
        <v>28</v>
      </c>
      <c r="RK9" s="6">
        <f>IFERROR(RJ9+VLOOKUP($A9,'TB2-1'!$A:$XEW,1+IFERROR(VALUE(RIGHT(RJ$3,2)),RIGHT(RJ$3,1)),TRUE),#N/A)</f>
        <v>36</v>
      </c>
      <c r="RL9" s="6">
        <f t="shared" si="31"/>
        <v>28</v>
      </c>
      <c r="RM9" s="6">
        <f>IFERROR(RL9+VLOOKUP($A9,'TB2-1'!$A:$XEW,1+IFERROR(VALUE(RIGHT(RL$3,2)),RIGHT(RL$3,1)),TRUE),#N/A)</f>
        <v>39</v>
      </c>
      <c r="RN9" s="6">
        <f t="shared" si="31"/>
        <v>28</v>
      </c>
      <c r="RO9" s="6">
        <f>IFERROR(RN9+VLOOKUP($A9,'TB2-1'!$A:$XEW,1+IFERROR(VALUE(RIGHT(RN$3,2)),RIGHT(RN$3,1)),TRUE),#N/A)</f>
        <v>46</v>
      </c>
      <c r="RP9" s="6">
        <f t="shared" si="31"/>
        <v>28</v>
      </c>
      <c r="RQ9" s="6">
        <f>IFERROR(RP9+VLOOKUP($A9,'TB2-1'!$A:$XEW,1+IFERROR(VALUE(RIGHT(RP$3,2)),RIGHT(RP$3,1)),TRUE),#N/A)</f>
        <v>55</v>
      </c>
      <c r="RR9" s="6">
        <f t="shared" si="31"/>
        <v>28</v>
      </c>
      <c r="RS9" s="6">
        <f>IFERROR(RR9+VLOOKUP($A9,'TB2-1'!$A:$XEW,1+IFERROR(VALUE(RIGHT(RR$3,2)),RIGHT(RR$3,1)),TRUE),#N/A)</f>
        <v>71</v>
      </c>
      <c r="RT9" s="6">
        <f t="shared" si="32"/>
        <v>28</v>
      </c>
      <c r="RU9" s="6">
        <f>IFERROR(RT9+VLOOKUP($A9,'TB2-1'!$A:$XEW,1+IFERROR(VALUE(RIGHT(RT$3,2)),RIGHT(RT$3,1)),TRUE),#N/A)</f>
        <v>98</v>
      </c>
      <c r="RV9" s="6">
        <f t="shared" si="33"/>
        <v>28</v>
      </c>
      <c r="RW9" s="6">
        <f>IFERROR(RV9+VLOOKUP($A9,'TB2-1'!$A:$XEW,1+IFERROR(VALUE(RIGHT(RV$3,2)),RIGHT(RV$3,1)),TRUE),#N/A)</f>
        <v>138</v>
      </c>
      <c r="RX9" s="6">
        <f t="shared" si="34"/>
        <v>28</v>
      </c>
      <c r="RY9" s="6">
        <f>IFERROR(RX9+VLOOKUP($A9,'TB2-1'!$A:$XEW,1+IFERROR(VALUE(RIGHT(RX$3,2)),RIGHT(RX$3,1)),TRUE),#N/A)</f>
        <v>208</v>
      </c>
      <c r="RZ9" s="6">
        <f t="shared" si="35"/>
        <v>28</v>
      </c>
      <c r="SA9" s="6">
        <f>IFERROR(RZ9+VLOOKUP($A9,'TB2-1'!$A:$XEW,1+IFERROR(VALUE(RIGHT(RZ$3,2)),RIGHT(RZ$3,1)),TRUE),#N/A)</f>
        <v>298</v>
      </c>
      <c r="SB9" s="6">
        <f t="shared" si="36"/>
        <v>28</v>
      </c>
      <c r="SC9" s="6">
        <f>IFERROR(SB9+VLOOKUP($A9,'TB2-1'!$A:$XEW,1+IFERROR(VALUE(RIGHT(SB$3,2)),RIGHT(SB$3,1)),TRUE),#N/A)</f>
        <v>458</v>
      </c>
      <c r="SD9" s="6">
        <f t="shared" si="37"/>
        <v>28</v>
      </c>
      <c r="SE9" s="6">
        <f>IFERROR(SD9+VLOOKUP($A9,'TB2-1'!$A:$XEW,1+IFERROR(VALUE(RIGHT(SD$3,2)),RIGHT(SD$3,1)),TRUE),#N/A)</f>
        <v>728</v>
      </c>
      <c r="SF9" s="6">
        <f t="shared" si="38"/>
        <v>28</v>
      </c>
      <c r="SG9" s="6">
        <f>IFERROR(SF9+VLOOKUP($A9,'TB2-1'!$A:$XEW,1+IFERROR(VALUE(RIGHT(SF$3,2)),RIGHT(SF$3,1)),TRUE),#N/A)</f>
        <v>1128</v>
      </c>
      <c r="SH9" s="6">
        <f t="shared" si="39"/>
        <v>28</v>
      </c>
      <c r="SI9" s="6">
        <f>IFERROR(SH9+VLOOKUP($A9,'TB2-1'!$A:$XEW,1+IFERROR(VALUE(RIGHT(SH$3,2)),RIGHT(SH$3,1)),TRUE),#N/A)</f>
        <v>1828</v>
      </c>
      <c r="SJ9" s="6">
        <f t="shared" si="40"/>
        <v>28</v>
      </c>
      <c r="SK9" s="6">
        <f>IFERROR(SJ9+VLOOKUP($A9,'TB2-1'!$A:$XEW,1+IFERROR(VALUE(RIGHT(SJ$3,2)),RIGHT(SJ$3,1)),TRUE),#N/A)</f>
        <v>2728</v>
      </c>
      <c r="SL9" s="65" t="e">
        <v>#N/A</v>
      </c>
      <c r="SM9" s="5" t="e">
        <f>IFERROR(SL9+VLOOKUP($A9,'TB2-1'!$A:$XEW,1+IFERROR(VALUE(RIGHT(SL$3,2)),RIGHT(SL$3,1)),TRUE),#N/A)</f>
        <v>#N/A</v>
      </c>
      <c r="SN9" s="10" t="e">
        <f t="shared" si="154"/>
        <v>#N/A</v>
      </c>
      <c r="SO9" s="5" t="e">
        <f>IFERROR(SN9+VLOOKUP($A9,'TB2-1'!$A:$XEW,1+IFERROR(VALUE(RIGHT(SN$3,2)),RIGHT(SN$3,1)),TRUE),#N/A)</f>
        <v>#N/A</v>
      </c>
      <c r="SP9" s="10" t="e">
        <f t="shared" si="154"/>
        <v>#N/A</v>
      </c>
      <c r="SQ9" s="5" t="e">
        <f>IFERROR(SP9+VLOOKUP($A9,'TB2-1'!$A:$XEW,1+IFERROR(VALUE(RIGHT(SP$3,2)),RIGHT(SP$3,1)),TRUE),#N/A)</f>
        <v>#N/A</v>
      </c>
      <c r="SR9" s="10" t="e">
        <f t="shared" si="154"/>
        <v>#N/A</v>
      </c>
      <c r="SS9" s="5" t="e">
        <f>IFERROR(SR9+VLOOKUP($A9,'TB2-1'!$A:$XEW,1+IFERROR(VALUE(RIGHT(SR$3,2)),RIGHT(SR$3,1)),TRUE),#N/A)</f>
        <v>#N/A</v>
      </c>
      <c r="ST9" s="10" t="e">
        <f t="shared" si="154"/>
        <v>#N/A</v>
      </c>
      <c r="SU9" s="5" t="e">
        <f>IFERROR(ST9+VLOOKUP($A9,'TB2-1'!$A:$XEW,1+IFERROR(VALUE(RIGHT(ST$3,2)),RIGHT(ST$3,1)),TRUE),#N/A)</f>
        <v>#N/A</v>
      </c>
      <c r="SV9" s="10" t="e">
        <f t="shared" si="154"/>
        <v>#N/A</v>
      </c>
      <c r="SW9" s="5" t="e">
        <f>IFERROR(SV9+VLOOKUP($A9,'TB2-1'!$A:$XEW,1+IFERROR(VALUE(RIGHT(SV$3,2)),RIGHT(SV$3,1)),TRUE),#N/A)</f>
        <v>#N/A</v>
      </c>
      <c r="SX9" s="10" t="e">
        <f t="shared" si="154"/>
        <v>#N/A</v>
      </c>
      <c r="SY9" s="5" t="e">
        <f>IFERROR(SX9+VLOOKUP($A9,'TB2-1'!$A:$XEW,1+IFERROR(VALUE(RIGHT(SX$3,2)),RIGHT(SX$3,1)),TRUE),#N/A)</f>
        <v>#N/A</v>
      </c>
      <c r="SZ9" s="10" t="e">
        <f t="shared" si="154"/>
        <v>#N/A</v>
      </c>
      <c r="TA9" s="5" t="e">
        <f>IFERROR(SZ9+VLOOKUP($A9,'TB2-1'!$A:$XEW,1+IFERROR(VALUE(RIGHT(SZ$3,2)),RIGHT(SZ$3,1)),TRUE),#N/A)</f>
        <v>#N/A</v>
      </c>
      <c r="TB9" s="10" t="e">
        <f t="shared" si="154"/>
        <v>#N/A</v>
      </c>
      <c r="TC9" s="5" t="e">
        <f>IFERROR(TB9+VLOOKUP($A9,'TB2-1'!$A:$XEW,1+IFERROR(VALUE(RIGHT(TB$3,2)),RIGHT(TB$3,1)),TRUE),#N/A)</f>
        <v>#N/A</v>
      </c>
      <c r="TD9" s="10" t="e">
        <f t="shared" si="155"/>
        <v>#N/A</v>
      </c>
      <c r="TE9" s="5" t="e">
        <f>IFERROR(TD9+VLOOKUP($A9,'TB2-1'!$A:$XEW,1+IFERROR(VALUE(RIGHT(TD$3,2)),RIGHT(TD$3,1)),TRUE),#N/A)</f>
        <v>#N/A</v>
      </c>
      <c r="TF9" s="10" t="e">
        <f t="shared" si="156"/>
        <v>#N/A</v>
      </c>
      <c r="TG9" s="5" t="e">
        <f>IFERROR(TF9+VLOOKUP($A9,'TB2-1'!$A:$XEW,1+IFERROR(VALUE(RIGHT(TF$3,2)),RIGHT(TF$3,1)),TRUE),#N/A)</f>
        <v>#N/A</v>
      </c>
      <c r="TH9" s="10" t="e">
        <f t="shared" si="157"/>
        <v>#N/A</v>
      </c>
      <c r="TI9" s="5" t="e">
        <f>IFERROR(TH9+VLOOKUP($A9,'TB2-1'!$A:$XEW,1+IFERROR(VALUE(RIGHT(TH$3,2)),RIGHT(TH$3,1)),TRUE),#N/A)</f>
        <v>#N/A</v>
      </c>
      <c r="TJ9" s="10" t="e">
        <f t="shared" si="158"/>
        <v>#N/A</v>
      </c>
      <c r="TK9" s="5" t="e">
        <f>IFERROR(TJ9+VLOOKUP($A9,'TB2-1'!$A:$XEW,1+IFERROR(VALUE(RIGHT(TJ$3,2)),RIGHT(TJ$3,1)),TRUE),#N/A)</f>
        <v>#N/A</v>
      </c>
      <c r="TL9" s="10" t="e">
        <f t="shared" si="159"/>
        <v>#N/A</v>
      </c>
      <c r="TM9" s="5" t="e">
        <f>IFERROR(TL9+VLOOKUP($A9,'TB2-1'!$A:$XEW,1+IFERROR(VALUE(RIGHT(TL$3,2)),RIGHT(TL$3,1)),TRUE),#N/A)</f>
        <v>#N/A</v>
      </c>
      <c r="TN9" s="10" t="e">
        <f t="shared" si="160"/>
        <v>#N/A</v>
      </c>
      <c r="TO9" s="5" t="e">
        <f>IFERROR(TN9+VLOOKUP($A9,'TB2-1'!$A:$XEW,1+IFERROR(VALUE(RIGHT(TN$3,2)),RIGHT(TN$3,1)),TRUE),#N/A)</f>
        <v>#N/A</v>
      </c>
      <c r="TP9" s="10" t="e">
        <f t="shared" si="161"/>
        <v>#N/A</v>
      </c>
      <c r="TQ9" s="5" t="e">
        <f>IFERROR(TP9+VLOOKUP($A9,'TB2-1'!$A:$XEW,1+IFERROR(VALUE(RIGHT(TP$3,2)),RIGHT(TP$3,1)),TRUE),#N/A)</f>
        <v>#N/A</v>
      </c>
      <c r="TR9" s="10" t="e">
        <f t="shared" si="162"/>
        <v>#N/A</v>
      </c>
      <c r="TS9" s="5" t="e">
        <f>IFERROR(TR9+VLOOKUP($A9,'TB2-1'!$A:$XEW,1+IFERROR(VALUE(RIGHT(TR$3,2)),RIGHT(TR$3,1)),TRUE),#N/A)</f>
        <v>#N/A</v>
      </c>
      <c r="TT9" s="10" t="e">
        <f t="shared" si="163"/>
        <v>#N/A</v>
      </c>
      <c r="TU9" s="5" t="e">
        <f>IFERROR(TT9+VLOOKUP($A9,'TB2-1'!$A:$XEW,1+IFERROR(VALUE(RIGHT(TT$3,2)),RIGHT(TT$3,1)),TRUE),#N/A)</f>
        <v>#N/A</v>
      </c>
      <c r="TV9" s="65">
        <v>33</v>
      </c>
      <c r="TW9" s="6">
        <f>IFERROR(TV9+VLOOKUP($A9,'TB2-1'!$A:$XEW,1+IFERROR(VALUE(RIGHT(TV$3,2)),RIGHT(TV$3,1)),TRUE),#N/A)</f>
        <v>34.200000000000003</v>
      </c>
      <c r="TX9" s="6">
        <f t="shared" si="164"/>
        <v>33</v>
      </c>
      <c r="TY9" s="6">
        <f>IFERROR(TX9+VLOOKUP($A9,'TB2-1'!$A:$XEW,1+IFERROR(VALUE(RIGHT(TX$3,2)),RIGHT(TX$3,1)),TRUE),#N/A)</f>
        <v>35</v>
      </c>
      <c r="TZ9" s="6">
        <f t="shared" si="164"/>
        <v>33</v>
      </c>
      <c r="UA9" s="6">
        <f>IFERROR(TZ9+VLOOKUP($A9,'TB2-1'!$A:$XEW,1+IFERROR(VALUE(RIGHT(TZ$3,2)),RIGHT(TZ$3,1)),TRUE),#N/A)</f>
        <v>36</v>
      </c>
      <c r="UB9" s="6">
        <f t="shared" si="164"/>
        <v>33</v>
      </c>
      <c r="UC9" s="6">
        <f>IFERROR(UB9+VLOOKUP($A9,'TB2-1'!$A:$XEW,1+IFERROR(VALUE(RIGHT(UB$3,2)),RIGHT(UB$3,1)),TRUE),#N/A)</f>
        <v>38</v>
      </c>
      <c r="UD9" s="6">
        <f t="shared" si="164"/>
        <v>33</v>
      </c>
      <c r="UE9" s="6">
        <f>IFERROR(UD9+VLOOKUP($A9,'TB2-1'!$A:$XEW,1+IFERROR(VALUE(RIGHT(UD$3,2)),RIGHT(UD$3,1)),TRUE),#N/A)</f>
        <v>41</v>
      </c>
      <c r="UF9" s="6">
        <f t="shared" si="164"/>
        <v>33</v>
      </c>
      <c r="UG9" s="6">
        <f>IFERROR(UF9+VLOOKUP($A9,'TB2-1'!$A:$XEW,1+IFERROR(VALUE(RIGHT(UF$3,2)),RIGHT(UF$3,1)),TRUE),#N/A)</f>
        <v>44</v>
      </c>
      <c r="UH9" s="6">
        <f t="shared" si="164"/>
        <v>33</v>
      </c>
      <c r="UI9" s="6">
        <f>IFERROR(UH9+VLOOKUP($A9,'TB2-1'!$A:$XEW,1+IFERROR(VALUE(RIGHT(UH$3,2)),RIGHT(UH$3,1)),TRUE),#N/A)</f>
        <v>51</v>
      </c>
      <c r="UJ9" s="6">
        <f t="shared" si="164"/>
        <v>33</v>
      </c>
      <c r="UK9" s="6">
        <f>IFERROR(UJ9+VLOOKUP($A9,'TB2-1'!$A:$XEW,1+IFERROR(VALUE(RIGHT(UJ$3,2)),RIGHT(UJ$3,1)),TRUE),#N/A)</f>
        <v>60</v>
      </c>
      <c r="UL9" s="6">
        <f t="shared" si="164"/>
        <v>33</v>
      </c>
      <c r="UM9" s="6">
        <f>IFERROR(UL9+VLOOKUP($A9,'TB2-1'!$A:$XEW,1+IFERROR(VALUE(RIGHT(UL$3,2)),RIGHT(UL$3,1)),TRUE),#N/A)</f>
        <v>76</v>
      </c>
      <c r="UN9" s="6">
        <f t="shared" si="164"/>
        <v>33</v>
      </c>
      <c r="UO9" s="6">
        <f>IFERROR(UN9+VLOOKUP($A9,'TB2-1'!$A:$XEW,1+IFERROR(VALUE(RIGHT(UN$3,2)),RIGHT(UN$3,1)),TRUE),#N/A)</f>
        <v>103</v>
      </c>
      <c r="UP9" s="6">
        <f t="shared" si="164"/>
        <v>33</v>
      </c>
      <c r="UQ9" s="6">
        <f>IFERROR(UP9+VLOOKUP($A9,'TB2-1'!$A:$XEW,1+IFERROR(VALUE(RIGHT(UP$3,2)),RIGHT(UP$3,1)),TRUE),#N/A)</f>
        <v>143</v>
      </c>
      <c r="UR9" s="6">
        <f t="shared" si="164"/>
        <v>33</v>
      </c>
      <c r="US9" s="6">
        <f>IFERROR(UR9+VLOOKUP($A9,'TB2-1'!$A:$XEW,1+IFERROR(VALUE(RIGHT(UR$3,2)),RIGHT(UR$3,1)),TRUE),#N/A)</f>
        <v>213</v>
      </c>
      <c r="UT9" s="6">
        <f t="shared" si="164"/>
        <v>33</v>
      </c>
      <c r="UU9" s="6">
        <f>IFERROR(UT9+VLOOKUP($A9,'TB2-1'!$A:$XEW,1+IFERROR(VALUE(RIGHT(UT$3,2)),RIGHT(UT$3,1)),TRUE),#N/A)</f>
        <v>303</v>
      </c>
      <c r="UV9" s="6">
        <f t="shared" si="164"/>
        <v>33</v>
      </c>
      <c r="UW9" s="6">
        <f>IFERROR(UV9+VLOOKUP($A9,'TB2-1'!$A:$XEW,1+IFERROR(VALUE(RIGHT(UV$3,2)),RIGHT(UV$3,1)),TRUE),#N/A)</f>
        <v>463</v>
      </c>
      <c r="UX9" s="6">
        <f t="shared" si="164"/>
        <v>33</v>
      </c>
      <c r="UY9" s="6">
        <f>IFERROR(UX9+VLOOKUP($A9,'TB2-1'!$A:$XEW,1+IFERROR(VALUE(RIGHT(UX$3,2)),RIGHT(UX$3,1)),TRUE),#N/A)</f>
        <v>733</v>
      </c>
      <c r="UZ9" s="6">
        <f t="shared" si="164"/>
        <v>33</v>
      </c>
      <c r="VA9" s="6">
        <f>IFERROR(UZ9+VLOOKUP($A9,'TB2-1'!$A:$XEW,1+IFERROR(VALUE(RIGHT(UZ$3,2)),RIGHT(UZ$3,1)),TRUE),#N/A)</f>
        <v>1133</v>
      </c>
      <c r="VB9" s="6">
        <f t="shared" si="164"/>
        <v>33</v>
      </c>
      <c r="VC9" s="6">
        <f>IFERROR(VB9+VLOOKUP($A9,'TB2-1'!$A:$XEW,1+IFERROR(VALUE(RIGHT(VB$3,2)),RIGHT(VB$3,1)),TRUE),#N/A)</f>
        <v>1833</v>
      </c>
      <c r="VD9" s="6">
        <f t="shared" si="164"/>
        <v>33</v>
      </c>
      <c r="VE9" s="6">
        <f>IFERROR(VD9+VLOOKUP($A9,'TB2-1'!$A:$XEW,1+IFERROR(VALUE(RIGHT(VD$3,2)),RIGHT(VD$3,1)),TRUE),#N/A)</f>
        <v>2733</v>
      </c>
      <c r="VF9" s="65">
        <v>40</v>
      </c>
      <c r="VG9" s="5">
        <f>IFERROR(VF9+VLOOKUP($A9,'TB2-1'!$A:$XEW,1+IFERROR(VALUE(RIGHT(VF$3,2)),RIGHT(VF$3,1)),TRUE),#N/A)</f>
        <v>41.2</v>
      </c>
      <c r="VH9" s="10">
        <f t="shared" si="165"/>
        <v>40</v>
      </c>
      <c r="VI9" s="5">
        <f>IFERROR(VH9+VLOOKUP($A9,'TB2-1'!$A:$XEW,1+IFERROR(VALUE(RIGHT(VH$3,2)),RIGHT(VH$3,1)),TRUE),#N/A)</f>
        <v>42</v>
      </c>
      <c r="VJ9" s="10">
        <f t="shared" si="165"/>
        <v>40</v>
      </c>
      <c r="VK9" s="5">
        <f>IFERROR(VJ9+VLOOKUP($A9,'TB2-1'!$A:$XEW,1+IFERROR(VALUE(RIGHT(VJ$3,2)),RIGHT(VJ$3,1)),TRUE),#N/A)</f>
        <v>43</v>
      </c>
      <c r="VL9" s="10">
        <f t="shared" si="165"/>
        <v>40</v>
      </c>
      <c r="VM9" s="5">
        <f>IFERROR(VL9+VLOOKUP($A9,'TB2-1'!$A:$XEW,1+IFERROR(VALUE(RIGHT(VL$3,2)),RIGHT(VL$3,1)),TRUE),#N/A)</f>
        <v>45</v>
      </c>
      <c r="VN9" s="10">
        <f t="shared" si="165"/>
        <v>40</v>
      </c>
      <c r="VO9" s="5">
        <f>IFERROR(VN9+VLOOKUP($A9,'TB2-1'!$A:$XEW,1+IFERROR(VALUE(RIGHT(VN$3,2)),RIGHT(VN$3,1)),TRUE),#N/A)</f>
        <v>48</v>
      </c>
      <c r="VP9" s="10">
        <f t="shared" si="165"/>
        <v>40</v>
      </c>
      <c r="VQ9" s="5">
        <f>IFERROR(VP9+VLOOKUP($A9,'TB2-1'!$A:$XEW,1+IFERROR(VALUE(RIGHT(VP$3,2)),RIGHT(VP$3,1)),TRUE),#N/A)</f>
        <v>51</v>
      </c>
      <c r="VR9" s="10">
        <f t="shared" si="165"/>
        <v>40</v>
      </c>
      <c r="VS9" s="5">
        <f>IFERROR(VR9+VLOOKUP($A9,'TB2-1'!$A:$XEW,1+IFERROR(VALUE(RIGHT(VR$3,2)),RIGHT(VR$3,1)),TRUE),#N/A)</f>
        <v>58</v>
      </c>
      <c r="VT9" s="10">
        <f t="shared" si="165"/>
        <v>40</v>
      </c>
      <c r="VU9" s="5">
        <f>IFERROR(VT9+VLOOKUP($A9,'TB2-1'!$A:$XEW,1+IFERROR(VALUE(RIGHT(VT$3,2)),RIGHT(VT$3,1)),TRUE),#N/A)</f>
        <v>67</v>
      </c>
      <c r="VV9" s="10">
        <f t="shared" si="165"/>
        <v>40</v>
      </c>
      <c r="VW9" s="5">
        <f>IFERROR(VV9+VLOOKUP($A9,'TB2-1'!$A:$XEW,1+IFERROR(VALUE(RIGHT(VV$3,2)),RIGHT(VV$3,1)),TRUE),#N/A)</f>
        <v>83</v>
      </c>
      <c r="VX9" s="10">
        <f t="shared" si="165"/>
        <v>40</v>
      </c>
      <c r="VY9" s="5">
        <f>IFERROR(VX9+VLOOKUP($A9,'TB2-1'!$A:$XEW,1+IFERROR(VALUE(RIGHT(VX$3,2)),RIGHT(VX$3,1)),TRUE),#N/A)</f>
        <v>110</v>
      </c>
      <c r="VZ9" s="10">
        <f t="shared" si="165"/>
        <v>40</v>
      </c>
      <c r="WA9" s="5">
        <f>IFERROR(VZ9+VLOOKUP($A9,'TB2-1'!$A:$XEW,1+IFERROR(VALUE(RIGHT(VZ$3,2)),RIGHT(VZ$3,1)),TRUE),#N/A)</f>
        <v>150</v>
      </c>
      <c r="WB9" s="10">
        <f t="shared" si="165"/>
        <v>40</v>
      </c>
      <c r="WC9" s="5">
        <f>IFERROR(WB9+VLOOKUP($A9,'TB2-1'!$A:$XEW,1+IFERROR(VALUE(RIGHT(WB$3,2)),RIGHT(WB$3,1)),TRUE),#N/A)</f>
        <v>220</v>
      </c>
      <c r="WD9" s="10">
        <f t="shared" si="165"/>
        <v>40</v>
      </c>
      <c r="WE9" s="5">
        <f>IFERROR(WD9+VLOOKUP($A9,'TB2-1'!$A:$XEW,1+IFERROR(VALUE(RIGHT(WD$3,2)),RIGHT(WD$3,1)),TRUE),#N/A)</f>
        <v>310</v>
      </c>
      <c r="WF9" s="10">
        <f t="shared" si="165"/>
        <v>40</v>
      </c>
      <c r="WG9" s="5">
        <f>IFERROR(WF9+VLOOKUP($A9,'TB2-1'!$A:$XEW,1+IFERROR(VALUE(RIGHT(WF$3,2)),RIGHT(WF$3,1)),TRUE),#N/A)</f>
        <v>470</v>
      </c>
      <c r="WH9" s="10">
        <f t="shared" si="165"/>
        <v>40</v>
      </c>
      <c r="WI9" s="5">
        <f>IFERROR(WH9+VLOOKUP($A9,'TB2-1'!$A:$XEW,1+IFERROR(VALUE(RIGHT(WH$3,2)),RIGHT(WH$3,1)),TRUE),#N/A)</f>
        <v>740</v>
      </c>
      <c r="WJ9" s="10">
        <f t="shared" si="165"/>
        <v>40</v>
      </c>
      <c r="WK9" s="5">
        <f>IFERROR(WJ9+VLOOKUP($A9,'TB2-1'!$A:$XEW,1+IFERROR(VALUE(RIGHT(WJ$3,2)),RIGHT(WJ$3,1)),TRUE),#N/A)</f>
        <v>1140</v>
      </c>
      <c r="WL9" s="10">
        <f t="shared" si="165"/>
        <v>40</v>
      </c>
      <c r="WM9" s="5">
        <f>IFERROR(WL9+VLOOKUP($A9,'TB2-1'!$A:$XEW,1+IFERROR(VALUE(RIGHT(WL$3,2)),RIGHT(WL$3,1)),TRUE),#N/A)</f>
        <v>1840</v>
      </c>
      <c r="WN9" s="10">
        <f t="shared" si="41"/>
        <v>40</v>
      </c>
      <c r="WO9" s="5">
        <f>IFERROR(WN9+VLOOKUP($A9,'TB2-1'!$A:$XEW,1+IFERROR(VALUE(RIGHT(WN$3,2)),RIGHT(WN$3,1)),TRUE),#N/A)</f>
        <v>2740</v>
      </c>
      <c r="WP9" s="65">
        <v>50</v>
      </c>
      <c r="WQ9" s="6">
        <f>IFERROR(WP9+VLOOKUP($A9,'TB2-1'!$A:$XEW,1+IFERROR(VALUE(RIGHT(WP$3,2)),RIGHT(WP$3,1)),TRUE),#N/A)</f>
        <v>51.2</v>
      </c>
      <c r="WR9" s="6">
        <f t="shared" si="42"/>
        <v>50</v>
      </c>
      <c r="WS9" s="6">
        <f>IFERROR(WR9+VLOOKUP($A9,'TB2-1'!$A:$XEW,1+IFERROR(VALUE(RIGHT(WR$3,2)),RIGHT(WR$3,1)),TRUE),#N/A)</f>
        <v>52</v>
      </c>
      <c r="WT9" s="6">
        <f t="shared" si="42"/>
        <v>50</v>
      </c>
      <c r="WU9" s="6">
        <f>IFERROR(WT9+VLOOKUP($A9,'TB2-1'!$A:$XEW,1+IFERROR(VALUE(RIGHT(WT$3,2)),RIGHT(WT$3,1)),TRUE),#N/A)</f>
        <v>53</v>
      </c>
      <c r="WV9" s="6">
        <f t="shared" si="42"/>
        <v>50</v>
      </c>
      <c r="WW9" s="6">
        <f>IFERROR(WV9+VLOOKUP($A9,'TB2-1'!$A:$XEW,1+IFERROR(VALUE(RIGHT(WV$3,2)),RIGHT(WV$3,1)),TRUE),#N/A)</f>
        <v>55</v>
      </c>
      <c r="WX9" s="6">
        <f t="shared" si="42"/>
        <v>50</v>
      </c>
      <c r="WY9" s="6">
        <f>IFERROR(WX9+VLOOKUP($A9,'TB2-1'!$A:$XEW,1+IFERROR(VALUE(RIGHT(WX$3,2)),RIGHT(WX$3,1)),TRUE),#N/A)</f>
        <v>58</v>
      </c>
      <c r="WZ9" s="6">
        <f t="shared" si="42"/>
        <v>50</v>
      </c>
      <c r="XA9" s="6">
        <f>IFERROR(WZ9+VLOOKUP($A9,'TB2-1'!$A:$XEW,1+IFERROR(VALUE(RIGHT(WZ$3,2)),RIGHT(WZ$3,1)),TRUE),#N/A)</f>
        <v>61</v>
      </c>
      <c r="XB9" s="6">
        <f t="shared" si="42"/>
        <v>50</v>
      </c>
      <c r="XC9" s="6">
        <f>IFERROR(XB9+VLOOKUP($A9,'TB2-1'!$A:$XEW,1+IFERROR(VALUE(RIGHT(XB$3,2)),RIGHT(XB$3,1)),TRUE),#N/A)</f>
        <v>68</v>
      </c>
      <c r="XD9" s="6">
        <f t="shared" si="42"/>
        <v>50</v>
      </c>
      <c r="XE9" s="6">
        <f>IFERROR(XD9+VLOOKUP($A9,'TB2-1'!$A:$XEW,1+IFERROR(VALUE(RIGHT(XD$3,2)),RIGHT(XD$3,1)),TRUE),#N/A)</f>
        <v>77</v>
      </c>
      <c r="XF9" s="6">
        <f t="shared" si="42"/>
        <v>50</v>
      </c>
      <c r="XG9" s="6">
        <f>IFERROR(XF9+VLOOKUP($A9,'TB2-1'!$A:$XEW,1+IFERROR(VALUE(RIGHT(XF$3,2)),RIGHT(XF$3,1)),TRUE),#N/A)</f>
        <v>93</v>
      </c>
      <c r="XH9" s="6">
        <f t="shared" si="43"/>
        <v>50</v>
      </c>
      <c r="XI9" s="6">
        <f>IFERROR(XH9+VLOOKUP($A9,'TB2-1'!$A:$XEW,1+IFERROR(VALUE(RIGHT(XH$3,2)),RIGHT(XH$3,1)),TRUE),#N/A)</f>
        <v>120</v>
      </c>
      <c r="XJ9" s="6">
        <f t="shared" si="44"/>
        <v>50</v>
      </c>
      <c r="XK9" s="6">
        <f>IFERROR(XJ9+VLOOKUP($A9,'TB2-1'!$A:$XEW,1+IFERROR(VALUE(RIGHT(XJ$3,2)),RIGHT(XJ$3,1)),TRUE),#N/A)</f>
        <v>160</v>
      </c>
      <c r="XL9" s="6">
        <f t="shared" si="45"/>
        <v>50</v>
      </c>
      <c r="XM9" s="6">
        <f>IFERROR(XL9+VLOOKUP($A9,'TB2-1'!$A:$XEW,1+IFERROR(VALUE(RIGHT(XL$3,2)),RIGHT(XL$3,1)),TRUE),#N/A)</f>
        <v>230</v>
      </c>
      <c r="XN9" s="6">
        <f t="shared" si="46"/>
        <v>50</v>
      </c>
      <c r="XO9" s="6">
        <f>IFERROR(XN9+VLOOKUP($A9,'TB2-1'!$A:$XEW,1+IFERROR(VALUE(RIGHT(XN$3,2)),RIGHT(XN$3,1)),TRUE),#N/A)</f>
        <v>320</v>
      </c>
      <c r="XP9" s="6">
        <f t="shared" si="47"/>
        <v>50</v>
      </c>
      <c r="XQ9" s="6">
        <f>IFERROR(XP9+VLOOKUP($A9,'TB2-1'!$A:$XEW,1+IFERROR(VALUE(RIGHT(XP$3,2)),RIGHT(XP$3,1)),TRUE),#N/A)</f>
        <v>480</v>
      </c>
      <c r="XR9" s="6">
        <f t="shared" si="48"/>
        <v>50</v>
      </c>
      <c r="XS9" s="6">
        <f>IFERROR(XR9+VLOOKUP($A9,'TB2-1'!$A:$XEW,1+IFERROR(VALUE(RIGHT(XR$3,2)),RIGHT(XR$3,1)),TRUE),#N/A)</f>
        <v>750</v>
      </c>
      <c r="XT9" s="6">
        <f t="shared" si="49"/>
        <v>50</v>
      </c>
      <c r="XU9" s="6">
        <f>IFERROR(XT9+VLOOKUP($A9,'TB2-1'!$A:$XEW,1+IFERROR(VALUE(RIGHT(XT$3,2)),RIGHT(XT$3,1)),TRUE),#N/A)</f>
        <v>1150</v>
      </c>
      <c r="XV9" s="6">
        <f t="shared" si="50"/>
        <v>50</v>
      </c>
      <c r="XW9" s="6">
        <f>IFERROR(XV9+VLOOKUP($A9,'TB2-1'!$A:$XEW,1+IFERROR(VALUE(RIGHT(XV$3,2)),RIGHT(XV$3,1)),TRUE),#N/A)</f>
        <v>1850</v>
      </c>
      <c r="XX9" s="6">
        <f t="shared" si="51"/>
        <v>50</v>
      </c>
      <c r="XY9" s="6">
        <f>IFERROR(XX9+VLOOKUP($A9,'TB2-1'!$A:$XEW,1+IFERROR(VALUE(RIGHT(XX$3,2)),RIGHT(XX$3,1)),TRUE),#N/A)</f>
        <v>2750</v>
      </c>
      <c r="XZ9" s="65">
        <v>64</v>
      </c>
      <c r="YA9" s="5">
        <f>IFERROR(XZ9+VLOOKUP($A9,'TB2-1'!$A:$XEW,1+IFERROR(VALUE(RIGHT(XZ$3,2)),RIGHT(XZ$3,1)),TRUE),#N/A)</f>
        <v>65.2</v>
      </c>
      <c r="YB9" s="10">
        <f t="shared" si="166"/>
        <v>64</v>
      </c>
      <c r="YC9" s="5">
        <f>IFERROR(YB9+VLOOKUP($A9,'TB2-1'!$A:$XEW,1+IFERROR(VALUE(RIGHT(YB$3,2)),RIGHT(YB$3,1)),TRUE),#N/A)</f>
        <v>66</v>
      </c>
      <c r="YD9" s="10">
        <f t="shared" si="166"/>
        <v>64</v>
      </c>
      <c r="YE9" s="5">
        <f>IFERROR(YD9+VLOOKUP($A9,'TB2-1'!$A:$XEW,1+IFERROR(VALUE(RIGHT(YD$3,2)),RIGHT(YD$3,1)),TRUE),#N/A)</f>
        <v>67</v>
      </c>
      <c r="YF9" s="10">
        <f t="shared" si="166"/>
        <v>64</v>
      </c>
      <c r="YG9" s="5">
        <f>IFERROR(YF9+VLOOKUP($A9,'TB2-1'!$A:$XEW,1+IFERROR(VALUE(RIGHT(YF$3,2)),RIGHT(YF$3,1)),TRUE),#N/A)</f>
        <v>69</v>
      </c>
      <c r="YH9" s="10">
        <f t="shared" si="166"/>
        <v>64</v>
      </c>
      <c r="YI9" s="5">
        <f>IFERROR(YH9+VLOOKUP($A9,'TB2-1'!$A:$XEW,1+IFERROR(VALUE(RIGHT(YH$3,2)),RIGHT(YH$3,1)),TRUE),#N/A)</f>
        <v>72</v>
      </c>
      <c r="YJ9" s="10">
        <f t="shared" si="166"/>
        <v>64</v>
      </c>
      <c r="YK9" s="5">
        <f>IFERROR(YJ9+VLOOKUP($A9,'TB2-1'!$A:$XEW,1+IFERROR(VALUE(RIGHT(YJ$3,2)),RIGHT(YJ$3,1)),TRUE),#N/A)</f>
        <v>75</v>
      </c>
      <c r="YL9" s="10">
        <f t="shared" si="166"/>
        <v>64</v>
      </c>
      <c r="YM9" s="5">
        <f>IFERROR(YL9+VLOOKUP($A9,'TB2-1'!$A:$XEW,1+IFERROR(VALUE(RIGHT(YL$3,2)),RIGHT(YL$3,1)),TRUE),#N/A)</f>
        <v>82</v>
      </c>
      <c r="YN9" s="10">
        <f t="shared" si="166"/>
        <v>64</v>
      </c>
      <c r="YO9" s="5">
        <f>IFERROR(YN9+VLOOKUP($A9,'TB2-1'!$A:$XEW,1+IFERROR(VALUE(RIGHT(YN$3,2)),RIGHT(YN$3,1)),TRUE),#N/A)</f>
        <v>91</v>
      </c>
      <c r="YP9" s="10">
        <f t="shared" si="166"/>
        <v>64</v>
      </c>
      <c r="YQ9" s="5">
        <f>IFERROR(YP9+VLOOKUP($A9,'TB2-1'!$A:$XEW,1+IFERROR(VALUE(RIGHT(YP$3,2)),RIGHT(YP$3,1)),TRUE),#N/A)</f>
        <v>107</v>
      </c>
      <c r="YR9" s="10">
        <f t="shared" si="167"/>
        <v>64</v>
      </c>
      <c r="YS9" s="5">
        <f>IFERROR(YR9+VLOOKUP($A9,'TB2-1'!$A:$XEW,1+IFERROR(VALUE(RIGHT(YR$3,2)),RIGHT(YR$3,1)),TRUE),#N/A)</f>
        <v>134</v>
      </c>
      <c r="YT9" s="10">
        <f t="shared" si="168"/>
        <v>64</v>
      </c>
      <c r="YU9" s="5">
        <f>IFERROR(YT9+VLOOKUP($A9,'TB2-1'!$A:$XEW,1+IFERROR(VALUE(RIGHT(YT$3,2)),RIGHT(YT$3,1)),TRUE),#N/A)</f>
        <v>174</v>
      </c>
      <c r="YV9" s="10">
        <f t="shared" si="169"/>
        <v>64</v>
      </c>
      <c r="YW9" s="5">
        <f>IFERROR(YV9+VLOOKUP($A9,'TB2-1'!$A:$XEW,1+IFERROR(VALUE(RIGHT(YV$3,2)),RIGHT(YV$3,1)),TRUE),#N/A)</f>
        <v>244</v>
      </c>
      <c r="YX9" s="10">
        <f t="shared" si="170"/>
        <v>64</v>
      </c>
      <c r="YY9" s="5">
        <f>IFERROR(YX9+VLOOKUP($A9,'TB2-1'!$A:$XEW,1+IFERROR(VALUE(RIGHT(YX$3,2)),RIGHT(YX$3,1)),TRUE),#N/A)</f>
        <v>334</v>
      </c>
      <c r="YZ9" s="10">
        <f t="shared" si="171"/>
        <v>64</v>
      </c>
      <c r="ZA9" s="5">
        <f>IFERROR(YZ9+VLOOKUP($A9,'TB2-1'!$A:$XEW,1+IFERROR(VALUE(RIGHT(YZ$3,2)),RIGHT(YZ$3,1)),TRUE),#N/A)</f>
        <v>494</v>
      </c>
      <c r="ZB9" s="10">
        <f t="shared" si="172"/>
        <v>64</v>
      </c>
      <c r="ZC9" s="5">
        <f>IFERROR(ZB9+VLOOKUP($A9,'TB2-1'!$A:$XEW,1+IFERROR(VALUE(RIGHT(ZB$3,2)),RIGHT(ZB$3,1)),TRUE),#N/A)</f>
        <v>764</v>
      </c>
      <c r="ZD9" s="10">
        <f t="shared" si="173"/>
        <v>64</v>
      </c>
      <c r="ZE9" s="5">
        <f>IFERROR(ZD9+VLOOKUP($A9,'TB2-1'!$A:$XEW,1+IFERROR(VALUE(RIGHT(ZD$3,2)),RIGHT(ZD$3,1)),TRUE),#N/A)</f>
        <v>1164</v>
      </c>
      <c r="ZF9" s="10">
        <f t="shared" si="174"/>
        <v>64</v>
      </c>
      <c r="ZG9" s="5">
        <f>IFERROR(ZF9+VLOOKUP($A9,'TB2-1'!$A:$XEW,1+IFERROR(VALUE(RIGHT(ZF$3,2)),RIGHT(ZF$3,1)),TRUE),#N/A)</f>
        <v>1864</v>
      </c>
      <c r="ZH9" s="10">
        <f t="shared" si="175"/>
        <v>64</v>
      </c>
      <c r="ZI9" s="5">
        <f>IFERROR(ZH9+VLOOKUP($A9,'TB2-1'!$A:$XEW,1+IFERROR(VALUE(RIGHT(ZH$3,2)),RIGHT(ZH$3,1)),TRUE),#N/A)</f>
        <v>2764</v>
      </c>
      <c r="ZJ9" s="65">
        <v>90</v>
      </c>
      <c r="ZK9" s="6">
        <f>IFERROR(ZJ9+VLOOKUP($A9,'TB2-1'!$A:$XEW,1+IFERROR(VALUE(RIGHT(ZJ$3,2)),RIGHT(ZJ$3,1)),TRUE),#N/A)</f>
        <v>91.2</v>
      </c>
      <c r="ZL9" s="6">
        <f t="shared" si="52"/>
        <v>90</v>
      </c>
      <c r="ZM9" s="6">
        <f>IFERROR(ZL9+VLOOKUP($A9,'TB2-1'!$A:$XEW,1+IFERROR(VALUE(RIGHT(ZL$3,2)),RIGHT(ZL$3,1)),TRUE),#N/A)</f>
        <v>92</v>
      </c>
      <c r="ZN9" s="6">
        <f t="shared" si="52"/>
        <v>90</v>
      </c>
      <c r="ZO9" s="6">
        <f>IFERROR(ZN9+VLOOKUP($A9,'TB2-1'!$A:$XEW,1+IFERROR(VALUE(RIGHT(ZN$3,2)),RIGHT(ZN$3,1)),TRUE),#N/A)</f>
        <v>93</v>
      </c>
      <c r="ZP9" s="6">
        <f t="shared" si="52"/>
        <v>90</v>
      </c>
      <c r="ZQ9" s="6">
        <f>IFERROR(ZP9+VLOOKUP($A9,'TB2-1'!$A:$XEW,1+IFERROR(VALUE(RIGHT(ZP$3,2)),RIGHT(ZP$3,1)),TRUE),#N/A)</f>
        <v>95</v>
      </c>
      <c r="ZR9" s="6">
        <f t="shared" si="52"/>
        <v>90</v>
      </c>
      <c r="ZS9" s="6">
        <f>IFERROR(ZR9+VLOOKUP($A9,'TB2-1'!$A:$XEW,1+IFERROR(VALUE(RIGHT(ZR$3,2)),RIGHT(ZR$3,1)),TRUE),#N/A)</f>
        <v>98</v>
      </c>
      <c r="ZT9" s="6">
        <f t="shared" si="52"/>
        <v>90</v>
      </c>
      <c r="ZU9" s="6">
        <f>IFERROR(ZT9+VLOOKUP($A9,'TB2-1'!$A:$XEW,1+IFERROR(VALUE(RIGHT(ZT$3,2)),RIGHT(ZT$3,1)),TRUE),#N/A)</f>
        <v>101</v>
      </c>
      <c r="ZV9" s="6">
        <f t="shared" si="52"/>
        <v>90</v>
      </c>
      <c r="ZW9" s="6">
        <f>IFERROR(ZV9+VLOOKUP($A9,'TB2-1'!$A:$XEW,1+IFERROR(VALUE(RIGHT(ZV$3,2)),RIGHT(ZV$3,1)),TRUE),#N/A)</f>
        <v>108</v>
      </c>
      <c r="ZX9" s="6">
        <f t="shared" si="52"/>
        <v>90</v>
      </c>
      <c r="ZY9" s="6">
        <f>IFERROR(ZX9+VLOOKUP($A9,'TB2-1'!$A:$XEW,1+IFERROR(VALUE(RIGHT(ZX$3,2)),RIGHT(ZX$3,1)),TRUE),#N/A)</f>
        <v>117</v>
      </c>
      <c r="ZZ9" s="6">
        <f t="shared" si="52"/>
        <v>90</v>
      </c>
      <c r="AAA9" s="6">
        <f>IFERROR(ZZ9+VLOOKUP($A9,'TB2-1'!$A:$XEW,1+IFERROR(VALUE(RIGHT(ZZ$3,2)),RIGHT(ZZ$3,1)),TRUE),#N/A)</f>
        <v>133</v>
      </c>
      <c r="AAB9" s="6">
        <f t="shared" si="53"/>
        <v>90</v>
      </c>
      <c r="AAC9" s="6">
        <f>IFERROR(AAB9+VLOOKUP($A9,'TB2-1'!$A:$XEW,1+IFERROR(VALUE(RIGHT(AAB$3,2)),RIGHT(AAB$3,1)),TRUE),#N/A)</f>
        <v>160</v>
      </c>
      <c r="AAD9" s="6">
        <f t="shared" si="54"/>
        <v>90</v>
      </c>
      <c r="AAE9" s="6">
        <f>IFERROR(AAD9+VLOOKUP($A9,'TB2-1'!$A:$XEW,1+IFERROR(VALUE(RIGHT(AAD$3,2)),RIGHT(AAD$3,1)),TRUE),#N/A)</f>
        <v>200</v>
      </c>
      <c r="AAF9" s="6">
        <f t="shared" si="55"/>
        <v>90</v>
      </c>
      <c r="AAG9" s="6">
        <f>IFERROR(AAF9+VLOOKUP($A9,'TB2-1'!$A:$XEW,1+IFERROR(VALUE(RIGHT(AAF$3,2)),RIGHT(AAF$3,1)),TRUE),#N/A)</f>
        <v>270</v>
      </c>
      <c r="AAH9" s="6">
        <f t="shared" si="56"/>
        <v>90</v>
      </c>
      <c r="AAI9" s="6">
        <f>IFERROR(AAH9+VLOOKUP($A9,'TB2-1'!$A:$XEW,1+IFERROR(VALUE(RIGHT(AAH$3,2)),RIGHT(AAH$3,1)),TRUE),#N/A)</f>
        <v>360</v>
      </c>
      <c r="AAJ9" s="6">
        <f t="shared" si="57"/>
        <v>90</v>
      </c>
      <c r="AAK9" s="6">
        <f>IFERROR(AAJ9+VLOOKUP($A9,'TB2-1'!$A:$XEW,1+IFERROR(VALUE(RIGHT(AAJ$3,2)),RIGHT(AAJ$3,1)),TRUE),#N/A)</f>
        <v>520</v>
      </c>
      <c r="AAL9" s="6">
        <f t="shared" si="58"/>
        <v>90</v>
      </c>
      <c r="AAM9" s="6">
        <f>IFERROR(AAL9+VLOOKUP($A9,'TB2-1'!$A:$XEW,1+IFERROR(VALUE(RIGHT(AAL$3,2)),RIGHT(AAL$3,1)),TRUE),#N/A)</f>
        <v>790</v>
      </c>
      <c r="AAN9" s="6">
        <f t="shared" si="59"/>
        <v>90</v>
      </c>
      <c r="AAO9" s="6">
        <f>IFERROR(AAN9+VLOOKUP($A9,'TB2-1'!$A:$XEW,1+IFERROR(VALUE(RIGHT(AAN$3,2)),RIGHT(AAN$3,1)),TRUE),#N/A)</f>
        <v>1190</v>
      </c>
      <c r="AAP9" s="6">
        <f t="shared" si="60"/>
        <v>90</v>
      </c>
      <c r="AAQ9" s="6">
        <f>IFERROR(AAP9+VLOOKUP($A9,'TB2-1'!$A:$XEW,1+IFERROR(VALUE(RIGHT(AAP$3,2)),RIGHT(AAP$3,1)),TRUE),#N/A)</f>
        <v>1890</v>
      </c>
      <c r="AAR9" s="6">
        <f t="shared" si="61"/>
        <v>90</v>
      </c>
      <c r="AAS9" s="6">
        <f>IFERROR(AAR9+VLOOKUP($A9,'TB2-1'!$A:$XEW,1+IFERROR(VALUE(RIGHT(AAR$3,2)),RIGHT(AAR$3,1)),TRUE),#N/A)</f>
        <v>2790</v>
      </c>
      <c r="AAT9" s="65">
        <v>130</v>
      </c>
      <c r="AAU9" s="5">
        <f>IFERROR(AAT9+VLOOKUP($A9,'TB2-1'!$A:$XEW,1+IFERROR(VALUE(RIGHT(AAT$3,2)),RIGHT(AAT$3,1)),TRUE),#N/A)</f>
        <v>131.19999999999999</v>
      </c>
      <c r="AAV9" s="10">
        <f t="shared" si="62"/>
        <v>130</v>
      </c>
      <c r="AAW9" s="5">
        <f>IFERROR(AAV9+VLOOKUP($A9,'TB2-1'!$A:$XEW,1+IFERROR(VALUE(RIGHT(AAV$3,2)),RIGHT(AAV$3,1)),TRUE),#N/A)</f>
        <v>132</v>
      </c>
      <c r="AAX9" s="10">
        <f t="shared" si="62"/>
        <v>130</v>
      </c>
      <c r="AAY9" s="5">
        <f>IFERROR(AAX9+VLOOKUP($A9,'TB2-1'!$A:$XEW,1+IFERROR(VALUE(RIGHT(AAX$3,2)),RIGHT(AAX$3,1)),TRUE),#N/A)</f>
        <v>133</v>
      </c>
      <c r="AAZ9" s="10">
        <f t="shared" si="62"/>
        <v>130</v>
      </c>
      <c r="ABA9" s="5">
        <f>IFERROR(AAZ9+VLOOKUP($A9,'TB2-1'!$A:$XEW,1+IFERROR(VALUE(RIGHT(AAZ$3,2)),RIGHT(AAZ$3,1)),TRUE),#N/A)</f>
        <v>135</v>
      </c>
      <c r="ABB9" s="10">
        <f t="shared" si="62"/>
        <v>130</v>
      </c>
      <c r="ABC9" s="5">
        <f>IFERROR(ABB9+VLOOKUP($A9,'TB2-1'!$A:$XEW,1+IFERROR(VALUE(RIGHT(ABB$3,2)),RIGHT(ABB$3,1)),TRUE),#N/A)</f>
        <v>138</v>
      </c>
      <c r="ABD9" s="10">
        <f t="shared" si="62"/>
        <v>130</v>
      </c>
      <c r="ABE9" s="5">
        <f>IFERROR(ABD9+VLOOKUP($A9,'TB2-1'!$A:$XEW,1+IFERROR(VALUE(RIGHT(ABD$3,2)),RIGHT(ABD$3,1)),TRUE),#N/A)</f>
        <v>141</v>
      </c>
      <c r="ABF9" s="10">
        <f t="shared" si="62"/>
        <v>130</v>
      </c>
      <c r="ABG9" s="5">
        <f>IFERROR(ABF9+VLOOKUP($A9,'TB2-1'!$A:$XEW,1+IFERROR(VALUE(RIGHT(ABF$3,2)),RIGHT(ABF$3,1)),TRUE),#N/A)</f>
        <v>148</v>
      </c>
      <c r="ABH9" s="10">
        <f t="shared" si="62"/>
        <v>130</v>
      </c>
      <c r="ABI9" s="5">
        <f>IFERROR(ABH9+VLOOKUP($A9,'TB2-1'!$A:$XEW,1+IFERROR(VALUE(RIGHT(ABH$3,2)),RIGHT(ABH$3,1)),TRUE),#N/A)</f>
        <v>157</v>
      </c>
      <c r="ABJ9" s="10">
        <f t="shared" si="62"/>
        <v>130</v>
      </c>
      <c r="ABK9" s="5">
        <f>IFERROR(ABJ9+VLOOKUP($A9,'TB2-1'!$A:$XEW,1+IFERROR(VALUE(RIGHT(ABJ$3,2)),RIGHT(ABJ$3,1)),TRUE),#N/A)</f>
        <v>173</v>
      </c>
      <c r="ABL9" s="10">
        <f t="shared" si="63"/>
        <v>130</v>
      </c>
      <c r="ABM9" s="5">
        <f>IFERROR(ABL9+VLOOKUP($A9,'TB2-1'!$A:$XEW,1+IFERROR(VALUE(RIGHT(ABL$3,2)),RIGHT(ABL$3,1)),TRUE),#N/A)</f>
        <v>200</v>
      </c>
      <c r="ABN9" s="10">
        <f t="shared" si="64"/>
        <v>130</v>
      </c>
      <c r="ABO9" s="5">
        <f>IFERROR(ABN9+VLOOKUP($A9,'TB2-1'!$A:$XEW,1+IFERROR(VALUE(RIGHT(ABN$3,2)),RIGHT(ABN$3,1)),TRUE),#N/A)</f>
        <v>240</v>
      </c>
      <c r="ABP9" s="10">
        <f t="shared" si="65"/>
        <v>130</v>
      </c>
      <c r="ABQ9" s="5">
        <f>IFERROR(ABP9+VLOOKUP($A9,'TB2-1'!$A:$XEW,1+IFERROR(VALUE(RIGHT(ABP$3,2)),RIGHT(ABP$3,1)),TRUE),#N/A)</f>
        <v>310</v>
      </c>
      <c r="ABR9" s="10">
        <f t="shared" si="66"/>
        <v>130</v>
      </c>
      <c r="ABS9" s="5">
        <f>IFERROR(ABR9+VLOOKUP($A9,'TB2-1'!$A:$XEW,1+IFERROR(VALUE(RIGHT(ABR$3,2)),RIGHT(ABR$3,1)),TRUE),#N/A)</f>
        <v>400</v>
      </c>
      <c r="ABT9" s="10">
        <f t="shared" si="67"/>
        <v>130</v>
      </c>
      <c r="ABU9" s="5">
        <f>IFERROR(ABT9+VLOOKUP($A9,'TB2-1'!$A:$XEW,1+IFERROR(VALUE(RIGHT(ABT$3,2)),RIGHT(ABT$3,1)),TRUE),#N/A)</f>
        <v>560</v>
      </c>
      <c r="ABV9" s="10">
        <f t="shared" si="68"/>
        <v>130</v>
      </c>
      <c r="ABW9" s="5">
        <f>IFERROR(ABV9+VLOOKUP($A9,'TB2-1'!$A:$XEW,1+IFERROR(VALUE(RIGHT(ABV$3,2)),RIGHT(ABV$3,1)),TRUE),#N/A)</f>
        <v>830</v>
      </c>
      <c r="ABX9" s="10">
        <f t="shared" si="69"/>
        <v>130</v>
      </c>
      <c r="ABY9" s="5">
        <f>IFERROR(ABX9+VLOOKUP($A9,'TB2-1'!$A:$XEW,1+IFERROR(VALUE(RIGHT(ABX$3,2)),RIGHT(ABX$3,1)),TRUE),#N/A)</f>
        <v>1230</v>
      </c>
      <c r="ABZ9" s="10">
        <f t="shared" si="70"/>
        <v>130</v>
      </c>
      <c r="ACA9" s="5">
        <f>IFERROR(ABZ9+VLOOKUP($A9,'TB2-1'!$A:$XEW,1+IFERROR(VALUE(RIGHT(ABZ$3,2)),RIGHT(ABZ$3,1)),TRUE),#N/A)</f>
        <v>1930</v>
      </c>
      <c r="ACB9" s="10">
        <f t="shared" si="71"/>
        <v>130</v>
      </c>
      <c r="ACC9" s="5">
        <f>IFERROR(ACB9+VLOOKUP($A9,'TB2-1'!$A:$XEW,1+IFERROR(VALUE(RIGHT(ACB$3,2)),RIGHT(ACB$3,1)),TRUE),#N/A)</f>
        <v>2830</v>
      </c>
    </row>
    <row r="10" spans="1:757" ht="15.75" thickBot="1" x14ac:dyDescent="0.3">
      <c r="A10" s="2">
        <f>Config!G6</f>
        <v>14.000999999999999</v>
      </c>
      <c r="B10" s="5">
        <f>IFERROR(C10-VLOOKUP($A10,'TB2-1'!$A:$XEW,1+IFERROR(VALUE(RIGHT(B$3,2)),RIGHT(B$3,1)),TRUE),#N/A)</f>
        <v>-96.2</v>
      </c>
      <c r="C10" s="65">
        <v>-95</v>
      </c>
      <c r="D10" s="5">
        <f>IFERROR(E10-VLOOKUP($A10,'TB2-1'!$A:$XEW,1+IFERROR(VALUE(RIGHT(D$3,2)),RIGHT(D$3,1)),TRUE),#N/A)</f>
        <v>-97</v>
      </c>
      <c r="E10" s="5">
        <f t="shared" si="72"/>
        <v>-95</v>
      </c>
      <c r="F10" s="5">
        <f>IFERROR(G10-VLOOKUP($A10,'TB2-1'!$A:$XEW,1+IFERROR(VALUE(RIGHT(F$3,2)),RIGHT(F$3,1)),TRUE),#N/A)</f>
        <v>-98</v>
      </c>
      <c r="G10" s="5">
        <f t="shared" si="72"/>
        <v>-95</v>
      </c>
      <c r="H10" s="5">
        <f>IFERROR(I10-VLOOKUP($A10,'TB2-1'!$A:$XEW,1+IFERROR(VALUE(RIGHT(H$3,2)),RIGHT(H$3,1)),TRUE),#N/A)</f>
        <v>-100</v>
      </c>
      <c r="I10" s="5">
        <f t="shared" si="72"/>
        <v>-95</v>
      </c>
      <c r="J10" s="5">
        <f>IFERROR(K10-VLOOKUP($A10,'TB2-1'!$A:$XEW,1+IFERROR(VALUE(RIGHT(J$3,2)),RIGHT(J$3,1)),TRUE),#N/A)</f>
        <v>-103</v>
      </c>
      <c r="K10" s="5">
        <f t="shared" si="72"/>
        <v>-95</v>
      </c>
      <c r="L10" s="5">
        <f>IFERROR(M10-VLOOKUP($A10,'TB2-1'!$A:$XEW,1+IFERROR(VALUE(RIGHT(L$3,2)),RIGHT(L$3,1)),TRUE),#N/A)</f>
        <v>-106</v>
      </c>
      <c r="M10" s="5">
        <f t="shared" si="72"/>
        <v>-95</v>
      </c>
      <c r="N10" s="5">
        <f>IFERROR(O10-VLOOKUP($A10,'TB2-1'!$A:$XEW,1+IFERROR(VALUE(RIGHT(N$3,2)),RIGHT(N$3,1)),TRUE),#N/A)</f>
        <v>-113</v>
      </c>
      <c r="O10" s="5">
        <f t="shared" si="72"/>
        <v>-95</v>
      </c>
      <c r="P10" s="5">
        <f>IFERROR(Q10-VLOOKUP($A10,'TB2-1'!$A:$XEW,1+IFERROR(VALUE(RIGHT(P$3,2)),RIGHT(P$3,1)),TRUE),#N/A)</f>
        <v>-122</v>
      </c>
      <c r="Q10" s="5">
        <f t="shared" si="72"/>
        <v>-95</v>
      </c>
      <c r="R10" s="5">
        <f>IFERROR(S10-VLOOKUP($A10,'TB2-1'!$A:$XEW,1+IFERROR(VALUE(RIGHT(R$3,2)),RIGHT(R$3,1)),TRUE),#N/A)</f>
        <v>-138</v>
      </c>
      <c r="S10" s="5">
        <f t="shared" si="72"/>
        <v>-95</v>
      </c>
      <c r="T10" s="5">
        <f>IFERROR(U10-VLOOKUP($A10,'TB2-1'!$A:$XEW,1+IFERROR(VALUE(RIGHT(T$3,2)),RIGHT(T$3,1)),TRUE),#N/A)</f>
        <v>-165</v>
      </c>
      <c r="U10" s="5">
        <f t="shared" si="72"/>
        <v>-95</v>
      </c>
      <c r="V10" s="5">
        <f>IFERROR(W10-VLOOKUP($A10,'TB2-1'!$A:$XEW,1+IFERROR(VALUE(RIGHT(V$3,2)),RIGHT(V$3,1)),TRUE),#N/A)</f>
        <v>-205</v>
      </c>
      <c r="W10" s="5">
        <f t="shared" si="72"/>
        <v>-95</v>
      </c>
      <c r="X10" s="5">
        <f>IFERROR(Y10-VLOOKUP($A10,'TB2-1'!$A:$XEW,1+IFERROR(VALUE(RIGHT(X$3,2)),RIGHT(X$3,1)),TRUE),#N/A)</f>
        <v>-275</v>
      </c>
      <c r="Y10" s="5">
        <f t="shared" si="72"/>
        <v>-95</v>
      </c>
      <c r="Z10" s="5">
        <f>IFERROR(AA10-VLOOKUP($A10,'TB2-1'!$A:$XEW,1+IFERROR(VALUE(RIGHT(Z$3,2)),RIGHT(Z$3,1)),TRUE),#N/A)</f>
        <v>-365</v>
      </c>
      <c r="AA10" s="5">
        <f t="shared" ref="AA10:AA39" si="176">Y10</f>
        <v>-95</v>
      </c>
      <c r="AB10" s="5">
        <f>IFERROR(AC10-VLOOKUP($A10,'TB2-1'!$A:$XEW,1+IFERROR(VALUE(RIGHT(AB$3,2)),RIGHT(AB$3,1)),TRUE),#N/A)</f>
        <v>-525</v>
      </c>
      <c r="AC10" s="5">
        <f t="shared" si="73"/>
        <v>-95</v>
      </c>
      <c r="AD10" s="5">
        <f>IFERROR(AE10-VLOOKUP($A10,'TB2-1'!$A:$XEW,1+IFERROR(VALUE(RIGHT(AD$3,2)),RIGHT(AD$3,1)),TRUE),#N/A)</f>
        <v>-795</v>
      </c>
      <c r="AE10" s="5">
        <f t="shared" si="74"/>
        <v>-95</v>
      </c>
      <c r="AF10" s="5">
        <f>IFERROR(AG10-VLOOKUP($A10,'TB2-1'!$A:$XEW,1+IFERROR(VALUE(RIGHT(AF$3,2)),RIGHT(AF$3,1)),TRUE),#N/A)</f>
        <v>-1195</v>
      </c>
      <c r="AG10" s="5">
        <f t="shared" si="75"/>
        <v>-95</v>
      </c>
      <c r="AH10" s="5">
        <f>IFERROR(AI10-VLOOKUP($A10,'TB2-1'!$A:$XEW,1+IFERROR(VALUE(RIGHT(AH$3,2)),RIGHT(AH$3,1)),TRUE),#N/A)</f>
        <v>-1895</v>
      </c>
      <c r="AI10" s="5">
        <f t="shared" si="76"/>
        <v>-95</v>
      </c>
      <c r="AJ10" s="5">
        <f>IFERROR(AK10-VLOOKUP($A10,'TB2-1'!$A:$XEW,1+IFERROR(VALUE(RIGHT(AJ$3,2)),RIGHT(AJ$3,1)),TRUE),#N/A)</f>
        <v>-2795</v>
      </c>
      <c r="AK10" s="5">
        <f t="shared" si="77"/>
        <v>-95</v>
      </c>
      <c r="AL10" s="2">
        <f>IFERROR(AM10-VLOOKUP($A10,'TB2-1'!$A:$XEW,1+IFERROR(VALUE(RIGHT(AL$3,2)),RIGHT(AL$3,1)),TRUE),#N/A)</f>
        <v>-51.2</v>
      </c>
      <c r="AM10" s="65">
        <v>-50</v>
      </c>
      <c r="AN10" s="2">
        <f>IFERROR(AO10-VLOOKUP($A10,'TB2-1'!$A:$XEW,1+IFERROR(VALUE(RIGHT(AN$3,2)),RIGHT(AN$3,1)),TRUE),#N/A)</f>
        <v>-52</v>
      </c>
      <c r="AO10" s="2">
        <f t="shared" si="78"/>
        <v>-50</v>
      </c>
      <c r="AP10" s="2">
        <f>IFERROR(AQ10-VLOOKUP($A10,'TB2-1'!$A:$XEW,1+IFERROR(VALUE(RIGHT(AP$3,2)),RIGHT(AP$3,1)),TRUE),#N/A)</f>
        <v>-53</v>
      </c>
      <c r="AQ10" s="2">
        <f t="shared" si="78"/>
        <v>-50</v>
      </c>
      <c r="AR10" s="2">
        <f>IFERROR(AS10-VLOOKUP($A10,'TB2-1'!$A:$XEW,1+IFERROR(VALUE(RIGHT(AR$3,2)),RIGHT(AR$3,1)),TRUE),#N/A)</f>
        <v>-55</v>
      </c>
      <c r="AS10" s="2">
        <f t="shared" si="78"/>
        <v>-50</v>
      </c>
      <c r="AT10" s="2">
        <f>IFERROR(AU10-VLOOKUP($A10,'TB2-1'!$A:$XEW,1+IFERROR(VALUE(RIGHT(AT$3,2)),RIGHT(AT$3,1)),TRUE),#N/A)</f>
        <v>-58</v>
      </c>
      <c r="AU10" s="2">
        <f t="shared" si="78"/>
        <v>-50</v>
      </c>
      <c r="AV10" s="2">
        <f>IFERROR(AW10-VLOOKUP($A10,'TB2-1'!$A:$XEW,1+IFERROR(VALUE(RIGHT(AV$3,2)),RIGHT(AV$3,1)),TRUE),#N/A)</f>
        <v>-61</v>
      </c>
      <c r="AW10" s="2">
        <f t="shared" si="78"/>
        <v>-50</v>
      </c>
      <c r="AX10" s="2">
        <f>IFERROR(AY10-VLOOKUP($A10,'TB2-1'!$A:$XEW,1+IFERROR(VALUE(RIGHT(AX$3,2)),RIGHT(AX$3,1)),TRUE),#N/A)</f>
        <v>-68</v>
      </c>
      <c r="AY10" s="2">
        <f t="shared" si="78"/>
        <v>-50</v>
      </c>
      <c r="AZ10" s="2">
        <f>IFERROR(BA10-VLOOKUP($A10,'TB2-1'!$A:$XEW,1+IFERROR(VALUE(RIGHT(AZ$3,2)),RIGHT(AZ$3,1)),TRUE),#N/A)</f>
        <v>-77</v>
      </c>
      <c r="BA10" s="2">
        <f t="shared" si="78"/>
        <v>-50</v>
      </c>
      <c r="BB10" s="2">
        <f>IFERROR(BC10-VLOOKUP($A10,'TB2-1'!$A:$XEW,1+IFERROR(VALUE(RIGHT(BB$3,2)),RIGHT(BB$3,1)),TRUE),#N/A)</f>
        <v>-93</v>
      </c>
      <c r="BC10" s="2">
        <f t="shared" si="78"/>
        <v>-50</v>
      </c>
      <c r="BD10" s="2">
        <f>IFERROR(BE10-VLOOKUP($A10,'TB2-1'!$A:$XEW,1+IFERROR(VALUE(RIGHT(BD$3,2)),RIGHT(BD$3,1)),TRUE),#N/A)</f>
        <v>-120</v>
      </c>
      <c r="BE10" s="2">
        <f t="shared" si="79"/>
        <v>-50</v>
      </c>
      <c r="BF10" s="2">
        <f>IFERROR(BG10-VLOOKUP($A10,'TB2-1'!$A:$XEW,1+IFERROR(VALUE(RIGHT(BF$3,2)),RIGHT(BF$3,1)),TRUE),#N/A)</f>
        <v>-160</v>
      </c>
      <c r="BG10" s="2">
        <f t="shared" si="79"/>
        <v>-50</v>
      </c>
      <c r="BH10" s="2">
        <f>IFERROR(BI10-VLOOKUP($A10,'TB2-1'!$A:$XEW,1+IFERROR(VALUE(RIGHT(BH$3,2)),RIGHT(BH$3,1)),TRUE),#N/A)</f>
        <v>-230</v>
      </c>
      <c r="BI10" s="2">
        <f t="shared" si="79"/>
        <v>-50</v>
      </c>
      <c r="BJ10" s="2">
        <f>IFERROR(BK10-VLOOKUP($A10,'TB2-1'!$A:$XEW,1+IFERROR(VALUE(RIGHT(BJ$3,2)),RIGHT(BJ$3,1)),TRUE),#N/A)</f>
        <v>-320</v>
      </c>
      <c r="BK10" s="2">
        <f t="shared" si="79"/>
        <v>-50</v>
      </c>
      <c r="BL10" s="2">
        <f>IFERROR(BM10-VLOOKUP($A10,'TB2-1'!$A:$XEW,1+IFERROR(VALUE(RIGHT(BL$3,2)),RIGHT(BL$3,1)),TRUE),#N/A)</f>
        <v>-480</v>
      </c>
      <c r="BM10" s="2">
        <f t="shared" si="80"/>
        <v>-50</v>
      </c>
      <c r="BN10" s="2">
        <f>IFERROR(BO10-VLOOKUP($A10,'TB2-1'!$A:$XEW,1+IFERROR(VALUE(RIGHT(BN$3,2)),RIGHT(BN$3,1)),TRUE),#N/A)</f>
        <v>-750</v>
      </c>
      <c r="BO10" s="2">
        <f t="shared" si="81"/>
        <v>-50</v>
      </c>
      <c r="BP10" s="2">
        <f>IFERROR(BQ10-VLOOKUP($A10,'TB2-1'!$A:$XEW,1+IFERROR(VALUE(RIGHT(BP$3,2)),RIGHT(BP$3,1)),TRUE),#N/A)</f>
        <v>-1150</v>
      </c>
      <c r="BQ10" s="2">
        <f t="shared" si="82"/>
        <v>-50</v>
      </c>
      <c r="BR10" s="2">
        <f>IFERROR(BS10-VLOOKUP($A10,'TB2-1'!$A:$XEW,1+IFERROR(VALUE(RIGHT(BR$3,2)),RIGHT(BR$3,1)),TRUE),#N/A)</f>
        <v>-1850</v>
      </c>
      <c r="BS10" s="2">
        <f t="shared" si="83"/>
        <v>-50</v>
      </c>
      <c r="BT10" s="2">
        <f>IFERROR(BU10-VLOOKUP($A10,'TB2-1'!$A:$XEW,1+IFERROR(VALUE(RIGHT(BT$3,2)),RIGHT(BT$3,1)),TRUE),#N/A)</f>
        <v>-2750</v>
      </c>
      <c r="BU10" s="2">
        <f t="shared" si="84"/>
        <v>-50</v>
      </c>
      <c r="BV10" s="5">
        <f>IFERROR(BW10-VLOOKUP($A10,'TB2-1'!$A:$XEW,1+IFERROR(VALUE(RIGHT(BV$3,2)),RIGHT(BV$3,1)),TRUE),#N/A)</f>
        <v>-33.200000000000003</v>
      </c>
      <c r="BW10" s="65">
        <v>-32</v>
      </c>
      <c r="BX10" s="5">
        <f>IFERROR(BY10-VLOOKUP($A10,'TB2-1'!$A:$XEW,1+IFERROR(VALUE(RIGHT(BX$3,2)),RIGHT(BX$3,1)),TRUE),#N/A)</f>
        <v>-34</v>
      </c>
      <c r="BY10" s="5">
        <f t="shared" si="85"/>
        <v>-32</v>
      </c>
      <c r="BZ10" s="5">
        <f>IFERROR(CA10-VLOOKUP($A10,'TB2-1'!$A:$XEW,1+IFERROR(VALUE(RIGHT(BZ$3,2)),RIGHT(BZ$3,1)),TRUE),#N/A)</f>
        <v>-35</v>
      </c>
      <c r="CA10" s="5">
        <f t="shared" si="85"/>
        <v>-32</v>
      </c>
      <c r="CB10" s="5">
        <f>IFERROR(CC10-VLOOKUP($A10,'TB2-1'!$A:$XEW,1+IFERROR(VALUE(RIGHT(CB$3,2)),RIGHT(CB$3,1)),TRUE),#N/A)</f>
        <v>-37</v>
      </c>
      <c r="CC10" s="5">
        <f t="shared" si="85"/>
        <v>-32</v>
      </c>
      <c r="CD10" s="5">
        <f>IFERROR(CE10-VLOOKUP($A10,'TB2-1'!$A:$XEW,1+IFERROR(VALUE(RIGHT(CD$3,2)),RIGHT(CD$3,1)),TRUE),#N/A)</f>
        <v>-40</v>
      </c>
      <c r="CE10" s="5">
        <f t="shared" si="85"/>
        <v>-32</v>
      </c>
      <c r="CF10" s="5">
        <f>IFERROR(CG10-VLOOKUP($A10,'TB2-1'!$A:$XEW,1+IFERROR(VALUE(RIGHT(CF$3,2)),RIGHT(CF$3,1)),TRUE),#N/A)</f>
        <v>-43</v>
      </c>
      <c r="CG10" s="5">
        <f t="shared" si="85"/>
        <v>-32</v>
      </c>
      <c r="CH10" s="5">
        <f>IFERROR(CI10-VLOOKUP($A10,'TB2-1'!$A:$XEW,1+IFERROR(VALUE(RIGHT(CH$3,2)),RIGHT(CH$3,1)),TRUE),#N/A)</f>
        <v>-50</v>
      </c>
      <c r="CI10" s="5">
        <f t="shared" si="85"/>
        <v>-32</v>
      </c>
      <c r="CJ10" s="5">
        <f>IFERROR(CK10-VLOOKUP($A10,'TB2-1'!$A:$XEW,1+IFERROR(VALUE(RIGHT(CJ$3,2)),RIGHT(CJ$3,1)),TRUE),#N/A)</f>
        <v>-59</v>
      </c>
      <c r="CK10" s="5">
        <f t="shared" si="85"/>
        <v>-32</v>
      </c>
      <c r="CL10" s="5">
        <f>IFERROR(CM10-VLOOKUP($A10,'TB2-1'!$A:$XEW,1+IFERROR(VALUE(RIGHT(CL$3,2)),RIGHT(CL$3,1)),TRUE),#N/A)</f>
        <v>-75</v>
      </c>
      <c r="CM10" s="5">
        <f t="shared" si="85"/>
        <v>-32</v>
      </c>
      <c r="CN10" s="5">
        <f>IFERROR(CO10-VLOOKUP($A10,'TB2-1'!$A:$XEW,1+IFERROR(VALUE(RIGHT(CN$3,2)),RIGHT(CN$3,1)),TRUE),#N/A)</f>
        <v>-102</v>
      </c>
      <c r="CO10" s="5">
        <f t="shared" si="86"/>
        <v>-32</v>
      </c>
      <c r="CP10" s="5">
        <f>IFERROR(CQ10-VLOOKUP($A10,'TB2-1'!$A:$XEW,1+IFERROR(VALUE(RIGHT(CP$3,2)),RIGHT(CP$3,1)),TRUE),#N/A)</f>
        <v>-142</v>
      </c>
      <c r="CQ10" s="5">
        <f t="shared" si="86"/>
        <v>-32</v>
      </c>
      <c r="CR10" s="5">
        <f>IFERROR(CS10-VLOOKUP($A10,'TB2-1'!$A:$XEW,1+IFERROR(VALUE(RIGHT(CR$3,2)),RIGHT(CR$3,1)),TRUE),#N/A)</f>
        <v>-212</v>
      </c>
      <c r="CS10" s="5">
        <f t="shared" si="86"/>
        <v>-32</v>
      </c>
      <c r="CT10" s="5">
        <f>IFERROR(CU10-VLOOKUP($A10,'TB2-1'!$A:$XEW,1+IFERROR(VALUE(RIGHT(CT$3,2)),RIGHT(CT$3,1)),TRUE),#N/A)</f>
        <v>-302</v>
      </c>
      <c r="CU10" s="5">
        <f t="shared" si="86"/>
        <v>-32</v>
      </c>
      <c r="CV10" s="5">
        <f>IFERROR(CW10-VLOOKUP($A10,'TB2-1'!$A:$XEW,1+IFERROR(VALUE(RIGHT(CV$3,2)),RIGHT(CV$3,1)),TRUE),#N/A)</f>
        <v>-462</v>
      </c>
      <c r="CW10" s="5">
        <f t="shared" si="87"/>
        <v>-32</v>
      </c>
      <c r="CX10" s="5">
        <f>IFERROR(CY10-VLOOKUP($A10,'TB2-1'!$A:$XEW,1+IFERROR(VALUE(RIGHT(CX$3,2)),RIGHT(CX$3,1)),TRUE),#N/A)</f>
        <v>-732</v>
      </c>
      <c r="CY10" s="5">
        <f t="shared" si="88"/>
        <v>-32</v>
      </c>
      <c r="CZ10" s="5">
        <f>IFERROR(DA10-VLOOKUP($A10,'TB2-1'!$A:$XEW,1+IFERROR(VALUE(RIGHT(CZ$3,2)),RIGHT(CZ$3,1)),TRUE),#N/A)</f>
        <v>-1132</v>
      </c>
      <c r="DA10" s="5">
        <f t="shared" si="89"/>
        <v>-32</v>
      </c>
      <c r="DB10" s="5">
        <f>IFERROR(DC10-VLOOKUP($A10,'TB2-1'!$A:$XEW,1+IFERROR(VALUE(RIGHT(DB$3,2)),RIGHT(DB$3,1)),TRUE),#N/A)</f>
        <v>-1832</v>
      </c>
      <c r="DC10" s="5">
        <f t="shared" si="90"/>
        <v>-32</v>
      </c>
      <c r="DD10" s="5">
        <f>IFERROR(DE10-VLOOKUP($A10,'TB2-1'!$A:$XEW,1+IFERROR(VALUE(RIGHT(DD$3,2)),RIGHT(DD$3,1)),TRUE),#N/A)</f>
        <v>-2732</v>
      </c>
      <c r="DE10" s="5">
        <f t="shared" si="91"/>
        <v>-32</v>
      </c>
      <c r="DF10" s="6">
        <f>IFERROR(DG10-VLOOKUP($A10,'TB2-1'!$A:$XEW,1+IFERROR(VALUE(RIGHT(DF$3,2)),RIGHT(DF$3,1)),TRUE),#N/A)</f>
        <v>-17.2</v>
      </c>
      <c r="DG10" s="65">
        <v>-16</v>
      </c>
      <c r="DH10" s="6">
        <f>IFERROR(DI10-VLOOKUP($A10,'TB2-1'!$A:$XEW,1+IFERROR(VALUE(RIGHT(DH$3,2)),RIGHT(DH$3,1)),TRUE),#N/A)</f>
        <v>-18</v>
      </c>
      <c r="DI10" s="6">
        <f t="shared" si="92"/>
        <v>-16</v>
      </c>
      <c r="DJ10" s="6">
        <f>IFERROR(DK10-VLOOKUP($A10,'TB2-1'!$A:$XEW,1+IFERROR(VALUE(RIGHT(DJ$3,2)),RIGHT(DJ$3,1)),TRUE),#N/A)</f>
        <v>-19</v>
      </c>
      <c r="DK10" s="6">
        <f t="shared" si="93"/>
        <v>-16</v>
      </c>
      <c r="DL10" s="6">
        <f>IFERROR(DM10-VLOOKUP($A10,'TB2-1'!$A:$XEW,1+IFERROR(VALUE(RIGHT(DL$3,2)),RIGHT(DL$3,1)),TRUE),#N/A)</f>
        <v>-21</v>
      </c>
      <c r="DM10" s="6">
        <f t="shared" si="94"/>
        <v>-16</v>
      </c>
      <c r="DN10" s="6">
        <f>IFERROR(DO10-VLOOKUP($A10,'TB2-1'!$A:$XEW,1+IFERROR(VALUE(RIGHT(DN$3,2)),RIGHT(DN$3,1)),TRUE),#N/A)</f>
        <v>-24</v>
      </c>
      <c r="DO10" s="6">
        <f t="shared" si="95"/>
        <v>-16</v>
      </c>
      <c r="DP10" s="6">
        <f>IFERROR(DQ10-VLOOKUP($A10,'TB2-1'!$A:$XEW,1+IFERROR(VALUE(RIGHT(DP$3,2)),RIGHT(DP$3,1)),TRUE),#N/A)</f>
        <v>-27</v>
      </c>
      <c r="DQ10" s="6">
        <f t="shared" si="96"/>
        <v>-16</v>
      </c>
      <c r="DR10" s="6">
        <f>IFERROR(DS10-VLOOKUP($A10,'TB2-1'!$A:$XEW,1+IFERROR(VALUE(RIGHT(DR$3,2)),RIGHT(DR$3,1)),TRUE),#N/A)</f>
        <v>-34</v>
      </c>
      <c r="DS10" s="6">
        <f t="shared" si="97"/>
        <v>-16</v>
      </c>
      <c r="DT10" s="6">
        <f>IFERROR(DU10-VLOOKUP($A10,'TB2-1'!$A:$XEW,1+IFERROR(VALUE(RIGHT(DT$3,2)),RIGHT(DT$3,1)),TRUE),#N/A)</f>
        <v>-43</v>
      </c>
      <c r="DU10" s="6">
        <f t="shared" si="98"/>
        <v>-16</v>
      </c>
      <c r="DV10" s="6">
        <f>IFERROR(DW10-VLOOKUP($A10,'TB2-1'!$A:$XEW,1+IFERROR(VALUE(RIGHT(DV$3,2)),RIGHT(DV$3,1)),TRUE),#N/A)</f>
        <v>-59</v>
      </c>
      <c r="DW10" s="6">
        <f t="shared" si="99"/>
        <v>-16</v>
      </c>
      <c r="DX10" s="6">
        <f>IFERROR(DY10-VLOOKUP($A10,'TB2-1'!$A:$XEW,1+IFERROR(VALUE(RIGHT(DX$3,2)),RIGHT(DX$3,1)),TRUE),#N/A)</f>
        <v>-86</v>
      </c>
      <c r="DY10" s="6">
        <f t="shared" si="100"/>
        <v>-16</v>
      </c>
      <c r="DZ10" s="6">
        <f>IFERROR(EA10-VLOOKUP($A10,'TB2-1'!$A:$XEW,1+IFERROR(VALUE(RIGHT(DZ$3,2)),RIGHT(DZ$3,1)),TRUE),#N/A)</f>
        <v>-126</v>
      </c>
      <c r="EA10" s="6">
        <f t="shared" si="101"/>
        <v>-16</v>
      </c>
      <c r="EB10" s="6">
        <f>IFERROR(EC10-VLOOKUP($A10,'TB2-1'!$A:$XEW,1+IFERROR(VALUE(RIGHT(EB$3,2)),RIGHT(EB$3,1)),TRUE),#N/A)</f>
        <v>-196</v>
      </c>
      <c r="EC10" s="6">
        <f t="shared" si="102"/>
        <v>-16</v>
      </c>
      <c r="ED10" s="6">
        <f>IFERROR(EE10-VLOOKUP($A10,'TB2-1'!$A:$XEW,1+IFERROR(VALUE(RIGHT(ED$3,2)),RIGHT(ED$3,1)),TRUE),#N/A)</f>
        <v>-286</v>
      </c>
      <c r="EE10" s="6">
        <f t="shared" si="103"/>
        <v>-16</v>
      </c>
      <c r="EF10" s="6">
        <f>IFERROR(EG10-VLOOKUP($A10,'TB2-1'!$A:$XEW,1+IFERROR(VALUE(RIGHT(EF$3,2)),RIGHT(EF$3,1)),TRUE),#N/A)</f>
        <v>-446</v>
      </c>
      <c r="EG10" s="6">
        <f t="shared" si="104"/>
        <v>-16</v>
      </c>
      <c r="EH10" s="6">
        <f>IFERROR(EI10-VLOOKUP($A10,'TB2-1'!$A:$XEW,1+IFERROR(VALUE(RIGHT(EH$3,2)),RIGHT(EH$3,1)),TRUE),#N/A)</f>
        <v>-716</v>
      </c>
      <c r="EI10" s="6">
        <f t="shared" si="105"/>
        <v>-16</v>
      </c>
      <c r="EJ10" s="6">
        <f>IFERROR(EK10-VLOOKUP($A10,'TB2-1'!$A:$XEW,1+IFERROR(VALUE(RIGHT(EJ$3,2)),RIGHT(EJ$3,1)),TRUE),#N/A)</f>
        <v>-1116</v>
      </c>
      <c r="EK10" s="6">
        <f t="shared" si="106"/>
        <v>-16</v>
      </c>
      <c r="EL10" s="6">
        <f>IFERROR(EM10-VLOOKUP($A10,'TB2-1'!$A:$XEW,1+IFERROR(VALUE(RIGHT(EL$3,2)),RIGHT(EL$3,1)),TRUE),#N/A)</f>
        <v>-1816</v>
      </c>
      <c r="EM10" s="6">
        <f t="shared" si="107"/>
        <v>-16</v>
      </c>
      <c r="EN10" s="6">
        <f>IFERROR(EO10-VLOOKUP($A10,'TB2-1'!$A:$XEW,1+IFERROR(VALUE(RIGHT(EN$3,2)),RIGHT(EN$3,1)),TRUE),#N/A)</f>
        <v>-2716</v>
      </c>
      <c r="EO10" s="6">
        <f t="shared" si="108"/>
        <v>-16</v>
      </c>
      <c r="EP10" s="5">
        <f>IFERROR(EQ10-VLOOKUP($A10,'TB2-1'!$A:$XEW,1+IFERROR(VALUE(RIGHT(EP$3,2)),RIGHT(EP$3,1)),TRUE),#N/A)</f>
        <v>-7.2</v>
      </c>
      <c r="EQ10" s="65">
        <v>-6</v>
      </c>
      <c r="ER10" s="5">
        <f>IFERROR(ES10-VLOOKUP($A10,'TB2-1'!$A:$XEW,1+IFERROR(VALUE(RIGHT(ER$3,2)),RIGHT(ER$3,1)),TRUE),#N/A)</f>
        <v>-8</v>
      </c>
      <c r="ES10" s="5">
        <f t="shared" si="109"/>
        <v>-6</v>
      </c>
      <c r="ET10" s="5">
        <f>IFERROR(EU10-VLOOKUP($A10,'TB2-1'!$A:$XEW,1+IFERROR(VALUE(RIGHT(ET$3,2)),RIGHT(ET$3,1)),TRUE),#N/A)</f>
        <v>-9</v>
      </c>
      <c r="EU10" s="5">
        <f t="shared" si="110"/>
        <v>-6</v>
      </c>
      <c r="EV10" s="5">
        <f>IFERROR(EW10-VLOOKUP($A10,'TB2-1'!$A:$XEW,1+IFERROR(VALUE(RIGHT(EV$3,2)),RIGHT(EV$3,1)),TRUE),#N/A)</f>
        <v>-11</v>
      </c>
      <c r="EW10" s="5">
        <f t="shared" si="111"/>
        <v>-6</v>
      </c>
      <c r="EX10" s="5">
        <f>IFERROR(EY10-VLOOKUP($A10,'TB2-1'!$A:$XEW,1+IFERROR(VALUE(RIGHT(EX$3,2)),RIGHT(EX$3,1)),TRUE),#N/A)</f>
        <v>-14</v>
      </c>
      <c r="EY10" s="5">
        <f t="shared" si="112"/>
        <v>-6</v>
      </c>
      <c r="EZ10" s="5">
        <f>IFERROR(FA10-VLOOKUP($A10,'TB2-1'!$A:$XEW,1+IFERROR(VALUE(RIGHT(EZ$3,2)),RIGHT(EZ$3,1)),TRUE),#N/A)</f>
        <v>-17</v>
      </c>
      <c r="FA10" s="5">
        <f t="shared" si="113"/>
        <v>-6</v>
      </c>
      <c r="FB10" s="5">
        <f>IFERROR(FC10-VLOOKUP($A10,'TB2-1'!$A:$XEW,1+IFERROR(VALUE(RIGHT(FB$3,2)),RIGHT(FB$3,1)),TRUE),#N/A)</f>
        <v>-24</v>
      </c>
      <c r="FC10" s="5">
        <f t="shared" si="114"/>
        <v>-6</v>
      </c>
      <c r="FD10" s="5">
        <f>IFERROR(FE10-VLOOKUP($A10,'TB2-1'!$A:$XEW,1+IFERROR(VALUE(RIGHT(FD$3,2)),RIGHT(FD$3,1)),TRUE),#N/A)</f>
        <v>-33</v>
      </c>
      <c r="FE10" s="5">
        <f t="shared" si="115"/>
        <v>-6</v>
      </c>
      <c r="FF10" s="5">
        <f>IFERROR(FG10-VLOOKUP($A10,'TB2-1'!$A:$XEW,1+IFERROR(VALUE(RIGHT(FF$3,2)),RIGHT(FF$3,1)),TRUE),#N/A)</f>
        <v>-49</v>
      </c>
      <c r="FG10" s="5">
        <f t="shared" si="116"/>
        <v>-6</v>
      </c>
      <c r="FH10" s="5">
        <f>IFERROR(FI10-VLOOKUP($A10,'TB2-1'!$A:$XEW,1+IFERROR(VALUE(RIGHT(FH$3,2)),RIGHT(FH$3,1)),TRUE),#N/A)</f>
        <v>-76</v>
      </c>
      <c r="FI10" s="5">
        <f t="shared" si="117"/>
        <v>-6</v>
      </c>
      <c r="FJ10" s="5">
        <f>IFERROR(FK10-VLOOKUP($A10,'TB2-1'!$A:$XEW,1+IFERROR(VALUE(RIGHT(FJ$3,2)),RIGHT(FJ$3,1)),TRUE),#N/A)</f>
        <v>-116</v>
      </c>
      <c r="FK10" s="5">
        <f t="shared" si="118"/>
        <v>-6</v>
      </c>
      <c r="FL10" s="5">
        <f>IFERROR(FM10-VLOOKUP($A10,'TB2-1'!$A:$XEW,1+IFERROR(VALUE(RIGHT(FL$3,2)),RIGHT(FL$3,1)),TRUE),#N/A)</f>
        <v>-186</v>
      </c>
      <c r="FM10" s="5">
        <f t="shared" si="119"/>
        <v>-6</v>
      </c>
      <c r="FN10" s="5">
        <f>IFERROR(FO10-VLOOKUP($A10,'TB2-1'!$A:$XEW,1+IFERROR(VALUE(RIGHT(FN$3,2)),RIGHT(FN$3,1)),TRUE),#N/A)</f>
        <v>-276</v>
      </c>
      <c r="FO10" s="5">
        <f t="shared" si="120"/>
        <v>-6</v>
      </c>
      <c r="FP10" s="5">
        <f>IFERROR(FQ10-VLOOKUP($A10,'TB2-1'!$A:$XEW,1+IFERROR(VALUE(RIGHT(FP$3,2)),RIGHT(FP$3,1)),TRUE),#N/A)</f>
        <v>-436</v>
      </c>
      <c r="FQ10" s="5">
        <f t="shared" si="121"/>
        <v>-6</v>
      </c>
      <c r="FR10" s="5">
        <f>IFERROR(FS10-VLOOKUP($A10,'TB2-1'!$A:$XEW,1+IFERROR(VALUE(RIGHT(FR$3,2)),RIGHT(FR$3,1)),TRUE),#N/A)</f>
        <v>-706</v>
      </c>
      <c r="FS10" s="5">
        <f t="shared" si="122"/>
        <v>-6</v>
      </c>
      <c r="FT10" s="5">
        <f>IFERROR(FU10-VLOOKUP($A10,'TB2-1'!$A:$XEW,1+IFERROR(VALUE(RIGHT(FT$3,2)),RIGHT(FT$3,1)),TRUE),#N/A)</f>
        <v>-1106</v>
      </c>
      <c r="FU10" s="5">
        <f t="shared" si="123"/>
        <v>-6</v>
      </c>
      <c r="FV10" s="5">
        <f>IFERROR(FW10-VLOOKUP($A10,'TB2-1'!$A:$XEW,1+IFERROR(VALUE(RIGHT(FV$3,2)),RIGHT(FV$3,1)),TRUE),#N/A)</f>
        <v>-1806</v>
      </c>
      <c r="FW10" s="5">
        <f t="shared" si="124"/>
        <v>-6</v>
      </c>
      <c r="FX10" s="5">
        <f>IFERROR(FY10-VLOOKUP($A10,'TB2-1'!$A:$XEW,1+IFERROR(VALUE(RIGHT(FX$3,2)),RIGHT(FX$3,1)),TRUE),#N/A)</f>
        <v>-2706</v>
      </c>
      <c r="FY10" s="5">
        <f t="shared" si="125"/>
        <v>-6</v>
      </c>
      <c r="FZ10" s="6">
        <f>IFERROR(GA10-VLOOKUP($A10,'TB2-1'!$A:$XEW,1+IFERROR(VALUE(RIGHT(FZ$3,2)),RIGHT(FZ$3,1)),TRUE),#N/A)</f>
        <v>-1.2</v>
      </c>
      <c r="GA10" s="65">
        <v>0</v>
      </c>
      <c r="GB10" s="6">
        <f>IFERROR(GC10-VLOOKUP($A10,'TB2-1'!$A:$XEW,1+IFERROR(VALUE(RIGHT(GB$3,2)),RIGHT(GB$3,1)),TRUE),#N/A)</f>
        <v>-2</v>
      </c>
      <c r="GC10" s="6">
        <f t="shared" si="126"/>
        <v>0</v>
      </c>
      <c r="GD10" s="6">
        <f>IFERROR(GE10-VLOOKUP($A10,'TB2-1'!$A:$XEW,1+IFERROR(VALUE(RIGHT(GD$3,2)),RIGHT(GD$3,1)),TRUE),#N/A)</f>
        <v>-3</v>
      </c>
      <c r="GE10" s="6">
        <f t="shared" si="127"/>
        <v>0</v>
      </c>
      <c r="GF10" s="6">
        <f>IFERROR(GG10-VLOOKUP($A10,'TB2-1'!$A:$XEW,1+IFERROR(VALUE(RIGHT(GF$3,2)),RIGHT(GF$3,1)),TRUE),#N/A)</f>
        <v>-5</v>
      </c>
      <c r="GG10" s="6">
        <f t="shared" si="128"/>
        <v>0</v>
      </c>
      <c r="GH10" s="6">
        <f>IFERROR(GI10-VLOOKUP($A10,'TB2-1'!$A:$XEW,1+IFERROR(VALUE(RIGHT(GH$3,2)),RIGHT(GH$3,1)),TRUE),#N/A)</f>
        <v>-8</v>
      </c>
      <c r="GI10" s="6">
        <f t="shared" si="129"/>
        <v>0</v>
      </c>
      <c r="GJ10" s="6">
        <f>IFERROR(GK10-VLOOKUP($A10,'TB2-1'!$A:$XEW,1+IFERROR(VALUE(RIGHT(GJ$3,2)),RIGHT(GJ$3,1)),TRUE),#N/A)</f>
        <v>-11</v>
      </c>
      <c r="GK10" s="6">
        <f t="shared" si="130"/>
        <v>0</v>
      </c>
      <c r="GL10" s="6">
        <f>IFERROR(GM10-VLOOKUP($A10,'TB2-1'!$A:$XEW,1+IFERROR(VALUE(RIGHT(GL$3,2)),RIGHT(GL$3,1)),TRUE),#N/A)</f>
        <v>-18</v>
      </c>
      <c r="GM10" s="6">
        <f t="shared" si="131"/>
        <v>0</v>
      </c>
      <c r="GN10" s="6">
        <f>IFERROR(GO10-VLOOKUP($A10,'TB2-1'!$A:$XEW,1+IFERROR(VALUE(RIGHT(GN$3,2)),RIGHT(GN$3,1)),TRUE),#N/A)</f>
        <v>-27</v>
      </c>
      <c r="GO10" s="6">
        <f t="shared" si="132"/>
        <v>0</v>
      </c>
      <c r="GP10" s="6">
        <f>IFERROR(GQ10-VLOOKUP($A10,'TB2-1'!$A:$XEW,1+IFERROR(VALUE(RIGHT(GP$3,2)),RIGHT(GP$3,1)),TRUE),#N/A)</f>
        <v>-43</v>
      </c>
      <c r="GQ10" s="6">
        <f t="shared" si="133"/>
        <v>0</v>
      </c>
      <c r="GR10" s="6">
        <f>IFERROR(GS10-VLOOKUP($A10,'TB2-1'!$A:$XEW,1+IFERROR(VALUE(RIGHT(GR$3,2)),RIGHT(GR$3,1)),TRUE),#N/A)</f>
        <v>-70</v>
      </c>
      <c r="GS10" s="6">
        <f t="shared" si="134"/>
        <v>0</v>
      </c>
      <c r="GT10" s="6">
        <f>IFERROR(GU10-VLOOKUP($A10,'TB2-1'!$A:$XEW,1+IFERROR(VALUE(RIGHT(GT$3,2)),RIGHT(GT$3,1)),TRUE),#N/A)</f>
        <v>-110</v>
      </c>
      <c r="GU10" s="6">
        <f t="shared" si="135"/>
        <v>0</v>
      </c>
      <c r="GV10" s="6">
        <f>IFERROR(GW10-VLOOKUP($A10,'TB2-1'!$A:$XEW,1+IFERROR(VALUE(RIGHT(GV$3,2)),RIGHT(GV$3,1)),TRUE),#N/A)</f>
        <v>-180</v>
      </c>
      <c r="GW10" s="6">
        <f t="shared" si="136"/>
        <v>0</v>
      </c>
      <c r="GX10" s="6">
        <f>IFERROR(GY10-VLOOKUP($A10,'TB2-1'!$A:$XEW,1+IFERROR(VALUE(RIGHT(GX$3,2)),RIGHT(GX$3,1)),TRUE),#N/A)</f>
        <v>-270</v>
      </c>
      <c r="GY10" s="6">
        <f t="shared" si="137"/>
        <v>0</v>
      </c>
      <c r="GZ10" s="6">
        <f>IFERROR(HA10-VLOOKUP($A10,'TB2-1'!$A:$XEW,1+IFERROR(VALUE(RIGHT(GZ$3,2)),RIGHT(GZ$3,1)),TRUE),#N/A)</f>
        <v>-430</v>
      </c>
      <c r="HA10" s="6">
        <f t="shared" si="138"/>
        <v>0</v>
      </c>
      <c r="HB10" s="6">
        <f>IFERROR(HC10-VLOOKUP($A10,'TB2-1'!$A:$XEW,1+IFERROR(VALUE(RIGHT(HB$3,2)),RIGHT(HB$3,1)),TRUE),#N/A)</f>
        <v>-700</v>
      </c>
      <c r="HC10" s="6">
        <f t="shared" si="139"/>
        <v>0</v>
      </c>
      <c r="HD10" s="6">
        <f>IFERROR(HE10-VLOOKUP($A10,'TB2-1'!$A:$XEW,1+IFERROR(VALUE(RIGHT(HD$3,2)),RIGHT(HD$3,1)),TRUE),#N/A)</f>
        <v>-1100</v>
      </c>
      <c r="HE10" s="6">
        <f t="shared" si="140"/>
        <v>0</v>
      </c>
      <c r="HF10" s="6">
        <f>IFERROR(HG10-VLOOKUP($A10,'TB2-1'!$A:$XEW,1+IFERROR(VALUE(RIGHT(HF$3,2)),RIGHT(HF$3,1)),TRUE),#N/A)</f>
        <v>-1800</v>
      </c>
      <c r="HG10" s="6">
        <f t="shared" si="141"/>
        <v>0</v>
      </c>
      <c r="HH10" s="6">
        <f>IFERROR(HI10-VLOOKUP($A10,'TB2-1'!$A:$XEW,1+IFERROR(VALUE(RIGHT(HH$3,2)),RIGHT(HH$3,1)),TRUE),#N/A)</f>
        <v>-2700</v>
      </c>
      <c r="HI10" s="6">
        <f t="shared" si="142"/>
        <v>0</v>
      </c>
      <c r="HJ10" s="5">
        <f>IFERROR(-VLOOKUP($A10,'TB2-1'!$A:$XEW,1+IFERROR(VALUE(RIGHT(HJ$3,2)),RIGHT(HJ$3,1)),TRUE)/2,#N/A)</f>
        <v>-0.6</v>
      </c>
      <c r="HK10" s="5">
        <f>IFERROR(VLOOKUP($A10,'TB2-1'!$A:$XEW,1+IFERROR(VALUE(RIGHT(HJ$3,2)),RIGHT(HJ$3,1)),TRUE)/2,#N/A)</f>
        <v>0.6</v>
      </c>
      <c r="HL10" s="5">
        <f>IFERROR(-VLOOKUP($A10,'TB2-1'!$A:$XEW,1+IFERROR(VALUE(RIGHT(HL$3,2)),RIGHT(HL$3,1)),TRUE)/2,#N/A)</f>
        <v>-1</v>
      </c>
      <c r="HM10" s="5">
        <f>IFERROR(VLOOKUP($A10,'TB2-1'!$A:$XEW,1+IFERROR(VALUE(RIGHT(HL$3,2)),RIGHT(HL$3,1)),TRUE)/2,#N/A)</f>
        <v>1</v>
      </c>
      <c r="HN10" s="5">
        <f>IFERROR(-VLOOKUP($A10,'TB2-1'!$A:$XEW,1+IFERROR(VALUE(RIGHT(HN$3,2)),RIGHT(HN$3,1)),TRUE)/2,#N/A)</f>
        <v>-1.5</v>
      </c>
      <c r="HO10" s="5">
        <f>IFERROR(VLOOKUP($A10,'TB2-1'!$A:$XEW,1+IFERROR(VALUE(RIGHT(HN$3,2)),RIGHT(HN$3,1)),TRUE)/2,#N/A)</f>
        <v>1.5</v>
      </c>
      <c r="HP10" s="5">
        <f>IFERROR(-VLOOKUP($A10,'TB2-1'!$A:$XEW,1+IFERROR(VALUE(RIGHT(HP$3,2)),RIGHT(HP$3,1)),TRUE)/2,#N/A)</f>
        <v>-2.5</v>
      </c>
      <c r="HQ10" s="5">
        <f>IFERROR(VLOOKUP($A10,'TB2-1'!$A:$XEW,1+IFERROR(VALUE(RIGHT(HP$3,2)),RIGHT(HP$3,1)),TRUE)/2,#N/A)</f>
        <v>2.5</v>
      </c>
      <c r="HR10" s="5">
        <f>IFERROR(-VLOOKUP($A10,'TB2-1'!$A:$XEW,1+IFERROR(VALUE(RIGHT(HR$3,2)),RIGHT(HR$3,1)),TRUE)/2,#N/A)</f>
        <v>-4</v>
      </c>
      <c r="HS10" s="5">
        <f>IFERROR(VLOOKUP($A10,'TB2-1'!$A:$XEW,1+IFERROR(VALUE(RIGHT(HR$3,2)),RIGHT(HR$3,1)),TRUE)/2,#N/A)</f>
        <v>4</v>
      </c>
      <c r="HT10" s="5">
        <f>IFERROR(-VLOOKUP($A10,'TB2-1'!$A:$XEW,1+IFERROR(VALUE(RIGHT(HT$3,2)),RIGHT(HT$3,1)),TRUE)/2,#N/A)</f>
        <v>-5.5</v>
      </c>
      <c r="HU10" s="5">
        <f>IFERROR(VLOOKUP($A10,'TB2-1'!$A:$XEW,1+IFERROR(VALUE(RIGHT(HT$3,2)),RIGHT(HT$3,1)),TRUE)/2,#N/A)</f>
        <v>5.5</v>
      </c>
      <c r="HV10" s="5">
        <f>IFERROR(-VLOOKUP($A10,'TB2-1'!$A:$XEW,1+IFERROR(VALUE(RIGHT(HV$3,2)),RIGHT(HV$3,1)),TRUE)/2,#N/A)</f>
        <v>-9</v>
      </c>
      <c r="HW10" s="5">
        <f>IFERROR(VLOOKUP($A10,'TB2-1'!$A:$XEW,1+IFERROR(VALUE(RIGHT(HV$3,2)),RIGHT(HV$3,1)),TRUE)/2,#N/A)</f>
        <v>9</v>
      </c>
      <c r="HX10" s="5">
        <f>IFERROR(-VLOOKUP($A10,'TB2-1'!$A:$XEW,1+IFERROR(VALUE(RIGHT(HX$3,2)),RIGHT(HX$3,1)),TRUE)/2,#N/A)</f>
        <v>-13.5</v>
      </c>
      <c r="HY10" s="5">
        <f>IFERROR(VLOOKUP($A10,'TB2-1'!$A:$XEW,1+IFERROR(VALUE(RIGHT(HX$3,2)),RIGHT(HX$3,1)),TRUE)/2,#N/A)</f>
        <v>13.5</v>
      </c>
      <c r="HZ10" s="5">
        <f>IFERROR(-VLOOKUP($A10,'TB2-1'!$A:$XEW,1+IFERROR(VALUE(RIGHT(HZ$3,2)),RIGHT(HZ$3,1)),TRUE)/2,#N/A)</f>
        <v>-21.5</v>
      </c>
      <c r="IA10" s="5">
        <f>IFERROR(VLOOKUP($A10,'TB2-1'!$A:$XEW,1+IFERROR(VALUE(RIGHT(HZ$3,2)),RIGHT(HZ$3,1)),TRUE)/2,#N/A)</f>
        <v>21.5</v>
      </c>
      <c r="IB10" s="5">
        <f>IFERROR(-VLOOKUP($A10,'TB2-1'!$A:$XEW,1+IFERROR(VALUE(RIGHT(IB$3,2)),RIGHT(IB$3,1)),TRUE)/2,#N/A)</f>
        <v>-35</v>
      </c>
      <c r="IC10" s="5">
        <f>IFERROR(VLOOKUP($A10,'TB2-1'!$A:$XEW,1+IFERROR(VALUE(RIGHT(IB$3,2)),RIGHT(IB$3,1)),TRUE)/2,#N/A)</f>
        <v>35</v>
      </c>
      <c r="ID10" s="5">
        <f>IFERROR(-VLOOKUP($A10,'TB2-1'!$A:$XEW,1+IFERROR(VALUE(RIGHT(ID$3,2)),RIGHT(ID$3,1)),TRUE)/2,#N/A)</f>
        <v>-55</v>
      </c>
      <c r="IE10" s="5">
        <f>IFERROR(VLOOKUP($A10,'TB2-1'!$A:$XEW,1+IFERROR(VALUE(RIGHT(ID$3,2)),RIGHT(ID$3,1)),TRUE)/2,#N/A)</f>
        <v>55</v>
      </c>
      <c r="IF10" s="5">
        <f>IFERROR(-VLOOKUP($A10,'TB2-1'!$A:$XEW,1+IFERROR(VALUE(RIGHT(IF$3,2)),RIGHT(IF$3,1)),TRUE)/2,#N/A)</f>
        <v>-90</v>
      </c>
      <c r="IG10" s="5">
        <f>IFERROR(VLOOKUP($A10,'TB2-1'!$A:$XEW,1+IFERROR(VALUE(RIGHT(IF$3,2)),RIGHT(IF$3,1)),TRUE)/2,#N/A)</f>
        <v>90</v>
      </c>
      <c r="IH10" s="5">
        <f>IFERROR(-VLOOKUP($A10,'TB2-1'!$A:$XEW,1+IFERROR(VALUE(RIGHT(IH$3,2)),RIGHT(IH$3,1)),TRUE)/2,#N/A)</f>
        <v>-135</v>
      </c>
      <c r="II10" s="5">
        <f>IFERROR(VLOOKUP($A10,'TB2-1'!$A:$XEW,1+IFERROR(VALUE(RIGHT(IH$3,2)),RIGHT(IH$3,1)),TRUE)/2,#N/A)</f>
        <v>135</v>
      </c>
      <c r="IJ10" s="5">
        <f>IFERROR(-VLOOKUP($A10,'TB2-1'!$A:$XEW,1+IFERROR(VALUE(RIGHT(IJ$3,2)),RIGHT(IJ$3,1)),TRUE)/2,#N/A)</f>
        <v>-215</v>
      </c>
      <c r="IK10" s="5">
        <f>IFERROR(VLOOKUP($A10,'TB2-1'!$A:$XEW,1+IFERROR(VALUE(RIGHT(IJ$3,2)),RIGHT(IJ$3,1)),TRUE)/2,#N/A)</f>
        <v>215</v>
      </c>
      <c r="IL10" s="5">
        <f>IFERROR(-VLOOKUP($A10,'TB2-1'!$A:$XEW,1+IFERROR(VALUE(RIGHT(IL$3,2)),RIGHT(IL$3,1)),TRUE)/2,#N/A)</f>
        <v>-350</v>
      </c>
      <c r="IM10" s="5">
        <f>IFERROR(VLOOKUP($A10,'TB2-1'!$A:$XEW,1+IFERROR(VALUE(RIGHT(IL$3,2)),RIGHT(IL$3,1)),TRUE)/2,#N/A)</f>
        <v>350</v>
      </c>
      <c r="IN10" s="5">
        <f>IFERROR(-VLOOKUP($A10,'TB2-1'!$A:$XEW,1+IFERROR(VALUE(RIGHT(IN$3,2)),RIGHT(IN$3,1)),TRUE)/2,#N/A)</f>
        <v>-550</v>
      </c>
      <c r="IO10" s="5">
        <f>IFERROR(VLOOKUP($A10,'TB2-1'!$A:$XEW,1+IFERROR(VALUE(RIGHT(IN$3,2)),RIGHT(IN$3,1)),TRUE)/2,#N/A)</f>
        <v>550</v>
      </c>
      <c r="IP10" s="5">
        <f>IFERROR(-VLOOKUP($A10,'TB2-1'!$A:$XEW,1+IFERROR(VALUE(RIGHT(IP$3,2)),RIGHT(IP$3,1)),TRUE)/2,#N/A)</f>
        <v>-900</v>
      </c>
      <c r="IQ10" s="5">
        <f>IFERROR(VLOOKUP($A10,'TB2-1'!$A:$XEW,1+IFERROR(VALUE(RIGHT(IP$3,2)),RIGHT(IP$3,1)),TRUE)/2,#N/A)</f>
        <v>900</v>
      </c>
      <c r="IR10" s="5">
        <f>IFERROR(-VLOOKUP($A10,'TB2-1'!$A:$XEW,1+IFERROR(VALUE(RIGHT(IR$3,2)),RIGHT(IR$3,1)),TRUE)/2,#N/A)</f>
        <v>-1350</v>
      </c>
      <c r="IS10" s="5">
        <f>IFERROR(VLOOKUP($A10,'TB2-1'!$A:$XEW,1+IFERROR(VALUE(RIGHT(IR$3,2)),RIGHT(IR$3,1)),TRUE)/2,#N/A)</f>
        <v>1350</v>
      </c>
      <c r="IT10" s="65" t="e">
        <v>#N/A</v>
      </c>
      <c r="IU10" s="6" t="e">
        <f>IFERROR(IT10+VLOOKUP($A10,'TB2-1'!$A:$XEW,1+IFERROR(VALUE(RIGHT(IT$3,2)),RIGHT(IT$3,1)),TRUE),#N/A)</f>
        <v>#N/A</v>
      </c>
      <c r="IV10" s="65" t="e">
        <v>#N/A</v>
      </c>
      <c r="IW10" s="6" t="e">
        <f>IFERROR(IV10+VLOOKUP($A10,'TB2-1'!$A:$XEW,1+IFERROR(VALUE(RIGHT(IV$3,2)),RIGHT(IV$3,1)),TRUE),#N/A)</f>
        <v>#N/A</v>
      </c>
      <c r="IX10" s="65" t="e">
        <v>#N/A</v>
      </c>
      <c r="IY10" s="6" t="e">
        <f>IFERROR(IX10+VLOOKUP($A10,'TB2-1'!$A:$XEW,1+IFERROR(VALUE(RIGHT(IX$3,2)),RIGHT(IX$3,1)),TRUE),#N/A)</f>
        <v>#N/A</v>
      </c>
      <c r="IZ10" s="65" t="e">
        <v>#N/A</v>
      </c>
      <c r="JA10" s="6" t="e">
        <f>IFERROR(IZ10+VLOOKUP($A10,'TB2-1'!$A:$XEW,1+IFERROR(VALUE(RIGHT(IZ$3,2)),RIGHT(IZ$3,1)),TRUE),#N/A)</f>
        <v>#N/A</v>
      </c>
      <c r="JB10" s="65">
        <v>-3</v>
      </c>
      <c r="JC10" s="6">
        <f>IFERROR(JB10+VLOOKUP($A10,'TB2-1'!$A:$XEW,1+IFERROR(VALUE(RIGHT(JB$3,2)),RIGHT(JB$3,1)),TRUE),#N/A)</f>
        <v>5</v>
      </c>
      <c r="JD10" s="6">
        <f t="shared" si="143"/>
        <v>-3</v>
      </c>
      <c r="JE10" s="6">
        <f>IFERROR(JD10+VLOOKUP($A10,'TB2-1'!$A:$XEW,1+IFERROR(VALUE(RIGHT(JD$3,2)),RIGHT(JD$3,1)),TRUE),#N/A)</f>
        <v>8</v>
      </c>
      <c r="JF10" s="65">
        <v>-6</v>
      </c>
      <c r="JG10" s="6">
        <f>IFERROR(JF10+VLOOKUP($A10,'TB2-1'!$A:$XEW,1+IFERROR(VALUE(RIGHT(JF$3,2)),RIGHT(JF$3,1)),TRUE),#N/A)</f>
        <v>12</v>
      </c>
      <c r="JH10" s="65" t="e">
        <v>#N/A</v>
      </c>
      <c r="JI10" s="6" t="e">
        <f>IFERROR(JH10+VLOOKUP($A10,'TB2-1'!$A:$XEW,1+IFERROR(VALUE(RIGHT(JH$3,2)),RIGHT(JH$3,1)),TRUE),#N/A)</f>
        <v>#N/A</v>
      </c>
      <c r="JJ10" s="65" t="e">
        <v>#N/A</v>
      </c>
      <c r="JK10" s="6" t="e">
        <f>IFERROR(JJ10+VLOOKUP($A10,'TB2-1'!$A:$XEW,1+IFERROR(VALUE(RIGHT(JJ$3,2)),RIGHT(JJ$3,1)),TRUE),#N/A)</f>
        <v>#N/A</v>
      </c>
      <c r="JL10" s="65" t="e">
        <v>#N/A</v>
      </c>
      <c r="JM10" s="6" t="e">
        <f>IFERROR(JL10+VLOOKUP($A10,'TB2-1'!$A:$XEW,1+IFERROR(VALUE(RIGHT(JL$3,2)),RIGHT(JL$3,1)),TRUE),#N/A)</f>
        <v>#N/A</v>
      </c>
      <c r="JN10" s="65" t="e">
        <v>#N/A</v>
      </c>
      <c r="JO10" s="6" t="e">
        <f>IFERROR(JN10+VLOOKUP($A10,'TB2-1'!$A:$XEW,1+IFERROR(VALUE(RIGHT(JN$3,2)),RIGHT(JN$3,1)),TRUE),#N/A)</f>
        <v>#N/A</v>
      </c>
      <c r="JP10" s="65" t="e">
        <v>#N/A</v>
      </c>
      <c r="JQ10" s="6" t="e">
        <f>IFERROR(JP10+VLOOKUP($A10,'TB2-1'!$A:$XEW,1+IFERROR(VALUE(RIGHT(JP$3,2)),RIGHT(JP$3,1)),TRUE),#N/A)</f>
        <v>#N/A</v>
      </c>
      <c r="JR10" s="65" t="e">
        <v>#N/A</v>
      </c>
      <c r="JS10" s="6" t="e">
        <f>IFERROR(JR10+VLOOKUP($A10,'TB2-1'!$A:$XEW,1+IFERROR(VALUE(RIGHT(JR$3,2)),RIGHT(JR$3,1)),TRUE),#N/A)</f>
        <v>#N/A</v>
      </c>
      <c r="JT10" s="65" t="e">
        <v>#N/A</v>
      </c>
      <c r="JU10" s="6" t="e">
        <f>IFERROR(JT10+VLOOKUP($A10,'TB2-1'!$A:$XEW,1+IFERROR(VALUE(RIGHT(JT$3,2)),RIGHT(JT$3,1)),TRUE),#N/A)</f>
        <v>#N/A</v>
      </c>
      <c r="JV10" s="65" t="e">
        <v>#N/A</v>
      </c>
      <c r="JW10" s="6" t="e">
        <f>IFERROR(JV10+VLOOKUP($A10,'TB2-1'!$A:$XEW,1+IFERROR(VALUE(RIGHT(JV$3,2)),RIGHT(JV$3,1)),TRUE),#N/A)</f>
        <v>#N/A</v>
      </c>
      <c r="JX10" s="65" t="e">
        <v>#N/A</v>
      </c>
      <c r="JY10" s="6" t="e">
        <f>IFERROR(JX10+VLOOKUP($A10,'TB2-1'!$A:$XEW,1+IFERROR(VALUE(RIGHT(JX$3,2)),RIGHT(JX$3,1)),TRUE),#N/A)</f>
        <v>#N/A</v>
      </c>
      <c r="JZ10" s="65" t="e">
        <v>#N/A</v>
      </c>
      <c r="KA10" s="6" t="e">
        <f>IFERROR(JZ10+VLOOKUP($A10,'TB2-1'!$A:$XEW,1+IFERROR(VALUE(RIGHT(JZ$3,2)),RIGHT(JZ$3,1)),TRUE),#N/A)</f>
        <v>#N/A</v>
      </c>
      <c r="KB10" s="65" t="e">
        <v>#N/A</v>
      </c>
      <c r="KC10" s="6" t="e">
        <f>IFERROR(KB10+VLOOKUP($A10,'TB2-1'!$A:$XEW,1+IFERROR(VALUE(RIGHT(KB$3,2)),RIGHT(KB$3,1)),TRUE),#N/A)</f>
        <v>#N/A</v>
      </c>
      <c r="KD10" s="65" t="e">
        <v>#N/A</v>
      </c>
      <c r="KE10" s="5" t="e">
        <f>IFERROR(KD10+VLOOKUP($A10,'TB2-1'!$A:$XEW,1+IFERROR(VALUE(RIGHT(KD$3,2)),RIGHT(KD$3,1)),TRUE),#N/A)</f>
        <v>#N/A</v>
      </c>
      <c r="KF10" s="65" t="e">
        <v>#N/A</v>
      </c>
      <c r="KG10" s="5" t="e">
        <f>IFERROR(KF10+VLOOKUP($A10,'TB2-1'!$A:$XEW,1+IFERROR(VALUE(RIGHT(KF$3,2)),RIGHT(KF$3,1)),TRUE),#N/A)</f>
        <v>#N/A</v>
      </c>
      <c r="KH10" s="65" t="e">
        <v>#N/A</v>
      </c>
      <c r="KI10" s="5" t="e">
        <f>IFERROR(KH10+VLOOKUP($A10,'TB2-1'!$A:$XEW,1+IFERROR(VALUE(RIGHT(KH$3,2)),RIGHT(KH$3,1)),TRUE),#N/A)</f>
        <v>#N/A</v>
      </c>
      <c r="KJ10" s="65">
        <v>1</v>
      </c>
      <c r="KK10" s="5">
        <f>IFERROR(KJ10+VLOOKUP($A10,'TB2-1'!$A:$XEW,1+IFERROR(VALUE(RIGHT(KJ$3,2)),RIGHT(KJ$3,1)),TRUE),#N/A)</f>
        <v>6</v>
      </c>
      <c r="KL10" s="5">
        <f t="shared" si="144"/>
        <v>1</v>
      </c>
      <c r="KM10" s="5">
        <f>IFERROR(KL10+VLOOKUP($A10,'TB2-1'!$A:$XEW,1+IFERROR(VALUE(RIGHT(KL$3,2)),RIGHT(KL$3,1)),TRUE),#N/A)</f>
        <v>9</v>
      </c>
      <c r="KN10" s="5">
        <f t="shared" si="144"/>
        <v>1</v>
      </c>
      <c r="KO10" s="5">
        <f>IFERROR(KN10+VLOOKUP($A10,'TB2-1'!$A:$XEW,1+IFERROR(VALUE(RIGHT(KN$3,2)),RIGHT(KN$3,1)),TRUE),#N/A)</f>
        <v>12</v>
      </c>
      <c r="KP10" s="5">
        <f t="shared" si="144"/>
        <v>1</v>
      </c>
      <c r="KQ10" s="5">
        <f>IFERROR(KP10+VLOOKUP($A10,'TB2-1'!$A:$XEW,1+IFERROR(VALUE(RIGHT(KP$3,2)),RIGHT(KP$3,1)),TRUE),#N/A)</f>
        <v>19</v>
      </c>
      <c r="KR10" s="65">
        <v>0</v>
      </c>
      <c r="KS10" s="5">
        <f>IFERROR(KR10+VLOOKUP($A10,'TB2-1'!$A:$XEW,1+IFERROR(VALUE(RIGHT(KR$3,2)),RIGHT(KR$3,1)),TRUE),#N/A)</f>
        <v>27</v>
      </c>
      <c r="KT10" s="5">
        <f t="shared" si="0"/>
        <v>0</v>
      </c>
      <c r="KU10" s="5">
        <f>IFERROR(KT10+VLOOKUP($A10,'TB2-1'!$A:$XEW,1+IFERROR(VALUE(RIGHT(KT$3,2)),RIGHT(KT$3,1)),TRUE),#N/A)</f>
        <v>43</v>
      </c>
      <c r="KV10" s="5">
        <f t="shared" si="0"/>
        <v>0</v>
      </c>
      <c r="KW10" s="5">
        <f>IFERROR(KV10+VLOOKUP($A10,'TB2-1'!$A:$XEW,1+IFERROR(VALUE(RIGHT(KV$3,2)),RIGHT(KV$3,1)),TRUE),#N/A)</f>
        <v>70</v>
      </c>
      <c r="KX10" s="5">
        <f t="shared" si="0"/>
        <v>0</v>
      </c>
      <c r="KY10" s="5">
        <f>IFERROR(KX10+VLOOKUP($A10,'TB2-1'!$A:$XEW,1+IFERROR(VALUE(RIGHT(KX$3,2)),RIGHT(KX$3,1)),TRUE),#N/A)</f>
        <v>110</v>
      </c>
      <c r="KZ10" s="5">
        <f t="shared" si="0"/>
        <v>0</v>
      </c>
      <c r="LA10" s="5">
        <f>IFERROR(KZ10+VLOOKUP($A10,'TB2-1'!$A:$XEW,1+IFERROR(VALUE(RIGHT(KZ$3,2)),RIGHT(KZ$3,1)),TRUE),#N/A)</f>
        <v>180</v>
      </c>
      <c r="LB10" s="5">
        <f t="shared" si="0"/>
        <v>0</v>
      </c>
      <c r="LC10" s="5">
        <f>IFERROR(LB10+VLOOKUP($A10,'TB2-1'!$A:$XEW,1+IFERROR(VALUE(RIGHT(LB$3,2)),RIGHT(LB$3,1)),TRUE),#N/A)</f>
        <v>270</v>
      </c>
      <c r="LD10" s="5">
        <f t="shared" si="0"/>
        <v>0</v>
      </c>
      <c r="LE10" s="5">
        <f>IFERROR(LD10+VLOOKUP($A10,'TB2-1'!$A:$XEW,1+IFERROR(VALUE(RIGHT(LD$3,2)),RIGHT(LD$3,1)),TRUE),#N/A)</f>
        <v>430</v>
      </c>
      <c r="LF10" s="5">
        <f t="shared" si="0"/>
        <v>0</v>
      </c>
      <c r="LG10" s="5">
        <f>IFERROR(LF10+VLOOKUP($A10,'TB2-1'!$A:$XEW,1+IFERROR(VALUE(RIGHT(LF$3,2)),RIGHT(LF$3,1)),TRUE),#N/A)</f>
        <v>700</v>
      </c>
      <c r="LH10" s="5">
        <f t="shared" si="0"/>
        <v>0</v>
      </c>
      <c r="LI10" s="5">
        <f>IFERROR(LH10+VLOOKUP($A10,'TB2-1'!$A:$XEW,1+IFERROR(VALUE(RIGHT(LH$3,2)),RIGHT(LH$3,1)),TRUE),#N/A)</f>
        <v>1100</v>
      </c>
      <c r="LJ10" s="5">
        <f t="shared" si="0"/>
        <v>0</v>
      </c>
      <c r="LK10" s="5">
        <f>IFERROR(LJ10+VLOOKUP($A10,'TB2-1'!$A:$XEW,1+IFERROR(VALUE(RIGHT(LJ$3,2)),RIGHT(LJ$3,1)),TRUE),#N/A)</f>
        <v>1800</v>
      </c>
      <c r="LL10" s="5">
        <f t="shared" si="0"/>
        <v>0</v>
      </c>
      <c r="LM10" s="5">
        <f>IFERROR(LL10+VLOOKUP($A10,'TB2-1'!$A:$XEW,1+IFERROR(VALUE(RIGHT(LL$3,2)),RIGHT(LL$3,1)),TRUE),#N/A)</f>
        <v>2700</v>
      </c>
      <c r="LN10" s="65">
        <v>7</v>
      </c>
      <c r="LO10" s="6">
        <f>IFERROR(LN10+VLOOKUP($A10,'TB2-1'!$A:$XEW,1+IFERROR(VALUE(RIGHT(LN$3,2)),RIGHT(LN$3,1)),TRUE),#N/A)</f>
        <v>8.1999999999999993</v>
      </c>
      <c r="LP10" s="6">
        <f t="shared" si="145"/>
        <v>7</v>
      </c>
      <c r="LQ10" s="6">
        <f>IFERROR(LP10+VLOOKUP($A10,'TB2-1'!$A:$XEW,1+IFERROR(VALUE(RIGHT(LP$3,2)),RIGHT(LP$3,1)),TRUE),#N/A)</f>
        <v>9</v>
      </c>
      <c r="LR10" s="6">
        <f t="shared" si="145"/>
        <v>7</v>
      </c>
      <c r="LS10" s="6">
        <f>IFERROR(LR10+VLOOKUP($A10,'TB2-1'!$A:$XEW,1+IFERROR(VALUE(RIGHT(LR$3,2)),RIGHT(LR$3,1)),TRUE),#N/A)</f>
        <v>10</v>
      </c>
      <c r="LT10" s="6">
        <f t="shared" si="145"/>
        <v>7</v>
      </c>
      <c r="LU10" s="6">
        <f>IFERROR(LT10+VLOOKUP($A10,'TB2-1'!$A:$XEW,1+IFERROR(VALUE(RIGHT(LT$3,2)),RIGHT(LT$3,1)),TRUE),#N/A)</f>
        <v>12</v>
      </c>
      <c r="LV10" s="6">
        <f t="shared" si="145"/>
        <v>7</v>
      </c>
      <c r="LW10" s="6">
        <f>IFERROR(LV10+VLOOKUP($A10,'TB2-1'!$A:$XEW,1+IFERROR(VALUE(RIGHT(LV$3,2)),RIGHT(LV$3,1)),TRUE),#N/A)</f>
        <v>15</v>
      </c>
      <c r="LX10" s="6">
        <f t="shared" si="145"/>
        <v>7</v>
      </c>
      <c r="LY10" s="6">
        <f>IFERROR(LX10+VLOOKUP($A10,'TB2-1'!$A:$XEW,1+IFERROR(VALUE(RIGHT(LX$3,2)),RIGHT(LX$3,1)),TRUE),#N/A)</f>
        <v>18</v>
      </c>
      <c r="LZ10" s="6">
        <f t="shared" si="145"/>
        <v>7</v>
      </c>
      <c r="MA10" s="6">
        <f>IFERROR(LZ10+VLOOKUP($A10,'TB2-1'!$A:$XEW,1+IFERROR(VALUE(RIGHT(LZ$3,2)),RIGHT(LZ$3,1)),TRUE),#N/A)</f>
        <v>25</v>
      </c>
      <c r="MB10" s="6">
        <f t="shared" si="145"/>
        <v>7</v>
      </c>
      <c r="MC10" s="6">
        <f>IFERROR(MB10+VLOOKUP($A10,'TB2-1'!$A:$XEW,1+IFERROR(VALUE(RIGHT(MB$3,2)),RIGHT(MB$3,1)),TRUE),#N/A)</f>
        <v>34</v>
      </c>
      <c r="MD10" s="6">
        <f t="shared" si="145"/>
        <v>7</v>
      </c>
      <c r="ME10" s="6">
        <f>IFERROR(MD10+VLOOKUP($A10,'TB2-1'!$A:$XEW,1+IFERROR(VALUE(RIGHT(MD$3,2)),RIGHT(MD$3,1)),TRUE),#N/A)</f>
        <v>50</v>
      </c>
      <c r="MF10" s="6">
        <f t="shared" si="145"/>
        <v>7</v>
      </c>
      <c r="MG10" s="6">
        <f>IFERROR(MF10+VLOOKUP($A10,'TB2-1'!$A:$XEW,1+IFERROR(VALUE(RIGHT(MF$3,2)),RIGHT(MF$3,1)),TRUE),#N/A)</f>
        <v>77</v>
      </c>
      <c r="MH10" s="6">
        <f t="shared" si="146"/>
        <v>7</v>
      </c>
      <c r="MI10" s="6">
        <f>IFERROR(MH10+VLOOKUP($A10,'TB2-1'!$A:$XEW,1+IFERROR(VALUE(RIGHT(MH$3,2)),RIGHT(MH$3,1)),TRUE),#N/A)</f>
        <v>117</v>
      </c>
      <c r="MJ10" s="6">
        <f t="shared" si="147"/>
        <v>7</v>
      </c>
      <c r="MK10" s="6">
        <f>IFERROR(MJ10+VLOOKUP($A10,'TB2-1'!$A:$XEW,1+IFERROR(VALUE(RIGHT(MJ$3,2)),RIGHT(MJ$3,1)),TRUE),#N/A)</f>
        <v>187</v>
      </c>
      <c r="ML10" s="6">
        <f t="shared" si="148"/>
        <v>7</v>
      </c>
      <c r="MM10" s="6">
        <f>IFERROR(ML10+VLOOKUP($A10,'TB2-1'!$A:$XEW,1+IFERROR(VALUE(RIGHT(ML$3,2)),RIGHT(ML$3,1)),TRUE),#N/A)</f>
        <v>277</v>
      </c>
      <c r="MN10" s="6">
        <f t="shared" si="149"/>
        <v>7</v>
      </c>
      <c r="MO10" s="6">
        <f>IFERROR(MN10+VLOOKUP($A10,'TB2-1'!$A:$XEW,1+IFERROR(VALUE(RIGHT(MN$3,2)),RIGHT(MN$3,1)),TRUE),#N/A)</f>
        <v>437</v>
      </c>
      <c r="MP10" s="6">
        <f t="shared" si="150"/>
        <v>7</v>
      </c>
      <c r="MQ10" s="6">
        <f>IFERROR(MP10+VLOOKUP($A10,'TB2-1'!$A:$XEW,1+IFERROR(VALUE(RIGHT(MP$3,2)),RIGHT(MP$3,1)),TRUE),#N/A)</f>
        <v>707</v>
      </c>
      <c r="MR10" s="6">
        <f t="shared" si="151"/>
        <v>7</v>
      </c>
      <c r="MS10" s="6">
        <f>IFERROR(MR10+VLOOKUP($A10,'TB2-1'!$A:$XEW,1+IFERROR(VALUE(RIGHT(MR$3,2)),RIGHT(MR$3,1)),TRUE),#N/A)</f>
        <v>1107</v>
      </c>
      <c r="MT10" s="6">
        <f t="shared" si="152"/>
        <v>7</v>
      </c>
      <c r="MU10" s="6">
        <f>IFERROR(MT10+VLOOKUP($A10,'TB2-1'!$A:$XEW,1+IFERROR(VALUE(RIGHT(MT$3,2)),RIGHT(MT$3,1)),TRUE),#N/A)</f>
        <v>1807</v>
      </c>
      <c r="MV10" s="6">
        <f t="shared" si="153"/>
        <v>7</v>
      </c>
      <c r="MW10" s="6">
        <f>IFERROR(MV10+VLOOKUP($A10,'TB2-1'!$A:$XEW,1+IFERROR(VALUE(RIGHT(MV$3,2)),RIGHT(MV$3,1)),TRUE),#N/A)</f>
        <v>2707</v>
      </c>
      <c r="MX10" s="65">
        <v>12</v>
      </c>
      <c r="MY10" s="5">
        <f>IFERROR(MX10+VLOOKUP($A10,'TB2-1'!$A:$XEW,1+IFERROR(VALUE(RIGHT(MX$3,2)),RIGHT(MX$3,1)),TRUE),#N/A)</f>
        <v>13.2</v>
      </c>
      <c r="MZ10" s="10">
        <f t="shared" si="1"/>
        <v>12</v>
      </c>
      <c r="NA10" s="5">
        <f>IFERROR(MZ10+VLOOKUP($A10,'TB2-1'!$A:$XEW,1+IFERROR(VALUE(RIGHT(MZ$3,2)),RIGHT(MZ$3,1)),TRUE),#N/A)</f>
        <v>14</v>
      </c>
      <c r="NB10" s="10">
        <f t="shared" si="1"/>
        <v>12</v>
      </c>
      <c r="NC10" s="5">
        <f>IFERROR(NB10+VLOOKUP($A10,'TB2-1'!$A:$XEW,1+IFERROR(VALUE(RIGHT(NB$3,2)),RIGHT(NB$3,1)),TRUE),#N/A)</f>
        <v>15</v>
      </c>
      <c r="ND10" s="10">
        <f t="shared" si="1"/>
        <v>12</v>
      </c>
      <c r="NE10" s="5">
        <f>IFERROR(ND10+VLOOKUP($A10,'TB2-1'!$A:$XEW,1+IFERROR(VALUE(RIGHT(ND$3,2)),RIGHT(ND$3,1)),TRUE),#N/A)</f>
        <v>17</v>
      </c>
      <c r="NF10" s="10">
        <f t="shared" si="1"/>
        <v>12</v>
      </c>
      <c r="NG10" s="5">
        <f>IFERROR(NF10+VLOOKUP($A10,'TB2-1'!$A:$XEW,1+IFERROR(VALUE(RIGHT(NF$3,2)),RIGHT(NF$3,1)),TRUE),#N/A)</f>
        <v>20</v>
      </c>
      <c r="NH10" s="10">
        <f t="shared" si="1"/>
        <v>12</v>
      </c>
      <c r="NI10" s="5">
        <f>IFERROR(NH10+VLOOKUP($A10,'TB2-1'!$A:$XEW,1+IFERROR(VALUE(RIGHT(NH$3,2)),RIGHT(NH$3,1)),TRUE),#N/A)</f>
        <v>23</v>
      </c>
      <c r="NJ10" s="10">
        <f t="shared" si="1"/>
        <v>12</v>
      </c>
      <c r="NK10" s="5">
        <f>IFERROR(NJ10+VLOOKUP($A10,'TB2-1'!$A:$XEW,1+IFERROR(VALUE(RIGHT(NJ$3,2)),RIGHT(NJ$3,1)),TRUE),#N/A)</f>
        <v>30</v>
      </c>
      <c r="NL10" s="10">
        <f t="shared" si="1"/>
        <v>12</v>
      </c>
      <c r="NM10" s="5">
        <f>IFERROR(NL10+VLOOKUP($A10,'TB2-1'!$A:$XEW,1+IFERROR(VALUE(RIGHT(NL$3,2)),RIGHT(NL$3,1)),TRUE),#N/A)</f>
        <v>39</v>
      </c>
      <c r="NN10" s="10">
        <f t="shared" si="1"/>
        <v>12</v>
      </c>
      <c r="NO10" s="5">
        <f>IFERROR(NN10+VLOOKUP($A10,'TB2-1'!$A:$XEW,1+IFERROR(VALUE(RIGHT(NN$3,2)),RIGHT(NN$3,1)),TRUE),#N/A)</f>
        <v>55</v>
      </c>
      <c r="NP10" s="10">
        <f t="shared" si="2"/>
        <v>12</v>
      </c>
      <c r="NQ10" s="5">
        <f>IFERROR(NP10+VLOOKUP($A10,'TB2-1'!$A:$XEW,1+IFERROR(VALUE(RIGHT(NP$3,2)),RIGHT(NP$3,1)),TRUE),#N/A)</f>
        <v>82</v>
      </c>
      <c r="NR10" s="10">
        <f t="shared" si="3"/>
        <v>12</v>
      </c>
      <c r="NS10" s="5">
        <f>IFERROR(NR10+VLOOKUP($A10,'TB2-1'!$A:$XEW,1+IFERROR(VALUE(RIGHT(NR$3,2)),RIGHT(NR$3,1)),TRUE),#N/A)</f>
        <v>122</v>
      </c>
      <c r="NT10" s="10">
        <f t="shared" si="4"/>
        <v>12</v>
      </c>
      <c r="NU10" s="5">
        <f>IFERROR(NT10+VLOOKUP($A10,'TB2-1'!$A:$XEW,1+IFERROR(VALUE(RIGHT(NT$3,2)),RIGHT(NT$3,1)),TRUE),#N/A)</f>
        <v>192</v>
      </c>
      <c r="NV10" s="10">
        <f t="shared" si="5"/>
        <v>12</v>
      </c>
      <c r="NW10" s="5">
        <f>IFERROR(NV10+VLOOKUP($A10,'TB2-1'!$A:$XEW,1+IFERROR(VALUE(RIGHT(NV$3,2)),RIGHT(NV$3,1)),TRUE),#N/A)</f>
        <v>282</v>
      </c>
      <c r="NX10" s="10">
        <f t="shared" si="6"/>
        <v>12</v>
      </c>
      <c r="NY10" s="5">
        <f>IFERROR(NX10+VLOOKUP($A10,'TB2-1'!$A:$XEW,1+IFERROR(VALUE(RIGHT(NX$3,2)),RIGHT(NX$3,1)),TRUE),#N/A)</f>
        <v>442</v>
      </c>
      <c r="NZ10" s="10">
        <f t="shared" si="7"/>
        <v>12</v>
      </c>
      <c r="OA10" s="5">
        <f>IFERROR(NZ10+VLOOKUP($A10,'TB2-1'!$A:$XEW,1+IFERROR(VALUE(RIGHT(NZ$3,2)),RIGHT(NZ$3,1)),TRUE),#N/A)</f>
        <v>712</v>
      </c>
      <c r="OB10" s="10">
        <f t="shared" si="8"/>
        <v>12</v>
      </c>
      <c r="OC10" s="5">
        <f>IFERROR(OB10+VLOOKUP($A10,'TB2-1'!$A:$XEW,1+IFERROR(VALUE(RIGHT(OB$3,2)),RIGHT(OB$3,1)),TRUE),#N/A)</f>
        <v>1112</v>
      </c>
      <c r="OD10" s="10">
        <f t="shared" si="9"/>
        <v>12</v>
      </c>
      <c r="OE10" s="5">
        <f>IFERROR(OD10+VLOOKUP($A10,'TB2-1'!$A:$XEW,1+IFERROR(VALUE(RIGHT(OD$3,2)),RIGHT(OD$3,1)),TRUE),#N/A)</f>
        <v>1812</v>
      </c>
      <c r="OF10" s="10">
        <f t="shared" si="10"/>
        <v>12</v>
      </c>
      <c r="OG10" s="5">
        <f>IFERROR(OF10+VLOOKUP($A10,'TB2-1'!$A:$XEW,1+IFERROR(VALUE(RIGHT(OF$3,2)),RIGHT(OF$3,1)),TRUE),#N/A)</f>
        <v>2712</v>
      </c>
      <c r="OH10" s="65">
        <v>18</v>
      </c>
      <c r="OI10" s="6">
        <f>IFERROR(OH10+VLOOKUP($A10,'TB2-1'!$A:$XEW,1+IFERROR(VALUE(RIGHT(OH$3,2)),RIGHT(OH$3,1)),TRUE),#N/A)</f>
        <v>19.2</v>
      </c>
      <c r="OJ10" s="6">
        <f t="shared" si="11"/>
        <v>18</v>
      </c>
      <c r="OK10" s="6">
        <f>IFERROR(OJ10+VLOOKUP($A10,'TB2-1'!$A:$XEW,1+IFERROR(VALUE(RIGHT(OJ$3,2)),RIGHT(OJ$3,1)),TRUE),#N/A)</f>
        <v>20</v>
      </c>
      <c r="OL10" s="6">
        <f t="shared" si="11"/>
        <v>18</v>
      </c>
      <c r="OM10" s="6">
        <f>IFERROR(OL10+VLOOKUP($A10,'TB2-1'!$A:$XEW,1+IFERROR(VALUE(RIGHT(OL$3,2)),RIGHT(OL$3,1)),TRUE),#N/A)</f>
        <v>21</v>
      </c>
      <c r="ON10" s="6">
        <f t="shared" si="11"/>
        <v>18</v>
      </c>
      <c r="OO10" s="6">
        <f>IFERROR(ON10+VLOOKUP($A10,'TB2-1'!$A:$XEW,1+IFERROR(VALUE(RIGHT(ON$3,2)),RIGHT(ON$3,1)),TRUE),#N/A)</f>
        <v>23</v>
      </c>
      <c r="OP10" s="6">
        <f t="shared" si="11"/>
        <v>18</v>
      </c>
      <c r="OQ10" s="6">
        <f>IFERROR(OP10+VLOOKUP($A10,'TB2-1'!$A:$XEW,1+IFERROR(VALUE(RIGHT(OP$3,2)),RIGHT(OP$3,1)),TRUE),#N/A)</f>
        <v>26</v>
      </c>
      <c r="OR10" s="6">
        <f t="shared" si="11"/>
        <v>18</v>
      </c>
      <c r="OS10" s="6">
        <f>IFERROR(OR10+VLOOKUP($A10,'TB2-1'!$A:$XEW,1+IFERROR(VALUE(RIGHT(OR$3,2)),RIGHT(OR$3,1)),TRUE),#N/A)</f>
        <v>29</v>
      </c>
      <c r="OT10" s="6">
        <f t="shared" si="11"/>
        <v>18</v>
      </c>
      <c r="OU10" s="6">
        <f>IFERROR(OT10+VLOOKUP($A10,'TB2-1'!$A:$XEW,1+IFERROR(VALUE(RIGHT(OT$3,2)),RIGHT(OT$3,1)),TRUE),#N/A)</f>
        <v>36</v>
      </c>
      <c r="OV10" s="6">
        <f t="shared" si="11"/>
        <v>18</v>
      </c>
      <c r="OW10" s="6">
        <f>IFERROR(OV10+VLOOKUP($A10,'TB2-1'!$A:$XEW,1+IFERROR(VALUE(RIGHT(OV$3,2)),RIGHT(OV$3,1)),TRUE),#N/A)</f>
        <v>45</v>
      </c>
      <c r="OX10" s="6">
        <f t="shared" si="11"/>
        <v>18</v>
      </c>
      <c r="OY10" s="6">
        <f>IFERROR(OX10+VLOOKUP($A10,'TB2-1'!$A:$XEW,1+IFERROR(VALUE(RIGHT(OX$3,2)),RIGHT(OX$3,1)),TRUE),#N/A)</f>
        <v>61</v>
      </c>
      <c r="OZ10" s="6">
        <f t="shared" si="12"/>
        <v>18</v>
      </c>
      <c r="PA10" s="6">
        <f>IFERROR(OZ10+VLOOKUP($A10,'TB2-1'!$A:$XEW,1+IFERROR(VALUE(RIGHT(OZ$3,2)),RIGHT(OZ$3,1)),TRUE),#N/A)</f>
        <v>88</v>
      </c>
      <c r="PB10" s="6">
        <f t="shared" si="13"/>
        <v>18</v>
      </c>
      <c r="PC10" s="6">
        <f>IFERROR(PB10+VLOOKUP($A10,'TB2-1'!$A:$XEW,1+IFERROR(VALUE(RIGHT(PB$3,2)),RIGHT(PB$3,1)),TRUE),#N/A)</f>
        <v>128</v>
      </c>
      <c r="PD10" s="6">
        <f t="shared" si="14"/>
        <v>18</v>
      </c>
      <c r="PE10" s="6">
        <f>IFERROR(PD10+VLOOKUP($A10,'TB2-1'!$A:$XEW,1+IFERROR(VALUE(RIGHT(PD$3,2)),RIGHT(PD$3,1)),TRUE),#N/A)</f>
        <v>198</v>
      </c>
      <c r="PF10" s="6">
        <f t="shared" si="15"/>
        <v>18</v>
      </c>
      <c r="PG10" s="6">
        <f>IFERROR(PF10+VLOOKUP($A10,'TB2-1'!$A:$XEW,1+IFERROR(VALUE(RIGHT(PF$3,2)),RIGHT(PF$3,1)),TRUE),#N/A)</f>
        <v>288</v>
      </c>
      <c r="PH10" s="6">
        <f t="shared" si="16"/>
        <v>18</v>
      </c>
      <c r="PI10" s="6">
        <f>IFERROR(PH10+VLOOKUP($A10,'TB2-1'!$A:$XEW,1+IFERROR(VALUE(RIGHT(PH$3,2)),RIGHT(PH$3,1)),TRUE),#N/A)</f>
        <v>448</v>
      </c>
      <c r="PJ10" s="6">
        <f t="shared" si="17"/>
        <v>18</v>
      </c>
      <c r="PK10" s="6">
        <f>IFERROR(PJ10+VLOOKUP($A10,'TB2-1'!$A:$XEW,1+IFERROR(VALUE(RIGHT(PJ$3,2)),RIGHT(PJ$3,1)),TRUE),#N/A)</f>
        <v>718</v>
      </c>
      <c r="PL10" s="6">
        <f t="shared" si="18"/>
        <v>18</v>
      </c>
      <c r="PM10" s="6">
        <f>IFERROR(PL10+VLOOKUP($A10,'TB2-1'!$A:$XEW,1+IFERROR(VALUE(RIGHT(PL$3,2)),RIGHT(PL$3,1)),TRUE),#N/A)</f>
        <v>1118</v>
      </c>
      <c r="PN10" s="6">
        <f t="shared" si="19"/>
        <v>18</v>
      </c>
      <c r="PO10" s="6">
        <f>IFERROR(PN10+VLOOKUP($A10,'TB2-1'!$A:$XEW,1+IFERROR(VALUE(RIGHT(PN$3,2)),RIGHT(PN$3,1)),TRUE),#N/A)</f>
        <v>1818</v>
      </c>
      <c r="PP10" s="6">
        <f t="shared" si="20"/>
        <v>18</v>
      </c>
      <c r="PQ10" s="6">
        <f>IFERROR(PP10+VLOOKUP($A10,'TB2-1'!$A:$XEW,1+IFERROR(VALUE(RIGHT(PP$3,2)),RIGHT(PP$3,1)),TRUE),#N/A)</f>
        <v>2718</v>
      </c>
      <c r="PR10" s="65">
        <v>23</v>
      </c>
      <c r="PS10" s="5">
        <f>IFERROR(PR10+VLOOKUP($A10,'TB2-1'!$A:$XEW,1+IFERROR(VALUE(RIGHT(PR$3,2)),RIGHT(PR$3,1)),TRUE),#N/A)</f>
        <v>24.2</v>
      </c>
      <c r="PT10" s="10">
        <f t="shared" si="21"/>
        <v>23</v>
      </c>
      <c r="PU10" s="5">
        <f>IFERROR(PT10+VLOOKUP($A10,'TB2-1'!$A:$XEW,1+IFERROR(VALUE(RIGHT(PT$3,2)),RIGHT(PT$3,1)),TRUE),#N/A)</f>
        <v>25</v>
      </c>
      <c r="PV10" s="10">
        <f t="shared" si="21"/>
        <v>23</v>
      </c>
      <c r="PW10" s="5">
        <f>IFERROR(PV10+VLOOKUP($A10,'TB2-1'!$A:$XEW,1+IFERROR(VALUE(RIGHT(PV$3,2)),RIGHT(PV$3,1)),TRUE),#N/A)</f>
        <v>26</v>
      </c>
      <c r="PX10" s="10">
        <f t="shared" si="21"/>
        <v>23</v>
      </c>
      <c r="PY10" s="5">
        <f>IFERROR(PX10+VLOOKUP($A10,'TB2-1'!$A:$XEW,1+IFERROR(VALUE(RIGHT(PX$3,2)),RIGHT(PX$3,1)),TRUE),#N/A)</f>
        <v>28</v>
      </c>
      <c r="PZ10" s="10">
        <f t="shared" si="21"/>
        <v>23</v>
      </c>
      <c r="QA10" s="5">
        <f>IFERROR(PZ10+VLOOKUP($A10,'TB2-1'!$A:$XEW,1+IFERROR(VALUE(RIGHT(PZ$3,2)),RIGHT(PZ$3,1)),TRUE),#N/A)</f>
        <v>31</v>
      </c>
      <c r="QB10" s="10">
        <f t="shared" si="21"/>
        <v>23</v>
      </c>
      <c r="QC10" s="5">
        <f>IFERROR(QB10+VLOOKUP($A10,'TB2-1'!$A:$XEW,1+IFERROR(VALUE(RIGHT(QB$3,2)),RIGHT(QB$3,1)),TRUE),#N/A)</f>
        <v>34</v>
      </c>
      <c r="QD10" s="10">
        <f t="shared" si="21"/>
        <v>23</v>
      </c>
      <c r="QE10" s="5">
        <f>IFERROR(QD10+VLOOKUP($A10,'TB2-1'!$A:$XEW,1+IFERROR(VALUE(RIGHT(QD$3,2)),RIGHT(QD$3,1)),TRUE),#N/A)</f>
        <v>41</v>
      </c>
      <c r="QF10" s="10">
        <f t="shared" si="21"/>
        <v>23</v>
      </c>
      <c r="QG10" s="5">
        <f>IFERROR(QF10+VLOOKUP($A10,'TB2-1'!$A:$XEW,1+IFERROR(VALUE(RIGHT(QF$3,2)),RIGHT(QF$3,1)),TRUE),#N/A)</f>
        <v>50</v>
      </c>
      <c r="QH10" s="10">
        <f t="shared" si="21"/>
        <v>23</v>
      </c>
      <c r="QI10" s="5">
        <f>IFERROR(QH10+VLOOKUP($A10,'TB2-1'!$A:$XEW,1+IFERROR(VALUE(RIGHT(QH$3,2)),RIGHT(QH$3,1)),TRUE),#N/A)</f>
        <v>66</v>
      </c>
      <c r="QJ10" s="10">
        <f t="shared" si="22"/>
        <v>23</v>
      </c>
      <c r="QK10" s="5">
        <f>IFERROR(QJ10+VLOOKUP($A10,'TB2-1'!$A:$XEW,1+IFERROR(VALUE(RIGHT(QJ$3,2)),RIGHT(QJ$3,1)),TRUE),#N/A)</f>
        <v>93</v>
      </c>
      <c r="QL10" s="10">
        <f t="shared" si="23"/>
        <v>23</v>
      </c>
      <c r="QM10" s="5">
        <f>IFERROR(QL10+VLOOKUP($A10,'TB2-1'!$A:$XEW,1+IFERROR(VALUE(RIGHT(QL$3,2)),RIGHT(QL$3,1)),TRUE),#N/A)</f>
        <v>133</v>
      </c>
      <c r="QN10" s="10">
        <f t="shared" si="24"/>
        <v>23</v>
      </c>
      <c r="QO10" s="5">
        <f>IFERROR(QN10+VLOOKUP($A10,'TB2-1'!$A:$XEW,1+IFERROR(VALUE(RIGHT(QN$3,2)),RIGHT(QN$3,1)),TRUE),#N/A)</f>
        <v>203</v>
      </c>
      <c r="QP10" s="10">
        <f t="shared" si="25"/>
        <v>23</v>
      </c>
      <c r="QQ10" s="5">
        <f>IFERROR(QP10+VLOOKUP($A10,'TB2-1'!$A:$XEW,1+IFERROR(VALUE(RIGHT(QP$3,2)),RIGHT(QP$3,1)),TRUE),#N/A)</f>
        <v>293</v>
      </c>
      <c r="QR10" s="10">
        <f t="shared" si="26"/>
        <v>23</v>
      </c>
      <c r="QS10" s="5">
        <f>IFERROR(QR10+VLOOKUP($A10,'TB2-1'!$A:$XEW,1+IFERROR(VALUE(RIGHT(QR$3,2)),RIGHT(QR$3,1)),TRUE),#N/A)</f>
        <v>453</v>
      </c>
      <c r="QT10" s="10">
        <f t="shared" si="27"/>
        <v>23</v>
      </c>
      <c r="QU10" s="5">
        <f>IFERROR(QT10+VLOOKUP($A10,'TB2-1'!$A:$XEW,1+IFERROR(VALUE(RIGHT(QT$3,2)),RIGHT(QT$3,1)),TRUE),#N/A)</f>
        <v>723</v>
      </c>
      <c r="QV10" s="10">
        <f t="shared" si="28"/>
        <v>23</v>
      </c>
      <c r="QW10" s="5">
        <f>IFERROR(QV10+VLOOKUP($A10,'TB2-1'!$A:$XEW,1+IFERROR(VALUE(RIGHT(QV$3,2)),RIGHT(QV$3,1)),TRUE),#N/A)</f>
        <v>1123</v>
      </c>
      <c r="QX10" s="10">
        <f t="shared" si="29"/>
        <v>23</v>
      </c>
      <c r="QY10" s="5">
        <f>IFERROR(QX10+VLOOKUP($A10,'TB2-1'!$A:$XEW,1+IFERROR(VALUE(RIGHT(QX$3,2)),RIGHT(QX$3,1)),TRUE),#N/A)</f>
        <v>1823</v>
      </c>
      <c r="QZ10" s="10">
        <f t="shared" si="30"/>
        <v>23</v>
      </c>
      <c r="RA10" s="5">
        <f>IFERROR(QZ10+VLOOKUP($A10,'TB2-1'!$A:$XEW,1+IFERROR(VALUE(RIGHT(QZ$3,2)),RIGHT(QZ$3,1)),TRUE),#N/A)</f>
        <v>2723</v>
      </c>
      <c r="RB10" s="65">
        <v>28</v>
      </c>
      <c r="RC10" s="6">
        <f>IFERROR(RB10+VLOOKUP($A10,'TB2-1'!$A:$XEW,1+IFERROR(VALUE(RIGHT(RB$3,2)),RIGHT(RB$3,1)),TRUE),#N/A)</f>
        <v>29.2</v>
      </c>
      <c r="RD10" s="6">
        <f t="shared" si="31"/>
        <v>28</v>
      </c>
      <c r="RE10" s="6">
        <f>IFERROR(RD10+VLOOKUP($A10,'TB2-1'!$A:$XEW,1+IFERROR(VALUE(RIGHT(RD$3,2)),RIGHT(RD$3,1)),TRUE),#N/A)</f>
        <v>30</v>
      </c>
      <c r="RF10" s="6">
        <f t="shared" si="31"/>
        <v>28</v>
      </c>
      <c r="RG10" s="6">
        <f>IFERROR(RF10+VLOOKUP($A10,'TB2-1'!$A:$XEW,1+IFERROR(VALUE(RIGHT(RF$3,2)),RIGHT(RF$3,1)),TRUE),#N/A)</f>
        <v>31</v>
      </c>
      <c r="RH10" s="6">
        <f t="shared" si="31"/>
        <v>28</v>
      </c>
      <c r="RI10" s="6">
        <f>IFERROR(RH10+VLOOKUP($A10,'TB2-1'!$A:$XEW,1+IFERROR(VALUE(RIGHT(RH$3,2)),RIGHT(RH$3,1)),TRUE),#N/A)</f>
        <v>33</v>
      </c>
      <c r="RJ10" s="6">
        <f t="shared" si="31"/>
        <v>28</v>
      </c>
      <c r="RK10" s="6">
        <f>IFERROR(RJ10+VLOOKUP($A10,'TB2-1'!$A:$XEW,1+IFERROR(VALUE(RIGHT(RJ$3,2)),RIGHT(RJ$3,1)),TRUE),#N/A)</f>
        <v>36</v>
      </c>
      <c r="RL10" s="6">
        <f t="shared" si="31"/>
        <v>28</v>
      </c>
      <c r="RM10" s="6">
        <f>IFERROR(RL10+VLOOKUP($A10,'TB2-1'!$A:$XEW,1+IFERROR(VALUE(RIGHT(RL$3,2)),RIGHT(RL$3,1)),TRUE),#N/A)</f>
        <v>39</v>
      </c>
      <c r="RN10" s="6">
        <f t="shared" si="31"/>
        <v>28</v>
      </c>
      <c r="RO10" s="6">
        <f>IFERROR(RN10+VLOOKUP($A10,'TB2-1'!$A:$XEW,1+IFERROR(VALUE(RIGHT(RN$3,2)),RIGHT(RN$3,1)),TRUE),#N/A)</f>
        <v>46</v>
      </c>
      <c r="RP10" s="6">
        <f t="shared" si="31"/>
        <v>28</v>
      </c>
      <c r="RQ10" s="6">
        <f>IFERROR(RP10+VLOOKUP($A10,'TB2-1'!$A:$XEW,1+IFERROR(VALUE(RIGHT(RP$3,2)),RIGHT(RP$3,1)),TRUE),#N/A)</f>
        <v>55</v>
      </c>
      <c r="RR10" s="6">
        <f t="shared" si="31"/>
        <v>28</v>
      </c>
      <c r="RS10" s="6">
        <f>IFERROR(RR10+VLOOKUP($A10,'TB2-1'!$A:$XEW,1+IFERROR(VALUE(RIGHT(RR$3,2)),RIGHT(RR$3,1)),TRUE),#N/A)</f>
        <v>71</v>
      </c>
      <c r="RT10" s="6">
        <f t="shared" si="32"/>
        <v>28</v>
      </c>
      <c r="RU10" s="6">
        <f>IFERROR(RT10+VLOOKUP($A10,'TB2-1'!$A:$XEW,1+IFERROR(VALUE(RIGHT(RT$3,2)),RIGHT(RT$3,1)),TRUE),#N/A)</f>
        <v>98</v>
      </c>
      <c r="RV10" s="6">
        <f t="shared" si="33"/>
        <v>28</v>
      </c>
      <c r="RW10" s="6">
        <f>IFERROR(RV10+VLOOKUP($A10,'TB2-1'!$A:$XEW,1+IFERROR(VALUE(RIGHT(RV$3,2)),RIGHT(RV$3,1)),TRUE),#N/A)</f>
        <v>138</v>
      </c>
      <c r="RX10" s="6">
        <f t="shared" si="34"/>
        <v>28</v>
      </c>
      <c r="RY10" s="6">
        <f>IFERROR(RX10+VLOOKUP($A10,'TB2-1'!$A:$XEW,1+IFERROR(VALUE(RIGHT(RX$3,2)),RIGHT(RX$3,1)),TRUE),#N/A)</f>
        <v>208</v>
      </c>
      <c r="RZ10" s="6">
        <f t="shared" si="35"/>
        <v>28</v>
      </c>
      <c r="SA10" s="6">
        <f>IFERROR(RZ10+VLOOKUP($A10,'TB2-1'!$A:$XEW,1+IFERROR(VALUE(RIGHT(RZ$3,2)),RIGHT(RZ$3,1)),TRUE),#N/A)</f>
        <v>298</v>
      </c>
      <c r="SB10" s="6">
        <f t="shared" si="36"/>
        <v>28</v>
      </c>
      <c r="SC10" s="6">
        <f>IFERROR(SB10+VLOOKUP($A10,'TB2-1'!$A:$XEW,1+IFERROR(VALUE(RIGHT(SB$3,2)),RIGHT(SB$3,1)),TRUE),#N/A)</f>
        <v>458</v>
      </c>
      <c r="SD10" s="6">
        <f t="shared" si="37"/>
        <v>28</v>
      </c>
      <c r="SE10" s="6">
        <f>IFERROR(SD10+VLOOKUP($A10,'TB2-1'!$A:$XEW,1+IFERROR(VALUE(RIGHT(SD$3,2)),RIGHT(SD$3,1)),TRUE),#N/A)</f>
        <v>728</v>
      </c>
      <c r="SF10" s="6">
        <f t="shared" si="38"/>
        <v>28</v>
      </c>
      <c r="SG10" s="6">
        <f>IFERROR(SF10+VLOOKUP($A10,'TB2-1'!$A:$XEW,1+IFERROR(VALUE(RIGHT(SF$3,2)),RIGHT(SF$3,1)),TRUE),#N/A)</f>
        <v>1128</v>
      </c>
      <c r="SH10" s="6">
        <f t="shared" si="39"/>
        <v>28</v>
      </c>
      <c r="SI10" s="6">
        <f>IFERROR(SH10+VLOOKUP($A10,'TB2-1'!$A:$XEW,1+IFERROR(VALUE(RIGHT(SH$3,2)),RIGHT(SH$3,1)),TRUE),#N/A)</f>
        <v>1828</v>
      </c>
      <c r="SJ10" s="6">
        <f t="shared" si="40"/>
        <v>28</v>
      </c>
      <c r="SK10" s="6">
        <f>IFERROR(SJ10+VLOOKUP($A10,'TB2-1'!$A:$XEW,1+IFERROR(VALUE(RIGHT(SJ$3,2)),RIGHT(SJ$3,1)),TRUE),#N/A)</f>
        <v>2728</v>
      </c>
      <c r="SL10" s="65" t="e">
        <v>#N/A</v>
      </c>
      <c r="SM10" s="5" t="e">
        <f>IFERROR(SL10+VLOOKUP($A10,'TB2-1'!$A:$XEW,1+IFERROR(VALUE(RIGHT(SL$3,2)),RIGHT(SL$3,1)),TRUE),#N/A)</f>
        <v>#N/A</v>
      </c>
      <c r="SN10" s="10" t="e">
        <f t="shared" si="154"/>
        <v>#N/A</v>
      </c>
      <c r="SO10" s="5" t="e">
        <f>IFERROR(SN10+VLOOKUP($A10,'TB2-1'!$A:$XEW,1+IFERROR(VALUE(RIGHT(SN$3,2)),RIGHT(SN$3,1)),TRUE),#N/A)</f>
        <v>#N/A</v>
      </c>
      <c r="SP10" s="10" t="e">
        <f t="shared" si="154"/>
        <v>#N/A</v>
      </c>
      <c r="SQ10" s="5" t="e">
        <f>IFERROR(SP10+VLOOKUP($A10,'TB2-1'!$A:$XEW,1+IFERROR(VALUE(RIGHT(SP$3,2)),RIGHT(SP$3,1)),TRUE),#N/A)</f>
        <v>#N/A</v>
      </c>
      <c r="SR10" s="10" t="e">
        <f t="shared" si="154"/>
        <v>#N/A</v>
      </c>
      <c r="SS10" s="5" t="e">
        <f>IFERROR(SR10+VLOOKUP($A10,'TB2-1'!$A:$XEW,1+IFERROR(VALUE(RIGHT(SR$3,2)),RIGHT(SR$3,1)),TRUE),#N/A)</f>
        <v>#N/A</v>
      </c>
      <c r="ST10" s="10" t="e">
        <f t="shared" si="154"/>
        <v>#N/A</v>
      </c>
      <c r="SU10" s="5" t="e">
        <f>IFERROR(ST10+VLOOKUP($A10,'TB2-1'!$A:$XEW,1+IFERROR(VALUE(RIGHT(ST$3,2)),RIGHT(ST$3,1)),TRUE),#N/A)</f>
        <v>#N/A</v>
      </c>
      <c r="SV10" s="10" t="e">
        <f t="shared" si="154"/>
        <v>#N/A</v>
      </c>
      <c r="SW10" s="5" t="e">
        <f>IFERROR(SV10+VLOOKUP($A10,'TB2-1'!$A:$XEW,1+IFERROR(VALUE(RIGHT(SV$3,2)),RIGHT(SV$3,1)),TRUE),#N/A)</f>
        <v>#N/A</v>
      </c>
      <c r="SX10" s="10" t="e">
        <f t="shared" si="154"/>
        <v>#N/A</v>
      </c>
      <c r="SY10" s="5" t="e">
        <f>IFERROR(SX10+VLOOKUP($A10,'TB2-1'!$A:$XEW,1+IFERROR(VALUE(RIGHT(SX$3,2)),RIGHT(SX$3,1)),TRUE),#N/A)</f>
        <v>#N/A</v>
      </c>
      <c r="SZ10" s="10" t="e">
        <f t="shared" si="154"/>
        <v>#N/A</v>
      </c>
      <c r="TA10" s="5" t="e">
        <f>IFERROR(SZ10+VLOOKUP($A10,'TB2-1'!$A:$XEW,1+IFERROR(VALUE(RIGHT(SZ$3,2)),RIGHT(SZ$3,1)),TRUE),#N/A)</f>
        <v>#N/A</v>
      </c>
      <c r="TB10" s="10" t="e">
        <f t="shared" si="154"/>
        <v>#N/A</v>
      </c>
      <c r="TC10" s="5" t="e">
        <f>IFERROR(TB10+VLOOKUP($A10,'TB2-1'!$A:$XEW,1+IFERROR(VALUE(RIGHT(TB$3,2)),RIGHT(TB$3,1)),TRUE),#N/A)</f>
        <v>#N/A</v>
      </c>
      <c r="TD10" s="10" t="e">
        <f t="shared" si="155"/>
        <v>#N/A</v>
      </c>
      <c r="TE10" s="5" t="e">
        <f>IFERROR(TD10+VLOOKUP($A10,'TB2-1'!$A:$XEW,1+IFERROR(VALUE(RIGHT(TD$3,2)),RIGHT(TD$3,1)),TRUE),#N/A)</f>
        <v>#N/A</v>
      </c>
      <c r="TF10" s="10" t="e">
        <f t="shared" si="156"/>
        <v>#N/A</v>
      </c>
      <c r="TG10" s="5" t="e">
        <f>IFERROR(TF10+VLOOKUP($A10,'TB2-1'!$A:$XEW,1+IFERROR(VALUE(RIGHT(TF$3,2)),RIGHT(TF$3,1)),TRUE),#N/A)</f>
        <v>#N/A</v>
      </c>
      <c r="TH10" s="10" t="e">
        <f t="shared" si="157"/>
        <v>#N/A</v>
      </c>
      <c r="TI10" s="5" t="e">
        <f>IFERROR(TH10+VLOOKUP($A10,'TB2-1'!$A:$XEW,1+IFERROR(VALUE(RIGHT(TH$3,2)),RIGHT(TH$3,1)),TRUE),#N/A)</f>
        <v>#N/A</v>
      </c>
      <c r="TJ10" s="10" t="e">
        <f t="shared" si="158"/>
        <v>#N/A</v>
      </c>
      <c r="TK10" s="5" t="e">
        <f>IFERROR(TJ10+VLOOKUP($A10,'TB2-1'!$A:$XEW,1+IFERROR(VALUE(RIGHT(TJ$3,2)),RIGHT(TJ$3,1)),TRUE),#N/A)</f>
        <v>#N/A</v>
      </c>
      <c r="TL10" s="10" t="e">
        <f t="shared" si="159"/>
        <v>#N/A</v>
      </c>
      <c r="TM10" s="5" t="e">
        <f>IFERROR(TL10+VLOOKUP($A10,'TB2-1'!$A:$XEW,1+IFERROR(VALUE(RIGHT(TL$3,2)),RIGHT(TL$3,1)),TRUE),#N/A)</f>
        <v>#N/A</v>
      </c>
      <c r="TN10" s="10" t="e">
        <f t="shared" si="160"/>
        <v>#N/A</v>
      </c>
      <c r="TO10" s="5" t="e">
        <f>IFERROR(TN10+VLOOKUP($A10,'TB2-1'!$A:$XEW,1+IFERROR(VALUE(RIGHT(TN$3,2)),RIGHT(TN$3,1)),TRUE),#N/A)</f>
        <v>#N/A</v>
      </c>
      <c r="TP10" s="10" t="e">
        <f t="shared" si="161"/>
        <v>#N/A</v>
      </c>
      <c r="TQ10" s="5" t="e">
        <f>IFERROR(TP10+VLOOKUP($A10,'TB2-1'!$A:$XEW,1+IFERROR(VALUE(RIGHT(TP$3,2)),RIGHT(TP$3,1)),TRUE),#N/A)</f>
        <v>#N/A</v>
      </c>
      <c r="TR10" s="10" t="e">
        <f t="shared" si="162"/>
        <v>#N/A</v>
      </c>
      <c r="TS10" s="5" t="e">
        <f>IFERROR(TR10+VLOOKUP($A10,'TB2-1'!$A:$XEW,1+IFERROR(VALUE(RIGHT(TR$3,2)),RIGHT(TR$3,1)),TRUE),#N/A)</f>
        <v>#N/A</v>
      </c>
      <c r="TT10" s="10" t="e">
        <f t="shared" si="163"/>
        <v>#N/A</v>
      </c>
      <c r="TU10" s="5" t="e">
        <f>IFERROR(TT10+VLOOKUP($A10,'TB2-1'!$A:$XEW,1+IFERROR(VALUE(RIGHT(TT$3,2)),RIGHT(TT$3,1)),TRUE),#N/A)</f>
        <v>#N/A</v>
      </c>
      <c r="TV10" s="65">
        <v>33</v>
      </c>
      <c r="TW10" s="6">
        <f>IFERROR(TV10+VLOOKUP($A10,'TB2-1'!$A:$XEW,1+IFERROR(VALUE(RIGHT(TV$3,2)),RIGHT(TV$3,1)),TRUE),#N/A)</f>
        <v>34.200000000000003</v>
      </c>
      <c r="TX10" s="6">
        <f t="shared" si="164"/>
        <v>33</v>
      </c>
      <c r="TY10" s="6">
        <f>IFERROR(TX10+VLOOKUP($A10,'TB2-1'!$A:$XEW,1+IFERROR(VALUE(RIGHT(TX$3,2)),RIGHT(TX$3,1)),TRUE),#N/A)</f>
        <v>35</v>
      </c>
      <c r="TZ10" s="6">
        <f t="shared" si="164"/>
        <v>33</v>
      </c>
      <c r="UA10" s="6">
        <f>IFERROR(TZ10+VLOOKUP($A10,'TB2-1'!$A:$XEW,1+IFERROR(VALUE(RIGHT(TZ$3,2)),RIGHT(TZ$3,1)),TRUE),#N/A)</f>
        <v>36</v>
      </c>
      <c r="UB10" s="6">
        <f t="shared" si="164"/>
        <v>33</v>
      </c>
      <c r="UC10" s="6">
        <f>IFERROR(UB10+VLOOKUP($A10,'TB2-1'!$A:$XEW,1+IFERROR(VALUE(RIGHT(UB$3,2)),RIGHT(UB$3,1)),TRUE),#N/A)</f>
        <v>38</v>
      </c>
      <c r="UD10" s="6">
        <f t="shared" si="164"/>
        <v>33</v>
      </c>
      <c r="UE10" s="6">
        <f>IFERROR(UD10+VLOOKUP($A10,'TB2-1'!$A:$XEW,1+IFERROR(VALUE(RIGHT(UD$3,2)),RIGHT(UD$3,1)),TRUE),#N/A)</f>
        <v>41</v>
      </c>
      <c r="UF10" s="6">
        <f t="shared" si="164"/>
        <v>33</v>
      </c>
      <c r="UG10" s="6">
        <f>IFERROR(UF10+VLOOKUP($A10,'TB2-1'!$A:$XEW,1+IFERROR(VALUE(RIGHT(UF$3,2)),RIGHT(UF$3,1)),TRUE),#N/A)</f>
        <v>44</v>
      </c>
      <c r="UH10" s="6">
        <f t="shared" si="164"/>
        <v>33</v>
      </c>
      <c r="UI10" s="6">
        <f>IFERROR(UH10+VLOOKUP($A10,'TB2-1'!$A:$XEW,1+IFERROR(VALUE(RIGHT(UH$3,2)),RIGHT(UH$3,1)),TRUE),#N/A)</f>
        <v>51</v>
      </c>
      <c r="UJ10" s="6">
        <f t="shared" si="164"/>
        <v>33</v>
      </c>
      <c r="UK10" s="6">
        <f>IFERROR(UJ10+VLOOKUP($A10,'TB2-1'!$A:$XEW,1+IFERROR(VALUE(RIGHT(UJ$3,2)),RIGHT(UJ$3,1)),TRUE),#N/A)</f>
        <v>60</v>
      </c>
      <c r="UL10" s="6">
        <f t="shared" si="164"/>
        <v>33</v>
      </c>
      <c r="UM10" s="6">
        <f>IFERROR(UL10+VLOOKUP($A10,'TB2-1'!$A:$XEW,1+IFERROR(VALUE(RIGHT(UL$3,2)),RIGHT(UL$3,1)),TRUE),#N/A)</f>
        <v>76</v>
      </c>
      <c r="UN10" s="6">
        <f t="shared" si="164"/>
        <v>33</v>
      </c>
      <c r="UO10" s="6">
        <f>IFERROR(UN10+VLOOKUP($A10,'TB2-1'!$A:$XEW,1+IFERROR(VALUE(RIGHT(UN$3,2)),RIGHT(UN$3,1)),TRUE),#N/A)</f>
        <v>103</v>
      </c>
      <c r="UP10" s="6">
        <f t="shared" si="164"/>
        <v>33</v>
      </c>
      <c r="UQ10" s="6">
        <f>IFERROR(UP10+VLOOKUP($A10,'TB2-1'!$A:$XEW,1+IFERROR(VALUE(RIGHT(UP$3,2)),RIGHT(UP$3,1)),TRUE),#N/A)</f>
        <v>143</v>
      </c>
      <c r="UR10" s="6">
        <f t="shared" si="164"/>
        <v>33</v>
      </c>
      <c r="US10" s="6">
        <f>IFERROR(UR10+VLOOKUP($A10,'TB2-1'!$A:$XEW,1+IFERROR(VALUE(RIGHT(UR$3,2)),RIGHT(UR$3,1)),TRUE),#N/A)</f>
        <v>213</v>
      </c>
      <c r="UT10" s="6">
        <f t="shared" si="164"/>
        <v>33</v>
      </c>
      <c r="UU10" s="6">
        <f>IFERROR(UT10+VLOOKUP($A10,'TB2-1'!$A:$XEW,1+IFERROR(VALUE(RIGHT(UT$3,2)),RIGHT(UT$3,1)),TRUE),#N/A)</f>
        <v>303</v>
      </c>
      <c r="UV10" s="6">
        <f t="shared" si="164"/>
        <v>33</v>
      </c>
      <c r="UW10" s="6">
        <f>IFERROR(UV10+VLOOKUP($A10,'TB2-1'!$A:$XEW,1+IFERROR(VALUE(RIGHT(UV$3,2)),RIGHT(UV$3,1)),TRUE),#N/A)</f>
        <v>463</v>
      </c>
      <c r="UX10" s="6">
        <f t="shared" si="164"/>
        <v>33</v>
      </c>
      <c r="UY10" s="6">
        <f>IFERROR(UX10+VLOOKUP($A10,'TB2-1'!$A:$XEW,1+IFERROR(VALUE(RIGHT(UX$3,2)),RIGHT(UX$3,1)),TRUE),#N/A)</f>
        <v>733</v>
      </c>
      <c r="UZ10" s="6">
        <f t="shared" si="164"/>
        <v>33</v>
      </c>
      <c r="VA10" s="6">
        <f>IFERROR(UZ10+VLOOKUP($A10,'TB2-1'!$A:$XEW,1+IFERROR(VALUE(RIGHT(UZ$3,2)),RIGHT(UZ$3,1)),TRUE),#N/A)</f>
        <v>1133</v>
      </c>
      <c r="VB10" s="6">
        <f t="shared" si="164"/>
        <v>33</v>
      </c>
      <c r="VC10" s="6">
        <f>IFERROR(VB10+VLOOKUP($A10,'TB2-1'!$A:$XEW,1+IFERROR(VALUE(RIGHT(VB$3,2)),RIGHT(VB$3,1)),TRUE),#N/A)</f>
        <v>1833</v>
      </c>
      <c r="VD10" s="6">
        <f t="shared" si="164"/>
        <v>33</v>
      </c>
      <c r="VE10" s="6">
        <f>IFERROR(VD10+VLOOKUP($A10,'TB2-1'!$A:$XEW,1+IFERROR(VALUE(RIGHT(VD$3,2)),RIGHT(VD$3,1)),TRUE),#N/A)</f>
        <v>2733</v>
      </c>
      <c r="VF10" s="65">
        <v>45</v>
      </c>
      <c r="VG10" s="5">
        <f>IFERROR(VF10+VLOOKUP($A10,'TB2-1'!$A:$XEW,1+IFERROR(VALUE(RIGHT(VF$3,2)),RIGHT(VF$3,1)),TRUE),#N/A)</f>
        <v>46.2</v>
      </c>
      <c r="VH10" s="10">
        <f t="shared" si="165"/>
        <v>45</v>
      </c>
      <c r="VI10" s="5">
        <f>IFERROR(VH10+VLOOKUP($A10,'TB2-1'!$A:$XEW,1+IFERROR(VALUE(RIGHT(VH$3,2)),RIGHT(VH$3,1)),TRUE),#N/A)</f>
        <v>47</v>
      </c>
      <c r="VJ10" s="10">
        <f t="shared" si="165"/>
        <v>45</v>
      </c>
      <c r="VK10" s="5">
        <f>IFERROR(VJ10+VLOOKUP($A10,'TB2-1'!$A:$XEW,1+IFERROR(VALUE(RIGHT(VJ$3,2)),RIGHT(VJ$3,1)),TRUE),#N/A)</f>
        <v>48</v>
      </c>
      <c r="VL10" s="10">
        <f t="shared" si="165"/>
        <v>45</v>
      </c>
      <c r="VM10" s="5">
        <f>IFERROR(VL10+VLOOKUP($A10,'TB2-1'!$A:$XEW,1+IFERROR(VALUE(RIGHT(VL$3,2)),RIGHT(VL$3,1)),TRUE),#N/A)</f>
        <v>50</v>
      </c>
      <c r="VN10" s="10">
        <f t="shared" si="165"/>
        <v>45</v>
      </c>
      <c r="VO10" s="5">
        <f>IFERROR(VN10+VLOOKUP($A10,'TB2-1'!$A:$XEW,1+IFERROR(VALUE(RIGHT(VN$3,2)),RIGHT(VN$3,1)),TRUE),#N/A)</f>
        <v>53</v>
      </c>
      <c r="VP10" s="10">
        <f t="shared" si="165"/>
        <v>45</v>
      </c>
      <c r="VQ10" s="5">
        <f>IFERROR(VP10+VLOOKUP($A10,'TB2-1'!$A:$XEW,1+IFERROR(VALUE(RIGHT(VP$3,2)),RIGHT(VP$3,1)),TRUE),#N/A)</f>
        <v>56</v>
      </c>
      <c r="VR10" s="10">
        <f t="shared" si="165"/>
        <v>45</v>
      </c>
      <c r="VS10" s="5">
        <f>IFERROR(VR10+VLOOKUP($A10,'TB2-1'!$A:$XEW,1+IFERROR(VALUE(RIGHT(VR$3,2)),RIGHT(VR$3,1)),TRUE),#N/A)</f>
        <v>63</v>
      </c>
      <c r="VT10" s="10">
        <f t="shared" si="165"/>
        <v>45</v>
      </c>
      <c r="VU10" s="5">
        <f>IFERROR(VT10+VLOOKUP($A10,'TB2-1'!$A:$XEW,1+IFERROR(VALUE(RIGHT(VT$3,2)),RIGHT(VT$3,1)),TRUE),#N/A)</f>
        <v>72</v>
      </c>
      <c r="VV10" s="10">
        <f t="shared" si="165"/>
        <v>45</v>
      </c>
      <c r="VW10" s="5">
        <f>IFERROR(VV10+VLOOKUP($A10,'TB2-1'!$A:$XEW,1+IFERROR(VALUE(RIGHT(VV$3,2)),RIGHT(VV$3,1)),TRUE),#N/A)</f>
        <v>88</v>
      </c>
      <c r="VX10" s="10">
        <f t="shared" si="165"/>
        <v>45</v>
      </c>
      <c r="VY10" s="5">
        <f>IFERROR(VX10+VLOOKUP($A10,'TB2-1'!$A:$XEW,1+IFERROR(VALUE(RIGHT(VX$3,2)),RIGHT(VX$3,1)),TRUE),#N/A)</f>
        <v>115</v>
      </c>
      <c r="VZ10" s="10">
        <f t="shared" si="165"/>
        <v>45</v>
      </c>
      <c r="WA10" s="5">
        <f>IFERROR(VZ10+VLOOKUP($A10,'TB2-1'!$A:$XEW,1+IFERROR(VALUE(RIGHT(VZ$3,2)),RIGHT(VZ$3,1)),TRUE),#N/A)</f>
        <v>155</v>
      </c>
      <c r="WB10" s="10">
        <f t="shared" si="165"/>
        <v>45</v>
      </c>
      <c r="WC10" s="5">
        <f>IFERROR(WB10+VLOOKUP($A10,'TB2-1'!$A:$XEW,1+IFERROR(VALUE(RIGHT(WB$3,2)),RIGHT(WB$3,1)),TRUE),#N/A)</f>
        <v>225</v>
      </c>
      <c r="WD10" s="10">
        <f t="shared" si="165"/>
        <v>45</v>
      </c>
      <c r="WE10" s="5">
        <f>IFERROR(WD10+VLOOKUP($A10,'TB2-1'!$A:$XEW,1+IFERROR(VALUE(RIGHT(WD$3,2)),RIGHT(WD$3,1)),TRUE),#N/A)</f>
        <v>315</v>
      </c>
      <c r="WF10" s="10">
        <f t="shared" si="165"/>
        <v>45</v>
      </c>
      <c r="WG10" s="5">
        <f>IFERROR(WF10+VLOOKUP($A10,'TB2-1'!$A:$XEW,1+IFERROR(VALUE(RIGHT(WF$3,2)),RIGHT(WF$3,1)),TRUE),#N/A)</f>
        <v>475</v>
      </c>
      <c r="WH10" s="10">
        <f t="shared" si="165"/>
        <v>45</v>
      </c>
      <c r="WI10" s="5">
        <f>IFERROR(WH10+VLOOKUP($A10,'TB2-1'!$A:$XEW,1+IFERROR(VALUE(RIGHT(WH$3,2)),RIGHT(WH$3,1)),TRUE),#N/A)</f>
        <v>745</v>
      </c>
      <c r="WJ10" s="10">
        <f t="shared" si="165"/>
        <v>45</v>
      </c>
      <c r="WK10" s="5">
        <f>IFERROR(WJ10+VLOOKUP($A10,'TB2-1'!$A:$XEW,1+IFERROR(VALUE(RIGHT(WJ$3,2)),RIGHT(WJ$3,1)),TRUE),#N/A)</f>
        <v>1145</v>
      </c>
      <c r="WL10" s="10">
        <f t="shared" si="165"/>
        <v>45</v>
      </c>
      <c r="WM10" s="5">
        <f>IFERROR(WL10+VLOOKUP($A10,'TB2-1'!$A:$XEW,1+IFERROR(VALUE(RIGHT(WL$3,2)),RIGHT(WL$3,1)),TRUE),#N/A)</f>
        <v>1845</v>
      </c>
      <c r="WN10" s="10">
        <f t="shared" si="41"/>
        <v>45</v>
      </c>
      <c r="WO10" s="5">
        <f>IFERROR(WN10+VLOOKUP($A10,'TB2-1'!$A:$XEW,1+IFERROR(VALUE(RIGHT(WN$3,2)),RIGHT(WN$3,1)),TRUE),#N/A)</f>
        <v>2745</v>
      </c>
      <c r="WP10" s="65">
        <v>60</v>
      </c>
      <c r="WQ10" s="6">
        <f>IFERROR(WP10+VLOOKUP($A10,'TB2-1'!$A:$XEW,1+IFERROR(VALUE(RIGHT(WP$3,2)),RIGHT(WP$3,1)),TRUE),#N/A)</f>
        <v>61.2</v>
      </c>
      <c r="WR10" s="6">
        <f t="shared" si="42"/>
        <v>60</v>
      </c>
      <c r="WS10" s="6">
        <f>IFERROR(WR10+VLOOKUP($A10,'TB2-1'!$A:$XEW,1+IFERROR(VALUE(RIGHT(WR$3,2)),RIGHT(WR$3,1)),TRUE),#N/A)</f>
        <v>62</v>
      </c>
      <c r="WT10" s="6">
        <f t="shared" si="42"/>
        <v>60</v>
      </c>
      <c r="WU10" s="6">
        <f>IFERROR(WT10+VLOOKUP($A10,'TB2-1'!$A:$XEW,1+IFERROR(VALUE(RIGHT(WT$3,2)),RIGHT(WT$3,1)),TRUE),#N/A)</f>
        <v>63</v>
      </c>
      <c r="WV10" s="6">
        <f t="shared" si="42"/>
        <v>60</v>
      </c>
      <c r="WW10" s="6">
        <f>IFERROR(WV10+VLOOKUP($A10,'TB2-1'!$A:$XEW,1+IFERROR(VALUE(RIGHT(WV$3,2)),RIGHT(WV$3,1)),TRUE),#N/A)</f>
        <v>65</v>
      </c>
      <c r="WX10" s="6">
        <f t="shared" si="42"/>
        <v>60</v>
      </c>
      <c r="WY10" s="6">
        <f>IFERROR(WX10+VLOOKUP($A10,'TB2-1'!$A:$XEW,1+IFERROR(VALUE(RIGHT(WX$3,2)),RIGHT(WX$3,1)),TRUE),#N/A)</f>
        <v>68</v>
      </c>
      <c r="WZ10" s="6">
        <f t="shared" si="42"/>
        <v>60</v>
      </c>
      <c r="XA10" s="6">
        <f>IFERROR(WZ10+VLOOKUP($A10,'TB2-1'!$A:$XEW,1+IFERROR(VALUE(RIGHT(WZ$3,2)),RIGHT(WZ$3,1)),TRUE),#N/A)</f>
        <v>71</v>
      </c>
      <c r="XB10" s="6">
        <f t="shared" si="42"/>
        <v>60</v>
      </c>
      <c r="XC10" s="6">
        <f>IFERROR(XB10+VLOOKUP($A10,'TB2-1'!$A:$XEW,1+IFERROR(VALUE(RIGHT(XB$3,2)),RIGHT(XB$3,1)),TRUE),#N/A)</f>
        <v>78</v>
      </c>
      <c r="XD10" s="6">
        <f t="shared" si="42"/>
        <v>60</v>
      </c>
      <c r="XE10" s="6">
        <f>IFERROR(XD10+VLOOKUP($A10,'TB2-1'!$A:$XEW,1+IFERROR(VALUE(RIGHT(XD$3,2)),RIGHT(XD$3,1)),TRUE),#N/A)</f>
        <v>87</v>
      </c>
      <c r="XF10" s="6">
        <f t="shared" si="42"/>
        <v>60</v>
      </c>
      <c r="XG10" s="6">
        <f>IFERROR(XF10+VLOOKUP($A10,'TB2-1'!$A:$XEW,1+IFERROR(VALUE(RIGHT(XF$3,2)),RIGHT(XF$3,1)),TRUE),#N/A)</f>
        <v>103</v>
      </c>
      <c r="XH10" s="6">
        <f t="shared" si="43"/>
        <v>60</v>
      </c>
      <c r="XI10" s="6">
        <f>IFERROR(XH10+VLOOKUP($A10,'TB2-1'!$A:$XEW,1+IFERROR(VALUE(RIGHT(XH$3,2)),RIGHT(XH$3,1)),TRUE),#N/A)</f>
        <v>130</v>
      </c>
      <c r="XJ10" s="6">
        <f t="shared" si="44"/>
        <v>60</v>
      </c>
      <c r="XK10" s="6">
        <f>IFERROR(XJ10+VLOOKUP($A10,'TB2-1'!$A:$XEW,1+IFERROR(VALUE(RIGHT(XJ$3,2)),RIGHT(XJ$3,1)),TRUE),#N/A)</f>
        <v>170</v>
      </c>
      <c r="XL10" s="6">
        <f t="shared" si="45"/>
        <v>60</v>
      </c>
      <c r="XM10" s="6">
        <f>IFERROR(XL10+VLOOKUP($A10,'TB2-1'!$A:$XEW,1+IFERROR(VALUE(RIGHT(XL$3,2)),RIGHT(XL$3,1)),TRUE),#N/A)</f>
        <v>240</v>
      </c>
      <c r="XN10" s="6">
        <f t="shared" si="46"/>
        <v>60</v>
      </c>
      <c r="XO10" s="6">
        <f>IFERROR(XN10+VLOOKUP($A10,'TB2-1'!$A:$XEW,1+IFERROR(VALUE(RIGHT(XN$3,2)),RIGHT(XN$3,1)),TRUE),#N/A)</f>
        <v>330</v>
      </c>
      <c r="XP10" s="6">
        <f t="shared" si="47"/>
        <v>60</v>
      </c>
      <c r="XQ10" s="6">
        <f>IFERROR(XP10+VLOOKUP($A10,'TB2-1'!$A:$XEW,1+IFERROR(VALUE(RIGHT(XP$3,2)),RIGHT(XP$3,1)),TRUE),#N/A)</f>
        <v>490</v>
      </c>
      <c r="XR10" s="6">
        <f t="shared" si="48"/>
        <v>60</v>
      </c>
      <c r="XS10" s="6">
        <f>IFERROR(XR10+VLOOKUP($A10,'TB2-1'!$A:$XEW,1+IFERROR(VALUE(RIGHT(XR$3,2)),RIGHT(XR$3,1)),TRUE),#N/A)</f>
        <v>760</v>
      </c>
      <c r="XT10" s="6">
        <f t="shared" si="49"/>
        <v>60</v>
      </c>
      <c r="XU10" s="6">
        <f>IFERROR(XT10+VLOOKUP($A10,'TB2-1'!$A:$XEW,1+IFERROR(VALUE(RIGHT(XT$3,2)),RIGHT(XT$3,1)),TRUE),#N/A)</f>
        <v>1160</v>
      </c>
      <c r="XV10" s="6">
        <f t="shared" si="50"/>
        <v>60</v>
      </c>
      <c r="XW10" s="6">
        <f>IFERROR(XV10+VLOOKUP($A10,'TB2-1'!$A:$XEW,1+IFERROR(VALUE(RIGHT(XV$3,2)),RIGHT(XV$3,1)),TRUE),#N/A)</f>
        <v>1860</v>
      </c>
      <c r="XX10" s="6">
        <f t="shared" si="51"/>
        <v>60</v>
      </c>
      <c r="XY10" s="6">
        <f>IFERROR(XX10+VLOOKUP($A10,'TB2-1'!$A:$XEW,1+IFERROR(VALUE(RIGHT(XX$3,2)),RIGHT(XX$3,1)),TRUE),#N/A)</f>
        <v>2760</v>
      </c>
      <c r="XZ10" s="65">
        <v>77</v>
      </c>
      <c r="YA10" s="5">
        <f>IFERROR(XZ10+VLOOKUP($A10,'TB2-1'!$A:$XEW,1+IFERROR(VALUE(RIGHT(XZ$3,2)),RIGHT(XZ$3,1)),TRUE),#N/A)</f>
        <v>78.2</v>
      </c>
      <c r="YB10" s="10">
        <f t="shared" si="166"/>
        <v>77</v>
      </c>
      <c r="YC10" s="5">
        <f>IFERROR(YB10+VLOOKUP($A10,'TB2-1'!$A:$XEW,1+IFERROR(VALUE(RIGHT(YB$3,2)),RIGHT(YB$3,1)),TRUE),#N/A)</f>
        <v>79</v>
      </c>
      <c r="YD10" s="10">
        <f t="shared" si="166"/>
        <v>77</v>
      </c>
      <c r="YE10" s="5">
        <f>IFERROR(YD10+VLOOKUP($A10,'TB2-1'!$A:$XEW,1+IFERROR(VALUE(RIGHT(YD$3,2)),RIGHT(YD$3,1)),TRUE),#N/A)</f>
        <v>80</v>
      </c>
      <c r="YF10" s="10">
        <f t="shared" si="166"/>
        <v>77</v>
      </c>
      <c r="YG10" s="5">
        <f>IFERROR(YF10+VLOOKUP($A10,'TB2-1'!$A:$XEW,1+IFERROR(VALUE(RIGHT(YF$3,2)),RIGHT(YF$3,1)),TRUE),#N/A)</f>
        <v>82</v>
      </c>
      <c r="YH10" s="10">
        <f t="shared" si="166"/>
        <v>77</v>
      </c>
      <c r="YI10" s="5">
        <f>IFERROR(YH10+VLOOKUP($A10,'TB2-1'!$A:$XEW,1+IFERROR(VALUE(RIGHT(YH$3,2)),RIGHT(YH$3,1)),TRUE),#N/A)</f>
        <v>85</v>
      </c>
      <c r="YJ10" s="10">
        <f t="shared" si="166"/>
        <v>77</v>
      </c>
      <c r="YK10" s="5">
        <f>IFERROR(YJ10+VLOOKUP($A10,'TB2-1'!$A:$XEW,1+IFERROR(VALUE(RIGHT(YJ$3,2)),RIGHT(YJ$3,1)),TRUE),#N/A)</f>
        <v>88</v>
      </c>
      <c r="YL10" s="10">
        <f t="shared" si="166"/>
        <v>77</v>
      </c>
      <c r="YM10" s="5">
        <f>IFERROR(YL10+VLOOKUP($A10,'TB2-1'!$A:$XEW,1+IFERROR(VALUE(RIGHT(YL$3,2)),RIGHT(YL$3,1)),TRUE),#N/A)</f>
        <v>95</v>
      </c>
      <c r="YN10" s="10">
        <f t="shared" si="166"/>
        <v>77</v>
      </c>
      <c r="YO10" s="5">
        <f>IFERROR(YN10+VLOOKUP($A10,'TB2-1'!$A:$XEW,1+IFERROR(VALUE(RIGHT(YN$3,2)),RIGHT(YN$3,1)),TRUE),#N/A)</f>
        <v>104</v>
      </c>
      <c r="YP10" s="10">
        <f t="shared" si="166"/>
        <v>77</v>
      </c>
      <c r="YQ10" s="5">
        <f>IFERROR(YP10+VLOOKUP($A10,'TB2-1'!$A:$XEW,1+IFERROR(VALUE(RIGHT(YP$3,2)),RIGHT(YP$3,1)),TRUE),#N/A)</f>
        <v>120</v>
      </c>
      <c r="YR10" s="10">
        <f t="shared" si="167"/>
        <v>77</v>
      </c>
      <c r="YS10" s="5">
        <f>IFERROR(YR10+VLOOKUP($A10,'TB2-1'!$A:$XEW,1+IFERROR(VALUE(RIGHT(YR$3,2)),RIGHT(YR$3,1)),TRUE),#N/A)</f>
        <v>147</v>
      </c>
      <c r="YT10" s="10">
        <f t="shared" si="168"/>
        <v>77</v>
      </c>
      <c r="YU10" s="5">
        <f>IFERROR(YT10+VLOOKUP($A10,'TB2-1'!$A:$XEW,1+IFERROR(VALUE(RIGHT(YT$3,2)),RIGHT(YT$3,1)),TRUE),#N/A)</f>
        <v>187</v>
      </c>
      <c r="YV10" s="10">
        <f t="shared" si="169"/>
        <v>77</v>
      </c>
      <c r="YW10" s="5">
        <f>IFERROR(YV10+VLOOKUP($A10,'TB2-1'!$A:$XEW,1+IFERROR(VALUE(RIGHT(YV$3,2)),RIGHT(YV$3,1)),TRUE),#N/A)</f>
        <v>257</v>
      </c>
      <c r="YX10" s="10">
        <f t="shared" si="170"/>
        <v>77</v>
      </c>
      <c r="YY10" s="5">
        <f>IFERROR(YX10+VLOOKUP($A10,'TB2-1'!$A:$XEW,1+IFERROR(VALUE(RIGHT(YX$3,2)),RIGHT(YX$3,1)),TRUE),#N/A)</f>
        <v>347</v>
      </c>
      <c r="YZ10" s="10">
        <f t="shared" si="171"/>
        <v>77</v>
      </c>
      <c r="ZA10" s="5">
        <f>IFERROR(YZ10+VLOOKUP($A10,'TB2-1'!$A:$XEW,1+IFERROR(VALUE(RIGHT(YZ$3,2)),RIGHT(YZ$3,1)),TRUE),#N/A)</f>
        <v>507</v>
      </c>
      <c r="ZB10" s="10">
        <f t="shared" si="172"/>
        <v>77</v>
      </c>
      <c r="ZC10" s="5">
        <f>IFERROR(ZB10+VLOOKUP($A10,'TB2-1'!$A:$XEW,1+IFERROR(VALUE(RIGHT(ZB$3,2)),RIGHT(ZB$3,1)),TRUE),#N/A)</f>
        <v>777</v>
      </c>
      <c r="ZD10" s="10">
        <f t="shared" si="173"/>
        <v>77</v>
      </c>
      <c r="ZE10" s="5">
        <f>IFERROR(ZD10+VLOOKUP($A10,'TB2-1'!$A:$XEW,1+IFERROR(VALUE(RIGHT(ZD$3,2)),RIGHT(ZD$3,1)),TRUE),#N/A)</f>
        <v>1177</v>
      </c>
      <c r="ZF10" s="10">
        <f t="shared" si="174"/>
        <v>77</v>
      </c>
      <c r="ZG10" s="5">
        <f>IFERROR(ZF10+VLOOKUP($A10,'TB2-1'!$A:$XEW,1+IFERROR(VALUE(RIGHT(ZF$3,2)),RIGHT(ZF$3,1)),TRUE),#N/A)</f>
        <v>1877</v>
      </c>
      <c r="ZH10" s="10">
        <f t="shared" si="175"/>
        <v>77</v>
      </c>
      <c r="ZI10" s="5">
        <f>IFERROR(ZH10+VLOOKUP($A10,'TB2-1'!$A:$XEW,1+IFERROR(VALUE(RIGHT(ZH$3,2)),RIGHT(ZH$3,1)),TRUE),#N/A)</f>
        <v>2777</v>
      </c>
      <c r="ZJ10" s="65">
        <v>108</v>
      </c>
      <c r="ZK10" s="6">
        <f>IFERROR(ZJ10+VLOOKUP($A10,'TB2-1'!$A:$XEW,1+IFERROR(VALUE(RIGHT(ZJ$3,2)),RIGHT(ZJ$3,1)),TRUE),#N/A)</f>
        <v>109.2</v>
      </c>
      <c r="ZL10" s="6">
        <f t="shared" si="52"/>
        <v>108</v>
      </c>
      <c r="ZM10" s="6">
        <f>IFERROR(ZL10+VLOOKUP($A10,'TB2-1'!$A:$XEW,1+IFERROR(VALUE(RIGHT(ZL$3,2)),RIGHT(ZL$3,1)),TRUE),#N/A)</f>
        <v>110</v>
      </c>
      <c r="ZN10" s="6">
        <f t="shared" si="52"/>
        <v>108</v>
      </c>
      <c r="ZO10" s="6">
        <f>IFERROR(ZN10+VLOOKUP($A10,'TB2-1'!$A:$XEW,1+IFERROR(VALUE(RIGHT(ZN$3,2)),RIGHT(ZN$3,1)),TRUE),#N/A)</f>
        <v>111</v>
      </c>
      <c r="ZP10" s="6">
        <f t="shared" si="52"/>
        <v>108</v>
      </c>
      <c r="ZQ10" s="6">
        <f>IFERROR(ZP10+VLOOKUP($A10,'TB2-1'!$A:$XEW,1+IFERROR(VALUE(RIGHT(ZP$3,2)),RIGHT(ZP$3,1)),TRUE),#N/A)</f>
        <v>113</v>
      </c>
      <c r="ZR10" s="6">
        <f t="shared" si="52"/>
        <v>108</v>
      </c>
      <c r="ZS10" s="6">
        <f>IFERROR(ZR10+VLOOKUP($A10,'TB2-1'!$A:$XEW,1+IFERROR(VALUE(RIGHT(ZR$3,2)),RIGHT(ZR$3,1)),TRUE),#N/A)</f>
        <v>116</v>
      </c>
      <c r="ZT10" s="6">
        <f t="shared" si="52"/>
        <v>108</v>
      </c>
      <c r="ZU10" s="6">
        <f>IFERROR(ZT10+VLOOKUP($A10,'TB2-1'!$A:$XEW,1+IFERROR(VALUE(RIGHT(ZT$3,2)),RIGHT(ZT$3,1)),TRUE),#N/A)</f>
        <v>119</v>
      </c>
      <c r="ZV10" s="6">
        <f t="shared" si="52"/>
        <v>108</v>
      </c>
      <c r="ZW10" s="6">
        <f>IFERROR(ZV10+VLOOKUP($A10,'TB2-1'!$A:$XEW,1+IFERROR(VALUE(RIGHT(ZV$3,2)),RIGHT(ZV$3,1)),TRUE),#N/A)</f>
        <v>126</v>
      </c>
      <c r="ZX10" s="6">
        <f t="shared" si="52"/>
        <v>108</v>
      </c>
      <c r="ZY10" s="6">
        <f>IFERROR(ZX10+VLOOKUP($A10,'TB2-1'!$A:$XEW,1+IFERROR(VALUE(RIGHT(ZX$3,2)),RIGHT(ZX$3,1)),TRUE),#N/A)</f>
        <v>135</v>
      </c>
      <c r="ZZ10" s="6">
        <f t="shared" si="52"/>
        <v>108</v>
      </c>
      <c r="AAA10" s="6">
        <f>IFERROR(ZZ10+VLOOKUP($A10,'TB2-1'!$A:$XEW,1+IFERROR(VALUE(RIGHT(ZZ$3,2)),RIGHT(ZZ$3,1)),TRUE),#N/A)</f>
        <v>151</v>
      </c>
      <c r="AAB10" s="6">
        <f t="shared" si="53"/>
        <v>108</v>
      </c>
      <c r="AAC10" s="6">
        <f>IFERROR(AAB10+VLOOKUP($A10,'TB2-1'!$A:$XEW,1+IFERROR(VALUE(RIGHT(AAB$3,2)),RIGHT(AAB$3,1)),TRUE),#N/A)</f>
        <v>178</v>
      </c>
      <c r="AAD10" s="6">
        <f t="shared" si="54"/>
        <v>108</v>
      </c>
      <c r="AAE10" s="6">
        <f>IFERROR(AAD10+VLOOKUP($A10,'TB2-1'!$A:$XEW,1+IFERROR(VALUE(RIGHT(AAD$3,2)),RIGHT(AAD$3,1)),TRUE),#N/A)</f>
        <v>218</v>
      </c>
      <c r="AAF10" s="6">
        <f t="shared" si="55"/>
        <v>108</v>
      </c>
      <c r="AAG10" s="6">
        <f>IFERROR(AAF10+VLOOKUP($A10,'TB2-1'!$A:$XEW,1+IFERROR(VALUE(RIGHT(AAF$3,2)),RIGHT(AAF$3,1)),TRUE),#N/A)</f>
        <v>288</v>
      </c>
      <c r="AAH10" s="6">
        <f t="shared" si="56"/>
        <v>108</v>
      </c>
      <c r="AAI10" s="6">
        <f>IFERROR(AAH10+VLOOKUP($A10,'TB2-1'!$A:$XEW,1+IFERROR(VALUE(RIGHT(AAH$3,2)),RIGHT(AAH$3,1)),TRUE),#N/A)</f>
        <v>378</v>
      </c>
      <c r="AAJ10" s="6">
        <f t="shared" si="57"/>
        <v>108</v>
      </c>
      <c r="AAK10" s="6">
        <f>IFERROR(AAJ10+VLOOKUP($A10,'TB2-1'!$A:$XEW,1+IFERROR(VALUE(RIGHT(AAJ$3,2)),RIGHT(AAJ$3,1)),TRUE),#N/A)</f>
        <v>538</v>
      </c>
      <c r="AAL10" s="6">
        <f t="shared" si="58"/>
        <v>108</v>
      </c>
      <c r="AAM10" s="6">
        <f>IFERROR(AAL10+VLOOKUP($A10,'TB2-1'!$A:$XEW,1+IFERROR(VALUE(RIGHT(AAL$3,2)),RIGHT(AAL$3,1)),TRUE),#N/A)</f>
        <v>808</v>
      </c>
      <c r="AAN10" s="6">
        <f t="shared" si="59"/>
        <v>108</v>
      </c>
      <c r="AAO10" s="6">
        <f>IFERROR(AAN10+VLOOKUP($A10,'TB2-1'!$A:$XEW,1+IFERROR(VALUE(RIGHT(AAN$3,2)),RIGHT(AAN$3,1)),TRUE),#N/A)</f>
        <v>1208</v>
      </c>
      <c r="AAP10" s="6">
        <f t="shared" si="60"/>
        <v>108</v>
      </c>
      <c r="AAQ10" s="6">
        <f>IFERROR(AAP10+VLOOKUP($A10,'TB2-1'!$A:$XEW,1+IFERROR(VALUE(RIGHT(AAP$3,2)),RIGHT(AAP$3,1)),TRUE),#N/A)</f>
        <v>1908</v>
      </c>
      <c r="AAR10" s="6">
        <f t="shared" si="61"/>
        <v>108</v>
      </c>
      <c r="AAS10" s="6">
        <f>IFERROR(AAR10+VLOOKUP($A10,'TB2-1'!$A:$XEW,1+IFERROR(VALUE(RIGHT(AAR$3,2)),RIGHT(AAR$3,1)),TRUE),#N/A)</f>
        <v>2808</v>
      </c>
      <c r="AAT10" s="65">
        <v>150</v>
      </c>
      <c r="AAU10" s="5">
        <f>IFERROR(AAT10+VLOOKUP($A10,'TB2-1'!$A:$XEW,1+IFERROR(VALUE(RIGHT(AAT$3,2)),RIGHT(AAT$3,1)),TRUE),#N/A)</f>
        <v>151.19999999999999</v>
      </c>
      <c r="AAV10" s="10">
        <f t="shared" si="62"/>
        <v>150</v>
      </c>
      <c r="AAW10" s="5">
        <f>IFERROR(AAV10+VLOOKUP($A10,'TB2-1'!$A:$XEW,1+IFERROR(VALUE(RIGHT(AAV$3,2)),RIGHT(AAV$3,1)),TRUE),#N/A)</f>
        <v>152</v>
      </c>
      <c r="AAX10" s="10">
        <f t="shared" si="62"/>
        <v>150</v>
      </c>
      <c r="AAY10" s="5">
        <f>IFERROR(AAX10+VLOOKUP($A10,'TB2-1'!$A:$XEW,1+IFERROR(VALUE(RIGHT(AAX$3,2)),RIGHT(AAX$3,1)),TRUE),#N/A)</f>
        <v>153</v>
      </c>
      <c r="AAZ10" s="10">
        <f t="shared" si="62"/>
        <v>150</v>
      </c>
      <c r="ABA10" s="5">
        <f>IFERROR(AAZ10+VLOOKUP($A10,'TB2-1'!$A:$XEW,1+IFERROR(VALUE(RIGHT(AAZ$3,2)),RIGHT(AAZ$3,1)),TRUE),#N/A)</f>
        <v>155</v>
      </c>
      <c r="ABB10" s="10">
        <f t="shared" si="62"/>
        <v>150</v>
      </c>
      <c r="ABC10" s="5">
        <f>IFERROR(ABB10+VLOOKUP($A10,'TB2-1'!$A:$XEW,1+IFERROR(VALUE(RIGHT(ABB$3,2)),RIGHT(ABB$3,1)),TRUE),#N/A)</f>
        <v>158</v>
      </c>
      <c r="ABD10" s="10">
        <f t="shared" si="62"/>
        <v>150</v>
      </c>
      <c r="ABE10" s="5">
        <f>IFERROR(ABD10+VLOOKUP($A10,'TB2-1'!$A:$XEW,1+IFERROR(VALUE(RIGHT(ABD$3,2)),RIGHT(ABD$3,1)),TRUE),#N/A)</f>
        <v>161</v>
      </c>
      <c r="ABF10" s="10">
        <f t="shared" si="62"/>
        <v>150</v>
      </c>
      <c r="ABG10" s="5">
        <f>IFERROR(ABF10+VLOOKUP($A10,'TB2-1'!$A:$XEW,1+IFERROR(VALUE(RIGHT(ABF$3,2)),RIGHT(ABF$3,1)),TRUE),#N/A)</f>
        <v>168</v>
      </c>
      <c r="ABH10" s="10">
        <f t="shared" si="62"/>
        <v>150</v>
      </c>
      <c r="ABI10" s="5">
        <f>IFERROR(ABH10+VLOOKUP($A10,'TB2-1'!$A:$XEW,1+IFERROR(VALUE(RIGHT(ABH$3,2)),RIGHT(ABH$3,1)),TRUE),#N/A)</f>
        <v>177</v>
      </c>
      <c r="ABJ10" s="10">
        <f t="shared" si="62"/>
        <v>150</v>
      </c>
      <c r="ABK10" s="5">
        <f>IFERROR(ABJ10+VLOOKUP($A10,'TB2-1'!$A:$XEW,1+IFERROR(VALUE(RIGHT(ABJ$3,2)),RIGHT(ABJ$3,1)),TRUE),#N/A)</f>
        <v>193</v>
      </c>
      <c r="ABL10" s="10">
        <f t="shared" si="63"/>
        <v>150</v>
      </c>
      <c r="ABM10" s="5">
        <f>IFERROR(ABL10+VLOOKUP($A10,'TB2-1'!$A:$XEW,1+IFERROR(VALUE(RIGHT(ABL$3,2)),RIGHT(ABL$3,1)),TRUE),#N/A)</f>
        <v>220</v>
      </c>
      <c r="ABN10" s="10">
        <f t="shared" si="64"/>
        <v>150</v>
      </c>
      <c r="ABO10" s="5">
        <f>IFERROR(ABN10+VLOOKUP($A10,'TB2-1'!$A:$XEW,1+IFERROR(VALUE(RIGHT(ABN$3,2)),RIGHT(ABN$3,1)),TRUE),#N/A)</f>
        <v>260</v>
      </c>
      <c r="ABP10" s="10">
        <f t="shared" si="65"/>
        <v>150</v>
      </c>
      <c r="ABQ10" s="5">
        <f>IFERROR(ABP10+VLOOKUP($A10,'TB2-1'!$A:$XEW,1+IFERROR(VALUE(RIGHT(ABP$3,2)),RIGHT(ABP$3,1)),TRUE),#N/A)</f>
        <v>330</v>
      </c>
      <c r="ABR10" s="10">
        <f t="shared" si="66"/>
        <v>150</v>
      </c>
      <c r="ABS10" s="5">
        <f>IFERROR(ABR10+VLOOKUP($A10,'TB2-1'!$A:$XEW,1+IFERROR(VALUE(RIGHT(ABR$3,2)),RIGHT(ABR$3,1)),TRUE),#N/A)</f>
        <v>420</v>
      </c>
      <c r="ABT10" s="10">
        <f t="shared" si="67"/>
        <v>150</v>
      </c>
      <c r="ABU10" s="5">
        <f>IFERROR(ABT10+VLOOKUP($A10,'TB2-1'!$A:$XEW,1+IFERROR(VALUE(RIGHT(ABT$3,2)),RIGHT(ABT$3,1)),TRUE),#N/A)</f>
        <v>580</v>
      </c>
      <c r="ABV10" s="10">
        <f t="shared" si="68"/>
        <v>150</v>
      </c>
      <c r="ABW10" s="5">
        <f>IFERROR(ABV10+VLOOKUP($A10,'TB2-1'!$A:$XEW,1+IFERROR(VALUE(RIGHT(ABV$3,2)),RIGHT(ABV$3,1)),TRUE),#N/A)</f>
        <v>850</v>
      </c>
      <c r="ABX10" s="10">
        <f t="shared" si="69"/>
        <v>150</v>
      </c>
      <c r="ABY10" s="5">
        <f>IFERROR(ABX10+VLOOKUP($A10,'TB2-1'!$A:$XEW,1+IFERROR(VALUE(RIGHT(ABX$3,2)),RIGHT(ABX$3,1)),TRUE),#N/A)</f>
        <v>1250</v>
      </c>
      <c r="ABZ10" s="10">
        <f t="shared" si="70"/>
        <v>150</v>
      </c>
      <c r="ACA10" s="5">
        <f>IFERROR(ABZ10+VLOOKUP($A10,'TB2-1'!$A:$XEW,1+IFERROR(VALUE(RIGHT(ABZ$3,2)),RIGHT(ABZ$3,1)),TRUE),#N/A)</f>
        <v>1950</v>
      </c>
      <c r="ACB10" s="10">
        <f t="shared" si="71"/>
        <v>150</v>
      </c>
      <c r="ACC10" s="5">
        <f>IFERROR(ACB10+VLOOKUP($A10,'TB2-1'!$A:$XEW,1+IFERROR(VALUE(RIGHT(ACB$3,2)),RIGHT(ACB$3,1)),TRUE),#N/A)</f>
        <v>2850</v>
      </c>
    </row>
    <row r="11" spans="1:757" ht="15.75" thickBot="1" x14ac:dyDescent="0.3">
      <c r="A11" s="2">
        <f>Config!G7</f>
        <v>18.001000000000001</v>
      </c>
      <c r="B11" s="5">
        <f>IFERROR(C11-VLOOKUP($A11,'TB2-1'!$A:$XEW,1+IFERROR(VALUE(RIGHT(B$3,2)),RIGHT(B$3,1)),TRUE),#N/A)</f>
        <v>-111.5</v>
      </c>
      <c r="C11" s="65">
        <v>-110</v>
      </c>
      <c r="D11" s="5">
        <f>IFERROR(E11-VLOOKUP($A11,'TB2-1'!$A:$XEW,1+IFERROR(VALUE(RIGHT(D$3,2)),RIGHT(D$3,1)),TRUE),#N/A)</f>
        <v>-112.5</v>
      </c>
      <c r="E11" s="5">
        <f t="shared" si="72"/>
        <v>-110</v>
      </c>
      <c r="F11" s="5">
        <f>IFERROR(G11-VLOOKUP($A11,'TB2-1'!$A:$XEW,1+IFERROR(VALUE(RIGHT(F$3,2)),RIGHT(F$3,1)),TRUE),#N/A)</f>
        <v>-114</v>
      </c>
      <c r="G11" s="5">
        <f t="shared" si="72"/>
        <v>-110</v>
      </c>
      <c r="H11" s="5">
        <f>IFERROR(I11-VLOOKUP($A11,'TB2-1'!$A:$XEW,1+IFERROR(VALUE(RIGHT(H$3,2)),RIGHT(H$3,1)),TRUE),#N/A)</f>
        <v>-116</v>
      </c>
      <c r="I11" s="5">
        <f t="shared" si="72"/>
        <v>-110</v>
      </c>
      <c r="J11" s="5">
        <f>IFERROR(K11-VLOOKUP($A11,'TB2-1'!$A:$XEW,1+IFERROR(VALUE(RIGHT(J$3,2)),RIGHT(J$3,1)),TRUE),#N/A)</f>
        <v>-119</v>
      </c>
      <c r="K11" s="5">
        <f t="shared" si="72"/>
        <v>-110</v>
      </c>
      <c r="L11" s="5">
        <f>IFERROR(M11-VLOOKUP($A11,'TB2-1'!$A:$XEW,1+IFERROR(VALUE(RIGHT(L$3,2)),RIGHT(L$3,1)),TRUE),#N/A)</f>
        <v>-123</v>
      </c>
      <c r="M11" s="5">
        <f t="shared" si="72"/>
        <v>-110</v>
      </c>
      <c r="N11" s="5">
        <f>IFERROR(O11-VLOOKUP($A11,'TB2-1'!$A:$XEW,1+IFERROR(VALUE(RIGHT(N$3,2)),RIGHT(N$3,1)),TRUE),#N/A)</f>
        <v>-131</v>
      </c>
      <c r="O11" s="5">
        <f t="shared" si="72"/>
        <v>-110</v>
      </c>
      <c r="P11" s="5">
        <f>IFERROR(Q11-VLOOKUP($A11,'TB2-1'!$A:$XEW,1+IFERROR(VALUE(RIGHT(P$3,2)),RIGHT(P$3,1)),TRUE),#N/A)</f>
        <v>-143</v>
      </c>
      <c r="Q11" s="5">
        <f t="shared" si="72"/>
        <v>-110</v>
      </c>
      <c r="R11" s="5">
        <f>IFERROR(S11-VLOOKUP($A11,'TB2-1'!$A:$XEW,1+IFERROR(VALUE(RIGHT(R$3,2)),RIGHT(R$3,1)),TRUE),#N/A)</f>
        <v>-162</v>
      </c>
      <c r="S11" s="5">
        <f t="shared" si="72"/>
        <v>-110</v>
      </c>
      <c r="T11" s="5">
        <f>IFERROR(U11-VLOOKUP($A11,'TB2-1'!$A:$XEW,1+IFERROR(VALUE(RIGHT(T$3,2)),RIGHT(T$3,1)),TRUE),#N/A)</f>
        <v>-194</v>
      </c>
      <c r="U11" s="5">
        <f t="shared" si="72"/>
        <v>-110</v>
      </c>
      <c r="V11" s="5">
        <f>IFERROR(W11-VLOOKUP($A11,'TB2-1'!$A:$XEW,1+IFERROR(VALUE(RIGHT(V$3,2)),RIGHT(V$3,1)),TRUE),#N/A)</f>
        <v>-240</v>
      </c>
      <c r="W11" s="5">
        <f t="shared" si="72"/>
        <v>-110</v>
      </c>
      <c r="X11" s="5">
        <f>IFERROR(Y11-VLOOKUP($A11,'TB2-1'!$A:$XEW,1+IFERROR(VALUE(RIGHT(X$3,2)),RIGHT(X$3,1)),TRUE),#N/A)</f>
        <v>-320</v>
      </c>
      <c r="Y11" s="5">
        <f t="shared" si="72"/>
        <v>-110</v>
      </c>
      <c r="Z11" s="5">
        <f>IFERROR(AA11-VLOOKUP($A11,'TB2-1'!$A:$XEW,1+IFERROR(VALUE(RIGHT(Z$3,2)),RIGHT(Z$3,1)),TRUE),#N/A)</f>
        <v>-440</v>
      </c>
      <c r="AA11" s="5">
        <f t="shared" si="176"/>
        <v>-110</v>
      </c>
      <c r="AB11" s="5">
        <f>IFERROR(AC11-VLOOKUP($A11,'TB2-1'!$A:$XEW,1+IFERROR(VALUE(RIGHT(AB$3,2)),RIGHT(AB$3,1)),TRUE),#N/A)</f>
        <v>-630</v>
      </c>
      <c r="AC11" s="5">
        <f t="shared" si="73"/>
        <v>-110</v>
      </c>
      <c r="AD11" s="5">
        <f>IFERROR(AE11-VLOOKUP($A11,'TB2-1'!$A:$XEW,1+IFERROR(VALUE(RIGHT(AD$3,2)),RIGHT(AD$3,1)),TRUE),#N/A)</f>
        <v>-950</v>
      </c>
      <c r="AE11" s="5">
        <f t="shared" si="74"/>
        <v>-110</v>
      </c>
      <c r="AF11" s="5">
        <f>IFERROR(AG11-VLOOKUP($A11,'TB2-1'!$A:$XEW,1+IFERROR(VALUE(RIGHT(AF$3,2)),RIGHT(AF$3,1)),TRUE),#N/A)</f>
        <v>-1410</v>
      </c>
      <c r="AG11" s="5">
        <f t="shared" si="75"/>
        <v>-110</v>
      </c>
      <c r="AH11" s="5">
        <f>IFERROR(AI11-VLOOKUP($A11,'TB2-1'!$A:$XEW,1+IFERROR(VALUE(RIGHT(AH$3,2)),RIGHT(AH$3,1)),TRUE),#N/A)</f>
        <v>-2210</v>
      </c>
      <c r="AI11" s="5">
        <f t="shared" si="76"/>
        <v>-110</v>
      </c>
      <c r="AJ11" s="5">
        <f>IFERROR(AK11-VLOOKUP($A11,'TB2-1'!$A:$XEW,1+IFERROR(VALUE(RIGHT(AJ$3,2)),RIGHT(AJ$3,1)),TRUE),#N/A)</f>
        <v>-3410</v>
      </c>
      <c r="AK11" s="5">
        <f t="shared" si="77"/>
        <v>-110</v>
      </c>
      <c r="AL11" s="2">
        <f>IFERROR(AM11-VLOOKUP($A11,'TB2-1'!$A:$XEW,1+IFERROR(VALUE(RIGHT(AL$3,2)),RIGHT(AL$3,1)),TRUE),#N/A)</f>
        <v>-66.5</v>
      </c>
      <c r="AM11" s="65">
        <v>-65</v>
      </c>
      <c r="AN11" s="2">
        <f>IFERROR(AO11-VLOOKUP($A11,'TB2-1'!$A:$XEW,1+IFERROR(VALUE(RIGHT(AN$3,2)),RIGHT(AN$3,1)),TRUE),#N/A)</f>
        <v>-67.5</v>
      </c>
      <c r="AO11" s="2">
        <f t="shared" si="78"/>
        <v>-65</v>
      </c>
      <c r="AP11" s="2">
        <f>IFERROR(AQ11-VLOOKUP($A11,'TB2-1'!$A:$XEW,1+IFERROR(VALUE(RIGHT(AP$3,2)),RIGHT(AP$3,1)),TRUE),#N/A)</f>
        <v>-69</v>
      </c>
      <c r="AQ11" s="2">
        <f t="shared" si="78"/>
        <v>-65</v>
      </c>
      <c r="AR11" s="2">
        <f>IFERROR(AS11-VLOOKUP($A11,'TB2-1'!$A:$XEW,1+IFERROR(VALUE(RIGHT(AR$3,2)),RIGHT(AR$3,1)),TRUE),#N/A)</f>
        <v>-71</v>
      </c>
      <c r="AS11" s="2">
        <f t="shared" si="78"/>
        <v>-65</v>
      </c>
      <c r="AT11" s="2">
        <f>IFERROR(AU11-VLOOKUP($A11,'TB2-1'!$A:$XEW,1+IFERROR(VALUE(RIGHT(AT$3,2)),RIGHT(AT$3,1)),TRUE),#N/A)</f>
        <v>-74</v>
      </c>
      <c r="AU11" s="2">
        <f t="shared" si="78"/>
        <v>-65</v>
      </c>
      <c r="AV11" s="2">
        <f>IFERROR(AW11-VLOOKUP($A11,'TB2-1'!$A:$XEW,1+IFERROR(VALUE(RIGHT(AV$3,2)),RIGHT(AV$3,1)),TRUE),#N/A)</f>
        <v>-78</v>
      </c>
      <c r="AW11" s="2">
        <f t="shared" si="78"/>
        <v>-65</v>
      </c>
      <c r="AX11" s="2">
        <f>IFERROR(AY11-VLOOKUP($A11,'TB2-1'!$A:$XEW,1+IFERROR(VALUE(RIGHT(AX$3,2)),RIGHT(AX$3,1)),TRUE),#N/A)</f>
        <v>-86</v>
      </c>
      <c r="AY11" s="2">
        <f t="shared" si="78"/>
        <v>-65</v>
      </c>
      <c r="AZ11" s="2">
        <f>IFERROR(BA11-VLOOKUP($A11,'TB2-1'!$A:$XEW,1+IFERROR(VALUE(RIGHT(AZ$3,2)),RIGHT(AZ$3,1)),TRUE),#N/A)</f>
        <v>-98</v>
      </c>
      <c r="BA11" s="2">
        <f t="shared" si="78"/>
        <v>-65</v>
      </c>
      <c r="BB11" s="2">
        <f>IFERROR(BC11-VLOOKUP($A11,'TB2-1'!$A:$XEW,1+IFERROR(VALUE(RIGHT(BB$3,2)),RIGHT(BB$3,1)),TRUE),#N/A)</f>
        <v>-117</v>
      </c>
      <c r="BC11" s="2">
        <f t="shared" si="78"/>
        <v>-65</v>
      </c>
      <c r="BD11" s="2">
        <f>IFERROR(BE11-VLOOKUP($A11,'TB2-1'!$A:$XEW,1+IFERROR(VALUE(RIGHT(BD$3,2)),RIGHT(BD$3,1)),TRUE),#N/A)</f>
        <v>-149</v>
      </c>
      <c r="BE11" s="2">
        <f t="shared" si="79"/>
        <v>-65</v>
      </c>
      <c r="BF11" s="2">
        <f>IFERROR(BG11-VLOOKUP($A11,'TB2-1'!$A:$XEW,1+IFERROR(VALUE(RIGHT(BF$3,2)),RIGHT(BF$3,1)),TRUE),#N/A)</f>
        <v>-195</v>
      </c>
      <c r="BG11" s="2">
        <f t="shared" si="79"/>
        <v>-65</v>
      </c>
      <c r="BH11" s="2">
        <f>IFERROR(BI11-VLOOKUP($A11,'TB2-1'!$A:$XEW,1+IFERROR(VALUE(RIGHT(BH$3,2)),RIGHT(BH$3,1)),TRUE),#N/A)</f>
        <v>-275</v>
      </c>
      <c r="BI11" s="2">
        <f t="shared" si="79"/>
        <v>-65</v>
      </c>
      <c r="BJ11" s="2">
        <f>IFERROR(BK11-VLOOKUP($A11,'TB2-1'!$A:$XEW,1+IFERROR(VALUE(RIGHT(BJ$3,2)),RIGHT(BJ$3,1)),TRUE),#N/A)</f>
        <v>-395</v>
      </c>
      <c r="BK11" s="2">
        <f t="shared" si="79"/>
        <v>-65</v>
      </c>
      <c r="BL11" s="2">
        <f>IFERROR(BM11-VLOOKUP($A11,'TB2-1'!$A:$XEW,1+IFERROR(VALUE(RIGHT(BL$3,2)),RIGHT(BL$3,1)),TRUE),#N/A)</f>
        <v>-585</v>
      </c>
      <c r="BM11" s="2">
        <f t="shared" si="80"/>
        <v>-65</v>
      </c>
      <c r="BN11" s="2">
        <f>IFERROR(BO11-VLOOKUP($A11,'TB2-1'!$A:$XEW,1+IFERROR(VALUE(RIGHT(BN$3,2)),RIGHT(BN$3,1)),TRUE),#N/A)</f>
        <v>-905</v>
      </c>
      <c r="BO11" s="2">
        <f t="shared" si="81"/>
        <v>-65</v>
      </c>
      <c r="BP11" s="2">
        <f>IFERROR(BQ11-VLOOKUP($A11,'TB2-1'!$A:$XEW,1+IFERROR(VALUE(RIGHT(BP$3,2)),RIGHT(BP$3,1)),TRUE),#N/A)</f>
        <v>-1365</v>
      </c>
      <c r="BQ11" s="2">
        <f t="shared" si="82"/>
        <v>-65</v>
      </c>
      <c r="BR11" s="2">
        <f>IFERROR(BS11-VLOOKUP($A11,'TB2-1'!$A:$XEW,1+IFERROR(VALUE(RIGHT(BR$3,2)),RIGHT(BR$3,1)),TRUE),#N/A)</f>
        <v>-2165</v>
      </c>
      <c r="BS11" s="2">
        <f t="shared" si="83"/>
        <v>-65</v>
      </c>
      <c r="BT11" s="2">
        <f>IFERROR(BU11-VLOOKUP($A11,'TB2-1'!$A:$XEW,1+IFERROR(VALUE(RIGHT(BT$3,2)),RIGHT(BT$3,1)),TRUE),#N/A)</f>
        <v>-3365</v>
      </c>
      <c r="BU11" s="2">
        <f t="shared" si="84"/>
        <v>-65</v>
      </c>
      <c r="BV11" s="5">
        <f>IFERROR(BW11-VLOOKUP($A11,'TB2-1'!$A:$XEW,1+IFERROR(VALUE(RIGHT(BV$3,2)),RIGHT(BV$3,1)),TRUE),#N/A)</f>
        <v>-41.5</v>
      </c>
      <c r="BW11" s="65">
        <v>-40</v>
      </c>
      <c r="BX11" s="5">
        <f>IFERROR(BY11-VLOOKUP($A11,'TB2-1'!$A:$XEW,1+IFERROR(VALUE(RIGHT(BX$3,2)),RIGHT(BX$3,1)),TRUE),#N/A)</f>
        <v>-42.5</v>
      </c>
      <c r="BY11" s="5">
        <f t="shared" si="85"/>
        <v>-40</v>
      </c>
      <c r="BZ11" s="5">
        <f>IFERROR(CA11-VLOOKUP($A11,'TB2-1'!$A:$XEW,1+IFERROR(VALUE(RIGHT(BZ$3,2)),RIGHT(BZ$3,1)),TRUE),#N/A)</f>
        <v>-44</v>
      </c>
      <c r="CA11" s="5">
        <f t="shared" si="85"/>
        <v>-40</v>
      </c>
      <c r="CB11" s="5">
        <f>IFERROR(CC11-VLOOKUP($A11,'TB2-1'!$A:$XEW,1+IFERROR(VALUE(RIGHT(CB$3,2)),RIGHT(CB$3,1)),TRUE),#N/A)</f>
        <v>-46</v>
      </c>
      <c r="CC11" s="5">
        <f t="shared" si="85"/>
        <v>-40</v>
      </c>
      <c r="CD11" s="5">
        <f>IFERROR(CE11-VLOOKUP($A11,'TB2-1'!$A:$XEW,1+IFERROR(VALUE(RIGHT(CD$3,2)),RIGHT(CD$3,1)),TRUE),#N/A)</f>
        <v>-49</v>
      </c>
      <c r="CE11" s="5">
        <f t="shared" si="85"/>
        <v>-40</v>
      </c>
      <c r="CF11" s="5">
        <f>IFERROR(CG11-VLOOKUP($A11,'TB2-1'!$A:$XEW,1+IFERROR(VALUE(RIGHT(CF$3,2)),RIGHT(CF$3,1)),TRUE),#N/A)</f>
        <v>-53</v>
      </c>
      <c r="CG11" s="5">
        <f t="shared" si="85"/>
        <v>-40</v>
      </c>
      <c r="CH11" s="5">
        <f>IFERROR(CI11-VLOOKUP($A11,'TB2-1'!$A:$XEW,1+IFERROR(VALUE(RIGHT(CH$3,2)),RIGHT(CH$3,1)),TRUE),#N/A)</f>
        <v>-61</v>
      </c>
      <c r="CI11" s="5">
        <f t="shared" si="85"/>
        <v>-40</v>
      </c>
      <c r="CJ11" s="5">
        <f>IFERROR(CK11-VLOOKUP($A11,'TB2-1'!$A:$XEW,1+IFERROR(VALUE(RIGHT(CJ$3,2)),RIGHT(CJ$3,1)),TRUE),#N/A)</f>
        <v>-73</v>
      </c>
      <c r="CK11" s="5">
        <f t="shared" si="85"/>
        <v>-40</v>
      </c>
      <c r="CL11" s="5">
        <f>IFERROR(CM11-VLOOKUP($A11,'TB2-1'!$A:$XEW,1+IFERROR(VALUE(RIGHT(CL$3,2)),RIGHT(CL$3,1)),TRUE),#N/A)</f>
        <v>-92</v>
      </c>
      <c r="CM11" s="5">
        <f t="shared" si="85"/>
        <v>-40</v>
      </c>
      <c r="CN11" s="5">
        <f>IFERROR(CO11-VLOOKUP($A11,'TB2-1'!$A:$XEW,1+IFERROR(VALUE(RIGHT(CN$3,2)),RIGHT(CN$3,1)),TRUE),#N/A)</f>
        <v>-124</v>
      </c>
      <c r="CO11" s="5">
        <f t="shared" si="86"/>
        <v>-40</v>
      </c>
      <c r="CP11" s="5">
        <f>IFERROR(CQ11-VLOOKUP($A11,'TB2-1'!$A:$XEW,1+IFERROR(VALUE(RIGHT(CP$3,2)),RIGHT(CP$3,1)),TRUE),#N/A)</f>
        <v>-170</v>
      </c>
      <c r="CQ11" s="5">
        <f t="shared" si="86"/>
        <v>-40</v>
      </c>
      <c r="CR11" s="5">
        <f>IFERROR(CS11-VLOOKUP($A11,'TB2-1'!$A:$XEW,1+IFERROR(VALUE(RIGHT(CR$3,2)),RIGHT(CR$3,1)),TRUE),#N/A)</f>
        <v>-250</v>
      </c>
      <c r="CS11" s="5">
        <f t="shared" si="86"/>
        <v>-40</v>
      </c>
      <c r="CT11" s="5">
        <f>IFERROR(CU11-VLOOKUP($A11,'TB2-1'!$A:$XEW,1+IFERROR(VALUE(RIGHT(CT$3,2)),RIGHT(CT$3,1)),TRUE),#N/A)</f>
        <v>-370</v>
      </c>
      <c r="CU11" s="5">
        <f t="shared" si="86"/>
        <v>-40</v>
      </c>
      <c r="CV11" s="5">
        <f>IFERROR(CW11-VLOOKUP($A11,'TB2-1'!$A:$XEW,1+IFERROR(VALUE(RIGHT(CV$3,2)),RIGHT(CV$3,1)),TRUE),#N/A)</f>
        <v>-560</v>
      </c>
      <c r="CW11" s="5">
        <f t="shared" si="87"/>
        <v>-40</v>
      </c>
      <c r="CX11" s="5">
        <f>IFERROR(CY11-VLOOKUP($A11,'TB2-1'!$A:$XEW,1+IFERROR(VALUE(RIGHT(CX$3,2)),RIGHT(CX$3,1)),TRUE),#N/A)</f>
        <v>-880</v>
      </c>
      <c r="CY11" s="5">
        <f t="shared" si="88"/>
        <v>-40</v>
      </c>
      <c r="CZ11" s="5">
        <f>IFERROR(DA11-VLOOKUP($A11,'TB2-1'!$A:$XEW,1+IFERROR(VALUE(RIGHT(CZ$3,2)),RIGHT(CZ$3,1)),TRUE),#N/A)</f>
        <v>-1340</v>
      </c>
      <c r="DA11" s="5">
        <f t="shared" si="89"/>
        <v>-40</v>
      </c>
      <c r="DB11" s="5">
        <f>IFERROR(DC11-VLOOKUP($A11,'TB2-1'!$A:$XEW,1+IFERROR(VALUE(RIGHT(DB$3,2)),RIGHT(DB$3,1)),TRUE),#N/A)</f>
        <v>-2140</v>
      </c>
      <c r="DC11" s="5">
        <f t="shared" si="90"/>
        <v>-40</v>
      </c>
      <c r="DD11" s="5">
        <f>IFERROR(DE11-VLOOKUP($A11,'TB2-1'!$A:$XEW,1+IFERROR(VALUE(RIGHT(DD$3,2)),RIGHT(DD$3,1)),TRUE),#N/A)</f>
        <v>-3340</v>
      </c>
      <c r="DE11" s="5">
        <f t="shared" si="91"/>
        <v>-40</v>
      </c>
      <c r="DF11" s="6">
        <f>IFERROR(DG11-VLOOKUP($A11,'TB2-1'!$A:$XEW,1+IFERROR(VALUE(RIGHT(DF$3,2)),RIGHT(DF$3,1)),TRUE),#N/A)</f>
        <v>-21.5</v>
      </c>
      <c r="DG11" s="65">
        <v>-20</v>
      </c>
      <c r="DH11" s="6">
        <f>IFERROR(DI11-VLOOKUP($A11,'TB2-1'!$A:$XEW,1+IFERROR(VALUE(RIGHT(DH$3,2)),RIGHT(DH$3,1)),TRUE),#N/A)</f>
        <v>-22.5</v>
      </c>
      <c r="DI11" s="6">
        <f t="shared" si="92"/>
        <v>-20</v>
      </c>
      <c r="DJ11" s="6">
        <f>IFERROR(DK11-VLOOKUP($A11,'TB2-1'!$A:$XEW,1+IFERROR(VALUE(RIGHT(DJ$3,2)),RIGHT(DJ$3,1)),TRUE),#N/A)</f>
        <v>-24</v>
      </c>
      <c r="DK11" s="6">
        <f t="shared" si="93"/>
        <v>-20</v>
      </c>
      <c r="DL11" s="6">
        <f>IFERROR(DM11-VLOOKUP($A11,'TB2-1'!$A:$XEW,1+IFERROR(VALUE(RIGHT(DL$3,2)),RIGHT(DL$3,1)),TRUE),#N/A)</f>
        <v>-26</v>
      </c>
      <c r="DM11" s="6">
        <f t="shared" si="94"/>
        <v>-20</v>
      </c>
      <c r="DN11" s="6">
        <f>IFERROR(DO11-VLOOKUP($A11,'TB2-1'!$A:$XEW,1+IFERROR(VALUE(RIGHT(DN$3,2)),RIGHT(DN$3,1)),TRUE),#N/A)</f>
        <v>-29</v>
      </c>
      <c r="DO11" s="6">
        <f t="shared" si="95"/>
        <v>-20</v>
      </c>
      <c r="DP11" s="6">
        <f>IFERROR(DQ11-VLOOKUP($A11,'TB2-1'!$A:$XEW,1+IFERROR(VALUE(RIGHT(DP$3,2)),RIGHT(DP$3,1)),TRUE),#N/A)</f>
        <v>-33</v>
      </c>
      <c r="DQ11" s="6">
        <f t="shared" si="96"/>
        <v>-20</v>
      </c>
      <c r="DR11" s="6">
        <f>IFERROR(DS11-VLOOKUP($A11,'TB2-1'!$A:$XEW,1+IFERROR(VALUE(RIGHT(DR$3,2)),RIGHT(DR$3,1)),TRUE),#N/A)</f>
        <v>-41</v>
      </c>
      <c r="DS11" s="6">
        <f t="shared" si="97"/>
        <v>-20</v>
      </c>
      <c r="DT11" s="6">
        <f>IFERROR(DU11-VLOOKUP($A11,'TB2-1'!$A:$XEW,1+IFERROR(VALUE(RIGHT(DT$3,2)),RIGHT(DT$3,1)),TRUE),#N/A)</f>
        <v>-53</v>
      </c>
      <c r="DU11" s="6">
        <f t="shared" si="98"/>
        <v>-20</v>
      </c>
      <c r="DV11" s="6">
        <f>IFERROR(DW11-VLOOKUP($A11,'TB2-1'!$A:$XEW,1+IFERROR(VALUE(RIGHT(DV$3,2)),RIGHT(DV$3,1)),TRUE),#N/A)</f>
        <v>-72</v>
      </c>
      <c r="DW11" s="6">
        <f t="shared" si="99"/>
        <v>-20</v>
      </c>
      <c r="DX11" s="6">
        <f>IFERROR(DY11-VLOOKUP($A11,'TB2-1'!$A:$XEW,1+IFERROR(VALUE(RIGHT(DX$3,2)),RIGHT(DX$3,1)),TRUE),#N/A)</f>
        <v>-104</v>
      </c>
      <c r="DY11" s="6">
        <f t="shared" si="100"/>
        <v>-20</v>
      </c>
      <c r="DZ11" s="6">
        <f>IFERROR(EA11-VLOOKUP($A11,'TB2-1'!$A:$XEW,1+IFERROR(VALUE(RIGHT(DZ$3,2)),RIGHT(DZ$3,1)),TRUE),#N/A)</f>
        <v>-150</v>
      </c>
      <c r="EA11" s="6">
        <f t="shared" si="101"/>
        <v>-20</v>
      </c>
      <c r="EB11" s="6">
        <f>IFERROR(EC11-VLOOKUP($A11,'TB2-1'!$A:$XEW,1+IFERROR(VALUE(RIGHT(EB$3,2)),RIGHT(EB$3,1)),TRUE),#N/A)</f>
        <v>-230</v>
      </c>
      <c r="EC11" s="6">
        <f t="shared" si="102"/>
        <v>-20</v>
      </c>
      <c r="ED11" s="6">
        <f>IFERROR(EE11-VLOOKUP($A11,'TB2-1'!$A:$XEW,1+IFERROR(VALUE(RIGHT(ED$3,2)),RIGHT(ED$3,1)),TRUE),#N/A)</f>
        <v>-350</v>
      </c>
      <c r="EE11" s="6">
        <f t="shared" si="103"/>
        <v>-20</v>
      </c>
      <c r="EF11" s="6">
        <f>IFERROR(EG11-VLOOKUP($A11,'TB2-1'!$A:$XEW,1+IFERROR(VALUE(RIGHT(EF$3,2)),RIGHT(EF$3,1)),TRUE),#N/A)</f>
        <v>-540</v>
      </c>
      <c r="EG11" s="6">
        <f t="shared" si="104"/>
        <v>-20</v>
      </c>
      <c r="EH11" s="6">
        <f>IFERROR(EI11-VLOOKUP($A11,'TB2-1'!$A:$XEW,1+IFERROR(VALUE(RIGHT(EH$3,2)),RIGHT(EH$3,1)),TRUE),#N/A)</f>
        <v>-860</v>
      </c>
      <c r="EI11" s="6">
        <f t="shared" si="105"/>
        <v>-20</v>
      </c>
      <c r="EJ11" s="6">
        <f>IFERROR(EK11-VLOOKUP($A11,'TB2-1'!$A:$XEW,1+IFERROR(VALUE(RIGHT(EJ$3,2)),RIGHT(EJ$3,1)),TRUE),#N/A)</f>
        <v>-1320</v>
      </c>
      <c r="EK11" s="6">
        <f t="shared" si="106"/>
        <v>-20</v>
      </c>
      <c r="EL11" s="6">
        <f>IFERROR(EM11-VLOOKUP($A11,'TB2-1'!$A:$XEW,1+IFERROR(VALUE(RIGHT(EL$3,2)),RIGHT(EL$3,1)),TRUE),#N/A)</f>
        <v>-2120</v>
      </c>
      <c r="EM11" s="6">
        <f t="shared" si="107"/>
        <v>-20</v>
      </c>
      <c r="EN11" s="6">
        <f>IFERROR(EO11-VLOOKUP($A11,'TB2-1'!$A:$XEW,1+IFERROR(VALUE(RIGHT(EN$3,2)),RIGHT(EN$3,1)),TRUE),#N/A)</f>
        <v>-3320</v>
      </c>
      <c r="EO11" s="6">
        <f t="shared" si="108"/>
        <v>-20</v>
      </c>
      <c r="EP11" s="5">
        <f>IFERROR(EQ11-VLOOKUP($A11,'TB2-1'!$A:$XEW,1+IFERROR(VALUE(RIGHT(EP$3,2)),RIGHT(EP$3,1)),TRUE),#N/A)</f>
        <v>-8.5</v>
      </c>
      <c r="EQ11" s="65">
        <v>-7</v>
      </c>
      <c r="ER11" s="5">
        <f>IFERROR(ES11-VLOOKUP($A11,'TB2-1'!$A:$XEW,1+IFERROR(VALUE(RIGHT(ER$3,2)),RIGHT(ER$3,1)),TRUE),#N/A)</f>
        <v>-9.5</v>
      </c>
      <c r="ES11" s="5">
        <f t="shared" si="109"/>
        <v>-7</v>
      </c>
      <c r="ET11" s="5">
        <f>IFERROR(EU11-VLOOKUP($A11,'TB2-1'!$A:$XEW,1+IFERROR(VALUE(RIGHT(ET$3,2)),RIGHT(ET$3,1)),TRUE),#N/A)</f>
        <v>-11</v>
      </c>
      <c r="EU11" s="5">
        <f t="shared" si="110"/>
        <v>-7</v>
      </c>
      <c r="EV11" s="5">
        <f>IFERROR(EW11-VLOOKUP($A11,'TB2-1'!$A:$XEW,1+IFERROR(VALUE(RIGHT(EV$3,2)),RIGHT(EV$3,1)),TRUE),#N/A)</f>
        <v>-13</v>
      </c>
      <c r="EW11" s="5">
        <f t="shared" si="111"/>
        <v>-7</v>
      </c>
      <c r="EX11" s="5">
        <f>IFERROR(EY11-VLOOKUP($A11,'TB2-1'!$A:$XEW,1+IFERROR(VALUE(RIGHT(EX$3,2)),RIGHT(EX$3,1)),TRUE),#N/A)</f>
        <v>-16</v>
      </c>
      <c r="EY11" s="5">
        <f t="shared" si="112"/>
        <v>-7</v>
      </c>
      <c r="EZ11" s="5">
        <f>IFERROR(FA11-VLOOKUP($A11,'TB2-1'!$A:$XEW,1+IFERROR(VALUE(RIGHT(EZ$3,2)),RIGHT(EZ$3,1)),TRUE),#N/A)</f>
        <v>-20</v>
      </c>
      <c r="FA11" s="5">
        <f t="shared" si="113"/>
        <v>-7</v>
      </c>
      <c r="FB11" s="5">
        <f>IFERROR(FC11-VLOOKUP($A11,'TB2-1'!$A:$XEW,1+IFERROR(VALUE(RIGHT(FB$3,2)),RIGHT(FB$3,1)),TRUE),#N/A)</f>
        <v>-28</v>
      </c>
      <c r="FC11" s="5">
        <f t="shared" si="114"/>
        <v>-7</v>
      </c>
      <c r="FD11" s="5">
        <f>IFERROR(FE11-VLOOKUP($A11,'TB2-1'!$A:$XEW,1+IFERROR(VALUE(RIGHT(FD$3,2)),RIGHT(FD$3,1)),TRUE),#N/A)</f>
        <v>-40</v>
      </c>
      <c r="FE11" s="5">
        <f t="shared" si="115"/>
        <v>-7</v>
      </c>
      <c r="FF11" s="5">
        <f>IFERROR(FG11-VLOOKUP($A11,'TB2-1'!$A:$XEW,1+IFERROR(VALUE(RIGHT(FF$3,2)),RIGHT(FF$3,1)),TRUE),#N/A)</f>
        <v>-59</v>
      </c>
      <c r="FG11" s="5">
        <f t="shared" si="116"/>
        <v>-7</v>
      </c>
      <c r="FH11" s="5">
        <f>IFERROR(FI11-VLOOKUP($A11,'TB2-1'!$A:$XEW,1+IFERROR(VALUE(RIGHT(FH$3,2)),RIGHT(FH$3,1)),TRUE),#N/A)</f>
        <v>-91</v>
      </c>
      <c r="FI11" s="5">
        <f t="shared" si="117"/>
        <v>-7</v>
      </c>
      <c r="FJ11" s="5">
        <f>IFERROR(FK11-VLOOKUP($A11,'TB2-1'!$A:$XEW,1+IFERROR(VALUE(RIGHT(FJ$3,2)),RIGHT(FJ$3,1)),TRUE),#N/A)</f>
        <v>-137</v>
      </c>
      <c r="FK11" s="5">
        <f t="shared" si="118"/>
        <v>-7</v>
      </c>
      <c r="FL11" s="5">
        <f>IFERROR(FM11-VLOOKUP($A11,'TB2-1'!$A:$XEW,1+IFERROR(VALUE(RIGHT(FL$3,2)),RIGHT(FL$3,1)),TRUE),#N/A)</f>
        <v>-217</v>
      </c>
      <c r="FM11" s="5">
        <f t="shared" si="119"/>
        <v>-7</v>
      </c>
      <c r="FN11" s="5">
        <f>IFERROR(FO11-VLOOKUP($A11,'TB2-1'!$A:$XEW,1+IFERROR(VALUE(RIGHT(FN$3,2)),RIGHT(FN$3,1)),TRUE),#N/A)</f>
        <v>-337</v>
      </c>
      <c r="FO11" s="5">
        <f t="shared" si="120"/>
        <v>-7</v>
      </c>
      <c r="FP11" s="5">
        <f>IFERROR(FQ11-VLOOKUP($A11,'TB2-1'!$A:$XEW,1+IFERROR(VALUE(RIGHT(FP$3,2)),RIGHT(FP$3,1)),TRUE),#N/A)</f>
        <v>-527</v>
      </c>
      <c r="FQ11" s="5">
        <f t="shared" si="121"/>
        <v>-7</v>
      </c>
      <c r="FR11" s="5">
        <f>IFERROR(FS11-VLOOKUP($A11,'TB2-1'!$A:$XEW,1+IFERROR(VALUE(RIGHT(FR$3,2)),RIGHT(FR$3,1)),TRUE),#N/A)</f>
        <v>-847</v>
      </c>
      <c r="FS11" s="5">
        <f t="shared" si="122"/>
        <v>-7</v>
      </c>
      <c r="FT11" s="5">
        <f>IFERROR(FU11-VLOOKUP($A11,'TB2-1'!$A:$XEW,1+IFERROR(VALUE(RIGHT(FT$3,2)),RIGHT(FT$3,1)),TRUE),#N/A)</f>
        <v>-1307</v>
      </c>
      <c r="FU11" s="5">
        <f t="shared" si="123"/>
        <v>-7</v>
      </c>
      <c r="FV11" s="5">
        <f>IFERROR(FW11-VLOOKUP($A11,'TB2-1'!$A:$XEW,1+IFERROR(VALUE(RIGHT(FV$3,2)),RIGHT(FV$3,1)),TRUE),#N/A)</f>
        <v>-2107</v>
      </c>
      <c r="FW11" s="5">
        <f t="shared" si="124"/>
        <v>-7</v>
      </c>
      <c r="FX11" s="5">
        <f>IFERROR(FY11-VLOOKUP($A11,'TB2-1'!$A:$XEW,1+IFERROR(VALUE(RIGHT(FX$3,2)),RIGHT(FX$3,1)),TRUE),#N/A)</f>
        <v>-3307</v>
      </c>
      <c r="FY11" s="5">
        <f t="shared" si="125"/>
        <v>-7</v>
      </c>
      <c r="FZ11" s="6">
        <f>IFERROR(GA11-VLOOKUP($A11,'TB2-1'!$A:$XEW,1+IFERROR(VALUE(RIGHT(FZ$3,2)),RIGHT(FZ$3,1)),TRUE),#N/A)</f>
        <v>-1.5</v>
      </c>
      <c r="GA11" s="65">
        <v>0</v>
      </c>
      <c r="GB11" s="6">
        <f>IFERROR(GC11-VLOOKUP($A11,'TB2-1'!$A:$XEW,1+IFERROR(VALUE(RIGHT(GB$3,2)),RIGHT(GB$3,1)),TRUE),#N/A)</f>
        <v>-2.5</v>
      </c>
      <c r="GC11" s="6">
        <f t="shared" si="126"/>
        <v>0</v>
      </c>
      <c r="GD11" s="6">
        <f>IFERROR(GE11-VLOOKUP($A11,'TB2-1'!$A:$XEW,1+IFERROR(VALUE(RIGHT(GD$3,2)),RIGHT(GD$3,1)),TRUE),#N/A)</f>
        <v>-4</v>
      </c>
      <c r="GE11" s="6">
        <f t="shared" si="127"/>
        <v>0</v>
      </c>
      <c r="GF11" s="6">
        <f>IFERROR(GG11-VLOOKUP($A11,'TB2-1'!$A:$XEW,1+IFERROR(VALUE(RIGHT(GF$3,2)),RIGHT(GF$3,1)),TRUE),#N/A)</f>
        <v>-6</v>
      </c>
      <c r="GG11" s="6">
        <f t="shared" si="128"/>
        <v>0</v>
      </c>
      <c r="GH11" s="6">
        <f>IFERROR(GI11-VLOOKUP($A11,'TB2-1'!$A:$XEW,1+IFERROR(VALUE(RIGHT(GH$3,2)),RIGHT(GH$3,1)),TRUE),#N/A)</f>
        <v>-9</v>
      </c>
      <c r="GI11" s="6">
        <f t="shared" si="129"/>
        <v>0</v>
      </c>
      <c r="GJ11" s="6">
        <f>IFERROR(GK11-VLOOKUP($A11,'TB2-1'!$A:$XEW,1+IFERROR(VALUE(RIGHT(GJ$3,2)),RIGHT(GJ$3,1)),TRUE),#N/A)</f>
        <v>-13</v>
      </c>
      <c r="GK11" s="6">
        <f t="shared" si="130"/>
        <v>0</v>
      </c>
      <c r="GL11" s="6">
        <f>IFERROR(GM11-VLOOKUP($A11,'TB2-1'!$A:$XEW,1+IFERROR(VALUE(RIGHT(GL$3,2)),RIGHT(GL$3,1)),TRUE),#N/A)</f>
        <v>-21</v>
      </c>
      <c r="GM11" s="6">
        <f t="shared" si="131"/>
        <v>0</v>
      </c>
      <c r="GN11" s="6">
        <f>IFERROR(GO11-VLOOKUP($A11,'TB2-1'!$A:$XEW,1+IFERROR(VALUE(RIGHT(GN$3,2)),RIGHT(GN$3,1)),TRUE),#N/A)</f>
        <v>-33</v>
      </c>
      <c r="GO11" s="6">
        <f t="shared" si="132"/>
        <v>0</v>
      </c>
      <c r="GP11" s="6">
        <f>IFERROR(GQ11-VLOOKUP($A11,'TB2-1'!$A:$XEW,1+IFERROR(VALUE(RIGHT(GP$3,2)),RIGHT(GP$3,1)),TRUE),#N/A)</f>
        <v>-52</v>
      </c>
      <c r="GQ11" s="6">
        <f t="shared" si="133"/>
        <v>0</v>
      </c>
      <c r="GR11" s="6">
        <f>IFERROR(GS11-VLOOKUP($A11,'TB2-1'!$A:$XEW,1+IFERROR(VALUE(RIGHT(GR$3,2)),RIGHT(GR$3,1)),TRUE),#N/A)</f>
        <v>-84</v>
      </c>
      <c r="GS11" s="6">
        <f t="shared" si="134"/>
        <v>0</v>
      </c>
      <c r="GT11" s="6">
        <f>IFERROR(GU11-VLOOKUP($A11,'TB2-1'!$A:$XEW,1+IFERROR(VALUE(RIGHT(GT$3,2)),RIGHT(GT$3,1)),TRUE),#N/A)</f>
        <v>-130</v>
      </c>
      <c r="GU11" s="6">
        <f t="shared" si="135"/>
        <v>0</v>
      </c>
      <c r="GV11" s="6">
        <f>IFERROR(GW11-VLOOKUP($A11,'TB2-1'!$A:$XEW,1+IFERROR(VALUE(RIGHT(GV$3,2)),RIGHT(GV$3,1)),TRUE),#N/A)</f>
        <v>-210</v>
      </c>
      <c r="GW11" s="6">
        <f t="shared" si="136"/>
        <v>0</v>
      </c>
      <c r="GX11" s="6">
        <f>IFERROR(GY11-VLOOKUP($A11,'TB2-1'!$A:$XEW,1+IFERROR(VALUE(RIGHT(GX$3,2)),RIGHT(GX$3,1)),TRUE),#N/A)</f>
        <v>-330</v>
      </c>
      <c r="GY11" s="6">
        <f t="shared" si="137"/>
        <v>0</v>
      </c>
      <c r="GZ11" s="6">
        <f>IFERROR(HA11-VLOOKUP($A11,'TB2-1'!$A:$XEW,1+IFERROR(VALUE(RIGHT(GZ$3,2)),RIGHT(GZ$3,1)),TRUE),#N/A)</f>
        <v>-520</v>
      </c>
      <c r="HA11" s="6">
        <f t="shared" si="138"/>
        <v>0</v>
      </c>
      <c r="HB11" s="6">
        <f>IFERROR(HC11-VLOOKUP($A11,'TB2-1'!$A:$XEW,1+IFERROR(VALUE(RIGHT(HB$3,2)),RIGHT(HB$3,1)),TRUE),#N/A)</f>
        <v>-840</v>
      </c>
      <c r="HC11" s="6">
        <f t="shared" si="139"/>
        <v>0</v>
      </c>
      <c r="HD11" s="6">
        <f>IFERROR(HE11-VLOOKUP($A11,'TB2-1'!$A:$XEW,1+IFERROR(VALUE(RIGHT(HD$3,2)),RIGHT(HD$3,1)),TRUE),#N/A)</f>
        <v>-1300</v>
      </c>
      <c r="HE11" s="6">
        <f t="shared" si="140"/>
        <v>0</v>
      </c>
      <c r="HF11" s="6">
        <f>IFERROR(HG11-VLOOKUP($A11,'TB2-1'!$A:$XEW,1+IFERROR(VALUE(RIGHT(HF$3,2)),RIGHT(HF$3,1)),TRUE),#N/A)</f>
        <v>-2100</v>
      </c>
      <c r="HG11" s="6">
        <f t="shared" si="141"/>
        <v>0</v>
      </c>
      <c r="HH11" s="6">
        <f>IFERROR(HI11-VLOOKUP($A11,'TB2-1'!$A:$XEW,1+IFERROR(VALUE(RIGHT(HH$3,2)),RIGHT(HH$3,1)),TRUE),#N/A)</f>
        <v>-3300</v>
      </c>
      <c r="HI11" s="6">
        <f t="shared" si="142"/>
        <v>0</v>
      </c>
      <c r="HJ11" s="5">
        <f>IFERROR(-VLOOKUP($A11,'TB2-1'!$A:$XEW,1+IFERROR(VALUE(RIGHT(HJ$3,2)),RIGHT(HJ$3,1)),TRUE)/2,#N/A)</f>
        <v>-0.75</v>
      </c>
      <c r="HK11" s="5">
        <f>IFERROR(VLOOKUP($A11,'TB2-1'!$A:$XEW,1+IFERROR(VALUE(RIGHT(HJ$3,2)),RIGHT(HJ$3,1)),TRUE)/2,#N/A)</f>
        <v>0.75</v>
      </c>
      <c r="HL11" s="5">
        <f>IFERROR(-VLOOKUP($A11,'TB2-1'!$A:$XEW,1+IFERROR(VALUE(RIGHT(HL$3,2)),RIGHT(HL$3,1)),TRUE)/2,#N/A)</f>
        <v>-1.25</v>
      </c>
      <c r="HM11" s="5">
        <f>IFERROR(VLOOKUP($A11,'TB2-1'!$A:$XEW,1+IFERROR(VALUE(RIGHT(HL$3,2)),RIGHT(HL$3,1)),TRUE)/2,#N/A)</f>
        <v>1.25</v>
      </c>
      <c r="HN11" s="5">
        <f>IFERROR(-VLOOKUP($A11,'TB2-1'!$A:$XEW,1+IFERROR(VALUE(RIGHT(HN$3,2)),RIGHT(HN$3,1)),TRUE)/2,#N/A)</f>
        <v>-2</v>
      </c>
      <c r="HO11" s="5">
        <f>IFERROR(VLOOKUP($A11,'TB2-1'!$A:$XEW,1+IFERROR(VALUE(RIGHT(HN$3,2)),RIGHT(HN$3,1)),TRUE)/2,#N/A)</f>
        <v>2</v>
      </c>
      <c r="HP11" s="5">
        <f>IFERROR(-VLOOKUP($A11,'TB2-1'!$A:$XEW,1+IFERROR(VALUE(RIGHT(HP$3,2)),RIGHT(HP$3,1)),TRUE)/2,#N/A)</f>
        <v>-3</v>
      </c>
      <c r="HQ11" s="5">
        <f>IFERROR(VLOOKUP($A11,'TB2-1'!$A:$XEW,1+IFERROR(VALUE(RIGHT(HP$3,2)),RIGHT(HP$3,1)),TRUE)/2,#N/A)</f>
        <v>3</v>
      </c>
      <c r="HR11" s="5">
        <f>IFERROR(-VLOOKUP($A11,'TB2-1'!$A:$XEW,1+IFERROR(VALUE(RIGHT(HR$3,2)),RIGHT(HR$3,1)),TRUE)/2,#N/A)</f>
        <v>-4.5</v>
      </c>
      <c r="HS11" s="5">
        <f>IFERROR(VLOOKUP($A11,'TB2-1'!$A:$XEW,1+IFERROR(VALUE(RIGHT(HR$3,2)),RIGHT(HR$3,1)),TRUE)/2,#N/A)</f>
        <v>4.5</v>
      </c>
      <c r="HT11" s="5">
        <f>IFERROR(-VLOOKUP($A11,'TB2-1'!$A:$XEW,1+IFERROR(VALUE(RIGHT(HT$3,2)),RIGHT(HT$3,1)),TRUE)/2,#N/A)</f>
        <v>-6.5</v>
      </c>
      <c r="HU11" s="5">
        <f>IFERROR(VLOOKUP($A11,'TB2-1'!$A:$XEW,1+IFERROR(VALUE(RIGHT(HT$3,2)),RIGHT(HT$3,1)),TRUE)/2,#N/A)</f>
        <v>6.5</v>
      </c>
      <c r="HV11" s="5">
        <f>IFERROR(-VLOOKUP($A11,'TB2-1'!$A:$XEW,1+IFERROR(VALUE(RIGHT(HV$3,2)),RIGHT(HV$3,1)),TRUE)/2,#N/A)</f>
        <v>-10.5</v>
      </c>
      <c r="HW11" s="5">
        <f>IFERROR(VLOOKUP($A11,'TB2-1'!$A:$XEW,1+IFERROR(VALUE(RIGHT(HV$3,2)),RIGHT(HV$3,1)),TRUE)/2,#N/A)</f>
        <v>10.5</v>
      </c>
      <c r="HX11" s="5">
        <f>IFERROR(-VLOOKUP($A11,'TB2-1'!$A:$XEW,1+IFERROR(VALUE(RIGHT(HX$3,2)),RIGHT(HX$3,1)),TRUE)/2,#N/A)</f>
        <v>-16.5</v>
      </c>
      <c r="HY11" s="5">
        <f>IFERROR(VLOOKUP($A11,'TB2-1'!$A:$XEW,1+IFERROR(VALUE(RIGHT(HX$3,2)),RIGHT(HX$3,1)),TRUE)/2,#N/A)</f>
        <v>16.5</v>
      </c>
      <c r="HZ11" s="5">
        <f>IFERROR(-VLOOKUP($A11,'TB2-1'!$A:$XEW,1+IFERROR(VALUE(RIGHT(HZ$3,2)),RIGHT(HZ$3,1)),TRUE)/2,#N/A)</f>
        <v>-26</v>
      </c>
      <c r="IA11" s="5">
        <f>IFERROR(VLOOKUP($A11,'TB2-1'!$A:$XEW,1+IFERROR(VALUE(RIGHT(HZ$3,2)),RIGHT(HZ$3,1)),TRUE)/2,#N/A)</f>
        <v>26</v>
      </c>
      <c r="IB11" s="5">
        <f>IFERROR(-VLOOKUP($A11,'TB2-1'!$A:$XEW,1+IFERROR(VALUE(RIGHT(IB$3,2)),RIGHT(IB$3,1)),TRUE)/2,#N/A)</f>
        <v>-42</v>
      </c>
      <c r="IC11" s="5">
        <f>IFERROR(VLOOKUP($A11,'TB2-1'!$A:$XEW,1+IFERROR(VALUE(RIGHT(IB$3,2)),RIGHT(IB$3,1)),TRUE)/2,#N/A)</f>
        <v>42</v>
      </c>
      <c r="ID11" s="5">
        <f>IFERROR(-VLOOKUP($A11,'TB2-1'!$A:$XEW,1+IFERROR(VALUE(RIGHT(ID$3,2)),RIGHT(ID$3,1)),TRUE)/2,#N/A)</f>
        <v>-65</v>
      </c>
      <c r="IE11" s="5">
        <f>IFERROR(VLOOKUP($A11,'TB2-1'!$A:$XEW,1+IFERROR(VALUE(RIGHT(ID$3,2)),RIGHT(ID$3,1)),TRUE)/2,#N/A)</f>
        <v>65</v>
      </c>
      <c r="IF11" s="5">
        <f>IFERROR(-VLOOKUP($A11,'TB2-1'!$A:$XEW,1+IFERROR(VALUE(RIGHT(IF$3,2)),RIGHT(IF$3,1)),TRUE)/2,#N/A)</f>
        <v>-105</v>
      </c>
      <c r="IG11" s="5">
        <f>IFERROR(VLOOKUP($A11,'TB2-1'!$A:$XEW,1+IFERROR(VALUE(RIGHT(IF$3,2)),RIGHT(IF$3,1)),TRUE)/2,#N/A)</f>
        <v>105</v>
      </c>
      <c r="IH11" s="5">
        <f>IFERROR(-VLOOKUP($A11,'TB2-1'!$A:$XEW,1+IFERROR(VALUE(RIGHT(IH$3,2)),RIGHT(IH$3,1)),TRUE)/2,#N/A)</f>
        <v>-165</v>
      </c>
      <c r="II11" s="5">
        <f>IFERROR(VLOOKUP($A11,'TB2-1'!$A:$XEW,1+IFERROR(VALUE(RIGHT(IH$3,2)),RIGHT(IH$3,1)),TRUE)/2,#N/A)</f>
        <v>165</v>
      </c>
      <c r="IJ11" s="5">
        <f>IFERROR(-VLOOKUP($A11,'TB2-1'!$A:$XEW,1+IFERROR(VALUE(RIGHT(IJ$3,2)),RIGHT(IJ$3,1)),TRUE)/2,#N/A)</f>
        <v>-260</v>
      </c>
      <c r="IK11" s="5">
        <f>IFERROR(VLOOKUP($A11,'TB2-1'!$A:$XEW,1+IFERROR(VALUE(RIGHT(IJ$3,2)),RIGHT(IJ$3,1)),TRUE)/2,#N/A)</f>
        <v>260</v>
      </c>
      <c r="IL11" s="5">
        <f>IFERROR(-VLOOKUP($A11,'TB2-1'!$A:$XEW,1+IFERROR(VALUE(RIGHT(IL$3,2)),RIGHT(IL$3,1)),TRUE)/2,#N/A)</f>
        <v>-420</v>
      </c>
      <c r="IM11" s="5">
        <f>IFERROR(VLOOKUP($A11,'TB2-1'!$A:$XEW,1+IFERROR(VALUE(RIGHT(IL$3,2)),RIGHT(IL$3,1)),TRUE)/2,#N/A)</f>
        <v>420</v>
      </c>
      <c r="IN11" s="5">
        <f>IFERROR(-VLOOKUP($A11,'TB2-1'!$A:$XEW,1+IFERROR(VALUE(RIGHT(IN$3,2)),RIGHT(IN$3,1)),TRUE)/2,#N/A)</f>
        <v>-650</v>
      </c>
      <c r="IO11" s="5">
        <f>IFERROR(VLOOKUP($A11,'TB2-1'!$A:$XEW,1+IFERROR(VALUE(RIGHT(IN$3,2)),RIGHT(IN$3,1)),TRUE)/2,#N/A)</f>
        <v>650</v>
      </c>
      <c r="IP11" s="5">
        <f>IFERROR(-VLOOKUP($A11,'TB2-1'!$A:$XEW,1+IFERROR(VALUE(RIGHT(IP$3,2)),RIGHT(IP$3,1)),TRUE)/2,#N/A)</f>
        <v>-1050</v>
      </c>
      <c r="IQ11" s="5">
        <f>IFERROR(VLOOKUP($A11,'TB2-1'!$A:$XEW,1+IFERROR(VALUE(RIGHT(IP$3,2)),RIGHT(IP$3,1)),TRUE)/2,#N/A)</f>
        <v>1050</v>
      </c>
      <c r="IR11" s="5">
        <f>IFERROR(-VLOOKUP($A11,'TB2-1'!$A:$XEW,1+IFERROR(VALUE(RIGHT(IR$3,2)),RIGHT(IR$3,1)),TRUE)/2,#N/A)</f>
        <v>-1650</v>
      </c>
      <c r="IS11" s="5">
        <f>IFERROR(VLOOKUP($A11,'TB2-1'!$A:$XEW,1+IFERROR(VALUE(RIGHT(IR$3,2)),RIGHT(IR$3,1)),TRUE)/2,#N/A)</f>
        <v>1650</v>
      </c>
      <c r="IT11" s="65" t="e">
        <v>#N/A</v>
      </c>
      <c r="IU11" s="6" t="e">
        <f>IFERROR(IT11+VLOOKUP($A11,'TB2-1'!$A:$XEW,1+IFERROR(VALUE(RIGHT(IT$3,2)),RIGHT(IT$3,1)),TRUE),#N/A)</f>
        <v>#N/A</v>
      </c>
      <c r="IV11" s="65" t="e">
        <v>#N/A</v>
      </c>
      <c r="IW11" s="6" t="e">
        <f>IFERROR(IV11+VLOOKUP($A11,'TB2-1'!$A:$XEW,1+IFERROR(VALUE(RIGHT(IV$3,2)),RIGHT(IV$3,1)),TRUE),#N/A)</f>
        <v>#N/A</v>
      </c>
      <c r="IX11" s="65" t="e">
        <v>#N/A</v>
      </c>
      <c r="IY11" s="6" t="e">
        <f>IFERROR(IX11+VLOOKUP($A11,'TB2-1'!$A:$XEW,1+IFERROR(VALUE(RIGHT(IX$3,2)),RIGHT(IX$3,1)),TRUE),#N/A)</f>
        <v>#N/A</v>
      </c>
      <c r="IZ11" s="65" t="e">
        <v>#N/A</v>
      </c>
      <c r="JA11" s="6" t="e">
        <f>IFERROR(IZ11+VLOOKUP($A11,'TB2-1'!$A:$XEW,1+IFERROR(VALUE(RIGHT(IZ$3,2)),RIGHT(IZ$3,1)),TRUE),#N/A)</f>
        <v>#N/A</v>
      </c>
      <c r="JB11" s="65">
        <v>-4</v>
      </c>
      <c r="JC11" s="6">
        <f>IFERROR(JB11+VLOOKUP($A11,'TB2-1'!$A:$XEW,1+IFERROR(VALUE(RIGHT(JB$3,2)),RIGHT(JB$3,1)),TRUE),#N/A)</f>
        <v>5</v>
      </c>
      <c r="JD11" s="6">
        <f t="shared" si="143"/>
        <v>-4</v>
      </c>
      <c r="JE11" s="6">
        <f>IFERROR(JD11+VLOOKUP($A11,'TB2-1'!$A:$XEW,1+IFERROR(VALUE(RIGHT(JD$3,2)),RIGHT(JD$3,1)),TRUE),#N/A)</f>
        <v>9</v>
      </c>
      <c r="JF11" s="65">
        <v>-8</v>
      </c>
      <c r="JG11" s="6">
        <f>IFERROR(JF11+VLOOKUP($A11,'TB2-1'!$A:$XEW,1+IFERROR(VALUE(RIGHT(JF$3,2)),RIGHT(JF$3,1)),TRUE),#N/A)</f>
        <v>13</v>
      </c>
      <c r="JH11" s="65" t="e">
        <v>#N/A</v>
      </c>
      <c r="JI11" s="6" t="e">
        <f>IFERROR(JH11+VLOOKUP($A11,'TB2-1'!$A:$XEW,1+IFERROR(VALUE(RIGHT(JH$3,2)),RIGHT(JH$3,1)),TRUE),#N/A)</f>
        <v>#N/A</v>
      </c>
      <c r="JJ11" s="65" t="e">
        <v>#N/A</v>
      </c>
      <c r="JK11" s="6" t="e">
        <f>IFERROR(JJ11+VLOOKUP($A11,'TB2-1'!$A:$XEW,1+IFERROR(VALUE(RIGHT(JJ$3,2)),RIGHT(JJ$3,1)),TRUE),#N/A)</f>
        <v>#N/A</v>
      </c>
      <c r="JL11" s="65" t="e">
        <v>#N/A</v>
      </c>
      <c r="JM11" s="6" t="e">
        <f>IFERROR(JL11+VLOOKUP($A11,'TB2-1'!$A:$XEW,1+IFERROR(VALUE(RIGHT(JL$3,2)),RIGHT(JL$3,1)),TRUE),#N/A)</f>
        <v>#N/A</v>
      </c>
      <c r="JN11" s="65" t="e">
        <v>#N/A</v>
      </c>
      <c r="JO11" s="6" t="e">
        <f>IFERROR(JN11+VLOOKUP($A11,'TB2-1'!$A:$XEW,1+IFERROR(VALUE(RIGHT(JN$3,2)),RIGHT(JN$3,1)),TRUE),#N/A)</f>
        <v>#N/A</v>
      </c>
      <c r="JP11" s="65" t="e">
        <v>#N/A</v>
      </c>
      <c r="JQ11" s="6" t="e">
        <f>IFERROR(JP11+VLOOKUP($A11,'TB2-1'!$A:$XEW,1+IFERROR(VALUE(RIGHT(JP$3,2)),RIGHT(JP$3,1)),TRUE),#N/A)</f>
        <v>#N/A</v>
      </c>
      <c r="JR11" s="65" t="e">
        <v>#N/A</v>
      </c>
      <c r="JS11" s="6" t="e">
        <f>IFERROR(JR11+VLOOKUP($A11,'TB2-1'!$A:$XEW,1+IFERROR(VALUE(RIGHT(JR$3,2)),RIGHT(JR$3,1)),TRUE),#N/A)</f>
        <v>#N/A</v>
      </c>
      <c r="JT11" s="65" t="e">
        <v>#N/A</v>
      </c>
      <c r="JU11" s="6" t="e">
        <f>IFERROR(JT11+VLOOKUP($A11,'TB2-1'!$A:$XEW,1+IFERROR(VALUE(RIGHT(JT$3,2)),RIGHT(JT$3,1)),TRUE),#N/A)</f>
        <v>#N/A</v>
      </c>
      <c r="JV11" s="65" t="e">
        <v>#N/A</v>
      </c>
      <c r="JW11" s="6" t="e">
        <f>IFERROR(JV11+VLOOKUP($A11,'TB2-1'!$A:$XEW,1+IFERROR(VALUE(RIGHT(JV$3,2)),RIGHT(JV$3,1)),TRUE),#N/A)</f>
        <v>#N/A</v>
      </c>
      <c r="JX11" s="65" t="e">
        <v>#N/A</v>
      </c>
      <c r="JY11" s="6" t="e">
        <f>IFERROR(JX11+VLOOKUP($A11,'TB2-1'!$A:$XEW,1+IFERROR(VALUE(RIGHT(JX$3,2)),RIGHT(JX$3,1)),TRUE),#N/A)</f>
        <v>#N/A</v>
      </c>
      <c r="JZ11" s="65" t="e">
        <v>#N/A</v>
      </c>
      <c r="KA11" s="6" t="e">
        <f>IFERROR(JZ11+VLOOKUP($A11,'TB2-1'!$A:$XEW,1+IFERROR(VALUE(RIGHT(JZ$3,2)),RIGHT(JZ$3,1)),TRUE),#N/A)</f>
        <v>#N/A</v>
      </c>
      <c r="KB11" s="65" t="e">
        <v>#N/A</v>
      </c>
      <c r="KC11" s="6" t="e">
        <f>IFERROR(KB11+VLOOKUP($A11,'TB2-1'!$A:$XEW,1+IFERROR(VALUE(RIGHT(KB$3,2)),RIGHT(KB$3,1)),TRUE),#N/A)</f>
        <v>#N/A</v>
      </c>
      <c r="KD11" s="65" t="e">
        <v>#N/A</v>
      </c>
      <c r="KE11" s="5" t="e">
        <f>IFERROR(KD11+VLOOKUP($A11,'TB2-1'!$A:$XEW,1+IFERROR(VALUE(RIGHT(KD$3,2)),RIGHT(KD$3,1)),TRUE),#N/A)</f>
        <v>#N/A</v>
      </c>
      <c r="KF11" s="65" t="e">
        <v>#N/A</v>
      </c>
      <c r="KG11" s="5" t="e">
        <f>IFERROR(KF11+VLOOKUP($A11,'TB2-1'!$A:$XEW,1+IFERROR(VALUE(RIGHT(KF$3,2)),RIGHT(KF$3,1)),TRUE),#N/A)</f>
        <v>#N/A</v>
      </c>
      <c r="KH11" s="65" t="e">
        <v>#N/A</v>
      </c>
      <c r="KI11" s="5" t="e">
        <f>IFERROR(KH11+VLOOKUP($A11,'TB2-1'!$A:$XEW,1+IFERROR(VALUE(RIGHT(KH$3,2)),RIGHT(KH$3,1)),TRUE),#N/A)</f>
        <v>#N/A</v>
      </c>
      <c r="KJ11" s="65">
        <v>2</v>
      </c>
      <c r="KK11" s="5">
        <f>IFERROR(KJ11+VLOOKUP($A11,'TB2-1'!$A:$XEW,1+IFERROR(VALUE(RIGHT(KJ$3,2)),RIGHT(KJ$3,1)),TRUE),#N/A)</f>
        <v>8</v>
      </c>
      <c r="KL11" s="5">
        <f t="shared" si="144"/>
        <v>2</v>
      </c>
      <c r="KM11" s="5">
        <f>IFERROR(KL11+VLOOKUP($A11,'TB2-1'!$A:$XEW,1+IFERROR(VALUE(RIGHT(KL$3,2)),RIGHT(KL$3,1)),TRUE),#N/A)</f>
        <v>11</v>
      </c>
      <c r="KN11" s="5">
        <f t="shared" si="144"/>
        <v>2</v>
      </c>
      <c r="KO11" s="5">
        <f>IFERROR(KN11+VLOOKUP($A11,'TB2-1'!$A:$XEW,1+IFERROR(VALUE(RIGHT(KN$3,2)),RIGHT(KN$3,1)),TRUE),#N/A)</f>
        <v>15</v>
      </c>
      <c r="KP11" s="5">
        <f t="shared" si="144"/>
        <v>2</v>
      </c>
      <c r="KQ11" s="5">
        <f>IFERROR(KP11+VLOOKUP($A11,'TB2-1'!$A:$XEW,1+IFERROR(VALUE(RIGHT(KP$3,2)),RIGHT(KP$3,1)),TRUE),#N/A)</f>
        <v>23</v>
      </c>
      <c r="KR11" s="65">
        <v>0</v>
      </c>
      <c r="KS11" s="5">
        <f>IFERROR(KR11+VLOOKUP($A11,'TB2-1'!$A:$XEW,1+IFERROR(VALUE(RIGHT(KR$3,2)),RIGHT(KR$3,1)),TRUE),#N/A)</f>
        <v>33</v>
      </c>
      <c r="KT11" s="5">
        <f t="shared" si="0"/>
        <v>0</v>
      </c>
      <c r="KU11" s="5">
        <f>IFERROR(KT11+VLOOKUP($A11,'TB2-1'!$A:$XEW,1+IFERROR(VALUE(RIGHT(KT$3,2)),RIGHT(KT$3,1)),TRUE),#N/A)</f>
        <v>52</v>
      </c>
      <c r="KV11" s="5">
        <f t="shared" si="0"/>
        <v>0</v>
      </c>
      <c r="KW11" s="5">
        <f>IFERROR(KV11+VLOOKUP($A11,'TB2-1'!$A:$XEW,1+IFERROR(VALUE(RIGHT(KV$3,2)),RIGHT(KV$3,1)),TRUE),#N/A)</f>
        <v>84</v>
      </c>
      <c r="KX11" s="5">
        <f t="shared" si="0"/>
        <v>0</v>
      </c>
      <c r="KY11" s="5">
        <f>IFERROR(KX11+VLOOKUP($A11,'TB2-1'!$A:$XEW,1+IFERROR(VALUE(RIGHT(KX$3,2)),RIGHT(KX$3,1)),TRUE),#N/A)</f>
        <v>130</v>
      </c>
      <c r="KZ11" s="5">
        <f t="shared" si="0"/>
        <v>0</v>
      </c>
      <c r="LA11" s="5">
        <f>IFERROR(KZ11+VLOOKUP($A11,'TB2-1'!$A:$XEW,1+IFERROR(VALUE(RIGHT(KZ$3,2)),RIGHT(KZ$3,1)),TRUE),#N/A)</f>
        <v>210</v>
      </c>
      <c r="LB11" s="5">
        <f t="shared" si="0"/>
        <v>0</v>
      </c>
      <c r="LC11" s="5">
        <f>IFERROR(LB11+VLOOKUP($A11,'TB2-1'!$A:$XEW,1+IFERROR(VALUE(RIGHT(LB$3,2)),RIGHT(LB$3,1)),TRUE),#N/A)</f>
        <v>330</v>
      </c>
      <c r="LD11" s="5">
        <f t="shared" si="0"/>
        <v>0</v>
      </c>
      <c r="LE11" s="5">
        <f>IFERROR(LD11+VLOOKUP($A11,'TB2-1'!$A:$XEW,1+IFERROR(VALUE(RIGHT(LD$3,2)),RIGHT(LD$3,1)),TRUE),#N/A)</f>
        <v>520</v>
      </c>
      <c r="LF11" s="5">
        <f t="shared" si="0"/>
        <v>0</v>
      </c>
      <c r="LG11" s="5">
        <f>IFERROR(LF11+VLOOKUP($A11,'TB2-1'!$A:$XEW,1+IFERROR(VALUE(RIGHT(LF$3,2)),RIGHT(LF$3,1)),TRUE),#N/A)</f>
        <v>840</v>
      </c>
      <c r="LH11" s="5">
        <f t="shared" si="0"/>
        <v>0</v>
      </c>
      <c r="LI11" s="5">
        <f>IFERROR(LH11+VLOOKUP($A11,'TB2-1'!$A:$XEW,1+IFERROR(VALUE(RIGHT(LH$3,2)),RIGHT(LH$3,1)),TRUE),#N/A)</f>
        <v>1300</v>
      </c>
      <c r="LJ11" s="5">
        <f t="shared" si="0"/>
        <v>0</v>
      </c>
      <c r="LK11" s="5">
        <f>IFERROR(LJ11+VLOOKUP($A11,'TB2-1'!$A:$XEW,1+IFERROR(VALUE(RIGHT(LJ$3,2)),RIGHT(LJ$3,1)),TRUE),#N/A)</f>
        <v>2100</v>
      </c>
      <c r="LL11" s="5">
        <f t="shared" si="0"/>
        <v>0</v>
      </c>
      <c r="LM11" s="5">
        <f>IFERROR(LL11+VLOOKUP($A11,'TB2-1'!$A:$XEW,1+IFERROR(VALUE(RIGHT(LL$3,2)),RIGHT(LL$3,1)),TRUE),#N/A)</f>
        <v>3300</v>
      </c>
      <c r="LN11" s="65">
        <v>8</v>
      </c>
      <c r="LO11" s="6">
        <f>IFERROR(LN11+VLOOKUP($A11,'TB2-1'!$A:$XEW,1+IFERROR(VALUE(RIGHT(LN$3,2)),RIGHT(LN$3,1)),TRUE),#N/A)</f>
        <v>9.5</v>
      </c>
      <c r="LP11" s="6">
        <f t="shared" si="145"/>
        <v>8</v>
      </c>
      <c r="LQ11" s="6">
        <f>IFERROR(LP11+VLOOKUP($A11,'TB2-1'!$A:$XEW,1+IFERROR(VALUE(RIGHT(LP$3,2)),RIGHT(LP$3,1)),TRUE),#N/A)</f>
        <v>10.5</v>
      </c>
      <c r="LR11" s="6">
        <f t="shared" si="145"/>
        <v>8</v>
      </c>
      <c r="LS11" s="6">
        <f>IFERROR(LR11+VLOOKUP($A11,'TB2-1'!$A:$XEW,1+IFERROR(VALUE(RIGHT(LR$3,2)),RIGHT(LR$3,1)),TRUE),#N/A)</f>
        <v>12</v>
      </c>
      <c r="LT11" s="6">
        <f t="shared" si="145"/>
        <v>8</v>
      </c>
      <c r="LU11" s="6">
        <f>IFERROR(LT11+VLOOKUP($A11,'TB2-1'!$A:$XEW,1+IFERROR(VALUE(RIGHT(LT$3,2)),RIGHT(LT$3,1)),TRUE),#N/A)</f>
        <v>14</v>
      </c>
      <c r="LV11" s="6">
        <f t="shared" si="145"/>
        <v>8</v>
      </c>
      <c r="LW11" s="6">
        <f>IFERROR(LV11+VLOOKUP($A11,'TB2-1'!$A:$XEW,1+IFERROR(VALUE(RIGHT(LV$3,2)),RIGHT(LV$3,1)),TRUE),#N/A)</f>
        <v>17</v>
      </c>
      <c r="LX11" s="6">
        <f t="shared" si="145"/>
        <v>8</v>
      </c>
      <c r="LY11" s="6">
        <f>IFERROR(LX11+VLOOKUP($A11,'TB2-1'!$A:$XEW,1+IFERROR(VALUE(RIGHT(LX$3,2)),RIGHT(LX$3,1)),TRUE),#N/A)</f>
        <v>21</v>
      </c>
      <c r="LZ11" s="6">
        <f t="shared" si="145"/>
        <v>8</v>
      </c>
      <c r="MA11" s="6">
        <f>IFERROR(LZ11+VLOOKUP($A11,'TB2-1'!$A:$XEW,1+IFERROR(VALUE(RIGHT(LZ$3,2)),RIGHT(LZ$3,1)),TRUE),#N/A)</f>
        <v>29</v>
      </c>
      <c r="MB11" s="6">
        <f t="shared" si="145"/>
        <v>8</v>
      </c>
      <c r="MC11" s="6">
        <f>IFERROR(MB11+VLOOKUP($A11,'TB2-1'!$A:$XEW,1+IFERROR(VALUE(RIGHT(MB$3,2)),RIGHT(MB$3,1)),TRUE),#N/A)</f>
        <v>41</v>
      </c>
      <c r="MD11" s="6">
        <f t="shared" si="145"/>
        <v>8</v>
      </c>
      <c r="ME11" s="6">
        <f>IFERROR(MD11+VLOOKUP($A11,'TB2-1'!$A:$XEW,1+IFERROR(VALUE(RIGHT(MD$3,2)),RIGHT(MD$3,1)),TRUE),#N/A)</f>
        <v>60</v>
      </c>
      <c r="MF11" s="6">
        <f t="shared" si="145"/>
        <v>8</v>
      </c>
      <c r="MG11" s="6">
        <f>IFERROR(MF11+VLOOKUP($A11,'TB2-1'!$A:$XEW,1+IFERROR(VALUE(RIGHT(MF$3,2)),RIGHT(MF$3,1)),TRUE),#N/A)</f>
        <v>92</v>
      </c>
      <c r="MH11" s="6">
        <f t="shared" si="146"/>
        <v>8</v>
      </c>
      <c r="MI11" s="6">
        <f>IFERROR(MH11+VLOOKUP($A11,'TB2-1'!$A:$XEW,1+IFERROR(VALUE(RIGHT(MH$3,2)),RIGHT(MH$3,1)),TRUE),#N/A)</f>
        <v>138</v>
      </c>
      <c r="MJ11" s="6">
        <f t="shared" si="147"/>
        <v>8</v>
      </c>
      <c r="MK11" s="6">
        <f>IFERROR(MJ11+VLOOKUP($A11,'TB2-1'!$A:$XEW,1+IFERROR(VALUE(RIGHT(MJ$3,2)),RIGHT(MJ$3,1)),TRUE),#N/A)</f>
        <v>218</v>
      </c>
      <c r="ML11" s="6">
        <f t="shared" si="148"/>
        <v>8</v>
      </c>
      <c r="MM11" s="6">
        <f>IFERROR(ML11+VLOOKUP($A11,'TB2-1'!$A:$XEW,1+IFERROR(VALUE(RIGHT(ML$3,2)),RIGHT(ML$3,1)),TRUE),#N/A)</f>
        <v>338</v>
      </c>
      <c r="MN11" s="6">
        <f t="shared" si="149"/>
        <v>8</v>
      </c>
      <c r="MO11" s="6">
        <f>IFERROR(MN11+VLOOKUP($A11,'TB2-1'!$A:$XEW,1+IFERROR(VALUE(RIGHT(MN$3,2)),RIGHT(MN$3,1)),TRUE),#N/A)</f>
        <v>528</v>
      </c>
      <c r="MP11" s="6">
        <f t="shared" si="150"/>
        <v>8</v>
      </c>
      <c r="MQ11" s="6">
        <f>IFERROR(MP11+VLOOKUP($A11,'TB2-1'!$A:$XEW,1+IFERROR(VALUE(RIGHT(MP$3,2)),RIGHT(MP$3,1)),TRUE),#N/A)</f>
        <v>848</v>
      </c>
      <c r="MR11" s="6">
        <f t="shared" si="151"/>
        <v>8</v>
      </c>
      <c r="MS11" s="6">
        <f>IFERROR(MR11+VLOOKUP($A11,'TB2-1'!$A:$XEW,1+IFERROR(VALUE(RIGHT(MR$3,2)),RIGHT(MR$3,1)),TRUE),#N/A)</f>
        <v>1308</v>
      </c>
      <c r="MT11" s="6">
        <f t="shared" si="152"/>
        <v>8</v>
      </c>
      <c r="MU11" s="6">
        <f>IFERROR(MT11+VLOOKUP($A11,'TB2-1'!$A:$XEW,1+IFERROR(VALUE(RIGHT(MT$3,2)),RIGHT(MT$3,1)),TRUE),#N/A)</f>
        <v>2108</v>
      </c>
      <c r="MV11" s="6">
        <f t="shared" si="153"/>
        <v>8</v>
      </c>
      <c r="MW11" s="6">
        <f>IFERROR(MV11+VLOOKUP($A11,'TB2-1'!$A:$XEW,1+IFERROR(VALUE(RIGHT(MV$3,2)),RIGHT(MV$3,1)),TRUE),#N/A)</f>
        <v>3308</v>
      </c>
      <c r="MX11" s="65">
        <v>15</v>
      </c>
      <c r="MY11" s="5">
        <f>IFERROR(MX11+VLOOKUP($A11,'TB2-1'!$A:$XEW,1+IFERROR(VALUE(RIGHT(MX$3,2)),RIGHT(MX$3,1)),TRUE),#N/A)</f>
        <v>16.5</v>
      </c>
      <c r="MZ11" s="10">
        <f t="shared" si="1"/>
        <v>15</v>
      </c>
      <c r="NA11" s="5">
        <f>IFERROR(MZ11+VLOOKUP($A11,'TB2-1'!$A:$XEW,1+IFERROR(VALUE(RIGHT(MZ$3,2)),RIGHT(MZ$3,1)),TRUE),#N/A)</f>
        <v>17.5</v>
      </c>
      <c r="NB11" s="10">
        <f t="shared" si="1"/>
        <v>15</v>
      </c>
      <c r="NC11" s="5">
        <f>IFERROR(NB11+VLOOKUP($A11,'TB2-1'!$A:$XEW,1+IFERROR(VALUE(RIGHT(NB$3,2)),RIGHT(NB$3,1)),TRUE),#N/A)</f>
        <v>19</v>
      </c>
      <c r="ND11" s="10">
        <f t="shared" si="1"/>
        <v>15</v>
      </c>
      <c r="NE11" s="5">
        <f>IFERROR(ND11+VLOOKUP($A11,'TB2-1'!$A:$XEW,1+IFERROR(VALUE(RIGHT(ND$3,2)),RIGHT(ND$3,1)),TRUE),#N/A)</f>
        <v>21</v>
      </c>
      <c r="NF11" s="10">
        <f t="shared" si="1"/>
        <v>15</v>
      </c>
      <c r="NG11" s="5">
        <f>IFERROR(NF11+VLOOKUP($A11,'TB2-1'!$A:$XEW,1+IFERROR(VALUE(RIGHT(NF$3,2)),RIGHT(NF$3,1)),TRUE),#N/A)</f>
        <v>24</v>
      </c>
      <c r="NH11" s="10">
        <f t="shared" si="1"/>
        <v>15</v>
      </c>
      <c r="NI11" s="5">
        <f>IFERROR(NH11+VLOOKUP($A11,'TB2-1'!$A:$XEW,1+IFERROR(VALUE(RIGHT(NH$3,2)),RIGHT(NH$3,1)),TRUE),#N/A)</f>
        <v>28</v>
      </c>
      <c r="NJ11" s="10">
        <f t="shared" si="1"/>
        <v>15</v>
      </c>
      <c r="NK11" s="5">
        <f>IFERROR(NJ11+VLOOKUP($A11,'TB2-1'!$A:$XEW,1+IFERROR(VALUE(RIGHT(NJ$3,2)),RIGHT(NJ$3,1)),TRUE),#N/A)</f>
        <v>36</v>
      </c>
      <c r="NL11" s="10">
        <f t="shared" si="1"/>
        <v>15</v>
      </c>
      <c r="NM11" s="5">
        <f>IFERROR(NL11+VLOOKUP($A11,'TB2-1'!$A:$XEW,1+IFERROR(VALUE(RIGHT(NL$3,2)),RIGHT(NL$3,1)),TRUE),#N/A)</f>
        <v>48</v>
      </c>
      <c r="NN11" s="10">
        <f t="shared" si="1"/>
        <v>15</v>
      </c>
      <c r="NO11" s="5">
        <f>IFERROR(NN11+VLOOKUP($A11,'TB2-1'!$A:$XEW,1+IFERROR(VALUE(RIGHT(NN$3,2)),RIGHT(NN$3,1)),TRUE),#N/A)</f>
        <v>67</v>
      </c>
      <c r="NP11" s="10">
        <f t="shared" si="2"/>
        <v>15</v>
      </c>
      <c r="NQ11" s="5">
        <f>IFERROR(NP11+VLOOKUP($A11,'TB2-1'!$A:$XEW,1+IFERROR(VALUE(RIGHT(NP$3,2)),RIGHT(NP$3,1)),TRUE),#N/A)</f>
        <v>99</v>
      </c>
      <c r="NR11" s="10">
        <f t="shared" si="3"/>
        <v>15</v>
      </c>
      <c r="NS11" s="5">
        <f>IFERROR(NR11+VLOOKUP($A11,'TB2-1'!$A:$XEW,1+IFERROR(VALUE(RIGHT(NR$3,2)),RIGHT(NR$3,1)),TRUE),#N/A)</f>
        <v>145</v>
      </c>
      <c r="NT11" s="10">
        <f t="shared" si="4"/>
        <v>15</v>
      </c>
      <c r="NU11" s="5">
        <f>IFERROR(NT11+VLOOKUP($A11,'TB2-1'!$A:$XEW,1+IFERROR(VALUE(RIGHT(NT$3,2)),RIGHT(NT$3,1)),TRUE),#N/A)</f>
        <v>225</v>
      </c>
      <c r="NV11" s="10">
        <f t="shared" si="5"/>
        <v>15</v>
      </c>
      <c r="NW11" s="5">
        <f>IFERROR(NV11+VLOOKUP($A11,'TB2-1'!$A:$XEW,1+IFERROR(VALUE(RIGHT(NV$3,2)),RIGHT(NV$3,1)),TRUE),#N/A)</f>
        <v>345</v>
      </c>
      <c r="NX11" s="10">
        <f t="shared" si="6"/>
        <v>15</v>
      </c>
      <c r="NY11" s="5">
        <f>IFERROR(NX11+VLOOKUP($A11,'TB2-1'!$A:$XEW,1+IFERROR(VALUE(RIGHT(NX$3,2)),RIGHT(NX$3,1)),TRUE),#N/A)</f>
        <v>535</v>
      </c>
      <c r="NZ11" s="10">
        <f t="shared" si="7"/>
        <v>15</v>
      </c>
      <c r="OA11" s="5">
        <f>IFERROR(NZ11+VLOOKUP($A11,'TB2-1'!$A:$XEW,1+IFERROR(VALUE(RIGHT(NZ$3,2)),RIGHT(NZ$3,1)),TRUE),#N/A)</f>
        <v>855</v>
      </c>
      <c r="OB11" s="10">
        <f t="shared" si="8"/>
        <v>15</v>
      </c>
      <c r="OC11" s="5">
        <f>IFERROR(OB11+VLOOKUP($A11,'TB2-1'!$A:$XEW,1+IFERROR(VALUE(RIGHT(OB$3,2)),RIGHT(OB$3,1)),TRUE),#N/A)</f>
        <v>1315</v>
      </c>
      <c r="OD11" s="10">
        <f t="shared" si="9"/>
        <v>15</v>
      </c>
      <c r="OE11" s="5">
        <f>IFERROR(OD11+VLOOKUP($A11,'TB2-1'!$A:$XEW,1+IFERROR(VALUE(RIGHT(OD$3,2)),RIGHT(OD$3,1)),TRUE),#N/A)</f>
        <v>2115</v>
      </c>
      <c r="OF11" s="10">
        <f t="shared" si="10"/>
        <v>15</v>
      </c>
      <c r="OG11" s="5">
        <f>IFERROR(OF11+VLOOKUP($A11,'TB2-1'!$A:$XEW,1+IFERROR(VALUE(RIGHT(OF$3,2)),RIGHT(OF$3,1)),TRUE),#N/A)</f>
        <v>3315</v>
      </c>
      <c r="OH11" s="65">
        <v>22</v>
      </c>
      <c r="OI11" s="6">
        <f>IFERROR(OH11+VLOOKUP($A11,'TB2-1'!$A:$XEW,1+IFERROR(VALUE(RIGHT(OH$3,2)),RIGHT(OH$3,1)),TRUE),#N/A)</f>
        <v>23.5</v>
      </c>
      <c r="OJ11" s="6">
        <f t="shared" si="11"/>
        <v>22</v>
      </c>
      <c r="OK11" s="6">
        <f>IFERROR(OJ11+VLOOKUP($A11,'TB2-1'!$A:$XEW,1+IFERROR(VALUE(RIGHT(OJ$3,2)),RIGHT(OJ$3,1)),TRUE),#N/A)</f>
        <v>24.5</v>
      </c>
      <c r="OL11" s="6">
        <f t="shared" si="11"/>
        <v>22</v>
      </c>
      <c r="OM11" s="6">
        <f>IFERROR(OL11+VLOOKUP($A11,'TB2-1'!$A:$XEW,1+IFERROR(VALUE(RIGHT(OL$3,2)),RIGHT(OL$3,1)),TRUE),#N/A)</f>
        <v>26</v>
      </c>
      <c r="ON11" s="6">
        <f t="shared" si="11"/>
        <v>22</v>
      </c>
      <c r="OO11" s="6">
        <f>IFERROR(ON11+VLOOKUP($A11,'TB2-1'!$A:$XEW,1+IFERROR(VALUE(RIGHT(ON$3,2)),RIGHT(ON$3,1)),TRUE),#N/A)</f>
        <v>28</v>
      </c>
      <c r="OP11" s="6">
        <f t="shared" si="11"/>
        <v>22</v>
      </c>
      <c r="OQ11" s="6">
        <f>IFERROR(OP11+VLOOKUP($A11,'TB2-1'!$A:$XEW,1+IFERROR(VALUE(RIGHT(OP$3,2)),RIGHT(OP$3,1)),TRUE),#N/A)</f>
        <v>31</v>
      </c>
      <c r="OR11" s="6">
        <f t="shared" si="11"/>
        <v>22</v>
      </c>
      <c r="OS11" s="6">
        <f>IFERROR(OR11+VLOOKUP($A11,'TB2-1'!$A:$XEW,1+IFERROR(VALUE(RIGHT(OR$3,2)),RIGHT(OR$3,1)),TRUE),#N/A)</f>
        <v>35</v>
      </c>
      <c r="OT11" s="6">
        <f t="shared" si="11"/>
        <v>22</v>
      </c>
      <c r="OU11" s="6">
        <f>IFERROR(OT11+VLOOKUP($A11,'TB2-1'!$A:$XEW,1+IFERROR(VALUE(RIGHT(OT$3,2)),RIGHT(OT$3,1)),TRUE),#N/A)</f>
        <v>43</v>
      </c>
      <c r="OV11" s="6">
        <f t="shared" si="11"/>
        <v>22</v>
      </c>
      <c r="OW11" s="6">
        <f>IFERROR(OV11+VLOOKUP($A11,'TB2-1'!$A:$XEW,1+IFERROR(VALUE(RIGHT(OV$3,2)),RIGHT(OV$3,1)),TRUE),#N/A)</f>
        <v>55</v>
      </c>
      <c r="OX11" s="6">
        <f t="shared" si="11"/>
        <v>22</v>
      </c>
      <c r="OY11" s="6">
        <f>IFERROR(OX11+VLOOKUP($A11,'TB2-1'!$A:$XEW,1+IFERROR(VALUE(RIGHT(OX$3,2)),RIGHT(OX$3,1)),TRUE),#N/A)</f>
        <v>74</v>
      </c>
      <c r="OZ11" s="6">
        <f t="shared" si="12"/>
        <v>22</v>
      </c>
      <c r="PA11" s="6">
        <f>IFERROR(OZ11+VLOOKUP($A11,'TB2-1'!$A:$XEW,1+IFERROR(VALUE(RIGHT(OZ$3,2)),RIGHT(OZ$3,1)),TRUE),#N/A)</f>
        <v>106</v>
      </c>
      <c r="PB11" s="6">
        <f t="shared" si="13"/>
        <v>22</v>
      </c>
      <c r="PC11" s="6">
        <f>IFERROR(PB11+VLOOKUP($A11,'TB2-1'!$A:$XEW,1+IFERROR(VALUE(RIGHT(PB$3,2)),RIGHT(PB$3,1)),TRUE),#N/A)</f>
        <v>152</v>
      </c>
      <c r="PD11" s="6">
        <f t="shared" si="14"/>
        <v>22</v>
      </c>
      <c r="PE11" s="6">
        <f>IFERROR(PD11+VLOOKUP($A11,'TB2-1'!$A:$XEW,1+IFERROR(VALUE(RIGHT(PD$3,2)),RIGHT(PD$3,1)),TRUE),#N/A)</f>
        <v>232</v>
      </c>
      <c r="PF11" s="6">
        <f t="shared" si="15"/>
        <v>22</v>
      </c>
      <c r="PG11" s="6">
        <f>IFERROR(PF11+VLOOKUP($A11,'TB2-1'!$A:$XEW,1+IFERROR(VALUE(RIGHT(PF$3,2)),RIGHT(PF$3,1)),TRUE),#N/A)</f>
        <v>352</v>
      </c>
      <c r="PH11" s="6">
        <f t="shared" si="16"/>
        <v>22</v>
      </c>
      <c r="PI11" s="6">
        <f>IFERROR(PH11+VLOOKUP($A11,'TB2-1'!$A:$XEW,1+IFERROR(VALUE(RIGHT(PH$3,2)),RIGHT(PH$3,1)),TRUE),#N/A)</f>
        <v>542</v>
      </c>
      <c r="PJ11" s="6">
        <f t="shared" si="17"/>
        <v>22</v>
      </c>
      <c r="PK11" s="6">
        <f>IFERROR(PJ11+VLOOKUP($A11,'TB2-1'!$A:$XEW,1+IFERROR(VALUE(RIGHT(PJ$3,2)),RIGHT(PJ$3,1)),TRUE),#N/A)</f>
        <v>862</v>
      </c>
      <c r="PL11" s="6">
        <f t="shared" si="18"/>
        <v>22</v>
      </c>
      <c r="PM11" s="6">
        <f>IFERROR(PL11+VLOOKUP($A11,'TB2-1'!$A:$XEW,1+IFERROR(VALUE(RIGHT(PL$3,2)),RIGHT(PL$3,1)),TRUE),#N/A)</f>
        <v>1322</v>
      </c>
      <c r="PN11" s="6">
        <f t="shared" si="19"/>
        <v>22</v>
      </c>
      <c r="PO11" s="6">
        <f>IFERROR(PN11+VLOOKUP($A11,'TB2-1'!$A:$XEW,1+IFERROR(VALUE(RIGHT(PN$3,2)),RIGHT(PN$3,1)),TRUE),#N/A)</f>
        <v>2122</v>
      </c>
      <c r="PP11" s="6">
        <f t="shared" si="20"/>
        <v>22</v>
      </c>
      <c r="PQ11" s="6">
        <f>IFERROR(PP11+VLOOKUP($A11,'TB2-1'!$A:$XEW,1+IFERROR(VALUE(RIGHT(PP$3,2)),RIGHT(PP$3,1)),TRUE),#N/A)</f>
        <v>3322</v>
      </c>
      <c r="PR11" s="65">
        <v>28</v>
      </c>
      <c r="PS11" s="5">
        <f>IFERROR(PR11+VLOOKUP($A11,'TB2-1'!$A:$XEW,1+IFERROR(VALUE(RIGHT(PR$3,2)),RIGHT(PR$3,1)),TRUE),#N/A)</f>
        <v>29.5</v>
      </c>
      <c r="PT11" s="10">
        <f t="shared" si="21"/>
        <v>28</v>
      </c>
      <c r="PU11" s="5">
        <f>IFERROR(PT11+VLOOKUP($A11,'TB2-1'!$A:$XEW,1+IFERROR(VALUE(RIGHT(PT$3,2)),RIGHT(PT$3,1)),TRUE),#N/A)</f>
        <v>30.5</v>
      </c>
      <c r="PV11" s="10">
        <f t="shared" si="21"/>
        <v>28</v>
      </c>
      <c r="PW11" s="5">
        <f>IFERROR(PV11+VLOOKUP($A11,'TB2-1'!$A:$XEW,1+IFERROR(VALUE(RIGHT(PV$3,2)),RIGHT(PV$3,1)),TRUE),#N/A)</f>
        <v>32</v>
      </c>
      <c r="PX11" s="10">
        <f t="shared" si="21"/>
        <v>28</v>
      </c>
      <c r="PY11" s="5">
        <f>IFERROR(PX11+VLOOKUP($A11,'TB2-1'!$A:$XEW,1+IFERROR(VALUE(RIGHT(PX$3,2)),RIGHT(PX$3,1)),TRUE),#N/A)</f>
        <v>34</v>
      </c>
      <c r="PZ11" s="10">
        <f t="shared" si="21"/>
        <v>28</v>
      </c>
      <c r="QA11" s="5">
        <f>IFERROR(PZ11+VLOOKUP($A11,'TB2-1'!$A:$XEW,1+IFERROR(VALUE(RIGHT(PZ$3,2)),RIGHT(PZ$3,1)),TRUE),#N/A)</f>
        <v>37</v>
      </c>
      <c r="QB11" s="10">
        <f t="shared" si="21"/>
        <v>28</v>
      </c>
      <c r="QC11" s="5">
        <f>IFERROR(QB11+VLOOKUP($A11,'TB2-1'!$A:$XEW,1+IFERROR(VALUE(RIGHT(QB$3,2)),RIGHT(QB$3,1)),TRUE),#N/A)</f>
        <v>41</v>
      </c>
      <c r="QD11" s="10">
        <f t="shared" si="21"/>
        <v>28</v>
      </c>
      <c r="QE11" s="5">
        <f>IFERROR(QD11+VLOOKUP($A11,'TB2-1'!$A:$XEW,1+IFERROR(VALUE(RIGHT(QD$3,2)),RIGHT(QD$3,1)),TRUE),#N/A)</f>
        <v>49</v>
      </c>
      <c r="QF11" s="10">
        <f t="shared" si="21"/>
        <v>28</v>
      </c>
      <c r="QG11" s="5">
        <f>IFERROR(QF11+VLOOKUP($A11,'TB2-1'!$A:$XEW,1+IFERROR(VALUE(RIGHT(QF$3,2)),RIGHT(QF$3,1)),TRUE),#N/A)</f>
        <v>61</v>
      </c>
      <c r="QH11" s="10">
        <f t="shared" si="21"/>
        <v>28</v>
      </c>
      <c r="QI11" s="5">
        <f>IFERROR(QH11+VLOOKUP($A11,'TB2-1'!$A:$XEW,1+IFERROR(VALUE(RIGHT(QH$3,2)),RIGHT(QH$3,1)),TRUE),#N/A)</f>
        <v>80</v>
      </c>
      <c r="QJ11" s="10">
        <f t="shared" si="22"/>
        <v>28</v>
      </c>
      <c r="QK11" s="5">
        <f>IFERROR(QJ11+VLOOKUP($A11,'TB2-1'!$A:$XEW,1+IFERROR(VALUE(RIGHT(QJ$3,2)),RIGHT(QJ$3,1)),TRUE),#N/A)</f>
        <v>112</v>
      </c>
      <c r="QL11" s="10">
        <f t="shared" si="23"/>
        <v>28</v>
      </c>
      <c r="QM11" s="5">
        <f>IFERROR(QL11+VLOOKUP($A11,'TB2-1'!$A:$XEW,1+IFERROR(VALUE(RIGHT(QL$3,2)),RIGHT(QL$3,1)),TRUE),#N/A)</f>
        <v>158</v>
      </c>
      <c r="QN11" s="10">
        <f t="shared" si="24"/>
        <v>28</v>
      </c>
      <c r="QO11" s="5">
        <f>IFERROR(QN11+VLOOKUP($A11,'TB2-1'!$A:$XEW,1+IFERROR(VALUE(RIGHT(QN$3,2)),RIGHT(QN$3,1)),TRUE),#N/A)</f>
        <v>238</v>
      </c>
      <c r="QP11" s="10">
        <f t="shared" si="25"/>
        <v>28</v>
      </c>
      <c r="QQ11" s="5">
        <f>IFERROR(QP11+VLOOKUP($A11,'TB2-1'!$A:$XEW,1+IFERROR(VALUE(RIGHT(QP$3,2)),RIGHT(QP$3,1)),TRUE),#N/A)</f>
        <v>358</v>
      </c>
      <c r="QR11" s="10">
        <f t="shared" si="26"/>
        <v>28</v>
      </c>
      <c r="QS11" s="5">
        <f>IFERROR(QR11+VLOOKUP($A11,'TB2-1'!$A:$XEW,1+IFERROR(VALUE(RIGHT(QR$3,2)),RIGHT(QR$3,1)),TRUE),#N/A)</f>
        <v>548</v>
      </c>
      <c r="QT11" s="10">
        <f t="shared" si="27"/>
        <v>28</v>
      </c>
      <c r="QU11" s="5">
        <f>IFERROR(QT11+VLOOKUP($A11,'TB2-1'!$A:$XEW,1+IFERROR(VALUE(RIGHT(QT$3,2)),RIGHT(QT$3,1)),TRUE),#N/A)</f>
        <v>868</v>
      </c>
      <c r="QV11" s="10">
        <f t="shared" si="28"/>
        <v>28</v>
      </c>
      <c r="QW11" s="5">
        <f>IFERROR(QV11+VLOOKUP($A11,'TB2-1'!$A:$XEW,1+IFERROR(VALUE(RIGHT(QV$3,2)),RIGHT(QV$3,1)),TRUE),#N/A)</f>
        <v>1328</v>
      </c>
      <c r="QX11" s="10">
        <f t="shared" si="29"/>
        <v>28</v>
      </c>
      <c r="QY11" s="5">
        <f>IFERROR(QX11+VLOOKUP($A11,'TB2-1'!$A:$XEW,1+IFERROR(VALUE(RIGHT(QX$3,2)),RIGHT(QX$3,1)),TRUE),#N/A)</f>
        <v>2128</v>
      </c>
      <c r="QZ11" s="10">
        <f t="shared" si="30"/>
        <v>28</v>
      </c>
      <c r="RA11" s="5">
        <f>IFERROR(QZ11+VLOOKUP($A11,'TB2-1'!$A:$XEW,1+IFERROR(VALUE(RIGHT(QZ$3,2)),RIGHT(QZ$3,1)),TRUE),#N/A)</f>
        <v>3328</v>
      </c>
      <c r="RB11" s="65">
        <v>35</v>
      </c>
      <c r="RC11" s="6">
        <f>IFERROR(RB11+VLOOKUP($A11,'TB2-1'!$A:$XEW,1+IFERROR(VALUE(RIGHT(RB$3,2)),RIGHT(RB$3,1)),TRUE),#N/A)</f>
        <v>36.5</v>
      </c>
      <c r="RD11" s="6">
        <f t="shared" si="31"/>
        <v>35</v>
      </c>
      <c r="RE11" s="6">
        <f>IFERROR(RD11+VLOOKUP($A11,'TB2-1'!$A:$XEW,1+IFERROR(VALUE(RIGHT(RD$3,2)),RIGHT(RD$3,1)),TRUE),#N/A)</f>
        <v>37.5</v>
      </c>
      <c r="RF11" s="6">
        <f t="shared" si="31"/>
        <v>35</v>
      </c>
      <c r="RG11" s="6">
        <f>IFERROR(RF11+VLOOKUP($A11,'TB2-1'!$A:$XEW,1+IFERROR(VALUE(RIGHT(RF$3,2)),RIGHT(RF$3,1)),TRUE),#N/A)</f>
        <v>39</v>
      </c>
      <c r="RH11" s="6">
        <f t="shared" si="31"/>
        <v>35</v>
      </c>
      <c r="RI11" s="6">
        <f>IFERROR(RH11+VLOOKUP($A11,'TB2-1'!$A:$XEW,1+IFERROR(VALUE(RIGHT(RH$3,2)),RIGHT(RH$3,1)),TRUE),#N/A)</f>
        <v>41</v>
      </c>
      <c r="RJ11" s="6">
        <f t="shared" si="31"/>
        <v>35</v>
      </c>
      <c r="RK11" s="6">
        <f>IFERROR(RJ11+VLOOKUP($A11,'TB2-1'!$A:$XEW,1+IFERROR(VALUE(RIGHT(RJ$3,2)),RIGHT(RJ$3,1)),TRUE),#N/A)</f>
        <v>44</v>
      </c>
      <c r="RL11" s="6">
        <f t="shared" si="31"/>
        <v>35</v>
      </c>
      <c r="RM11" s="6">
        <f>IFERROR(RL11+VLOOKUP($A11,'TB2-1'!$A:$XEW,1+IFERROR(VALUE(RIGHT(RL$3,2)),RIGHT(RL$3,1)),TRUE),#N/A)</f>
        <v>48</v>
      </c>
      <c r="RN11" s="6">
        <f t="shared" si="31"/>
        <v>35</v>
      </c>
      <c r="RO11" s="6">
        <f>IFERROR(RN11+VLOOKUP($A11,'TB2-1'!$A:$XEW,1+IFERROR(VALUE(RIGHT(RN$3,2)),RIGHT(RN$3,1)),TRUE),#N/A)</f>
        <v>56</v>
      </c>
      <c r="RP11" s="6">
        <f t="shared" si="31"/>
        <v>35</v>
      </c>
      <c r="RQ11" s="6">
        <f>IFERROR(RP11+VLOOKUP($A11,'TB2-1'!$A:$XEW,1+IFERROR(VALUE(RIGHT(RP$3,2)),RIGHT(RP$3,1)),TRUE),#N/A)</f>
        <v>68</v>
      </c>
      <c r="RR11" s="6">
        <f t="shared" si="31"/>
        <v>35</v>
      </c>
      <c r="RS11" s="6">
        <f>IFERROR(RR11+VLOOKUP($A11,'TB2-1'!$A:$XEW,1+IFERROR(VALUE(RIGHT(RR$3,2)),RIGHT(RR$3,1)),TRUE),#N/A)</f>
        <v>87</v>
      </c>
      <c r="RT11" s="6">
        <f t="shared" si="32"/>
        <v>35</v>
      </c>
      <c r="RU11" s="6">
        <f>IFERROR(RT11+VLOOKUP($A11,'TB2-1'!$A:$XEW,1+IFERROR(VALUE(RIGHT(RT$3,2)),RIGHT(RT$3,1)),TRUE),#N/A)</f>
        <v>119</v>
      </c>
      <c r="RV11" s="6">
        <f t="shared" si="33"/>
        <v>35</v>
      </c>
      <c r="RW11" s="6">
        <f>IFERROR(RV11+VLOOKUP($A11,'TB2-1'!$A:$XEW,1+IFERROR(VALUE(RIGHT(RV$3,2)),RIGHT(RV$3,1)),TRUE),#N/A)</f>
        <v>165</v>
      </c>
      <c r="RX11" s="6">
        <f t="shared" si="34"/>
        <v>35</v>
      </c>
      <c r="RY11" s="6">
        <f>IFERROR(RX11+VLOOKUP($A11,'TB2-1'!$A:$XEW,1+IFERROR(VALUE(RIGHT(RX$3,2)),RIGHT(RX$3,1)),TRUE),#N/A)</f>
        <v>245</v>
      </c>
      <c r="RZ11" s="6">
        <f t="shared" si="35"/>
        <v>35</v>
      </c>
      <c r="SA11" s="6">
        <f>IFERROR(RZ11+VLOOKUP($A11,'TB2-1'!$A:$XEW,1+IFERROR(VALUE(RIGHT(RZ$3,2)),RIGHT(RZ$3,1)),TRUE),#N/A)</f>
        <v>365</v>
      </c>
      <c r="SB11" s="6">
        <f t="shared" si="36"/>
        <v>35</v>
      </c>
      <c r="SC11" s="6">
        <f>IFERROR(SB11+VLOOKUP($A11,'TB2-1'!$A:$XEW,1+IFERROR(VALUE(RIGHT(SB$3,2)),RIGHT(SB$3,1)),TRUE),#N/A)</f>
        <v>555</v>
      </c>
      <c r="SD11" s="6">
        <f t="shared" si="37"/>
        <v>35</v>
      </c>
      <c r="SE11" s="6">
        <f>IFERROR(SD11+VLOOKUP($A11,'TB2-1'!$A:$XEW,1+IFERROR(VALUE(RIGHT(SD$3,2)),RIGHT(SD$3,1)),TRUE),#N/A)</f>
        <v>875</v>
      </c>
      <c r="SF11" s="6">
        <f t="shared" si="38"/>
        <v>35</v>
      </c>
      <c r="SG11" s="6">
        <f>IFERROR(SF11+VLOOKUP($A11,'TB2-1'!$A:$XEW,1+IFERROR(VALUE(RIGHT(SF$3,2)),RIGHT(SF$3,1)),TRUE),#N/A)</f>
        <v>1335</v>
      </c>
      <c r="SH11" s="6">
        <f t="shared" si="39"/>
        <v>35</v>
      </c>
      <c r="SI11" s="6">
        <f>IFERROR(SH11+VLOOKUP($A11,'TB2-1'!$A:$XEW,1+IFERROR(VALUE(RIGHT(SH$3,2)),RIGHT(SH$3,1)),TRUE),#N/A)</f>
        <v>2135</v>
      </c>
      <c r="SJ11" s="6">
        <f t="shared" si="40"/>
        <v>35</v>
      </c>
      <c r="SK11" s="6">
        <f>IFERROR(SJ11+VLOOKUP($A11,'TB2-1'!$A:$XEW,1+IFERROR(VALUE(RIGHT(SJ$3,2)),RIGHT(SJ$3,1)),TRUE),#N/A)</f>
        <v>3335</v>
      </c>
      <c r="SL11" s="65" t="e">
        <v>#N/A</v>
      </c>
      <c r="SM11" s="5" t="e">
        <f>IFERROR(SL11+VLOOKUP($A11,'TB2-1'!$A:$XEW,1+IFERROR(VALUE(RIGHT(SL$3,2)),RIGHT(SL$3,1)),TRUE),#N/A)</f>
        <v>#N/A</v>
      </c>
      <c r="SN11" s="10" t="e">
        <f t="shared" si="154"/>
        <v>#N/A</v>
      </c>
      <c r="SO11" s="5" t="e">
        <f>IFERROR(SN11+VLOOKUP($A11,'TB2-1'!$A:$XEW,1+IFERROR(VALUE(RIGHT(SN$3,2)),RIGHT(SN$3,1)),TRUE),#N/A)</f>
        <v>#N/A</v>
      </c>
      <c r="SP11" s="10" t="e">
        <f t="shared" si="154"/>
        <v>#N/A</v>
      </c>
      <c r="SQ11" s="5" t="e">
        <f>IFERROR(SP11+VLOOKUP($A11,'TB2-1'!$A:$XEW,1+IFERROR(VALUE(RIGHT(SP$3,2)),RIGHT(SP$3,1)),TRUE),#N/A)</f>
        <v>#N/A</v>
      </c>
      <c r="SR11" s="10" t="e">
        <f t="shared" si="154"/>
        <v>#N/A</v>
      </c>
      <c r="SS11" s="5" t="e">
        <f>IFERROR(SR11+VLOOKUP($A11,'TB2-1'!$A:$XEW,1+IFERROR(VALUE(RIGHT(SR$3,2)),RIGHT(SR$3,1)),TRUE),#N/A)</f>
        <v>#N/A</v>
      </c>
      <c r="ST11" s="10" t="e">
        <f t="shared" si="154"/>
        <v>#N/A</v>
      </c>
      <c r="SU11" s="5" t="e">
        <f>IFERROR(ST11+VLOOKUP($A11,'TB2-1'!$A:$XEW,1+IFERROR(VALUE(RIGHT(ST$3,2)),RIGHT(ST$3,1)),TRUE),#N/A)</f>
        <v>#N/A</v>
      </c>
      <c r="SV11" s="10" t="e">
        <f t="shared" si="154"/>
        <v>#N/A</v>
      </c>
      <c r="SW11" s="5" t="e">
        <f>IFERROR(SV11+VLOOKUP($A11,'TB2-1'!$A:$XEW,1+IFERROR(VALUE(RIGHT(SV$3,2)),RIGHT(SV$3,1)),TRUE),#N/A)</f>
        <v>#N/A</v>
      </c>
      <c r="SX11" s="10" t="e">
        <f t="shared" si="154"/>
        <v>#N/A</v>
      </c>
      <c r="SY11" s="5" t="e">
        <f>IFERROR(SX11+VLOOKUP($A11,'TB2-1'!$A:$XEW,1+IFERROR(VALUE(RIGHT(SX$3,2)),RIGHT(SX$3,1)),TRUE),#N/A)</f>
        <v>#N/A</v>
      </c>
      <c r="SZ11" s="10" t="e">
        <f t="shared" si="154"/>
        <v>#N/A</v>
      </c>
      <c r="TA11" s="5" t="e">
        <f>IFERROR(SZ11+VLOOKUP($A11,'TB2-1'!$A:$XEW,1+IFERROR(VALUE(RIGHT(SZ$3,2)),RIGHT(SZ$3,1)),TRUE),#N/A)</f>
        <v>#N/A</v>
      </c>
      <c r="TB11" s="10" t="e">
        <f t="shared" si="154"/>
        <v>#N/A</v>
      </c>
      <c r="TC11" s="5" t="e">
        <f>IFERROR(TB11+VLOOKUP($A11,'TB2-1'!$A:$XEW,1+IFERROR(VALUE(RIGHT(TB$3,2)),RIGHT(TB$3,1)),TRUE),#N/A)</f>
        <v>#N/A</v>
      </c>
      <c r="TD11" s="10" t="e">
        <f t="shared" si="155"/>
        <v>#N/A</v>
      </c>
      <c r="TE11" s="5" t="e">
        <f>IFERROR(TD11+VLOOKUP($A11,'TB2-1'!$A:$XEW,1+IFERROR(VALUE(RIGHT(TD$3,2)),RIGHT(TD$3,1)),TRUE),#N/A)</f>
        <v>#N/A</v>
      </c>
      <c r="TF11" s="10" t="e">
        <f t="shared" si="156"/>
        <v>#N/A</v>
      </c>
      <c r="TG11" s="5" t="e">
        <f>IFERROR(TF11+VLOOKUP($A11,'TB2-1'!$A:$XEW,1+IFERROR(VALUE(RIGHT(TF$3,2)),RIGHT(TF$3,1)),TRUE),#N/A)</f>
        <v>#N/A</v>
      </c>
      <c r="TH11" s="10" t="e">
        <f t="shared" si="157"/>
        <v>#N/A</v>
      </c>
      <c r="TI11" s="5" t="e">
        <f>IFERROR(TH11+VLOOKUP($A11,'TB2-1'!$A:$XEW,1+IFERROR(VALUE(RIGHT(TH$3,2)),RIGHT(TH$3,1)),TRUE),#N/A)</f>
        <v>#N/A</v>
      </c>
      <c r="TJ11" s="10" t="e">
        <f t="shared" si="158"/>
        <v>#N/A</v>
      </c>
      <c r="TK11" s="5" t="e">
        <f>IFERROR(TJ11+VLOOKUP($A11,'TB2-1'!$A:$XEW,1+IFERROR(VALUE(RIGHT(TJ$3,2)),RIGHT(TJ$3,1)),TRUE),#N/A)</f>
        <v>#N/A</v>
      </c>
      <c r="TL11" s="10" t="e">
        <f t="shared" si="159"/>
        <v>#N/A</v>
      </c>
      <c r="TM11" s="5" t="e">
        <f>IFERROR(TL11+VLOOKUP($A11,'TB2-1'!$A:$XEW,1+IFERROR(VALUE(RIGHT(TL$3,2)),RIGHT(TL$3,1)),TRUE),#N/A)</f>
        <v>#N/A</v>
      </c>
      <c r="TN11" s="10" t="e">
        <f t="shared" si="160"/>
        <v>#N/A</v>
      </c>
      <c r="TO11" s="5" t="e">
        <f>IFERROR(TN11+VLOOKUP($A11,'TB2-1'!$A:$XEW,1+IFERROR(VALUE(RIGHT(TN$3,2)),RIGHT(TN$3,1)),TRUE),#N/A)</f>
        <v>#N/A</v>
      </c>
      <c r="TP11" s="10" t="e">
        <f t="shared" si="161"/>
        <v>#N/A</v>
      </c>
      <c r="TQ11" s="5" t="e">
        <f>IFERROR(TP11+VLOOKUP($A11,'TB2-1'!$A:$XEW,1+IFERROR(VALUE(RIGHT(TP$3,2)),RIGHT(TP$3,1)),TRUE),#N/A)</f>
        <v>#N/A</v>
      </c>
      <c r="TR11" s="10" t="e">
        <f t="shared" si="162"/>
        <v>#N/A</v>
      </c>
      <c r="TS11" s="5" t="e">
        <f>IFERROR(TR11+VLOOKUP($A11,'TB2-1'!$A:$XEW,1+IFERROR(VALUE(RIGHT(TR$3,2)),RIGHT(TR$3,1)),TRUE),#N/A)</f>
        <v>#N/A</v>
      </c>
      <c r="TT11" s="10" t="e">
        <f t="shared" si="163"/>
        <v>#N/A</v>
      </c>
      <c r="TU11" s="5" t="e">
        <f>IFERROR(TT11+VLOOKUP($A11,'TB2-1'!$A:$XEW,1+IFERROR(VALUE(RIGHT(TT$3,2)),RIGHT(TT$3,1)),TRUE),#N/A)</f>
        <v>#N/A</v>
      </c>
      <c r="TV11" s="65">
        <v>41</v>
      </c>
      <c r="TW11" s="6">
        <f>IFERROR(TV11+VLOOKUP($A11,'TB2-1'!$A:$XEW,1+IFERROR(VALUE(RIGHT(TV$3,2)),RIGHT(TV$3,1)),TRUE),#N/A)</f>
        <v>42.5</v>
      </c>
      <c r="TX11" s="6">
        <f t="shared" ref="TX11:UP39" si="177">TV11</f>
        <v>41</v>
      </c>
      <c r="TY11" s="6">
        <f>IFERROR(TX11+VLOOKUP($A11,'TB2-1'!$A:$XEW,1+IFERROR(VALUE(RIGHT(TX$3,2)),RIGHT(TX$3,1)),TRUE),#N/A)</f>
        <v>43.5</v>
      </c>
      <c r="TZ11" s="6">
        <f t="shared" si="177"/>
        <v>41</v>
      </c>
      <c r="UA11" s="6">
        <f>IFERROR(TZ11+VLOOKUP($A11,'TB2-1'!$A:$XEW,1+IFERROR(VALUE(RIGHT(TZ$3,2)),RIGHT(TZ$3,1)),TRUE),#N/A)</f>
        <v>45</v>
      </c>
      <c r="UB11" s="6">
        <f t="shared" si="177"/>
        <v>41</v>
      </c>
      <c r="UC11" s="6">
        <f>IFERROR(UB11+VLOOKUP($A11,'TB2-1'!$A:$XEW,1+IFERROR(VALUE(RIGHT(UB$3,2)),RIGHT(UB$3,1)),TRUE),#N/A)</f>
        <v>47</v>
      </c>
      <c r="UD11" s="6">
        <f t="shared" si="177"/>
        <v>41</v>
      </c>
      <c r="UE11" s="6">
        <f>IFERROR(UD11+VLOOKUP($A11,'TB2-1'!$A:$XEW,1+IFERROR(VALUE(RIGHT(UD$3,2)),RIGHT(UD$3,1)),TRUE),#N/A)</f>
        <v>50</v>
      </c>
      <c r="UF11" s="6">
        <f t="shared" si="177"/>
        <v>41</v>
      </c>
      <c r="UG11" s="6">
        <f>IFERROR(UF11+VLOOKUP($A11,'TB2-1'!$A:$XEW,1+IFERROR(VALUE(RIGHT(UF$3,2)),RIGHT(UF$3,1)),TRUE),#N/A)</f>
        <v>54</v>
      </c>
      <c r="UH11" s="6">
        <f t="shared" si="177"/>
        <v>41</v>
      </c>
      <c r="UI11" s="6">
        <f>IFERROR(UH11+VLOOKUP($A11,'TB2-1'!$A:$XEW,1+IFERROR(VALUE(RIGHT(UH$3,2)),RIGHT(UH$3,1)),TRUE),#N/A)</f>
        <v>62</v>
      </c>
      <c r="UJ11" s="6">
        <f t="shared" si="177"/>
        <v>41</v>
      </c>
      <c r="UK11" s="6">
        <f>IFERROR(UJ11+VLOOKUP($A11,'TB2-1'!$A:$XEW,1+IFERROR(VALUE(RIGHT(UJ$3,2)),RIGHT(UJ$3,1)),TRUE),#N/A)</f>
        <v>74</v>
      </c>
      <c r="UL11" s="6">
        <f t="shared" si="177"/>
        <v>41</v>
      </c>
      <c r="UM11" s="6">
        <f>IFERROR(UL11+VLOOKUP($A11,'TB2-1'!$A:$XEW,1+IFERROR(VALUE(RIGHT(UL$3,2)),RIGHT(UL$3,1)),TRUE),#N/A)</f>
        <v>93</v>
      </c>
      <c r="UN11" s="6">
        <f t="shared" si="177"/>
        <v>41</v>
      </c>
      <c r="UO11" s="6">
        <f>IFERROR(UN11+VLOOKUP($A11,'TB2-1'!$A:$XEW,1+IFERROR(VALUE(RIGHT(UN$3,2)),RIGHT(UN$3,1)),TRUE),#N/A)</f>
        <v>125</v>
      </c>
      <c r="UP11" s="6">
        <f t="shared" si="177"/>
        <v>41</v>
      </c>
      <c r="UQ11" s="6">
        <f>IFERROR(UP11+VLOOKUP($A11,'TB2-1'!$A:$XEW,1+IFERROR(VALUE(RIGHT(UP$3,2)),RIGHT(UP$3,1)),TRUE),#N/A)</f>
        <v>171</v>
      </c>
      <c r="UR11" s="6">
        <f t="shared" si="164"/>
        <v>41</v>
      </c>
      <c r="US11" s="6">
        <f>IFERROR(UR11+VLOOKUP($A11,'TB2-1'!$A:$XEW,1+IFERROR(VALUE(RIGHT(UR$3,2)),RIGHT(UR$3,1)),TRUE),#N/A)</f>
        <v>251</v>
      </c>
      <c r="UT11" s="6">
        <f t="shared" si="164"/>
        <v>41</v>
      </c>
      <c r="UU11" s="6">
        <f>IFERROR(UT11+VLOOKUP($A11,'TB2-1'!$A:$XEW,1+IFERROR(VALUE(RIGHT(UT$3,2)),RIGHT(UT$3,1)),TRUE),#N/A)</f>
        <v>371</v>
      </c>
      <c r="UV11" s="6">
        <f t="shared" si="164"/>
        <v>41</v>
      </c>
      <c r="UW11" s="6">
        <f>IFERROR(UV11+VLOOKUP($A11,'TB2-1'!$A:$XEW,1+IFERROR(VALUE(RIGHT(UV$3,2)),RIGHT(UV$3,1)),TRUE),#N/A)</f>
        <v>561</v>
      </c>
      <c r="UX11" s="6">
        <f t="shared" si="164"/>
        <v>41</v>
      </c>
      <c r="UY11" s="6">
        <f>IFERROR(UX11+VLOOKUP($A11,'TB2-1'!$A:$XEW,1+IFERROR(VALUE(RIGHT(UX$3,2)),RIGHT(UX$3,1)),TRUE),#N/A)</f>
        <v>881</v>
      </c>
      <c r="UZ11" s="6">
        <f t="shared" si="164"/>
        <v>41</v>
      </c>
      <c r="VA11" s="6">
        <f>IFERROR(UZ11+VLOOKUP($A11,'TB2-1'!$A:$XEW,1+IFERROR(VALUE(RIGHT(UZ$3,2)),RIGHT(UZ$3,1)),TRUE),#N/A)</f>
        <v>1341</v>
      </c>
      <c r="VB11" s="6">
        <f t="shared" si="164"/>
        <v>41</v>
      </c>
      <c r="VC11" s="6">
        <f>IFERROR(VB11+VLOOKUP($A11,'TB2-1'!$A:$XEW,1+IFERROR(VALUE(RIGHT(VB$3,2)),RIGHT(VB$3,1)),TRUE),#N/A)</f>
        <v>2141</v>
      </c>
      <c r="VD11" s="6">
        <f t="shared" si="164"/>
        <v>41</v>
      </c>
      <c r="VE11" s="6">
        <f>IFERROR(VD11+VLOOKUP($A11,'TB2-1'!$A:$XEW,1+IFERROR(VALUE(RIGHT(VD$3,2)),RIGHT(VD$3,1)),TRUE),#N/A)</f>
        <v>3341</v>
      </c>
      <c r="VF11" s="65">
        <v>54</v>
      </c>
      <c r="VG11" s="5">
        <f>IFERROR(VF11+VLOOKUP($A11,'TB2-1'!$A:$XEW,1+IFERROR(VALUE(RIGHT(VF$3,2)),RIGHT(VF$3,1)),TRUE),#N/A)</f>
        <v>55.5</v>
      </c>
      <c r="VH11" s="10">
        <f t="shared" ref="VH11:WL11" si="178">VF11</f>
        <v>54</v>
      </c>
      <c r="VI11" s="5">
        <f>IFERROR(VH11+VLOOKUP($A11,'TB2-1'!$A:$XEW,1+IFERROR(VALUE(RIGHT(VH$3,2)),RIGHT(VH$3,1)),TRUE),#N/A)</f>
        <v>56.5</v>
      </c>
      <c r="VJ11" s="10">
        <f t="shared" si="178"/>
        <v>54</v>
      </c>
      <c r="VK11" s="5">
        <f>IFERROR(VJ11+VLOOKUP($A11,'TB2-1'!$A:$XEW,1+IFERROR(VALUE(RIGHT(VJ$3,2)),RIGHT(VJ$3,1)),TRUE),#N/A)</f>
        <v>58</v>
      </c>
      <c r="VL11" s="10">
        <f t="shared" si="178"/>
        <v>54</v>
      </c>
      <c r="VM11" s="5">
        <f>IFERROR(VL11+VLOOKUP($A11,'TB2-1'!$A:$XEW,1+IFERROR(VALUE(RIGHT(VL$3,2)),RIGHT(VL$3,1)),TRUE),#N/A)</f>
        <v>60</v>
      </c>
      <c r="VN11" s="10">
        <f t="shared" si="178"/>
        <v>54</v>
      </c>
      <c r="VO11" s="5">
        <f>IFERROR(VN11+VLOOKUP($A11,'TB2-1'!$A:$XEW,1+IFERROR(VALUE(RIGHT(VN$3,2)),RIGHT(VN$3,1)),TRUE),#N/A)</f>
        <v>63</v>
      </c>
      <c r="VP11" s="10">
        <f t="shared" si="178"/>
        <v>54</v>
      </c>
      <c r="VQ11" s="5">
        <f>IFERROR(VP11+VLOOKUP($A11,'TB2-1'!$A:$XEW,1+IFERROR(VALUE(RIGHT(VP$3,2)),RIGHT(VP$3,1)),TRUE),#N/A)</f>
        <v>67</v>
      </c>
      <c r="VR11" s="10">
        <f t="shared" si="178"/>
        <v>54</v>
      </c>
      <c r="VS11" s="5">
        <f>IFERROR(VR11+VLOOKUP($A11,'TB2-1'!$A:$XEW,1+IFERROR(VALUE(RIGHT(VR$3,2)),RIGHT(VR$3,1)),TRUE),#N/A)</f>
        <v>75</v>
      </c>
      <c r="VT11" s="10">
        <f t="shared" si="178"/>
        <v>54</v>
      </c>
      <c r="VU11" s="5">
        <f>IFERROR(VT11+VLOOKUP($A11,'TB2-1'!$A:$XEW,1+IFERROR(VALUE(RIGHT(VT$3,2)),RIGHT(VT$3,1)),TRUE),#N/A)</f>
        <v>87</v>
      </c>
      <c r="VV11" s="10">
        <f t="shared" si="178"/>
        <v>54</v>
      </c>
      <c r="VW11" s="5">
        <f>IFERROR(VV11+VLOOKUP($A11,'TB2-1'!$A:$XEW,1+IFERROR(VALUE(RIGHT(VV$3,2)),RIGHT(VV$3,1)),TRUE),#N/A)</f>
        <v>106</v>
      </c>
      <c r="VX11" s="10">
        <f t="shared" si="178"/>
        <v>54</v>
      </c>
      <c r="VY11" s="5">
        <f>IFERROR(VX11+VLOOKUP($A11,'TB2-1'!$A:$XEW,1+IFERROR(VALUE(RIGHT(VX$3,2)),RIGHT(VX$3,1)),TRUE),#N/A)</f>
        <v>138</v>
      </c>
      <c r="VZ11" s="10">
        <f t="shared" si="178"/>
        <v>54</v>
      </c>
      <c r="WA11" s="5">
        <f>IFERROR(VZ11+VLOOKUP($A11,'TB2-1'!$A:$XEW,1+IFERROR(VALUE(RIGHT(VZ$3,2)),RIGHT(VZ$3,1)),TRUE),#N/A)</f>
        <v>184</v>
      </c>
      <c r="WB11" s="10">
        <f t="shared" si="178"/>
        <v>54</v>
      </c>
      <c r="WC11" s="5">
        <f>IFERROR(WB11+VLOOKUP($A11,'TB2-1'!$A:$XEW,1+IFERROR(VALUE(RIGHT(WB$3,2)),RIGHT(WB$3,1)),TRUE),#N/A)</f>
        <v>264</v>
      </c>
      <c r="WD11" s="10">
        <f t="shared" si="178"/>
        <v>54</v>
      </c>
      <c r="WE11" s="5">
        <f>IFERROR(WD11+VLOOKUP($A11,'TB2-1'!$A:$XEW,1+IFERROR(VALUE(RIGHT(WD$3,2)),RIGHT(WD$3,1)),TRUE),#N/A)</f>
        <v>384</v>
      </c>
      <c r="WF11" s="10">
        <f t="shared" si="178"/>
        <v>54</v>
      </c>
      <c r="WG11" s="5">
        <f>IFERROR(WF11+VLOOKUP($A11,'TB2-1'!$A:$XEW,1+IFERROR(VALUE(RIGHT(WF$3,2)),RIGHT(WF$3,1)),TRUE),#N/A)</f>
        <v>574</v>
      </c>
      <c r="WH11" s="10">
        <f t="shared" si="178"/>
        <v>54</v>
      </c>
      <c r="WI11" s="5">
        <f>IFERROR(WH11+VLOOKUP($A11,'TB2-1'!$A:$XEW,1+IFERROR(VALUE(RIGHT(WH$3,2)),RIGHT(WH$3,1)),TRUE),#N/A)</f>
        <v>894</v>
      </c>
      <c r="WJ11" s="10">
        <f t="shared" si="178"/>
        <v>54</v>
      </c>
      <c r="WK11" s="5">
        <f>IFERROR(WJ11+VLOOKUP($A11,'TB2-1'!$A:$XEW,1+IFERROR(VALUE(RIGHT(WJ$3,2)),RIGHT(WJ$3,1)),TRUE),#N/A)</f>
        <v>1354</v>
      </c>
      <c r="WL11" s="10">
        <f t="shared" si="178"/>
        <v>54</v>
      </c>
      <c r="WM11" s="5">
        <f>IFERROR(WL11+VLOOKUP($A11,'TB2-1'!$A:$XEW,1+IFERROR(VALUE(RIGHT(WL$3,2)),RIGHT(WL$3,1)),TRUE),#N/A)</f>
        <v>2154</v>
      </c>
      <c r="WN11" s="10">
        <f t="shared" si="41"/>
        <v>54</v>
      </c>
      <c r="WO11" s="5">
        <f>IFERROR(WN11+VLOOKUP($A11,'TB2-1'!$A:$XEW,1+IFERROR(VALUE(RIGHT(WN$3,2)),RIGHT(WN$3,1)),TRUE),#N/A)</f>
        <v>3354</v>
      </c>
      <c r="WP11" s="65">
        <v>73</v>
      </c>
      <c r="WQ11" s="6">
        <f>IFERROR(WP11+VLOOKUP($A11,'TB2-1'!$A:$XEW,1+IFERROR(VALUE(RIGHT(WP$3,2)),RIGHT(WP$3,1)),TRUE),#N/A)</f>
        <v>74.5</v>
      </c>
      <c r="WR11" s="6">
        <f t="shared" si="42"/>
        <v>73</v>
      </c>
      <c r="WS11" s="6">
        <f>IFERROR(WR11+VLOOKUP($A11,'TB2-1'!$A:$XEW,1+IFERROR(VALUE(RIGHT(WR$3,2)),RIGHT(WR$3,1)),TRUE),#N/A)</f>
        <v>75.5</v>
      </c>
      <c r="WT11" s="6">
        <f t="shared" si="42"/>
        <v>73</v>
      </c>
      <c r="WU11" s="6">
        <f>IFERROR(WT11+VLOOKUP($A11,'TB2-1'!$A:$XEW,1+IFERROR(VALUE(RIGHT(WT$3,2)),RIGHT(WT$3,1)),TRUE),#N/A)</f>
        <v>77</v>
      </c>
      <c r="WV11" s="6">
        <f t="shared" si="42"/>
        <v>73</v>
      </c>
      <c r="WW11" s="6">
        <f>IFERROR(WV11+VLOOKUP($A11,'TB2-1'!$A:$XEW,1+IFERROR(VALUE(RIGHT(WV$3,2)),RIGHT(WV$3,1)),TRUE),#N/A)</f>
        <v>79</v>
      </c>
      <c r="WX11" s="6">
        <f t="shared" si="42"/>
        <v>73</v>
      </c>
      <c r="WY11" s="6">
        <f>IFERROR(WX11+VLOOKUP($A11,'TB2-1'!$A:$XEW,1+IFERROR(VALUE(RIGHT(WX$3,2)),RIGHT(WX$3,1)),TRUE),#N/A)</f>
        <v>82</v>
      </c>
      <c r="WZ11" s="6">
        <f t="shared" si="42"/>
        <v>73</v>
      </c>
      <c r="XA11" s="6">
        <f>IFERROR(WZ11+VLOOKUP($A11,'TB2-1'!$A:$XEW,1+IFERROR(VALUE(RIGHT(WZ$3,2)),RIGHT(WZ$3,1)),TRUE),#N/A)</f>
        <v>86</v>
      </c>
      <c r="XB11" s="6">
        <f t="shared" si="42"/>
        <v>73</v>
      </c>
      <c r="XC11" s="6">
        <f>IFERROR(XB11+VLOOKUP($A11,'TB2-1'!$A:$XEW,1+IFERROR(VALUE(RIGHT(XB$3,2)),RIGHT(XB$3,1)),TRUE),#N/A)</f>
        <v>94</v>
      </c>
      <c r="XD11" s="6">
        <f t="shared" si="42"/>
        <v>73</v>
      </c>
      <c r="XE11" s="6">
        <f>IFERROR(XD11+VLOOKUP($A11,'TB2-1'!$A:$XEW,1+IFERROR(VALUE(RIGHT(XD$3,2)),RIGHT(XD$3,1)),TRUE),#N/A)</f>
        <v>106</v>
      </c>
      <c r="XF11" s="6">
        <f t="shared" si="42"/>
        <v>73</v>
      </c>
      <c r="XG11" s="6">
        <f>IFERROR(XF11+VLOOKUP($A11,'TB2-1'!$A:$XEW,1+IFERROR(VALUE(RIGHT(XF$3,2)),RIGHT(XF$3,1)),TRUE),#N/A)</f>
        <v>125</v>
      </c>
      <c r="XH11" s="6">
        <f t="shared" si="43"/>
        <v>73</v>
      </c>
      <c r="XI11" s="6">
        <f>IFERROR(XH11+VLOOKUP($A11,'TB2-1'!$A:$XEW,1+IFERROR(VALUE(RIGHT(XH$3,2)),RIGHT(XH$3,1)),TRUE),#N/A)</f>
        <v>157</v>
      </c>
      <c r="XJ11" s="6">
        <f t="shared" si="44"/>
        <v>73</v>
      </c>
      <c r="XK11" s="6">
        <f>IFERROR(XJ11+VLOOKUP($A11,'TB2-1'!$A:$XEW,1+IFERROR(VALUE(RIGHT(XJ$3,2)),RIGHT(XJ$3,1)),TRUE),#N/A)</f>
        <v>203</v>
      </c>
      <c r="XL11" s="6">
        <f t="shared" si="45"/>
        <v>73</v>
      </c>
      <c r="XM11" s="6">
        <f>IFERROR(XL11+VLOOKUP($A11,'TB2-1'!$A:$XEW,1+IFERROR(VALUE(RIGHT(XL$3,2)),RIGHT(XL$3,1)),TRUE),#N/A)</f>
        <v>283</v>
      </c>
      <c r="XN11" s="6">
        <f t="shared" si="46"/>
        <v>73</v>
      </c>
      <c r="XO11" s="6">
        <f>IFERROR(XN11+VLOOKUP($A11,'TB2-1'!$A:$XEW,1+IFERROR(VALUE(RIGHT(XN$3,2)),RIGHT(XN$3,1)),TRUE),#N/A)</f>
        <v>403</v>
      </c>
      <c r="XP11" s="6">
        <f t="shared" si="47"/>
        <v>73</v>
      </c>
      <c r="XQ11" s="6">
        <f>IFERROR(XP11+VLOOKUP($A11,'TB2-1'!$A:$XEW,1+IFERROR(VALUE(RIGHT(XP$3,2)),RIGHT(XP$3,1)),TRUE),#N/A)</f>
        <v>593</v>
      </c>
      <c r="XR11" s="6">
        <f t="shared" si="48"/>
        <v>73</v>
      </c>
      <c r="XS11" s="6">
        <f>IFERROR(XR11+VLOOKUP($A11,'TB2-1'!$A:$XEW,1+IFERROR(VALUE(RIGHT(XR$3,2)),RIGHT(XR$3,1)),TRUE),#N/A)</f>
        <v>913</v>
      </c>
      <c r="XT11" s="6">
        <f t="shared" si="49"/>
        <v>73</v>
      </c>
      <c r="XU11" s="6">
        <f>IFERROR(XT11+VLOOKUP($A11,'TB2-1'!$A:$XEW,1+IFERROR(VALUE(RIGHT(XT$3,2)),RIGHT(XT$3,1)),TRUE),#N/A)</f>
        <v>1373</v>
      </c>
      <c r="XV11" s="6">
        <f t="shared" si="50"/>
        <v>73</v>
      </c>
      <c r="XW11" s="6">
        <f>IFERROR(XV11+VLOOKUP($A11,'TB2-1'!$A:$XEW,1+IFERROR(VALUE(RIGHT(XV$3,2)),RIGHT(XV$3,1)),TRUE),#N/A)</f>
        <v>2173</v>
      </c>
      <c r="XX11" s="6">
        <f t="shared" si="51"/>
        <v>73</v>
      </c>
      <c r="XY11" s="6">
        <f>IFERROR(XX11+VLOOKUP($A11,'TB2-1'!$A:$XEW,1+IFERROR(VALUE(RIGHT(XX$3,2)),RIGHT(XX$3,1)),TRUE),#N/A)</f>
        <v>3373</v>
      </c>
      <c r="XZ11" s="65">
        <v>98</v>
      </c>
      <c r="YA11" s="5">
        <f>IFERROR(XZ11+VLOOKUP($A11,'TB2-1'!$A:$XEW,1+IFERROR(VALUE(RIGHT(XZ$3,2)),RIGHT(XZ$3,1)),TRUE),#N/A)</f>
        <v>99.5</v>
      </c>
      <c r="YB11" s="10">
        <f t="shared" si="166"/>
        <v>98</v>
      </c>
      <c r="YC11" s="5">
        <f>IFERROR(YB11+VLOOKUP($A11,'TB2-1'!$A:$XEW,1+IFERROR(VALUE(RIGHT(YB$3,2)),RIGHT(YB$3,1)),TRUE),#N/A)</f>
        <v>100.5</v>
      </c>
      <c r="YD11" s="10">
        <f t="shared" si="166"/>
        <v>98</v>
      </c>
      <c r="YE11" s="5">
        <f>IFERROR(YD11+VLOOKUP($A11,'TB2-1'!$A:$XEW,1+IFERROR(VALUE(RIGHT(YD$3,2)),RIGHT(YD$3,1)),TRUE),#N/A)</f>
        <v>102</v>
      </c>
      <c r="YF11" s="10">
        <f t="shared" si="166"/>
        <v>98</v>
      </c>
      <c r="YG11" s="5">
        <f>IFERROR(YF11+VLOOKUP($A11,'TB2-1'!$A:$XEW,1+IFERROR(VALUE(RIGHT(YF$3,2)),RIGHT(YF$3,1)),TRUE),#N/A)</f>
        <v>104</v>
      </c>
      <c r="YH11" s="10">
        <f t="shared" si="166"/>
        <v>98</v>
      </c>
      <c r="YI11" s="5">
        <f>IFERROR(YH11+VLOOKUP($A11,'TB2-1'!$A:$XEW,1+IFERROR(VALUE(RIGHT(YH$3,2)),RIGHT(YH$3,1)),TRUE),#N/A)</f>
        <v>107</v>
      </c>
      <c r="YJ11" s="10">
        <f t="shared" si="166"/>
        <v>98</v>
      </c>
      <c r="YK11" s="5">
        <f>IFERROR(YJ11+VLOOKUP($A11,'TB2-1'!$A:$XEW,1+IFERROR(VALUE(RIGHT(YJ$3,2)),RIGHT(YJ$3,1)),TRUE),#N/A)</f>
        <v>111</v>
      </c>
      <c r="YL11" s="10">
        <f t="shared" si="166"/>
        <v>98</v>
      </c>
      <c r="YM11" s="5">
        <f>IFERROR(YL11+VLOOKUP($A11,'TB2-1'!$A:$XEW,1+IFERROR(VALUE(RIGHT(YL$3,2)),RIGHT(YL$3,1)),TRUE),#N/A)</f>
        <v>119</v>
      </c>
      <c r="YN11" s="10">
        <f t="shared" si="166"/>
        <v>98</v>
      </c>
      <c r="YO11" s="5">
        <f>IFERROR(YN11+VLOOKUP($A11,'TB2-1'!$A:$XEW,1+IFERROR(VALUE(RIGHT(YN$3,2)),RIGHT(YN$3,1)),TRUE),#N/A)</f>
        <v>131</v>
      </c>
      <c r="YP11" s="10">
        <f t="shared" si="166"/>
        <v>98</v>
      </c>
      <c r="YQ11" s="5">
        <f>IFERROR(YP11+VLOOKUP($A11,'TB2-1'!$A:$XEW,1+IFERROR(VALUE(RIGHT(YP$3,2)),RIGHT(YP$3,1)),TRUE),#N/A)</f>
        <v>150</v>
      </c>
      <c r="YR11" s="10">
        <f t="shared" si="167"/>
        <v>98</v>
      </c>
      <c r="YS11" s="5">
        <f>IFERROR(YR11+VLOOKUP($A11,'TB2-1'!$A:$XEW,1+IFERROR(VALUE(RIGHT(YR$3,2)),RIGHT(YR$3,1)),TRUE),#N/A)</f>
        <v>182</v>
      </c>
      <c r="YT11" s="10">
        <f t="shared" si="168"/>
        <v>98</v>
      </c>
      <c r="YU11" s="5">
        <f>IFERROR(YT11+VLOOKUP($A11,'TB2-1'!$A:$XEW,1+IFERROR(VALUE(RIGHT(YT$3,2)),RIGHT(YT$3,1)),TRUE),#N/A)</f>
        <v>228</v>
      </c>
      <c r="YV11" s="10">
        <f t="shared" si="169"/>
        <v>98</v>
      </c>
      <c r="YW11" s="5">
        <f>IFERROR(YV11+VLOOKUP($A11,'TB2-1'!$A:$XEW,1+IFERROR(VALUE(RIGHT(YV$3,2)),RIGHT(YV$3,1)),TRUE),#N/A)</f>
        <v>308</v>
      </c>
      <c r="YX11" s="10">
        <f t="shared" si="170"/>
        <v>98</v>
      </c>
      <c r="YY11" s="5">
        <f>IFERROR(YX11+VLOOKUP($A11,'TB2-1'!$A:$XEW,1+IFERROR(VALUE(RIGHT(YX$3,2)),RIGHT(YX$3,1)),TRUE),#N/A)</f>
        <v>428</v>
      </c>
      <c r="YZ11" s="10">
        <f t="shared" si="171"/>
        <v>98</v>
      </c>
      <c r="ZA11" s="5">
        <f>IFERROR(YZ11+VLOOKUP($A11,'TB2-1'!$A:$XEW,1+IFERROR(VALUE(RIGHT(YZ$3,2)),RIGHT(YZ$3,1)),TRUE),#N/A)</f>
        <v>618</v>
      </c>
      <c r="ZB11" s="10">
        <f t="shared" si="172"/>
        <v>98</v>
      </c>
      <c r="ZC11" s="5">
        <f>IFERROR(ZB11+VLOOKUP($A11,'TB2-1'!$A:$XEW,1+IFERROR(VALUE(RIGHT(ZB$3,2)),RIGHT(ZB$3,1)),TRUE),#N/A)</f>
        <v>938</v>
      </c>
      <c r="ZD11" s="10">
        <f t="shared" si="173"/>
        <v>98</v>
      </c>
      <c r="ZE11" s="5">
        <f>IFERROR(ZD11+VLOOKUP($A11,'TB2-1'!$A:$XEW,1+IFERROR(VALUE(RIGHT(ZD$3,2)),RIGHT(ZD$3,1)),TRUE),#N/A)</f>
        <v>1398</v>
      </c>
      <c r="ZF11" s="10">
        <f t="shared" si="174"/>
        <v>98</v>
      </c>
      <c r="ZG11" s="5">
        <f>IFERROR(ZF11+VLOOKUP($A11,'TB2-1'!$A:$XEW,1+IFERROR(VALUE(RIGHT(ZF$3,2)),RIGHT(ZF$3,1)),TRUE),#N/A)</f>
        <v>2198</v>
      </c>
      <c r="ZH11" s="10">
        <f t="shared" si="175"/>
        <v>98</v>
      </c>
      <c r="ZI11" s="5">
        <f>IFERROR(ZH11+VLOOKUP($A11,'TB2-1'!$A:$XEW,1+IFERROR(VALUE(RIGHT(ZH$3,2)),RIGHT(ZH$3,1)),TRUE),#N/A)</f>
        <v>3398</v>
      </c>
      <c r="ZJ11" s="65">
        <v>136</v>
      </c>
      <c r="ZK11" s="6">
        <f>IFERROR(ZJ11+VLOOKUP($A11,'TB2-1'!$A:$XEW,1+IFERROR(VALUE(RIGHT(ZJ$3,2)),RIGHT(ZJ$3,1)),TRUE),#N/A)</f>
        <v>137.5</v>
      </c>
      <c r="ZL11" s="6">
        <f t="shared" si="52"/>
        <v>136</v>
      </c>
      <c r="ZM11" s="6">
        <f>IFERROR(ZL11+VLOOKUP($A11,'TB2-1'!$A:$XEW,1+IFERROR(VALUE(RIGHT(ZL$3,2)),RIGHT(ZL$3,1)),TRUE),#N/A)</f>
        <v>138.5</v>
      </c>
      <c r="ZN11" s="6">
        <f t="shared" si="52"/>
        <v>136</v>
      </c>
      <c r="ZO11" s="6">
        <f>IFERROR(ZN11+VLOOKUP($A11,'TB2-1'!$A:$XEW,1+IFERROR(VALUE(RIGHT(ZN$3,2)),RIGHT(ZN$3,1)),TRUE),#N/A)</f>
        <v>140</v>
      </c>
      <c r="ZP11" s="6">
        <f t="shared" si="52"/>
        <v>136</v>
      </c>
      <c r="ZQ11" s="6">
        <f>IFERROR(ZP11+VLOOKUP($A11,'TB2-1'!$A:$XEW,1+IFERROR(VALUE(RIGHT(ZP$3,2)),RIGHT(ZP$3,1)),TRUE),#N/A)</f>
        <v>142</v>
      </c>
      <c r="ZR11" s="6">
        <f t="shared" si="52"/>
        <v>136</v>
      </c>
      <c r="ZS11" s="6">
        <f>IFERROR(ZR11+VLOOKUP($A11,'TB2-1'!$A:$XEW,1+IFERROR(VALUE(RIGHT(ZR$3,2)),RIGHT(ZR$3,1)),TRUE),#N/A)</f>
        <v>145</v>
      </c>
      <c r="ZT11" s="6">
        <f t="shared" si="52"/>
        <v>136</v>
      </c>
      <c r="ZU11" s="6">
        <f>IFERROR(ZT11+VLOOKUP($A11,'TB2-1'!$A:$XEW,1+IFERROR(VALUE(RIGHT(ZT$3,2)),RIGHT(ZT$3,1)),TRUE),#N/A)</f>
        <v>149</v>
      </c>
      <c r="ZV11" s="6">
        <f t="shared" si="52"/>
        <v>136</v>
      </c>
      <c r="ZW11" s="6">
        <f>IFERROR(ZV11+VLOOKUP($A11,'TB2-1'!$A:$XEW,1+IFERROR(VALUE(RIGHT(ZV$3,2)),RIGHT(ZV$3,1)),TRUE),#N/A)</f>
        <v>157</v>
      </c>
      <c r="ZX11" s="6">
        <f t="shared" si="52"/>
        <v>136</v>
      </c>
      <c r="ZY11" s="6">
        <f>IFERROR(ZX11+VLOOKUP($A11,'TB2-1'!$A:$XEW,1+IFERROR(VALUE(RIGHT(ZX$3,2)),RIGHT(ZX$3,1)),TRUE),#N/A)</f>
        <v>169</v>
      </c>
      <c r="ZZ11" s="6">
        <f t="shared" si="52"/>
        <v>136</v>
      </c>
      <c r="AAA11" s="6">
        <f>IFERROR(ZZ11+VLOOKUP($A11,'TB2-1'!$A:$XEW,1+IFERROR(VALUE(RIGHT(ZZ$3,2)),RIGHT(ZZ$3,1)),TRUE),#N/A)</f>
        <v>188</v>
      </c>
      <c r="AAB11" s="6">
        <f t="shared" si="53"/>
        <v>136</v>
      </c>
      <c r="AAC11" s="6">
        <f>IFERROR(AAB11+VLOOKUP($A11,'TB2-1'!$A:$XEW,1+IFERROR(VALUE(RIGHT(AAB$3,2)),RIGHT(AAB$3,1)),TRUE),#N/A)</f>
        <v>220</v>
      </c>
      <c r="AAD11" s="6">
        <f t="shared" si="54"/>
        <v>136</v>
      </c>
      <c r="AAE11" s="6">
        <f>IFERROR(AAD11+VLOOKUP($A11,'TB2-1'!$A:$XEW,1+IFERROR(VALUE(RIGHT(AAD$3,2)),RIGHT(AAD$3,1)),TRUE),#N/A)</f>
        <v>266</v>
      </c>
      <c r="AAF11" s="6">
        <f t="shared" si="55"/>
        <v>136</v>
      </c>
      <c r="AAG11" s="6">
        <f>IFERROR(AAF11+VLOOKUP($A11,'TB2-1'!$A:$XEW,1+IFERROR(VALUE(RIGHT(AAF$3,2)),RIGHT(AAF$3,1)),TRUE),#N/A)</f>
        <v>346</v>
      </c>
      <c r="AAH11" s="6">
        <f t="shared" si="56"/>
        <v>136</v>
      </c>
      <c r="AAI11" s="6">
        <f>IFERROR(AAH11+VLOOKUP($A11,'TB2-1'!$A:$XEW,1+IFERROR(VALUE(RIGHT(AAH$3,2)),RIGHT(AAH$3,1)),TRUE),#N/A)</f>
        <v>466</v>
      </c>
      <c r="AAJ11" s="6">
        <f t="shared" si="57"/>
        <v>136</v>
      </c>
      <c r="AAK11" s="6">
        <f>IFERROR(AAJ11+VLOOKUP($A11,'TB2-1'!$A:$XEW,1+IFERROR(VALUE(RIGHT(AAJ$3,2)),RIGHT(AAJ$3,1)),TRUE),#N/A)</f>
        <v>656</v>
      </c>
      <c r="AAL11" s="6">
        <f t="shared" si="58"/>
        <v>136</v>
      </c>
      <c r="AAM11" s="6">
        <f>IFERROR(AAL11+VLOOKUP($A11,'TB2-1'!$A:$XEW,1+IFERROR(VALUE(RIGHT(AAL$3,2)),RIGHT(AAL$3,1)),TRUE),#N/A)</f>
        <v>976</v>
      </c>
      <c r="AAN11" s="6">
        <f t="shared" si="59"/>
        <v>136</v>
      </c>
      <c r="AAO11" s="6">
        <f>IFERROR(AAN11+VLOOKUP($A11,'TB2-1'!$A:$XEW,1+IFERROR(VALUE(RIGHT(AAN$3,2)),RIGHT(AAN$3,1)),TRUE),#N/A)</f>
        <v>1436</v>
      </c>
      <c r="AAP11" s="6">
        <f t="shared" si="60"/>
        <v>136</v>
      </c>
      <c r="AAQ11" s="6">
        <f>IFERROR(AAP11+VLOOKUP($A11,'TB2-1'!$A:$XEW,1+IFERROR(VALUE(RIGHT(AAP$3,2)),RIGHT(AAP$3,1)),TRUE),#N/A)</f>
        <v>2236</v>
      </c>
      <c r="AAR11" s="6">
        <f t="shared" si="61"/>
        <v>136</v>
      </c>
      <c r="AAS11" s="6">
        <f>IFERROR(AAR11+VLOOKUP($A11,'TB2-1'!$A:$XEW,1+IFERROR(VALUE(RIGHT(AAR$3,2)),RIGHT(AAR$3,1)),TRUE),#N/A)</f>
        <v>3436</v>
      </c>
      <c r="AAT11" s="65">
        <v>188</v>
      </c>
      <c r="AAU11" s="5">
        <f>IFERROR(AAT11+VLOOKUP($A11,'TB2-1'!$A:$XEW,1+IFERROR(VALUE(RIGHT(AAT$3,2)),RIGHT(AAT$3,1)),TRUE),#N/A)</f>
        <v>189.5</v>
      </c>
      <c r="AAV11" s="10">
        <f t="shared" si="62"/>
        <v>188</v>
      </c>
      <c r="AAW11" s="5">
        <f>IFERROR(AAV11+VLOOKUP($A11,'TB2-1'!$A:$XEW,1+IFERROR(VALUE(RIGHT(AAV$3,2)),RIGHT(AAV$3,1)),TRUE),#N/A)</f>
        <v>190.5</v>
      </c>
      <c r="AAX11" s="10">
        <f t="shared" si="62"/>
        <v>188</v>
      </c>
      <c r="AAY11" s="5">
        <f>IFERROR(AAX11+VLOOKUP($A11,'TB2-1'!$A:$XEW,1+IFERROR(VALUE(RIGHT(AAX$3,2)),RIGHT(AAX$3,1)),TRUE),#N/A)</f>
        <v>192</v>
      </c>
      <c r="AAZ11" s="10">
        <f t="shared" si="62"/>
        <v>188</v>
      </c>
      <c r="ABA11" s="5">
        <f>IFERROR(AAZ11+VLOOKUP($A11,'TB2-1'!$A:$XEW,1+IFERROR(VALUE(RIGHT(AAZ$3,2)),RIGHT(AAZ$3,1)),TRUE),#N/A)</f>
        <v>194</v>
      </c>
      <c r="ABB11" s="10">
        <f t="shared" si="62"/>
        <v>188</v>
      </c>
      <c r="ABC11" s="5">
        <f>IFERROR(ABB11+VLOOKUP($A11,'TB2-1'!$A:$XEW,1+IFERROR(VALUE(RIGHT(ABB$3,2)),RIGHT(ABB$3,1)),TRUE),#N/A)</f>
        <v>197</v>
      </c>
      <c r="ABD11" s="10">
        <f t="shared" si="62"/>
        <v>188</v>
      </c>
      <c r="ABE11" s="5">
        <f>IFERROR(ABD11+VLOOKUP($A11,'TB2-1'!$A:$XEW,1+IFERROR(VALUE(RIGHT(ABD$3,2)),RIGHT(ABD$3,1)),TRUE),#N/A)</f>
        <v>201</v>
      </c>
      <c r="ABF11" s="10">
        <f t="shared" si="62"/>
        <v>188</v>
      </c>
      <c r="ABG11" s="5">
        <f>IFERROR(ABF11+VLOOKUP($A11,'TB2-1'!$A:$XEW,1+IFERROR(VALUE(RIGHT(ABF$3,2)),RIGHT(ABF$3,1)),TRUE),#N/A)</f>
        <v>209</v>
      </c>
      <c r="ABH11" s="10">
        <f t="shared" si="62"/>
        <v>188</v>
      </c>
      <c r="ABI11" s="5">
        <f>IFERROR(ABH11+VLOOKUP($A11,'TB2-1'!$A:$XEW,1+IFERROR(VALUE(RIGHT(ABH$3,2)),RIGHT(ABH$3,1)),TRUE),#N/A)</f>
        <v>221</v>
      </c>
      <c r="ABJ11" s="10">
        <f t="shared" si="62"/>
        <v>188</v>
      </c>
      <c r="ABK11" s="5">
        <f>IFERROR(ABJ11+VLOOKUP($A11,'TB2-1'!$A:$XEW,1+IFERROR(VALUE(RIGHT(ABJ$3,2)),RIGHT(ABJ$3,1)),TRUE),#N/A)</f>
        <v>240</v>
      </c>
      <c r="ABL11" s="10">
        <f t="shared" si="63"/>
        <v>188</v>
      </c>
      <c r="ABM11" s="5">
        <f>IFERROR(ABL11+VLOOKUP($A11,'TB2-1'!$A:$XEW,1+IFERROR(VALUE(RIGHT(ABL$3,2)),RIGHT(ABL$3,1)),TRUE),#N/A)</f>
        <v>272</v>
      </c>
      <c r="ABN11" s="10">
        <f t="shared" si="64"/>
        <v>188</v>
      </c>
      <c r="ABO11" s="5">
        <f>IFERROR(ABN11+VLOOKUP($A11,'TB2-1'!$A:$XEW,1+IFERROR(VALUE(RIGHT(ABN$3,2)),RIGHT(ABN$3,1)),TRUE),#N/A)</f>
        <v>318</v>
      </c>
      <c r="ABP11" s="10">
        <f t="shared" si="65"/>
        <v>188</v>
      </c>
      <c r="ABQ11" s="5">
        <f>IFERROR(ABP11+VLOOKUP($A11,'TB2-1'!$A:$XEW,1+IFERROR(VALUE(RIGHT(ABP$3,2)),RIGHT(ABP$3,1)),TRUE),#N/A)</f>
        <v>398</v>
      </c>
      <c r="ABR11" s="10">
        <f t="shared" si="66"/>
        <v>188</v>
      </c>
      <c r="ABS11" s="5">
        <f>IFERROR(ABR11+VLOOKUP($A11,'TB2-1'!$A:$XEW,1+IFERROR(VALUE(RIGHT(ABR$3,2)),RIGHT(ABR$3,1)),TRUE),#N/A)</f>
        <v>518</v>
      </c>
      <c r="ABT11" s="10">
        <f t="shared" si="67"/>
        <v>188</v>
      </c>
      <c r="ABU11" s="5">
        <f>IFERROR(ABT11+VLOOKUP($A11,'TB2-1'!$A:$XEW,1+IFERROR(VALUE(RIGHT(ABT$3,2)),RIGHT(ABT$3,1)),TRUE),#N/A)</f>
        <v>708</v>
      </c>
      <c r="ABV11" s="10">
        <f t="shared" si="68"/>
        <v>188</v>
      </c>
      <c r="ABW11" s="5">
        <f>IFERROR(ABV11+VLOOKUP($A11,'TB2-1'!$A:$XEW,1+IFERROR(VALUE(RIGHT(ABV$3,2)),RIGHT(ABV$3,1)),TRUE),#N/A)</f>
        <v>1028</v>
      </c>
      <c r="ABX11" s="10">
        <f t="shared" si="69"/>
        <v>188</v>
      </c>
      <c r="ABY11" s="5">
        <f>IFERROR(ABX11+VLOOKUP($A11,'TB2-1'!$A:$XEW,1+IFERROR(VALUE(RIGHT(ABX$3,2)),RIGHT(ABX$3,1)),TRUE),#N/A)</f>
        <v>1488</v>
      </c>
      <c r="ABZ11" s="10">
        <f t="shared" si="70"/>
        <v>188</v>
      </c>
      <c r="ACA11" s="5">
        <f>IFERROR(ABZ11+VLOOKUP($A11,'TB2-1'!$A:$XEW,1+IFERROR(VALUE(RIGHT(ABZ$3,2)),RIGHT(ABZ$3,1)),TRUE),#N/A)</f>
        <v>2288</v>
      </c>
      <c r="ACB11" s="10">
        <f t="shared" si="71"/>
        <v>188</v>
      </c>
      <c r="ACC11" s="5">
        <f>IFERROR(ACB11+VLOOKUP($A11,'TB2-1'!$A:$XEW,1+IFERROR(VALUE(RIGHT(ACB$3,2)),RIGHT(ACB$3,1)),TRUE),#N/A)</f>
        <v>3488</v>
      </c>
    </row>
    <row r="12" spans="1:757" ht="15.75" thickBot="1" x14ac:dyDescent="0.3">
      <c r="A12" s="2">
        <f>Config!G8</f>
        <v>24.001000000000001</v>
      </c>
      <c r="B12" s="5">
        <f>IFERROR(C12-VLOOKUP($A12,'TB2-1'!$A:$XEW,1+IFERROR(VALUE(RIGHT(B$3,2)),RIGHT(B$3,1)),TRUE),#N/A)</f>
        <v>-111.5</v>
      </c>
      <c r="C12" s="65">
        <v>-110</v>
      </c>
      <c r="D12" s="5">
        <f>IFERROR(E12-VLOOKUP($A12,'TB2-1'!$A:$XEW,1+IFERROR(VALUE(RIGHT(D$3,2)),RIGHT(D$3,1)),TRUE),#N/A)</f>
        <v>-112.5</v>
      </c>
      <c r="E12" s="5">
        <f t="shared" si="72"/>
        <v>-110</v>
      </c>
      <c r="F12" s="5">
        <f>IFERROR(G12-VLOOKUP($A12,'TB2-1'!$A:$XEW,1+IFERROR(VALUE(RIGHT(F$3,2)),RIGHT(F$3,1)),TRUE),#N/A)</f>
        <v>-114</v>
      </c>
      <c r="G12" s="5">
        <f t="shared" si="72"/>
        <v>-110</v>
      </c>
      <c r="H12" s="5">
        <f>IFERROR(I12-VLOOKUP($A12,'TB2-1'!$A:$XEW,1+IFERROR(VALUE(RIGHT(H$3,2)),RIGHT(H$3,1)),TRUE),#N/A)</f>
        <v>-116</v>
      </c>
      <c r="I12" s="5">
        <f t="shared" si="72"/>
        <v>-110</v>
      </c>
      <c r="J12" s="5">
        <f>IFERROR(K12-VLOOKUP($A12,'TB2-1'!$A:$XEW,1+IFERROR(VALUE(RIGHT(J$3,2)),RIGHT(J$3,1)),TRUE),#N/A)</f>
        <v>-119</v>
      </c>
      <c r="K12" s="5">
        <f t="shared" si="72"/>
        <v>-110</v>
      </c>
      <c r="L12" s="5">
        <f>IFERROR(M12-VLOOKUP($A12,'TB2-1'!$A:$XEW,1+IFERROR(VALUE(RIGHT(L$3,2)),RIGHT(L$3,1)),TRUE),#N/A)</f>
        <v>-123</v>
      </c>
      <c r="M12" s="5">
        <f t="shared" si="72"/>
        <v>-110</v>
      </c>
      <c r="N12" s="5">
        <f>IFERROR(O12-VLOOKUP($A12,'TB2-1'!$A:$XEW,1+IFERROR(VALUE(RIGHT(N$3,2)),RIGHT(N$3,1)),TRUE),#N/A)</f>
        <v>-131</v>
      </c>
      <c r="O12" s="5">
        <f t="shared" si="72"/>
        <v>-110</v>
      </c>
      <c r="P12" s="5">
        <f>IFERROR(Q12-VLOOKUP($A12,'TB2-1'!$A:$XEW,1+IFERROR(VALUE(RIGHT(P$3,2)),RIGHT(P$3,1)),TRUE),#N/A)</f>
        <v>-143</v>
      </c>
      <c r="Q12" s="5">
        <f t="shared" si="72"/>
        <v>-110</v>
      </c>
      <c r="R12" s="5">
        <f>IFERROR(S12-VLOOKUP($A12,'TB2-1'!$A:$XEW,1+IFERROR(VALUE(RIGHT(R$3,2)),RIGHT(R$3,1)),TRUE),#N/A)</f>
        <v>-162</v>
      </c>
      <c r="S12" s="5">
        <f t="shared" si="72"/>
        <v>-110</v>
      </c>
      <c r="T12" s="5">
        <f>IFERROR(U12-VLOOKUP($A12,'TB2-1'!$A:$XEW,1+IFERROR(VALUE(RIGHT(T$3,2)),RIGHT(T$3,1)),TRUE),#N/A)</f>
        <v>-194</v>
      </c>
      <c r="U12" s="5">
        <f t="shared" si="72"/>
        <v>-110</v>
      </c>
      <c r="V12" s="5">
        <f>IFERROR(W12-VLOOKUP($A12,'TB2-1'!$A:$XEW,1+IFERROR(VALUE(RIGHT(V$3,2)),RIGHT(V$3,1)),TRUE),#N/A)</f>
        <v>-240</v>
      </c>
      <c r="W12" s="5">
        <f t="shared" si="72"/>
        <v>-110</v>
      </c>
      <c r="X12" s="5">
        <f>IFERROR(Y12-VLOOKUP($A12,'TB2-1'!$A:$XEW,1+IFERROR(VALUE(RIGHT(X$3,2)),RIGHT(X$3,1)),TRUE),#N/A)</f>
        <v>-320</v>
      </c>
      <c r="Y12" s="5">
        <f t="shared" si="72"/>
        <v>-110</v>
      </c>
      <c r="Z12" s="5">
        <f>IFERROR(AA12-VLOOKUP($A12,'TB2-1'!$A:$XEW,1+IFERROR(VALUE(RIGHT(Z$3,2)),RIGHT(Z$3,1)),TRUE),#N/A)</f>
        <v>-440</v>
      </c>
      <c r="AA12" s="5">
        <f t="shared" si="176"/>
        <v>-110</v>
      </c>
      <c r="AB12" s="5">
        <f>IFERROR(AC12-VLOOKUP($A12,'TB2-1'!$A:$XEW,1+IFERROR(VALUE(RIGHT(AB$3,2)),RIGHT(AB$3,1)),TRUE),#N/A)</f>
        <v>-630</v>
      </c>
      <c r="AC12" s="5">
        <f t="shared" si="73"/>
        <v>-110</v>
      </c>
      <c r="AD12" s="5">
        <f>IFERROR(AE12-VLOOKUP($A12,'TB2-1'!$A:$XEW,1+IFERROR(VALUE(RIGHT(AD$3,2)),RIGHT(AD$3,1)),TRUE),#N/A)</f>
        <v>-950</v>
      </c>
      <c r="AE12" s="5">
        <f t="shared" si="74"/>
        <v>-110</v>
      </c>
      <c r="AF12" s="5">
        <f>IFERROR(AG12-VLOOKUP($A12,'TB2-1'!$A:$XEW,1+IFERROR(VALUE(RIGHT(AF$3,2)),RIGHT(AF$3,1)),TRUE),#N/A)</f>
        <v>-1410</v>
      </c>
      <c r="AG12" s="5">
        <f t="shared" si="75"/>
        <v>-110</v>
      </c>
      <c r="AH12" s="5">
        <f>IFERROR(AI12-VLOOKUP($A12,'TB2-1'!$A:$XEW,1+IFERROR(VALUE(RIGHT(AH$3,2)),RIGHT(AH$3,1)),TRUE),#N/A)</f>
        <v>-2210</v>
      </c>
      <c r="AI12" s="5">
        <f t="shared" si="76"/>
        <v>-110</v>
      </c>
      <c r="AJ12" s="5">
        <f>IFERROR(AK12-VLOOKUP($A12,'TB2-1'!$A:$XEW,1+IFERROR(VALUE(RIGHT(AJ$3,2)),RIGHT(AJ$3,1)),TRUE),#N/A)</f>
        <v>-3410</v>
      </c>
      <c r="AK12" s="5">
        <f t="shared" si="77"/>
        <v>-110</v>
      </c>
      <c r="AL12" s="2">
        <f>IFERROR(AM12-VLOOKUP($A12,'TB2-1'!$A:$XEW,1+IFERROR(VALUE(RIGHT(AL$3,2)),RIGHT(AL$3,1)),TRUE),#N/A)</f>
        <v>-66.5</v>
      </c>
      <c r="AM12" s="65">
        <v>-65</v>
      </c>
      <c r="AN12" s="2">
        <f>IFERROR(AO12-VLOOKUP($A12,'TB2-1'!$A:$XEW,1+IFERROR(VALUE(RIGHT(AN$3,2)),RIGHT(AN$3,1)),TRUE),#N/A)</f>
        <v>-67.5</v>
      </c>
      <c r="AO12" s="2">
        <f t="shared" si="78"/>
        <v>-65</v>
      </c>
      <c r="AP12" s="2">
        <f>IFERROR(AQ12-VLOOKUP($A12,'TB2-1'!$A:$XEW,1+IFERROR(VALUE(RIGHT(AP$3,2)),RIGHT(AP$3,1)),TRUE),#N/A)</f>
        <v>-69</v>
      </c>
      <c r="AQ12" s="2">
        <f t="shared" si="78"/>
        <v>-65</v>
      </c>
      <c r="AR12" s="2">
        <f>IFERROR(AS12-VLOOKUP($A12,'TB2-1'!$A:$XEW,1+IFERROR(VALUE(RIGHT(AR$3,2)),RIGHT(AR$3,1)),TRUE),#N/A)</f>
        <v>-71</v>
      </c>
      <c r="AS12" s="2">
        <f t="shared" si="78"/>
        <v>-65</v>
      </c>
      <c r="AT12" s="2">
        <f>IFERROR(AU12-VLOOKUP($A12,'TB2-1'!$A:$XEW,1+IFERROR(VALUE(RIGHT(AT$3,2)),RIGHT(AT$3,1)),TRUE),#N/A)</f>
        <v>-74</v>
      </c>
      <c r="AU12" s="2">
        <f t="shared" si="78"/>
        <v>-65</v>
      </c>
      <c r="AV12" s="2">
        <f>IFERROR(AW12-VLOOKUP($A12,'TB2-1'!$A:$XEW,1+IFERROR(VALUE(RIGHT(AV$3,2)),RIGHT(AV$3,1)),TRUE),#N/A)</f>
        <v>-78</v>
      </c>
      <c r="AW12" s="2">
        <f t="shared" si="78"/>
        <v>-65</v>
      </c>
      <c r="AX12" s="2">
        <f>IFERROR(AY12-VLOOKUP($A12,'TB2-1'!$A:$XEW,1+IFERROR(VALUE(RIGHT(AX$3,2)),RIGHT(AX$3,1)),TRUE),#N/A)</f>
        <v>-86</v>
      </c>
      <c r="AY12" s="2">
        <f t="shared" si="78"/>
        <v>-65</v>
      </c>
      <c r="AZ12" s="2">
        <f>IFERROR(BA12-VLOOKUP($A12,'TB2-1'!$A:$XEW,1+IFERROR(VALUE(RIGHT(AZ$3,2)),RIGHT(AZ$3,1)),TRUE),#N/A)</f>
        <v>-98</v>
      </c>
      <c r="BA12" s="2">
        <f t="shared" si="78"/>
        <v>-65</v>
      </c>
      <c r="BB12" s="2">
        <f>IFERROR(BC12-VLOOKUP($A12,'TB2-1'!$A:$XEW,1+IFERROR(VALUE(RIGHT(BB$3,2)),RIGHT(BB$3,1)),TRUE),#N/A)</f>
        <v>-117</v>
      </c>
      <c r="BC12" s="2">
        <f t="shared" si="78"/>
        <v>-65</v>
      </c>
      <c r="BD12" s="2">
        <f>IFERROR(BE12-VLOOKUP($A12,'TB2-1'!$A:$XEW,1+IFERROR(VALUE(RIGHT(BD$3,2)),RIGHT(BD$3,1)),TRUE),#N/A)</f>
        <v>-149</v>
      </c>
      <c r="BE12" s="2">
        <f t="shared" si="79"/>
        <v>-65</v>
      </c>
      <c r="BF12" s="2">
        <f>IFERROR(BG12-VLOOKUP($A12,'TB2-1'!$A:$XEW,1+IFERROR(VALUE(RIGHT(BF$3,2)),RIGHT(BF$3,1)),TRUE),#N/A)</f>
        <v>-195</v>
      </c>
      <c r="BG12" s="2">
        <f t="shared" si="79"/>
        <v>-65</v>
      </c>
      <c r="BH12" s="2">
        <f>IFERROR(BI12-VLOOKUP($A12,'TB2-1'!$A:$XEW,1+IFERROR(VALUE(RIGHT(BH$3,2)),RIGHT(BH$3,1)),TRUE),#N/A)</f>
        <v>-275</v>
      </c>
      <c r="BI12" s="2">
        <f t="shared" si="79"/>
        <v>-65</v>
      </c>
      <c r="BJ12" s="2">
        <f>IFERROR(BK12-VLOOKUP($A12,'TB2-1'!$A:$XEW,1+IFERROR(VALUE(RIGHT(BJ$3,2)),RIGHT(BJ$3,1)),TRUE),#N/A)</f>
        <v>-395</v>
      </c>
      <c r="BK12" s="2">
        <f t="shared" si="79"/>
        <v>-65</v>
      </c>
      <c r="BL12" s="2">
        <f>IFERROR(BM12-VLOOKUP($A12,'TB2-1'!$A:$XEW,1+IFERROR(VALUE(RIGHT(BL$3,2)),RIGHT(BL$3,1)),TRUE),#N/A)</f>
        <v>-585</v>
      </c>
      <c r="BM12" s="2">
        <f t="shared" si="80"/>
        <v>-65</v>
      </c>
      <c r="BN12" s="2">
        <f>IFERROR(BO12-VLOOKUP($A12,'TB2-1'!$A:$XEW,1+IFERROR(VALUE(RIGHT(BN$3,2)),RIGHT(BN$3,1)),TRUE),#N/A)</f>
        <v>-905</v>
      </c>
      <c r="BO12" s="2">
        <f t="shared" si="81"/>
        <v>-65</v>
      </c>
      <c r="BP12" s="2">
        <f>IFERROR(BQ12-VLOOKUP($A12,'TB2-1'!$A:$XEW,1+IFERROR(VALUE(RIGHT(BP$3,2)),RIGHT(BP$3,1)),TRUE),#N/A)</f>
        <v>-1365</v>
      </c>
      <c r="BQ12" s="2">
        <f t="shared" si="82"/>
        <v>-65</v>
      </c>
      <c r="BR12" s="2">
        <f>IFERROR(BS12-VLOOKUP($A12,'TB2-1'!$A:$XEW,1+IFERROR(VALUE(RIGHT(BR$3,2)),RIGHT(BR$3,1)),TRUE),#N/A)</f>
        <v>-2165</v>
      </c>
      <c r="BS12" s="2">
        <f t="shared" si="83"/>
        <v>-65</v>
      </c>
      <c r="BT12" s="2">
        <f>IFERROR(BU12-VLOOKUP($A12,'TB2-1'!$A:$XEW,1+IFERROR(VALUE(RIGHT(BT$3,2)),RIGHT(BT$3,1)),TRUE),#N/A)</f>
        <v>-3365</v>
      </c>
      <c r="BU12" s="2">
        <f t="shared" si="84"/>
        <v>-65</v>
      </c>
      <c r="BV12" s="5">
        <f>IFERROR(BW12-VLOOKUP($A12,'TB2-1'!$A:$XEW,1+IFERROR(VALUE(RIGHT(BV$3,2)),RIGHT(BV$3,1)),TRUE),#N/A)</f>
        <v>-41.5</v>
      </c>
      <c r="BW12" s="65">
        <v>-40</v>
      </c>
      <c r="BX12" s="5">
        <f>IFERROR(BY12-VLOOKUP($A12,'TB2-1'!$A:$XEW,1+IFERROR(VALUE(RIGHT(BX$3,2)),RIGHT(BX$3,1)),TRUE),#N/A)</f>
        <v>-42.5</v>
      </c>
      <c r="BY12" s="5">
        <f t="shared" si="85"/>
        <v>-40</v>
      </c>
      <c r="BZ12" s="5">
        <f>IFERROR(CA12-VLOOKUP($A12,'TB2-1'!$A:$XEW,1+IFERROR(VALUE(RIGHT(BZ$3,2)),RIGHT(BZ$3,1)),TRUE),#N/A)</f>
        <v>-44</v>
      </c>
      <c r="CA12" s="5">
        <f t="shared" si="85"/>
        <v>-40</v>
      </c>
      <c r="CB12" s="5">
        <f>IFERROR(CC12-VLOOKUP($A12,'TB2-1'!$A:$XEW,1+IFERROR(VALUE(RIGHT(CB$3,2)),RIGHT(CB$3,1)),TRUE),#N/A)</f>
        <v>-46</v>
      </c>
      <c r="CC12" s="5">
        <f t="shared" si="85"/>
        <v>-40</v>
      </c>
      <c r="CD12" s="5">
        <f>IFERROR(CE12-VLOOKUP($A12,'TB2-1'!$A:$XEW,1+IFERROR(VALUE(RIGHT(CD$3,2)),RIGHT(CD$3,1)),TRUE),#N/A)</f>
        <v>-49</v>
      </c>
      <c r="CE12" s="5">
        <f t="shared" si="85"/>
        <v>-40</v>
      </c>
      <c r="CF12" s="5">
        <f>IFERROR(CG12-VLOOKUP($A12,'TB2-1'!$A:$XEW,1+IFERROR(VALUE(RIGHT(CF$3,2)),RIGHT(CF$3,1)),TRUE),#N/A)</f>
        <v>-53</v>
      </c>
      <c r="CG12" s="5">
        <f t="shared" si="85"/>
        <v>-40</v>
      </c>
      <c r="CH12" s="5">
        <f>IFERROR(CI12-VLOOKUP($A12,'TB2-1'!$A:$XEW,1+IFERROR(VALUE(RIGHT(CH$3,2)),RIGHT(CH$3,1)),TRUE),#N/A)</f>
        <v>-61</v>
      </c>
      <c r="CI12" s="5">
        <f t="shared" si="85"/>
        <v>-40</v>
      </c>
      <c r="CJ12" s="5">
        <f>IFERROR(CK12-VLOOKUP($A12,'TB2-1'!$A:$XEW,1+IFERROR(VALUE(RIGHT(CJ$3,2)),RIGHT(CJ$3,1)),TRUE),#N/A)</f>
        <v>-73</v>
      </c>
      <c r="CK12" s="5">
        <f t="shared" si="85"/>
        <v>-40</v>
      </c>
      <c r="CL12" s="5">
        <f>IFERROR(CM12-VLOOKUP($A12,'TB2-1'!$A:$XEW,1+IFERROR(VALUE(RIGHT(CL$3,2)),RIGHT(CL$3,1)),TRUE),#N/A)</f>
        <v>-92</v>
      </c>
      <c r="CM12" s="5">
        <f t="shared" si="85"/>
        <v>-40</v>
      </c>
      <c r="CN12" s="5">
        <f>IFERROR(CO12-VLOOKUP($A12,'TB2-1'!$A:$XEW,1+IFERROR(VALUE(RIGHT(CN$3,2)),RIGHT(CN$3,1)),TRUE),#N/A)</f>
        <v>-124</v>
      </c>
      <c r="CO12" s="5">
        <f t="shared" si="86"/>
        <v>-40</v>
      </c>
      <c r="CP12" s="5">
        <f>IFERROR(CQ12-VLOOKUP($A12,'TB2-1'!$A:$XEW,1+IFERROR(VALUE(RIGHT(CP$3,2)),RIGHT(CP$3,1)),TRUE),#N/A)</f>
        <v>-170</v>
      </c>
      <c r="CQ12" s="5">
        <f t="shared" si="86"/>
        <v>-40</v>
      </c>
      <c r="CR12" s="5">
        <f>IFERROR(CS12-VLOOKUP($A12,'TB2-1'!$A:$XEW,1+IFERROR(VALUE(RIGHT(CR$3,2)),RIGHT(CR$3,1)),TRUE),#N/A)</f>
        <v>-250</v>
      </c>
      <c r="CS12" s="5">
        <f t="shared" si="86"/>
        <v>-40</v>
      </c>
      <c r="CT12" s="5">
        <f>IFERROR(CU12-VLOOKUP($A12,'TB2-1'!$A:$XEW,1+IFERROR(VALUE(RIGHT(CT$3,2)),RIGHT(CT$3,1)),TRUE),#N/A)</f>
        <v>-370</v>
      </c>
      <c r="CU12" s="5">
        <f t="shared" si="86"/>
        <v>-40</v>
      </c>
      <c r="CV12" s="5">
        <f>IFERROR(CW12-VLOOKUP($A12,'TB2-1'!$A:$XEW,1+IFERROR(VALUE(RIGHT(CV$3,2)),RIGHT(CV$3,1)),TRUE),#N/A)</f>
        <v>-560</v>
      </c>
      <c r="CW12" s="5">
        <f t="shared" si="87"/>
        <v>-40</v>
      </c>
      <c r="CX12" s="5">
        <f>IFERROR(CY12-VLOOKUP($A12,'TB2-1'!$A:$XEW,1+IFERROR(VALUE(RIGHT(CX$3,2)),RIGHT(CX$3,1)),TRUE),#N/A)</f>
        <v>-880</v>
      </c>
      <c r="CY12" s="5">
        <f t="shared" si="88"/>
        <v>-40</v>
      </c>
      <c r="CZ12" s="5">
        <f>IFERROR(DA12-VLOOKUP($A12,'TB2-1'!$A:$XEW,1+IFERROR(VALUE(RIGHT(CZ$3,2)),RIGHT(CZ$3,1)),TRUE),#N/A)</f>
        <v>-1340</v>
      </c>
      <c r="DA12" s="5">
        <f t="shared" si="89"/>
        <v>-40</v>
      </c>
      <c r="DB12" s="5">
        <f>IFERROR(DC12-VLOOKUP($A12,'TB2-1'!$A:$XEW,1+IFERROR(VALUE(RIGHT(DB$3,2)),RIGHT(DB$3,1)),TRUE),#N/A)</f>
        <v>-2140</v>
      </c>
      <c r="DC12" s="5">
        <f t="shared" si="90"/>
        <v>-40</v>
      </c>
      <c r="DD12" s="5">
        <f>IFERROR(DE12-VLOOKUP($A12,'TB2-1'!$A:$XEW,1+IFERROR(VALUE(RIGHT(DD$3,2)),RIGHT(DD$3,1)),TRUE),#N/A)</f>
        <v>-3340</v>
      </c>
      <c r="DE12" s="5">
        <f t="shared" si="91"/>
        <v>-40</v>
      </c>
      <c r="DF12" s="6">
        <f>IFERROR(DG12-VLOOKUP($A12,'TB2-1'!$A:$XEW,1+IFERROR(VALUE(RIGHT(DF$3,2)),RIGHT(DF$3,1)),TRUE),#N/A)</f>
        <v>-21.5</v>
      </c>
      <c r="DG12" s="65">
        <v>-20</v>
      </c>
      <c r="DH12" s="6">
        <f>IFERROR(DI12-VLOOKUP($A12,'TB2-1'!$A:$XEW,1+IFERROR(VALUE(RIGHT(DH$3,2)),RIGHT(DH$3,1)),TRUE),#N/A)</f>
        <v>-22.5</v>
      </c>
      <c r="DI12" s="6">
        <f t="shared" si="92"/>
        <v>-20</v>
      </c>
      <c r="DJ12" s="6">
        <f>IFERROR(DK12-VLOOKUP($A12,'TB2-1'!$A:$XEW,1+IFERROR(VALUE(RIGHT(DJ$3,2)),RIGHT(DJ$3,1)),TRUE),#N/A)</f>
        <v>-24</v>
      </c>
      <c r="DK12" s="6">
        <f t="shared" si="93"/>
        <v>-20</v>
      </c>
      <c r="DL12" s="6">
        <f>IFERROR(DM12-VLOOKUP($A12,'TB2-1'!$A:$XEW,1+IFERROR(VALUE(RIGHT(DL$3,2)),RIGHT(DL$3,1)),TRUE),#N/A)</f>
        <v>-26</v>
      </c>
      <c r="DM12" s="6">
        <f t="shared" si="94"/>
        <v>-20</v>
      </c>
      <c r="DN12" s="6">
        <f>IFERROR(DO12-VLOOKUP($A12,'TB2-1'!$A:$XEW,1+IFERROR(VALUE(RIGHT(DN$3,2)),RIGHT(DN$3,1)),TRUE),#N/A)</f>
        <v>-29</v>
      </c>
      <c r="DO12" s="6">
        <f t="shared" si="95"/>
        <v>-20</v>
      </c>
      <c r="DP12" s="6">
        <f>IFERROR(DQ12-VLOOKUP($A12,'TB2-1'!$A:$XEW,1+IFERROR(VALUE(RIGHT(DP$3,2)),RIGHT(DP$3,1)),TRUE),#N/A)</f>
        <v>-33</v>
      </c>
      <c r="DQ12" s="6">
        <f t="shared" si="96"/>
        <v>-20</v>
      </c>
      <c r="DR12" s="6">
        <f>IFERROR(DS12-VLOOKUP($A12,'TB2-1'!$A:$XEW,1+IFERROR(VALUE(RIGHT(DR$3,2)),RIGHT(DR$3,1)),TRUE),#N/A)</f>
        <v>-41</v>
      </c>
      <c r="DS12" s="6">
        <f t="shared" si="97"/>
        <v>-20</v>
      </c>
      <c r="DT12" s="6">
        <f>IFERROR(DU12-VLOOKUP($A12,'TB2-1'!$A:$XEW,1+IFERROR(VALUE(RIGHT(DT$3,2)),RIGHT(DT$3,1)),TRUE),#N/A)</f>
        <v>-53</v>
      </c>
      <c r="DU12" s="6">
        <f t="shared" si="98"/>
        <v>-20</v>
      </c>
      <c r="DV12" s="6">
        <f>IFERROR(DW12-VLOOKUP($A12,'TB2-1'!$A:$XEW,1+IFERROR(VALUE(RIGHT(DV$3,2)),RIGHT(DV$3,1)),TRUE),#N/A)</f>
        <v>-72</v>
      </c>
      <c r="DW12" s="6">
        <f t="shared" si="99"/>
        <v>-20</v>
      </c>
      <c r="DX12" s="6">
        <f>IFERROR(DY12-VLOOKUP($A12,'TB2-1'!$A:$XEW,1+IFERROR(VALUE(RIGHT(DX$3,2)),RIGHT(DX$3,1)),TRUE),#N/A)</f>
        <v>-104</v>
      </c>
      <c r="DY12" s="6">
        <f t="shared" si="100"/>
        <v>-20</v>
      </c>
      <c r="DZ12" s="6">
        <f>IFERROR(EA12-VLOOKUP($A12,'TB2-1'!$A:$XEW,1+IFERROR(VALUE(RIGHT(DZ$3,2)),RIGHT(DZ$3,1)),TRUE),#N/A)</f>
        <v>-150</v>
      </c>
      <c r="EA12" s="6">
        <f t="shared" si="101"/>
        <v>-20</v>
      </c>
      <c r="EB12" s="6">
        <f>IFERROR(EC12-VLOOKUP($A12,'TB2-1'!$A:$XEW,1+IFERROR(VALUE(RIGHT(EB$3,2)),RIGHT(EB$3,1)),TRUE),#N/A)</f>
        <v>-230</v>
      </c>
      <c r="EC12" s="6">
        <f t="shared" si="102"/>
        <v>-20</v>
      </c>
      <c r="ED12" s="6">
        <f>IFERROR(EE12-VLOOKUP($A12,'TB2-1'!$A:$XEW,1+IFERROR(VALUE(RIGHT(ED$3,2)),RIGHT(ED$3,1)),TRUE),#N/A)</f>
        <v>-350</v>
      </c>
      <c r="EE12" s="6">
        <f t="shared" si="103"/>
        <v>-20</v>
      </c>
      <c r="EF12" s="6">
        <f>IFERROR(EG12-VLOOKUP($A12,'TB2-1'!$A:$XEW,1+IFERROR(VALUE(RIGHT(EF$3,2)),RIGHT(EF$3,1)),TRUE),#N/A)</f>
        <v>-540</v>
      </c>
      <c r="EG12" s="6">
        <f t="shared" si="104"/>
        <v>-20</v>
      </c>
      <c r="EH12" s="6">
        <f>IFERROR(EI12-VLOOKUP($A12,'TB2-1'!$A:$XEW,1+IFERROR(VALUE(RIGHT(EH$3,2)),RIGHT(EH$3,1)),TRUE),#N/A)</f>
        <v>-860</v>
      </c>
      <c r="EI12" s="6">
        <f t="shared" si="105"/>
        <v>-20</v>
      </c>
      <c r="EJ12" s="6">
        <f>IFERROR(EK12-VLOOKUP($A12,'TB2-1'!$A:$XEW,1+IFERROR(VALUE(RIGHT(EJ$3,2)),RIGHT(EJ$3,1)),TRUE),#N/A)</f>
        <v>-1320</v>
      </c>
      <c r="EK12" s="6">
        <f t="shared" si="106"/>
        <v>-20</v>
      </c>
      <c r="EL12" s="6">
        <f>IFERROR(EM12-VLOOKUP($A12,'TB2-1'!$A:$XEW,1+IFERROR(VALUE(RIGHT(EL$3,2)),RIGHT(EL$3,1)),TRUE),#N/A)</f>
        <v>-2120</v>
      </c>
      <c r="EM12" s="6">
        <f t="shared" si="107"/>
        <v>-20</v>
      </c>
      <c r="EN12" s="6">
        <f>IFERROR(EO12-VLOOKUP($A12,'TB2-1'!$A:$XEW,1+IFERROR(VALUE(RIGHT(EN$3,2)),RIGHT(EN$3,1)),TRUE),#N/A)</f>
        <v>-3320</v>
      </c>
      <c r="EO12" s="6">
        <f t="shared" si="108"/>
        <v>-20</v>
      </c>
      <c r="EP12" s="5">
        <f>IFERROR(EQ12-VLOOKUP($A12,'TB2-1'!$A:$XEW,1+IFERROR(VALUE(RIGHT(EP$3,2)),RIGHT(EP$3,1)),TRUE),#N/A)</f>
        <v>-8.5</v>
      </c>
      <c r="EQ12" s="65">
        <v>-7</v>
      </c>
      <c r="ER12" s="5">
        <f>IFERROR(ES12-VLOOKUP($A12,'TB2-1'!$A:$XEW,1+IFERROR(VALUE(RIGHT(ER$3,2)),RIGHT(ER$3,1)),TRUE),#N/A)</f>
        <v>-9.5</v>
      </c>
      <c r="ES12" s="5">
        <f t="shared" si="109"/>
        <v>-7</v>
      </c>
      <c r="ET12" s="5">
        <f>IFERROR(EU12-VLOOKUP($A12,'TB2-1'!$A:$XEW,1+IFERROR(VALUE(RIGHT(ET$3,2)),RIGHT(ET$3,1)),TRUE),#N/A)</f>
        <v>-11</v>
      </c>
      <c r="EU12" s="5">
        <f t="shared" si="110"/>
        <v>-7</v>
      </c>
      <c r="EV12" s="5">
        <f>IFERROR(EW12-VLOOKUP($A12,'TB2-1'!$A:$XEW,1+IFERROR(VALUE(RIGHT(EV$3,2)),RIGHT(EV$3,1)),TRUE),#N/A)</f>
        <v>-13</v>
      </c>
      <c r="EW12" s="5">
        <f t="shared" si="111"/>
        <v>-7</v>
      </c>
      <c r="EX12" s="5">
        <f>IFERROR(EY12-VLOOKUP($A12,'TB2-1'!$A:$XEW,1+IFERROR(VALUE(RIGHT(EX$3,2)),RIGHT(EX$3,1)),TRUE),#N/A)</f>
        <v>-16</v>
      </c>
      <c r="EY12" s="5">
        <f t="shared" si="112"/>
        <v>-7</v>
      </c>
      <c r="EZ12" s="5">
        <f>IFERROR(FA12-VLOOKUP($A12,'TB2-1'!$A:$XEW,1+IFERROR(VALUE(RIGHT(EZ$3,2)),RIGHT(EZ$3,1)),TRUE),#N/A)</f>
        <v>-20</v>
      </c>
      <c r="FA12" s="5">
        <f t="shared" si="113"/>
        <v>-7</v>
      </c>
      <c r="FB12" s="5">
        <f>IFERROR(FC12-VLOOKUP($A12,'TB2-1'!$A:$XEW,1+IFERROR(VALUE(RIGHT(FB$3,2)),RIGHT(FB$3,1)),TRUE),#N/A)</f>
        <v>-28</v>
      </c>
      <c r="FC12" s="5">
        <f t="shared" si="114"/>
        <v>-7</v>
      </c>
      <c r="FD12" s="5">
        <f>IFERROR(FE12-VLOOKUP($A12,'TB2-1'!$A:$XEW,1+IFERROR(VALUE(RIGHT(FD$3,2)),RIGHT(FD$3,1)),TRUE),#N/A)</f>
        <v>-40</v>
      </c>
      <c r="FE12" s="5">
        <f t="shared" si="115"/>
        <v>-7</v>
      </c>
      <c r="FF12" s="5">
        <f>IFERROR(FG12-VLOOKUP($A12,'TB2-1'!$A:$XEW,1+IFERROR(VALUE(RIGHT(FF$3,2)),RIGHT(FF$3,1)),TRUE),#N/A)</f>
        <v>-59</v>
      </c>
      <c r="FG12" s="5">
        <f t="shared" si="116"/>
        <v>-7</v>
      </c>
      <c r="FH12" s="5">
        <f>IFERROR(FI12-VLOOKUP($A12,'TB2-1'!$A:$XEW,1+IFERROR(VALUE(RIGHT(FH$3,2)),RIGHT(FH$3,1)),TRUE),#N/A)</f>
        <v>-91</v>
      </c>
      <c r="FI12" s="5">
        <f t="shared" si="117"/>
        <v>-7</v>
      </c>
      <c r="FJ12" s="5">
        <f>IFERROR(FK12-VLOOKUP($A12,'TB2-1'!$A:$XEW,1+IFERROR(VALUE(RIGHT(FJ$3,2)),RIGHT(FJ$3,1)),TRUE),#N/A)</f>
        <v>-137</v>
      </c>
      <c r="FK12" s="5">
        <f t="shared" si="118"/>
        <v>-7</v>
      </c>
      <c r="FL12" s="5">
        <f>IFERROR(FM12-VLOOKUP($A12,'TB2-1'!$A:$XEW,1+IFERROR(VALUE(RIGHT(FL$3,2)),RIGHT(FL$3,1)),TRUE),#N/A)</f>
        <v>-217</v>
      </c>
      <c r="FM12" s="5">
        <f t="shared" si="119"/>
        <v>-7</v>
      </c>
      <c r="FN12" s="5">
        <f>IFERROR(FO12-VLOOKUP($A12,'TB2-1'!$A:$XEW,1+IFERROR(VALUE(RIGHT(FN$3,2)),RIGHT(FN$3,1)),TRUE),#N/A)</f>
        <v>-337</v>
      </c>
      <c r="FO12" s="5">
        <f t="shared" si="120"/>
        <v>-7</v>
      </c>
      <c r="FP12" s="5">
        <f>IFERROR(FQ12-VLOOKUP($A12,'TB2-1'!$A:$XEW,1+IFERROR(VALUE(RIGHT(FP$3,2)),RIGHT(FP$3,1)),TRUE),#N/A)</f>
        <v>-527</v>
      </c>
      <c r="FQ12" s="5">
        <f t="shared" si="121"/>
        <v>-7</v>
      </c>
      <c r="FR12" s="5">
        <f>IFERROR(FS12-VLOOKUP($A12,'TB2-1'!$A:$XEW,1+IFERROR(VALUE(RIGHT(FR$3,2)),RIGHT(FR$3,1)),TRUE),#N/A)</f>
        <v>-847</v>
      </c>
      <c r="FS12" s="5">
        <f t="shared" si="122"/>
        <v>-7</v>
      </c>
      <c r="FT12" s="5">
        <f>IFERROR(FU12-VLOOKUP($A12,'TB2-1'!$A:$XEW,1+IFERROR(VALUE(RIGHT(FT$3,2)),RIGHT(FT$3,1)),TRUE),#N/A)</f>
        <v>-1307</v>
      </c>
      <c r="FU12" s="5">
        <f t="shared" si="123"/>
        <v>-7</v>
      </c>
      <c r="FV12" s="5">
        <f>IFERROR(FW12-VLOOKUP($A12,'TB2-1'!$A:$XEW,1+IFERROR(VALUE(RIGHT(FV$3,2)),RIGHT(FV$3,1)),TRUE),#N/A)</f>
        <v>-2107</v>
      </c>
      <c r="FW12" s="5">
        <f t="shared" si="124"/>
        <v>-7</v>
      </c>
      <c r="FX12" s="5">
        <f>IFERROR(FY12-VLOOKUP($A12,'TB2-1'!$A:$XEW,1+IFERROR(VALUE(RIGHT(FX$3,2)),RIGHT(FX$3,1)),TRUE),#N/A)</f>
        <v>-3307</v>
      </c>
      <c r="FY12" s="5">
        <f t="shared" si="125"/>
        <v>-7</v>
      </c>
      <c r="FZ12" s="6">
        <f>IFERROR(GA12-VLOOKUP($A12,'TB2-1'!$A:$XEW,1+IFERROR(VALUE(RIGHT(FZ$3,2)),RIGHT(FZ$3,1)),TRUE),#N/A)</f>
        <v>-1.5</v>
      </c>
      <c r="GA12" s="65">
        <v>0</v>
      </c>
      <c r="GB12" s="6">
        <f>IFERROR(GC12-VLOOKUP($A12,'TB2-1'!$A:$XEW,1+IFERROR(VALUE(RIGHT(GB$3,2)),RIGHT(GB$3,1)),TRUE),#N/A)</f>
        <v>-2.5</v>
      </c>
      <c r="GC12" s="6">
        <f t="shared" si="126"/>
        <v>0</v>
      </c>
      <c r="GD12" s="6">
        <f>IFERROR(GE12-VLOOKUP($A12,'TB2-1'!$A:$XEW,1+IFERROR(VALUE(RIGHT(GD$3,2)),RIGHT(GD$3,1)),TRUE),#N/A)</f>
        <v>-4</v>
      </c>
      <c r="GE12" s="6">
        <f t="shared" si="127"/>
        <v>0</v>
      </c>
      <c r="GF12" s="6">
        <f>IFERROR(GG12-VLOOKUP($A12,'TB2-1'!$A:$XEW,1+IFERROR(VALUE(RIGHT(GF$3,2)),RIGHT(GF$3,1)),TRUE),#N/A)</f>
        <v>-6</v>
      </c>
      <c r="GG12" s="6">
        <f t="shared" si="128"/>
        <v>0</v>
      </c>
      <c r="GH12" s="6">
        <f>IFERROR(GI12-VLOOKUP($A12,'TB2-1'!$A:$XEW,1+IFERROR(VALUE(RIGHT(GH$3,2)),RIGHT(GH$3,1)),TRUE),#N/A)</f>
        <v>-9</v>
      </c>
      <c r="GI12" s="6">
        <f t="shared" si="129"/>
        <v>0</v>
      </c>
      <c r="GJ12" s="6">
        <f>IFERROR(GK12-VLOOKUP($A12,'TB2-1'!$A:$XEW,1+IFERROR(VALUE(RIGHT(GJ$3,2)),RIGHT(GJ$3,1)),TRUE),#N/A)</f>
        <v>-13</v>
      </c>
      <c r="GK12" s="6">
        <f t="shared" si="130"/>
        <v>0</v>
      </c>
      <c r="GL12" s="6">
        <f>IFERROR(GM12-VLOOKUP($A12,'TB2-1'!$A:$XEW,1+IFERROR(VALUE(RIGHT(GL$3,2)),RIGHT(GL$3,1)),TRUE),#N/A)</f>
        <v>-21</v>
      </c>
      <c r="GM12" s="6">
        <f t="shared" si="131"/>
        <v>0</v>
      </c>
      <c r="GN12" s="6">
        <f>IFERROR(GO12-VLOOKUP($A12,'TB2-1'!$A:$XEW,1+IFERROR(VALUE(RIGHT(GN$3,2)),RIGHT(GN$3,1)),TRUE),#N/A)</f>
        <v>-33</v>
      </c>
      <c r="GO12" s="6">
        <f t="shared" si="132"/>
        <v>0</v>
      </c>
      <c r="GP12" s="6">
        <f>IFERROR(GQ12-VLOOKUP($A12,'TB2-1'!$A:$XEW,1+IFERROR(VALUE(RIGHT(GP$3,2)),RIGHT(GP$3,1)),TRUE),#N/A)</f>
        <v>-52</v>
      </c>
      <c r="GQ12" s="6">
        <f t="shared" si="133"/>
        <v>0</v>
      </c>
      <c r="GR12" s="6">
        <f>IFERROR(GS12-VLOOKUP($A12,'TB2-1'!$A:$XEW,1+IFERROR(VALUE(RIGHT(GR$3,2)),RIGHT(GR$3,1)),TRUE),#N/A)</f>
        <v>-84</v>
      </c>
      <c r="GS12" s="6">
        <f t="shared" si="134"/>
        <v>0</v>
      </c>
      <c r="GT12" s="6">
        <f>IFERROR(GU12-VLOOKUP($A12,'TB2-1'!$A:$XEW,1+IFERROR(VALUE(RIGHT(GT$3,2)),RIGHT(GT$3,1)),TRUE),#N/A)</f>
        <v>-130</v>
      </c>
      <c r="GU12" s="6">
        <f t="shared" si="135"/>
        <v>0</v>
      </c>
      <c r="GV12" s="6">
        <f>IFERROR(GW12-VLOOKUP($A12,'TB2-1'!$A:$XEW,1+IFERROR(VALUE(RIGHT(GV$3,2)),RIGHT(GV$3,1)),TRUE),#N/A)</f>
        <v>-210</v>
      </c>
      <c r="GW12" s="6">
        <f t="shared" si="136"/>
        <v>0</v>
      </c>
      <c r="GX12" s="6">
        <f>IFERROR(GY12-VLOOKUP($A12,'TB2-1'!$A:$XEW,1+IFERROR(VALUE(RIGHT(GX$3,2)),RIGHT(GX$3,1)),TRUE),#N/A)</f>
        <v>-330</v>
      </c>
      <c r="GY12" s="6">
        <f t="shared" si="137"/>
        <v>0</v>
      </c>
      <c r="GZ12" s="6">
        <f>IFERROR(HA12-VLOOKUP($A12,'TB2-1'!$A:$XEW,1+IFERROR(VALUE(RIGHT(GZ$3,2)),RIGHT(GZ$3,1)),TRUE),#N/A)</f>
        <v>-520</v>
      </c>
      <c r="HA12" s="6">
        <f t="shared" si="138"/>
        <v>0</v>
      </c>
      <c r="HB12" s="6">
        <f>IFERROR(HC12-VLOOKUP($A12,'TB2-1'!$A:$XEW,1+IFERROR(VALUE(RIGHT(HB$3,2)),RIGHT(HB$3,1)),TRUE),#N/A)</f>
        <v>-840</v>
      </c>
      <c r="HC12" s="6">
        <f t="shared" si="139"/>
        <v>0</v>
      </c>
      <c r="HD12" s="6">
        <f>IFERROR(HE12-VLOOKUP($A12,'TB2-1'!$A:$XEW,1+IFERROR(VALUE(RIGHT(HD$3,2)),RIGHT(HD$3,1)),TRUE),#N/A)</f>
        <v>-1300</v>
      </c>
      <c r="HE12" s="6">
        <f t="shared" si="140"/>
        <v>0</v>
      </c>
      <c r="HF12" s="6">
        <f>IFERROR(HG12-VLOOKUP($A12,'TB2-1'!$A:$XEW,1+IFERROR(VALUE(RIGHT(HF$3,2)),RIGHT(HF$3,1)),TRUE),#N/A)</f>
        <v>-2100</v>
      </c>
      <c r="HG12" s="6">
        <f t="shared" si="141"/>
        <v>0</v>
      </c>
      <c r="HH12" s="6">
        <f>IFERROR(HI12-VLOOKUP($A12,'TB2-1'!$A:$XEW,1+IFERROR(VALUE(RIGHT(HH$3,2)),RIGHT(HH$3,1)),TRUE),#N/A)</f>
        <v>-3300</v>
      </c>
      <c r="HI12" s="6">
        <f t="shared" si="142"/>
        <v>0</v>
      </c>
      <c r="HJ12" s="5">
        <f>IFERROR(-VLOOKUP($A12,'TB2-1'!$A:$XEW,1+IFERROR(VALUE(RIGHT(HJ$3,2)),RIGHT(HJ$3,1)),TRUE)/2,#N/A)</f>
        <v>-0.75</v>
      </c>
      <c r="HK12" s="5">
        <f>IFERROR(VLOOKUP($A12,'TB2-1'!$A:$XEW,1+IFERROR(VALUE(RIGHT(HJ$3,2)),RIGHT(HJ$3,1)),TRUE)/2,#N/A)</f>
        <v>0.75</v>
      </c>
      <c r="HL12" s="5">
        <f>IFERROR(-VLOOKUP($A12,'TB2-1'!$A:$XEW,1+IFERROR(VALUE(RIGHT(HL$3,2)),RIGHT(HL$3,1)),TRUE)/2,#N/A)</f>
        <v>-1.25</v>
      </c>
      <c r="HM12" s="5">
        <f>IFERROR(VLOOKUP($A12,'TB2-1'!$A:$XEW,1+IFERROR(VALUE(RIGHT(HL$3,2)),RIGHT(HL$3,1)),TRUE)/2,#N/A)</f>
        <v>1.25</v>
      </c>
      <c r="HN12" s="5">
        <f>IFERROR(-VLOOKUP($A12,'TB2-1'!$A:$XEW,1+IFERROR(VALUE(RIGHT(HN$3,2)),RIGHT(HN$3,1)),TRUE)/2,#N/A)</f>
        <v>-2</v>
      </c>
      <c r="HO12" s="5">
        <f>IFERROR(VLOOKUP($A12,'TB2-1'!$A:$XEW,1+IFERROR(VALUE(RIGHT(HN$3,2)),RIGHT(HN$3,1)),TRUE)/2,#N/A)</f>
        <v>2</v>
      </c>
      <c r="HP12" s="5">
        <f>IFERROR(-VLOOKUP($A12,'TB2-1'!$A:$XEW,1+IFERROR(VALUE(RIGHT(HP$3,2)),RIGHT(HP$3,1)),TRUE)/2,#N/A)</f>
        <v>-3</v>
      </c>
      <c r="HQ12" s="5">
        <f>IFERROR(VLOOKUP($A12,'TB2-1'!$A:$XEW,1+IFERROR(VALUE(RIGHT(HP$3,2)),RIGHT(HP$3,1)),TRUE)/2,#N/A)</f>
        <v>3</v>
      </c>
      <c r="HR12" s="5">
        <f>IFERROR(-VLOOKUP($A12,'TB2-1'!$A:$XEW,1+IFERROR(VALUE(RIGHT(HR$3,2)),RIGHT(HR$3,1)),TRUE)/2,#N/A)</f>
        <v>-4.5</v>
      </c>
      <c r="HS12" s="5">
        <f>IFERROR(VLOOKUP($A12,'TB2-1'!$A:$XEW,1+IFERROR(VALUE(RIGHT(HR$3,2)),RIGHT(HR$3,1)),TRUE)/2,#N/A)</f>
        <v>4.5</v>
      </c>
      <c r="HT12" s="5">
        <f>IFERROR(-VLOOKUP($A12,'TB2-1'!$A:$XEW,1+IFERROR(VALUE(RIGHT(HT$3,2)),RIGHT(HT$3,1)),TRUE)/2,#N/A)</f>
        <v>-6.5</v>
      </c>
      <c r="HU12" s="5">
        <f>IFERROR(VLOOKUP($A12,'TB2-1'!$A:$XEW,1+IFERROR(VALUE(RIGHT(HT$3,2)),RIGHT(HT$3,1)),TRUE)/2,#N/A)</f>
        <v>6.5</v>
      </c>
      <c r="HV12" s="5">
        <f>IFERROR(-VLOOKUP($A12,'TB2-1'!$A:$XEW,1+IFERROR(VALUE(RIGHT(HV$3,2)),RIGHT(HV$3,1)),TRUE)/2,#N/A)</f>
        <v>-10.5</v>
      </c>
      <c r="HW12" s="5">
        <f>IFERROR(VLOOKUP($A12,'TB2-1'!$A:$XEW,1+IFERROR(VALUE(RIGHT(HV$3,2)),RIGHT(HV$3,1)),TRUE)/2,#N/A)</f>
        <v>10.5</v>
      </c>
      <c r="HX12" s="5">
        <f>IFERROR(-VLOOKUP($A12,'TB2-1'!$A:$XEW,1+IFERROR(VALUE(RIGHT(HX$3,2)),RIGHT(HX$3,1)),TRUE)/2,#N/A)</f>
        <v>-16.5</v>
      </c>
      <c r="HY12" s="5">
        <f>IFERROR(VLOOKUP($A12,'TB2-1'!$A:$XEW,1+IFERROR(VALUE(RIGHT(HX$3,2)),RIGHT(HX$3,1)),TRUE)/2,#N/A)</f>
        <v>16.5</v>
      </c>
      <c r="HZ12" s="5">
        <f>IFERROR(-VLOOKUP($A12,'TB2-1'!$A:$XEW,1+IFERROR(VALUE(RIGHT(HZ$3,2)),RIGHT(HZ$3,1)),TRUE)/2,#N/A)</f>
        <v>-26</v>
      </c>
      <c r="IA12" s="5">
        <f>IFERROR(VLOOKUP($A12,'TB2-1'!$A:$XEW,1+IFERROR(VALUE(RIGHT(HZ$3,2)),RIGHT(HZ$3,1)),TRUE)/2,#N/A)</f>
        <v>26</v>
      </c>
      <c r="IB12" s="5">
        <f>IFERROR(-VLOOKUP($A12,'TB2-1'!$A:$XEW,1+IFERROR(VALUE(RIGHT(IB$3,2)),RIGHT(IB$3,1)),TRUE)/2,#N/A)</f>
        <v>-42</v>
      </c>
      <c r="IC12" s="5">
        <f>IFERROR(VLOOKUP($A12,'TB2-1'!$A:$XEW,1+IFERROR(VALUE(RIGHT(IB$3,2)),RIGHT(IB$3,1)),TRUE)/2,#N/A)</f>
        <v>42</v>
      </c>
      <c r="ID12" s="5">
        <f>IFERROR(-VLOOKUP($A12,'TB2-1'!$A:$XEW,1+IFERROR(VALUE(RIGHT(ID$3,2)),RIGHT(ID$3,1)),TRUE)/2,#N/A)</f>
        <v>-65</v>
      </c>
      <c r="IE12" s="5">
        <f>IFERROR(VLOOKUP($A12,'TB2-1'!$A:$XEW,1+IFERROR(VALUE(RIGHT(ID$3,2)),RIGHT(ID$3,1)),TRUE)/2,#N/A)</f>
        <v>65</v>
      </c>
      <c r="IF12" s="5">
        <f>IFERROR(-VLOOKUP($A12,'TB2-1'!$A:$XEW,1+IFERROR(VALUE(RIGHT(IF$3,2)),RIGHT(IF$3,1)),TRUE)/2,#N/A)</f>
        <v>-105</v>
      </c>
      <c r="IG12" s="5">
        <f>IFERROR(VLOOKUP($A12,'TB2-1'!$A:$XEW,1+IFERROR(VALUE(RIGHT(IF$3,2)),RIGHT(IF$3,1)),TRUE)/2,#N/A)</f>
        <v>105</v>
      </c>
      <c r="IH12" s="5">
        <f>IFERROR(-VLOOKUP($A12,'TB2-1'!$A:$XEW,1+IFERROR(VALUE(RIGHT(IH$3,2)),RIGHT(IH$3,1)),TRUE)/2,#N/A)</f>
        <v>-165</v>
      </c>
      <c r="II12" s="5">
        <f>IFERROR(VLOOKUP($A12,'TB2-1'!$A:$XEW,1+IFERROR(VALUE(RIGHT(IH$3,2)),RIGHT(IH$3,1)),TRUE)/2,#N/A)</f>
        <v>165</v>
      </c>
      <c r="IJ12" s="5">
        <f>IFERROR(-VLOOKUP($A12,'TB2-1'!$A:$XEW,1+IFERROR(VALUE(RIGHT(IJ$3,2)),RIGHT(IJ$3,1)),TRUE)/2,#N/A)</f>
        <v>-260</v>
      </c>
      <c r="IK12" s="5">
        <f>IFERROR(VLOOKUP($A12,'TB2-1'!$A:$XEW,1+IFERROR(VALUE(RIGHT(IJ$3,2)),RIGHT(IJ$3,1)),TRUE)/2,#N/A)</f>
        <v>260</v>
      </c>
      <c r="IL12" s="5">
        <f>IFERROR(-VLOOKUP($A12,'TB2-1'!$A:$XEW,1+IFERROR(VALUE(RIGHT(IL$3,2)),RIGHT(IL$3,1)),TRUE)/2,#N/A)</f>
        <v>-420</v>
      </c>
      <c r="IM12" s="5">
        <f>IFERROR(VLOOKUP($A12,'TB2-1'!$A:$XEW,1+IFERROR(VALUE(RIGHT(IL$3,2)),RIGHT(IL$3,1)),TRUE)/2,#N/A)</f>
        <v>420</v>
      </c>
      <c r="IN12" s="5">
        <f>IFERROR(-VLOOKUP($A12,'TB2-1'!$A:$XEW,1+IFERROR(VALUE(RIGHT(IN$3,2)),RIGHT(IN$3,1)),TRUE)/2,#N/A)</f>
        <v>-650</v>
      </c>
      <c r="IO12" s="5">
        <f>IFERROR(VLOOKUP($A12,'TB2-1'!$A:$XEW,1+IFERROR(VALUE(RIGHT(IN$3,2)),RIGHT(IN$3,1)),TRUE)/2,#N/A)</f>
        <v>650</v>
      </c>
      <c r="IP12" s="5">
        <f>IFERROR(-VLOOKUP($A12,'TB2-1'!$A:$XEW,1+IFERROR(VALUE(RIGHT(IP$3,2)),RIGHT(IP$3,1)),TRUE)/2,#N/A)</f>
        <v>-1050</v>
      </c>
      <c r="IQ12" s="5">
        <f>IFERROR(VLOOKUP($A12,'TB2-1'!$A:$XEW,1+IFERROR(VALUE(RIGHT(IP$3,2)),RIGHT(IP$3,1)),TRUE)/2,#N/A)</f>
        <v>1050</v>
      </c>
      <c r="IR12" s="5">
        <f>IFERROR(-VLOOKUP($A12,'TB2-1'!$A:$XEW,1+IFERROR(VALUE(RIGHT(IR$3,2)),RIGHT(IR$3,1)),TRUE)/2,#N/A)</f>
        <v>-1650</v>
      </c>
      <c r="IS12" s="5">
        <f>IFERROR(VLOOKUP($A12,'TB2-1'!$A:$XEW,1+IFERROR(VALUE(RIGHT(IR$3,2)),RIGHT(IR$3,1)),TRUE)/2,#N/A)</f>
        <v>1650</v>
      </c>
      <c r="IT12" s="65" t="e">
        <v>#N/A</v>
      </c>
      <c r="IU12" s="6" t="e">
        <f>IFERROR(IT12+VLOOKUP($A12,'TB2-1'!$A:$XEW,1+IFERROR(VALUE(RIGHT(IT$3,2)),RIGHT(IT$3,1)),TRUE),#N/A)</f>
        <v>#N/A</v>
      </c>
      <c r="IV12" s="65" t="e">
        <v>#N/A</v>
      </c>
      <c r="IW12" s="6" t="e">
        <f>IFERROR(IV12+VLOOKUP($A12,'TB2-1'!$A:$XEW,1+IFERROR(VALUE(RIGHT(IV$3,2)),RIGHT(IV$3,1)),TRUE),#N/A)</f>
        <v>#N/A</v>
      </c>
      <c r="IX12" s="65" t="e">
        <v>#N/A</v>
      </c>
      <c r="IY12" s="6" t="e">
        <f>IFERROR(IX12+VLOOKUP($A12,'TB2-1'!$A:$XEW,1+IFERROR(VALUE(RIGHT(IX$3,2)),RIGHT(IX$3,1)),TRUE),#N/A)</f>
        <v>#N/A</v>
      </c>
      <c r="IZ12" s="65" t="e">
        <v>#N/A</v>
      </c>
      <c r="JA12" s="6" t="e">
        <f>IFERROR(IZ12+VLOOKUP($A12,'TB2-1'!$A:$XEW,1+IFERROR(VALUE(RIGHT(IZ$3,2)),RIGHT(IZ$3,1)),TRUE),#N/A)</f>
        <v>#N/A</v>
      </c>
      <c r="JB12" s="65">
        <v>-4</v>
      </c>
      <c r="JC12" s="6">
        <f>IFERROR(JB12+VLOOKUP($A12,'TB2-1'!$A:$XEW,1+IFERROR(VALUE(RIGHT(JB$3,2)),RIGHT(JB$3,1)),TRUE),#N/A)</f>
        <v>5</v>
      </c>
      <c r="JD12" s="6">
        <f t="shared" si="143"/>
        <v>-4</v>
      </c>
      <c r="JE12" s="6">
        <f>IFERROR(JD12+VLOOKUP($A12,'TB2-1'!$A:$XEW,1+IFERROR(VALUE(RIGHT(JD$3,2)),RIGHT(JD$3,1)),TRUE),#N/A)</f>
        <v>9</v>
      </c>
      <c r="JF12" s="65">
        <v>-8</v>
      </c>
      <c r="JG12" s="6">
        <f>IFERROR(JF12+VLOOKUP($A12,'TB2-1'!$A:$XEW,1+IFERROR(VALUE(RIGHT(JF$3,2)),RIGHT(JF$3,1)),TRUE),#N/A)</f>
        <v>13</v>
      </c>
      <c r="JH12" s="65" t="e">
        <v>#N/A</v>
      </c>
      <c r="JI12" s="6" t="e">
        <f>IFERROR(JH12+VLOOKUP($A12,'TB2-1'!$A:$XEW,1+IFERROR(VALUE(RIGHT(JH$3,2)),RIGHT(JH$3,1)),TRUE),#N/A)</f>
        <v>#N/A</v>
      </c>
      <c r="JJ12" s="65" t="e">
        <v>#N/A</v>
      </c>
      <c r="JK12" s="6" t="e">
        <f>IFERROR(JJ12+VLOOKUP($A12,'TB2-1'!$A:$XEW,1+IFERROR(VALUE(RIGHT(JJ$3,2)),RIGHT(JJ$3,1)),TRUE),#N/A)</f>
        <v>#N/A</v>
      </c>
      <c r="JL12" s="65" t="e">
        <v>#N/A</v>
      </c>
      <c r="JM12" s="6" t="e">
        <f>IFERROR(JL12+VLOOKUP($A12,'TB2-1'!$A:$XEW,1+IFERROR(VALUE(RIGHT(JL$3,2)),RIGHT(JL$3,1)),TRUE),#N/A)</f>
        <v>#N/A</v>
      </c>
      <c r="JN12" s="65" t="e">
        <v>#N/A</v>
      </c>
      <c r="JO12" s="6" t="e">
        <f>IFERROR(JN12+VLOOKUP($A12,'TB2-1'!$A:$XEW,1+IFERROR(VALUE(RIGHT(JN$3,2)),RIGHT(JN$3,1)),TRUE),#N/A)</f>
        <v>#N/A</v>
      </c>
      <c r="JP12" s="65" t="e">
        <v>#N/A</v>
      </c>
      <c r="JQ12" s="6" t="e">
        <f>IFERROR(JP12+VLOOKUP($A12,'TB2-1'!$A:$XEW,1+IFERROR(VALUE(RIGHT(JP$3,2)),RIGHT(JP$3,1)),TRUE),#N/A)</f>
        <v>#N/A</v>
      </c>
      <c r="JR12" s="65" t="e">
        <v>#N/A</v>
      </c>
      <c r="JS12" s="6" t="e">
        <f>IFERROR(JR12+VLOOKUP($A12,'TB2-1'!$A:$XEW,1+IFERROR(VALUE(RIGHT(JR$3,2)),RIGHT(JR$3,1)),TRUE),#N/A)</f>
        <v>#N/A</v>
      </c>
      <c r="JT12" s="65" t="e">
        <v>#N/A</v>
      </c>
      <c r="JU12" s="6" t="e">
        <f>IFERROR(JT12+VLOOKUP($A12,'TB2-1'!$A:$XEW,1+IFERROR(VALUE(RIGHT(JT$3,2)),RIGHT(JT$3,1)),TRUE),#N/A)</f>
        <v>#N/A</v>
      </c>
      <c r="JV12" s="65" t="e">
        <v>#N/A</v>
      </c>
      <c r="JW12" s="6" t="e">
        <f>IFERROR(JV12+VLOOKUP($A12,'TB2-1'!$A:$XEW,1+IFERROR(VALUE(RIGHT(JV$3,2)),RIGHT(JV$3,1)),TRUE),#N/A)</f>
        <v>#N/A</v>
      </c>
      <c r="JX12" s="65" t="e">
        <v>#N/A</v>
      </c>
      <c r="JY12" s="6" t="e">
        <f>IFERROR(JX12+VLOOKUP($A12,'TB2-1'!$A:$XEW,1+IFERROR(VALUE(RIGHT(JX$3,2)),RIGHT(JX$3,1)),TRUE),#N/A)</f>
        <v>#N/A</v>
      </c>
      <c r="JZ12" s="65" t="e">
        <v>#N/A</v>
      </c>
      <c r="KA12" s="6" t="e">
        <f>IFERROR(JZ12+VLOOKUP($A12,'TB2-1'!$A:$XEW,1+IFERROR(VALUE(RIGHT(JZ$3,2)),RIGHT(JZ$3,1)),TRUE),#N/A)</f>
        <v>#N/A</v>
      </c>
      <c r="KB12" s="65" t="e">
        <v>#N/A</v>
      </c>
      <c r="KC12" s="6" t="e">
        <f>IFERROR(KB12+VLOOKUP($A12,'TB2-1'!$A:$XEW,1+IFERROR(VALUE(RIGHT(KB$3,2)),RIGHT(KB$3,1)),TRUE),#N/A)</f>
        <v>#N/A</v>
      </c>
      <c r="KD12" s="65" t="e">
        <v>#N/A</v>
      </c>
      <c r="KE12" s="5" t="e">
        <f>IFERROR(KD12+VLOOKUP($A12,'TB2-1'!$A:$XEW,1+IFERROR(VALUE(RIGHT(KD$3,2)),RIGHT(KD$3,1)),TRUE),#N/A)</f>
        <v>#N/A</v>
      </c>
      <c r="KF12" s="65" t="e">
        <v>#N/A</v>
      </c>
      <c r="KG12" s="5" t="e">
        <f>IFERROR(KF12+VLOOKUP($A12,'TB2-1'!$A:$XEW,1+IFERROR(VALUE(RIGHT(KF$3,2)),RIGHT(KF$3,1)),TRUE),#N/A)</f>
        <v>#N/A</v>
      </c>
      <c r="KH12" s="65" t="e">
        <v>#N/A</v>
      </c>
      <c r="KI12" s="5" t="e">
        <f>IFERROR(KH12+VLOOKUP($A12,'TB2-1'!$A:$XEW,1+IFERROR(VALUE(RIGHT(KH$3,2)),RIGHT(KH$3,1)),TRUE),#N/A)</f>
        <v>#N/A</v>
      </c>
      <c r="KJ12" s="65">
        <v>2</v>
      </c>
      <c r="KK12" s="5">
        <f>IFERROR(KJ12+VLOOKUP($A12,'TB2-1'!$A:$XEW,1+IFERROR(VALUE(RIGHT(KJ$3,2)),RIGHT(KJ$3,1)),TRUE),#N/A)</f>
        <v>8</v>
      </c>
      <c r="KL12" s="5">
        <f t="shared" si="144"/>
        <v>2</v>
      </c>
      <c r="KM12" s="5">
        <f>IFERROR(KL12+VLOOKUP($A12,'TB2-1'!$A:$XEW,1+IFERROR(VALUE(RIGHT(KL$3,2)),RIGHT(KL$3,1)),TRUE),#N/A)</f>
        <v>11</v>
      </c>
      <c r="KN12" s="5">
        <f t="shared" si="144"/>
        <v>2</v>
      </c>
      <c r="KO12" s="5">
        <f>IFERROR(KN12+VLOOKUP($A12,'TB2-1'!$A:$XEW,1+IFERROR(VALUE(RIGHT(KN$3,2)),RIGHT(KN$3,1)),TRUE),#N/A)</f>
        <v>15</v>
      </c>
      <c r="KP12" s="5">
        <f t="shared" si="144"/>
        <v>2</v>
      </c>
      <c r="KQ12" s="5">
        <f>IFERROR(KP12+VLOOKUP($A12,'TB2-1'!$A:$XEW,1+IFERROR(VALUE(RIGHT(KP$3,2)),RIGHT(KP$3,1)),TRUE),#N/A)</f>
        <v>23</v>
      </c>
      <c r="KR12" s="65">
        <v>0</v>
      </c>
      <c r="KS12" s="5">
        <f>IFERROR(KR12+VLOOKUP($A12,'TB2-1'!$A:$XEW,1+IFERROR(VALUE(RIGHT(KR$3,2)),RIGHT(KR$3,1)),TRUE),#N/A)</f>
        <v>33</v>
      </c>
      <c r="KT12" s="5">
        <f t="shared" si="0"/>
        <v>0</v>
      </c>
      <c r="KU12" s="5">
        <f>IFERROR(KT12+VLOOKUP($A12,'TB2-1'!$A:$XEW,1+IFERROR(VALUE(RIGHT(KT$3,2)),RIGHT(KT$3,1)),TRUE),#N/A)</f>
        <v>52</v>
      </c>
      <c r="KV12" s="5">
        <f t="shared" si="0"/>
        <v>0</v>
      </c>
      <c r="KW12" s="5">
        <f>IFERROR(KV12+VLOOKUP($A12,'TB2-1'!$A:$XEW,1+IFERROR(VALUE(RIGHT(KV$3,2)),RIGHT(KV$3,1)),TRUE),#N/A)</f>
        <v>84</v>
      </c>
      <c r="KX12" s="5">
        <f t="shared" si="0"/>
        <v>0</v>
      </c>
      <c r="KY12" s="5">
        <f>IFERROR(KX12+VLOOKUP($A12,'TB2-1'!$A:$XEW,1+IFERROR(VALUE(RIGHT(KX$3,2)),RIGHT(KX$3,1)),TRUE),#N/A)</f>
        <v>130</v>
      </c>
      <c r="KZ12" s="5">
        <f t="shared" si="0"/>
        <v>0</v>
      </c>
      <c r="LA12" s="5">
        <f>IFERROR(KZ12+VLOOKUP($A12,'TB2-1'!$A:$XEW,1+IFERROR(VALUE(RIGHT(KZ$3,2)),RIGHT(KZ$3,1)),TRUE),#N/A)</f>
        <v>210</v>
      </c>
      <c r="LB12" s="5">
        <f t="shared" si="0"/>
        <v>0</v>
      </c>
      <c r="LC12" s="5">
        <f>IFERROR(LB12+VLOOKUP($A12,'TB2-1'!$A:$XEW,1+IFERROR(VALUE(RIGHT(LB$3,2)),RIGHT(LB$3,1)),TRUE),#N/A)</f>
        <v>330</v>
      </c>
      <c r="LD12" s="5">
        <f t="shared" si="0"/>
        <v>0</v>
      </c>
      <c r="LE12" s="5">
        <f>IFERROR(LD12+VLOOKUP($A12,'TB2-1'!$A:$XEW,1+IFERROR(VALUE(RIGHT(LD$3,2)),RIGHT(LD$3,1)),TRUE),#N/A)</f>
        <v>520</v>
      </c>
      <c r="LF12" s="5">
        <f t="shared" si="0"/>
        <v>0</v>
      </c>
      <c r="LG12" s="5">
        <f>IFERROR(LF12+VLOOKUP($A12,'TB2-1'!$A:$XEW,1+IFERROR(VALUE(RIGHT(LF$3,2)),RIGHT(LF$3,1)),TRUE),#N/A)</f>
        <v>840</v>
      </c>
      <c r="LH12" s="5">
        <f t="shared" si="0"/>
        <v>0</v>
      </c>
      <c r="LI12" s="5">
        <f>IFERROR(LH12+VLOOKUP($A12,'TB2-1'!$A:$XEW,1+IFERROR(VALUE(RIGHT(LH$3,2)),RIGHT(LH$3,1)),TRUE),#N/A)</f>
        <v>1300</v>
      </c>
      <c r="LJ12" s="5">
        <f t="shared" si="0"/>
        <v>0</v>
      </c>
      <c r="LK12" s="5">
        <f>IFERROR(LJ12+VLOOKUP($A12,'TB2-1'!$A:$XEW,1+IFERROR(VALUE(RIGHT(LJ$3,2)),RIGHT(LJ$3,1)),TRUE),#N/A)</f>
        <v>2100</v>
      </c>
      <c r="LL12" s="5">
        <f t="shared" si="0"/>
        <v>0</v>
      </c>
      <c r="LM12" s="5">
        <f>IFERROR(LL12+VLOOKUP($A12,'TB2-1'!$A:$XEW,1+IFERROR(VALUE(RIGHT(LL$3,2)),RIGHT(LL$3,1)),TRUE),#N/A)</f>
        <v>3300</v>
      </c>
      <c r="LN12" s="65">
        <v>8</v>
      </c>
      <c r="LO12" s="6">
        <f>IFERROR(LN12+VLOOKUP($A12,'TB2-1'!$A:$XEW,1+IFERROR(VALUE(RIGHT(LN$3,2)),RIGHT(LN$3,1)),TRUE),#N/A)</f>
        <v>9.5</v>
      </c>
      <c r="LP12" s="6">
        <f t="shared" si="145"/>
        <v>8</v>
      </c>
      <c r="LQ12" s="6">
        <f>IFERROR(LP12+VLOOKUP($A12,'TB2-1'!$A:$XEW,1+IFERROR(VALUE(RIGHT(LP$3,2)),RIGHT(LP$3,1)),TRUE),#N/A)</f>
        <v>10.5</v>
      </c>
      <c r="LR12" s="6">
        <f t="shared" si="145"/>
        <v>8</v>
      </c>
      <c r="LS12" s="6">
        <f>IFERROR(LR12+VLOOKUP($A12,'TB2-1'!$A:$XEW,1+IFERROR(VALUE(RIGHT(LR$3,2)),RIGHT(LR$3,1)),TRUE),#N/A)</f>
        <v>12</v>
      </c>
      <c r="LT12" s="6">
        <f t="shared" si="145"/>
        <v>8</v>
      </c>
      <c r="LU12" s="6">
        <f>IFERROR(LT12+VLOOKUP($A12,'TB2-1'!$A:$XEW,1+IFERROR(VALUE(RIGHT(LT$3,2)),RIGHT(LT$3,1)),TRUE),#N/A)</f>
        <v>14</v>
      </c>
      <c r="LV12" s="6">
        <f t="shared" si="145"/>
        <v>8</v>
      </c>
      <c r="LW12" s="6">
        <f>IFERROR(LV12+VLOOKUP($A12,'TB2-1'!$A:$XEW,1+IFERROR(VALUE(RIGHT(LV$3,2)),RIGHT(LV$3,1)),TRUE),#N/A)</f>
        <v>17</v>
      </c>
      <c r="LX12" s="6">
        <f t="shared" si="145"/>
        <v>8</v>
      </c>
      <c r="LY12" s="6">
        <f>IFERROR(LX12+VLOOKUP($A12,'TB2-1'!$A:$XEW,1+IFERROR(VALUE(RIGHT(LX$3,2)),RIGHT(LX$3,1)),TRUE),#N/A)</f>
        <v>21</v>
      </c>
      <c r="LZ12" s="6">
        <f t="shared" si="145"/>
        <v>8</v>
      </c>
      <c r="MA12" s="6">
        <f>IFERROR(LZ12+VLOOKUP($A12,'TB2-1'!$A:$XEW,1+IFERROR(VALUE(RIGHT(LZ$3,2)),RIGHT(LZ$3,1)),TRUE),#N/A)</f>
        <v>29</v>
      </c>
      <c r="MB12" s="6">
        <f t="shared" si="145"/>
        <v>8</v>
      </c>
      <c r="MC12" s="6">
        <f>IFERROR(MB12+VLOOKUP($A12,'TB2-1'!$A:$XEW,1+IFERROR(VALUE(RIGHT(MB$3,2)),RIGHT(MB$3,1)),TRUE),#N/A)</f>
        <v>41</v>
      </c>
      <c r="MD12" s="6">
        <f t="shared" si="145"/>
        <v>8</v>
      </c>
      <c r="ME12" s="6">
        <f>IFERROR(MD12+VLOOKUP($A12,'TB2-1'!$A:$XEW,1+IFERROR(VALUE(RIGHT(MD$3,2)),RIGHT(MD$3,1)),TRUE),#N/A)</f>
        <v>60</v>
      </c>
      <c r="MF12" s="6">
        <f t="shared" si="145"/>
        <v>8</v>
      </c>
      <c r="MG12" s="6">
        <f>IFERROR(MF12+VLOOKUP($A12,'TB2-1'!$A:$XEW,1+IFERROR(VALUE(RIGHT(MF$3,2)),RIGHT(MF$3,1)),TRUE),#N/A)</f>
        <v>92</v>
      </c>
      <c r="MH12" s="6">
        <f t="shared" si="146"/>
        <v>8</v>
      </c>
      <c r="MI12" s="6">
        <f>IFERROR(MH12+VLOOKUP($A12,'TB2-1'!$A:$XEW,1+IFERROR(VALUE(RIGHT(MH$3,2)),RIGHT(MH$3,1)),TRUE),#N/A)</f>
        <v>138</v>
      </c>
      <c r="MJ12" s="6">
        <f t="shared" si="147"/>
        <v>8</v>
      </c>
      <c r="MK12" s="6">
        <f>IFERROR(MJ12+VLOOKUP($A12,'TB2-1'!$A:$XEW,1+IFERROR(VALUE(RIGHT(MJ$3,2)),RIGHT(MJ$3,1)),TRUE),#N/A)</f>
        <v>218</v>
      </c>
      <c r="ML12" s="6">
        <f t="shared" si="148"/>
        <v>8</v>
      </c>
      <c r="MM12" s="6">
        <f>IFERROR(ML12+VLOOKUP($A12,'TB2-1'!$A:$XEW,1+IFERROR(VALUE(RIGHT(ML$3,2)),RIGHT(ML$3,1)),TRUE),#N/A)</f>
        <v>338</v>
      </c>
      <c r="MN12" s="6">
        <f t="shared" si="149"/>
        <v>8</v>
      </c>
      <c r="MO12" s="6">
        <f>IFERROR(MN12+VLOOKUP($A12,'TB2-1'!$A:$XEW,1+IFERROR(VALUE(RIGHT(MN$3,2)),RIGHT(MN$3,1)),TRUE),#N/A)</f>
        <v>528</v>
      </c>
      <c r="MP12" s="6">
        <f t="shared" si="150"/>
        <v>8</v>
      </c>
      <c r="MQ12" s="6">
        <f>IFERROR(MP12+VLOOKUP($A12,'TB2-1'!$A:$XEW,1+IFERROR(VALUE(RIGHT(MP$3,2)),RIGHT(MP$3,1)),TRUE),#N/A)</f>
        <v>848</v>
      </c>
      <c r="MR12" s="6">
        <f t="shared" si="151"/>
        <v>8</v>
      </c>
      <c r="MS12" s="6">
        <f>IFERROR(MR12+VLOOKUP($A12,'TB2-1'!$A:$XEW,1+IFERROR(VALUE(RIGHT(MR$3,2)),RIGHT(MR$3,1)),TRUE),#N/A)</f>
        <v>1308</v>
      </c>
      <c r="MT12" s="6">
        <f t="shared" si="152"/>
        <v>8</v>
      </c>
      <c r="MU12" s="6">
        <f>IFERROR(MT12+VLOOKUP($A12,'TB2-1'!$A:$XEW,1+IFERROR(VALUE(RIGHT(MT$3,2)),RIGHT(MT$3,1)),TRUE),#N/A)</f>
        <v>2108</v>
      </c>
      <c r="MV12" s="6">
        <f t="shared" si="153"/>
        <v>8</v>
      </c>
      <c r="MW12" s="6">
        <f>IFERROR(MV12+VLOOKUP($A12,'TB2-1'!$A:$XEW,1+IFERROR(VALUE(RIGHT(MV$3,2)),RIGHT(MV$3,1)),TRUE),#N/A)</f>
        <v>3308</v>
      </c>
      <c r="MX12" s="65">
        <v>15</v>
      </c>
      <c r="MY12" s="5">
        <f>IFERROR(MX12+VLOOKUP($A12,'TB2-1'!$A:$XEW,1+IFERROR(VALUE(RIGHT(MX$3,2)),RIGHT(MX$3,1)),TRUE),#N/A)</f>
        <v>16.5</v>
      </c>
      <c r="MZ12" s="10">
        <f t="shared" si="1"/>
        <v>15</v>
      </c>
      <c r="NA12" s="5">
        <f>IFERROR(MZ12+VLOOKUP($A12,'TB2-1'!$A:$XEW,1+IFERROR(VALUE(RIGHT(MZ$3,2)),RIGHT(MZ$3,1)),TRUE),#N/A)</f>
        <v>17.5</v>
      </c>
      <c r="NB12" s="10">
        <f t="shared" si="1"/>
        <v>15</v>
      </c>
      <c r="NC12" s="5">
        <f>IFERROR(NB12+VLOOKUP($A12,'TB2-1'!$A:$XEW,1+IFERROR(VALUE(RIGHT(NB$3,2)),RIGHT(NB$3,1)),TRUE),#N/A)</f>
        <v>19</v>
      </c>
      <c r="ND12" s="10">
        <f t="shared" si="1"/>
        <v>15</v>
      </c>
      <c r="NE12" s="5">
        <f>IFERROR(ND12+VLOOKUP($A12,'TB2-1'!$A:$XEW,1+IFERROR(VALUE(RIGHT(ND$3,2)),RIGHT(ND$3,1)),TRUE),#N/A)</f>
        <v>21</v>
      </c>
      <c r="NF12" s="10">
        <f t="shared" si="1"/>
        <v>15</v>
      </c>
      <c r="NG12" s="5">
        <f>IFERROR(NF12+VLOOKUP($A12,'TB2-1'!$A:$XEW,1+IFERROR(VALUE(RIGHT(NF$3,2)),RIGHT(NF$3,1)),TRUE),#N/A)</f>
        <v>24</v>
      </c>
      <c r="NH12" s="10">
        <f t="shared" si="1"/>
        <v>15</v>
      </c>
      <c r="NI12" s="5">
        <f>IFERROR(NH12+VLOOKUP($A12,'TB2-1'!$A:$XEW,1+IFERROR(VALUE(RIGHT(NH$3,2)),RIGHT(NH$3,1)),TRUE),#N/A)</f>
        <v>28</v>
      </c>
      <c r="NJ12" s="10">
        <f t="shared" si="1"/>
        <v>15</v>
      </c>
      <c r="NK12" s="5">
        <f>IFERROR(NJ12+VLOOKUP($A12,'TB2-1'!$A:$XEW,1+IFERROR(VALUE(RIGHT(NJ$3,2)),RIGHT(NJ$3,1)),TRUE),#N/A)</f>
        <v>36</v>
      </c>
      <c r="NL12" s="10">
        <f t="shared" si="1"/>
        <v>15</v>
      </c>
      <c r="NM12" s="5">
        <f>IFERROR(NL12+VLOOKUP($A12,'TB2-1'!$A:$XEW,1+IFERROR(VALUE(RIGHT(NL$3,2)),RIGHT(NL$3,1)),TRUE),#N/A)</f>
        <v>48</v>
      </c>
      <c r="NN12" s="10">
        <f t="shared" si="1"/>
        <v>15</v>
      </c>
      <c r="NO12" s="5">
        <f>IFERROR(NN12+VLOOKUP($A12,'TB2-1'!$A:$XEW,1+IFERROR(VALUE(RIGHT(NN$3,2)),RIGHT(NN$3,1)),TRUE),#N/A)</f>
        <v>67</v>
      </c>
      <c r="NP12" s="10">
        <f t="shared" si="2"/>
        <v>15</v>
      </c>
      <c r="NQ12" s="5">
        <f>IFERROR(NP12+VLOOKUP($A12,'TB2-1'!$A:$XEW,1+IFERROR(VALUE(RIGHT(NP$3,2)),RIGHT(NP$3,1)),TRUE),#N/A)</f>
        <v>99</v>
      </c>
      <c r="NR12" s="10">
        <f t="shared" si="3"/>
        <v>15</v>
      </c>
      <c r="NS12" s="5">
        <f>IFERROR(NR12+VLOOKUP($A12,'TB2-1'!$A:$XEW,1+IFERROR(VALUE(RIGHT(NR$3,2)),RIGHT(NR$3,1)),TRUE),#N/A)</f>
        <v>145</v>
      </c>
      <c r="NT12" s="10">
        <f t="shared" si="4"/>
        <v>15</v>
      </c>
      <c r="NU12" s="5">
        <f>IFERROR(NT12+VLOOKUP($A12,'TB2-1'!$A:$XEW,1+IFERROR(VALUE(RIGHT(NT$3,2)),RIGHT(NT$3,1)),TRUE),#N/A)</f>
        <v>225</v>
      </c>
      <c r="NV12" s="10">
        <f t="shared" si="5"/>
        <v>15</v>
      </c>
      <c r="NW12" s="5">
        <f>IFERROR(NV12+VLOOKUP($A12,'TB2-1'!$A:$XEW,1+IFERROR(VALUE(RIGHT(NV$3,2)),RIGHT(NV$3,1)),TRUE),#N/A)</f>
        <v>345</v>
      </c>
      <c r="NX12" s="10">
        <f t="shared" si="6"/>
        <v>15</v>
      </c>
      <c r="NY12" s="5">
        <f>IFERROR(NX12+VLOOKUP($A12,'TB2-1'!$A:$XEW,1+IFERROR(VALUE(RIGHT(NX$3,2)),RIGHT(NX$3,1)),TRUE),#N/A)</f>
        <v>535</v>
      </c>
      <c r="NZ12" s="10">
        <f t="shared" si="7"/>
        <v>15</v>
      </c>
      <c r="OA12" s="5">
        <f>IFERROR(NZ12+VLOOKUP($A12,'TB2-1'!$A:$XEW,1+IFERROR(VALUE(RIGHT(NZ$3,2)),RIGHT(NZ$3,1)),TRUE),#N/A)</f>
        <v>855</v>
      </c>
      <c r="OB12" s="10">
        <f t="shared" si="8"/>
        <v>15</v>
      </c>
      <c r="OC12" s="5">
        <f>IFERROR(OB12+VLOOKUP($A12,'TB2-1'!$A:$XEW,1+IFERROR(VALUE(RIGHT(OB$3,2)),RIGHT(OB$3,1)),TRUE),#N/A)</f>
        <v>1315</v>
      </c>
      <c r="OD12" s="10">
        <f t="shared" si="9"/>
        <v>15</v>
      </c>
      <c r="OE12" s="5">
        <f>IFERROR(OD12+VLOOKUP($A12,'TB2-1'!$A:$XEW,1+IFERROR(VALUE(RIGHT(OD$3,2)),RIGHT(OD$3,1)),TRUE),#N/A)</f>
        <v>2115</v>
      </c>
      <c r="OF12" s="10">
        <f t="shared" si="10"/>
        <v>15</v>
      </c>
      <c r="OG12" s="5">
        <f>IFERROR(OF12+VLOOKUP($A12,'TB2-1'!$A:$XEW,1+IFERROR(VALUE(RIGHT(OF$3,2)),RIGHT(OF$3,1)),TRUE),#N/A)</f>
        <v>3315</v>
      </c>
      <c r="OH12" s="65">
        <v>22</v>
      </c>
      <c r="OI12" s="6">
        <f>IFERROR(OH12+VLOOKUP($A12,'TB2-1'!$A:$XEW,1+IFERROR(VALUE(RIGHT(OH$3,2)),RIGHT(OH$3,1)),TRUE),#N/A)</f>
        <v>23.5</v>
      </c>
      <c r="OJ12" s="6">
        <f t="shared" si="11"/>
        <v>22</v>
      </c>
      <c r="OK12" s="6">
        <f>IFERROR(OJ12+VLOOKUP($A12,'TB2-1'!$A:$XEW,1+IFERROR(VALUE(RIGHT(OJ$3,2)),RIGHT(OJ$3,1)),TRUE),#N/A)</f>
        <v>24.5</v>
      </c>
      <c r="OL12" s="6">
        <f t="shared" si="11"/>
        <v>22</v>
      </c>
      <c r="OM12" s="6">
        <f>IFERROR(OL12+VLOOKUP($A12,'TB2-1'!$A:$XEW,1+IFERROR(VALUE(RIGHT(OL$3,2)),RIGHT(OL$3,1)),TRUE),#N/A)</f>
        <v>26</v>
      </c>
      <c r="ON12" s="6">
        <f t="shared" si="11"/>
        <v>22</v>
      </c>
      <c r="OO12" s="6">
        <f>IFERROR(ON12+VLOOKUP($A12,'TB2-1'!$A:$XEW,1+IFERROR(VALUE(RIGHT(ON$3,2)),RIGHT(ON$3,1)),TRUE),#N/A)</f>
        <v>28</v>
      </c>
      <c r="OP12" s="6">
        <f t="shared" si="11"/>
        <v>22</v>
      </c>
      <c r="OQ12" s="6">
        <f>IFERROR(OP12+VLOOKUP($A12,'TB2-1'!$A:$XEW,1+IFERROR(VALUE(RIGHT(OP$3,2)),RIGHT(OP$3,1)),TRUE),#N/A)</f>
        <v>31</v>
      </c>
      <c r="OR12" s="6">
        <f t="shared" si="11"/>
        <v>22</v>
      </c>
      <c r="OS12" s="6">
        <f>IFERROR(OR12+VLOOKUP($A12,'TB2-1'!$A:$XEW,1+IFERROR(VALUE(RIGHT(OR$3,2)),RIGHT(OR$3,1)),TRUE),#N/A)</f>
        <v>35</v>
      </c>
      <c r="OT12" s="6">
        <f t="shared" si="11"/>
        <v>22</v>
      </c>
      <c r="OU12" s="6">
        <f>IFERROR(OT12+VLOOKUP($A12,'TB2-1'!$A:$XEW,1+IFERROR(VALUE(RIGHT(OT$3,2)),RIGHT(OT$3,1)),TRUE),#N/A)</f>
        <v>43</v>
      </c>
      <c r="OV12" s="6">
        <f t="shared" si="11"/>
        <v>22</v>
      </c>
      <c r="OW12" s="6">
        <f>IFERROR(OV12+VLOOKUP($A12,'TB2-1'!$A:$XEW,1+IFERROR(VALUE(RIGHT(OV$3,2)),RIGHT(OV$3,1)),TRUE),#N/A)</f>
        <v>55</v>
      </c>
      <c r="OX12" s="6">
        <f t="shared" si="11"/>
        <v>22</v>
      </c>
      <c r="OY12" s="6">
        <f>IFERROR(OX12+VLOOKUP($A12,'TB2-1'!$A:$XEW,1+IFERROR(VALUE(RIGHT(OX$3,2)),RIGHT(OX$3,1)),TRUE),#N/A)</f>
        <v>74</v>
      </c>
      <c r="OZ12" s="6">
        <f t="shared" si="12"/>
        <v>22</v>
      </c>
      <c r="PA12" s="6">
        <f>IFERROR(OZ12+VLOOKUP($A12,'TB2-1'!$A:$XEW,1+IFERROR(VALUE(RIGHT(OZ$3,2)),RIGHT(OZ$3,1)),TRUE),#N/A)</f>
        <v>106</v>
      </c>
      <c r="PB12" s="6">
        <f t="shared" si="13"/>
        <v>22</v>
      </c>
      <c r="PC12" s="6">
        <f>IFERROR(PB12+VLOOKUP($A12,'TB2-1'!$A:$XEW,1+IFERROR(VALUE(RIGHT(PB$3,2)),RIGHT(PB$3,1)),TRUE),#N/A)</f>
        <v>152</v>
      </c>
      <c r="PD12" s="6">
        <f t="shared" si="14"/>
        <v>22</v>
      </c>
      <c r="PE12" s="6">
        <f>IFERROR(PD12+VLOOKUP($A12,'TB2-1'!$A:$XEW,1+IFERROR(VALUE(RIGHT(PD$3,2)),RIGHT(PD$3,1)),TRUE),#N/A)</f>
        <v>232</v>
      </c>
      <c r="PF12" s="6">
        <f t="shared" si="15"/>
        <v>22</v>
      </c>
      <c r="PG12" s="6">
        <f>IFERROR(PF12+VLOOKUP($A12,'TB2-1'!$A:$XEW,1+IFERROR(VALUE(RIGHT(PF$3,2)),RIGHT(PF$3,1)),TRUE),#N/A)</f>
        <v>352</v>
      </c>
      <c r="PH12" s="6">
        <f t="shared" si="16"/>
        <v>22</v>
      </c>
      <c r="PI12" s="6">
        <f>IFERROR(PH12+VLOOKUP($A12,'TB2-1'!$A:$XEW,1+IFERROR(VALUE(RIGHT(PH$3,2)),RIGHT(PH$3,1)),TRUE),#N/A)</f>
        <v>542</v>
      </c>
      <c r="PJ12" s="6">
        <f t="shared" si="17"/>
        <v>22</v>
      </c>
      <c r="PK12" s="6">
        <f>IFERROR(PJ12+VLOOKUP($A12,'TB2-1'!$A:$XEW,1+IFERROR(VALUE(RIGHT(PJ$3,2)),RIGHT(PJ$3,1)),TRUE),#N/A)</f>
        <v>862</v>
      </c>
      <c r="PL12" s="6">
        <f t="shared" si="18"/>
        <v>22</v>
      </c>
      <c r="PM12" s="6">
        <f>IFERROR(PL12+VLOOKUP($A12,'TB2-1'!$A:$XEW,1+IFERROR(VALUE(RIGHT(PL$3,2)),RIGHT(PL$3,1)),TRUE),#N/A)</f>
        <v>1322</v>
      </c>
      <c r="PN12" s="6">
        <f t="shared" si="19"/>
        <v>22</v>
      </c>
      <c r="PO12" s="6">
        <f>IFERROR(PN12+VLOOKUP($A12,'TB2-1'!$A:$XEW,1+IFERROR(VALUE(RIGHT(PN$3,2)),RIGHT(PN$3,1)),TRUE),#N/A)</f>
        <v>2122</v>
      </c>
      <c r="PP12" s="6">
        <f t="shared" si="20"/>
        <v>22</v>
      </c>
      <c r="PQ12" s="6">
        <f>IFERROR(PP12+VLOOKUP($A12,'TB2-1'!$A:$XEW,1+IFERROR(VALUE(RIGHT(PP$3,2)),RIGHT(PP$3,1)),TRUE),#N/A)</f>
        <v>3322</v>
      </c>
      <c r="PR12" s="65">
        <v>28</v>
      </c>
      <c r="PS12" s="5">
        <f>IFERROR(PR12+VLOOKUP($A12,'TB2-1'!$A:$XEW,1+IFERROR(VALUE(RIGHT(PR$3,2)),RIGHT(PR$3,1)),TRUE),#N/A)</f>
        <v>29.5</v>
      </c>
      <c r="PT12" s="10">
        <f t="shared" si="21"/>
        <v>28</v>
      </c>
      <c r="PU12" s="5">
        <f>IFERROR(PT12+VLOOKUP($A12,'TB2-1'!$A:$XEW,1+IFERROR(VALUE(RIGHT(PT$3,2)),RIGHT(PT$3,1)),TRUE),#N/A)</f>
        <v>30.5</v>
      </c>
      <c r="PV12" s="10">
        <f t="shared" si="21"/>
        <v>28</v>
      </c>
      <c r="PW12" s="5">
        <f>IFERROR(PV12+VLOOKUP($A12,'TB2-1'!$A:$XEW,1+IFERROR(VALUE(RIGHT(PV$3,2)),RIGHT(PV$3,1)),TRUE),#N/A)</f>
        <v>32</v>
      </c>
      <c r="PX12" s="10">
        <f t="shared" si="21"/>
        <v>28</v>
      </c>
      <c r="PY12" s="5">
        <f>IFERROR(PX12+VLOOKUP($A12,'TB2-1'!$A:$XEW,1+IFERROR(VALUE(RIGHT(PX$3,2)),RIGHT(PX$3,1)),TRUE),#N/A)</f>
        <v>34</v>
      </c>
      <c r="PZ12" s="10">
        <f t="shared" si="21"/>
        <v>28</v>
      </c>
      <c r="QA12" s="5">
        <f>IFERROR(PZ12+VLOOKUP($A12,'TB2-1'!$A:$XEW,1+IFERROR(VALUE(RIGHT(PZ$3,2)),RIGHT(PZ$3,1)),TRUE),#N/A)</f>
        <v>37</v>
      </c>
      <c r="QB12" s="10">
        <f t="shared" si="21"/>
        <v>28</v>
      </c>
      <c r="QC12" s="5">
        <f>IFERROR(QB12+VLOOKUP($A12,'TB2-1'!$A:$XEW,1+IFERROR(VALUE(RIGHT(QB$3,2)),RIGHT(QB$3,1)),TRUE),#N/A)</f>
        <v>41</v>
      </c>
      <c r="QD12" s="10">
        <f t="shared" si="21"/>
        <v>28</v>
      </c>
      <c r="QE12" s="5">
        <f>IFERROR(QD12+VLOOKUP($A12,'TB2-1'!$A:$XEW,1+IFERROR(VALUE(RIGHT(QD$3,2)),RIGHT(QD$3,1)),TRUE),#N/A)</f>
        <v>49</v>
      </c>
      <c r="QF12" s="10">
        <f t="shared" si="21"/>
        <v>28</v>
      </c>
      <c r="QG12" s="5">
        <f>IFERROR(QF12+VLOOKUP($A12,'TB2-1'!$A:$XEW,1+IFERROR(VALUE(RIGHT(QF$3,2)),RIGHT(QF$3,1)),TRUE),#N/A)</f>
        <v>61</v>
      </c>
      <c r="QH12" s="10">
        <f t="shared" si="21"/>
        <v>28</v>
      </c>
      <c r="QI12" s="5">
        <f>IFERROR(QH12+VLOOKUP($A12,'TB2-1'!$A:$XEW,1+IFERROR(VALUE(RIGHT(QH$3,2)),RIGHT(QH$3,1)),TRUE),#N/A)</f>
        <v>80</v>
      </c>
      <c r="QJ12" s="10">
        <f t="shared" si="22"/>
        <v>28</v>
      </c>
      <c r="QK12" s="5">
        <f>IFERROR(QJ12+VLOOKUP($A12,'TB2-1'!$A:$XEW,1+IFERROR(VALUE(RIGHT(QJ$3,2)),RIGHT(QJ$3,1)),TRUE),#N/A)</f>
        <v>112</v>
      </c>
      <c r="QL12" s="10">
        <f t="shared" si="23"/>
        <v>28</v>
      </c>
      <c r="QM12" s="5">
        <f>IFERROR(QL12+VLOOKUP($A12,'TB2-1'!$A:$XEW,1+IFERROR(VALUE(RIGHT(QL$3,2)),RIGHT(QL$3,1)),TRUE),#N/A)</f>
        <v>158</v>
      </c>
      <c r="QN12" s="10">
        <f t="shared" si="24"/>
        <v>28</v>
      </c>
      <c r="QO12" s="5">
        <f>IFERROR(QN12+VLOOKUP($A12,'TB2-1'!$A:$XEW,1+IFERROR(VALUE(RIGHT(QN$3,2)),RIGHT(QN$3,1)),TRUE),#N/A)</f>
        <v>238</v>
      </c>
      <c r="QP12" s="10">
        <f t="shared" si="25"/>
        <v>28</v>
      </c>
      <c r="QQ12" s="5">
        <f>IFERROR(QP12+VLOOKUP($A12,'TB2-1'!$A:$XEW,1+IFERROR(VALUE(RIGHT(QP$3,2)),RIGHT(QP$3,1)),TRUE),#N/A)</f>
        <v>358</v>
      </c>
      <c r="QR12" s="10">
        <f t="shared" si="26"/>
        <v>28</v>
      </c>
      <c r="QS12" s="5">
        <f>IFERROR(QR12+VLOOKUP($A12,'TB2-1'!$A:$XEW,1+IFERROR(VALUE(RIGHT(QR$3,2)),RIGHT(QR$3,1)),TRUE),#N/A)</f>
        <v>548</v>
      </c>
      <c r="QT12" s="10">
        <f t="shared" si="27"/>
        <v>28</v>
      </c>
      <c r="QU12" s="5">
        <f>IFERROR(QT12+VLOOKUP($A12,'TB2-1'!$A:$XEW,1+IFERROR(VALUE(RIGHT(QT$3,2)),RIGHT(QT$3,1)),TRUE),#N/A)</f>
        <v>868</v>
      </c>
      <c r="QV12" s="10">
        <f t="shared" si="28"/>
        <v>28</v>
      </c>
      <c r="QW12" s="5">
        <f>IFERROR(QV12+VLOOKUP($A12,'TB2-1'!$A:$XEW,1+IFERROR(VALUE(RIGHT(QV$3,2)),RIGHT(QV$3,1)),TRUE),#N/A)</f>
        <v>1328</v>
      </c>
      <c r="QX12" s="10">
        <f t="shared" si="29"/>
        <v>28</v>
      </c>
      <c r="QY12" s="5">
        <f>IFERROR(QX12+VLOOKUP($A12,'TB2-1'!$A:$XEW,1+IFERROR(VALUE(RIGHT(QX$3,2)),RIGHT(QX$3,1)),TRUE),#N/A)</f>
        <v>2128</v>
      </c>
      <c r="QZ12" s="10">
        <f t="shared" si="30"/>
        <v>28</v>
      </c>
      <c r="RA12" s="5">
        <f>IFERROR(QZ12+VLOOKUP($A12,'TB2-1'!$A:$XEW,1+IFERROR(VALUE(RIGHT(QZ$3,2)),RIGHT(QZ$3,1)),TRUE),#N/A)</f>
        <v>3328</v>
      </c>
      <c r="RB12" s="65">
        <v>35</v>
      </c>
      <c r="RC12" s="6">
        <f>IFERROR(RB12+VLOOKUP($A12,'TB2-1'!$A:$XEW,1+IFERROR(VALUE(RIGHT(RB$3,2)),RIGHT(RB$3,1)),TRUE),#N/A)</f>
        <v>36.5</v>
      </c>
      <c r="RD12" s="6">
        <f t="shared" si="31"/>
        <v>35</v>
      </c>
      <c r="RE12" s="6">
        <f>IFERROR(RD12+VLOOKUP($A12,'TB2-1'!$A:$XEW,1+IFERROR(VALUE(RIGHT(RD$3,2)),RIGHT(RD$3,1)),TRUE),#N/A)</f>
        <v>37.5</v>
      </c>
      <c r="RF12" s="6">
        <f t="shared" si="31"/>
        <v>35</v>
      </c>
      <c r="RG12" s="6">
        <f>IFERROR(RF12+VLOOKUP($A12,'TB2-1'!$A:$XEW,1+IFERROR(VALUE(RIGHT(RF$3,2)),RIGHT(RF$3,1)),TRUE),#N/A)</f>
        <v>39</v>
      </c>
      <c r="RH12" s="6">
        <f t="shared" si="31"/>
        <v>35</v>
      </c>
      <c r="RI12" s="6">
        <f>IFERROR(RH12+VLOOKUP($A12,'TB2-1'!$A:$XEW,1+IFERROR(VALUE(RIGHT(RH$3,2)),RIGHT(RH$3,1)),TRUE),#N/A)</f>
        <v>41</v>
      </c>
      <c r="RJ12" s="6">
        <f t="shared" si="31"/>
        <v>35</v>
      </c>
      <c r="RK12" s="6">
        <f>IFERROR(RJ12+VLOOKUP($A12,'TB2-1'!$A:$XEW,1+IFERROR(VALUE(RIGHT(RJ$3,2)),RIGHT(RJ$3,1)),TRUE),#N/A)</f>
        <v>44</v>
      </c>
      <c r="RL12" s="6">
        <f t="shared" si="31"/>
        <v>35</v>
      </c>
      <c r="RM12" s="6">
        <f>IFERROR(RL12+VLOOKUP($A12,'TB2-1'!$A:$XEW,1+IFERROR(VALUE(RIGHT(RL$3,2)),RIGHT(RL$3,1)),TRUE),#N/A)</f>
        <v>48</v>
      </c>
      <c r="RN12" s="6">
        <f t="shared" si="31"/>
        <v>35</v>
      </c>
      <c r="RO12" s="6">
        <f>IFERROR(RN12+VLOOKUP($A12,'TB2-1'!$A:$XEW,1+IFERROR(VALUE(RIGHT(RN$3,2)),RIGHT(RN$3,1)),TRUE),#N/A)</f>
        <v>56</v>
      </c>
      <c r="RP12" s="6">
        <f t="shared" si="31"/>
        <v>35</v>
      </c>
      <c r="RQ12" s="6">
        <f>IFERROR(RP12+VLOOKUP($A12,'TB2-1'!$A:$XEW,1+IFERROR(VALUE(RIGHT(RP$3,2)),RIGHT(RP$3,1)),TRUE),#N/A)</f>
        <v>68</v>
      </c>
      <c r="RR12" s="6">
        <f t="shared" si="31"/>
        <v>35</v>
      </c>
      <c r="RS12" s="6">
        <f>IFERROR(RR12+VLOOKUP($A12,'TB2-1'!$A:$XEW,1+IFERROR(VALUE(RIGHT(RR$3,2)),RIGHT(RR$3,1)),TRUE),#N/A)</f>
        <v>87</v>
      </c>
      <c r="RT12" s="6">
        <f t="shared" si="32"/>
        <v>35</v>
      </c>
      <c r="RU12" s="6">
        <f>IFERROR(RT12+VLOOKUP($A12,'TB2-1'!$A:$XEW,1+IFERROR(VALUE(RIGHT(RT$3,2)),RIGHT(RT$3,1)),TRUE),#N/A)</f>
        <v>119</v>
      </c>
      <c r="RV12" s="6">
        <f t="shared" si="33"/>
        <v>35</v>
      </c>
      <c r="RW12" s="6">
        <f>IFERROR(RV12+VLOOKUP($A12,'TB2-1'!$A:$XEW,1+IFERROR(VALUE(RIGHT(RV$3,2)),RIGHT(RV$3,1)),TRUE),#N/A)</f>
        <v>165</v>
      </c>
      <c r="RX12" s="6">
        <f t="shared" si="34"/>
        <v>35</v>
      </c>
      <c r="RY12" s="6">
        <f>IFERROR(RX12+VLOOKUP($A12,'TB2-1'!$A:$XEW,1+IFERROR(VALUE(RIGHT(RX$3,2)),RIGHT(RX$3,1)),TRUE),#N/A)</f>
        <v>245</v>
      </c>
      <c r="RZ12" s="6">
        <f t="shared" si="35"/>
        <v>35</v>
      </c>
      <c r="SA12" s="6">
        <f>IFERROR(RZ12+VLOOKUP($A12,'TB2-1'!$A:$XEW,1+IFERROR(VALUE(RIGHT(RZ$3,2)),RIGHT(RZ$3,1)),TRUE),#N/A)</f>
        <v>365</v>
      </c>
      <c r="SB12" s="6">
        <f t="shared" si="36"/>
        <v>35</v>
      </c>
      <c r="SC12" s="6">
        <f>IFERROR(SB12+VLOOKUP($A12,'TB2-1'!$A:$XEW,1+IFERROR(VALUE(RIGHT(SB$3,2)),RIGHT(SB$3,1)),TRUE),#N/A)</f>
        <v>555</v>
      </c>
      <c r="SD12" s="6">
        <f t="shared" si="37"/>
        <v>35</v>
      </c>
      <c r="SE12" s="6">
        <f>IFERROR(SD12+VLOOKUP($A12,'TB2-1'!$A:$XEW,1+IFERROR(VALUE(RIGHT(SD$3,2)),RIGHT(SD$3,1)),TRUE),#N/A)</f>
        <v>875</v>
      </c>
      <c r="SF12" s="6">
        <f t="shared" si="38"/>
        <v>35</v>
      </c>
      <c r="SG12" s="6">
        <f>IFERROR(SF12+VLOOKUP($A12,'TB2-1'!$A:$XEW,1+IFERROR(VALUE(RIGHT(SF$3,2)),RIGHT(SF$3,1)),TRUE),#N/A)</f>
        <v>1335</v>
      </c>
      <c r="SH12" s="6">
        <f t="shared" si="39"/>
        <v>35</v>
      </c>
      <c r="SI12" s="6">
        <f>IFERROR(SH12+VLOOKUP($A12,'TB2-1'!$A:$XEW,1+IFERROR(VALUE(RIGHT(SH$3,2)),RIGHT(SH$3,1)),TRUE),#N/A)</f>
        <v>2135</v>
      </c>
      <c r="SJ12" s="6">
        <f t="shared" si="40"/>
        <v>35</v>
      </c>
      <c r="SK12" s="6">
        <f>IFERROR(SJ12+VLOOKUP($A12,'TB2-1'!$A:$XEW,1+IFERROR(VALUE(RIGHT(SJ$3,2)),RIGHT(SJ$3,1)),TRUE),#N/A)</f>
        <v>3335</v>
      </c>
      <c r="SL12" s="65">
        <v>41</v>
      </c>
      <c r="SM12" s="5">
        <f>IFERROR(SL12+VLOOKUP($A12,'TB2-1'!$A:$XEW,1+IFERROR(VALUE(RIGHT(SL$3,2)),RIGHT(SL$3,1)),TRUE),#N/A)</f>
        <v>42.5</v>
      </c>
      <c r="SN12" s="10">
        <f t="shared" si="154"/>
        <v>41</v>
      </c>
      <c r="SO12" s="5">
        <f>IFERROR(SN12+VLOOKUP($A12,'TB2-1'!$A:$XEW,1+IFERROR(VALUE(RIGHT(SN$3,2)),RIGHT(SN$3,1)),TRUE),#N/A)</f>
        <v>43.5</v>
      </c>
      <c r="SP12" s="10">
        <f t="shared" si="154"/>
        <v>41</v>
      </c>
      <c r="SQ12" s="5">
        <f>IFERROR(SP12+VLOOKUP($A12,'TB2-1'!$A:$XEW,1+IFERROR(VALUE(RIGHT(SP$3,2)),RIGHT(SP$3,1)),TRUE),#N/A)</f>
        <v>45</v>
      </c>
      <c r="SR12" s="10">
        <f t="shared" si="154"/>
        <v>41</v>
      </c>
      <c r="SS12" s="5">
        <f>IFERROR(SR12+VLOOKUP($A12,'TB2-1'!$A:$XEW,1+IFERROR(VALUE(RIGHT(SR$3,2)),RIGHT(SR$3,1)),TRUE),#N/A)</f>
        <v>47</v>
      </c>
      <c r="ST12" s="10">
        <f t="shared" si="154"/>
        <v>41</v>
      </c>
      <c r="SU12" s="5">
        <f>IFERROR(ST12+VLOOKUP($A12,'TB2-1'!$A:$XEW,1+IFERROR(VALUE(RIGHT(ST$3,2)),RIGHT(ST$3,1)),TRUE),#N/A)</f>
        <v>50</v>
      </c>
      <c r="SV12" s="10">
        <f t="shared" si="154"/>
        <v>41</v>
      </c>
      <c r="SW12" s="5">
        <f>IFERROR(SV12+VLOOKUP($A12,'TB2-1'!$A:$XEW,1+IFERROR(VALUE(RIGHT(SV$3,2)),RIGHT(SV$3,1)),TRUE),#N/A)</f>
        <v>54</v>
      </c>
      <c r="SX12" s="10">
        <f t="shared" si="154"/>
        <v>41</v>
      </c>
      <c r="SY12" s="5">
        <f>IFERROR(SX12+VLOOKUP($A12,'TB2-1'!$A:$XEW,1+IFERROR(VALUE(RIGHT(SX$3,2)),RIGHT(SX$3,1)),TRUE),#N/A)</f>
        <v>62</v>
      </c>
      <c r="SZ12" s="10">
        <f t="shared" si="154"/>
        <v>41</v>
      </c>
      <c r="TA12" s="5">
        <f>IFERROR(SZ12+VLOOKUP($A12,'TB2-1'!$A:$XEW,1+IFERROR(VALUE(RIGHT(SZ$3,2)),RIGHT(SZ$3,1)),TRUE),#N/A)</f>
        <v>74</v>
      </c>
      <c r="TB12" s="10">
        <f t="shared" si="154"/>
        <v>41</v>
      </c>
      <c r="TC12" s="5">
        <f>IFERROR(TB12+VLOOKUP($A12,'TB2-1'!$A:$XEW,1+IFERROR(VALUE(RIGHT(TB$3,2)),RIGHT(TB$3,1)),TRUE),#N/A)</f>
        <v>93</v>
      </c>
      <c r="TD12" s="10">
        <f t="shared" si="155"/>
        <v>41</v>
      </c>
      <c r="TE12" s="5">
        <f>IFERROR(TD12+VLOOKUP($A12,'TB2-1'!$A:$XEW,1+IFERROR(VALUE(RIGHT(TD$3,2)),RIGHT(TD$3,1)),TRUE),#N/A)</f>
        <v>125</v>
      </c>
      <c r="TF12" s="10">
        <f t="shared" si="156"/>
        <v>41</v>
      </c>
      <c r="TG12" s="5">
        <f>IFERROR(TF12+VLOOKUP($A12,'TB2-1'!$A:$XEW,1+IFERROR(VALUE(RIGHT(TF$3,2)),RIGHT(TF$3,1)),TRUE),#N/A)</f>
        <v>171</v>
      </c>
      <c r="TH12" s="10">
        <f t="shared" si="157"/>
        <v>41</v>
      </c>
      <c r="TI12" s="5">
        <f>IFERROR(TH12+VLOOKUP($A12,'TB2-1'!$A:$XEW,1+IFERROR(VALUE(RIGHT(TH$3,2)),RIGHT(TH$3,1)),TRUE),#N/A)</f>
        <v>251</v>
      </c>
      <c r="TJ12" s="10">
        <f t="shared" si="158"/>
        <v>41</v>
      </c>
      <c r="TK12" s="5">
        <f>IFERROR(TJ12+VLOOKUP($A12,'TB2-1'!$A:$XEW,1+IFERROR(VALUE(RIGHT(TJ$3,2)),RIGHT(TJ$3,1)),TRUE),#N/A)</f>
        <v>371</v>
      </c>
      <c r="TL12" s="10">
        <f t="shared" si="159"/>
        <v>41</v>
      </c>
      <c r="TM12" s="5">
        <f>IFERROR(TL12+VLOOKUP($A12,'TB2-1'!$A:$XEW,1+IFERROR(VALUE(RIGHT(TL$3,2)),RIGHT(TL$3,1)),TRUE),#N/A)</f>
        <v>561</v>
      </c>
      <c r="TN12" s="10">
        <f t="shared" si="160"/>
        <v>41</v>
      </c>
      <c r="TO12" s="5">
        <f>IFERROR(TN12+VLOOKUP($A12,'TB2-1'!$A:$XEW,1+IFERROR(VALUE(RIGHT(TN$3,2)),RIGHT(TN$3,1)),TRUE),#N/A)</f>
        <v>881</v>
      </c>
      <c r="TP12" s="10">
        <f t="shared" si="161"/>
        <v>41</v>
      </c>
      <c r="TQ12" s="5">
        <f>IFERROR(TP12+VLOOKUP($A12,'TB2-1'!$A:$XEW,1+IFERROR(VALUE(RIGHT(TP$3,2)),RIGHT(TP$3,1)),TRUE),#N/A)</f>
        <v>1341</v>
      </c>
      <c r="TR12" s="10">
        <f t="shared" si="162"/>
        <v>41</v>
      </c>
      <c r="TS12" s="5">
        <f>IFERROR(TR12+VLOOKUP($A12,'TB2-1'!$A:$XEW,1+IFERROR(VALUE(RIGHT(TR$3,2)),RIGHT(TR$3,1)),TRUE),#N/A)</f>
        <v>2141</v>
      </c>
      <c r="TT12" s="10">
        <f t="shared" si="163"/>
        <v>41</v>
      </c>
      <c r="TU12" s="5">
        <f>IFERROR(TT12+VLOOKUP($A12,'TB2-1'!$A:$XEW,1+IFERROR(VALUE(RIGHT(TT$3,2)),RIGHT(TT$3,1)),TRUE),#N/A)</f>
        <v>3341</v>
      </c>
      <c r="TV12" s="65">
        <v>48</v>
      </c>
      <c r="TW12" s="6">
        <f>IFERROR(TV12+VLOOKUP($A12,'TB2-1'!$A:$XEW,1+IFERROR(VALUE(RIGHT(TV$3,2)),RIGHT(TV$3,1)),TRUE),#N/A)</f>
        <v>49.5</v>
      </c>
      <c r="TX12" s="6">
        <f t="shared" si="177"/>
        <v>48</v>
      </c>
      <c r="TY12" s="6">
        <f>IFERROR(TX12+VLOOKUP($A12,'TB2-1'!$A:$XEW,1+IFERROR(VALUE(RIGHT(TX$3,2)),RIGHT(TX$3,1)),TRUE),#N/A)</f>
        <v>50.5</v>
      </c>
      <c r="TZ12" s="6">
        <f t="shared" si="177"/>
        <v>48</v>
      </c>
      <c r="UA12" s="6">
        <f>IFERROR(TZ12+VLOOKUP($A12,'TB2-1'!$A:$XEW,1+IFERROR(VALUE(RIGHT(TZ$3,2)),RIGHT(TZ$3,1)),TRUE),#N/A)</f>
        <v>52</v>
      </c>
      <c r="UB12" s="6">
        <f t="shared" si="177"/>
        <v>48</v>
      </c>
      <c r="UC12" s="6">
        <f>IFERROR(UB12+VLOOKUP($A12,'TB2-1'!$A:$XEW,1+IFERROR(VALUE(RIGHT(UB$3,2)),RIGHT(UB$3,1)),TRUE),#N/A)</f>
        <v>54</v>
      </c>
      <c r="UD12" s="6">
        <f t="shared" si="177"/>
        <v>48</v>
      </c>
      <c r="UE12" s="6">
        <f>IFERROR(UD12+VLOOKUP($A12,'TB2-1'!$A:$XEW,1+IFERROR(VALUE(RIGHT(UD$3,2)),RIGHT(UD$3,1)),TRUE),#N/A)</f>
        <v>57</v>
      </c>
      <c r="UF12" s="6">
        <f t="shared" si="177"/>
        <v>48</v>
      </c>
      <c r="UG12" s="6">
        <f>IFERROR(UF12+VLOOKUP($A12,'TB2-1'!$A:$XEW,1+IFERROR(VALUE(RIGHT(UF$3,2)),RIGHT(UF$3,1)),TRUE),#N/A)</f>
        <v>61</v>
      </c>
      <c r="UH12" s="6">
        <f t="shared" si="177"/>
        <v>48</v>
      </c>
      <c r="UI12" s="6">
        <f>IFERROR(UH12+VLOOKUP($A12,'TB2-1'!$A:$XEW,1+IFERROR(VALUE(RIGHT(UH$3,2)),RIGHT(UH$3,1)),TRUE),#N/A)</f>
        <v>69</v>
      </c>
      <c r="UJ12" s="6">
        <f t="shared" si="177"/>
        <v>48</v>
      </c>
      <c r="UK12" s="6">
        <f>IFERROR(UJ12+VLOOKUP($A12,'TB2-1'!$A:$XEW,1+IFERROR(VALUE(RIGHT(UJ$3,2)),RIGHT(UJ$3,1)),TRUE),#N/A)</f>
        <v>81</v>
      </c>
      <c r="UL12" s="6">
        <f t="shared" si="177"/>
        <v>48</v>
      </c>
      <c r="UM12" s="6">
        <f>IFERROR(UL12+VLOOKUP($A12,'TB2-1'!$A:$XEW,1+IFERROR(VALUE(RIGHT(UL$3,2)),RIGHT(UL$3,1)),TRUE),#N/A)</f>
        <v>100</v>
      </c>
      <c r="UN12" s="6">
        <f t="shared" si="177"/>
        <v>48</v>
      </c>
      <c r="UO12" s="6">
        <f>IFERROR(UN12+VLOOKUP($A12,'TB2-1'!$A:$XEW,1+IFERROR(VALUE(RIGHT(UN$3,2)),RIGHT(UN$3,1)),TRUE),#N/A)</f>
        <v>132</v>
      </c>
      <c r="UP12" s="6">
        <f t="shared" si="177"/>
        <v>48</v>
      </c>
      <c r="UQ12" s="6">
        <f>IFERROR(UP12+VLOOKUP($A12,'TB2-1'!$A:$XEW,1+IFERROR(VALUE(RIGHT(UP$3,2)),RIGHT(UP$3,1)),TRUE),#N/A)</f>
        <v>178</v>
      </c>
      <c r="UR12" s="6">
        <f t="shared" si="164"/>
        <v>48</v>
      </c>
      <c r="US12" s="6">
        <f>IFERROR(UR12+VLOOKUP($A12,'TB2-1'!$A:$XEW,1+IFERROR(VALUE(RIGHT(UR$3,2)),RIGHT(UR$3,1)),TRUE),#N/A)</f>
        <v>258</v>
      </c>
      <c r="UT12" s="6">
        <f t="shared" si="164"/>
        <v>48</v>
      </c>
      <c r="UU12" s="6">
        <f>IFERROR(UT12+VLOOKUP($A12,'TB2-1'!$A:$XEW,1+IFERROR(VALUE(RIGHT(UT$3,2)),RIGHT(UT$3,1)),TRUE),#N/A)</f>
        <v>378</v>
      </c>
      <c r="UV12" s="6">
        <f t="shared" si="164"/>
        <v>48</v>
      </c>
      <c r="UW12" s="6">
        <f>IFERROR(UV12+VLOOKUP($A12,'TB2-1'!$A:$XEW,1+IFERROR(VALUE(RIGHT(UV$3,2)),RIGHT(UV$3,1)),TRUE),#N/A)</f>
        <v>568</v>
      </c>
      <c r="UX12" s="6">
        <f t="shared" si="164"/>
        <v>48</v>
      </c>
      <c r="UY12" s="6">
        <f>IFERROR(UX12+VLOOKUP($A12,'TB2-1'!$A:$XEW,1+IFERROR(VALUE(RIGHT(UX$3,2)),RIGHT(UX$3,1)),TRUE),#N/A)</f>
        <v>888</v>
      </c>
      <c r="UZ12" s="6">
        <f t="shared" si="164"/>
        <v>48</v>
      </c>
      <c r="VA12" s="6">
        <f>IFERROR(UZ12+VLOOKUP($A12,'TB2-1'!$A:$XEW,1+IFERROR(VALUE(RIGHT(UZ$3,2)),RIGHT(UZ$3,1)),TRUE),#N/A)</f>
        <v>1348</v>
      </c>
      <c r="VB12" s="6">
        <f t="shared" si="164"/>
        <v>48</v>
      </c>
      <c r="VC12" s="6">
        <f>IFERROR(VB12+VLOOKUP($A12,'TB2-1'!$A:$XEW,1+IFERROR(VALUE(RIGHT(VB$3,2)),RIGHT(VB$3,1)),TRUE),#N/A)</f>
        <v>2148</v>
      </c>
      <c r="VD12" s="6">
        <f t="shared" si="164"/>
        <v>48</v>
      </c>
      <c r="VE12" s="6">
        <f>IFERROR(VD12+VLOOKUP($A12,'TB2-1'!$A:$XEW,1+IFERROR(VALUE(RIGHT(VD$3,2)),RIGHT(VD$3,1)),TRUE),#N/A)</f>
        <v>3348</v>
      </c>
      <c r="VF12" s="65">
        <v>64</v>
      </c>
      <c r="VG12" s="5">
        <f>IFERROR(VF12+VLOOKUP($A12,'TB2-1'!$A:$XEW,1+IFERROR(VALUE(RIGHT(VF$3,2)),RIGHT(VF$3,1)),TRUE),#N/A)</f>
        <v>65.5</v>
      </c>
      <c r="VH12" s="10">
        <f t="shared" ref="VH12:WL12" si="179">VF12</f>
        <v>64</v>
      </c>
      <c r="VI12" s="5">
        <f>IFERROR(VH12+VLOOKUP($A12,'TB2-1'!$A:$XEW,1+IFERROR(VALUE(RIGHT(VH$3,2)),RIGHT(VH$3,1)),TRUE),#N/A)</f>
        <v>66.5</v>
      </c>
      <c r="VJ12" s="10">
        <f t="shared" si="179"/>
        <v>64</v>
      </c>
      <c r="VK12" s="5">
        <f>IFERROR(VJ12+VLOOKUP($A12,'TB2-1'!$A:$XEW,1+IFERROR(VALUE(RIGHT(VJ$3,2)),RIGHT(VJ$3,1)),TRUE),#N/A)</f>
        <v>68</v>
      </c>
      <c r="VL12" s="10">
        <f t="shared" si="179"/>
        <v>64</v>
      </c>
      <c r="VM12" s="5">
        <f>IFERROR(VL12+VLOOKUP($A12,'TB2-1'!$A:$XEW,1+IFERROR(VALUE(RIGHT(VL$3,2)),RIGHT(VL$3,1)),TRUE),#N/A)</f>
        <v>70</v>
      </c>
      <c r="VN12" s="10">
        <f t="shared" si="179"/>
        <v>64</v>
      </c>
      <c r="VO12" s="5">
        <f>IFERROR(VN12+VLOOKUP($A12,'TB2-1'!$A:$XEW,1+IFERROR(VALUE(RIGHT(VN$3,2)),RIGHT(VN$3,1)),TRUE),#N/A)</f>
        <v>73</v>
      </c>
      <c r="VP12" s="10">
        <f t="shared" si="179"/>
        <v>64</v>
      </c>
      <c r="VQ12" s="5">
        <f>IFERROR(VP12+VLOOKUP($A12,'TB2-1'!$A:$XEW,1+IFERROR(VALUE(RIGHT(VP$3,2)),RIGHT(VP$3,1)),TRUE),#N/A)</f>
        <v>77</v>
      </c>
      <c r="VR12" s="10">
        <f t="shared" si="179"/>
        <v>64</v>
      </c>
      <c r="VS12" s="5">
        <f>IFERROR(VR12+VLOOKUP($A12,'TB2-1'!$A:$XEW,1+IFERROR(VALUE(RIGHT(VR$3,2)),RIGHT(VR$3,1)),TRUE),#N/A)</f>
        <v>85</v>
      </c>
      <c r="VT12" s="10">
        <f t="shared" si="179"/>
        <v>64</v>
      </c>
      <c r="VU12" s="5">
        <f>IFERROR(VT12+VLOOKUP($A12,'TB2-1'!$A:$XEW,1+IFERROR(VALUE(RIGHT(VT$3,2)),RIGHT(VT$3,1)),TRUE),#N/A)</f>
        <v>97</v>
      </c>
      <c r="VV12" s="10">
        <f t="shared" si="179"/>
        <v>64</v>
      </c>
      <c r="VW12" s="5">
        <f>IFERROR(VV12+VLOOKUP($A12,'TB2-1'!$A:$XEW,1+IFERROR(VALUE(RIGHT(VV$3,2)),RIGHT(VV$3,1)),TRUE),#N/A)</f>
        <v>116</v>
      </c>
      <c r="VX12" s="10">
        <f t="shared" si="179"/>
        <v>64</v>
      </c>
      <c r="VY12" s="5">
        <f>IFERROR(VX12+VLOOKUP($A12,'TB2-1'!$A:$XEW,1+IFERROR(VALUE(RIGHT(VX$3,2)),RIGHT(VX$3,1)),TRUE),#N/A)</f>
        <v>148</v>
      </c>
      <c r="VZ12" s="10">
        <f t="shared" si="179"/>
        <v>64</v>
      </c>
      <c r="WA12" s="5">
        <f>IFERROR(VZ12+VLOOKUP($A12,'TB2-1'!$A:$XEW,1+IFERROR(VALUE(RIGHT(VZ$3,2)),RIGHT(VZ$3,1)),TRUE),#N/A)</f>
        <v>194</v>
      </c>
      <c r="WB12" s="10">
        <f t="shared" si="179"/>
        <v>64</v>
      </c>
      <c r="WC12" s="5">
        <f>IFERROR(WB12+VLOOKUP($A12,'TB2-1'!$A:$XEW,1+IFERROR(VALUE(RIGHT(WB$3,2)),RIGHT(WB$3,1)),TRUE),#N/A)</f>
        <v>274</v>
      </c>
      <c r="WD12" s="10">
        <f t="shared" si="179"/>
        <v>64</v>
      </c>
      <c r="WE12" s="5">
        <f>IFERROR(WD12+VLOOKUP($A12,'TB2-1'!$A:$XEW,1+IFERROR(VALUE(RIGHT(WD$3,2)),RIGHT(WD$3,1)),TRUE),#N/A)</f>
        <v>394</v>
      </c>
      <c r="WF12" s="10">
        <f t="shared" si="179"/>
        <v>64</v>
      </c>
      <c r="WG12" s="5">
        <f>IFERROR(WF12+VLOOKUP($A12,'TB2-1'!$A:$XEW,1+IFERROR(VALUE(RIGHT(WF$3,2)),RIGHT(WF$3,1)),TRUE),#N/A)</f>
        <v>584</v>
      </c>
      <c r="WH12" s="10">
        <f t="shared" si="179"/>
        <v>64</v>
      </c>
      <c r="WI12" s="5">
        <f>IFERROR(WH12+VLOOKUP($A12,'TB2-1'!$A:$XEW,1+IFERROR(VALUE(RIGHT(WH$3,2)),RIGHT(WH$3,1)),TRUE),#N/A)</f>
        <v>904</v>
      </c>
      <c r="WJ12" s="10">
        <f t="shared" si="179"/>
        <v>64</v>
      </c>
      <c r="WK12" s="5">
        <f>IFERROR(WJ12+VLOOKUP($A12,'TB2-1'!$A:$XEW,1+IFERROR(VALUE(RIGHT(WJ$3,2)),RIGHT(WJ$3,1)),TRUE),#N/A)</f>
        <v>1364</v>
      </c>
      <c r="WL12" s="10">
        <f t="shared" si="179"/>
        <v>64</v>
      </c>
      <c r="WM12" s="5">
        <f>IFERROR(WL12+VLOOKUP($A12,'TB2-1'!$A:$XEW,1+IFERROR(VALUE(RIGHT(WL$3,2)),RIGHT(WL$3,1)),TRUE),#N/A)</f>
        <v>2164</v>
      </c>
      <c r="WN12" s="10">
        <f t="shared" si="41"/>
        <v>64</v>
      </c>
      <c r="WO12" s="5">
        <f>IFERROR(WN12+VLOOKUP($A12,'TB2-1'!$A:$XEW,1+IFERROR(VALUE(RIGHT(WN$3,2)),RIGHT(WN$3,1)),TRUE),#N/A)</f>
        <v>3364</v>
      </c>
      <c r="WP12" s="65">
        <v>88</v>
      </c>
      <c r="WQ12" s="6">
        <f>IFERROR(WP12+VLOOKUP($A12,'TB2-1'!$A:$XEW,1+IFERROR(VALUE(RIGHT(WP$3,2)),RIGHT(WP$3,1)),TRUE),#N/A)</f>
        <v>89.5</v>
      </c>
      <c r="WR12" s="6">
        <f t="shared" si="42"/>
        <v>88</v>
      </c>
      <c r="WS12" s="6">
        <f>IFERROR(WR12+VLOOKUP($A12,'TB2-1'!$A:$XEW,1+IFERROR(VALUE(RIGHT(WR$3,2)),RIGHT(WR$3,1)),TRUE),#N/A)</f>
        <v>90.5</v>
      </c>
      <c r="WT12" s="6">
        <f t="shared" si="42"/>
        <v>88</v>
      </c>
      <c r="WU12" s="6">
        <f>IFERROR(WT12+VLOOKUP($A12,'TB2-1'!$A:$XEW,1+IFERROR(VALUE(RIGHT(WT$3,2)),RIGHT(WT$3,1)),TRUE),#N/A)</f>
        <v>92</v>
      </c>
      <c r="WV12" s="6">
        <f t="shared" si="42"/>
        <v>88</v>
      </c>
      <c r="WW12" s="6">
        <f>IFERROR(WV12+VLOOKUP($A12,'TB2-1'!$A:$XEW,1+IFERROR(VALUE(RIGHT(WV$3,2)),RIGHT(WV$3,1)),TRUE),#N/A)</f>
        <v>94</v>
      </c>
      <c r="WX12" s="6">
        <f t="shared" si="42"/>
        <v>88</v>
      </c>
      <c r="WY12" s="6">
        <f>IFERROR(WX12+VLOOKUP($A12,'TB2-1'!$A:$XEW,1+IFERROR(VALUE(RIGHT(WX$3,2)),RIGHT(WX$3,1)),TRUE),#N/A)</f>
        <v>97</v>
      </c>
      <c r="WZ12" s="6">
        <f t="shared" si="42"/>
        <v>88</v>
      </c>
      <c r="XA12" s="6">
        <f>IFERROR(WZ12+VLOOKUP($A12,'TB2-1'!$A:$XEW,1+IFERROR(VALUE(RIGHT(WZ$3,2)),RIGHT(WZ$3,1)),TRUE),#N/A)</f>
        <v>101</v>
      </c>
      <c r="XB12" s="6">
        <f t="shared" si="42"/>
        <v>88</v>
      </c>
      <c r="XC12" s="6">
        <f>IFERROR(XB12+VLOOKUP($A12,'TB2-1'!$A:$XEW,1+IFERROR(VALUE(RIGHT(XB$3,2)),RIGHT(XB$3,1)),TRUE),#N/A)</f>
        <v>109</v>
      </c>
      <c r="XD12" s="6">
        <f t="shared" si="42"/>
        <v>88</v>
      </c>
      <c r="XE12" s="6">
        <f>IFERROR(XD12+VLOOKUP($A12,'TB2-1'!$A:$XEW,1+IFERROR(VALUE(RIGHT(XD$3,2)),RIGHT(XD$3,1)),TRUE),#N/A)</f>
        <v>121</v>
      </c>
      <c r="XF12" s="6">
        <f t="shared" si="42"/>
        <v>88</v>
      </c>
      <c r="XG12" s="6">
        <f>IFERROR(XF12+VLOOKUP($A12,'TB2-1'!$A:$XEW,1+IFERROR(VALUE(RIGHT(XF$3,2)),RIGHT(XF$3,1)),TRUE),#N/A)</f>
        <v>140</v>
      </c>
      <c r="XH12" s="6">
        <f t="shared" si="43"/>
        <v>88</v>
      </c>
      <c r="XI12" s="6">
        <f>IFERROR(XH12+VLOOKUP($A12,'TB2-1'!$A:$XEW,1+IFERROR(VALUE(RIGHT(XH$3,2)),RIGHT(XH$3,1)),TRUE),#N/A)</f>
        <v>172</v>
      </c>
      <c r="XJ12" s="6">
        <f t="shared" si="44"/>
        <v>88</v>
      </c>
      <c r="XK12" s="6">
        <f>IFERROR(XJ12+VLOOKUP($A12,'TB2-1'!$A:$XEW,1+IFERROR(VALUE(RIGHT(XJ$3,2)),RIGHT(XJ$3,1)),TRUE),#N/A)</f>
        <v>218</v>
      </c>
      <c r="XL12" s="6">
        <f t="shared" si="45"/>
        <v>88</v>
      </c>
      <c r="XM12" s="6">
        <f>IFERROR(XL12+VLOOKUP($A12,'TB2-1'!$A:$XEW,1+IFERROR(VALUE(RIGHT(XL$3,2)),RIGHT(XL$3,1)),TRUE),#N/A)</f>
        <v>298</v>
      </c>
      <c r="XN12" s="6">
        <f t="shared" si="46"/>
        <v>88</v>
      </c>
      <c r="XO12" s="6">
        <f>IFERROR(XN12+VLOOKUP($A12,'TB2-1'!$A:$XEW,1+IFERROR(VALUE(RIGHT(XN$3,2)),RIGHT(XN$3,1)),TRUE),#N/A)</f>
        <v>418</v>
      </c>
      <c r="XP12" s="6">
        <f t="shared" si="47"/>
        <v>88</v>
      </c>
      <c r="XQ12" s="6">
        <f>IFERROR(XP12+VLOOKUP($A12,'TB2-1'!$A:$XEW,1+IFERROR(VALUE(RIGHT(XP$3,2)),RIGHT(XP$3,1)),TRUE),#N/A)</f>
        <v>608</v>
      </c>
      <c r="XR12" s="6">
        <f t="shared" si="48"/>
        <v>88</v>
      </c>
      <c r="XS12" s="6">
        <f>IFERROR(XR12+VLOOKUP($A12,'TB2-1'!$A:$XEW,1+IFERROR(VALUE(RIGHT(XR$3,2)),RIGHT(XR$3,1)),TRUE),#N/A)</f>
        <v>928</v>
      </c>
      <c r="XT12" s="6">
        <f t="shared" si="49"/>
        <v>88</v>
      </c>
      <c r="XU12" s="6">
        <f>IFERROR(XT12+VLOOKUP($A12,'TB2-1'!$A:$XEW,1+IFERROR(VALUE(RIGHT(XT$3,2)),RIGHT(XT$3,1)),TRUE),#N/A)</f>
        <v>1388</v>
      </c>
      <c r="XV12" s="6">
        <f t="shared" si="50"/>
        <v>88</v>
      </c>
      <c r="XW12" s="6">
        <f>IFERROR(XV12+VLOOKUP($A12,'TB2-1'!$A:$XEW,1+IFERROR(VALUE(RIGHT(XV$3,2)),RIGHT(XV$3,1)),TRUE),#N/A)</f>
        <v>2188</v>
      </c>
      <c r="XX12" s="6">
        <f t="shared" si="51"/>
        <v>88</v>
      </c>
      <c r="XY12" s="6">
        <f>IFERROR(XX12+VLOOKUP($A12,'TB2-1'!$A:$XEW,1+IFERROR(VALUE(RIGHT(XX$3,2)),RIGHT(XX$3,1)),TRUE),#N/A)</f>
        <v>3388</v>
      </c>
      <c r="XZ12" s="65">
        <v>118</v>
      </c>
      <c r="YA12" s="5">
        <f>IFERROR(XZ12+VLOOKUP($A12,'TB2-1'!$A:$XEW,1+IFERROR(VALUE(RIGHT(XZ$3,2)),RIGHT(XZ$3,1)),TRUE),#N/A)</f>
        <v>119.5</v>
      </c>
      <c r="YB12" s="10">
        <f t="shared" si="166"/>
        <v>118</v>
      </c>
      <c r="YC12" s="5">
        <f>IFERROR(YB12+VLOOKUP($A12,'TB2-1'!$A:$XEW,1+IFERROR(VALUE(RIGHT(YB$3,2)),RIGHT(YB$3,1)),TRUE),#N/A)</f>
        <v>120.5</v>
      </c>
      <c r="YD12" s="10">
        <f t="shared" si="166"/>
        <v>118</v>
      </c>
      <c r="YE12" s="5">
        <f>IFERROR(YD12+VLOOKUP($A12,'TB2-1'!$A:$XEW,1+IFERROR(VALUE(RIGHT(YD$3,2)),RIGHT(YD$3,1)),TRUE),#N/A)</f>
        <v>122</v>
      </c>
      <c r="YF12" s="10">
        <f t="shared" si="166"/>
        <v>118</v>
      </c>
      <c r="YG12" s="5">
        <f>IFERROR(YF12+VLOOKUP($A12,'TB2-1'!$A:$XEW,1+IFERROR(VALUE(RIGHT(YF$3,2)),RIGHT(YF$3,1)),TRUE),#N/A)</f>
        <v>124</v>
      </c>
      <c r="YH12" s="10">
        <f t="shared" si="166"/>
        <v>118</v>
      </c>
      <c r="YI12" s="5">
        <f>IFERROR(YH12+VLOOKUP($A12,'TB2-1'!$A:$XEW,1+IFERROR(VALUE(RIGHT(YH$3,2)),RIGHT(YH$3,1)),TRUE),#N/A)</f>
        <v>127</v>
      </c>
      <c r="YJ12" s="10">
        <f t="shared" si="166"/>
        <v>118</v>
      </c>
      <c r="YK12" s="5">
        <f>IFERROR(YJ12+VLOOKUP($A12,'TB2-1'!$A:$XEW,1+IFERROR(VALUE(RIGHT(YJ$3,2)),RIGHT(YJ$3,1)),TRUE),#N/A)</f>
        <v>131</v>
      </c>
      <c r="YL12" s="10">
        <f t="shared" si="166"/>
        <v>118</v>
      </c>
      <c r="YM12" s="5">
        <f>IFERROR(YL12+VLOOKUP($A12,'TB2-1'!$A:$XEW,1+IFERROR(VALUE(RIGHT(YL$3,2)),RIGHT(YL$3,1)),TRUE),#N/A)</f>
        <v>139</v>
      </c>
      <c r="YN12" s="10">
        <f t="shared" si="166"/>
        <v>118</v>
      </c>
      <c r="YO12" s="5">
        <f>IFERROR(YN12+VLOOKUP($A12,'TB2-1'!$A:$XEW,1+IFERROR(VALUE(RIGHT(YN$3,2)),RIGHT(YN$3,1)),TRUE),#N/A)</f>
        <v>151</v>
      </c>
      <c r="YP12" s="10">
        <f t="shared" si="166"/>
        <v>118</v>
      </c>
      <c r="YQ12" s="5">
        <f>IFERROR(YP12+VLOOKUP($A12,'TB2-1'!$A:$XEW,1+IFERROR(VALUE(RIGHT(YP$3,2)),RIGHT(YP$3,1)),TRUE),#N/A)</f>
        <v>170</v>
      </c>
      <c r="YR12" s="10">
        <f t="shared" si="167"/>
        <v>118</v>
      </c>
      <c r="YS12" s="5">
        <f>IFERROR(YR12+VLOOKUP($A12,'TB2-1'!$A:$XEW,1+IFERROR(VALUE(RIGHT(YR$3,2)),RIGHT(YR$3,1)),TRUE),#N/A)</f>
        <v>202</v>
      </c>
      <c r="YT12" s="10">
        <f t="shared" si="168"/>
        <v>118</v>
      </c>
      <c r="YU12" s="5">
        <f>IFERROR(YT12+VLOOKUP($A12,'TB2-1'!$A:$XEW,1+IFERROR(VALUE(RIGHT(YT$3,2)),RIGHT(YT$3,1)),TRUE),#N/A)</f>
        <v>248</v>
      </c>
      <c r="YV12" s="10">
        <f t="shared" si="169"/>
        <v>118</v>
      </c>
      <c r="YW12" s="5">
        <f>IFERROR(YV12+VLOOKUP($A12,'TB2-1'!$A:$XEW,1+IFERROR(VALUE(RIGHT(YV$3,2)),RIGHT(YV$3,1)),TRUE),#N/A)</f>
        <v>328</v>
      </c>
      <c r="YX12" s="10">
        <f t="shared" si="170"/>
        <v>118</v>
      </c>
      <c r="YY12" s="5">
        <f>IFERROR(YX12+VLOOKUP($A12,'TB2-1'!$A:$XEW,1+IFERROR(VALUE(RIGHT(YX$3,2)),RIGHT(YX$3,1)),TRUE),#N/A)</f>
        <v>448</v>
      </c>
      <c r="YZ12" s="10">
        <f t="shared" si="171"/>
        <v>118</v>
      </c>
      <c r="ZA12" s="5">
        <f>IFERROR(YZ12+VLOOKUP($A12,'TB2-1'!$A:$XEW,1+IFERROR(VALUE(RIGHT(YZ$3,2)),RIGHT(YZ$3,1)),TRUE),#N/A)</f>
        <v>638</v>
      </c>
      <c r="ZB12" s="10">
        <f t="shared" si="172"/>
        <v>118</v>
      </c>
      <c r="ZC12" s="5">
        <f>IFERROR(ZB12+VLOOKUP($A12,'TB2-1'!$A:$XEW,1+IFERROR(VALUE(RIGHT(ZB$3,2)),RIGHT(ZB$3,1)),TRUE),#N/A)</f>
        <v>958</v>
      </c>
      <c r="ZD12" s="10">
        <f t="shared" si="173"/>
        <v>118</v>
      </c>
      <c r="ZE12" s="5">
        <f>IFERROR(ZD12+VLOOKUP($A12,'TB2-1'!$A:$XEW,1+IFERROR(VALUE(RIGHT(ZD$3,2)),RIGHT(ZD$3,1)),TRUE),#N/A)</f>
        <v>1418</v>
      </c>
      <c r="ZF12" s="10">
        <f t="shared" si="174"/>
        <v>118</v>
      </c>
      <c r="ZG12" s="5">
        <f>IFERROR(ZF12+VLOOKUP($A12,'TB2-1'!$A:$XEW,1+IFERROR(VALUE(RIGHT(ZF$3,2)),RIGHT(ZF$3,1)),TRUE),#N/A)</f>
        <v>2218</v>
      </c>
      <c r="ZH12" s="10">
        <f t="shared" si="175"/>
        <v>118</v>
      </c>
      <c r="ZI12" s="5">
        <f>IFERROR(ZH12+VLOOKUP($A12,'TB2-1'!$A:$XEW,1+IFERROR(VALUE(RIGHT(ZH$3,2)),RIGHT(ZH$3,1)),TRUE),#N/A)</f>
        <v>3418</v>
      </c>
      <c r="ZJ12" s="65">
        <v>160</v>
      </c>
      <c r="ZK12" s="6">
        <f>IFERROR(ZJ12+VLOOKUP($A12,'TB2-1'!$A:$XEW,1+IFERROR(VALUE(RIGHT(ZJ$3,2)),RIGHT(ZJ$3,1)),TRUE),#N/A)</f>
        <v>161.5</v>
      </c>
      <c r="ZL12" s="6">
        <f t="shared" si="52"/>
        <v>160</v>
      </c>
      <c r="ZM12" s="6">
        <f>IFERROR(ZL12+VLOOKUP($A12,'TB2-1'!$A:$XEW,1+IFERROR(VALUE(RIGHT(ZL$3,2)),RIGHT(ZL$3,1)),TRUE),#N/A)</f>
        <v>162.5</v>
      </c>
      <c r="ZN12" s="6">
        <f t="shared" si="52"/>
        <v>160</v>
      </c>
      <c r="ZO12" s="6">
        <f>IFERROR(ZN12+VLOOKUP($A12,'TB2-1'!$A:$XEW,1+IFERROR(VALUE(RIGHT(ZN$3,2)),RIGHT(ZN$3,1)),TRUE),#N/A)</f>
        <v>164</v>
      </c>
      <c r="ZP12" s="6">
        <f t="shared" si="52"/>
        <v>160</v>
      </c>
      <c r="ZQ12" s="6">
        <f>IFERROR(ZP12+VLOOKUP($A12,'TB2-1'!$A:$XEW,1+IFERROR(VALUE(RIGHT(ZP$3,2)),RIGHT(ZP$3,1)),TRUE),#N/A)</f>
        <v>166</v>
      </c>
      <c r="ZR12" s="6">
        <f t="shared" si="52"/>
        <v>160</v>
      </c>
      <c r="ZS12" s="6">
        <f>IFERROR(ZR12+VLOOKUP($A12,'TB2-1'!$A:$XEW,1+IFERROR(VALUE(RIGHT(ZR$3,2)),RIGHT(ZR$3,1)),TRUE),#N/A)</f>
        <v>169</v>
      </c>
      <c r="ZT12" s="6">
        <f t="shared" si="52"/>
        <v>160</v>
      </c>
      <c r="ZU12" s="6">
        <f>IFERROR(ZT12+VLOOKUP($A12,'TB2-1'!$A:$XEW,1+IFERROR(VALUE(RIGHT(ZT$3,2)),RIGHT(ZT$3,1)),TRUE),#N/A)</f>
        <v>173</v>
      </c>
      <c r="ZV12" s="6">
        <f t="shared" si="52"/>
        <v>160</v>
      </c>
      <c r="ZW12" s="6">
        <f>IFERROR(ZV12+VLOOKUP($A12,'TB2-1'!$A:$XEW,1+IFERROR(VALUE(RIGHT(ZV$3,2)),RIGHT(ZV$3,1)),TRUE),#N/A)</f>
        <v>181</v>
      </c>
      <c r="ZX12" s="6">
        <f t="shared" si="52"/>
        <v>160</v>
      </c>
      <c r="ZY12" s="6">
        <f>IFERROR(ZX12+VLOOKUP($A12,'TB2-1'!$A:$XEW,1+IFERROR(VALUE(RIGHT(ZX$3,2)),RIGHT(ZX$3,1)),TRUE),#N/A)</f>
        <v>193</v>
      </c>
      <c r="ZZ12" s="6">
        <f t="shared" si="52"/>
        <v>160</v>
      </c>
      <c r="AAA12" s="6">
        <f>IFERROR(ZZ12+VLOOKUP($A12,'TB2-1'!$A:$XEW,1+IFERROR(VALUE(RIGHT(ZZ$3,2)),RIGHT(ZZ$3,1)),TRUE),#N/A)</f>
        <v>212</v>
      </c>
      <c r="AAB12" s="6">
        <f t="shared" si="53"/>
        <v>160</v>
      </c>
      <c r="AAC12" s="6">
        <f>IFERROR(AAB12+VLOOKUP($A12,'TB2-1'!$A:$XEW,1+IFERROR(VALUE(RIGHT(AAB$3,2)),RIGHT(AAB$3,1)),TRUE),#N/A)</f>
        <v>244</v>
      </c>
      <c r="AAD12" s="6">
        <f t="shared" si="54"/>
        <v>160</v>
      </c>
      <c r="AAE12" s="6">
        <f>IFERROR(AAD12+VLOOKUP($A12,'TB2-1'!$A:$XEW,1+IFERROR(VALUE(RIGHT(AAD$3,2)),RIGHT(AAD$3,1)),TRUE),#N/A)</f>
        <v>290</v>
      </c>
      <c r="AAF12" s="6">
        <f t="shared" si="55"/>
        <v>160</v>
      </c>
      <c r="AAG12" s="6">
        <f>IFERROR(AAF12+VLOOKUP($A12,'TB2-1'!$A:$XEW,1+IFERROR(VALUE(RIGHT(AAF$3,2)),RIGHT(AAF$3,1)),TRUE),#N/A)</f>
        <v>370</v>
      </c>
      <c r="AAH12" s="6">
        <f t="shared" si="56"/>
        <v>160</v>
      </c>
      <c r="AAI12" s="6">
        <f>IFERROR(AAH12+VLOOKUP($A12,'TB2-1'!$A:$XEW,1+IFERROR(VALUE(RIGHT(AAH$3,2)),RIGHT(AAH$3,1)),TRUE),#N/A)</f>
        <v>490</v>
      </c>
      <c r="AAJ12" s="6">
        <f t="shared" si="57"/>
        <v>160</v>
      </c>
      <c r="AAK12" s="6">
        <f>IFERROR(AAJ12+VLOOKUP($A12,'TB2-1'!$A:$XEW,1+IFERROR(VALUE(RIGHT(AAJ$3,2)),RIGHT(AAJ$3,1)),TRUE),#N/A)</f>
        <v>680</v>
      </c>
      <c r="AAL12" s="6">
        <f t="shared" si="58"/>
        <v>160</v>
      </c>
      <c r="AAM12" s="6">
        <f>IFERROR(AAL12+VLOOKUP($A12,'TB2-1'!$A:$XEW,1+IFERROR(VALUE(RIGHT(AAL$3,2)),RIGHT(AAL$3,1)),TRUE),#N/A)</f>
        <v>1000</v>
      </c>
      <c r="AAN12" s="6">
        <f t="shared" si="59"/>
        <v>160</v>
      </c>
      <c r="AAO12" s="6">
        <f>IFERROR(AAN12+VLOOKUP($A12,'TB2-1'!$A:$XEW,1+IFERROR(VALUE(RIGHT(AAN$3,2)),RIGHT(AAN$3,1)),TRUE),#N/A)</f>
        <v>1460</v>
      </c>
      <c r="AAP12" s="6">
        <f t="shared" si="60"/>
        <v>160</v>
      </c>
      <c r="AAQ12" s="6">
        <f>IFERROR(AAP12+VLOOKUP($A12,'TB2-1'!$A:$XEW,1+IFERROR(VALUE(RIGHT(AAP$3,2)),RIGHT(AAP$3,1)),TRUE),#N/A)</f>
        <v>2260</v>
      </c>
      <c r="AAR12" s="6">
        <f t="shared" si="61"/>
        <v>160</v>
      </c>
      <c r="AAS12" s="6">
        <f>IFERROR(AAR12+VLOOKUP($A12,'TB2-1'!$A:$XEW,1+IFERROR(VALUE(RIGHT(AAR$3,2)),RIGHT(AAR$3,1)),TRUE),#N/A)</f>
        <v>3460</v>
      </c>
      <c r="AAT12" s="65">
        <v>218</v>
      </c>
      <c r="AAU12" s="5">
        <f>IFERROR(AAT12+VLOOKUP($A12,'TB2-1'!$A:$XEW,1+IFERROR(VALUE(RIGHT(AAT$3,2)),RIGHT(AAT$3,1)),TRUE),#N/A)</f>
        <v>219.5</v>
      </c>
      <c r="AAV12" s="10">
        <f t="shared" si="62"/>
        <v>218</v>
      </c>
      <c r="AAW12" s="5">
        <f>IFERROR(AAV12+VLOOKUP($A12,'TB2-1'!$A:$XEW,1+IFERROR(VALUE(RIGHT(AAV$3,2)),RIGHT(AAV$3,1)),TRUE),#N/A)</f>
        <v>220.5</v>
      </c>
      <c r="AAX12" s="10">
        <f t="shared" si="62"/>
        <v>218</v>
      </c>
      <c r="AAY12" s="5">
        <f>IFERROR(AAX12+VLOOKUP($A12,'TB2-1'!$A:$XEW,1+IFERROR(VALUE(RIGHT(AAX$3,2)),RIGHT(AAX$3,1)),TRUE),#N/A)</f>
        <v>222</v>
      </c>
      <c r="AAZ12" s="10">
        <f t="shared" si="62"/>
        <v>218</v>
      </c>
      <c r="ABA12" s="5">
        <f>IFERROR(AAZ12+VLOOKUP($A12,'TB2-1'!$A:$XEW,1+IFERROR(VALUE(RIGHT(AAZ$3,2)),RIGHT(AAZ$3,1)),TRUE),#N/A)</f>
        <v>224</v>
      </c>
      <c r="ABB12" s="10">
        <f t="shared" si="62"/>
        <v>218</v>
      </c>
      <c r="ABC12" s="5">
        <f>IFERROR(ABB12+VLOOKUP($A12,'TB2-1'!$A:$XEW,1+IFERROR(VALUE(RIGHT(ABB$3,2)),RIGHT(ABB$3,1)),TRUE),#N/A)</f>
        <v>227</v>
      </c>
      <c r="ABD12" s="10">
        <f t="shared" si="62"/>
        <v>218</v>
      </c>
      <c r="ABE12" s="5">
        <f>IFERROR(ABD12+VLOOKUP($A12,'TB2-1'!$A:$XEW,1+IFERROR(VALUE(RIGHT(ABD$3,2)),RIGHT(ABD$3,1)),TRUE),#N/A)</f>
        <v>231</v>
      </c>
      <c r="ABF12" s="10">
        <f t="shared" si="62"/>
        <v>218</v>
      </c>
      <c r="ABG12" s="5">
        <f>IFERROR(ABF12+VLOOKUP($A12,'TB2-1'!$A:$XEW,1+IFERROR(VALUE(RIGHT(ABF$3,2)),RIGHT(ABF$3,1)),TRUE),#N/A)</f>
        <v>239</v>
      </c>
      <c r="ABH12" s="10">
        <f t="shared" si="62"/>
        <v>218</v>
      </c>
      <c r="ABI12" s="5">
        <f>IFERROR(ABH12+VLOOKUP($A12,'TB2-1'!$A:$XEW,1+IFERROR(VALUE(RIGHT(ABH$3,2)),RIGHT(ABH$3,1)),TRUE),#N/A)</f>
        <v>251</v>
      </c>
      <c r="ABJ12" s="10">
        <f t="shared" si="62"/>
        <v>218</v>
      </c>
      <c r="ABK12" s="5">
        <f>IFERROR(ABJ12+VLOOKUP($A12,'TB2-1'!$A:$XEW,1+IFERROR(VALUE(RIGHT(ABJ$3,2)),RIGHT(ABJ$3,1)),TRUE),#N/A)</f>
        <v>270</v>
      </c>
      <c r="ABL12" s="10">
        <f t="shared" si="63"/>
        <v>218</v>
      </c>
      <c r="ABM12" s="5">
        <f>IFERROR(ABL12+VLOOKUP($A12,'TB2-1'!$A:$XEW,1+IFERROR(VALUE(RIGHT(ABL$3,2)),RIGHT(ABL$3,1)),TRUE),#N/A)</f>
        <v>302</v>
      </c>
      <c r="ABN12" s="10">
        <f t="shared" si="64"/>
        <v>218</v>
      </c>
      <c r="ABO12" s="5">
        <f>IFERROR(ABN12+VLOOKUP($A12,'TB2-1'!$A:$XEW,1+IFERROR(VALUE(RIGHT(ABN$3,2)),RIGHT(ABN$3,1)),TRUE),#N/A)</f>
        <v>348</v>
      </c>
      <c r="ABP12" s="10">
        <f t="shared" si="65"/>
        <v>218</v>
      </c>
      <c r="ABQ12" s="5">
        <f>IFERROR(ABP12+VLOOKUP($A12,'TB2-1'!$A:$XEW,1+IFERROR(VALUE(RIGHT(ABP$3,2)),RIGHT(ABP$3,1)),TRUE),#N/A)</f>
        <v>428</v>
      </c>
      <c r="ABR12" s="10">
        <f t="shared" si="66"/>
        <v>218</v>
      </c>
      <c r="ABS12" s="5">
        <f>IFERROR(ABR12+VLOOKUP($A12,'TB2-1'!$A:$XEW,1+IFERROR(VALUE(RIGHT(ABR$3,2)),RIGHT(ABR$3,1)),TRUE),#N/A)</f>
        <v>548</v>
      </c>
      <c r="ABT12" s="10">
        <f t="shared" si="67"/>
        <v>218</v>
      </c>
      <c r="ABU12" s="5">
        <f>IFERROR(ABT12+VLOOKUP($A12,'TB2-1'!$A:$XEW,1+IFERROR(VALUE(RIGHT(ABT$3,2)),RIGHT(ABT$3,1)),TRUE),#N/A)</f>
        <v>738</v>
      </c>
      <c r="ABV12" s="10">
        <f t="shared" si="68"/>
        <v>218</v>
      </c>
      <c r="ABW12" s="5">
        <f>IFERROR(ABV12+VLOOKUP($A12,'TB2-1'!$A:$XEW,1+IFERROR(VALUE(RIGHT(ABV$3,2)),RIGHT(ABV$3,1)),TRUE),#N/A)</f>
        <v>1058</v>
      </c>
      <c r="ABX12" s="10">
        <f t="shared" si="69"/>
        <v>218</v>
      </c>
      <c r="ABY12" s="5">
        <f>IFERROR(ABX12+VLOOKUP($A12,'TB2-1'!$A:$XEW,1+IFERROR(VALUE(RIGHT(ABX$3,2)),RIGHT(ABX$3,1)),TRUE),#N/A)</f>
        <v>1518</v>
      </c>
      <c r="ABZ12" s="10">
        <f t="shared" si="70"/>
        <v>218</v>
      </c>
      <c r="ACA12" s="5">
        <f>IFERROR(ABZ12+VLOOKUP($A12,'TB2-1'!$A:$XEW,1+IFERROR(VALUE(RIGHT(ABZ$3,2)),RIGHT(ABZ$3,1)),TRUE),#N/A)</f>
        <v>2318</v>
      </c>
      <c r="ACB12" s="10">
        <f t="shared" si="71"/>
        <v>218</v>
      </c>
      <c r="ACC12" s="5">
        <f>IFERROR(ACB12+VLOOKUP($A12,'TB2-1'!$A:$XEW,1+IFERROR(VALUE(RIGHT(ACB$3,2)),RIGHT(ACB$3,1)),TRUE),#N/A)</f>
        <v>3518</v>
      </c>
    </row>
    <row r="13" spans="1:757" ht="15.75" thickBot="1" x14ac:dyDescent="0.3">
      <c r="A13" s="2">
        <f>Config!G9</f>
        <v>30.001000000000001</v>
      </c>
      <c r="B13" s="5">
        <f>IFERROR(C13-VLOOKUP($A13,'TB2-1'!$A:$XEW,1+IFERROR(VALUE(RIGHT(B$3,2)),RIGHT(B$3,1)),TRUE),#N/A)</f>
        <v>-121.5</v>
      </c>
      <c r="C13" s="65">
        <v>-120</v>
      </c>
      <c r="D13" s="5">
        <f>IFERROR(E13-VLOOKUP($A13,'TB2-1'!$A:$XEW,1+IFERROR(VALUE(RIGHT(D$3,2)),RIGHT(D$3,1)),TRUE),#N/A)</f>
        <v>-122.5</v>
      </c>
      <c r="E13" s="5">
        <f t="shared" si="72"/>
        <v>-120</v>
      </c>
      <c r="F13" s="5">
        <f>IFERROR(G13-VLOOKUP($A13,'TB2-1'!$A:$XEW,1+IFERROR(VALUE(RIGHT(F$3,2)),RIGHT(F$3,1)),TRUE),#N/A)</f>
        <v>-124</v>
      </c>
      <c r="G13" s="5">
        <f t="shared" si="72"/>
        <v>-120</v>
      </c>
      <c r="H13" s="5">
        <f>IFERROR(I13-VLOOKUP($A13,'TB2-1'!$A:$XEW,1+IFERROR(VALUE(RIGHT(H$3,2)),RIGHT(H$3,1)),TRUE),#N/A)</f>
        <v>-127</v>
      </c>
      <c r="I13" s="5">
        <f t="shared" si="72"/>
        <v>-120</v>
      </c>
      <c r="J13" s="5">
        <f>IFERROR(K13-VLOOKUP($A13,'TB2-1'!$A:$XEW,1+IFERROR(VALUE(RIGHT(J$3,2)),RIGHT(J$3,1)),TRUE),#N/A)</f>
        <v>-131</v>
      </c>
      <c r="K13" s="5">
        <f t="shared" si="72"/>
        <v>-120</v>
      </c>
      <c r="L13" s="5">
        <f>IFERROR(M13-VLOOKUP($A13,'TB2-1'!$A:$XEW,1+IFERROR(VALUE(RIGHT(L$3,2)),RIGHT(L$3,1)),TRUE),#N/A)</f>
        <v>-136</v>
      </c>
      <c r="M13" s="5">
        <f t="shared" si="72"/>
        <v>-120</v>
      </c>
      <c r="N13" s="5">
        <f>IFERROR(O13-VLOOKUP($A13,'TB2-1'!$A:$XEW,1+IFERROR(VALUE(RIGHT(N$3,2)),RIGHT(N$3,1)),TRUE),#N/A)</f>
        <v>-145</v>
      </c>
      <c r="O13" s="5">
        <f t="shared" si="72"/>
        <v>-120</v>
      </c>
      <c r="P13" s="5">
        <f>IFERROR(Q13-VLOOKUP($A13,'TB2-1'!$A:$XEW,1+IFERROR(VALUE(RIGHT(P$3,2)),RIGHT(P$3,1)),TRUE),#N/A)</f>
        <v>-159</v>
      </c>
      <c r="Q13" s="5">
        <f t="shared" si="72"/>
        <v>-120</v>
      </c>
      <c r="R13" s="5">
        <f>IFERROR(S13-VLOOKUP($A13,'TB2-1'!$A:$XEW,1+IFERROR(VALUE(RIGHT(R$3,2)),RIGHT(R$3,1)),TRUE),#N/A)</f>
        <v>-182</v>
      </c>
      <c r="S13" s="5">
        <f t="shared" si="72"/>
        <v>-120</v>
      </c>
      <c r="T13" s="5">
        <f>IFERROR(U13-VLOOKUP($A13,'TB2-1'!$A:$XEW,1+IFERROR(VALUE(RIGHT(T$3,2)),RIGHT(T$3,1)),TRUE),#N/A)</f>
        <v>-220</v>
      </c>
      <c r="U13" s="5">
        <f t="shared" si="72"/>
        <v>-120</v>
      </c>
      <c r="V13" s="5">
        <f>IFERROR(W13-VLOOKUP($A13,'TB2-1'!$A:$XEW,1+IFERROR(VALUE(RIGHT(V$3,2)),RIGHT(V$3,1)),TRUE),#N/A)</f>
        <v>-280</v>
      </c>
      <c r="W13" s="5">
        <f t="shared" si="72"/>
        <v>-120</v>
      </c>
      <c r="X13" s="5">
        <f>IFERROR(Y13-VLOOKUP($A13,'TB2-1'!$A:$XEW,1+IFERROR(VALUE(RIGHT(X$3,2)),RIGHT(X$3,1)),TRUE),#N/A)</f>
        <v>-370</v>
      </c>
      <c r="Y13" s="5">
        <f t="shared" si="72"/>
        <v>-120</v>
      </c>
      <c r="Z13" s="5">
        <f>IFERROR(AA13-VLOOKUP($A13,'TB2-1'!$A:$XEW,1+IFERROR(VALUE(RIGHT(Z$3,2)),RIGHT(Z$3,1)),TRUE),#N/A)</f>
        <v>-510</v>
      </c>
      <c r="AA13" s="5">
        <f t="shared" si="176"/>
        <v>-120</v>
      </c>
      <c r="AB13" s="5">
        <f>IFERROR(AC13-VLOOKUP($A13,'TB2-1'!$A:$XEW,1+IFERROR(VALUE(RIGHT(AB$3,2)),RIGHT(AB$3,1)),TRUE),#N/A)</f>
        <v>-740</v>
      </c>
      <c r="AC13" s="5">
        <f t="shared" si="73"/>
        <v>-120</v>
      </c>
      <c r="AD13" s="5">
        <f>IFERROR(AE13-VLOOKUP($A13,'TB2-1'!$A:$XEW,1+IFERROR(VALUE(RIGHT(AD$3,2)),RIGHT(AD$3,1)),TRUE),#N/A)</f>
        <v>-1120</v>
      </c>
      <c r="AE13" s="5">
        <f t="shared" si="74"/>
        <v>-120</v>
      </c>
      <c r="AF13" s="5">
        <f>IFERROR(AG13-VLOOKUP($A13,'TB2-1'!$A:$XEW,1+IFERROR(VALUE(RIGHT(AF$3,2)),RIGHT(AF$3,1)),TRUE),#N/A)</f>
        <v>-1720</v>
      </c>
      <c r="AG13" s="5">
        <f t="shared" si="75"/>
        <v>-120</v>
      </c>
      <c r="AH13" s="5">
        <f>IFERROR(AI13-VLOOKUP($A13,'TB2-1'!$A:$XEW,1+IFERROR(VALUE(RIGHT(AH$3,2)),RIGHT(AH$3,1)),TRUE),#N/A)</f>
        <v>-2620</v>
      </c>
      <c r="AI13" s="5">
        <f t="shared" si="76"/>
        <v>-120</v>
      </c>
      <c r="AJ13" s="5">
        <f>IFERROR(AK13-VLOOKUP($A13,'TB2-1'!$A:$XEW,1+IFERROR(VALUE(RIGHT(AJ$3,2)),RIGHT(AJ$3,1)),TRUE),#N/A)</f>
        <v>-4020</v>
      </c>
      <c r="AK13" s="5">
        <f t="shared" si="77"/>
        <v>-120</v>
      </c>
      <c r="AL13" s="2">
        <f>IFERROR(AM13-VLOOKUP($A13,'TB2-1'!$A:$XEW,1+IFERROR(VALUE(RIGHT(AL$3,2)),RIGHT(AL$3,1)),TRUE),#N/A)</f>
        <v>-81.5</v>
      </c>
      <c r="AM13" s="65">
        <v>-80</v>
      </c>
      <c r="AN13" s="2">
        <f>IFERROR(AO13-VLOOKUP($A13,'TB2-1'!$A:$XEW,1+IFERROR(VALUE(RIGHT(AN$3,2)),RIGHT(AN$3,1)),TRUE),#N/A)</f>
        <v>-82.5</v>
      </c>
      <c r="AO13" s="2">
        <f t="shared" si="78"/>
        <v>-80</v>
      </c>
      <c r="AP13" s="2">
        <f>IFERROR(AQ13-VLOOKUP($A13,'TB2-1'!$A:$XEW,1+IFERROR(VALUE(RIGHT(AP$3,2)),RIGHT(AP$3,1)),TRUE),#N/A)</f>
        <v>-84</v>
      </c>
      <c r="AQ13" s="2">
        <f t="shared" si="78"/>
        <v>-80</v>
      </c>
      <c r="AR13" s="2">
        <f>IFERROR(AS13-VLOOKUP($A13,'TB2-1'!$A:$XEW,1+IFERROR(VALUE(RIGHT(AR$3,2)),RIGHT(AR$3,1)),TRUE),#N/A)</f>
        <v>-87</v>
      </c>
      <c r="AS13" s="2">
        <f t="shared" si="78"/>
        <v>-80</v>
      </c>
      <c r="AT13" s="2">
        <f>IFERROR(AU13-VLOOKUP($A13,'TB2-1'!$A:$XEW,1+IFERROR(VALUE(RIGHT(AT$3,2)),RIGHT(AT$3,1)),TRUE),#N/A)</f>
        <v>-91</v>
      </c>
      <c r="AU13" s="2">
        <f t="shared" si="78"/>
        <v>-80</v>
      </c>
      <c r="AV13" s="2">
        <f>IFERROR(AW13-VLOOKUP($A13,'TB2-1'!$A:$XEW,1+IFERROR(VALUE(RIGHT(AV$3,2)),RIGHT(AV$3,1)),TRUE),#N/A)</f>
        <v>-96</v>
      </c>
      <c r="AW13" s="2">
        <f t="shared" si="78"/>
        <v>-80</v>
      </c>
      <c r="AX13" s="2">
        <f>IFERROR(AY13-VLOOKUP($A13,'TB2-1'!$A:$XEW,1+IFERROR(VALUE(RIGHT(AX$3,2)),RIGHT(AX$3,1)),TRUE),#N/A)</f>
        <v>-105</v>
      </c>
      <c r="AY13" s="2">
        <f t="shared" si="78"/>
        <v>-80</v>
      </c>
      <c r="AZ13" s="2">
        <f>IFERROR(BA13-VLOOKUP($A13,'TB2-1'!$A:$XEW,1+IFERROR(VALUE(RIGHT(AZ$3,2)),RIGHT(AZ$3,1)),TRUE),#N/A)</f>
        <v>-119</v>
      </c>
      <c r="BA13" s="2">
        <f t="shared" si="78"/>
        <v>-80</v>
      </c>
      <c r="BB13" s="2">
        <f>IFERROR(BC13-VLOOKUP($A13,'TB2-1'!$A:$XEW,1+IFERROR(VALUE(RIGHT(BB$3,2)),RIGHT(BB$3,1)),TRUE),#N/A)</f>
        <v>-142</v>
      </c>
      <c r="BC13" s="2">
        <f t="shared" si="78"/>
        <v>-80</v>
      </c>
      <c r="BD13" s="2">
        <f>IFERROR(BE13-VLOOKUP($A13,'TB2-1'!$A:$XEW,1+IFERROR(VALUE(RIGHT(BD$3,2)),RIGHT(BD$3,1)),TRUE),#N/A)</f>
        <v>-180</v>
      </c>
      <c r="BE13" s="2">
        <f t="shared" si="79"/>
        <v>-80</v>
      </c>
      <c r="BF13" s="2">
        <f>IFERROR(BG13-VLOOKUP($A13,'TB2-1'!$A:$XEW,1+IFERROR(VALUE(RIGHT(BF$3,2)),RIGHT(BF$3,1)),TRUE),#N/A)</f>
        <v>-240</v>
      </c>
      <c r="BG13" s="2">
        <f t="shared" si="79"/>
        <v>-80</v>
      </c>
      <c r="BH13" s="2">
        <f>IFERROR(BI13-VLOOKUP($A13,'TB2-1'!$A:$XEW,1+IFERROR(VALUE(RIGHT(BH$3,2)),RIGHT(BH$3,1)),TRUE),#N/A)</f>
        <v>-330</v>
      </c>
      <c r="BI13" s="2">
        <f t="shared" si="79"/>
        <v>-80</v>
      </c>
      <c r="BJ13" s="2">
        <f>IFERROR(BK13-VLOOKUP($A13,'TB2-1'!$A:$XEW,1+IFERROR(VALUE(RIGHT(BJ$3,2)),RIGHT(BJ$3,1)),TRUE),#N/A)</f>
        <v>-470</v>
      </c>
      <c r="BK13" s="2">
        <f t="shared" si="79"/>
        <v>-80</v>
      </c>
      <c r="BL13" s="2">
        <f>IFERROR(BM13-VLOOKUP($A13,'TB2-1'!$A:$XEW,1+IFERROR(VALUE(RIGHT(BL$3,2)),RIGHT(BL$3,1)),TRUE),#N/A)</f>
        <v>-700</v>
      </c>
      <c r="BM13" s="2">
        <f t="shared" si="80"/>
        <v>-80</v>
      </c>
      <c r="BN13" s="2">
        <f>IFERROR(BO13-VLOOKUP($A13,'TB2-1'!$A:$XEW,1+IFERROR(VALUE(RIGHT(BN$3,2)),RIGHT(BN$3,1)),TRUE),#N/A)</f>
        <v>-1080</v>
      </c>
      <c r="BO13" s="2">
        <f t="shared" si="81"/>
        <v>-80</v>
      </c>
      <c r="BP13" s="2">
        <f>IFERROR(BQ13-VLOOKUP($A13,'TB2-1'!$A:$XEW,1+IFERROR(VALUE(RIGHT(BP$3,2)),RIGHT(BP$3,1)),TRUE),#N/A)</f>
        <v>-1680</v>
      </c>
      <c r="BQ13" s="2">
        <f t="shared" si="82"/>
        <v>-80</v>
      </c>
      <c r="BR13" s="2">
        <f>IFERROR(BS13-VLOOKUP($A13,'TB2-1'!$A:$XEW,1+IFERROR(VALUE(RIGHT(BR$3,2)),RIGHT(BR$3,1)),TRUE),#N/A)</f>
        <v>-2580</v>
      </c>
      <c r="BS13" s="2">
        <f t="shared" si="83"/>
        <v>-80</v>
      </c>
      <c r="BT13" s="2">
        <f>IFERROR(BU13-VLOOKUP($A13,'TB2-1'!$A:$XEW,1+IFERROR(VALUE(RIGHT(BT$3,2)),RIGHT(BT$3,1)),TRUE),#N/A)</f>
        <v>-3980</v>
      </c>
      <c r="BU13" s="2">
        <f t="shared" si="84"/>
        <v>-80</v>
      </c>
      <c r="BV13" s="5">
        <f>IFERROR(BW13-VLOOKUP($A13,'TB2-1'!$A:$XEW,1+IFERROR(VALUE(RIGHT(BV$3,2)),RIGHT(BV$3,1)),TRUE),#N/A)</f>
        <v>-51.5</v>
      </c>
      <c r="BW13" s="65">
        <v>-50</v>
      </c>
      <c r="BX13" s="5">
        <f>IFERROR(BY13-VLOOKUP($A13,'TB2-1'!$A:$XEW,1+IFERROR(VALUE(RIGHT(BX$3,2)),RIGHT(BX$3,1)),TRUE),#N/A)</f>
        <v>-52.5</v>
      </c>
      <c r="BY13" s="5">
        <f t="shared" si="85"/>
        <v>-50</v>
      </c>
      <c r="BZ13" s="5">
        <f>IFERROR(CA13-VLOOKUP($A13,'TB2-1'!$A:$XEW,1+IFERROR(VALUE(RIGHT(BZ$3,2)),RIGHT(BZ$3,1)),TRUE),#N/A)</f>
        <v>-54</v>
      </c>
      <c r="CA13" s="5">
        <f t="shared" si="85"/>
        <v>-50</v>
      </c>
      <c r="CB13" s="5">
        <f>IFERROR(CC13-VLOOKUP($A13,'TB2-1'!$A:$XEW,1+IFERROR(VALUE(RIGHT(CB$3,2)),RIGHT(CB$3,1)),TRUE),#N/A)</f>
        <v>-57</v>
      </c>
      <c r="CC13" s="5">
        <f t="shared" si="85"/>
        <v>-50</v>
      </c>
      <c r="CD13" s="5">
        <f>IFERROR(CE13-VLOOKUP($A13,'TB2-1'!$A:$XEW,1+IFERROR(VALUE(RIGHT(CD$3,2)),RIGHT(CD$3,1)),TRUE),#N/A)</f>
        <v>-61</v>
      </c>
      <c r="CE13" s="5">
        <f t="shared" si="85"/>
        <v>-50</v>
      </c>
      <c r="CF13" s="5">
        <f>IFERROR(CG13-VLOOKUP($A13,'TB2-1'!$A:$XEW,1+IFERROR(VALUE(RIGHT(CF$3,2)),RIGHT(CF$3,1)),TRUE),#N/A)</f>
        <v>-66</v>
      </c>
      <c r="CG13" s="5">
        <f t="shared" si="85"/>
        <v>-50</v>
      </c>
      <c r="CH13" s="5">
        <f>IFERROR(CI13-VLOOKUP($A13,'TB2-1'!$A:$XEW,1+IFERROR(VALUE(RIGHT(CH$3,2)),RIGHT(CH$3,1)),TRUE),#N/A)</f>
        <v>-75</v>
      </c>
      <c r="CI13" s="5">
        <f t="shared" si="85"/>
        <v>-50</v>
      </c>
      <c r="CJ13" s="5">
        <f>IFERROR(CK13-VLOOKUP($A13,'TB2-1'!$A:$XEW,1+IFERROR(VALUE(RIGHT(CJ$3,2)),RIGHT(CJ$3,1)),TRUE),#N/A)</f>
        <v>-89</v>
      </c>
      <c r="CK13" s="5">
        <f t="shared" si="85"/>
        <v>-50</v>
      </c>
      <c r="CL13" s="5">
        <f>IFERROR(CM13-VLOOKUP($A13,'TB2-1'!$A:$XEW,1+IFERROR(VALUE(RIGHT(CL$3,2)),RIGHT(CL$3,1)),TRUE),#N/A)</f>
        <v>-112</v>
      </c>
      <c r="CM13" s="5">
        <f t="shared" si="85"/>
        <v>-50</v>
      </c>
      <c r="CN13" s="5">
        <f>IFERROR(CO13-VLOOKUP($A13,'TB2-1'!$A:$XEW,1+IFERROR(VALUE(RIGHT(CN$3,2)),RIGHT(CN$3,1)),TRUE),#N/A)</f>
        <v>-150</v>
      </c>
      <c r="CO13" s="5">
        <f t="shared" si="86"/>
        <v>-50</v>
      </c>
      <c r="CP13" s="5">
        <f>IFERROR(CQ13-VLOOKUP($A13,'TB2-1'!$A:$XEW,1+IFERROR(VALUE(RIGHT(CP$3,2)),RIGHT(CP$3,1)),TRUE),#N/A)</f>
        <v>-210</v>
      </c>
      <c r="CQ13" s="5">
        <f t="shared" si="86"/>
        <v>-50</v>
      </c>
      <c r="CR13" s="5">
        <f>IFERROR(CS13-VLOOKUP($A13,'TB2-1'!$A:$XEW,1+IFERROR(VALUE(RIGHT(CR$3,2)),RIGHT(CR$3,1)),TRUE),#N/A)</f>
        <v>-300</v>
      </c>
      <c r="CS13" s="5">
        <f t="shared" si="86"/>
        <v>-50</v>
      </c>
      <c r="CT13" s="5">
        <f>IFERROR(CU13-VLOOKUP($A13,'TB2-1'!$A:$XEW,1+IFERROR(VALUE(RIGHT(CT$3,2)),RIGHT(CT$3,1)),TRUE),#N/A)</f>
        <v>-440</v>
      </c>
      <c r="CU13" s="5">
        <f t="shared" si="86"/>
        <v>-50</v>
      </c>
      <c r="CV13" s="5">
        <f>IFERROR(CW13-VLOOKUP($A13,'TB2-1'!$A:$XEW,1+IFERROR(VALUE(RIGHT(CV$3,2)),RIGHT(CV$3,1)),TRUE),#N/A)</f>
        <v>-670</v>
      </c>
      <c r="CW13" s="5">
        <f t="shared" si="87"/>
        <v>-50</v>
      </c>
      <c r="CX13" s="5">
        <f>IFERROR(CY13-VLOOKUP($A13,'TB2-1'!$A:$XEW,1+IFERROR(VALUE(RIGHT(CX$3,2)),RIGHT(CX$3,1)),TRUE),#N/A)</f>
        <v>-1050</v>
      </c>
      <c r="CY13" s="5">
        <f t="shared" si="88"/>
        <v>-50</v>
      </c>
      <c r="CZ13" s="5">
        <f>IFERROR(DA13-VLOOKUP($A13,'TB2-1'!$A:$XEW,1+IFERROR(VALUE(RIGHT(CZ$3,2)),RIGHT(CZ$3,1)),TRUE),#N/A)</f>
        <v>-1650</v>
      </c>
      <c r="DA13" s="5">
        <f t="shared" si="89"/>
        <v>-50</v>
      </c>
      <c r="DB13" s="5">
        <f>IFERROR(DC13-VLOOKUP($A13,'TB2-1'!$A:$XEW,1+IFERROR(VALUE(RIGHT(DB$3,2)),RIGHT(DB$3,1)),TRUE),#N/A)</f>
        <v>-2550</v>
      </c>
      <c r="DC13" s="5">
        <f t="shared" si="90"/>
        <v>-50</v>
      </c>
      <c r="DD13" s="5">
        <f>IFERROR(DE13-VLOOKUP($A13,'TB2-1'!$A:$XEW,1+IFERROR(VALUE(RIGHT(DD$3,2)),RIGHT(DD$3,1)),TRUE),#N/A)</f>
        <v>-3950</v>
      </c>
      <c r="DE13" s="5">
        <f t="shared" si="91"/>
        <v>-50</v>
      </c>
      <c r="DF13" s="6">
        <f>IFERROR(DG13-VLOOKUP($A13,'TB2-1'!$A:$XEW,1+IFERROR(VALUE(RIGHT(DF$3,2)),RIGHT(DF$3,1)),TRUE),#N/A)</f>
        <v>-26.5</v>
      </c>
      <c r="DG13" s="65">
        <v>-25</v>
      </c>
      <c r="DH13" s="6">
        <f>IFERROR(DI13-VLOOKUP($A13,'TB2-1'!$A:$XEW,1+IFERROR(VALUE(RIGHT(DH$3,2)),RIGHT(DH$3,1)),TRUE),#N/A)</f>
        <v>-27.5</v>
      </c>
      <c r="DI13" s="6">
        <f t="shared" si="92"/>
        <v>-25</v>
      </c>
      <c r="DJ13" s="6">
        <f>IFERROR(DK13-VLOOKUP($A13,'TB2-1'!$A:$XEW,1+IFERROR(VALUE(RIGHT(DJ$3,2)),RIGHT(DJ$3,1)),TRUE),#N/A)</f>
        <v>-29</v>
      </c>
      <c r="DK13" s="6">
        <f t="shared" si="93"/>
        <v>-25</v>
      </c>
      <c r="DL13" s="6">
        <f>IFERROR(DM13-VLOOKUP($A13,'TB2-1'!$A:$XEW,1+IFERROR(VALUE(RIGHT(DL$3,2)),RIGHT(DL$3,1)),TRUE),#N/A)</f>
        <v>-32</v>
      </c>
      <c r="DM13" s="6">
        <f t="shared" si="94"/>
        <v>-25</v>
      </c>
      <c r="DN13" s="6">
        <f>IFERROR(DO13-VLOOKUP($A13,'TB2-1'!$A:$XEW,1+IFERROR(VALUE(RIGHT(DN$3,2)),RIGHT(DN$3,1)),TRUE),#N/A)</f>
        <v>-36</v>
      </c>
      <c r="DO13" s="6">
        <f t="shared" si="95"/>
        <v>-25</v>
      </c>
      <c r="DP13" s="6">
        <f>IFERROR(DQ13-VLOOKUP($A13,'TB2-1'!$A:$XEW,1+IFERROR(VALUE(RIGHT(DP$3,2)),RIGHT(DP$3,1)),TRUE),#N/A)</f>
        <v>-41</v>
      </c>
      <c r="DQ13" s="6">
        <f t="shared" si="96"/>
        <v>-25</v>
      </c>
      <c r="DR13" s="6">
        <f>IFERROR(DS13-VLOOKUP($A13,'TB2-1'!$A:$XEW,1+IFERROR(VALUE(RIGHT(DR$3,2)),RIGHT(DR$3,1)),TRUE),#N/A)</f>
        <v>-50</v>
      </c>
      <c r="DS13" s="6">
        <f t="shared" si="97"/>
        <v>-25</v>
      </c>
      <c r="DT13" s="6">
        <f>IFERROR(DU13-VLOOKUP($A13,'TB2-1'!$A:$XEW,1+IFERROR(VALUE(RIGHT(DT$3,2)),RIGHT(DT$3,1)),TRUE),#N/A)</f>
        <v>-64</v>
      </c>
      <c r="DU13" s="6">
        <f t="shared" si="98"/>
        <v>-25</v>
      </c>
      <c r="DV13" s="6">
        <f>IFERROR(DW13-VLOOKUP($A13,'TB2-1'!$A:$XEW,1+IFERROR(VALUE(RIGHT(DV$3,2)),RIGHT(DV$3,1)),TRUE),#N/A)</f>
        <v>-87</v>
      </c>
      <c r="DW13" s="6">
        <f t="shared" si="99"/>
        <v>-25</v>
      </c>
      <c r="DX13" s="6">
        <f>IFERROR(DY13-VLOOKUP($A13,'TB2-1'!$A:$XEW,1+IFERROR(VALUE(RIGHT(DX$3,2)),RIGHT(DX$3,1)),TRUE),#N/A)</f>
        <v>-125</v>
      </c>
      <c r="DY13" s="6">
        <f t="shared" si="100"/>
        <v>-25</v>
      </c>
      <c r="DZ13" s="6">
        <f>IFERROR(EA13-VLOOKUP($A13,'TB2-1'!$A:$XEW,1+IFERROR(VALUE(RIGHT(DZ$3,2)),RIGHT(DZ$3,1)),TRUE),#N/A)</f>
        <v>-185</v>
      </c>
      <c r="EA13" s="6">
        <f t="shared" si="101"/>
        <v>-25</v>
      </c>
      <c r="EB13" s="6">
        <f>IFERROR(EC13-VLOOKUP($A13,'TB2-1'!$A:$XEW,1+IFERROR(VALUE(RIGHT(EB$3,2)),RIGHT(EB$3,1)),TRUE),#N/A)</f>
        <v>-275</v>
      </c>
      <c r="EC13" s="6">
        <f t="shared" si="102"/>
        <v>-25</v>
      </c>
      <c r="ED13" s="6">
        <f>IFERROR(EE13-VLOOKUP($A13,'TB2-1'!$A:$XEW,1+IFERROR(VALUE(RIGHT(ED$3,2)),RIGHT(ED$3,1)),TRUE),#N/A)</f>
        <v>-415</v>
      </c>
      <c r="EE13" s="6">
        <f t="shared" si="103"/>
        <v>-25</v>
      </c>
      <c r="EF13" s="6">
        <f>IFERROR(EG13-VLOOKUP($A13,'TB2-1'!$A:$XEW,1+IFERROR(VALUE(RIGHT(EF$3,2)),RIGHT(EF$3,1)),TRUE),#N/A)</f>
        <v>-645</v>
      </c>
      <c r="EG13" s="6">
        <f t="shared" si="104"/>
        <v>-25</v>
      </c>
      <c r="EH13" s="6">
        <f>IFERROR(EI13-VLOOKUP($A13,'TB2-1'!$A:$XEW,1+IFERROR(VALUE(RIGHT(EH$3,2)),RIGHT(EH$3,1)),TRUE),#N/A)</f>
        <v>-1025</v>
      </c>
      <c r="EI13" s="6">
        <f t="shared" si="105"/>
        <v>-25</v>
      </c>
      <c r="EJ13" s="6">
        <f>IFERROR(EK13-VLOOKUP($A13,'TB2-1'!$A:$XEW,1+IFERROR(VALUE(RIGHT(EJ$3,2)),RIGHT(EJ$3,1)),TRUE),#N/A)</f>
        <v>-1625</v>
      </c>
      <c r="EK13" s="6">
        <f t="shared" si="106"/>
        <v>-25</v>
      </c>
      <c r="EL13" s="6">
        <f>IFERROR(EM13-VLOOKUP($A13,'TB2-1'!$A:$XEW,1+IFERROR(VALUE(RIGHT(EL$3,2)),RIGHT(EL$3,1)),TRUE),#N/A)</f>
        <v>-2525</v>
      </c>
      <c r="EM13" s="6">
        <f t="shared" si="107"/>
        <v>-25</v>
      </c>
      <c r="EN13" s="6">
        <f>IFERROR(EO13-VLOOKUP($A13,'TB2-1'!$A:$XEW,1+IFERROR(VALUE(RIGHT(EN$3,2)),RIGHT(EN$3,1)),TRUE),#N/A)</f>
        <v>-3925</v>
      </c>
      <c r="EO13" s="6">
        <f t="shared" si="108"/>
        <v>-25</v>
      </c>
      <c r="EP13" s="5">
        <f>IFERROR(EQ13-VLOOKUP($A13,'TB2-1'!$A:$XEW,1+IFERROR(VALUE(RIGHT(EP$3,2)),RIGHT(EP$3,1)),TRUE),#N/A)</f>
        <v>-10.5</v>
      </c>
      <c r="EQ13" s="65">
        <v>-9</v>
      </c>
      <c r="ER13" s="5">
        <f>IFERROR(ES13-VLOOKUP($A13,'TB2-1'!$A:$XEW,1+IFERROR(VALUE(RIGHT(ER$3,2)),RIGHT(ER$3,1)),TRUE),#N/A)</f>
        <v>-11.5</v>
      </c>
      <c r="ES13" s="5">
        <f t="shared" si="109"/>
        <v>-9</v>
      </c>
      <c r="ET13" s="5">
        <f>IFERROR(EU13-VLOOKUP($A13,'TB2-1'!$A:$XEW,1+IFERROR(VALUE(RIGHT(ET$3,2)),RIGHT(ET$3,1)),TRUE),#N/A)</f>
        <v>-13</v>
      </c>
      <c r="EU13" s="5">
        <f t="shared" si="110"/>
        <v>-9</v>
      </c>
      <c r="EV13" s="5">
        <f>IFERROR(EW13-VLOOKUP($A13,'TB2-1'!$A:$XEW,1+IFERROR(VALUE(RIGHT(EV$3,2)),RIGHT(EV$3,1)),TRUE),#N/A)</f>
        <v>-16</v>
      </c>
      <c r="EW13" s="5">
        <f t="shared" si="111"/>
        <v>-9</v>
      </c>
      <c r="EX13" s="5">
        <f>IFERROR(EY13-VLOOKUP($A13,'TB2-1'!$A:$XEW,1+IFERROR(VALUE(RIGHT(EX$3,2)),RIGHT(EX$3,1)),TRUE),#N/A)</f>
        <v>-20</v>
      </c>
      <c r="EY13" s="5">
        <f t="shared" si="112"/>
        <v>-9</v>
      </c>
      <c r="EZ13" s="5">
        <f>IFERROR(FA13-VLOOKUP($A13,'TB2-1'!$A:$XEW,1+IFERROR(VALUE(RIGHT(EZ$3,2)),RIGHT(EZ$3,1)),TRUE),#N/A)</f>
        <v>-25</v>
      </c>
      <c r="FA13" s="5">
        <f t="shared" si="113"/>
        <v>-9</v>
      </c>
      <c r="FB13" s="5">
        <f>IFERROR(FC13-VLOOKUP($A13,'TB2-1'!$A:$XEW,1+IFERROR(VALUE(RIGHT(FB$3,2)),RIGHT(FB$3,1)),TRUE),#N/A)</f>
        <v>-34</v>
      </c>
      <c r="FC13" s="5">
        <f t="shared" si="114"/>
        <v>-9</v>
      </c>
      <c r="FD13" s="5">
        <f>IFERROR(FE13-VLOOKUP($A13,'TB2-1'!$A:$XEW,1+IFERROR(VALUE(RIGHT(FD$3,2)),RIGHT(FD$3,1)),TRUE),#N/A)</f>
        <v>-48</v>
      </c>
      <c r="FE13" s="5">
        <f t="shared" si="115"/>
        <v>-9</v>
      </c>
      <c r="FF13" s="5">
        <f>IFERROR(FG13-VLOOKUP($A13,'TB2-1'!$A:$XEW,1+IFERROR(VALUE(RIGHT(FF$3,2)),RIGHT(FF$3,1)),TRUE),#N/A)</f>
        <v>-71</v>
      </c>
      <c r="FG13" s="5">
        <f t="shared" si="116"/>
        <v>-9</v>
      </c>
      <c r="FH13" s="5">
        <f>IFERROR(FI13-VLOOKUP($A13,'TB2-1'!$A:$XEW,1+IFERROR(VALUE(RIGHT(FH$3,2)),RIGHT(FH$3,1)),TRUE),#N/A)</f>
        <v>-109</v>
      </c>
      <c r="FI13" s="5">
        <f t="shared" si="117"/>
        <v>-9</v>
      </c>
      <c r="FJ13" s="5">
        <f>IFERROR(FK13-VLOOKUP($A13,'TB2-1'!$A:$XEW,1+IFERROR(VALUE(RIGHT(FJ$3,2)),RIGHT(FJ$3,1)),TRUE),#N/A)</f>
        <v>-169</v>
      </c>
      <c r="FK13" s="5">
        <f t="shared" si="118"/>
        <v>-9</v>
      </c>
      <c r="FL13" s="5">
        <f>IFERROR(FM13-VLOOKUP($A13,'TB2-1'!$A:$XEW,1+IFERROR(VALUE(RIGHT(FL$3,2)),RIGHT(FL$3,1)),TRUE),#N/A)</f>
        <v>-259</v>
      </c>
      <c r="FM13" s="5">
        <f t="shared" si="119"/>
        <v>-9</v>
      </c>
      <c r="FN13" s="5">
        <f>IFERROR(FO13-VLOOKUP($A13,'TB2-1'!$A:$XEW,1+IFERROR(VALUE(RIGHT(FN$3,2)),RIGHT(FN$3,1)),TRUE),#N/A)</f>
        <v>-399</v>
      </c>
      <c r="FO13" s="5">
        <f t="shared" si="120"/>
        <v>-9</v>
      </c>
      <c r="FP13" s="5">
        <f>IFERROR(FQ13-VLOOKUP($A13,'TB2-1'!$A:$XEW,1+IFERROR(VALUE(RIGHT(FP$3,2)),RIGHT(FP$3,1)),TRUE),#N/A)</f>
        <v>-629</v>
      </c>
      <c r="FQ13" s="5">
        <f t="shared" si="121"/>
        <v>-9</v>
      </c>
      <c r="FR13" s="5">
        <f>IFERROR(FS13-VLOOKUP($A13,'TB2-1'!$A:$XEW,1+IFERROR(VALUE(RIGHT(FR$3,2)),RIGHT(FR$3,1)),TRUE),#N/A)</f>
        <v>-1009</v>
      </c>
      <c r="FS13" s="5">
        <f t="shared" si="122"/>
        <v>-9</v>
      </c>
      <c r="FT13" s="5">
        <f>IFERROR(FU13-VLOOKUP($A13,'TB2-1'!$A:$XEW,1+IFERROR(VALUE(RIGHT(FT$3,2)),RIGHT(FT$3,1)),TRUE),#N/A)</f>
        <v>-1609</v>
      </c>
      <c r="FU13" s="5">
        <f t="shared" si="123"/>
        <v>-9</v>
      </c>
      <c r="FV13" s="5">
        <f>IFERROR(FW13-VLOOKUP($A13,'TB2-1'!$A:$XEW,1+IFERROR(VALUE(RIGHT(FV$3,2)),RIGHT(FV$3,1)),TRUE),#N/A)</f>
        <v>-2509</v>
      </c>
      <c r="FW13" s="5">
        <f t="shared" si="124"/>
        <v>-9</v>
      </c>
      <c r="FX13" s="5">
        <f>IFERROR(FY13-VLOOKUP($A13,'TB2-1'!$A:$XEW,1+IFERROR(VALUE(RIGHT(FX$3,2)),RIGHT(FX$3,1)),TRUE),#N/A)</f>
        <v>-3909</v>
      </c>
      <c r="FY13" s="5">
        <f t="shared" si="125"/>
        <v>-9</v>
      </c>
      <c r="FZ13" s="6">
        <f>IFERROR(GA13-VLOOKUP($A13,'TB2-1'!$A:$XEW,1+IFERROR(VALUE(RIGHT(FZ$3,2)),RIGHT(FZ$3,1)),TRUE),#N/A)</f>
        <v>-1.5</v>
      </c>
      <c r="GA13" s="65">
        <v>0</v>
      </c>
      <c r="GB13" s="6">
        <f>IFERROR(GC13-VLOOKUP($A13,'TB2-1'!$A:$XEW,1+IFERROR(VALUE(RIGHT(GB$3,2)),RIGHT(GB$3,1)),TRUE),#N/A)</f>
        <v>-2.5</v>
      </c>
      <c r="GC13" s="6">
        <f t="shared" si="126"/>
        <v>0</v>
      </c>
      <c r="GD13" s="6">
        <f>IFERROR(GE13-VLOOKUP($A13,'TB2-1'!$A:$XEW,1+IFERROR(VALUE(RIGHT(GD$3,2)),RIGHT(GD$3,1)),TRUE),#N/A)</f>
        <v>-4</v>
      </c>
      <c r="GE13" s="6">
        <f t="shared" si="127"/>
        <v>0</v>
      </c>
      <c r="GF13" s="6">
        <f>IFERROR(GG13-VLOOKUP($A13,'TB2-1'!$A:$XEW,1+IFERROR(VALUE(RIGHT(GF$3,2)),RIGHT(GF$3,1)),TRUE),#N/A)</f>
        <v>-7</v>
      </c>
      <c r="GG13" s="6">
        <f t="shared" si="128"/>
        <v>0</v>
      </c>
      <c r="GH13" s="6">
        <f>IFERROR(GI13-VLOOKUP($A13,'TB2-1'!$A:$XEW,1+IFERROR(VALUE(RIGHT(GH$3,2)),RIGHT(GH$3,1)),TRUE),#N/A)</f>
        <v>-11</v>
      </c>
      <c r="GI13" s="6">
        <f t="shared" si="129"/>
        <v>0</v>
      </c>
      <c r="GJ13" s="6">
        <f>IFERROR(GK13-VLOOKUP($A13,'TB2-1'!$A:$XEW,1+IFERROR(VALUE(RIGHT(GJ$3,2)),RIGHT(GJ$3,1)),TRUE),#N/A)</f>
        <v>-16</v>
      </c>
      <c r="GK13" s="6">
        <f t="shared" si="130"/>
        <v>0</v>
      </c>
      <c r="GL13" s="6">
        <f>IFERROR(GM13-VLOOKUP($A13,'TB2-1'!$A:$XEW,1+IFERROR(VALUE(RIGHT(GL$3,2)),RIGHT(GL$3,1)),TRUE),#N/A)</f>
        <v>-25</v>
      </c>
      <c r="GM13" s="6">
        <f t="shared" si="131"/>
        <v>0</v>
      </c>
      <c r="GN13" s="6">
        <f>IFERROR(GO13-VLOOKUP($A13,'TB2-1'!$A:$XEW,1+IFERROR(VALUE(RIGHT(GN$3,2)),RIGHT(GN$3,1)),TRUE),#N/A)</f>
        <v>-39</v>
      </c>
      <c r="GO13" s="6">
        <f t="shared" si="132"/>
        <v>0</v>
      </c>
      <c r="GP13" s="6">
        <f>IFERROR(GQ13-VLOOKUP($A13,'TB2-1'!$A:$XEW,1+IFERROR(VALUE(RIGHT(GP$3,2)),RIGHT(GP$3,1)),TRUE),#N/A)</f>
        <v>-62</v>
      </c>
      <c r="GQ13" s="6">
        <f t="shared" si="133"/>
        <v>0</v>
      </c>
      <c r="GR13" s="6">
        <f>IFERROR(GS13-VLOOKUP($A13,'TB2-1'!$A:$XEW,1+IFERROR(VALUE(RIGHT(GR$3,2)),RIGHT(GR$3,1)),TRUE),#N/A)</f>
        <v>-100</v>
      </c>
      <c r="GS13" s="6">
        <f t="shared" si="134"/>
        <v>0</v>
      </c>
      <c r="GT13" s="6">
        <f>IFERROR(GU13-VLOOKUP($A13,'TB2-1'!$A:$XEW,1+IFERROR(VALUE(RIGHT(GT$3,2)),RIGHT(GT$3,1)),TRUE),#N/A)</f>
        <v>-160</v>
      </c>
      <c r="GU13" s="6">
        <f t="shared" si="135"/>
        <v>0</v>
      </c>
      <c r="GV13" s="6">
        <f>IFERROR(GW13-VLOOKUP($A13,'TB2-1'!$A:$XEW,1+IFERROR(VALUE(RIGHT(GV$3,2)),RIGHT(GV$3,1)),TRUE),#N/A)</f>
        <v>-250</v>
      </c>
      <c r="GW13" s="6">
        <f t="shared" si="136"/>
        <v>0</v>
      </c>
      <c r="GX13" s="6">
        <f>IFERROR(GY13-VLOOKUP($A13,'TB2-1'!$A:$XEW,1+IFERROR(VALUE(RIGHT(GX$3,2)),RIGHT(GX$3,1)),TRUE),#N/A)</f>
        <v>-390</v>
      </c>
      <c r="GY13" s="6">
        <f t="shared" si="137"/>
        <v>0</v>
      </c>
      <c r="GZ13" s="6">
        <f>IFERROR(HA13-VLOOKUP($A13,'TB2-1'!$A:$XEW,1+IFERROR(VALUE(RIGHT(GZ$3,2)),RIGHT(GZ$3,1)),TRUE),#N/A)</f>
        <v>-620</v>
      </c>
      <c r="HA13" s="6">
        <f t="shared" si="138"/>
        <v>0</v>
      </c>
      <c r="HB13" s="6">
        <f>IFERROR(HC13-VLOOKUP($A13,'TB2-1'!$A:$XEW,1+IFERROR(VALUE(RIGHT(HB$3,2)),RIGHT(HB$3,1)),TRUE),#N/A)</f>
        <v>-1000</v>
      </c>
      <c r="HC13" s="6">
        <f t="shared" si="139"/>
        <v>0</v>
      </c>
      <c r="HD13" s="6">
        <f>IFERROR(HE13-VLOOKUP($A13,'TB2-1'!$A:$XEW,1+IFERROR(VALUE(RIGHT(HD$3,2)),RIGHT(HD$3,1)),TRUE),#N/A)</f>
        <v>-1600</v>
      </c>
      <c r="HE13" s="6">
        <f t="shared" si="140"/>
        <v>0</v>
      </c>
      <c r="HF13" s="6">
        <f>IFERROR(HG13-VLOOKUP($A13,'TB2-1'!$A:$XEW,1+IFERROR(VALUE(RIGHT(HF$3,2)),RIGHT(HF$3,1)),TRUE),#N/A)</f>
        <v>-2500</v>
      </c>
      <c r="HG13" s="6">
        <f t="shared" si="141"/>
        <v>0</v>
      </c>
      <c r="HH13" s="6">
        <f>IFERROR(HI13-VLOOKUP($A13,'TB2-1'!$A:$XEW,1+IFERROR(VALUE(RIGHT(HH$3,2)),RIGHT(HH$3,1)),TRUE),#N/A)</f>
        <v>-3900</v>
      </c>
      <c r="HI13" s="6">
        <f t="shared" si="142"/>
        <v>0</v>
      </c>
      <c r="HJ13" s="5">
        <f>IFERROR(-VLOOKUP($A13,'TB2-1'!$A:$XEW,1+IFERROR(VALUE(RIGHT(HJ$3,2)),RIGHT(HJ$3,1)),TRUE)/2,#N/A)</f>
        <v>-0.75</v>
      </c>
      <c r="HK13" s="5">
        <f>IFERROR(VLOOKUP($A13,'TB2-1'!$A:$XEW,1+IFERROR(VALUE(RIGHT(HJ$3,2)),RIGHT(HJ$3,1)),TRUE)/2,#N/A)</f>
        <v>0.75</v>
      </c>
      <c r="HL13" s="5">
        <f>IFERROR(-VLOOKUP($A13,'TB2-1'!$A:$XEW,1+IFERROR(VALUE(RIGHT(HL$3,2)),RIGHT(HL$3,1)),TRUE)/2,#N/A)</f>
        <v>-1.25</v>
      </c>
      <c r="HM13" s="5">
        <f>IFERROR(VLOOKUP($A13,'TB2-1'!$A:$XEW,1+IFERROR(VALUE(RIGHT(HL$3,2)),RIGHT(HL$3,1)),TRUE)/2,#N/A)</f>
        <v>1.25</v>
      </c>
      <c r="HN13" s="5">
        <f>IFERROR(-VLOOKUP($A13,'TB2-1'!$A:$XEW,1+IFERROR(VALUE(RIGHT(HN$3,2)),RIGHT(HN$3,1)),TRUE)/2,#N/A)</f>
        <v>-2</v>
      </c>
      <c r="HO13" s="5">
        <f>IFERROR(VLOOKUP($A13,'TB2-1'!$A:$XEW,1+IFERROR(VALUE(RIGHT(HN$3,2)),RIGHT(HN$3,1)),TRUE)/2,#N/A)</f>
        <v>2</v>
      </c>
      <c r="HP13" s="5">
        <f>IFERROR(-VLOOKUP($A13,'TB2-1'!$A:$XEW,1+IFERROR(VALUE(RIGHT(HP$3,2)),RIGHT(HP$3,1)),TRUE)/2,#N/A)</f>
        <v>-3.5</v>
      </c>
      <c r="HQ13" s="5">
        <f>IFERROR(VLOOKUP($A13,'TB2-1'!$A:$XEW,1+IFERROR(VALUE(RIGHT(HP$3,2)),RIGHT(HP$3,1)),TRUE)/2,#N/A)</f>
        <v>3.5</v>
      </c>
      <c r="HR13" s="5">
        <f>IFERROR(-VLOOKUP($A13,'TB2-1'!$A:$XEW,1+IFERROR(VALUE(RIGHT(HR$3,2)),RIGHT(HR$3,1)),TRUE)/2,#N/A)</f>
        <v>-5.5</v>
      </c>
      <c r="HS13" s="5">
        <f>IFERROR(VLOOKUP($A13,'TB2-1'!$A:$XEW,1+IFERROR(VALUE(RIGHT(HR$3,2)),RIGHT(HR$3,1)),TRUE)/2,#N/A)</f>
        <v>5.5</v>
      </c>
      <c r="HT13" s="5">
        <f>IFERROR(-VLOOKUP($A13,'TB2-1'!$A:$XEW,1+IFERROR(VALUE(RIGHT(HT$3,2)),RIGHT(HT$3,1)),TRUE)/2,#N/A)</f>
        <v>-8</v>
      </c>
      <c r="HU13" s="5">
        <f>IFERROR(VLOOKUP($A13,'TB2-1'!$A:$XEW,1+IFERROR(VALUE(RIGHT(HT$3,2)),RIGHT(HT$3,1)),TRUE)/2,#N/A)</f>
        <v>8</v>
      </c>
      <c r="HV13" s="5">
        <f>IFERROR(-VLOOKUP($A13,'TB2-1'!$A:$XEW,1+IFERROR(VALUE(RIGHT(HV$3,2)),RIGHT(HV$3,1)),TRUE)/2,#N/A)</f>
        <v>-12.5</v>
      </c>
      <c r="HW13" s="5">
        <f>IFERROR(VLOOKUP($A13,'TB2-1'!$A:$XEW,1+IFERROR(VALUE(RIGHT(HV$3,2)),RIGHT(HV$3,1)),TRUE)/2,#N/A)</f>
        <v>12.5</v>
      </c>
      <c r="HX13" s="5">
        <f>IFERROR(-VLOOKUP($A13,'TB2-1'!$A:$XEW,1+IFERROR(VALUE(RIGHT(HX$3,2)),RIGHT(HX$3,1)),TRUE)/2,#N/A)</f>
        <v>-19.5</v>
      </c>
      <c r="HY13" s="5">
        <f>IFERROR(VLOOKUP($A13,'TB2-1'!$A:$XEW,1+IFERROR(VALUE(RIGHT(HX$3,2)),RIGHT(HX$3,1)),TRUE)/2,#N/A)</f>
        <v>19.5</v>
      </c>
      <c r="HZ13" s="5">
        <f>IFERROR(-VLOOKUP($A13,'TB2-1'!$A:$XEW,1+IFERROR(VALUE(RIGHT(HZ$3,2)),RIGHT(HZ$3,1)),TRUE)/2,#N/A)</f>
        <v>-31</v>
      </c>
      <c r="IA13" s="5">
        <f>IFERROR(VLOOKUP($A13,'TB2-1'!$A:$XEW,1+IFERROR(VALUE(RIGHT(HZ$3,2)),RIGHT(HZ$3,1)),TRUE)/2,#N/A)</f>
        <v>31</v>
      </c>
      <c r="IB13" s="5">
        <f>IFERROR(-VLOOKUP($A13,'TB2-1'!$A:$XEW,1+IFERROR(VALUE(RIGHT(IB$3,2)),RIGHT(IB$3,1)),TRUE)/2,#N/A)</f>
        <v>-50</v>
      </c>
      <c r="IC13" s="5">
        <f>IFERROR(VLOOKUP($A13,'TB2-1'!$A:$XEW,1+IFERROR(VALUE(RIGHT(IB$3,2)),RIGHT(IB$3,1)),TRUE)/2,#N/A)</f>
        <v>50</v>
      </c>
      <c r="ID13" s="5">
        <f>IFERROR(-VLOOKUP($A13,'TB2-1'!$A:$XEW,1+IFERROR(VALUE(RIGHT(ID$3,2)),RIGHT(ID$3,1)),TRUE)/2,#N/A)</f>
        <v>-80</v>
      </c>
      <c r="IE13" s="5">
        <f>IFERROR(VLOOKUP($A13,'TB2-1'!$A:$XEW,1+IFERROR(VALUE(RIGHT(ID$3,2)),RIGHT(ID$3,1)),TRUE)/2,#N/A)</f>
        <v>80</v>
      </c>
      <c r="IF13" s="5">
        <f>IFERROR(-VLOOKUP($A13,'TB2-1'!$A:$XEW,1+IFERROR(VALUE(RIGHT(IF$3,2)),RIGHT(IF$3,1)),TRUE)/2,#N/A)</f>
        <v>-125</v>
      </c>
      <c r="IG13" s="5">
        <f>IFERROR(VLOOKUP($A13,'TB2-1'!$A:$XEW,1+IFERROR(VALUE(RIGHT(IF$3,2)),RIGHT(IF$3,1)),TRUE)/2,#N/A)</f>
        <v>125</v>
      </c>
      <c r="IH13" s="5">
        <f>IFERROR(-VLOOKUP($A13,'TB2-1'!$A:$XEW,1+IFERROR(VALUE(RIGHT(IH$3,2)),RIGHT(IH$3,1)),TRUE)/2,#N/A)</f>
        <v>-195</v>
      </c>
      <c r="II13" s="5">
        <f>IFERROR(VLOOKUP($A13,'TB2-1'!$A:$XEW,1+IFERROR(VALUE(RIGHT(IH$3,2)),RIGHT(IH$3,1)),TRUE)/2,#N/A)</f>
        <v>195</v>
      </c>
      <c r="IJ13" s="5">
        <f>IFERROR(-VLOOKUP($A13,'TB2-1'!$A:$XEW,1+IFERROR(VALUE(RIGHT(IJ$3,2)),RIGHT(IJ$3,1)),TRUE)/2,#N/A)</f>
        <v>-310</v>
      </c>
      <c r="IK13" s="5">
        <f>IFERROR(VLOOKUP($A13,'TB2-1'!$A:$XEW,1+IFERROR(VALUE(RIGHT(IJ$3,2)),RIGHT(IJ$3,1)),TRUE)/2,#N/A)</f>
        <v>310</v>
      </c>
      <c r="IL13" s="5">
        <f>IFERROR(-VLOOKUP($A13,'TB2-1'!$A:$XEW,1+IFERROR(VALUE(RIGHT(IL$3,2)),RIGHT(IL$3,1)),TRUE)/2,#N/A)</f>
        <v>-500</v>
      </c>
      <c r="IM13" s="5">
        <f>IFERROR(VLOOKUP($A13,'TB2-1'!$A:$XEW,1+IFERROR(VALUE(RIGHT(IL$3,2)),RIGHT(IL$3,1)),TRUE)/2,#N/A)</f>
        <v>500</v>
      </c>
      <c r="IN13" s="5">
        <f>IFERROR(-VLOOKUP($A13,'TB2-1'!$A:$XEW,1+IFERROR(VALUE(RIGHT(IN$3,2)),RIGHT(IN$3,1)),TRUE)/2,#N/A)</f>
        <v>-800</v>
      </c>
      <c r="IO13" s="5">
        <f>IFERROR(VLOOKUP($A13,'TB2-1'!$A:$XEW,1+IFERROR(VALUE(RIGHT(IN$3,2)),RIGHT(IN$3,1)),TRUE)/2,#N/A)</f>
        <v>800</v>
      </c>
      <c r="IP13" s="5">
        <f>IFERROR(-VLOOKUP($A13,'TB2-1'!$A:$XEW,1+IFERROR(VALUE(RIGHT(IP$3,2)),RIGHT(IP$3,1)),TRUE)/2,#N/A)</f>
        <v>-1250</v>
      </c>
      <c r="IQ13" s="5">
        <f>IFERROR(VLOOKUP($A13,'TB2-1'!$A:$XEW,1+IFERROR(VALUE(RIGHT(IP$3,2)),RIGHT(IP$3,1)),TRUE)/2,#N/A)</f>
        <v>1250</v>
      </c>
      <c r="IR13" s="5">
        <f>IFERROR(-VLOOKUP($A13,'TB2-1'!$A:$XEW,1+IFERROR(VALUE(RIGHT(IR$3,2)),RIGHT(IR$3,1)),TRUE)/2,#N/A)</f>
        <v>-1950</v>
      </c>
      <c r="IS13" s="5">
        <f>IFERROR(VLOOKUP($A13,'TB2-1'!$A:$XEW,1+IFERROR(VALUE(RIGHT(IR$3,2)),RIGHT(IR$3,1)),TRUE)/2,#N/A)</f>
        <v>1950</v>
      </c>
      <c r="IT13" s="65" t="e">
        <v>#N/A</v>
      </c>
      <c r="IU13" s="6" t="e">
        <f>IFERROR(IT13+VLOOKUP($A13,'TB2-1'!$A:$XEW,1+IFERROR(VALUE(RIGHT(IT$3,2)),RIGHT(IT$3,1)),TRUE),#N/A)</f>
        <v>#N/A</v>
      </c>
      <c r="IV13" s="65" t="e">
        <v>#N/A</v>
      </c>
      <c r="IW13" s="6" t="e">
        <f>IFERROR(IV13+VLOOKUP($A13,'TB2-1'!$A:$XEW,1+IFERROR(VALUE(RIGHT(IV$3,2)),RIGHT(IV$3,1)),TRUE),#N/A)</f>
        <v>#N/A</v>
      </c>
      <c r="IX13" s="65" t="e">
        <v>#N/A</v>
      </c>
      <c r="IY13" s="6" t="e">
        <f>IFERROR(IX13+VLOOKUP($A13,'TB2-1'!$A:$XEW,1+IFERROR(VALUE(RIGHT(IX$3,2)),RIGHT(IX$3,1)),TRUE),#N/A)</f>
        <v>#N/A</v>
      </c>
      <c r="IZ13" s="65" t="e">
        <v>#N/A</v>
      </c>
      <c r="JA13" s="6" t="e">
        <f>IFERROR(IZ13+VLOOKUP($A13,'TB2-1'!$A:$XEW,1+IFERROR(VALUE(RIGHT(IZ$3,2)),RIGHT(IZ$3,1)),TRUE),#N/A)</f>
        <v>#N/A</v>
      </c>
      <c r="JB13" s="65">
        <v>-5</v>
      </c>
      <c r="JC13" s="6">
        <f>IFERROR(JB13+VLOOKUP($A13,'TB2-1'!$A:$XEW,1+IFERROR(VALUE(RIGHT(JB$3,2)),RIGHT(JB$3,1)),TRUE),#N/A)</f>
        <v>6</v>
      </c>
      <c r="JD13" s="6">
        <f t="shared" si="143"/>
        <v>-5</v>
      </c>
      <c r="JE13" s="6">
        <f>IFERROR(JD13+VLOOKUP($A13,'TB2-1'!$A:$XEW,1+IFERROR(VALUE(RIGHT(JD$3,2)),RIGHT(JD$3,1)),TRUE),#N/A)</f>
        <v>11</v>
      </c>
      <c r="JF13" s="65">
        <v>-10</v>
      </c>
      <c r="JG13" s="6">
        <f>IFERROR(JF13+VLOOKUP($A13,'TB2-1'!$A:$XEW,1+IFERROR(VALUE(RIGHT(JF$3,2)),RIGHT(JF$3,1)),TRUE),#N/A)</f>
        <v>15</v>
      </c>
      <c r="JH13" s="65" t="e">
        <v>#N/A</v>
      </c>
      <c r="JI13" s="6" t="e">
        <f>IFERROR(JH13+VLOOKUP($A13,'TB2-1'!$A:$XEW,1+IFERROR(VALUE(RIGHT(JH$3,2)),RIGHT(JH$3,1)),TRUE),#N/A)</f>
        <v>#N/A</v>
      </c>
      <c r="JJ13" s="65" t="e">
        <v>#N/A</v>
      </c>
      <c r="JK13" s="6" t="e">
        <f>IFERROR(JJ13+VLOOKUP($A13,'TB2-1'!$A:$XEW,1+IFERROR(VALUE(RIGHT(JJ$3,2)),RIGHT(JJ$3,1)),TRUE),#N/A)</f>
        <v>#N/A</v>
      </c>
      <c r="JL13" s="65" t="e">
        <v>#N/A</v>
      </c>
      <c r="JM13" s="6" t="e">
        <f>IFERROR(JL13+VLOOKUP($A13,'TB2-1'!$A:$XEW,1+IFERROR(VALUE(RIGHT(JL$3,2)),RIGHT(JL$3,1)),TRUE),#N/A)</f>
        <v>#N/A</v>
      </c>
      <c r="JN13" s="65" t="e">
        <v>#N/A</v>
      </c>
      <c r="JO13" s="6" t="e">
        <f>IFERROR(JN13+VLOOKUP($A13,'TB2-1'!$A:$XEW,1+IFERROR(VALUE(RIGHT(JN$3,2)),RIGHT(JN$3,1)),TRUE),#N/A)</f>
        <v>#N/A</v>
      </c>
      <c r="JP13" s="65" t="e">
        <v>#N/A</v>
      </c>
      <c r="JQ13" s="6" t="e">
        <f>IFERROR(JP13+VLOOKUP($A13,'TB2-1'!$A:$XEW,1+IFERROR(VALUE(RIGHT(JP$3,2)),RIGHT(JP$3,1)),TRUE),#N/A)</f>
        <v>#N/A</v>
      </c>
      <c r="JR13" s="65" t="e">
        <v>#N/A</v>
      </c>
      <c r="JS13" s="6" t="e">
        <f>IFERROR(JR13+VLOOKUP($A13,'TB2-1'!$A:$XEW,1+IFERROR(VALUE(RIGHT(JR$3,2)),RIGHT(JR$3,1)),TRUE),#N/A)</f>
        <v>#N/A</v>
      </c>
      <c r="JT13" s="65" t="e">
        <v>#N/A</v>
      </c>
      <c r="JU13" s="6" t="e">
        <f>IFERROR(JT13+VLOOKUP($A13,'TB2-1'!$A:$XEW,1+IFERROR(VALUE(RIGHT(JT$3,2)),RIGHT(JT$3,1)),TRUE),#N/A)</f>
        <v>#N/A</v>
      </c>
      <c r="JV13" s="65" t="e">
        <v>#N/A</v>
      </c>
      <c r="JW13" s="6" t="e">
        <f>IFERROR(JV13+VLOOKUP($A13,'TB2-1'!$A:$XEW,1+IFERROR(VALUE(RIGHT(JV$3,2)),RIGHT(JV$3,1)),TRUE),#N/A)</f>
        <v>#N/A</v>
      </c>
      <c r="JX13" s="65" t="e">
        <v>#N/A</v>
      </c>
      <c r="JY13" s="6" t="e">
        <f>IFERROR(JX13+VLOOKUP($A13,'TB2-1'!$A:$XEW,1+IFERROR(VALUE(RIGHT(JX$3,2)),RIGHT(JX$3,1)),TRUE),#N/A)</f>
        <v>#N/A</v>
      </c>
      <c r="JZ13" s="65" t="e">
        <v>#N/A</v>
      </c>
      <c r="KA13" s="6" t="e">
        <f>IFERROR(JZ13+VLOOKUP($A13,'TB2-1'!$A:$XEW,1+IFERROR(VALUE(RIGHT(JZ$3,2)),RIGHT(JZ$3,1)),TRUE),#N/A)</f>
        <v>#N/A</v>
      </c>
      <c r="KB13" s="65" t="e">
        <v>#N/A</v>
      </c>
      <c r="KC13" s="6" t="e">
        <f>IFERROR(KB13+VLOOKUP($A13,'TB2-1'!$A:$XEW,1+IFERROR(VALUE(RIGHT(KB$3,2)),RIGHT(KB$3,1)),TRUE),#N/A)</f>
        <v>#N/A</v>
      </c>
      <c r="KD13" s="65" t="e">
        <v>#N/A</v>
      </c>
      <c r="KE13" s="5" t="e">
        <f>IFERROR(KD13+VLOOKUP($A13,'TB2-1'!$A:$XEW,1+IFERROR(VALUE(RIGHT(KD$3,2)),RIGHT(KD$3,1)),TRUE),#N/A)</f>
        <v>#N/A</v>
      </c>
      <c r="KF13" s="65" t="e">
        <v>#N/A</v>
      </c>
      <c r="KG13" s="5" t="e">
        <f>IFERROR(KF13+VLOOKUP($A13,'TB2-1'!$A:$XEW,1+IFERROR(VALUE(RIGHT(KF$3,2)),RIGHT(KF$3,1)),TRUE),#N/A)</f>
        <v>#N/A</v>
      </c>
      <c r="KH13" s="65" t="e">
        <v>#N/A</v>
      </c>
      <c r="KI13" s="5" t="e">
        <f>IFERROR(KH13+VLOOKUP($A13,'TB2-1'!$A:$XEW,1+IFERROR(VALUE(RIGHT(KH$3,2)),RIGHT(KH$3,1)),TRUE),#N/A)</f>
        <v>#N/A</v>
      </c>
      <c r="KJ13" s="65">
        <v>2</v>
      </c>
      <c r="KK13" s="5">
        <f>IFERROR(KJ13+VLOOKUP($A13,'TB2-1'!$A:$XEW,1+IFERROR(VALUE(RIGHT(KJ$3,2)),RIGHT(KJ$3,1)),TRUE),#N/A)</f>
        <v>9</v>
      </c>
      <c r="KL13" s="5">
        <f t="shared" si="144"/>
        <v>2</v>
      </c>
      <c r="KM13" s="5">
        <f>IFERROR(KL13+VLOOKUP($A13,'TB2-1'!$A:$XEW,1+IFERROR(VALUE(RIGHT(KL$3,2)),RIGHT(KL$3,1)),TRUE),#N/A)</f>
        <v>13</v>
      </c>
      <c r="KN13" s="5">
        <f t="shared" si="144"/>
        <v>2</v>
      </c>
      <c r="KO13" s="5">
        <f>IFERROR(KN13+VLOOKUP($A13,'TB2-1'!$A:$XEW,1+IFERROR(VALUE(RIGHT(KN$3,2)),RIGHT(KN$3,1)),TRUE),#N/A)</f>
        <v>18</v>
      </c>
      <c r="KP13" s="5">
        <f t="shared" si="144"/>
        <v>2</v>
      </c>
      <c r="KQ13" s="5">
        <f>IFERROR(KP13+VLOOKUP($A13,'TB2-1'!$A:$XEW,1+IFERROR(VALUE(RIGHT(KP$3,2)),RIGHT(KP$3,1)),TRUE),#N/A)</f>
        <v>27</v>
      </c>
      <c r="KR13" s="65">
        <v>0</v>
      </c>
      <c r="KS13" s="5">
        <f>IFERROR(KR13+VLOOKUP($A13,'TB2-1'!$A:$XEW,1+IFERROR(VALUE(RIGHT(KR$3,2)),RIGHT(KR$3,1)),TRUE),#N/A)</f>
        <v>39</v>
      </c>
      <c r="KT13" s="5">
        <f t="shared" si="0"/>
        <v>0</v>
      </c>
      <c r="KU13" s="5">
        <f>IFERROR(KT13+VLOOKUP($A13,'TB2-1'!$A:$XEW,1+IFERROR(VALUE(RIGHT(KT$3,2)),RIGHT(KT$3,1)),TRUE),#N/A)</f>
        <v>62</v>
      </c>
      <c r="KV13" s="5">
        <f t="shared" si="0"/>
        <v>0</v>
      </c>
      <c r="KW13" s="5">
        <f>IFERROR(KV13+VLOOKUP($A13,'TB2-1'!$A:$XEW,1+IFERROR(VALUE(RIGHT(KV$3,2)),RIGHT(KV$3,1)),TRUE),#N/A)</f>
        <v>100</v>
      </c>
      <c r="KX13" s="5">
        <f t="shared" si="0"/>
        <v>0</v>
      </c>
      <c r="KY13" s="5">
        <f>IFERROR(KX13+VLOOKUP($A13,'TB2-1'!$A:$XEW,1+IFERROR(VALUE(RIGHT(KX$3,2)),RIGHT(KX$3,1)),TRUE),#N/A)</f>
        <v>160</v>
      </c>
      <c r="KZ13" s="5">
        <f t="shared" si="0"/>
        <v>0</v>
      </c>
      <c r="LA13" s="5">
        <f>IFERROR(KZ13+VLOOKUP($A13,'TB2-1'!$A:$XEW,1+IFERROR(VALUE(RIGHT(KZ$3,2)),RIGHT(KZ$3,1)),TRUE),#N/A)</f>
        <v>250</v>
      </c>
      <c r="LB13" s="5">
        <f t="shared" si="0"/>
        <v>0</v>
      </c>
      <c r="LC13" s="5">
        <f>IFERROR(LB13+VLOOKUP($A13,'TB2-1'!$A:$XEW,1+IFERROR(VALUE(RIGHT(LB$3,2)),RIGHT(LB$3,1)),TRUE),#N/A)</f>
        <v>390</v>
      </c>
      <c r="LD13" s="5">
        <f t="shared" si="0"/>
        <v>0</v>
      </c>
      <c r="LE13" s="5">
        <f>IFERROR(LD13+VLOOKUP($A13,'TB2-1'!$A:$XEW,1+IFERROR(VALUE(RIGHT(LD$3,2)),RIGHT(LD$3,1)),TRUE),#N/A)</f>
        <v>620</v>
      </c>
      <c r="LF13" s="5">
        <f t="shared" si="0"/>
        <v>0</v>
      </c>
      <c r="LG13" s="5">
        <f>IFERROR(LF13+VLOOKUP($A13,'TB2-1'!$A:$XEW,1+IFERROR(VALUE(RIGHT(LF$3,2)),RIGHT(LF$3,1)),TRUE),#N/A)</f>
        <v>1000</v>
      </c>
      <c r="LH13" s="5">
        <f t="shared" si="0"/>
        <v>0</v>
      </c>
      <c r="LI13" s="5">
        <f>IFERROR(LH13+VLOOKUP($A13,'TB2-1'!$A:$XEW,1+IFERROR(VALUE(RIGHT(LH$3,2)),RIGHT(LH$3,1)),TRUE),#N/A)</f>
        <v>1600</v>
      </c>
      <c r="LJ13" s="5">
        <f t="shared" si="0"/>
        <v>0</v>
      </c>
      <c r="LK13" s="5">
        <f>IFERROR(LJ13+VLOOKUP($A13,'TB2-1'!$A:$XEW,1+IFERROR(VALUE(RIGHT(LJ$3,2)),RIGHT(LJ$3,1)),TRUE),#N/A)</f>
        <v>2500</v>
      </c>
      <c r="LL13" s="5">
        <f t="shared" si="0"/>
        <v>0</v>
      </c>
      <c r="LM13" s="5">
        <f>IFERROR(LL13+VLOOKUP($A13,'TB2-1'!$A:$XEW,1+IFERROR(VALUE(RIGHT(LL$3,2)),RIGHT(LL$3,1)),TRUE),#N/A)</f>
        <v>3900</v>
      </c>
      <c r="LN13" s="65">
        <v>9</v>
      </c>
      <c r="LO13" s="6">
        <f>IFERROR(LN13+VLOOKUP($A13,'TB2-1'!$A:$XEW,1+IFERROR(VALUE(RIGHT(LN$3,2)),RIGHT(LN$3,1)),TRUE),#N/A)</f>
        <v>10.5</v>
      </c>
      <c r="LP13" s="6">
        <f t="shared" si="145"/>
        <v>9</v>
      </c>
      <c r="LQ13" s="6">
        <f>IFERROR(LP13+VLOOKUP($A13,'TB2-1'!$A:$XEW,1+IFERROR(VALUE(RIGHT(LP$3,2)),RIGHT(LP$3,1)),TRUE),#N/A)</f>
        <v>11.5</v>
      </c>
      <c r="LR13" s="6">
        <f t="shared" si="145"/>
        <v>9</v>
      </c>
      <c r="LS13" s="6">
        <f>IFERROR(LR13+VLOOKUP($A13,'TB2-1'!$A:$XEW,1+IFERROR(VALUE(RIGHT(LR$3,2)),RIGHT(LR$3,1)),TRUE),#N/A)</f>
        <v>13</v>
      </c>
      <c r="LT13" s="6">
        <f t="shared" si="145"/>
        <v>9</v>
      </c>
      <c r="LU13" s="6">
        <f>IFERROR(LT13+VLOOKUP($A13,'TB2-1'!$A:$XEW,1+IFERROR(VALUE(RIGHT(LT$3,2)),RIGHT(LT$3,1)),TRUE),#N/A)</f>
        <v>16</v>
      </c>
      <c r="LV13" s="6">
        <f t="shared" si="145"/>
        <v>9</v>
      </c>
      <c r="LW13" s="6">
        <f>IFERROR(LV13+VLOOKUP($A13,'TB2-1'!$A:$XEW,1+IFERROR(VALUE(RIGHT(LV$3,2)),RIGHT(LV$3,1)),TRUE),#N/A)</f>
        <v>20</v>
      </c>
      <c r="LX13" s="6">
        <f t="shared" si="145"/>
        <v>9</v>
      </c>
      <c r="LY13" s="6">
        <f>IFERROR(LX13+VLOOKUP($A13,'TB2-1'!$A:$XEW,1+IFERROR(VALUE(RIGHT(LX$3,2)),RIGHT(LX$3,1)),TRUE),#N/A)</f>
        <v>25</v>
      </c>
      <c r="LZ13" s="6">
        <f t="shared" si="145"/>
        <v>9</v>
      </c>
      <c r="MA13" s="6">
        <f>IFERROR(LZ13+VLOOKUP($A13,'TB2-1'!$A:$XEW,1+IFERROR(VALUE(RIGHT(LZ$3,2)),RIGHT(LZ$3,1)),TRUE),#N/A)</f>
        <v>34</v>
      </c>
      <c r="MB13" s="6">
        <f t="shared" si="145"/>
        <v>9</v>
      </c>
      <c r="MC13" s="6">
        <f>IFERROR(MB13+VLOOKUP($A13,'TB2-1'!$A:$XEW,1+IFERROR(VALUE(RIGHT(MB$3,2)),RIGHT(MB$3,1)),TRUE),#N/A)</f>
        <v>48</v>
      </c>
      <c r="MD13" s="6">
        <f t="shared" si="145"/>
        <v>9</v>
      </c>
      <c r="ME13" s="6">
        <f>IFERROR(MD13+VLOOKUP($A13,'TB2-1'!$A:$XEW,1+IFERROR(VALUE(RIGHT(MD$3,2)),RIGHT(MD$3,1)),TRUE),#N/A)</f>
        <v>71</v>
      </c>
      <c r="MF13" s="6">
        <f t="shared" si="145"/>
        <v>9</v>
      </c>
      <c r="MG13" s="6">
        <f>IFERROR(MF13+VLOOKUP($A13,'TB2-1'!$A:$XEW,1+IFERROR(VALUE(RIGHT(MF$3,2)),RIGHT(MF$3,1)),TRUE),#N/A)</f>
        <v>109</v>
      </c>
      <c r="MH13" s="6">
        <f t="shared" si="146"/>
        <v>9</v>
      </c>
      <c r="MI13" s="6">
        <f>IFERROR(MH13+VLOOKUP($A13,'TB2-1'!$A:$XEW,1+IFERROR(VALUE(RIGHT(MH$3,2)),RIGHT(MH$3,1)),TRUE),#N/A)</f>
        <v>169</v>
      </c>
      <c r="MJ13" s="6">
        <f t="shared" si="147"/>
        <v>9</v>
      </c>
      <c r="MK13" s="6">
        <f>IFERROR(MJ13+VLOOKUP($A13,'TB2-1'!$A:$XEW,1+IFERROR(VALUE(RIGHT(MJ$3,2)),RIGHT(MJ$3,1)),TRUE),#N/A)</f>
        <v>259</v>
      </c>
      <c r="ML13" s="6">
        <f t="shared" si="148"/>
        <v>9</v>
      </c>
      <c r="MM13" s="6">
        <f>IFERROR(ML13+VLOOKUP($A13,'TB2-1'!$A:$XEW,1+IFERROR(VALUE(RIGHT(ML$3,2)),RIGHT(ML$3,1)),TRUE),#N/A)</f>
        <v>399</v>
      </c>
      <c r="MN13" s="6">
        <f t="shared" si="149"/>
        <v>9</v>
      </c>
      <c r="MO13" s="6">
        <f>IFERROR(MN13+VLOOKUP($A13,'TB2-1'!$A:$XEW,1+IFERROR(VALUE(RIGHT(MN$3,2)),RIGHT(MN$3,1)),TRUE),#N/A)</f>
        <v>629</v>
      </c>
      <c r="MP13" s="6">
        <f t="shared" si="150"/>
        <v>9</v>
      </c>
      <c r="MQ13" s="6">
        <f>IFERROR(MP13+VLOOKUP($A13,'TB2-1'!$A:$XEW,1+IFERROR(VALUE(RIGHT(MP$3,2)),RIGHT(MP$3,1)),TRUE),#N/A)</f>
        <v>1009</v>
      </c>
      <c r="MR13" s="6">
        <f t="shared" si="151"/>
        <v>9</v>
      </c>
      <c r="MS13" s="6">
        <f>IFERROR(MR13+VLOOKUP($A13,'TB2-1'!$A:$XEW,1+IFERROR(VALUE(RIGHT(MR$3,2)),RIGHT(MR$3,1)),TRUE),#N/A)</f>
        <v>1609</v>
      </c>
      <c r="MT13" s="6">
        <f t="shared" si="152"/>
        <v>9</v>
      </c>
      <c r="MU13" s="6">
        <f>IFERROR(MT13+VLOOKUP($A13,'TB2-1'!$A:$XEW,1+IFERROR(VALUE(RIGHT(MT$3,2)),RIGHT(MT$3,1)),TRUE),#N/A)</f>
        <v>2509</v>
      </c>
      <c r="MV13" s="6">
        <f t="shared" si="153"/>
        <v>9</v>
      </c>
      <c r="MW13" s="6">
        <f>IFERROR(MV13+VLOOKUP($A13,'TB2-1'!$A:$XEW,1+IFERROR(VALUE(RIGHT(MV$3,2)),RIGHT(MV$3,1)),TRUE),#N/A)</f>
        <v>3909</v>
      </c>
      <c r="MX13" s="65">
        <v>17</v>
      </c>
      <c r="MY13" s="5">
        <f>IFERROR(MX13+VLOOKUP($A13,'TB2-1'!$A:$XEW,1+IFERROR(VALUE(RIGHT(MX$3,2)),RIGHT(MX$3,1)),TRUE),#N/A)</f>
        <v>18.5</v>
      </c>
      <c r="MZ13" s="10">
        <f t="shared" si="1"/>
        <v>17</v>
      </c>
      <c r="NA13" s="5">
        <f>IFERROR(MZ13+VLOOKUP($A13,'TB2-1'!$A:$XEW,1+IFERROR(VALUE(RIGHT(MZ$3,2)),RIGHT(MZ$3,1)),TRUE),#N/A)</f>
        <v>19.5</v>
      </c>
      <c r="NB13" s="10">
        <f t="shared" si="1"/>
        <v>17</v>
      </c>
      <c r="NC13" s="5">
        <f>IFERROR(NB13+VLOOKUP($A13,'TB2-1'!$A:$XEW,1+IFERROR(VALUE(RIGHT(NB$3,2)),RIGHT(NB$3,1)),TRUE),#N/A)</f>
        <v>21</v>
      </c>
      <c r="ND13" s="10">
        <f t="shared" si="1"/>
        <v>17</v>
      </c>
      <c r="NE13" s="5">
        <f>IFERROR(ND13+VLOOKUP($A13,'TB2-1'!$A:$XEW,1+IFERROR(VALUE(RIGHT(ND$3,2)),RIGHT(ND$3,1)),TRUE),#N/A)</f>
        <v>24</v>
      </c>
      <c r="NF13" s="10">
        <f t="shared" si="1"/>
        <v>17</v>
      </c>
      <c r="NG13" s="5">
        <f>IFERROR(NF13+VLOOKUP($A13,'TB2-1'!$A:$XEW,1+IFERROR(VALUE(RIGHT(NF$3,2)),RIGHT(NF$3,1)),TRUE),#N/A)</f>
        <v>28</v>
      </c>
      <c r="NH13" s="10">
        <f t="shared" si="1"/>
        <v>17</v>
      </c>
      <c r="NI13" s="5">
        <f>IFERROR(NH13+VLOOKUP($A13,'TB2-1'!$A:$XEW,1+IFERROR(VALUE(RIGHT(NH$3,2)),RIGHT(NH$3,1)),TRUE),#N/A)</f>
        <v>33</v>
      </c>
      <c r="NJ13" s="10">
        <f t="shared" si="1"/>
        <v>17</v>
      </c>
      <c r="NK13" s="5">
        <f>IFERROR(NJ13+VLOOKUP($A13,'TB2-1'!$A:$XEW,1+IFERROR(VALUE(RIGHT(NJ$3,2)),RIGHT(NJ$3,1)),TRUE),#N/A)</f>
        <v>42</v>
      </c>
      <c r="NL13" s="10">
        <f t="shared" si="1"/>
        <v>17</v>
      </c>
      <c r="NM13" s="5">
        <f>IFERROR(NL13+VLOOKUP($A13,'TB2-1'!$A:$XEW,1+IFERROR(VALUE(RIGHT(NL$3,2)),RIGHT(NL$3,1)),TRUE),#N/A)</f>
        <v>56</v>
      </c>
      <c r="NN13" s="10">
        <f t="shared" si="1"/>
        <v>17</v>
      </c>
      <c r="NO13" s="5">
        <f>IFERROR(NN13+VLOOKUP($A13,'TB2-1'!$A:$XEW,1+IFERROR(VALUE(RIGHT(NN$3,2)),RIGHT(NN$3,1)),TRUE),#N/A)</f>
        <v>79</v>
      </c>
      <c r="NP13" s="10">
        <f t="shared" si="2"/>
        <v>17</v>
      </c>
      <c r="NQ13" s="5">
        <f>IFERROR(NP13+VLOOKUP($A13,'TB2-1'!$A:$XEW,1+IFERROR(VALUE(RIGHT(NP$3,2)),RIGHT(NP$3,1)),TRUE),#N/A)</f>
        <v>117</v>
      </c>
      <c r="NR13" s="10">
        <f t="shared" si="3"/>
        <v>17</v>
      </c>
      <c r="NS13" s="5">
        <f>IFERROR(NR13+VLOOKUP($A13,'TB2-1'!$A:$XEW,1+IFERROR(VALUE(RIGHT(NR$3,2)),RIGHT(NR$3,1)),TRUE),#N/A)</f>
        <v>177</v>
      </c>
      <c r="NT13" s="10">
        <f t="shared" si="4"/>
        <v>17</v>
      </c>
      <c r="NU13" s="5">
        <f>IFERROR(NT13+VLOOKUP($A13,'TB2-1'!$A:$XEW,1+IFERROR(VALUE(RIGHT(NT$3,2)),RIGHT(NT$3,1)),TRUE),#N/A)</f>
        <v>267</v>
      </c>
      <c r="NV13" s="10">
        <f t="shared" si="5"/>
        <v>17</v>
      </c>
      <c r="NW13" s="5">
        <f>IFERROR(NV13+VLOOKUP($A13,'TB2-1'!$A:$XEW,1+IFERROR(VALUE(RIGHT(NV$3,2)),RIGHT(NV$3,1)),TRUE),#N/A)</f>
        <v>407</v>
      </c>
      <c r="NX13" s="10">
        <f t="shared" si="6"/>
        <v>17</v>
      </c>
      <c r="NY13" s="5">
        <f>IFERROR(NX13+VLOOKUP($A13,'TB2-1'!$A:$XEW,1+IFERROR(VALUE(RIGHT(NX$3,2)),RIGHT(NX$3,1)),TRUE),#N/A)</f>
        <v>637</v>
      </c>
      <c r="NZ13" s="10">
        <f t="shared" si="7"/>
        <v>17</v>
      </c>
      <c r="OA13" s="5">
        <f>IFERROR(NZ13+VLOOKUP($A13,'TB2-1'!$A:$XEW,1+IFERROR(VALUE(RIGHT(NZ$3,2)),RIGHT(NZ$3,1)),TRUE),#N/A)</f>
        <v>1017</v>
      </c>
      <c r="OB13" s="10">
        <f t="shared" si="8"/>
        <v>17</v>
      </c>
      <c r="OC13" s="5">
        <f>IFERROR(OB13+VLOOKUP($A13,'TB2-1'!$A:$XEW,1+IFERROR(VALUE(RIGHT(OB$3,2)),RIGHT(OB$3,1)),TRUE),#N/A)</f>
        <v>1617</v>
      </c>
      <c r="OD13" s="10">
        <f t="shared" si="9"/>
        <v>17</v>
      </c>
      <c r="OE13" s="5">
        <f>IFERROR(OD13+VLOOKUP($A13,'TB2-1'!$A:$XEW,1+IFERROR(VALUE(RIGHT(OD$3,2)),RIGHT(OD$3,1)),TRUE),#N/A)</f>
        <v>2517</v>
      </c>
      <c r="OF13" s="10">
        <f t="shared" si="10"/>
        <v>17</v>
      </c>
      <c r="OG13" s="5">
        <f>IFERROR(OF13+VLOOKUP($A13,'TB2-1'!$A:$XEW,1+IFERROR(VALUE(RIGHT(OF$3,2)),RIGHT(OF$3,1)),TRUE),#N/A)</f>
        <v>3917</v>
      </c>
      <c r="OH13" s="65">
        <v>26</v>
      </c>
      <c r="OI13" s="6">
        <f>IFERROR(OH13+VLOOKUP($A13,'TB2-1'!$A:$XEW,1+IFERROR(VALUE(RIGHT(OH$3,2)),RIGHT(OH$3,1)),TRUE),#N/A)</f>
        <v>27.5</v>
      </c>
      <c r="OJ13" s="6">
        <f t="shared" si="11"/>
        <v>26</v>
      </c>
      <c r="OK13" s="6">
        <f>IFERROR(OJ13+VLOOKUP($A13,'TB2-1'!$A:$XEW,1+IFERROR(VALUE(RIGHT(OJ$3,2)),RIGHT(OJ$3,1)),TRUE),#N/A)</f>
        <v>28.5</v>
      </c>
      <c r="OL13" s="6">
        <f t="shared" si="11"/>
        <v>26</v>
      </c>
      <c r="OM13" s="6">
        <f>IFERROR(OL13+VLOOKUP($A13,'TB2-1'!$A:$XEW,1+IFERROR(VALUE(RIGHT(OL$3,2)),RIGHT(OL$3,1)),TRUE),#N/A)</f>
        <v>30</v>
      </c>
      <c r="ON13" s="6">
        <f t="shared" si="11"/>
        <v>26</v>
      </c>
      <c r="OO13" s="6">
        <f>IFERROR(ON13+VLOOKUP($A13,'TB2-1'!$A:$XEW,1+IFERROR(VALUE(RIGHT(ON$3,2)),RIGHT(ON$3,1)),TRUE),#N/A)</f>
        <v>33</v>
      </c>
      <c r="OP13" s="6">
        <f t="shared" si="11"/>
        <v>26</v>
      </c>
      <c r="OQ13" s="6">
        <f>IFERROR(OP13+VLOOKUP($A13,'TB2-1'!$A:$XEW,1+IFERROR(VALUE(RIGHT(OP$3,2)),RIGHT(OP$3,1)),TRUE),#N/A)</f>
        <v>37</v>
      </c>
      <c r="OR13" s="6">
        <f t="shared" si="11"/>
        <v>26</v>
      </c>
      <c r="OS13" s="6">
        <f>IFERROR(OR13+VLOOKUP($A13,'TB2-1'!$A:$XEW,1+IFERROR(VALUE(RIGHT(OR$3,2)),RIGHT(OR$3,1)),TRUE),#N/A)</f>
        <v>42</v>
      </c>
      <c r="OT13" s="6">
        <f t="shared" si="11"/>
        <v>26</v>
      </c>
      <c r="OU13" s="6">
        <f>IFERROR(OT13+VLOOKUP($A13,'TB2-1'!$A:$XEW,1+IFERROR(VALUE(RIGHT(OT$3,2)),RIGHT(OT$3,1)),TRUE),#N/A)</f>
        <v>51</v>
      </c>
      <c r="OV13" s="6">
        <f t="shared" si="11"/>
        <v>26</v>
      </c>
      <c r="OW13" s="6">
        <f>IFERROR(OV13+VLOOKUP($A13,'TB2-1'!$A:$XEW,1+IFERROR(VALUE(RIGHT(OV$3,2)),RIGHT(OV$3,1)),TRUE),#N/A)</f>
        <v>65</v>
      </c>
      <c r="OX13" s="6">
        <f t="shared" si="11"/>
        <v>26</v>
      </c>
      <c r="OY13" s="6">
        <f>IFERROR(OX13+VLOOKUP($A13,'TB2-1'!$A:$XEW,1+IFERROR(VALUE(RIGHT(OX$3,2)),RIGHT(OX$3,1)),TRUE),#N/A)</f>
        <v>88</v>
      </c>
      <c r="OZ13" s="6">
        <f t="shared" si="12"/>
        <v>26</v>
      </c>
      <c r="PA13" s="6">
        <f>IFERROR(OZ13+VLOOKUP($A13,'TB2-1'!$A:$XEW,1+IFERROR(VALUE(RIGHT(OZ$3,2)),RIGHT(OZ$3,1)),TRUE),#N/A)</f>
        <v>126</v>
      </c>
      <c r="PB13" s="6">
        <f t="shared" si="13"/>
        <v>26</v>
      </c>
      <c r="PC13" s="6">
        <f>IFERROR(PB13+VLOOKUP($A13,'TB2-1'!$A:$XEW,1+IFERROR(VALUE(RIGHT(PB$3,2)),RIGHT(PB$3,1)),TRUE),#N/A)</f>
        <v>186</v>
      </c>
      <c r="PD13" s="6">
        <f t="shared" si="14"/>
        <v>26</v>
      </c>
      <c r="PE13" s="6">
        <f>IFERROR(PD13+VLOOKUP($A13,'TB2-1'!$A:$XEW,1+IFERROR(VALUE(RIGHT(PD$3,2)),RIGHT(PD$3,1)),TRUE),#N/A)</f>
        <v>276</v>
      </c>
      <c r="PF13" s="6">
        <f t="shared" si="15"/>
        <v>26</v>
      </c>
      <c r="PG13" s="6">
        <f>IFERROR(PF13+VLOOKUP($A13,'TB2-1'!$A:$XEW,1+IFERROR(VALUE(RIGHT(PF$3,2)),RIGHT(PF$3,1)),TRUE),#N/A)</f>
        <v>416</v>
      </c>
      <c r="PH13" s="6">
        <f t="shared" si="16"/>
        <v>26</v>
      </c>
      <c r="PI13" s="6">
        <f>IFERROR(PH13+VLOOKUP($A13,'TB2-1'!$A:$XEW,1+IFERROR(VALUE(RIGHT(PH$3,2)),RIGHT(PH$3,1)),TRUE),#N/A)</f>
        <v>646</v>
      </c>
      <c r="PJ13" s="6">
        <f t="shared" si="17"/>
        <v>26</v>
      </c>
      <c r="PK13" s="6">
        <f>IFERROR(PJ13+VLOOKUP($A13,'TB2-1'!$A:$XEW,1+IFERROR(VALUE(RIGHT(PJ$3,2)),RIGHT(PJ$3,1)),TRUE),#N/A)</f>
        <v>1026</v>
      </c>
      <c r="PL13" s="6">
        <f t="shared" si="18"/>
        <v>26</v>
      </c>
      <c r="PM13" s="6">
        <f>IFERROR(PL13+VLOOKUP($A13,'TB2-1'!$A:$XEW,1+IFERROR(VALUE(RIGHT(PL$3,2)),RIGHT(PL$3,1)),TRUE),#N/A)</f>
        <v>1626</v>
      </c>
      <c r="PN13" s="6">
        <f t="shared" si="19"/>
        <v>26</v>
      </c>
      <c r="PO13" s="6">
        <f>IFERROR(PN13+VLOOKUP($A13,'TB2-1'!$A:$XEW,1+IFERROR(VALUE(RIGHT(PN$3,2)),RIGHT(PN$3,1)),TRUE),#N/A)</f>
        <v>2526</v>
      </c>
      <c r="PP13" s="6">
        <f t="shared" si="20"/>
        <v>26</v>
      </c>
      <c r="PQ13" s="6">
        <f>IFERROR(PP13+VLOOKUP($A13,'TB2-1'!$A:$XEW,1+IFERROR(VALUE(RIGHT(PP$3,2)),RIGHT(PP$3,1)),TRUE),#N/A)</f>
        <v>3926</v>
      </c>
      <c r="PR13" s="65">
        <v>34</v>
      </c>
      <c r="PS13" s="5">
        <f>IFERROR(PR13+VLOOKUP($A13,'TB2-1'!$A:$XEW,1+IFERROR(VALUE(RIGHT(PR$3,2)),RIGHT(PR$3,1)),TRUE),#N/A)</f>
        <v>35.5</v>
      </c>
      <c r="PT13" s="10">
        <f t="shared" si="21"/>
        <v>34</v>
      </c>
      <c r="PU13" s="5">
        <f>IFERROR(PT13+VLOOKUP($A13,'TB2-1'!$A:$XEW,1+IFERROR(VALUE(RIGHT(PT$3,2)),RIGHT(PT$3,1)),TRUE),#N/A)</f>
        <v>36.5</v>
      </c>
      <c r="PV13" s="10">
        <f t="shared" si="21"/>
        <v>34</v>
      </c>
      <c r="PW13" s="5">
        <f>IFERROR(PV13+VLOOKUP($A13,'TB2-1'!$A:$XEW,1+IFERROR(VALUE(RIGHT(PV$3,2)),RIGHT(PV$3,1)),TRUE),#N/A)</f>
        <v>38</v>
      </c>
      <c r="PX13" s="10">
        <f t="shared" si="21"/>
        <v>34</v>
      </c>
      <c r="PY13" s="5">
        <f>IFERROR(PX13+VLOOKUP($A13,'TB2-1'!$A:$XEW,1+IFERROR(VALUE(RIGHT(PX$3,2)),RIGHT(PX$3,1)),TRUE),#N/A)</f>
        <v>41</v>
      </c>
      <c r="PZ13" s="10">
        <f t="shared" si="21"/>
        <v>34</v>
      </c>
      <c r="QA13" s="5">
        <f>IFERROR(PZ13+VLOOKUP($A13,'TB2-1'!$A:$XEW,1+IFERROR(VALUE(RIGHT(PZ$3,2)),RIGHT(PZ$3,1)),TRUE),#N/A)</f>
        <v>45</v>
      </c>
      <c r="QB13" s="10">
        <f t="shared" si="21"/>
        <v>34</v>
      </c>
      <c r="QC13" s="5">
        <f>IFERROR(QB13+VLOOKUP($A13,'TB2-1'!$A:$XEW,1+IFERROR(VALUE(RIGHT(QB$3,2)),RIGHT(QB$3,1)),TRUE),#N/A)</f>
        <v>50</v>
      </c>
      <c r="QD13" s="10">
        <f t="shared" si="21"/>
        <v>34</v>
      </c>
      <c r="QE13" s="5">
        <f>IFERROR(QD13+VLOOKUP($A13,'TB2-1'!$A:$XEW,1+IFERROR(VALUE(RIGHT(QD$3,2)),RIGHT(QD$3,1)),TRUE),#N/A)</f>
        <v>59</v>
      </c>
      <c r="QF13" s="10">
        <f t="shared" si="21"/>
        <v>34</v>
      </c>
      <c r="QG13" s="5">
        <f>IFERROR(QF13+VLOOKUP($A13,'TB2-1'!$A:$XEW,1+IFERROR(VALUE(RIGHT(QF$3,2)),RIGHT(QF$3,1)),TRUE),#N/A)</f>
        <v>73</v>
      </c>
      <c r="QH13" s="10">
        <f t="shared" si="21"/>
        <v>34</v>
      </c>
      <c r="QI13" s="5">
        <f>IFERROR(QH13+VLOOKUP($A13,'TB2-1'!$A:$XEW,1+IFERROR(VALUE(RIGHT(QH$3,2)),RIGHT(QH$3,1)),TRUE),#N/A)</f>
        <v>96</v>
      </c>
      <c r="QJ13" s="10">
        <f t="shared" si="22"/>
        <v>34</v>
      </c>
      <c r="QK13" s="5">
        <f>IFERROR(QJ13+VLOOKUP($A13,'TB2-1'!$A:$XEW,1+IFERROR(VALUE(RIGHT(QJ$3,2)),RIGHT(QJ$3,1)),TRUE),#N/A)</f>
        <v>134</v>
      </c>
      <c r="QL13" s="10">
        <f t="shared" si="23"/>
        <v>34</v>
      </c>
      <c r="QM13" s="5">
        <f>IFERROR(QL13+VLOOKUP($A13,'TB2-1'!$A:$XEW,1+IFERROR(VALUE(RIGHT(QL$3,2)),RIGHT(QL$3,1)),TRUE),#N/A)</f>
        <v>194</v>
      </c>
      <c r="QN13" s="10">
        <f t="shared" si="24"/>
        <v>34</v>
      </c>
      <c r="QO13" s="5">
        <f>IFERROR(QN13+VLOOKUP($A13,'TB2-1'!$A:$XEW,1+IFERROR(VALUE(RIGHT(QN$3,2)),RIGHT(QN$3,1)),TRUE),#N/A)</f>
        <v>284</v>
      </c>
      <c r="QP13" s="10">
        <f t="shared" si="25"/>
        <v>34</v>
      </c>
      <c r="QQ13" s="5">
        <f>IFERROR(QP13+VLOOKUP($A13,'TB2-1'!$A:$XEW,1+IFERROR(VALUE(RIGHT(QP$3,2)),RIGHT(QP$3,1)),TRUE),#N/A)</f>
        <v>424</v>
      </c>
      <c r="QR13" s="10">
        <f t="shared" si="26"/>
        <v>34</v>
      </c>
      <c r="QS13" s="5">
        <f>IFERROR(QR13+VLOOKUP($A13,'TB2-1'!$A:$XEW,1+IFERROR(VALUE(RIGHT(QR$3,2)),RIGHT(QR$3,1)),TRUE),#N/A)</f>
        <v>654</v>
      </c>
      <c r="QT13" s="10">
        <f t="shared" si="27"/>
        <v>34</v>
      </c>
      <c r="QU13" s="5">
        <f>IFERROR(QT13+VLOOKUP($A13,'TB2-1'!$A:$XEW,1+IFERROR(VALUE(RIGHT(QT$3,2)),RIGHT(QT$3,1)),TRUE),#N/A)</f>
        <v>1034</v>
      </c>
      <c r="QV13" s="10">
        <f t="shared" si="28"/>
        <v>34</v>
      </c>
      <c r="QW13" s="5">
        <f>IFERROR(QV13+VLOOKUP($A13,'TB2-1'!$A:$XEW,1+IFERROR(VALUE(RIGHT(QV$3,2)),RIGHT(QV$3,1)),TRUE),#N/A)</f>
        <v>1634</v>
      </c>
      <c r="QX13" s="10">
        <f t="shared" si="29"/>
        <v>34</v>
      </c>
      <c r="QY13" s="5">
        <f>IFERROR(QX13+VLOOKUP($A13,'TB2-1'!$A:$XEW,1+IFERROR(VALUE(RIGHT(QX$3,2)),RIGHT(QX$3,1)),TRUE),#N/A)</f>
        <v>2534</v>
      </c>
      <c r="QZ13" s="10">
        <f t="shared" si="30"/>
        <v>34</v>
      </c>
      <c r="RA13" s="5">
        <f>IFERROR(QZ13+VLOOKUP($A13,'TB2-1'!$A:$XEW,1+IFERROR(VALUE(RIGHT(QZ$3,2)),RIGHT(QZ$3,1)),TRUE),#N/A)</f>
        <v>3934</v>
      </c>
      <c r="RB13" s="65">
        <v>43</v>
      </c>
      <c r="RC13" s="6">
        <f>IFERROR(RB13+VLOOKUP($A13,'TB2-1'!$A:$XEW,1+IFERROR(VALUE(RIGHT(RB$3,2)),RIGHT(RB$3,1)),TRUE),#N/A)</f>
        <v>44.5</v>
      </c>
      <c r="RD13" s="6">
        <f t="shared" si="31"/>
        <v>43</v>
      </c>
      <c r="RE13" s="6">
        <f>IFERROR(RD13+VLOOKUP($A13,'TB2-1'!$A:$XEW,1+IFERROR(VALUE(RIGHT(RD$3,2)),RIGHT(RD$3,1)),TRUE),#N/A)</f>
        <v>45.5</v>
      </c>
      <c r="RF13" s="6">
        <f t="shared" si="31"/>
        <v>43</v>
      </c>
      <c r="RG13" s="6">
        <f>IFERROR(RF13+VLOOKUP($A13,'TB2-1'!$A:$XEW,1+IFERROR(VALUE(RIGHT(RF$3,2)),RIGHT(RF$3,1)),TRUE),#N/A)</f>
        <v>47</v>
      </c>
      <c r="RH13" s="6">
        <f t="shared" si="31"/>
        <v>43</v>
      </c>
      <c r="RI13" s="6">
        <f>IFERROR(RH13+VLOOKUP($A13,'TB2-1'!$A:$XEW,1+IFERROR(VALUE(RIGHT(RH$3,2)),RIGHT(RH$3,1)),TRUE),#N/A)</f>
        <v>50</v>
      </c>
      <c r="RJ13" s="6">
        <f t="shared" si="31"/>
        <v>43</v>
      </c>
      <c r="RK13" s="6">
        <f>IFERROR(RJ13+VLOOKUP($A13,'TB2-1'!$A:$XEW,1+IFERROR(VALUE(RIGHT(RJ$3,2)),RIGHT(RJ$3,1)),TRUE),#N/A)</f>
        <v>54</v>
      </c>
      <c r="RL13" s="6">
        <f t="shared" si="31"/>
        <v>43</v>
      </c>
      <c r="RM13" s="6">
        <f>IFERROR(RL13+VLOOKUP($A13,'TB2-1'!$A:$XEW,1+IFERROR(VALUE(RIGHT(RL$3,2)),RIGHT(RL$3,1)),TRUE),#N/A)</f>
        <v>59</v>
      </c>
      <c r="RN13" s="6">
        <f t="shared" si="31"/>
        <v>43</v>
      </c>
      <c r="RO13" s="6">
        <f>IFERROR(RN13+VLOOKUP($A13,'TB2-1'!$A:$XEW,1+IFERROR(VALUE(RIGHT(RN$3,2)),RIGHT(RN$3,1)),TRUE),#N/A)</f>
        <v>68</v>
      </c>
      <c r="RP13" s="6">
        <f t="shared" si="31"/>
        <v>43</v>
      </c>
      <c r="RQ13" s="6">
        <f>IFERROR(RP13+VLOOKUP($A13,'TB2-1'!$A:$XEW,1+IFERROR(VALUE(RIGHT(RP$3,2)),RIGHT(RP$3,1)),TRUE),#N/A)</f>
        <v>82</v>
      </c>
      <c r="RR13" s="6">
        <f t="shared" si="31"/>
        <v>43</v>
      </c>
      <c r="RS13" s="6">
        <f>IFERROR(RR13+VLOOKUP($A13,'TB2-1'!$A:$XEW,1+IFERROR(VALUE(RIGHT(RR$3,2)),RIGHT(RR$3,1)),TRUE),#N/A)</f>
        <v>105</v>
      </c>
      <c r="RT13" s="6">
        <f t="shared" si="32"/>
        <v>43</v>
      </c>
      <c r="RU13" s="6">
        <f>IFERROR(RT13+VLOOKUP($A13,'TB2-1'!$A:$XEW,1+IFERROR(VALUE(RIGHT(RT$3,2)),RIGHT(RT$3,1)),TRUE),#N/A)</f>
        <v>143</v>
      </c>
      <c r="RV13" s="6">
        <f t="shared" si="33"/>
        <v>43</v>
      </c>
      <c r="RW13" s="6">
        <f>IFERROR(RV13+VLOOKUP($A13,'TB2-1'!$A:$XEW,1+IFERROR(VALUE(RIGHT(RV$3,2)),RIGHT(RV$3,1)),TRUE),#N/A)</f>
        <v>203</v>
      </c>
      <c r="RX13" s="6">
        <f t="shared" si="34"/>
        <v>43</v>
      </c>
      <c r="RY13" s="6">
        <f>IFERROR(RX13+VLOOKUP($A13,'TB2-1'!$A:$XEW,1+IFERROR(VALUE(RIGHT(RX$3,2)),RIGHT(RX$3,1)),TRUE),#N/A)</f>
        <v>293</v>
      </c>
      <c r="RZ13" s="6">
        <f t="shared" si="35"/>
        <v>43</v>
      </c>
      <c r="SA13" s="6">
        <f>IFERROR(RZ13+VLOOKUP($A13,'TB2-1'!$A:$XEW,1+IFERROR(VALUE(RIGHT(RZ$3,2)),RIGHT(RZ$3,1)),TRUE),#N/A)</f>
        <v>433</v>
      </c>
      <c r="SB13" s="6">
        <f t="shared" si="36"/>
        <v>43</v>
      </c>
      <c r="SC13" s="6">
        <f>IFERROR(SB13+VLOOKUP($A13,'TB2-1'!$A:$XEW,1+IFERROR(VALUE(RIGHT(SB$3,2)),RIGHT(SB$3,1)),TRUE),#N/A)</f>
        <v>663</v>
      </c>
      <c r="SD13" s="6">
        <f t="shared" si="37"/>
        <v>43</v>
      </c>
      <c r="SE13" s="6">
        <f>IFERROR(SD13+VLOOKUP($A13,'TB2-1'!$A:$XEW,1+IFERROR(VALUE(RIGHT(SD$3,2)),RIGHT(SD$3,1)),TRUE),#N/A)</f>
        <v>1043</v>
      </c>
      <c r="SF13" s="6">
        <f t="shared" si="38"/>
        <v>43</v>
      </c>
      <c r="SG13" s="6">
        <f>IFERROR(SF13+VLOOKUP($A13,'TB2-1'!$A:$XEW,1+IFERROR(VALUE(RIGHT(SF$3,2)),RIGHT(SF$3,1)),TRUE),#N/A)</f>
        <v>1643</v>
      </c>
      <c r="SH13" s="6">
        <f t="shared" si="39"/>
        <v>43</v>
      </c>
      <c r="SI13" s="6">
        <f>IFERROR(SH13+VLOOKUP($A13,'TB2-1'!$A:$XEW,1+IFERROR(VALUE(RIGHT(SH$3,2)),RIGHT(SH$3,1)),TRUE),#N/A)</f>
        <v>2543</v>
      </c>
      <c r="SJ13" s="6">
        <f t="shared" si="40"/>
        <v>43</v>
      </c>
      <c r="SK13" s="6">
        <f>IFERROR(SJ13+VLOOKUP($A13,'TB2-1'!$A:$XEW,1+IFERROR(VALUE(RIGHT(SJ$3,2)),RIGHT(SJ$3,1)),TRUE),#N/A)</f>
        <v>3943</v>
      </c>
      <c r="SL13" s="65">
        <v>48</v>
      </c>
      <c r="SM13" s="5">
        <f>IFERROR(SL13+VLOOKUP($A13,'TB2-1'!$A:$XEW,1+IFERROR(VALUE(RIGHT(SL$3,2)),RIGHT(SL$3,1)),TRUE),#N/A)</f>
        <v>49.5</v>
      </c>
      <c r="SN13" s="10">
        <f t="shared" si="154"/>
        <v>48</v>
      </c>
      <c r="SO13" s="5">
        <f>IFERROR(SN13+VLOOKUP($A13,'TB2-1'!$A:$XEW,1+IFERROR(VALUE(RIGHT(SN$3,2)),RIGHT(SN$3,1)),TRUE),#N/A)</f>
        <v>50.5</v>
      </c>
      <c r="SP13" s="10">
        <f t="shared" si="154"/>
        <v>48</v>
      </c>
      <c r="SQ13" s="5">
        <f>IFERROR(SP13+VLOOKUP($A13,'TB2-1'!$A:$XEW,1+IFERROR(VALUE(RIGHT(SP$3,2)),RIGHT(SP$3,1)),TRUE),#N/A)</f>
        <v>52</v>
      </c>
      <c r="SR13" s="10">
        <f t="shared" si="154"/>
        <v>48</v>
      </c>
      <c r="SS13" s="5">
        <f>IFERROR(SR13+VLOOKUP($A13,'TB2-1'!$A:$XEW,1+IFERROR(VALUE(RIGHT(SR$3,2)),RIGHT(SR$3,1)),TRUE),#N/A)</f>
        <v>55</v>
      </c>
      <c r="ST13" s="10">
        <f t="shared" si="154"/>
        <v>48</v>
      </c>
      <c r="SU13" s="5">
        <f>IFERROR(ST13+VLOOKUP($A13,'TB2-1'!$A:$XEW,1+IFERROR(VALUE(RIGHT(ST$3,2)),RIGHT(ST$3,1)),TRUE),#N/A)</f>
        <v>59</v>
      </c>
      <c r="SV13" s="10">
        <f t="shared" si="154"/>
        <v>48</v>
      </c>
      <c r="SW13" s="5">
        <f>IFERROR(SV13+VLOOKUP($A13,'TB2-1'!$A:$XEW,1+IFERROR(VALUE(RIGHT(SV$3,2)),RIGHT(SV$3,1)),TRUE),#N/A)</f>
        <v>64</v>
      </c>
      <c r="SX13" s="10">
        <f t="shared" si="154"/>
        <v>48</v>
      </c>
      <c r="SY13" s="5">
        <f>IFERROR(SX13+VLOOKUP($A13,'TB2-1'!$A:$XEW,1+IFERROR(VALUE(RIGHT(SX$3,2)),RIGHT(SX$3,1)),TRUE),#N/A)</f>
        <v>73</v>
      </c>
      <c r="SZ13" s="10">
        <f t="shared" si="154"/>
        <v>48</v>
      </c>
      <c r="TA13" s="5">
        <f>IFERROR(SZ13+VLOOKUP($A13,'TB2-1'!$A:$XEW,1+IFERROR(VALUE(RIGHT(SZ$3,2)),RIGHT(SZ$3,1)),TRUE),#N/A)</f>
        <v>87</v>
      </c>
      <c r="TB13" s="10">
        <f t="shared" si="154"/>
        <v>48</v>
      </c>
      <c r="TC13" s="5">
        <f>IFERROR(TB13+VLOOKUP($A13,'TB2-1'!$A:$XEW,1+IFERROR(VALUE(RIGHT(TB$3,2)),RIGHT(TB$3,1)),TRUE),#N/A)</f>
        <v>110</v>
      </c>
      <c r="TD13" s="10">
        <f t="shared" si="155"/>
        <v>48</v>
      </c>
      <c r="TE13" s="5">
        <f>IFERROR(TD13+VLOOKUP($A13,'TB2-1'!$A:$XEW,1+IFERROR(VALUE(RIGHT(TD$3,2)),RIGHT(TD$3,1)),TRUE),#N/A)</f>
        <v>148</v>
      </c>
      <c r="TF13" s="10">
        <f t="shared" si="156"/>
        <v>48</v>
      </c>
      <c r="TG13" s="5">
        <f>IFERROR(TF13+VLOOKUP($A13,'TB2-1'!$A:$XEW,1+IFERROR(VALUE(RIGHT(TF$3,2)),RIGHT(TF$3,1)),TRUE),#N/A)</f>
        <v>208</v>
      </c>
      <c r="TH13" s="10">
        <f t="shared" si="157"/>
        <v>48</v>
      </c>
      <c r="TI13" s="5">
        <f>IFERROR(TH13+VLOOKUP($A13,'TB2-1'!$A:$XEW,1+IFERROR(VALUE(RIGHT(TH$3,2)),RIGHT(TH$3,1)),TRUE),#N/A)</f>
        <v>298</v>
      </c>
      <c r="TJ13" s="10">
        <f t="shared" si="158"/>
        <v>48</v>
      </c>
      <c r="TK13" s="5">
        <f>IFERROR(TJ13+VLOOKUP($A13,'TB2-1'!$A:$XEW,1+IFERROR(VALUE(RIGHT(TJ$3,2)),RIGHT(TJ$3,1)),TRUE),#N/A)</f>
        <v>438</v>
      </c>
      <c r="TL13" s="10">
        <f t="shared" si="159"/>
        <v>48</v>
      </c>
      <c r="TM13" s="5">
        <f>IFERROR(TL13+VLOOKUP($A13,'TB2-1'!$A:$XEW,1+IFERROR(VALUE(RIGHT(TL$3,2)),RIGHT(TL$3,1)),TRUE),#N/A)</f>
        <v>668</v>
      </c>
      <c r="TN13" s="10">
        <f t="shared" si="160"/>
        <v>48</v>
      </c>
      <c r="TO13" s="5">
        <f>IFERROR(TN13+VLOOKUP($A13,'TB2-1'!$A:$XEW,1+IFERROR(VALUE(RIGHT(TN$3,2)),RIGHT(TN$3,1)),TRUE),#N/A)</f>
        <v>1048</v>
      </c>
      <c r="TP13" s="10">
        <f t="shared" si="161"/>
        <v>48</v>
      </c>
      <c r="TQ13" s="5">
        <f>IFERROR(TP13+VLOOKUP($A13,'TB2-1'!$A:$XEW,1+IFERROR(VALUE(RIGHT(TP$3,2)),RIGHT(TP$3,1)),TRUE),#N/A)</f>
        <v>1648</v>
      </c>
      <c r="TR13" s="10">
        <f t="shared" si="162"/>
        <v>48</v>
      </c>
      <c r="TS13" s="5">
        <f>IFERROR(TR13+VLOOKUP($A13,'TB2-1'!$A:$XEW,1+IFERROR(VALUE(RIGHT(TR$3,2)),RIGHT(TR$3,1)),TRUE),#N/A)</f>
        <v>2548</v>
      </c>
      <c r="TT13" s="10">
        <f t="shared" si="163"/>
        <v>48</v>
      </c>
      <c r="TU13" s="5">
        <f>IFERROR(TT13+VLOOKUP($A13,'TB2-1'!$A:$XEW,1+IFERROR(VALUE(RIGHT(TT$3,2)),RIGHT(TT$3,1)),TRUE),#N/A)</f>
        <v>3948</v>
      </c>
      <c r="TV13" s="65">
        <v>60</v>
      </c>
      <c r="TW13" s="6">
        <f>IFERROR(TV13+VLOOKUP($A13,'TB2-1'!$A:$XEW,1+IFERROR(VALUE(RIGHT(TV$3,2)),RIGHT(TV$3,1)),TRUE),#N/A)</f>
        <v>61.5</v>
      </c>
      <c r="TX13" s="6">
        <f t="shared" si="177"/>
        <v>60</v>
      </c>
      <c r="TY13" s="6">
        <f>IFERROR(TX13+VLOOKUP($A13,'TB2-1'!$A:$XEW,1+IFERROR(VALUE(RIGHT(TX$3,2)),RIGHT(TX$3,1)),TRUE),#N/A)</f>
        <v>62.5</v>
      </c>
      <c r="TZ13" s="6">
        <f t="shared" si="177"/>
        <v>60</v>
      </c>
      <c r="UA13" s="6">
        <f>IFERROR(TZ13+VLOOKUP($A13,'TB2-1'!$A:$XEW,1+IFERROR(VALUE(RIGHT(TZ$3,2)),RIGHT(TZ$3,1)),TRUE),#N/A)</f>
        <v>64</v>
      </c>
      <c r="UB13" s="6">
        <f t="shared" si="177"/>
        <v>60</v>
      </c>
      <c r="UC13" s="6">
        <f>IFERROR(UB13+VLOOKUP($A13,'TB2-1'!$A:$XEW,1+IFERROR(VALUE(RIGHT(UB$3,2)),RIGHT(UB$3,1)),TRUE),#N/A)</f>
        <v>67</v>
      </c>
      <c r="UD13" s="6">
        <f t="shared" si="177"/>
        <v>60</v>
      </c>
      <c r="UE13" s="6">
        <f>IFERROR(UD13+VLOOKUP($A13,'TB2-1'!$A:$XEW,1+IFERROR(VALUE(RIGHT(UD$3,2)),RIGHT(UD$3,1)),TRUE),#N/A)</f>
        <v>71</v>
      </c>
      <c r="UF13" s="6">
        <f t="shared" si="177"/>
        <v>60</v>
      </c>
      <c r="UG13" s="6">
        <f>IFERROR(UF13+VLOOKUP($A13,'TB2-1'!$A:$XEW,1+IFERROR(VALUE(RIGHT(UF$3,2)),RIGHT(UF$3,1)),TRUE),#N/A)</f>
        <v>76</v>
      </c>
      <c r="UH13" s="6">
        <f t="shared" si="177"/>
        <v>60</v>
      </c>
      <c r="UI13" s="6">
        <f>IFERROR(UH13+VLOOKUP($A13,'TB2-1'!$A:$XEW,1+IFERROR(VALUE(RIGHT(UH$3,2)),RIGHT(UH$3,1)),TRUE),#N/A)</f>
        <v>85</v>
      </c>
      <c r="UJ13" s="6">
        <f t="shared" si="177"/>
        <v>60</v>
      </c>
      <c r="UK13" s="6">
        <f>IFERROR(UJ13+VLOOKUP($A13,'TB2-1'!$A:$XEW,1+IFERROR(VALUE(RIGHT(UJ$3,2)),RIGHT(UJ$3,1)),TRUE),#N/A)</f>
        <v>99</v>
      </c>
      <c r="UL13" s="6">
        <f t="shared" si="177"/>
        <v>60</v>
      </c>
      <c r="UM13" s="6">
        <f>IFERROR(UL13+VLOOKUP($A13,'TB2-1'!$A:$XEW,1+IFERROR(VALUE(RIGHT(UL$3,2)),RIGHT(UL$3,1)),TRUE),#N/A)</f>
        <v>122</v>
      </c>
      <c r="UN13" s="6">
        <f t="shared" si="177"/>
        <v>60</v>
      </c>
      <c r="UO13" s="6">
        <f>IFERROR(UN13+VLOOKUP($A13,'TB2-1'!$A:$XEW,1+IFERROR(VALUE(RIGHT(UN$3,2)),RIGHT(UN$3,1)),TRUE),#N/A)</f>
        <v>160</v>
      </c>
      <c r="UP13" s="6">
        <f t="shared" si="177"/>
        <v>60</v>
      </c>
      <c r="UQ13" s="6">
        <f>IFERROR(UP13+VLOOKUP($A13,'TB2-1'!$A:$XEW,1+IFERROR(VALUE(RIGHT(UP$3,2)),RIGHT(UP$3,1)),TRUE),#N/A)</f>
        <v>220</v>
      </c>
      <c r="UR13" s="6">
        <f t="shared" si="164"/>
        <v>60</v>
      </c>
      <c r="US13" s="6">
        <f>IFERROR(UR13+VLOOKUP($A13,'TB2-1'!$A:$XEW,1+IFERROR(VALUE(RIGHT(UR$3,2)),RIGHT(UR$3,1)),TRUE),#N/A)</f>
        <v>310</v>
      </c>
      <c r="UT13" s="6">
        <f t="shared" si="164"/>
        <v>60</v>
      </c>
      <c r="UU13" s="6">
        <f>IFERROR(UT13+VLOOKUP($A13,'TB2-1'!$A:$XEW,1+IFERROR(VALUE(RIGHT(UT$3,2)),RIGHT(UT$3,1)),TRUE),#N/A)</f>
        <v>450</v>
      </c>
      <c r="UV13" s="6">
        <f t="shared" si="164"/>
        <v>60</v>
      </c>
      <c r="UW13" s="6">
        <f>IFERROR(UV13+VLOOKUP($A13,'TB2-1'!$A:$XEW,1+IFERROR(VALUE(RIGHT(UV$3,2)),RIGHT(UV$3,1)),TRUE),#N/A)</f>
        <v>680</v>
      </c>
      <c r="UX13" s="6">
        <f t="shared" si="164"/>
        <v>60</v>
      </c>
      <c r="UY13" s="6">
        <f>IFERROR(UX13+VLOOKUP($A13,'TB2-1'!$A:$XEW,1+IFERROR(VALUE(RIGHT(UX$3,2)),RIGHT(UX$3,1)),TRUE),#N/A)</f>
        <v>1060</v>
      </c>
      <c r="UZ13" s="6">
        <f t="shared" si="164"/>
        <v>60</v>
      </c>
      <c r="VA13" s="6">
        <f>IFERROR(UZ13+VLOOKUP($A13,'TB2-1'!$A:$XEW,1+IFERROR(VALUE(RIGHT(UZ$3,2)),RIGHT(UZ$3,1)),TRUE),#N/A)</f>
        <v>1660</v>
      </c>
      <c r="VB13" s="6">
        <f t="shared" si="164"/>
        <v>60</v>
      </c>
      <c r="VC13" s="6">
        <f>IFERROR(VB13+VLOOKUP($A13,'TB2-1'!$A:$XEW,1+IFERROR(VALUE(RIGHT(VB$3,2)),RIGHT(VB$3,1)),TRUE),#N/A)</f>
        <v>2560</v>
      </c>
      <c r="VD13" s="6">
        <f t="shared" si="164"/>
        <v>60</v>
      </c>
      <c r="VE13" s="6">
        <f>IFERROR(VD13+VLOOKUP($A13,'TB2-1'!$A:$XEW,1+IFERROR(VALUE(RIGHT(VD$3,2)),RIGHT(VD$3,1)),TRUE),#N/A)</f>
        <v>3960</v>
      </c>
      <c r="VF13" s="65">
        <v>80</v>
      </c>
      <c r="VG13" s="5">
        <f>IFERROR(VF13+VLOOKUP($A13,'TB2-1'!$A:$XEW,1+IFERROR(VALUE(RIGHT(VF$3,2)),RIGHT(VF$3,1)),TRUE),#N/A)</f>
        <v>81.5</v>
      </c>
      <c r="VH13" s="10">
        <f t="shared" ref="VH13:WL13" si="180">VF13</f>
        <v>80</v>
      </c>
      <c r="VI13" s="5">
        <f>IFERROR(VH13+VLOOKUP($A13,'TB2-1'!$A:$XEW,1+IFERROR(VALUE(RIGHT(VH$3,2)),RIGHT(VH$3,1)),TRUE),#N/A)</f>
        <v>82.5</v>
      </c>
      <c r="VJ13" s="10">
        <f t="shared" si="180"/>
        <v>80</v>
      </c>
      <c r="VK13" s="5">
        <f>IFERROR(VJ13+VLOOKUP($A13,'TB2-1'!$A:$XEW,1+IFERROR(VALUE(RIGHT(VJ$3,2)),RIGHT(VJ$3,1)),TRUE),#N/A)</f>
        <v>84</v>
      </c>
      <c r="VL13" s="10">
        <f t="shared" si="180"/>
        <v>80</v>
      </c>
      <c r="VM13" s="5">
        <f>IFERROR(VL13+VLOOKUP($A13,'TB2-1'!$A:$XEW,1+IFERROR(VALUE(RIGHT(VL$3,2)),RIGHT(VL$3,1)),TRUE),#N/A)</f>
        <v>87</v>
      </c>
      <c r="VN13" s="10">
        <f t="shared" si="180"/>
        <v>80</v>
      </c>
      <c r="VO13" s="5">
        <f>IFERROR(VN13+VLOOKUP($A13,'TB2-1'!$A:$XEW,1+IFERROR(VALUE(RIGHT(VN$3,2)),RIGHT(VN$3,1)),TRUE),#N/A)</f>
        <v>91</v>
      </c>
      <c r="VP13" s="10">
        <f t="shared" si="180"/>
        <v>80</v>
      </c>
      <c r="VQ13" s="5">
        <f>IFERROR(VP13+VLOOKUP($A13,'TB2-1'!$A:$XEW,1+IFERROR(VALUE(RIGHT(VP$3,2)),RIGHT(VP$3,1)),TRUE),#N/A)</f>
        <v>96</v>
      </c>
      <c r="VR13" s="10">
        <f t="shared" si="180"/>
        <v>80</v>
      </c>
      <c r="VS13" s="5">
        <f>IFERROR(VR13+VLOOKUP($A13,'TB2-1'!$A:$XEW,1+IFERROR(VALUE(RIGHT(VR$3,2)),RIGHT(VR$3,1)),TRUE),#N/A)</f>
        <v>105</v>
      </c>
      <c r="VT13" s="10">
        <f t="shared" si="180"/>
        <v>80</v>
      </c>
      <c r="VU13" s="5">
        <f>IFERROR(VT13+VLOOKUP($A13,'TB2-1'!$A:$XEW,1+IFERROR(VALUE(RIGHT(VT$3,2)),RIGHT(VT$3,1)),TRUE),#N/A)</f>
        <v>119</v>
      </c>
      <c r="VV13" s="10">
        <f t="shared" si="180"/>
        <v>80</v>
      </c>
      <c r="VW13" s="5">
        <f>IFERROR(VV13+VLOOKUP($A13,'TB2-1'!$A:$XEW,1+IFERROR(VALUE(RIGHT(VV$3,2)),RIGHT(VV$3,1)),TRUE),#N/A)</f>
        <v>142</v>
      </c>
      <c r="VX13" s="10">
        <f t="shared" si="180"/>
        <v>80</v>
      </c>
      <c r="VY13" s="5">
        <f>IFERROR(VX13+VLOOKUP($A13,'TB2-1'!$A:$XEW,1+IFERROR(VALUE(RIGHT(VX$3,2)),RIGHT(VX$3,1)),TRUE),#N/A)</f>
        <v>180</v>
      </c>
      <c r="VZ13" s="10">
        <f t="shared" si="180"/>
        <v>80</v>
      </c>
      <c r="WA13" s="5">
        <f>IFERROR(VZ13+VLOOKUP($A13,'TB2-1'!$A:$XEW,1+IFERROR(VALUE(RIGHT(VZ$3,2)),RIGHT(VZ$3,1)),TRUE),#N/A)</f>
        <v>240</v>
      </c>
      <c r="WB13" s="10">
        <f t="shared" si="180"/>
        <v>80</v>
      </c>
      <c r="WC13" s="5">
        <f>IFERROR(WB13+VLOOKUP($A13,'TB2-1'!$A:$XEW,1+IFERROR(VALUE(RIGHT(WB$3,2)),RIGHT(WB$3,1)),TRUE),#N/A)</f>
        <v>330</v>
      </c>
      <c r="WD13" s="10">
        <f t="shared" si="180"/>
        <v>80</v>
      </c>
      <c r="WE13" s="5">
        <f>IFERROR(WD13+VLOOKUP($A13,'TB2-1'!$A:$XEW,1+IFERROR(VALUE(RIGHT(WD$3,2)),RIGHT(WD$3,1)),TRUE),#N/A)</f>
        <v>470</v>
      </c>
      <c r="WF13" s="10">
        <f t="shared" si="180"/>
        <v>80</v>
      </c>
      <c r="WG13" s="5">
        <f>IFERROR(WF13+VLOOKUP($A13,'TB2-1'!$A:$XEW,1+IFERROR(VALUE(RIGHT(WF$3,2)),RIGHT(WF$3,1)),TRUE),#N/A)</f>
        <v>700</v>
      </c>
      <c r="WH13" s="10">
        <f t="shared" si="180"/>
        <v>80</v>
      </c>
      <c r="WI13" s="5">
        <f>IFERROR(WH13+VLOOKUP($A13,'TB2-1'!$A:$XEW,1+IFERROR(VALUE(RIGHT(WH$3,2)),RIGHT(WH$3,1)),TRUE),#N/A)</f>
        <v>1080</v>
      </c>
      <c r="WJ13" s="10">
        <f t="shared" si="180"/>
        <v>80</v>
      </c>
      <c r="WK13" s="5">
        <f>IFERROR(WJ13+VLOOKUP($A13,'TB2-1'!$A:$XEW,1+IFERROR(VALUE(RIGHT(WJ$3,2)),RIGHT(WJ$3,1)),TRUE),#N/A)</f>
        <v>1680</v>
      </c>
      <c r="WL13" s="10">
        <f t="shared" si="180"/>
        <v>80</v>
      </c>
      <c r="WM13" s="5">
        <f>IFERROR(WL13+VLOOKUP($A13,'TB2-1'!$A:$XEW,1+IFERROR(VALUE(RIGHT(WL$3,2)),RIGHT(WL$3,1)),TRUE),#N/A)</f>
        <v>2580</v>
      </c>
      <c r="WN13" s="10">
        <f t="shared" ref="WN13" si="181">WL13</f>
        <v>80</v>
      </c>
      <c r="WO13" s="5">
        <f>IFERROR(WN13+VLOOKUP($A13,'TB2-1'!$A:$XEW,1+IFERROR(VALUE(RIGHT(WN$3,2)),RIGHT(WN$3,1)),TRUE),#N/A)</f>
        <v>3980</v>
      </c>
      <c r="WP13" s="65">
        <v>112</v>
      </c>
      <c r="WQ13" s="6">
        <f>IFERROR(WP13+VLOOKUP($A13,'TB2-1'!$A:$XEW,1+IFERROR(VALUE(RIGHT(WP$3,2)),RIGHT(WP$3,1)),TRUE),#N/A)</f>
        <v>113.5</v>
      </c>
      <c r="WR13" s="6">
        <f t="shared" si="42"/>
        <v>112</v>
      </c>
      <c r="WS13" s="6">
        <f>IFERROR(WR13+VLOOKUP($A13,'TB2-1'!$A:$XEW,1+IFERROR(VALUE(RIGHT(WR$3,2)),RIGHT(WR$3,1)),TRUE),#N/A)</f>
        <v>114.5</v>
      </c>
      <c r="WT13" s="6">
        <f t="shared" si="42"/>
        <v>112</v>
      </c>
      <c r="WU13" s="6">
        <f>IFERROR(WT13+VLOOKUP($A13,'TB2-1'!$A:$XEW,1+IFERROR(VALUE(RIGHT(WT$3,2)),RIGHT(WT$3,1)),TRUE),#N/A)</f>
        <v>116</v>
      </c>
      <c r="WV13" s="6">
        <f t="shared" si="42"/>
        <v>112</v>
      </c>
      <c r="WW13" s="6">
        <f>IFERROR(WV13+VLOOKUP($A13,'TB2-1'!$A:$XEW,1+IFERROR(VALUE(RIGHT(WV$3,2)),RIGHT(WV$3,1)),TRUE),#N/A)</f>
        <v>119</v>
      </c>
      <c r="WX13" s="6">
        <f t="shared" si="42"/>
        <v>112</v>
      </c>
      <c r="WY13" s="6">
        <f>IFERROR(WX13+VLOOKUP($A13,'TB2-1'!$A:$XEW,1+IFERROR(VALUE(RIGHT(WX$3,2)),RIGHT(WX$3,1)),TRUE),#N/A)</f>
        <v>123</v>
      </c>
      <c r="WZ13" s="6">
        <f t="shared" si="42"/>
        <v>112</v>
      </c>
      <c r="XA13" s="6">
        <f>IFERROR(WZ13+VLOOKUP($A13,'TB2-1'!$A:$XEW,1+IFERROR(VALUE(RIGHT(WZ$3,2)),RIGHT(WZ$3,1)),TRUE),#N/A)</f>
        <v>128</v>
      </c>
      <c r="XB13" s="6">
        <f t="shared" si="42"/>
        <v>112</v>
      </c>
      <c r="XC13" s="6">
        <f>IFERROR(XB13+VLOOKUP($A13,'TB2-1'!$A:$XEW,1+IFERROR(VALUE(RIGHT(XB$3,2)),RIGHT(XB$3,1)),TRUE),#N/A)</f>
        <v>137</v>
      </c>
      <c r="XD13" s="6">
        <f t="shared" si="42"/>
        <v>112</v>
      </c>
      <c r="XE13" s="6">
        <f>IFERROR(XD13+VLOOKUP($A13,'TB2-1'!$A:$XEW,1+IFERROR(VALUE(RIGHT(XD$3,2)),RIGHT(XD$3,1)),TRUE),#N/A)</f>
        <v>151</v>
      </c>
      <c r="XF13" s="6">
        <f t="shared" si="42"/>
        <v>112</v>
      </c>
      <c r="XG13" s="6">
        <f>IFERROR(XF13+VLOOKUP($A13,'TB2-1'!$A:$XEW,1+IFERROR(VALUE(RIGHT(XF$3,2)),RIGHT(XF$3,1)),TRUE),#N/A)</f>
        <v>174</v>
      </c>
      <c r="XH13" s="6">
        <f t="shared" si="43"/>
        <v>112</v>
      </c>
      <c r="XI13" s="6">
        <f>IFERROR(XH13+VLOOKUP($A13,'TB2-1'!$A:$XEW,1+IFERROR(VALUE(RIGHT(XH$3,2)),RIGHT(XH$3,1)),TRUE),#N/A)</f>
        <v>212</v>
      </c>
      <c r="XJ13" s="6">
        <f t="shared" si="44"/>
        <v>112</v>
      </c>
      <c r="XK13" s="6">
        <f>IFERROR(XJ13+VLOOKUP($A13,'TB2-1'!$A:$XEW,1+IFERROR(VALUE(RIGHT(XJ$3,2)),RIGHT(XJ$3,1)),TRUE),#N/A)</f>
        <v>272</v>
      </c>
      <c r="XL13" s="6">
        <f t="shared" si="45"/>
        <v>112</v>
      </c>
      <c r="XM13" s="6">
        <f>IFERROR(XL13+VLOOKUP($A13,'TB2-1'!$A:$XEW,1+IFERROR(VALUE(RIGHT(XL$3,2)),RIGHT(XL$3,1)),TRUE),#N/A)</f>
        <v>362</v>
      </c>
      <c r="XN13" s="6">
        <f t="shared" si="46"/>
        <v>112</v>
      </c>
      <c r="XO13" s="6">
        <f>IFERROR(XN13+VLOOKUP($A13,'TB2-1'!$A:$XEW,1+IFERROR(VALUE(RIGHT(XN$3,2)),RIGHT(XN$3,1)),TRUE),#N/A)</f>
        <v>502</v>
      </c>
      <c r="XP13" s="6">
        <f t="shared" si="47"/>
        <v>112</v>
      </c>
      <c r="XQ13" s="6">
        <f>IFERROR(XP13+VLOOKUP($A13,'TB2-1'!$A:$XEW,1+IFERROR(VALUE(RIGHT(XP$3,2)),RIGHT(XP$3,1)),TRUE),#N/A)</f>
        <v>732</v>
      </c>
      <c r="XR13" s="6">
        <f t="shared" si="48"/>
        <v>112</v>
      </c>
      <c r="XS13" s="6">
        <f>IFERROR(XR13+VLOOKUP($A13,'TB2-1'!$A:$XEW,1+IFERROR(VALUE(RIGHT(XR$3,2)),RIGHT(XR$3,1)),TRUE),#N/A)</f>
        <v>1112</v>
      </c>
      <c r="XT13" s="6">
        <f t="shared" si="49"/>
        <v>112</v>
      </c>
      <c r="XU13" s="6">
        <f>IFERROR(XT13+VLOOKUP($A13,'TB2-1'!$A:$XEW,1+IFERROR(VALUE(RIGHT(XT$3,2)),RIGHT(XT$3,1)),TRUE),#N/A)</f>
        <v>1712</v>
      </c>
      <c r="XV13" s="6">
        <f t="shared" si="50"/>
        <v>112</v>
      </c>
      <c r="XW13" s="6">
        <f>IFERROR(XV13+VLOOKUP($A13,'TB2-1'!$A:$XEW,1+IFERROR(VALUE(RIGHT(XV$3,2)),RIGHT(XV$3,1)),TRUE),#N/A)</f>
        <v>2612</v>
      </c>
      <c r="XX13" s="6">
        <f t="shared" si="51"/>
        <v>112</v>
      </c>
      <c r="XY13" s="6">
        <f>IFERROR(XX13+VLOOKUP($A13,'TB2-1'!$A:$XEW,1+IFERROR(VALUE(RIGHT(XX$3,2)),RIGHT(XX$3,1)),TRUE),#N/A)</f>
        <v>4012</v>
      </c>
      <c r="XZ13" s="65">
        <v>148</v>
      </c>
      <c r="YA13" s="5">
        <f>IFERROR(XZ13+VLOOKUP($A13,'TB2-1'!$A:$XEW,1+IFERROR(VALUE(RIGHT(XZ$3,2)),RIGHT(XZ$3,1)),TRUE),#N/A)</f>
        <v>149.5</v>
      </c>
      <c r="YB13" s="10">
        <f t="shared" si="166"/>
        <v>148</v>
      </c>
      <c r="YC13" s="5">
        <f>IFERROR(YB13+VLOOKUP($A13,'TB2-1'!$A:$XEW,1+IFERROR(VALUE(RIGHT(YB$3,2)),RIGHT(YB$3,1)),TRUE),#N/A)</f>
        <v>150.5</v>
      </c>
      <c r="YD13" s="10">
        <f t="shared" si="166"/>
        <v>148</v>
      </c>
      <c r="YE13" s="5">
        <f>IFERROR(YD13+VLOOKUP($A13,'TB2-1'!$A:$XEW,1+IFERROR(VALUE(RIGHT(YD$3,2)),RIGHT(YD$3,1)),TRUE),#N/A)</f>
        <v>152</v>
      </c>
      <c r="YF13" s="10">
        <f t="shared" si="166"/>
        <v>148</v>
      </c>
      <c r="YG13" s="5">
        <f>IFERROR(YF13+VLOOKUP($A13,'TB2-1'!$A:$XEW,1+IFERROR(VALUE(RIGHT(YF$3,2)),RIGHT(YF$3,1)),TRUE),#N/A)</f>
        <v>155</v>
      </c>
      <c r="YH13" s="10">
        <f t="shared" si="166"/>
        <v>148</v>
      </c>
      <c r="YI13" s="5">
        <f>IFERROR(YH13+VLOOKUP($A13,'TB2-1'!$A:$XEW,1+IFERROR(VALUE(RIGHT(YH$3,2)),RIGHT(YH$3,1)),TRUE),#N/A)</f>
        <v>159</v>
      </c>
      <c r="YJ13" s="10">
        <f t="shared" si="166"/>
        <v>148</v>
      </c>
      <c r="YK13" s="5">
        <f>IFERROR(YJ13+VLOOKUP($A13,'TB2-1'!$A:$XEW,1+IFERROR(VALUE(RIGHT(YJ$3,2)),RIGHT(YJ$3,1)),TRUE),#N/A)</f>
        <v>164</v>
      </c>
      <c r="YL13" s="10">
        <f t="shared" si="166"/>
        <v>148</v>
      </c>
      <c r="YM13" s="5">
        <f>IFERROR(YL13+VLOOKUP($A13,'TB2-1'!$A:$XEW,1+IFERROR(VALUE(RIGHT(YL$3,2)),RIGHT(YL$3,1)),TRUE),#N/A)</f>
        <v>173</v>
      </c>
      <c r="YN13" s="10">
        <f t="shared" si="166"/>
        <v>148</v>
      </c>
      <c r="YO13" s="5">
        <f>IFERROR(YN13+VLOOKUP($A13,'TB2-1'!$A:$XEW,1+IFERROR(VALUE(RIGHT(YN$3,2)),RIGHT(YN$3,1)),TRUE),#N/A)</f>
        <v>187</v>
      </c>
      <c r="YP13" s="10">
        <f t="shared" si="166"/>
        <v>148</v>
      </c>
      <c r="YQ13" s="5">
        <f>IFERROR(YP13+VLOOKUP($A13,'TB2-1'!$A:$XEW,1+IFERROR(VALUE(RIGHT(YP$3,2)),RIGHT(YP$3,1)),TRUE),#N/A)</f>
        <v>210</v>
      </c>
      <c r="YR13" s="10">
        <f t="shared" si="167"/>
        <v>148</v>
      </c>
      <c r="YS13" s="5">
        <f>IFERROR(YR13+VLOOKUP($A13,'TB2-1'!$A:$XEW,1+IFERROR(VALUE(RIGHT(YR$3,2)),RIGHT(YR$3,1)),TRUE),#N/A)</f>
        <v>248</v>
      </c>
      <c r="YT13" s="10">
        <f t="shared" si="168"/>
        <v>148</v>
      </c>
      <c r="YU13" s="5">
        <f>IFERROR(YT13+VLOOKUP($A13,'TB2-1'!$A:$XEW,1+IFERROR(VALUE(RIGHT(YT$3,2)),RIGHT(YT$3,1)),TRUE),#N/A)</f>
        <v>308</v>
      </c>
      <c r="YV13" s="10">
        <f t="shared" si="169"/>
        <v>148</v>
      </c>
      <c r="YW13" s="5">
        <f>IFERROR(YV13+VLOOKUP($A13,'TB2-1'!$A:$XEW,1+IFERROR(VALUE(RIGHT(YV$3,2)),RIGHT(YV$3,1)),TRUE),#N/A)</f>
        <v>398</v>
      </c>
      <c r="YX13" s="10">
        <f t="shared" si="170"/>
        <v>148</v>
      </c>
      <c r="YY13" s="5">
        <f>IFERROR(YX13+VLOOKUP($A13,'TB2-1'!$A:$XEW,1+IFERROR(VALUE(RIGHT(YX$3,2)),RIGHT(YX$3,1)),TRUE),#N/A)</f>
        <v>538</v>
      </c>
      <c r="YZ13" s="10">
        <f t="shared" si="171"/>
        <v>148</v>
      </c>
      <c r="ZA13" s="5">
        <f>IFERROR(YZ13+VLOOKUP($A13,'TB2-1'!$A:$XEW,1+IFERROR(VALUE(RIGHT(YZ$3,2)),RIGHT(YZ$3,1)),TRUE),#N/A)</f>
        <v>768</v>
      </c>
      <c r="ZB13" s="10">
        <f t="shared" si="172"/>
        <v>148</v>
      </c>
      <c r="ZC13" s="5">
        <f>IFERROR(ZB13+VLOOKUP($A13,'TB2-1'!$A:$XEW,1+IFERROR(VALUE(RIGHT(ZB$3,2)),RIGHT(ZB$3,1)),TRUE),#N/A)</f>
        <v>1148</v>
      </c>
      <c r="ZD13" s="10">
        <f t="shared" si="173"/>
        <v>148</v>
      </c>
      <c r="ZE13" s="5">
        <f>IFERROR(ZD13+VLOOKUP($A13,'TB2-1'!$A:$XEW,1+IFERROR(VALUE(RIGHT(ZD$3,2)),RIGHT(ZD$3,1)),TRUE),#N/A)</f>
        <v>1748</v>
      </c>
      <c r="ZF13" s="10">
        <f t="shared" si="174"/>
        <v>148</v>
      </c>
      <c r="ZG13" s="5">
        <f>IFERROR(ZF13+VLOOKUP($A13,'TB2-1'!$A:$XEW,1+IFERROR(VALUE(RIGHT(ZF$3,2)),RIGHT(ZF$3,1)),TRUE),#N/A)</f>
        <v>2648</v>
      </c>
      <c r="ZH13" s="10">
        <f t="shared" si="175"/>
        <v>148</v>
      </c>
      <c r="ZI13" s="5">
        <f>IFERROR(ZH13+VLOOKUP($A13,'TB2-1'!$A:$XEW,1+IFERROR(VALUE(RIGHT(ZH$3,2)),RIGHT(ZH$3,1)),TRUE),#N/A)</f>
        <v>4048</v>
      </c>
      <c r="ZJ13" s="65">
        <v>200</v>
      </c>
      <c r="ZK13" s="6">
        <f>IFERROR(ZJ13+VLOOKUP($A13,'TB2-1'!$A:$XEW,1+IFERROR(VALUE(RIGHT(ZJ$3,2)),RIGHT(ZJ$3,1)),TRUE),#N/A)</f>
        <v>201.5</v>
      </c>
      <c r="ZL13" s="6">
        <f t="shared" si="52"/>
        <v>200</v>
      </c>
      <c r="ZM13" s="6">
        <f>IFERROR(ZL13+VLOOKUP($A13,'TB2-1'!$A:$XEW,1+IFERROR(VALUE(RIGHT(ZL$3,2)),RIGHT(ZL$3,1)),TRUE),#N/A)</f>
        <v>202.5</v>
      </c>
      <c r="ZN13" s="6">
        <f t="shared" si="52"/>
        <v>200</v>
      </c>
      <c r="ZO13" s="6">
        <f>IFERROR(ZN13+VLOOKUP($A13,'TB2-1'!$A:$XEW,1+IFERROR(VALUE(RIGHT(ZN$3,2)),RIGHT(ZN$3,1)),TRUE),#N/A)</f>
        <v>204</v>
      </c>
      <c r="ZP13" s="6">
        <f t="shared" si="52"/>
        <v>200</v>
      </c>
      <c r="ZQ13" s="6">
        <f>IFERROR(ZP13+VLOOKUP($A13,'TB2-1'!$A:$XEW,1+IFERROR(VALUE(RIGHT(ZP$3,2)),RIGHT(ZP$3,1)),TRUE),#N/A)</f>
        <v>207</v>
      </c>
      <c r="ZR13" s="6">
        <f t="shared" si="52"/>
        <v>200</v>
      </c>
      <c r="ZS13" s="6">
        <f>IFERROR(ZR13+VLOOKUP($A13,'TB2-1'!$A:$XEW,1+IFERROR(VALUE(RIGHT(ZR$3,2)),RIGHT(ZR$3,1)),TRUE),#N/A)</f>
        <v>211</v>
      </c>
      <c r="ZT13" s="6">
        <f t="shared" si="52"/>
        <v>200</v>
      </c>
      <c r="ZU13" s="6">
        <f>IFERROR(ZT13+VLOOKUP($A13,'TB2-1'!$A:$XEW,1+IFERROR(VALUE(RIGHT(ZT$3,2)),RIGHT(ZT$3,1)),TRUE),#N/A)</f>
        <v>216</v>
      </c>
      <c r="ZV13" s="6">
        <f t="shared" si="52"/>
        <v>200</v>
      </c>
      <c r="ZW13" s="6">
        <f>IFERROR(ZV13+VLOOKUP($A13,'TB2-1'!$A:$XEW,1+IFERROR(VALUE(RIGHT(ZV$3,2)),RIGHT(ZV$3,1)),TRUE),#N/A)</f>
        <v>225</v>
      </c>
      <c r="ZX13" s="6">
        <f t="shared" si="52"/>
        <v>200</v>
      </c>
      <c r="ZY13" s="6">
        <f>IFERROR(ZX13+VLOOKUP($A13,'TB2-1'!$A:$XEW,1+IFERROR(VALUE(RIGHT(ZX$3,2)),RIGHT(ZX$3,1)),TRUE),#N/A)</f>
        <v>239</v>
      </c>
      <c r="ZZ13" s="6">
        <f t="shared" si="52"/>
        <v>200</v>
      </c>
      <c r="AAA13" s="6">
        <f>IFERROR(ZZ13+VLOOKUP($A13,'TB2-1'!$A:$XEW,1+IFERROR(VALUE(RIGHT(ZZ$3,2)),RIGHT(ZZ$3,1)),TRUE),#N/A)</f>
        <v>262</v>
      </c>
      <c r="AAB13" s="6">
        <f t="shared" si="53"/>
        <v>200</v>
      </c>
      <c r="AAC13" s="6">
        <f>IFERROR(AAB13+VLOOKUP($A13,'TB2-1'!$A:$XEW,1+IFERROR(VALUE(RIGHT(AAB$3,2)),RIGHT(AAB$3,1)),TRUE),#N/A)</f>
        <v>300</v>
      </c>
      <c r="AAD13" s="6">
        <f t="shared" si="54"/>
        <v>200</v>
      </c>
      <c r="AAE13" s="6">
        <f>IFERROR(AAD13+VLOOKUP($A13,'TB2-1'!$A:$XEW,1+IFERROR(VALUE(RIGHT(AAD$3,2)),RIGHT(AAD$3,1)),TRUE),#N/A)</f>
        <v>360</v>
      </c>
      <c r="AAF13" s="6">
        <f t="shared" si="55"/>
        <v>200</v>
      </c>
      <c r="AAG13" s="6">
        <f>IFERROR(AAF13+VLOOKUP($A13,'TB2-1'!$A:$XEW,1+IFERROR(VALUE(RIGHT(AAF$3,2)),RIGHT(AAF$3,1)),TRUE),#N/A)</f>
        <v>450</v>
      </c>
      <c r="AAH13" s="6">
        <f t="shared" si="56"/>
        <v>200</v>
      </c>
      <c r="AAI13" s="6">
        <f>IFERROR(AAH13+VLOOKUP($A13,'TB2-1'!$A:$XEW,1+IFERROR(VALUE(RIGHT(AAH$3,2)),RIGHT(AAH$3,1)),TRUE),#N/A)</f>
        <v>590</v>
      </c>
      <c r="AAJ13" s="6">
        <f t="shared" si="57"/>
        <v>200</v>
      </c>
      <c r="AAK13" s="6">
        <f>IFERROR(AAJ13+VLOOKUP($A13,'TB2-1'!$A:$XEW,1+IFERROR(VALUE(RIGHT(AAJ$3,2)),RIGHT(AAJ$3,1)),TRUE),#N/A)</f>
        <v>820</v>
      </c>
      <c r="AAL13" s="6">
        <f t="shared" si="58"/>
        <v>200</v>
      </c>
      <c r="AAM13" s="6">
        <f>IFERROR(AAL13+VLOOKUP($A13,'TB2-1'!$A:$XEW,1+IFERROR(VALUE(RIGHT(AAL$3,2)),RIGHT(AAL$3,1)),TRUE),#N/A)</f>
        <v>1200</v>
      </c>
      <c r="AAN13" s="6">
        <f t="shared" si="59"/>
        <v>200</v>
      </c>
      <c r="AAO13" s="6">
        <f>IFERROR(AAN13+VLOOKUP($A13,'TB2-1'!$A:$XEW,1+IFERROR(VALUE(RIGHT(AAN$3,2)),RIGHT(AAN$3,1)),TRUE),#N/A)</f>
        <v>1800</v>
      </c>
      <c r="AAP13" s="6">
        <f t="shared" si="60"/>
        <v>200</v>
      </c>
      <c r="AAQ13" s="6">
        <f>IFERROR(AAP13+VLOOKUP($A13,'TB2-1'!$A:$XEW,1+IFERROR(VALUE(RIGHT(AAP$3,2)),RIGHT(AAP$3,1)),TRUE),#N/A)</f>
        <v>2700</v>
      </c>
      <c r="AAR13" s="6">
        <f t="shared" si="61"/>
        <v>200</v>
      </c>
      <c r="AAS13" s="6">
        <f>IFERROR(AAR13+VLOOKUP($A13,'TB2-1'!$A:$XEW,1+IFERROR(VALUE(RIGHT(AAR$3,2)),RIGHT(AAR$3,1)),TRUE),#N/A)</f>
        <v>4100</v>
      </c>
      <c r="AAT13" s="65">
        <v>274</v>
      </c>
      <c r="AAU13" s="5">
        <f>IFERROR(AAT13+VLOOKUP($A13,'TB2-1'!$A:$XEW,1+IFERROR(VALUE(RIGHT(AAT$3,2)),RIGHT(AAT$3,1)),TRUE),#N/A)</f>
        <v>275.5</v>
      </c>
      <c r="AAV13" s="10">
        <f t="shared" si="62"/>
        <v>274</v>
      </c>
      <c r="AAW13" s="5">
        <f>IFERROR(AAV13+VLOOKUP($A13,'TB2-1'!$A:$XEW,1+IFERROR(VALUE(RIGHT(AAV$3,2)),RIGHT(AAV$3,1)),TRUE),#N/A)</f>
        <v>276.5</v>
      </c>
      <c r="AAX13" s="10">
        <f t="shared" si="62"/>
        <v>274</v>
      </c>
      <c r="AAY13" s="5">
        <f>IFERROR(AAX13+VLOOKUP($A13,'TB2-1'!$A:$XEW,1+IFERROR(VALUE(RIGHT(AAX$3,2)),RIGHT(AAX$3,1)),TRUE),#N/A)</f>
        <v>278</v>
      </c>
      <c r="AAZ13" s="10">
        <f t="shared" si="62"/>
        <v>274</v>
      </c>
      <c r="ABA13" s="5">
        <f>IFERROR(AAZ13+VLOOKUP($A13,'TB2-1'!$A:$XEW,1+IFERROR(VALUE(RIGHT(AAZ$3,2)),RIGHT(AAZ$3,1)),TRUE),#N/A)</f>
        <v>281</v>
      </c>
      <c r="ABB13" s="10">
        <f t="shared" si="62"/>
        <v>274</v>
      </c>
      <c r="ABC13" s="5">
        <f>IFERROR(ABB13+VLOOKUP($A13,'TB2-1'!$A:$XEW,1+IFERROR(VALUE(RIGHT(ABB$3,2)),RIGHT(ABB$3,1)),TRUE),#N/A)</f>
        <v>285</v>
      </c>
      <c r="ABD13" s="10">
        <f t="shared" si="62"/>
        <v>274</v>
      </c>
      <c r="ABE13" s="5">
        <f>IFERROR(ABD13+VLOOKUP($A13,'TB2-1'!$A:$XEW,1+IFERROR(VALUE(RIGHT(ABD$3,2)),RIGHT(ABD$3,1)),TRUE),#N/A)</f>
        <v>290</v>
      </c>
      <c r="ABF13" s="10">
        <f t="shared" si="62"/>
        <v>274</v>
      </c>
      <c r="ABG13" s="5">
        <f>IFERROR(ABF13+VLOOKUP($A13,'TB2-1'!$A:$XEW,1+IFERROR(VALUE(RIGHT(ABF$3,2)),RIGHT(ABF$3,1)),TRUE),#N/A)</f>
        <v>299</v>
      </c>
      <c r="ABH13" s="10">
        <f t="shared" si="62"/>
        <v>274</v>
      </c>
      <c r="ABI13" s="5">
        <f>IFERROR(ABH13+VLOOKUP($A13,'TB2-1'!$A:$XEW,1+IFERROR(VALUE(RIGHT(ABH$3,2)),RIGHT(ABH$3,1)),TRUE),#N/A)</f>
        <v>313</v>
      </c>
      <c r="ABJ13" s="10">
        <f t="shared" si="62"/>
        <v>274</v>
      </c>
      <c r="ABK13" s="5">
        <f>IFERROR(ABJ13+VLOOKUP($A13,'TB2-1'!$A:$XEW,1+IFERROR(VALUE(RIGHT(ABJ$3,2)),RIGHT(ABJ$3,1)),TRUE),#N/A)</f>
        <v>336</v>
      </c>
      <c r="ABL13" s="10">
        <f t="shared" si="63"/>
        <v>274</v>
      </c>
      <c r="ABM13" s="5">
        <f>IFERROR(ABL13+VLOOKUP($A13,'TB2-1'!$A:$XEW,1+IFERROR(VALUE(RIGHT(ABL$3,2)),RIGHT(ABL$3,1)),TRUE),#N/A)</f>
        <v>374</v>
      </c>
      <c r="ABN13" s="10">
        <f t="shared" si="64"/>
        <v>274</v>
      </c>
      <c r="ABO13" s="5">
        <f>IFERROR(ABN13+VLOOKUP($A13,'TB2-1'!$A:$XEW,1+IFERROR(VALUE(RIGHT(ABN$3,2)),RIGHT(ABN$3,1)),TRUE),#N/A)</f>
        <v>434</v>
      </c>
      <c r="ABP13" s="10">
        <f t="shared" si="65"/>
        <v>274</v>
      </c>
      <c r="ABQ13" s="5">
        <f>IFERROR(ABP13+VLOOKUP($A13,'TB2-1'!$A:$XEW,1+IFERROR(VALUE(RIGHT(ABP$3,2)),RIGHT(ABP$3,1)),TRUE),#N/A)</f>
        <v>524</v>
      </c>
      <c r="ABR13" s="10">
        <f t="shared" si="66"/>
        <v>274</v>
      </c>
      <c r="ABS13" s="5">
        <f>IFERROR(ABR13+VLOOKUP($A13,'TB2-1'!$A:$XEW,1+IFERROR(VALUE(RIGHT(ABR$3,2)),RIGHT(ABR$3,1)),TRUE),#N/A)</f>
        <v>664</v>
      </c>
      <c r="ABT13" s="10">
        <f t="shared" si="67"/>
        <v>274</v>
      </c>
      <c r="ABU13" s="5">
        <f>IFERROR(ABT13+VLOOKUP($A13,'TB2-1'!$A:$XEW,1+IFERROR(VALUE(RIGHT(ABT$3,2)),RIGHT(ABT$3,1)),TRUE),#N/A)</f>
        <v>894</v>
      </c>
      <c r="ABV13" s="10">
        <f t="shared" si="68"/>
        <v>274</v>
      </c>
      <c r="ABW13" s="5">
        <f>IFERROR(ABV13+VLOOKUP($A13,'TB2-1'!$A:$XEW,1+IFERROR(VALUE(RIGHT(ABV$3,2)),RIGHT(ABV$3,1)),TRUE),#N/A)</f>
        <v>1274</v>
      </c>
      <c r="ABX13" s="10">
        <f t="shared" si="69"/>
        <v>274</v>
      </c>
      <c r="ABY13" s="5">
        <f>IFERROR(ABX13+VLOOKUP($A13,'TB2-1'!$A:$XEW,1+IFERROR(VALUE(RIGHT(ABX$3,2)),RIGHT(ABX$3,1)),TRUE),#N/A)</f>
        <v>1874</v>
      </c>
      <c r="ABZ13" s="10">
        <f t="shared" si="70"/>
        <v>274</v>
      </c>
      <c r="ACA13" s="5">
        <f>IFERROR(ABZ13+VLOOKUP($A13,'TB2-1'!$A:$XEW,1+IFERROR(VALUE(RIGHT(ABZ$3,2)),RIGHT(ABZ$3,1)),TRUE),#N/A)</f>
        <v>2774</v>
      </c>
      <c r="ACB13" s="10">
        <f t="shared" si="71"/>
        <v>274</v>
      </c>
      <c r="ACC13" s="5">
        <f>IFERROR(ACB13+VLOOKUP($A13,'TB2-1'!$A:$XEW,1+IFERROR(VALUE(RIGHT(ACB$3,2)),RIGHT(ACB$3,1)),TRUE),#N/A)</f>
        <v>4174</v>
      </c>
    </row>
    <row r="14" spans="1:757" ht="15.75" thickBot="1" x14ac:dyDescent="0.3">
      <c r="A14" s="2">
        <f>Config!G10</f>
        <v>40.000999999999998</v>
      </c>
      <c r="B14" s="5">
        <f>IFERROR(C14-VLOOKUP($A14,'TB2-1'!$A:$XEW,1+IFERROR(VALUE(RIGHT(B$3,2)),RIGHT(B$3,1)),TRUE),#N/A)</f>
        <v>-131.5</v>
      </c>
      <c r="C14" s="65">
        <v>-130</v>
      </c>
      <c r="D14" s="5">
        <f>IFERROR(E14-VLOOKUP($A14,'TB2-1'!$A:$XEW,1+IFERROR(VALUE(RIGHT(D$3,2)),RIGHT(D$3,1)),TRUE),#N/A)</f>
        <v>-132.5</v>
      </c>
      <c r="E14" s="5">
        <f t="shared" si="72"/>
        <v>-130</v>
      </c>
      <c r="F14" s="5">
        <f>IFERROR(G14-VLOOKUP($A14,'TB2-1'!$A:$XEW,1+IFERROR(VALUE(RIGHT(F$3,2)),RIGHT(F$3,1)),TRUE),#N/A)</f>
        <v>-134</v>
      </c>
      <c r="G14" s="5">
        <f t="shared" si="72"/>
        <v>-130</v>
      </c>
      <c r="H14" s="5">
        <f>IFERROR(I14-VLOOKUP($A14,'TB2-1'!$A:$XEW,1+IFERROR(VALUE(RIGHT(H$3,2)),RIGHT(H$3,1)),TRUE),#N/A)</f>
        <v>-137</v>
      </c>
      <c r="I14" s="5">
        <f t="shared" si="72"/>
        <v>-130</v>
      </c>
      <c r="J14" s="5">
        <f>IFERROR(K14-VLOOKUP($A14,'TB2-1'!$A:$XEW,1+IFERROR(VALUE(RIGHT(J$3,2)),RIGHT(J$3,1)),TRUE),#N/A)</f>
        <v>-141</v>
      </c>
      <c r="K14" s="5">
        <f t="shared" si="72"/>
        <v>-130</v>
      </c>
      <c r="L14" s="5">
        <f>IFERROR(M14-VLOOKUP($A14,'TB2-1'!$A:$XEW,1+IFERROR(VALUE(RIGHT(L$3,2)),RIGHT(L$3,1)),TRUE),#N/A)</f>
        <v>-146</v>
      </c>
      <c r="M14" s="5">
        <f t="shared" si="72"/>
        <v>-130</v>
      </c>
      <c r="N14" s="5">
        <f>IFERROR(O14-VLOOKUP($A14,'TB2-1'!$A:$XEW,1+IFERROR(VALUE(RIGHT(N$3,2)),RIGHT(N$3,1)),TRUE),#N/A)</f>
        <v>-155</v>
      </c>
      <c r="O14" s="5">
        <f t="shared" si="72"/>
        <v>-130</v>
      </c>
      <c r="P14" s="5">
        <f>IFERROR(Q14-VLOOKUP($A14,'TB2-1'!$A:$XEW,1+IFERROR(VALUE(RIGHT(P$3,2)),RIGHT(P$3,1)),TRUE),#N/A)</f>
        <v>-169</v>
      </c>
      <c r="Q14" s="5">
        <f t="shared" si="72"/>
        <v>-130</v>
      </c>
      <c r="R14" s="5">
        <f>IFERROR(S14-VLOOKUP($A14,'TB2-1'!$A:$XEW,1+IFERROR(VALUE(RIGHT(R$3,2)),RIGHT(R$3,1)),TRUE),#N/A)</f>
        <v>-192</v>
      </c>
      <c r="S14" s="5">
        <f t="shared" si="72"/>
        <v>-130</v>
      </c>
      <c r="T14" s="5">
        <f>IFERROR(U14-VLOOKUP($A14,'TB2-1'!$A:$XEW,1+IFERROR(VALUE(RIGHT(T$3,2)),RIGHT(T$3,1)),TRUE),#N/A)</f>
        <v>-230</v>
      </c>
      <c r="U14" s="5">
        <f t="shared" si="72"/>
        <v>-130</v>
      </c>
      <c r="V14" s="5">
        <f>IFERROR(W14-VLOOKUP($A14,'TB2-1'!$A:$XEW,1+IFERROR(VALUE(RIGHT(V$3,2)),RIGHT(V$3,1)),TRUE),#N/A)</f>
        <v>-290</v>
      </c>
      <c r="W14" s="5">
        <f t="shared" si="72"/>
        <v>-130</v>
      </c>
      <c r="X14" s="5">
        <f>IFERROR(Y14-VLOOKUP($A14,'TB2-1'!$A:$XEW,1+IFERROR(VALUE(RIGHT(X$3,2)),RIGHT(X$3,1)),TRUE),#N/A)</f>
        <v>-380</v>
      </c>
      <c r="Y14" s="5">
        <f t="shared" si="72"/>
        <v>-130</v>
      </c>
      <c r="Z14" s="5">
        <f>IFERROR(AA14-VLOOKUP($A14,'TB2-1'!$A:$XEW,1+IFERROR(VALUE(RIGHT(Z$3,2)),RIGHT(Z$3,1)),TRUE),#N/A)</f>
        <v>-520</v>
      </c>
      <c r="AA14" s="5">
        <f t="shared" si="176"/>
        <v>-130</v>
      </c>
      <c r="AB14" s="5">
        <f>IFERROR(AC14-VLOOKUP($A14,'TB2-1'!$A:$XEW,1+IFERROR(VALUE(RIGHT(AB$3,2)),RIGHT(AB$3,1)),TRUE),#N/A)</f>
        <v>-750</v>
      </c>
      <c r="AC14" s="5">
        <f t="shared" si="73"/>
        <v>-130</v>
      </c>
      <c r="AD14" s="5">
        <f>IFERROR(AE14-VLOOKUP($A14,'TB2-1'!$A:$XEW,1+IFERROR(VALUE(RIGHT(AD$3,2)),RIGHT(AD$3,1)),TRUE),#N/A)</f>
        <v>-1130</v>
      </c>
      <c r="AE14" s="5">
        <f t="shared" si="74"/>
        <v>-130</v>
      </c>
      <c r="AF14" s="5">
        <f>IFERROR(AG14-VLOOKUP($A14,'TB2-1'!$A:$XEW,1+IFERROR(VALUE(RIGHT(AF$3,2)),RIGHT(AF$3,1)),TRUE),#N/A)</f>
        <v>-1730</v>
      </c>
      <c r="AG14" s="5">
        <f t="shared" si="75"/>
        <v>-130</v>
      </c>
      <c r="AH14" s="5">
        <f>IFERROR(AI14-VLOOKUP($A14,'TB2-1'!$A:$XEW,1+IFERROR(VALUE(RIGHT(AH$3,2)),RIGHT(AH$3,1)),TRUE),#N/A)</f>
        <v>-2630</v>
      </c>
      <c r="AI14" s="5">
        <f t="shared" si="76"/>
        <v>-130</v>
      </c>
      <c r="AJ14" s="5">
        <f>IFERROR(AK14-VLOOKUP($A14,'TB2-1'!$A:$XEW,1+IFERROR(VALUE(RIGHT(AJ$3,2)),RIGHT(AJ$3,1)),TRUE),#N/A)</f>
        <v>-4030</v>
      </c>
      <c r="AK14" s="5">
        <f t="shared" si="77"/>
        <v>-130</v>
      </c>
      <c r="AL14" s="2">
        <f>IFERROR(AM14-VLOOKUP($A14,'TB2-1'!$A:$XEW,1+IFERROR(VALUE(RIGHT(AL$3,2)),RIGHT(AL$3,1)),TRUE),#N/A)</f>
        <v>-81.5</v>
      </c>
      <c r="AM14" s="65">
        <v>-80</v>
      </c>
      <c r="AN14" s="2">
        <f>IFERROR(AO14-VLOOKUP($A14,'TB2-1'!$A:$XEW,1+IFERROR(VALUE(RIGHT(AN$3,2)),RIGHT(AN$3,1)),TRUE),#N/A)</f>
        <v>-82.5</v>
      </c>
      <c r="AO14" s="2">
        <f t="shared" si="78"/>
        <v>-80</v>
      </c>
      <c r="AP14" s="2">
        <f>IFERROR(AQ14-VLOOKUP($A14,'TB2-1'!$A:$XEW,1+IFERROR(VALUE(RIGHT(AP$3,2)),RIGHT(AP$3,1)),TRUE),#N/A)</f>
        <v>-84</v>
      </c>
      <c r="AQ14" s="2">
        <f t="shared" si="78"/>
        <v>-80</v>
      </c>
      <c r="AR14" s="2">
        <f>IFERROR(AS14-VLOOKUP($A14,'TB2-1'!$A:$XEW,1+IFERROR(VALUE(RIGHT(AR$3,2)),RIGHT(AR$3,1)),TRUE),#N/A)</f>
        <v>-87</v>
      </c>
      <c r="AS14" s="2">
        <f t="shared" si="78"/>
        <v>-80</v>
      </c>
      <c r="AT14" s="2">
        <f>IFERROR(AU14-VLOOKUP($A14,'TB2-1'!$A:$XEW,1+IFERROR(VALUE(RIGHT(AT$3,2)),RIGHT(AT$3,1)),TRUE),#N/A)</f>
        <v>-91</v>
      </c>
      <c r="AU14" s="2">
        <f t="shared" si="78"/>
        <v>-80</v>
      </c>
      <c r="AV14" s="2">
        <f>IFERROR(AW14-VLOOKUP($A14,'TB2-1'!$A:$XEW,1+IFERROR(VALUE(RIGHT(AV$3,2)),RIGHT(AV$3,1)),TRUE),#N/A)</f>
        <v>-96</v>
      </c>
      <c r="AW14" s="2">
        <f t="shared" si="78"/>
        <v>-80</v>
      </c>
      <c r="AX14" s="2">
        <f>IFERROR(AY14-VLOOKUP($A14,'TB2-1'!$A:$XEW,1+IFERROR(VALUE(RIGHT(AX$3,2)),RIGHT(AX$3,1)),TRUE),#N/A)</f>
        <v>-105</v>
      </c>
      <c r="AY14" s="2">
        <f t="shared" si="78"/>
        <v>-80</v>
      </c>
      <c r="AZ14" s="2">
        <f>IFERROR(BA14-VLOOKUP($A14,'TB2-1'!$A:$XEW,1+IFERROR(VALUE(RIGHT(AZ$3,2)),RIGHT(AZ$3,1)),TRUE),#N/A)</f>
        <v>-119</v>
      </c>
      <c r="BA14" s="2">
        <f t="shared" si="78"/>
        <v>-80</v>
      </c>
      <c r="BB14" s="2">
        <f>IFERROR(BC14-VLOOKUP($A14,'TB2-1'!$A:$XEW,1+IFERROR(VALUE(RIGHT(BB$3,2)),RIGHT(BB$3,1)),TRUE),#N/A)</f>
        <v>-142</v>
      </c>
      <c r="BC14" s="2">
        <f t="shared" si="78"/>
        <v>-80</v>
      </c>
      <c r="BD14" s="2">
        <f>IFERROR(BE14-VLOOKUP($A14,'TB2-1'!$A:$XEW,1+IFERROR(VALUE(RIGHT(BD$3,2)),RIGHT(BD$3,1)),TRUE),#N/A)</f>
        <v>-180</v>
      </c>
      <c r="BE14" s="2">
        <f t="shared" si="79"/>
        <v>-80</v>
      </c>
      <c r="BF14" s="2">
        <f>IFERROR(BG14-VLOOKUP($A14,'TB2-1'!$A:$XEW,1+IFERROR(VALUE(RIGHT(BF$3,2)),RIGHT(BF$3,1)),TRUE),#N/A)</f>
        <v>-240</v>
      </c>
      <c r="BG14" s="2">
        <f t="shared" si="79"/>
        <v>-80</v>
      </c>
      <c r="BH14" s="2">
        <f>IFERROR(BI14-VLOOKUP($A14,'TB2-1'!$A:$XEW,1+IFERROR(VALUE(RIGHT(BH$3,2)),RIGHT(BH$3,1)),TRUE),#N/A)</f>
        <v>-330</v>
      </c>
      <c r="BI14" s="2">
        <f t="shared" si="79"/>
        <v>-80</v>
      </c>
      <c r="BJ14" s="2">
        <f>IFERROR(BK14-VLOOKUP($A14,'TB2-1'!$A:$XEW,1+IFERROR(VALUE(RIGHT(BJ$3,2)),RIGHT(BJ$3,1)),TRUE),#N/A)</f>
        <v>-470</v>
      </c>
      <c r="BK14" s="2">
        <f t="shared" si="79"/>
        <v>-80</v>
      </c>
      <c r="BL14" s="2">
        <f>IFERROR(BM14-VLOOKUP($A14,'TB2-1'!$A:$XEW,1+IFERROR(VALUE(RIGHT(BL$3,2)),RIGHT(BL$3,1)),TRUE),#N/A)</f>
        <v>-700</v>
      </c>
      <c r="BM14" s="2">
        <f t="shared" si="80"/>
        <v>-80</v>
      </c>
      <c r="BN14" s="2">
        <f>IFERROR(BO14-VLOOKUP($A14,'TB2-1'!$A:$XEW,1+IFERROR(VALUE(RIGHT(BN$3,2)),RIGHT(BN$3,1)),TRUE),#N/A)</f>
        <v>-1080</v>
      </c>
      <c r="BO14" s="2">
        <f t="shared" si="81"/>
        <v>-80</v>
      </c>
      <c r="BP14" s="2">
        <f>IFERROR(BQ14-VLOOKUP($A14,'TB2-1'!$A:$XEW,1+IFERROR(VALUE(RIGHT(BP$3,2)),RIGHT(BP$3,1)),TRUE),#N/A)</f>
        <v>-1680</v>
      </c>
      <c r="BQ14" s="2">
        <f t="shared" si="82"/>
        <v>-80</v>
      </c>
      <c r="BR14" s="2">
        <f>IFERROR(BS14-VLOOKUP($A14,'TB2-1'!$A:$XEW,1+IFERROR(VALUE(RIGHT(BR$3,2)),RIGHT(BR$3,1)),TRUE),#N/A)</f>
        <v>-2580</v>
      </c>
      <c r="BS14" s="2">
        <f t="shared" si="83"/>
        <v>-80</v>
      </c>
      <c r="BT14" s="2">
        <f>IFERROR(BU14-VLOOKUP($A14,'TB2-1'!$A:$XEW,1+IFERROR(VALUE(RIGHT(BT$3,2)),RIGHT(BT$3,1)),TRUE),#N/A)</f>
        <v>-3980</v>
      </c>
      <c r="BU14" s="2">
        <f t="shared" si="84"/>
        <v>-80</v>
      </c>
      <c r="BV14" s="5">
        <f>IFERROR(BW14-VLOOKUP($A14,'TB2-1'!$A:$XEW,1+IFERROR(VALUE(RIGHT(BV$3,2)),RIGHT(BV$3,1)),TRUE),#N/A)</f>
        <v>-51.5</v>
      </c>
      <c r="BW14" s="65">
        <v>-50</v>
      </c>
      <c r="BX14" s="5">
        <f>IFERROR(BY14-VLOOKUP($A14,'TB2-1'!$A:$XEW,1+IFERROR(VALUE(RIGHT(BX$3,2)),RIGHT(BX$3,1)),TRUE),#N/A)</f>
        <v>-52.5</v>
      </c>
      <c r="BY14" s="5">
        <f t="shared" si="85"/>
        <v>-50</v>
      </c>
      <c r="BZ14" s="5">
        <f>IFERROR(CA14-VLOOKUP($A14,'TB2-1'!$A:$XEW,1+IFERROR(VALUE(RIGHT(BZ$3,2)),RIGHT(BZ$3,1)),TRUE),#N/A)</f>
        <v>-54</v>
      </c>
      <c r="CA14" s="5">
        <f t="shared" si="85"/>
        <v>-50</v>
      </c>
      <c r="CB14" s="5">
        <f>IFERROR(CC14-VLOOKUP($A14,'TB2-1'!$A:$XEW,1+IFERROR(VALUE(RIGHT(CB$3,2)),RIGHT(CB$3,1)),TRUE),#N/A)</f>
        <v>-57</v>
      </c>
      <c r="CC14" s="5">
        <f t="shared" si="85"/>
        <v>-50</v>
      </c>
      <c r="CD14" s="5">
        <f>IFERROR(CE14-VLOOKUP($A14,'TB2-1'!$A:$XEW,1+IFERROR(VALUE(RIGHT(CD$3,2)),RIGHT(CD$3,1)),TRUE),#N/A)</f>
        <v>-61</v>
      </c>
      <c r="CE14" s="5">
        <f t="shared" si="85"/>
        <v>-50</v>
      </c>
      <c r="CF14" s="5">
        <f>IFERROR(CG14-VLOOKUP($A14,'TB2-1'!$A:$XEW,1+IFERROR(VALUE(RIGHT(CF$3,2)),RIGHT(CF$3,1)),TRUE),#N/A)</f>
        <v>-66</v>
      </c>
      <c r="CG14" s="5">
        <f t="shared" si="85"/>
        <v>-50</v>
      </c>
      <c r="CH14" s="5">
        <f>IFERROR(CI14-VLOOKUP($A14,'TB2-1'!$A:$XEW,1+IFERROR(VALUE(RIGHT(CH$3,2)),RIGHT(CH$3,1)),TRUE),#N/A)</f>
        <v>-75</v>
      </c>
      <c r="CI14" s="5">
        <f t="shared" si="85"/>
        <v>-50</v>
      </c>
      <c r="CJ14" s="5">
        <f>IFERROR(CK14-VLOOKUP($A14,'TB2-1'!$A:$XEW,1+IFERROR(VALUE(RIGHT(CJ$3,2)),RIGHT(CJ$3,1)),TRUE),#N/A)</f>
        <v>-89</v>
      </c>
      <c r="CK14" s="5">
        <f t="shared" si="85"/>
        <v>-50</v>
      </c>
      <c r="CL14" s="5">
        <f>IFERROR(CM14-VLOOKUP($A14,'TB2-1'!$A:$XEW,1+IFERROR(VALUE(RIGHT(CL$3,2)),RIGHT(CL$3,1)),TRUE),#N/A)</f>
        <v>-112</v>
      </c>
      <c r="CM14" s="5">
        <f t="shared" si="85"/>
        <v>-50</v>
      </c>
      <c r="CN14" s="5">
        <f>IFERROR(CO14-VLOOKUP($A14,'TB2-1'!$A:$XEW,1+IFERROR(VALUE(RIGHT(CN$3,2)),RIGHT(CN$3,1)),TRUE),#N/A)</f>
        <v>-150</v>
      </c>
      <c r="CO14" s="5">
        <f t="shared" si="86"/>
        <v>-50</v>
      </c>
      <c r="CP14" s="5">
        <f>IFERROR(CQ14-VLOOKUP($A14,'TB2-1'!$A:$XEW,1+IFERROR(VALUE(RIGHT(CP$3,2)),RIGHT(CP$3,1)),TRUE),#N/A)</f>
        <v>-210</v>
      </c>
      <c r="CQ14" s="5">
        <f t="shared" si="86"/>
        <v>-50</v>
      </c>
      <c r="CR14" s="5">
        <f>IFERROR(CS14-VLOOKUP($A14,'TB2-1'!$A:$XEW,1+IFERROR(VALUE(RIGHT(CR$3,2)),RIGHT(CR$3,1)),TRUE),#N/A)</f>
        <v>-300</v>
      </c>
      <c r="CS14" s="5">
        <f t="shared" si="86"/>
        <v>-50</v>
      </c>
      <c r="CT14" s="5">
        <f>IFERROR(CU14-VLOOKUP($A14,'TB2-1'!$A:$XEW,1+IFERROR(VALUE(RIGHT(CT$3,2)),RIGHT(CT$3,1)),TRUE),#N/A)</f>
        <v>-440</v>
      </c>
      <c r="CU14" s="5">
        <f t="shared" si="86"/>
        <v>-50</v>
      </c>
      <c r="CV14" s="5">
        <f>IFERROR(CW14-VLOOKUP($A14,'TB2-1'!$A:$XEW,1+IFERROR(VALUE(RIGHT(CV$3,2)),RIGHT(CV$3,1)),TRUE),#N/A)</f>
        <v>-670</v>
      </c>
      <c r="CW14" s="5">
        <f t="shared" si="87"/>
        <v>-50</v>
      </c>
      <c r="CX14" s="5">
        <f>IFERROR(CY14-VLOOKUP($A14,'TB2-1'!$A:$XEW,1+IFERROR(VALUE(RIGHT(CX$3,2)),RIGHT(CX$3,1)),TRUE),#N/A)</f>
        <v>-1050</v>
      </c>
      <c r="CY14" s="5">
        <f t="shared" si="88"/>
        <v>-50</v>
      </c>
      <c r="CZ14" s="5">
        <f>IFERROR(DA14-VLOOKUP($A14,'TB2-1'!$A:$XEW,1+IFERROR(VALUE(RIGHT(CZ$3,2)),RIGHT(CZ$3,1)),TRUE),#N/A)</f>
        <v>-1650</v>
      </c>
      <c r="DA14" s="5">
        <f t="shared" si="89"/>
        <v>-50</v>
      </c>
      <c r="DB14" s="5">
        <f>IFERROR(DC14-VLOOKUP($A14,'TB2-1'!$A:$XEW,1+IFERROR(VALUE(RIGHT(DB$3,2)),RIGHT(DB$3,1)),TRUE),#N/A)</f>
        <v>-2550</v>
      </c>
      <c r="DC14" s="5">
        <f t="shared" si="90"/>
        <v>-50</v>
      </c>
      <c r="DD14" s="5">
        <f>IFERROR(DE14-VLOOKUP($A14,'TB2-1'!$A:$XEW,1+IFERROR(VALUE(RIGHT(DD$3,2)),RIGHT(DD$3,1)),TRUE),#N/A)</f>
        <v>-3950</v>
      </c>
      <c r="DE14" s="5">
        <f t="shared" si="91"/>
        <v>-50</v>
      </c>
      <c r="DF14" s="6">
        <f>IFERROR(DG14-VLOOKUP($A14,'TB2-1'!$A:$XEW,1+IFERROR(VALUE(RIGHT(DF$3,2)),RIGHT(DF$3,1)),TRUE),#N/A)</f>
        <v>-26.5</v>
      </c>
      <c r="DG14" s="65">
        <v>-25</v>
      </c>
      <c r="DH14" s="6">
        <f>IFERROR(DI14-VLOOKUP($A14,'TB2-1'!$A:$XEW,1+IFERROR(VALUE(RIGHT(DH$3,2)),RIGHT(DH$3,1)),TRUE),#N/A)</f>
        <v>-27.5</v>
      </c>
      <c r="DI14" s="6">
        <f t="shared" si="92"/>
        <v>-25</v>
      </c>
      <c r="DJ14" s="6">
        <f>IFERROR(DK14-VLOOKUP($A14,'TB2-1'!$A:$XEW,1+IFERROR(VALUE(RIGHT(DJ$3,2)),RIGHT(DJ$3,1)),TRUE),#N/A)</f>
        <v>-29</v>
      </c>
      <c r="DK14" s="6">
        <f t="shared" si="93"/>
        <v>-25</v>
      </c>
      <c r="DL14" s="6">
        <f>IFERROR(DM14-VLOOKUP($A14,'TB2-1'!$A:$XEW,1+IFERROR(VALUE(RIGHT(DL$3,2)),RIGHT(DL$3,1)),TRUE),#N/A)</f>
        <v>-32</v>
      </c>
      <c r="DM14" s="6">
        <f t="shared" si="94"/>
        <v>-25</v>
      </c>
      <c r="DN14" s="6">
        <f>IFERROR(DO14-VLOOKUP($A14,'TB2-1'!$A:$XEW,1+IFERROR(VALUE(RIGHT(DN$3,2)),RIGHT(DN$3,1)),TRUE),#N/A)</f>
        <v>-36</v>
      </c>
      <c r="DO14" s="6">
        <f t="shared" si="95"/>
        <v>-25</v>
      </c>
      <c r="DP14" s="6">
        <f>IFERROR(DQ14-VLOOKUP($A14,'TB2-1'!$A:$XEW,1+IFERROR(VALUE(RIGHT(DP$3,2)),RIGHT(DP$3,1)),TRUE),#N/A)</f>
        <v>-41</v>
      </c>
      <c r="DQ14" s="6">
        <f t="shared" si="96"/>
        <v>-25</v>
      </c>
      <c r="DR14" s="6">
        <f>IFERROR(DS14-VLOOKUP($A14,'TB2-1'!$A:$XEW,1+IFERROR(VALUE(RIGHT(DR$3,2)),RIGHT(DR$3,1)),TRUE),#N/A)</f>
        <v>-50</v>
      </c>
      <c r="DS14" s="6">
        <f t="shared" si="97"/>
        <v>-25</v>
      </c>
      <c r="DT14" s="6">
        <f>IFERROR(DU14-VLOOKUP($A14,'TB2-1'!$A:$XEW,1+IFERROR(VALUE(RIGHT(DT$3,2)),RIGHT(DT$3,1)),TRUE),#N/A)</f>
        <v>-64</v>
      </c>
      <c r="DU14" s="6">
        <f t="shared" si="98"/>
        <v>-25</v>
      </c>
      <c r="DV14" s="6">
        <f>IFERROR(DW14-VLOOKUP($A14,'TB2-1'!$A:$XEW,1+IFERROR(VALUE(RIGHT(DV$3,2)),RIGHT(DV$3,1)),TRUE),#N/A)</f>
        <v>-87</v>
      </c>
      <c r="DW14" s="6">
        <f t="shared" si="99"/>
        <v>-25</v>
      </c>
      <c r="DX14" s="6">
        <f>IFERROR(DY14-VLOOKUP($A14,'TB2-1'!$A:$XEW,1+IFERROR(VALUE(RIGHT(DX$3,2)),RIGHT(DX$3,1)),TRUE),#N/A)</f>
        <v>-125</v>
      </c>
      <c r="DY14" s="6">
        <f t="shared" si="100"/>
        <v>-25</v>
      </c>
      <c r="DZ14" s="6">
        <f>IFERROR(EA14-VLOOKUP($A14,'TB2-1'!$A:$XEW,1+IFERROR(VALUE(RIGHT(DZ$3,2)),RIGHT(DZ$3,1)),TRUE),#N/A)</f>
        <v>-185</v>
      </c>
      <c r="EA14" s="6">
        <f t="shared" si="101"/>
        <v>-25</v>
      </c>
      <c r="EB14" s="6">
        <f>IFERROR(EC14-VLOOKUP($A14,'TB2-1'!$A:$XEW,1+IFERROR(VALUE(RIGHT(EB$3,2)),RIGHT(EB$3,1)),TRUE),#N/A)</f>
        <v>-275</v>
      </c>
      <c r="EC14" s="6">
        <f t="shared" si="102"/>
        <v>-25</v>
      </c>
      <c r="ED14" s="6">
        <f>IFERROR(EE14-VLOOKUP($A14,'TB2-1'!$A:$XEW,1+IFERROR(VALUE(RIGHT(ED$3,2)),RIGHT(ED$3,1)),TRUE),#N/A)</f>
        <v>-415</v>
      </c>
      <c r="EE14" s="6">
        <f t="shared" si="103"/>
        <v>-25</v>
      </c>
      <c r="EF14" s="6">
        <f>IFERROR(EG14-VLOOKUP($A14,'TB2-1'!$A:$XEW,1+IFERROR(VALUE(RIGHT(EF$3,2)),RIGHT(EF$3,1)),TRUE),#N/A)</f>
        <v>-645</v>
      </c>
      <c r="EG14" s="6">
        <f t="shared" si="104"/>
        <v>-25</v>
      </c>
      <c r="EH14" s="6">
        <f>IFERROR(EI14-VLOOKUP($A14,'TB2-1'!$A:$XEW,1+IFERROR(VALUE(RIGHT(EH$3,2)),RIGHT(EH$3,1)),TRUE),#N/A)</f>
        <v>-1025</v>
      </c>
      <c r="EI14" s="6">
        <f t="shared" si="105"/>
        <v>-25</v>
      </c>
      <c r="EJ14" s="6">
        <f>IFERROR(EK14-VLOOKUP($A14,'TB2-1'!$A:$XEW,1+IFERROR(VALUE(RIGHT(EJ$3,2)),RIGHT(EJ$3,1)),TRUE),#N/A)</f>
        <v>-1625</v>
      </c>
      <c r="EK14" s="6">
        <f t="shared" si="106"/>
        <v>-25</v>
      </c>
      <c r="EL14" s="6">
        <f>IFERROR(EM14-VLOOKUP($A14,'TB2-1'!$A:$XEW,1+IFERROR(VALUE(RIGHT(EL$3,2)),RIGHT(EL$3,1)),TRUE),#N/A)</f>
        <v>-2525</v>
      </c>
      <c r="EM14" s="6">
        <f t="shared" si="107"/>
        <v>-25</v>
      </c>
      <c r="EN14" s="6">
        <f>IFERROR(EO14-VLOOKUP($A14,'TB2-1'!$A:$XEW,1+IFERROR(VALUE(RIGHT(EN$3,2)),RIGHT(EN$3,1)),TRUE),#N/A)</f>
        <v>-3925</v>
      </c>
      <c r="EO14" s="6">
        <f t="shared" si="108"/>
        <v>-25</v>
      </c>
      <c r="EP14" s="5">
        <f>IFERROR(EQ14-VLOOKUP($A14,'TB2-1'!$A:$XEW,1+IFERROR(VALUE(RIGHT(EP$3,2)),RIGHT(EP$3,1)),TRUE),#N/A)</f>
        <v>-10.5</v>
      </c>
      <c r="EQ14" s="65">
        <v>-9</v>
      </c>
      <c r="ER14" s="5">
        <f>IFERROR(ES14-VLOOKUP($A14,'TB2-1'!$A:$XEW,1+IFERROR(VALUE(RIGHT(ER$3,2)),RIGHT(ER$3,1)),TRUE),#N/A)</f>
        <v>-11.5</v>
      </c>
      <c r="ES14" s="5">
        <f t="shared" si="109"/>
        <v>-9</v>
      </c>
      <c r="ET14" s="5">
        <f>IFERROR(EU14-VLOOKUP($A14,'TB2-1'!$A:$XEW,1+IFERROR(VALUE(RIGHT(ET$3,2)),RIGHT(ET$3,1)),TRUE),#N/A)</f>
        <v>-13</v>
      </c>
      <c r="EU14" s="5">
        <f t="shared" si="110"/>
        <v>-9</v>
      </c>
      <c r="EV14" s="5">
        <f>IFERROR(EW14-VLOOKUP($A14,'TB2-1'!$A:$XEW,1+IFERROR(VALUE(RIGHT(EV$3,2)),RIGHT(EV$3,1)),TRUE),#N/A)</f>
        <v>-16</v>
      </c>
      <c r="EW14" s="5">
        <f t="shared" si="111"/>
        <v>-9</v>
      </c>
      <c r="EX14" s="5">
        <f>IFERROR(EY14-VLOOKUP($A14,'TB2-1'!$A:$XEW,1+IFERROR(VALUE(RIGHT(EX$3,2)),RIGHT(EX$3,1)),TRUE),#N/A)</f>
        <v>-20</v>
      </c>
      <c r="EY14" s="5">
        <f t="shared" si="112"/>
        <v>-9</v>
      </c>
      <c r="EZ14" s="5">
        <f>IFERROR(FA14-VLOOKUP($A14,'TB2-1'!$A:$XEW,1+IFERROR(VALUE(RIGHT(EZ$3,2)),RIGHT(EZ$3,1)),TRUE),#N/A)</f>
        <v>-25</v>
      </c>
      <c r="FA14" s="5">
        <f t="shared" si="113"/>
        <v>-9</v>
      </c>
      <c r="FB14" s="5">
        <f>IFERROR(FC14-VLOOKUP($A14,'TB2-1'!$A:$XEW,1+IFERROR(VALUE(RIGHT(FB$3,2)),RIGHT(FB$3,1)),TRUE),#N/A)</f>
        <v>-34</v>
      </c>
      <c r="FC14" s="5">
        <f t="shared" si="114"/>
        <v>-9</v>
      </c>
      <c r="FD14" s="5">
        <f>IFERROR(FE14-VLOOKUP($A14,'TB2-1'!$A:$XEW,1+IFERROR(VALUE(RIGHT(FD$3,2)),RIGHT(FD$3,1)),TRUE),#N/A)</f>
        <v>-48</v>
      </c>
      <c r="FE14" s="5">
        <f t="shared" si="115"/>
        <v>-9</v>
      </c>
      <c r="FF14" s="5">
        <f>IFERROR(FG14-VLOOKUP($A14,'TB2-1'!$A:$XEW,1+IFERROR(VALUE(RIGHT(FF$3,2)),RIGHT(FF$3,1)),TRUE),#N/A)</f>
        <v>-71</v>
      </c>
      <c r="FG14" s="5">
        <f t="shared" si="116"/>
        <v>-9</v>
      </c>
      <c r="FH14" s="5">
        <f>IFERROR(FI14-VLOOKUP($A14,'TB2-1'!$A:$XEW,1+IFERROR(VALUE(RIGHT(FH$3,2)),RIGHT(FH$3,1)),TRUE),#N/A)</f>
        <v>-109</v>
      </c>
      <c r="FI14" s="5">
        <f t="shared" si="117"/>
        <v>-9</v>
      </c>
      <c r="FJ14" s="5">
        <f>IFERROR(FK14-VLOOKUP($A14,'TB2-1'!$A:$XEW,1+IFERROR(VALUE(RIGHT(FJ$3,2)),RIGHT(FJ$3,1)),TRUE),#N/A)</f>
        <v>-169</v>
      </c>
      <c r="FK14" s="5">
        <f t="shared" si="118"/>
        <v>-9</v>
      </c>
      <c r="FL14" s="5">
        <f>IFERROR(FM14-VLOOKUP($A14,'TB2-1'!$A:$XEW,1+IFERROR(VALUE(RIGHT(FL$3,2)),RIGHT(FL$3,1)),TRUE),#N/A)</f>
        <v>-259</v>
      </c>
      <c r="FM14" s="5">
        <f t="shared" si="119"/>
        <v>-9</v>
      </c>
      <c r="FN14" s="5">
        <f>IFERROR(FO14-VLOOKUP($A14,'TB2-1'!$A:$XEW,1+IFERROR(VALUE(RIGHT(FN$3,2)),RIGHT(FN$3,1)),TRUE),#N/A)</f>
        <v>-399</v>
      </c>
      <c r="FO14" s="5">
        <f t="shared" si="120"/>
        <v>-9</v>
      </c>
      <c r="FP14" s="5">
        <f>IFERROR(FQ14-VLOOKUP($A14,'TB2-1'!$A:$XEW,1+IFERROR(VALUE(RIGHT(FP$3,2)),RIGHT(FP$3,1)),TRUE),#N/A)</f>
        <v>-629</v>
      </c>
      <c r="FQ14" s="5">
        <f t="shared" si="121"/>
        <v>-9</v>
      </c>
      <c r="FR14" s="5">
        <f>IFERROR(FS14-VLOOKUP($A14,'TB2-1'!$A:$XEW,1+IFERROR(VALUE(RIGHT(FR$3,2)),RIGHT(FR$3,1)),TRUE),#N/A)</f>
        <v>-1009</v>
      </c>
      <c r="FS14" s="5">
        <f t="shared" si="122"/>
        <v>-9</v>
      </c>
      <c r="FT14" s="5">
        <f>IFERROR(FU14-VLOOKUP($A14,'TB2-1'!$A:$XEW,1+IFERROR(VALUE(RIGHT(FT$3,2)),RIGHT(FT$3,1)),TRUE),#N/A)</f>
        <v>-1609</v>
      </c>
      <c r="FU14" s="5">
        <f t="shared" si="123"/>
        <v>-9</v>
      </c>
      <c r="FV14" s="5">
        <f>IFERROR(FW14-VLOOKUP($A14,'TB2-1'!$A:$XEW,1+IFERROR(VALUE(RIGHT(FV$3,2)),RIGHT(FV$3,1)),TRUE),#N/A)</f>
        <v>-2509</v>
      </c>
      <c r="FW14" s="5">
        <f t="shared" si="124"/>
        <v>-9</v>
      </c>
      <c r="FX14" s="5">
        <f>IFERROR(FY14-VLOOKUP($A14,'TB2-1'!$A:$XEW,1+IFERROR(VALUE(RIGHT(FX$3,2)),RIGHT(FX$3,1)),TRUE),#N/A)</f>
        <v>-3909</v>
      </c>
      <c r="FY14" s="5">
        <f t="shared" si="125"/>
        <v>-9</v>
      </c>
      <c r="FZ14" s="6">
        <f>IFERROR(GA14-VLOOKUP($A14,'TB2-1'!$A:$XEW,1+IFERROR(VALUE(RIGHT(FZ$3,2)),RIGHT(FZ$3,1)),TRUE),#N/A)</f>
        <v>-1.5</v>
      </c>
      <c r="GA14" s="65">
        <v>0</v>
      </c>
      <c r="GB14" s="6">
        <f>IFERROR(GC14-VLOOKUP($A14,'TB2-1'!$A:$XEW,1+IFERROR(VALUE(RIGHT(GB$3,2)),RIGHT(GB$3,1)),TRUE),#N/A)</f>
        <v>-2.5</v>
      </c>
      <c r="GC14" s="6">
        <f t="shared" si="126"/>
        <v>0</v>
      </c>
      <c r="GD14" s="6">
        <f>IFERROR(GE14-VLOOKUP($A14,'TB2-1'!$A:$XEW,1+IFERROR(VALUE(RIGHT(GD$3,2)),RIGHT(GD$3,1)),TRUE),#N/A)</f>
        <v>-4</v>
      </c>
      <c r="GE14" s="6">
        <f t="shared" si="127"/>
        <v>0</v>
      </c>
      <c r="GF14" s="6">
        <f>IFERROR(GG14-VLOOKUP($A14,'TB2-1'!$A:$XEW,1+IFERROR(VALUE(RIGHT(GF$3,2)),RIGHT(GF$3,1)),TRUE),#N/A)</f>
        <v>-7</v>
      </c>
      <c r="GG14" s="6">
        <f t="shared" si="128"/>
        <v>0</v>
      </c>
      <c r="GH14" s="6">
        <f>IFERROR(GI14-VLOOKUP($A14,'TB2-1'!$A:$XEW,1+IFERROR(VALUE(RIGHT(GH$3,2)),RIGHT(GH$3,1)),TRUE),#N/A)</f>
        <v>-11</v>
      </c>
      <c r="GI14" s="6">
        <f t="shared" si="129"/>
        <v>0</v>
      </c>
      <c r="GJ14" s="6">
        <f>IFERROR(GK14-VLOOKUP($A14,'TB2-1'!$A:$XEW,1+IFERROR(VALUE(RIGHT(GJ$3,2)),RIGHT(GJ$3,1)),TRUE),#N/A)</f>
        <v>-16</v>
      </c>
      <c r="GK14" s="6">
        <f t="shared" si="130"/>
        <v>0</v>
      </c>
      <c r="GL14" s="6">
        <f>IFERROR(GM14-VLOOKUP($A14,'TB2-1'!$A:$XEW,1+IFERROR(VALUE(RIGHT(GL$3,2)),RIGHT(GL$3,1)),TRUE),#N/A)</f>
        <v>-25</v>
      </c>
      <c r="GM14" s="6">
        <f t="shared" si="131"/>
        <v>0</v>
      </c>
      <c r="GN14" s="6">
        <f>IFERROR(GO14-VLOOKUP($A14,'TB2-1'!$A:$XEW,1+IFERROR(VALUE(RIGHT(GN$3,2)),RIGHT(GN$3,1)),TRUE),#N/A)</f>
        <v>-39</v>
      </c>
      <c r="GO14" s="6">
        <f t="shared" si="132"/>
        <v>0</v>
      </c>
      <c r="GP14" s="6">
        <f>IFERROR(GQ14-VLOOKUP($A14,'TB2-1'!$A:$XEW,1+IFERROR(VALUE(RIGHT(GP$3,2)),RIGHT(GP$3,1)),TRUE),#N/A)</f>
        <v>-62</v>
      </c>
      <c r="GQ14" s="6">
        <f t="shared" si="133"/>
        <v>0</v>
      </c>
      <c r="GR14" s="6">
        <f>IFERROR(GS14-VLOOKUP($A14,'TB2-1'!$A:$XEW,1+IFERROR(VALUE(RIGHT(GR$3,2)),RIGHT(GR$3,1)),TRUE),#N/A)</f>
        <v>-100</v>
      </c>
      <c r="GS14" s="6">
        <f t="shared" si="134"/>
        <v>0</v>
      </c>
      <c r="GT14" s="6">
        <f>IFERROR(GU14-VLOOKUP($A14,'TB2-1'!$A:$XEW,1+IFERROR(VALUE(RIGHT(GT$3,2)),RIGHT(GT$3,1)),TRUE),#N/A)</f>
        <v>-160</v>
      </c>
      <c r="GU14" s="6">
        <f t="shared" si="135"/>
        <v>0</v>
      </c>
      <c r="GV14" s="6">
        <f>IFERROR(GW14-VLOOKUP($A14,'TB2-1'!$A:$XEW,1+IFERROR(VALUE(RIGHT(GV$3,2)),RIGHT(GV$3,1)),TRUE),#N/A)</f>
        <v>-250</v>
      </c>
      <c r="GW14" s="6">
        <f t="shared" si="136"/>
        <v>0</v>
      </c>
      <c r="GX14" s="6">
        <f>IFERROR(GY14-VLOOKUP($A14,'TB2-1'!$A:$XEW,1+IFERROR(VALUE(RIGHT(GX$3,2)),RIGHT(GX$3,1)),TRUE),#N/A)</f>
        <v>-390</v>
      </c>
      <c r="GY14" s="6">
        <f t="shared" si="137"/>
        <v>0</v>
      </c>
      <c r="GZ14" s="6">
        <f>IFERROR(HA14-VLOOKUP($A14,'TB2-1'!$A:$XEW,1+IFERROR(VALUE(RIGHT(GZ$3,2)),RIGHT(GZ$3,1)),TRUE),#N/A)</f>
        <v>-620</v>
      </c>
      <c r="HA14" s="6">
        <f t="shared" si="138"/>
        <v>0</v>
      </c>
      <c r="HB14" s="6">
        <f>IFERROR(HC14-VLOOKUP($A14,'TB2-1'!$A:$XEW,1+IFERROR(VALUE(RIGHT(HB$3,2)),RIGHT(HB$3,1)),TRUE),#N/A)</f>
        <v>-1000</v>
      </c>
      <c r="HC14" s="6">
        <f t="shared" si="139"/>
        <v>0</v>
      </c>
      <c r="HD14" s="6">
        <f>IFERROR(HE14-VLOOKUP($A14,'TB2-1'!$A:$XEW,1+IFERROR(VALUE(RIGHT(HD$3,2)),RIGHT(HD$3,1)),TRUE),#N/A)</f>
        <v>-1600</v>
      </c>
      <c r="HE14" s="6">
        <f t="shared" si="140"/>
        <v>0</v>
      </c>
      <c r="HF14" s="6">
        <f>IFERROR(HG14-VLOOKUP($A14,'TB2-1'!$A:$XEW,1+IFERROR(VALUE(RIGHT(HF$3,2)),RIGHT(HF$3,1)),TRUE),#N/A)</f>
        <v>-2500</v>
      </c>
      <c r="HG14" s="6">
        <f t="shared" si="141"/>
        <v>0</v>
      </c>
      <c r="HH14" s="6">
        <f>IFERROR(HI14-VLOOKUP($A14,'TB2-1'!$A:$XEW,1+IFERROR(VALUE(RIGHT(HH$3,2)),RIGHT(HH$3,1)),TRUE),#N/A)</f>
        <v>-3900</v>
      </c>
      <c r="HI14" s="6">
        <f t="shared" si="142"/>
        <v>0</v>
      </c>
      <c r="HJ14" s="5">
        <f>IFERROR(-VLOOKUP($A14,'TB2-1'!$A:$XEW,1+IFERROR(VALUE(RIGHT(HJ$3,2)),RIGHT(HJ$3,1)),TRUE)/2,#N/A)</f>
        <v>-0.75</v>
      </c>
      <c r="HK14" s="5">
        <f>IFERROR(VLOOKUP($A14,'TB2-1'!$A:$XEW,1+IFERROR(VALUE(RIGHT(HJ$3,2)),RIGHT(HJ$3,1)),TRUE)/2,#N/A)</f>
        <v>0.75</v>
      </c>
      <c r="HL14" s="5">
        <f>IFERROR(-VLOOKUP($A14,'TB2-1'!$A:$XEW,1+IFERROR(VALUE(RIGHT(HL$3,2)),RIGHT(HL$3,1)),TRUE)/2,#N/A)</f>
        <v>-1.25</v>
      </c>
      <c r="HM14" s="5">
        <f>IFERROR(VLOOKUP($A14,'TB2-1'!$A:$XEW,1+IFERROR(VALUE(RIGHT(HL$3,2)),RIGHT(HL$3,1)),TRUE)/2,#N/A)</f>
        <v>1.25</v>
      </c>
      <c r="HN14" s="5">
        <f>IFERROR(-VLOOKUP($A14,'TB2-1'!$A:$XEW,1+IFERROR(VALUE(RIGHT(HN$3,2)),RIGHT(HN$3,1)),TRUE)/2,#N/A)</f>
        <v>-2</v>
      </c>
      <c r="HO14" s="5">
        <f>IFERROR(VLOOKUP($A14,'TB2-1'!$A:$XEW,1+IFERROR(VALUE(RIGHT(HN$3,2)),RIGHT(HN$3,1)),TRUE)/2,#N/A)</f>
        <v>2</v>
      </c>
      <c r="HP14" s="5">
        <f>IFERROR(-VLOOKUP($A14,'TB2-1'!$A:$XEW,1+IFERROR(VALUE(RIGHT(HP$3,2)),RIGHT(HP$3,1)),TRUE)/2,#N/A)</f>
        <v>-3.5</v>
      </c>
      <c r="HQ14" s="5">
        <f>IFERROR(VLOOKUP($A14,'TB2-1'!$A:$XEW,1+IFERROR(VALUE(RIGHT(HP$3,2)),RIGHT(HP$3,1)),TRUE)/2,#N/A)</f>
        <v>3.5</v>
      </c>
      <c r="HR14" s="5">
        <f>IFERROR(-VLOOKUP($A14,'TB2-1'!$A:$XEW,1+IFERROR(VALUE(RIGHT(HR$3,2)),RIGHT(HR$3,1)),TRUE)/2,#N/A)</f>
        <v>-5.5</v>
      </c>
      <c r="HS14" s="5">
        <f>IFERROR(VLOOKUP($A14,'TB2-1'!$A:$XEW,1+IFERROR(VALUE(RIGHT(HR$3,2)),RIGHT(HR$3,1)),TRUE)/2,#N/A)</f>
        <v>5.5</v>
      </c>
      <c r="HT14" s="5">
        <f>IFERROR(-VLOOKUP($A14,'TB2-1'!$A:$XEW,1+IFERROR(VALUE(RIGHT(HT$3,2)),RIGHT(HT$3,1)),TRUE)/2,#N/A)</f>
        <v>-8</v>
      </c>
      <c r="HU14" s="5">
        <f>IFERROR(VLOOKUP($A14,'TB2-1'!$A:$XEW,1+IFERROR(VALUE(RIGHT(HT$3,2)),RIGHT(HT$3,1)),TRUE)/2,#N/A)</f>
        <v>8</v>
      </c>
      <c r="HV14" s="5">
        <f>IFERROR(-VLOOKUP($A14,'TB2-1'!$A:$XEW,1+IFERROR(VALUE(RIGHT(HV$3,2)),RIGHT(HV$3,1)),TRUE)/2,#N/A)</f>
        <v>-12.5</v>
      </c>
      <c r="HW14" s="5">
        <f>IFERROR(VLOOKUP($A14,'TB2-1'!$A:$XEW,1+IFERROR(VALUE(RIGHT(HV$3,2)),RIGHT(HV$3,1)),TRUE)/2,#N/A)</f>
        <v>12.5</v>
      </c>
      <c r="HX14" s="5">
        <f>IFERROR(-VLOOKUP($A14,'TB2-1'!$A:$XEW,1+IFERROR(VALUE(RIGHT(HX$3,2)),RIGHT(HX$3,1)),TRUE)/2,#N/A)</f>
        <v>-19.5</v>
      </c>
      <c r="HY14" s="5">
        <f>IFERROR(VLOOKUP($A14,'TB2-1'!$A:$XEW,1+IFERROR(VALUE(RIGHT(HX$3,2)),RIGHT(HX$3,1)),TRUE)/2,#N/A)</f>
        <v>19.5</v>
      </c>
      <c r="HZ14" s="5">
        <f>IFERROR(-VLOOKUP($A14,'TB2-1'!$A:$XEW,1+IFERROR(VALUE(RIGHT(HZ$3,2)),RIGHT(HZ$3,1)),TRUE)/2,#N/A)</f>
        <v>-31</v>
      </c>
      <c r="IA14" s="5">
        <f>IFERROR(VLOOKUP($A14,'TB2-1'!$A:$XEW,1+IFERROR(VALUE(RIGHT(HZ$3,2)),RIGHT(HZ$3,1)),TRUE)/2,#N/A)</f>
        <v>31</v>
      </c>
      <c r="IB14" s="5">
        <f>IFERROR(-VLOOKUP($A14,'TB2-1'!$A:$XEW,1+IFERROR(VALUE(RIGHT(IB$3,2)),RIGHT(IB$3,1)),TRUE)/2,#N/A)</f>
        <v>-50</v>
      </c>
      <c r="IC14" s="5">
        <f>IFERROR(VLOOKUP($A14,'TB2-1'!$A:$XEW,1+IFERROR(VALUE(RIGHT(IB$3,2)),RIGHT(IB$3,1)),TRUE)/2,#N/A)</f>
        <v>50</v>
      </c>
      <c r="ID14" s="5">
        <f>IFERROR(-VLOOKUP($A14,'TB2-1'!$A:$XEW,1+IFERROR(VALUE(RIGHT(ID$3,2)),RIGHT(ID$3,1)),TRUE)/2,#N/A)</f>
        <v>-80</v>
      </c>
      <c r="IE14" s="5">
        <f>IFERROR(VLOOKUP($A14,'TB2-1'!$A:$XEW,1+IFERROR(VALUE(RIGHT(ID$3,2)),RIGHT(ID$3,1)),TRUE)/2,#N/A)</f>
        <v>80</v>
      </c>
      <c r="IF14" s="5">
        <f>IFERROR(-VLOOKUP($A14,'TB2-1'!$A:$XEW,1+IFERROR(VALUE(RIGHT(IF$3,2)),RIGHT(IF$3,1)),TRUE)/2,#N/A)</f>
        <v>-125</v>
      </c>
      <c r="IG14" s="5">
        <f>IFERROR(VLOOKUP($A14,'TB2-1'!$A:$XEW,1+IFERROR(VALUE(RIGHT(IF$3,2)),RIGHT(IF$3,1)),TRUE)/2,#N/A)</f>
        <v>125</v>
      </c>
      <c r="IH14" s="5">
        <f>IFERROR(-VLOOKUP($A14,'TB2-1'!$A:$XEW,1+IFERROR(VALUE(RIGHT(IH$3,2)),RIGHT(IH$3,1)),TRUE)/2,#N/A)</f>
        <v>-195</v>
      </c>
      <c r="II14" s="5">
        <f>IFERROR(VLOOKUP($A14,'TB2-1'!$A:$XEW,1+IFERROR(VALUE(RIGHT(IH$3,2)),RIGHT(IH$3,1)),TRUE)/2,#N/A)</f>
        <v>195</v>
      </c>
      <c r="IJ14" s="5">
        <f>IFERROR(-VLOOKUP($A14,'TB2-1'!$A:$XEW,1+IFERROR(VALUE(RIGHT(IJ$3,2)),RIGHT(IJ$3,1)),TRUE)/2,#N/A)</f>
        <v>-310</v>
      </c>
      <c r="IK14" s="5">
        <f>IFERROR(VLOOKUP($A14,'TB2-1'!$A:$XEW,1+IFERROR(VALUE(RIGHT(IJ$3,2)),RIGHT(IJ$3,1)),TRUE)/2,#N/A)</f>
        <v>310</v>
      </c>
      <c r="IL14" s="5">
        <f>IFERROR(-VLOOKUP($A14,'TB2-1'!$A:$XEW,1+IFERROR(VALUE(RIGHT(IL$3,2)),RIGHT(IL$3,1)),TRUE)/2,#N/A)</f>
        <v>-500</v>
      </c>
      <c r="IM14" s="5">
        <f>IFERROR(VLOOKUP($A14,'TB2-1'!$A:$XEW,1+IFERROR(VALUE(RIGHT(IL$3,2)),RIGHT(IL$3,1)),TRUE)/2,#N/A)</f>
        <v>500</v>
      </c>
      <c r="IN14" s="5">
        <f>IFERROR(-VLOOKUP($A14,'TB2-1'!$A:$XEW,1+IFERROR(VALUE(RIGHT(IN$3,2)),RIGHT(IN$3,1)),TRUE)/2,#N/A)</f>
        <v>-800</v>
      </c>
      <c r="IO14" s="5">
        <f>IFERROR(VLOOKUP($A14,'TB2-1'!$A:$XEW,1+IFERROR(VALUE(RIGHT(IN$3,2)),RIGHT(IN$3,1)),TRUE)/2,#N/A)</f>
        <v>800</v>
      </c>
      <c r="IP14" s="5">
        <f>IFERROR(-VLOOKUP($A14,'TB2-1'!$A:$XEW,1+IFERROR(VALUE(RIGHT(IP$3,2)),RIGHT(IP$3,1)),TRUE)/2,#N/A)</f>
        <v>-1250</v>
      </c>
      <c r="IQ14" s="5">
        <f>IFERROR(VLOOKUP($A14,'TB2-1'!$A:$XEW,1+IFERROR(VALUE(RIGHT(IP$3,2)),RIGHT(IP$3,1)),TRUE)/2,#N/A)</f>
        <v>1250</v>
      </c>
      <c r="IR14" s="5">
        <f>IFERROR(-VLOOKUP($A14,'TB2-1'!$A:$XEW,1+IFERROR(VALUE(RIGHT(IR$3,2)),RIGHT(IR$3,1)),TRUE)/2,#N/A)</f>
        <v>-1950</v>
      </c>
      <c r="IS14" s="5">
        <f>IFERROR(VLOOKUP($A14,'TB2-1'!$A:$XEW,1+IFERROR(VALUE(RIGHT(IR$3,2)),RIGHT(IR$3,1)),TRUE)/2,#N/A)</f>
        <v>1950</v>
      </c>
      <c r="IT14" s="65" t="e">
        <v>#N/A</v>
      </c>
      <c r="IU14" s="6" t="e">
        <f>IFERROR(IT14+VLOOKUP($A14,'TB2-1'!$A:$XEW,1+IFERROR(VALUE(RIGHT(IT$3,2)),RIGHT(IT$3,1)),TRUE),#N/A)</f>
        <v>#N/A</v>
      </c>
      <c r="IV14" s="65" t="e">
        <v>#N/A</v>
      </c>
      <c r="IW14" s="6" t="e">
        <f>IFERROR(IV14+VLOOKUP($A14,'TB2-1'!$A:$XEW,1+IFERROR(VALUE(RIGHT(IV$3,2)),RIGHT(IV$3,1)),TRUE),#N/A)</f>
        <v>#N/A</v>
      </c>
      <c r="IX14" s="65" t="e">
        <v>#N/A</v>
      </c>
      <c r="IY14" s="6" t="e">
        <f>IFERROR(IX14+VLOOKUP($A14,'TB2-1'!$A:$XEW,1+IFERROR(VALUE(RIGHT(IX$3,2)),RIGHT(IX$3,1)),TRUE),#N/A)</f>
        <v>#N/A</v>
      </c>
      <c r="IZ14" s="65" t="e">
        <v>#N/A</v>
      </c>
      <c r="JA14" s="6" t="e">
        <f>IFERROR(IZ14+VLOOKUP($A14,'TB2-1'!$A:$XEW,1+IFERROR(VALUE(RIGHT(IZ$3,2)),RIGHT(IZ$3,1)),TRUE),#N/A)</f>
        <v>#N/A</v>
      </c>
      <c r="JB14" s="65">
        <v>-5</v>
      </c>
      <c r="JC14" s="6">
        <f>IFERROR(JB14+VLOOKUP($A14,'TB2-1'!$A:$XEW,1+IFERROR(VALUE(RIGHT(JB$3,2)),RIGHT(JB$3,1)),TRUE),#N/A)</f>
        <v>6</v>
      </c>
      <c r="JD14" s="6">
        <f t="shared" si="143"/>
        <v>-5</v>
      </c>
      <c r="JE14" s="6">
        <f>IFERROR(JD14+VLOOKUP($A14,'TB2-1'!$A:$XEW,1+IFERROR(VALUE(RIGHT(JD$3,2)),RIGHT(JD$3,1)),TRUE),#N/A)</f>
        <v>11</v>
      </c>
      <c r="JF14" s="65">
        <v>-10</v>
      </c>
      <c r="JG14" s="6">
        <f>IFERROR(JF14+VLOOKUP($A14,'TB2-1'!$A:$XEW,1+IFERROR(VALUE(RIGHT(JF$3,2)),RIGHT(JF$3,1)),TRUE),#N/A)</f>
        <v>15</v>
      </c>
      <c r="JH14" s="65" t="e">
        <v>#N/A</v>
      </c>
      <c r="JI14" s="6" t="e">
        <f>IFERROR(JH14+VLOOKUP($A14,'TB2-1'!$A:$XEW,1+IFERROR(VALUE(RIGHT(JH$3,2)),RIGHT(JH$3,1)),TRUE),#N/A)</f>
        <v>#N/A</v>
      </c>
      <c r="JJ14" s="65" t="e">
        <v>#N/A</v>
      </c>
      <c r="JK14" s="6" t="e">
        <f>IFERROR(JJ14+VLOOKUP($A14,'TB2-1'!$A:$XEW,1+IFERROR(VALUE(RIGHT(JJ$3,2)),RIGHT(JJ$3,1)),TRUE),#N/A)</f>
        <v>#N/A</v>
      </c>
      <c r="JL14" s="65" t="e">
        <v>#N/A</v>
      </c>
      <c r="JM14" s="6" t="e">
        <f>IFERROR(JL14+VLOOKUP($A14,'TB2-1'!$A:$XEW,1+IFERROR(VALUE(RIGHT(JL$3,2)),RIGHT(JL$3,1)),TRUE),#N/A)</f>
        <v>#N/A</v>
      </c>
      <c r="JN14" s="65" t="e">
        <v>#N/A</v>
      </c>
      <c r="JO14" s="6" t="e">
        <f>IFERROR(JN14+VLOOKUP($A14,'TB2-1'!$A:$XEW,1+IFERROR(VALUE(RIGHT(JN$3,2)),RIGHT(JN$3,1)),TRUE),#N/A)</f>
        <v>#N/A</v>
      </c>
      <c r="JP14" s="65" t="e">
        <v>#N/A</v>
      </c>
      <c r="JQ14" s="6" t="e">
        <f>IFERROR(JP14+VLOOKUP($A14,'TB2-1'!$A:$XEW,1+IFERROR(VALUE(RIGHT(JP$3,2)),RIGHT(JP$3,1)),TRUE),#N/A)</f>
        <v>#N/A</v>
      </c>
      <c r="JR14" s="65" t="e">
        <v>#N/A</v>
      </c>
      <c r="JS14" s="6" t="e">
        <f>IFERROR(JR14+VLOOKUP($A14,'TB2-1'!$A:$XEW,1+IFERROR(VALUE(RIGHT(JR$3,2)),RIGHT(JR$3,1)),TRUE),#N/A)</f>
        <v>#N/A</v>
      </c>
      <c r="JT14" s="65" t="e">
        <v>#N/A</v>
      </c>
      <c r="JU14" s="6" t="e">
        <f>IFERROR(JT14+VLOOKUP($A14,'TB2-1'!$A:$XEW,1+IFERROR(VALUE(RIGHT(JT$3,2)),RIGHT(JT$3,1)),TRUE),#N/A)</f>
        <v>#N/A</v>
      </c>
      <c r="JV14" s="65" t="e">
        <v>#N/A</v>
      </c>
      <c r="JW14" s="6" t="e">
        <f>IFERROR(JV14+VLOOKUP($A14,'TB2-1'!$A:$XEW,1+IFERROR(VALUE(RIGHT(JV$3,2)),RIGHT(JV$3,1)),TRUE),#N/A)</f>
        <v>#N/A</v>
      </c>
      <c r="JX14" s="65" t="e">
        <v>#N/A</v>
      </c>
      <c r="JY14" s="6" t="e">
        <f>IFERROR(JX14+VLOOKUP($A14,'TB2-1'!$A:$XEW,1+IFERROR(VALUE(RIGHT(JX$3,2)),RIGHT(JX$3,1)),TRUE),#N/A)</f>
        <v>#N/A</v>
      </c>
      <c r="JZ14" s="65" t="e">
        <v>#N/A</v>
      </c>
      <c r="KA14" s="6" t="e">
        <f>IFERROR(JZ14+VLOOKUP($A14,'TB2-1'!$A:$XEW,1+IFERROR(VALUE(RIGHT(JZ$3,2)),RIGHT(JZ$3,1)),TRUE),#N/A)</f>
        <v>#N/A</v>
      </c>
      <c r="KB14" s="65" t="e">
        <v>#N/A</v>
      </c>
      <c r="KC14" s="6" t="e">
        <f>IFERROR(KB14+VLOOKUP($A14,'TB2-1'!$A:$XEW,1+IFERROR(VALUE(RIGHT(KB$3,2)),RIGHT(KB$3,1)),TRUE),#N/A)</f>
        <v>#N/A</v>
      </c>
      <c r="KD14" s="65" t="e">
        <v>#N/A</v>
      </c>
      <c r="KE14" s="5" t="e">
        <f>IFERROR(KD14+VLOOKUP($A14,'TB2-1'!$A:$XEW,1+IFERROR(VALUE(RIGHT(KD$3,2)),RIGHT(KD$3,1)),TRUE),#N/A)</f>
        <v>#N/A</v>
      </c>
      <c r="KF14" s="65" t="e">
        <v>#N/A</v>
      </c>
      <c r="KG14" s="5" t="e">
        <f>IFERROR(KF14+VLOOKUP($A14,'TB2-1'!$A:$XEW,1+IFERROR(VALUE(RIGHT(KF$3,2)),RIGHT(KF$3,1)),TRUE),#N/A)</f>
        <v>#N/A</v>
      </c>
      <c r="KH14" s="65" t="e">
        <v>#N/A</v>
      </c>
      <c r="KI14" s="5" t="e">
        <f>IFERROR(KH14+VLOOKUP($A14,'TB2-1'!$A:$XEW,1+IFERROR(VALUE(RIGHT(KH$3,2)),RIGHT(KH$3,1)),TRUE),#N/A)</f>
        <v>#N/A</v>
      </c>
      <c r="KJ14" s="65">
        <v>2</v>
      </c>
      <c r="KK14" s="5">
        <f>IFERROR(KJ14+VLOOKUP($A14,'TB2-1'!$A:$XEW,1+IFERROR(VALUE(RIGHT(KJ$3,2)),RIGHT(KJ$3,1)),TRUE),#N/A)</f>
        <v>9</v>
      </c>
      <c r="KL14" s="5">
        <f t="shared" si="144"/>
        <v>2</v>
      </c>
      <c r="KM14" s="5">
        <f>IFERROR(KL14+VLOOKUP($A14,'TB2-1'!$A:$XEW,1+IFERROR(VALUE(RIGHT(KL$3,2)),RIGHT(KL$3,1)),TRUE),#N/A)</f>
        <v>13</v>
      </c>
      <c r="KN14" s="5">
        <f t="shared" si="144"/>
        <v>2</v>
      </c>
      <c r="KO14" s="5">
        <f>IFERROR(KN14+VLOOKUP($A14,'TB2-1'!$A:$XEW,1+IFERROR(VALUE(RIGHT(KN$3,2)),RIGHT(KN$3,1)),TRUE),#N/A)</f>
        <v>18</v>
      </c>
      <c r="KP14" s="5">
        <f t="shared" si="144"/>
        <v>2</v>
      </c>
      <c r="KQ14" s="5">
        <f>IFERROR(KP14+VLOOKUP($A14,'TB2-1'!$A:$XEW,1+IFERROR(VALUE(RIGHT(KP$3,2)),RIGHT(KP$3,1)),TRUE),#N/A)</f>
        <v>27</v>
      </c>
      <c r="KR14" s="65">
        <v>0</v>
      </c>
      <c r="KS14" s="5">
        <f>IFERROR(KR14+VLOOKUP($A14,'TB2-1'!$A:$XEW,1+IFERROR(VALUE(RIGHT(KR$3,2)),RIGHT(KR$3,1)),TRUE),#N/A)</f>
        <v>39</v>
      </c>
      <c r="KT14" s="5">
        <f t="shared" si="0"/>
        <v>0</v>
      </c>
      <c r="KU14" s="5">
        <f>IFERROR(KT14+VLOOKUP($A14,'TB2-1'!$A:$XEW,1+IFERROR(VALUE(RIGHT(KT$3,2)),RIGHT(KT$3,1)),TRUE),#N/A)</f>
        <v>62</v>
      </c>
      <c r="KV14" s="5">
        <f t="shared" si="0"/>
        <v>0</v>
      </c>
      <c r="KW14" s="5">
        <f>IFERROR(KV14+VLOOKUP($A14,'TB2-1'!$A:$XEW,1+IFERROR(VALUE(RIGHT(KV$3,2)),RIGHT(KV$3,1)),TRUE),#N/A)</f>
        <v>100</v>
      </c>
      <c r="KX14" s="5">
        <f t="shared" si="0"/>
        <v>0</v>
      </c>
      <c r="KY14" s="5">
        <f>IFERROR(KX14+VLOOKUP($A14,'TB2-1'!$A:$XEW,1+IFERROR(VALUE(RIGHT(KX$3,2)),RIGHT(KX$3,1)),TRUE),#N/A)</f>
        <v>160</v>
      </c>
      <c r="KZ14" s="5">
        <f t="shared" si="0"/>
        <v>0</v>
      </c>
      <c r="LA14" s="5">
        <f>IFERROR(KZ14+VLOOKUP($A14,'TB2-1'!$A:$XEW,1+IFERROR(VALUE(RIGHT(KZ$3,2)),RIGHT(KZ$3,1)),TRUE),#N/A)</f>
        <v>250</v>
      </c>
      <c r="LB14" s="5">
        <f t="shared" si="0"/>
        <v>0</v>
      </c>
      <c r="LC14" s="5">
        <f>IFERROR(LB14+VLOOKUP($A14,'TB2-1'!$A:$XEW,1+IFERROR(VALUE(RIGHT(LB$3,2)),RIGHT(LB$3,1)),TRUE),#N/A)</f>
        <v>390</v>
      </c>
      <c r="LD14" s="5">
        <f t="shared" si="0"/>
        <v>0</v>
      </c>
      <c r="LE14" s="5">
        <f>IFERROR(LD14+VLOOKUP($A14,'TB2-1'!$A:$XEW,1+IFERROR(VALUE(RIGHT(LD$3,2)),RIGHT(LD$3,1)),TRUE),#N/A)</f>
        <v>620</v>
      </c>
      <c r="LF14" s="5">
        <f t="shared" si="0"/>
        <v>0</v>
      </c>
      <c r="LG14" s="5">
        <f>IFERROR(LF14+VLOOKUP($A14,'TB2-1'!$A:$XEW,1+IFERROR(VALUE(RIGHT(LF$3,2)),RIGHT(LF$3,1)),TRUE),#N/A)</f>
        <v>1000</v>
      </c>
      <c r="LH14" s="5">
        <f t="shared" si="0"/>
        <v>0</v>
      </c>
      <c r="LI14" s="5">
        <f>IFERROR(LH14+VLOOKUP($A14,'TB2-1'!$A:$XEW,1+IFERROR(VALUE(RIGHT(LH$3,2)),RIGHT(LH$3,1)),TRUE),#N/A)</f>
        <v>1600</v>
      </c>
      <c r="LJ14" s="5">
        <f t="shared" si="0"/>
        <v>0</v>
      </c>
      <c r="LK14" s="5">
        <f>IFERROR(LJ14+VLOOKUP($A14,'TB2-1'!$A:$XEW,1+IFERROR(VALUE(RIGHT(LJ$3,2)),RIGHT(LJ$3,1)),TRUE),#N/A)</f>
        <v>2500</v>
      </c>
      <c r="LL14" s="5">
        <f t="shared" si="0"/>
        <v>0</v>
      </c>
      <c r="LM14" s="5">
        <f>IFERROR(LL14+VLOOKUP($A14,'TB2-1'!$A:$XEW,1+IFERROR(VALUE(RIGHT(LL$3,2)),RIGHT(LL$3,1)),TRUE),#N/A)</f>
        <v>3900</v>
      </c>
      <c r="LN14" s="65">
        <v>9</v>
      </c>
      <c r="LO14" s="6">
        <f>IFERROR(LN14+VLOOKUP($A14,'TB2-1'!$A:$XEW,1+IFERROR(VALUE(RIGHT(LN$3,2)),RIGHT(LN$3,1)),TRUE),#N/A)</f>
        <v>10.5</v>
      </c>
      <c r="LP14" s="6">
        <f t="shared" si="145"/>
        <v>9</v>
      </c>
      <c r="LQ14" s="6">
        <f>IFERROR(LP14+VLOOKUP($A14,'TB2-1'!$A:$XEW,1+IFERROR(VALUE(RIGHT(LP$3,2)),RIGHT(LP$3,1)),TRUE),#N/A)</f>
        <v>11.5</v>
      </c>
      <c r="LR14" s="6">
        <f t="shared" si="145"/>
        <v>9</v>
      </c>
      <c r="LS14" s="6">
        <f>IFERROR(LR14+VLOOKUP($A14,'TB2-1'!$A:$XEW,1+IFERROR(VALUE(RIGHT(LR$3,2)),RIGHT(LR$3,1)),TRUE),#N/A)</f>
        <v>13</v>
      </c>
      <c r="LT14" s="6">
        <f t="shared" si="145"/>
        <v>9</v>
      </c>
      <c r="LU14" s="6">
        <f>IFERROR(LT14+VLOOKUP($A14,'TB2-1'!$A:$XEW,1+IFERROR(VALUE(RIGHT(LT$3,2)),RIGHT(LT$3,1)),TRUE),#N/A)</f>
        <v>16</v>
      </c>
      <c r="LV14" s="6">
        <f t="shared" si="145"/>
        <v>9</v>
      </c>
      <c r="LW14" s="6">
        <f>IFERROR(LV14+VLOOKUP($A14,'TB2-1'!$A:$XEW,1+IFERROR(VALUE(RIGHT(LV$3,2)),RIGHT(LV$3,1)),TRUE),#N/A)</f>
        <v>20</v>
      </c>
      <c r="LX14" s="6">
        <f t="shared" si="145"/>
        <v>9</v>
      </c>
      <c r="LY14" s="6">
        <f>IFERROR(LX14+VLOOKUP($A14,'TB2-1'!$A:$XEW,1+IFERROR(VALUE(RIGHT(LX$3,2)),RIGHT(LX$3,1)),TRUE),#N/A)</f>
        <v>25</v>
      </c>
      <c r="LZ14" s="6">
        <f t="shared" si="145"/>
        <v>9</v>
      </c>
      <c r="MA14" s="6">
        <f>IFERROR(LZ14+VLOOKUP($A14,'TB2-1'!$A:$XEW,1+IFERROR(VALUE(RIGHT(LZ$3,2)),RIGHT(LZ$3,1)),TRUE),#N/A)</f>
        <v>34</v>
      </c>
      <c r="MB14" s="6">
        <f t="shared" si="145"/>
        <v>9</v>
      </c>
      <c r="MC14" s="6">
        <f>IFERROR(MB14+VLOOKUP($A14,'TB2-1'!$A:$XEW,1+IFERROR(VALUE(RIGHT(MB$3,2)),RIGHT(MB$3,1)),TRUE),#N/A)</f>
        <v>48</v>
      </c>
      <c r="MD14" s="6">
        <f t="shared" si="145"/>
        <v>9</v>
      </c>
      <c r="ME14" s="6">
        <f>IFERROR(MD14+VLOOKUP($A14,'TB2-1'!$A:$XEW,1+IFERROR(VALUE(RIGHT(MD$3,2)),RIGHT(MD$3,1)),TRUE),#N/A)</f>
        <v>71</v>
      </c>
      <c r="MF14" s="6">
        <f t="shared" si="145"/>
        <v>9</v>
      </c>
      <c r="MG14" s="6">
        <f>IFERROR(MF14+VLOOKUP($A14,'TB2-1'!$A:$XEW,1+IFERROR(VALUE(RIGHT(MF$3,2)),RIGHT(MF$3,1)),TRUE),#N/A)</f>
        <v>109</v>
      </c>
      <c r="MH14" s="6">
        <f t="shared" si="146"/>
        <v>9</v>
      </c>
      <c r="MI14" s="6">
        <f>IFERROR(MH14+VLOOKUP($A14,'TB2-1'!$A:$XEW,1+IFERROR(VALUE(RIGHT(MH$3,2)),RIGHT(MH$3,1)),TRUE),#N/A)</f>
        <v>169</v>
      </c>
      <c r="MJ14" s="6">
        <f t="shared" si="147"/>
        <v>9</v>
      </c>
      <c r="MK14" s="6">
        <f>IFERROR(MJ14+VLOOKUP($A14,'TB2-1'!$A:$XEW,1+IFERROR(VALUE(RIGHT(MJ$3,2)),RIGHT(MJ$3,1)),TRUE),#N/A)</f>
        <v>259</v>
      </c>
      <c r="ML14" s="6">
        <f t="shared" si="148"/>
        <v>9</v>
      </c>
      <c r="MM14" s="6">
        <f>IFERROR(ML14+VLOOKUP($A14,'TB2-1'!$A:$XEW,1+IFERROR(VALUE(RIGHT(ML$3,2)),RIGHT(ML$3,1)),TRUE),#N/A)</f>
        <v>399</v>
      </c>
      <c r="MN14" s="6">
        <f t="shared" si="149"/>
        <v>9</v>
      </c>
      <c r="MO14" s="6">
        <f>IFERROR(MN14+VLOOKUP($A14,'TB2-1'!$A:$XEW,1+IFERROR(VALUE(RIGHT(MN$3,2)),RIGHT(MN$3,1)),TRUE),#N/A)</f>
        <v>629</v>
      </c>
      <c r="MP14" s="6">
        <f t="shared" si="150"/>
        <v>9</v>
      </c>
      <c r="MQ14" s="6">
        <f>IFERROR(MP14+VLOOKUP($A14,'TB2-1'!$A:$XEW,1+IFERROR(VALUE(RIGHT(MP$3,2)),RIGHT(MP$3,1)),TRUE),#N/A)</f>
        <v>1009</v>
      </c>
      <c r="MR14" s="6">
        <f t="shared" si="151"/>
        <v>9</v>
      </c>
      <c r="MS14" s="6">
        <f>IFERROR(MR14+VLOOKUP($A14,'TB2-1'!$A:$XEW,1+IFERROR(VALUE(RIGHT(MR$3,2)),RIGHT(MR$3,1)),TRUE),#N/A)</f>
        <v>1609</v>
      </c>
      <c r="MT14" s="6">
        <f t="shared" si="152"/>
        <v>9</v>
      </c>
      <c r="MU14" s="6">
        <f>IFERROR(MT14+VLOOKUP($A14,'TB2-1'!$A:$XEW,1+IFERROR(VALUE(RIGHT(MT$3,2)),RIGHT(MT$3,1)),TRUE),#N/A)</f>
        <v>2509</v>
      </c>
      <c r="MV14" s="6">
        <f t="shared" si="153"/>
        <v>9</v>
      </c>
      <c r="MW14" s="6">
        <f>IFERROR(MV14+VLOOKUP($A14,'TB2-1'!$A:$XEW,1+IFERROR(VALUE(RIGHT(MV$3,2)),RIGHT(MV$3,1)),TRUE),#N/A)</f>
        <v>3909</v>
      </c>
      <c r="MX14" s="65">
        <v>17</v>
      </c>
      <c r="MY14" s="5">
        <f>IFERROR(MX14+VLOOKUP($A14,'TB2-1'!$A:$XEW,1+IFERROR(VALUE(RIGHT(MX$3,2)),RIGHT(MX$3,1)),TRUE),#N/A)</f>
        <v>18.5</v>
      </c>
      <c r="MZ14" s="10">
        <f t="shared" si="1"/>
        <v>17</v>
      </c>
      <c r="NA14" s="5">
        <f>IFERROR(MZ14+VLOOKUP($A14,'TB2-1'!$A:$XEW,1+IFERROR(VALUE(RIGHT(MZ$3,2)),RIGHT(MZ$3,1)),TRUE),#N/A)</f>
        <v>19.5</v>
      </c>
      <c r="NB14" s="10">
        <f t="shared" si="1"/>
        <v>17</v>
      </c>
      <c r="NC14" s="5">
        <f>IFERROR(NB14+VLOOKUP($A14,'TB2-1'!$A:$XEW,1+IFERROR(VALUE(RIGHT(NB$3,2)),RIGHT(NB$3,1)),TRUE),#N/A)</f>
        <v>21</v>
      </c>
      <c r="ND14" s="10">
        <f t="shared" si="1"/>
        <v>17</v>
      </c>
      <c r="NE14" s="5">
        <f>IFERROR(ND14+VLOOKUP($A14,'TB2-1'!$A:$XEW,1+IFERROR(VALUE(RIGHT(ND$3,2)),RIGHT(ND$3,1)),TRUE),#N/A)</f>
        <v>24</v>
      </c>
      <c r="NF14" s="10">
        <f t="shared" si="1"/>
        <v>17</v>
      </c>
      <c r="NG14" s="5">
        <f>IFERROR(NF14+VLOOKUP($A14,'TB2-1'!$A:$XEW,1+IFERROR(VALUE(RIGHT(NF$3,2)),RIGHT(NF$3,1)),TRUE),#N/A)</f>
        <v>28</v>
      </c>
      <c r="NH14" s="10">
        <f t="shared" si="1"/>
        <v>17</v>
      </c>
      <c r="NI14" s="5">
        <f>IFERROR(NH14+VLOOKUP($A14,'TB2-1'!$A:$XEW,1+IFERROR(VALUE(RIGHT(NH$3,2)),RIGHT(NH$3,1)),TRUE),#N/A)</f>
        <v>33</v>
      </c>
      <c r="NJ14" s="10">
        <f t="shared" si="1"/>
        <v>17</v>
      </c>
      <c r="NK14" s="5">
        <f>IFERROR(NJ14+VLOOKUP($A14,'TB2-1'!$A:$XEW,1+IFERROR(VALUE(RIGHT(NJ$3,2)),RIGHT(NJ$3,1)),TRUE),#N/A)</f>
        <v>42</v>
      </c>
      <c r="NL14" s="10">
        <f t="shared" si="1"/>
        <v>17</v>
      </c>
      <c r="NM14" s="5">
        <f>IFERROR(NL14+VLOOKUP($A14,'TB2-1'!$A:$XEW,1+IFERROR(VALUE(RIGHT(NL$3,2)),RIGHT(NL$3,1)),TRUE),#N/A)</f>
        <v>56</v>
      </c>
      <c r="NN14" s="10">
        <f t="shared" si="1"/>
        <v>17</v>
      </c>
      <c r="NO14" s="5">
        <f>IFERROR(NN14+VLOOKUP($A14,'TB2-1'!$A:$XEW,1+IFERROR(VALUE(RIGHT(NN$3,2)),RIGHT(NN$3,1)),TRUE),#N/A)</f>
        <v>79</v>
      </c>
      <c r="NP14" s="10">
        <f t="shared" si="2"/>
        <v>17</v>
      </c>
      <c r="NQ14" s="5">
        <f>IFERROR(NP14+VLOOKUP($A14,'TB2-1'!$A:$XEW,1+IFERROR(VALUE(RIGHT(NP$3,2)),RIGHT(NP$3,1)),TRUE),#N/A)</f>
        <v>117</v>
      </c>
      <c r="NR14" s="10">
        <f t="shared" si="3"/>
        <v>17</v>
      </c>
      <c r="NS14" s="5">
        <f>IFERROR(NR14+VLOOKUP($A14,'TB2-1'!$A:$XEW,1+IFERROR(VALUE(RIGHT(NR$3,2)),RIGHT(NR$3,1)),TRUE),#N/A)</f>
        <v>177</v>
      </c>
      <c r="NT14" s="10">
        <f t="shared" si="4"/>
        <v>17</v>
      </c>
      <c r="NU14" s="5">
        <f>IFERROR(NT14+VLOOKUP($A14,'TB2-1'!$A:$XEW,1+IFERROR(VALUE(RIGHT(NT$3,2)),RIGHT(NT$3,1)),TRUE),#N/A)</f>
        <v>267</v>
      </c>
      <c r="NV14" s="10">
        <f t="shared" si="5"/>
        <v>17</v>
      </c>
      <c r="NW14" s="5">
        <f>IFERROR(NV14+VLOOKUP($A14,'TB2-1'!$A:$XEW,1+IFERROR(VALUE(RIGHT(NV$3,2)),RIGHT(NV$3,1)),TRUE),#N/A)</f>
        <v>407</v>
      </c>
      <c r="NX14" s="10">
        <f t="shared" si="6"/>
        <v>17</v>
      </c>
      <c r="NY14" s="5">
        <f>IFERROR(NX14+VLOOKUP($A14,'TB2-1'!$A:$XEW,1+IFERROR(VALUE(RIGHT(NX$3,2)),RIGHT(NX$3,1)),TRUE),#N/A)</f>
        <v>637</v>
      </c>
      <c r="NZ14" s="10">
        <f t="shared" si="7"/>
        <v>17</v>
      </c>
      <c r="OA14" s="5">
        <f>IFERROR(NZ14+VLOOKUP($A14,'TB2-1'!$A:$XEW,1+IFERROR(VALUE(RIGHT(NZ$3,2)),RIGHT(NZ$3,1)),TRUE),#N/A)</f>
        <v>1017</v>
      </c>
      <c r="OB14" s="10">
        <f t="shared" si="8"/>
        <v>17</v>
      </c>
      <c r="OC14" s="5">
        <f>IFERROR(OB14+VLOOKUP($A14,'TB2-1'!$A:$XEW,1+IFERROR(VALUE(RIGHT(OB$3,2)),RIGHT(OB$3,1)),TRUE),#N/A)</f>
        <v>1617</v>
      </c>
      <c r="OD14" s="10">
        <f t="shared" si="9"/>
        <v>17</v>
      </c>
      <c r="OE14" s="5">
        <f>IFERROR(OD14+VLOOKUP($A14,'TB2-1'!$A:$XEW,1+IFERROR(VALUE(RIGHT(OD$3,2)),RIGHT(OD$3,1)),TRUE),#N/A)</f>
        <v>2517</v>
      </c>
      <c r="OF14" s="10">
        <f t="shared" si="10"/>
        <v>17</v>
      </c>
      <c r="OG14" s="5">
        <f>IFERROR(OF14+VLOOKUP($A14,'TB2-1'!$A:$XEW,1+IFERROR(VALUE(RIGHT(OF$3,2)),RIGHT(OF$3,1)),TRUE),#N/A)</f>
        <v>3917</v>
      </c>
      <c r="OH14" s="65">
        <v>26</v>
      </c>
      <c r="OI14" s="6">
        <f>IFERROR(OH14+VLOOKUP($A14,'TB2-1'!$A:$XEW,1+IFERROR(VALUE(RIGHT(OH$3,2)),RIGHT(OH$3,1)),TRUE),#N/A)</f>
        <v>27.5</v>
      </c>
      <c r="OJ14" s="6">
        <f t="shared" si="11"/>
        <v>26</v>
      </c>
      <c r="OK14" s="6">
        <f>IFERROR(OJ14+VLOOKUP($A14,'TB2-1'!$A:$XEW,1+IFERROR(VALUE(RIGHT(OJ$3,2)),RIGHT(OJ$3,1)),TRUE),#N/A)</f>
        <v>28.5</v>
      </c>
      <c r="OL14" s="6">
        <f t="shared" si="11"/>
        <v>26</v>
      </c>
      <c r="OM14" s="6">
        <f>IFERROR(OL14+VLOOKUP($A14,'TB2-1'!$A:$XEW,1+IFERROR(VALUE(RIGHT(OL$3,2)),RIGHT(OL$3,1)),TRUE),#N/A)</f>
        <v>30</v>
      </c>
      <c r="ON14" s="6">
        <f t="shared" si="11"/>
        <v>26</v>
      </c>
      <c r="OO14" s="6">
        <f>IFERROR(ON14+VLOOKUP($A14,'TB2-1'!$A:$XEW,1+IFERROR(VALUE(RIGHT(ON$3,2)),RIGHT(ON$3,1)),TRUE),#N/A)</f>
        <v>33</v>
      </c>
      <c r="OP14" s="6">
        <f t="shared" si="11"/>
        <v>26</v>
      </c>
      <c r="OQ14" s="6">
        <f>IFERROR(OP14+VLOOKUP($A14,'TB2-1'!$A:$XEW,1+IFERROR(VALUE(RIGHT(OP$3,2)),RIGHT(OP$3,1)),TRUE),#N/A)</f>
        <v>37</v>
      </c>
      <c r="OR14" s="6">
        <f t="shared" si="11"/>
        <v>26</v>
      </c>
      <c r="OS14" s="6">
        <f>IFERROR(OR14+VLOOKUP($A14,'TB2-1'!$A:$XEW,1+IFERROR(VALUE(RIGHT(OR$3,2)),RIGHT(OR$3,1)),TRUE),#N/A)</f>
        <v>42</v>
      </c>
      <c r="OT14" s="6">
        <f t="shared" si="11"/>
        <v>26</v>
      </c>
      <c r="OU14" s="6">
        <f>IFERROR(OT14+VLOOKUP($A14,'TB2-1'!$A:$XEW,1+IFERROR(VALUE(RIGHT(OT$3,2)),RIGHT(OT$3,1)),TRUE),#N/A)</f>
        <v>51</v>
      </c>
      <c r="OV14" s="6">
        <f t="shared" si="11"/>
        <v>26</v>
      </c>
      <c r="OW14" s="6">
        <f>IFERROR(OV14+VLOOKUP($A14,'TB2-1'!$A:$XEW,1+IFERROR(VALUE(RIGHT(OV$3,2)),RIGHT(OV$3,1)),TRUE),#N/A)</f>
        <v>65</v>
      </c>
      <c r="OX14" s="6">
        <f t="shared" si="11"/>
        <v>26</v>
      </c>
      <c r="OY14" s="6">
        <f>IFERROR(OX14+VLOOKUP($A14,'TB2-1'!$A:$XEW,1+IFERROR(VALUE(RIGHT(OX$3,2)),RIGHT(OX$3,1)),TRUE),#N/A)</f>
        <v>88</v>
      </c>
      <c r="OZ14" s="6">
        <f t="shared" si="12"/>
        <v>26</v>
      </c>
      <c r="PA14" s="6">
        <f>IFERROR(OZ14+VLOOKUP($A14,'TB2-1'!$A:$XEW,1+IFERROR(VALUE(RIGHT(OZ$3,2)),RIGHT(OZ$3,1)),TRUE),#N/A)</f>
        <v>126</v>
      </c>
      <c r="PB14" s="6">
        <f t="shared" si="13"/>
        <v>26</v>
      </c>
      <c r="PC14" s="6">
        <f>IFERROR(PB14+VLOOKUP($A14,'TB2-1'!$A:$XEW,1+IFERROR(VALUE(RIGHT(PB$3,2)),RIGHT(PB$3,1)),TRUE),#N/A)</f>
        <v>186</v>
      </c>
      <c r="PD14" s="6">
        <f t="shared" si="14"/>
        <v>26</v>
      </c>
      <c r="PE14" s="6">
        <f>IFERROR(PD14+VLOOKUP($A14,'TB2-1'!$A:$XEW,1+IFERROR(VALUE(RIGHT(PD$3,2)),RIGHT(PD$3,1)),TRUE),#N/A)</f>
        <v>276</v>
      </c>
      <c r="PF14" s="6">
        <f t="shared" si="15"/>
        <v>26</v>
      </c>
      <c r="PG14" s="6">
        <f>IFERROR(PF14+VLOOKUP($A14,'TB2-1'!$A:$XEW,1+IFERROR(VALUE(RIGHT(PF$3,2)),RIGHT(PF$3,1)),TRUE),#N/A)</f>
        <v>416</v>
      </c>
      <c r="PH14" s="6">
        <f t="shared" si="16"/>
        <v>26</v>
      </c>
      <c r="PI14" s="6">
        <f>IFERROR(PH14+VLOOKUP($A14,'TB2-1'!$A:$XEW,1+IFERROR(VALUE(RIGHT(PH$3,2)),RIGHT(PH$3,1)),TRUE),#N/A)</f>
        <v>646</v>
      </c>
      <c r="PJ14" s="6">
        <f t="shared" si="17"/>
        <v>26</v>
      </c>
      <c r="PK14" s="6">
        <f>IFERROR(PJ14+VLOOKUP($A14,'TB2-1'!$A:$XEW,1+IFERROR(VALUE(RIGHT(PJ$3,2)),RIGHT(PJ$3,1)),TRUE),#N/A)</f>
        <v>1026</v>
      </c>
      <c r="PL14" s="6">
        <f t="shared" si="18"/>
        <v>26</v>
      </c>
      <c r="PM14" s="6">
        <f>IFERROR(PL14+VLOOKUP($A14,'TB2-1'!$A:$XEW,1+IFERROR(VALUE(RIGHT(PL$3,2)),RIGHT(PL$3,1)),TRUE),#N/A)</f>
        <v>1626</v>
      </c>
      <c r="PN14" s="6">
        <f t="shared" si="19"/>
        <v>26</v>
      </c>
      <c r="PO14" s="6">
        <f>IFERROR(PN14+VLOOKUP($A14,'TB2-1'!$A:$XEW,1+IFERROR(VALUE(RIGHT(PN$3,2)),RIGHT(PN$3,1)),TRUE),#N/A)</f>
        <v>2526</v>
      </c>
      <c r="PP14" s="6">
        <f t="shared" si="20"/>
        <v>26</v>
      </c>
      <c r="PQ14" s="6">
        <f>IFERROR(PP14+VLOOKUP($A14,'TB2-1'!$A:$XEW,1+IFERROR(VALUE(RIGHT(PP$3,2)),RIGHT(PP$3,1)),TRUE),#N/A)</f>
        <v>3926</v>
      </c>
      <c r="PR14" s="65">
        <v>34</v>
      </c>
      <c r="PS14" s="5">
        <f>IFERROR(PR14+VLOOKUP($A14,'TB2-1'!$A:$XEW,1+IFERROR(VALUE(RIGHT(PR$3,2)),RIGHT(PR$3,1)),TRUE),#N/A)</f>
        <v>35.5</v>
      </c>
      <c r="PT14" s="10">
        <f t="shared" si="21"/>
        <v>34</v>
      </c>
      <c r="PU14" s="5">
        <f>IFERROR(PT14+VLOOKUP($A14,'TB2-1'!$A:$XEW,1+IFERROR(VALUE(RIGHT(PT$3,2)),RIGHT(PT$3,1)),TRUE),#N/A)</f>
        <v>36.5</v>
      </c>
      <c r="PV14" s="10">
        <f t="shared" si="21"/>
        <v>34</v>
      </c>
      <c r="PW14" s="5">
        <f>IFERROR(PV14+VLOOKUP($A14,'TB2-1'!$A:$XEW,1+IFERROR(VALUE(RIGHT(PV$3,2)),RIGHT(PV$3,1)),TRUE),#N/A)</f>
        <v>38</v>
      </c>
      <c r="PX14" s="10">
        <f t="shared" si="21"/>
        <v>34</v>
      </c>
      <c r="PY14" s="5">
        <f>IFERROR(PX14+VLOOKUP($A14,'TB2-1'!$A:$XEW,1+IFERROR(VALUE(RIGHT(PX$3,2)),RIGHT(PX$3,1)),TRUE),#N/A)</f>
        <v>41</v>
      </c>
      <c r="PZ14" s="10">
        <f t="shared" si="21"/>
        <v>34</v>
      </c>
      <c r="QA14" s="5">
        <f>IFERROR(PZ14+VLOOKUP($A14,'TB2-1'!$A:$XEW,1+IFERROR(VALUE(RIGHT(PZ$3,2)),RIGHT(PZ$3,1)),TRUE),#N/A)</f>
        <v>45</v>
      </c>
      <c r="QB14" s="10">
        <f t="shared" si="21"/>
        <v>34</v>
      </c>
      <c r="QC14" s="5">
        <f>IFERROR(QB14+VLOOKUP($A14,'TB2-1'!$A:$XEW,1+IFERROR(VALUE(RIGHT(QB$3,2)),RIGHT(QB$3,1)),TRUE),#N/A)</f>
        <v>50</v>
      </c>
      <c r="QD14" s="10">
        <f t="shared" si="21"/>
        <v>34</v>
      </c>
      <c r="QE14" s="5">
        <f>IFERROR(QD14+VLOOKUP($A14,'TB2-1'!$A:$XEW,1+IFERROR(VALUE(RIGHT(QD$3,2)),RIGHT(QD$3,1)),TRUE),#N/A)</f>
        <v>59</v>
      </c>
      <c r="QF14" s="10">
        <f t="shared" si="21"/>
        <v>34</v>
      </c>
      <c r="QG14" s="5">
        <f>IFERROR(QF14+VLOOKUP($A14,'TB2-1'!$A:$XEW,1+IFERROR(VALUE(RIGHT(QF$3,2)),RIGHT(QF$3,1)),TRUE),#N/A)</f>
        <v>73</v>
      </c>
      <c r="QH14" s="10">
        <f t="shared" si="21"/>
        <v>34</v>
      </c>
      <c r="QI14" s="5">
        <f>IFERROR(QH14+VLOOKUP($A14,'TB2-1'!$A:$XEW,1+IFERROR(VALUE(RIGHT(QH$3,2)),RIGHT(QH$3,1)),TRUE),#N/A)</f>
        <v>96</v>
      </c>
      <c r="QJ14" s="10">
        <f t="shared" si="22"/>
        <v>34</v>
      </c>
      <c r="QK14" s="5">
        <f>IFERROR(QJ14+VLOOKUP($A14,'TB2-1'!$A:$XEW,1+IFERROR(VALUE(RIGHT(QJ$3,2)),RIGHT(QJ$3,1)),TRUE),#N/A)</f>
        <v>134</v>
      </c>
      <c r="QL14" s="10">
        <f t="shared" si="23"/>
        <v>34</v>
      </c>
      <c r="QM14" s="5">
        <f>IFERROR(QL14+VLOOKUP($A14,'TB2-1'!$A:$XEW,1+IFERROR(VALUE(RIGHT(QL$3,2)),RIGHT(QL$3,1)),TRUE),#N/A)</f>
        <v>194</v>
      </c>
      <c r="QN14" s="10">
        <f t="shared" si="24"/>
        <v>34</v>
      </c>
      <c r="QO14" s="5">
        <f>IFERROR(QN14+VLOOKUP($A14,'TB2-1'!$A:$XEW,1+IFERROR(VALUE(RIGHT(QN$3,2)),RIGHT(QN$3,1)),TRUE),#N/A)</f>
        <v>284</v>
      </c>
      <c r="QP14" s="10">
        <f t="shared" si="25"/>
        <v>34</v>
      </c>
      <c r="QQ14" s="5">
        <f>IFERROR(QP14+VLOOKUP($A14,'TB2-1'!$A:$XEW,1+IFERROR(VALUE(RIGHT(QP$3,2)),RIGHT(QP$3,1)),TRUE),#N/A)</f>
        <v>424</v>
      </c>
      <c r="QR14" s="10">
        <f t="shared" si="26"/>
        <v>34</v>
      </c>
      <c r="QS14" s="5">
        <f>IFERROR(QR14+VLOOKUP($A14,'TB2-1'!$A:$XEW,1+IFERROR(VALUE(RIGHT(QR$3,2)),RIGHT(QR$3,1)),TRUE),#N/A)</f>
        <v>654</v>
      </c>
      <c r="QT14" s="10">
        <f t="shared" si="27"/>
        <v>34</v>
      </c>
      <c r="QU14" s="5">
        <f>IFERROR(QT14+VLOOKUP($A14,'TB2-1'!$A:$XEW,1+IFERROR(VALUE(RIGHT(QT$3,2)),RIGHT(QT$3,1)),TRUE),#N/A)</f>
        <v>1034</v>
      </c>
      <c r="QV14" s="10">
        <f t="shared" si="28"/>
        <v>34</v>
      </c>
      <c r="QW14" s="5">
        <f>IFERROR(QV14+VLOOKUP($A14,'TB2-1'!$A:$XEW,1+IFERROR(VALUE(RIGHT(QV$3,2)),RIGHT(QV$3,1)),TRUE),#N/A)</f>
        <v>1634</v>
      </c>
      <c r="QX14" s="10">
        <f t="shared" si="29"/>
        <v>34</v>
      </c>
      <c r="QY14" s="5">
        <f>IFERROR(QX14+VLOOKUP($A14,'TB2-1'!$A:$XEW,1+IFERROR(VALUE(RIGHT(QX$3,2)),RIGHT(QX$3,1)),TRUE),#N/A)</f>
        <v>2534</v>
      </c>
      <c r="QZ14" s="10">
        <f t="shared" si="30"/>
        <v>34</v>
      </c>
      <c r="RA14" s="5">
        <f>IFERROR(QZ14+VLOOKUP($A14,'TB2-1'!$A:$XEW,1+IFERROR(VALUE(RIGHT(QZ$3,2)),RIGHT(QZ$3,1)),TRUE),#N/A)</f>
        <v>3934</v>
      </c>
      <c r="RB14" s="65">
        <v>43</v>
      </c>
      <c r="RC14" s="6">
        <f>IFERROR(RB14+VLOOKUP($A14,'TB2-1'!$A:$XEW,1+IFERROR(VALUE(RIGHT(RB$3,2)),RIGHT(RB$3,1)),TRUE),#N/A)</f>
        <v>44.5</v>
      </c>
      <c r="RD14" s="6">
        <f t="shared" si="31"/>
        <v>43</v>
      </c>
      <c r="RE14" s="6">
        <f>IFERROR(RD14+VLOOKUP($A14,'TB2-1'!$A:$XEW,1+IFERROR(VALUE(RIGHT(RD$3,2)),RIGHT(RD$3,1)),TRUE),#N/A)</f>
        <v>45.5</v>
      </c>
      <c r="RF14" s="6">
        <f t="shared" si="31"/>
        <v>43</v>
      </c>
      <c r="RG14" s="6">
        <f>IFERROR(RF14+VLOOKUP($A14,'TB2-1'!$A:$XEW,1+IFERROR(VALUE(RIGHT(RF$3,2)),RIGHT(RF$3,1)),TRUE),#N/A)</f>
        <v>47</v>
      </c>
      <c r="RH14" s="6">
        <f t="shared" si="31"/>
        <v>43</v>
      </c>
      <c r="RI14" s="6">
        <f>IFERROR(RH14+VLOOKUP($A14,'TB2-1'!$A:$XEW,1+IFERROR(VALUE(RIGHT(RH$3,2)),RIGHT(RH$3,1)),TRUE),#N/A)</f>
        <v>50</v>
      </c>
      <c r="RJ14" s="6">
        <f t="shared" si="31"/>
        <v>43</v>
      </c>
      <c r="RK14" s="6">
        <f>IFERROR(RJ14+VLOOKUP($A14,'TB2-1'!$A:$XEW,1+IFERROR(VALUE(RIGHT(RJ$3,2)),RIGHT(RJ$3,1)),TRUE),#N/A)</f>
        <v>54</v>
      </c>
      <c r="RL14" s="6">
        <f t="shared" si="31"/>
        <v>43</v>
      </c>
      <c r="RM14" s="6">
        <f>IFERROR(RL14+VLOOKUP($A14,'TB2-1'!$A:$XEW,1+IFERROR(VALUE(RIGHT(RL$3,2)),RIGHT(RL$3,1)),TRUE),#N/A)</f>
        <v>59</v>
      </c>
      <c r="RN14" s="6">
        <f t="shared" si="31"/>
        <v>43</v>
      </c>
      <c r="RO14" s="6">
        <f>IFERROR(RN14+VLOOKUP($A14,'TB2-1'!$A:$XEW,1+IFERROR(VALUE(RIGHT(RN$3,2)),RIGHT(RN$3,1)),TRUE),#N/A)</f>
        <v>68</v>
      </c>
      <c r="RP14" s="6">
        <f t="shared" si="31"/>
        <v>43</v>
      </c>
      <c r="RQ14" s="6">
        <f>IFERROR(RP14+VLOOKUP($A14,'TB2-1'!$A:$XEW,1+IFERROR(VALUE(RIGHT(RP$3,2)),RIGHT(RP$3,1)),TRUE),#N/A)</f>
        <v>82</v>
      </c>
      <c r="RR14" s="6">
        <f t="shared" si="31"/>
        <v>43</v>
      </c>
      <c r="RS14" s="6">
        <f>IFERROR(RR14+VLOOKUP($A14,'TB2-1'!$A:$XEW,1+IFERROR(VALUE(RIGHT(RR$3,2)),RIGHT(RR$3,1)),TRUE),#N/A)</f>
        <v>105</v>
      </c>
      <c r="RT14" s="6">
        <f t="shared" si="32"/>
        <v>43</v>
      </c>
      <c r="RU14" s="6">
        <f>IFERROR(RT14+VLOOKUP($A14,'TB2-1'!$A:$XEW,1+IFERROR(VALUE(RIGHT(RT$3,2)),RIGHT(RT$3,1)),TRUE),#N/A)</f>
        <v>143</v>
      </c>
      <c r="RV14" s="6">
        <f t="shared" si="33"/>
        <v>43</v>
      </c>
      <c r="RW14" s="6">
        <f>IFERROR(RV14+VLOOKUP($A14,'TB2-1'!$A:$XEW,1+IFERROR(VALUE(RIGHT(RV$3,2)),RIGHT(RV$3,1)),TRUE),#N/A)</f>
        <v>203</v>
      </c>
      <c r="RX14" s="6">
        <f t="shared" si="34"/>
        <v>43</v>
      </c>
      <c r="RY14" s="6">
        <f>IFERROR(RX14+VLOOKUP($A14,'TB2-1'!$A:$XEW,1+IFERROR(VALUE(RIGHT(RX$3,2)),RIGHT(RX$3,1)),TRUE),#N/A)</f>
        <v>293</v>
      </c>
      <c r="RZ14" s="6">
        <f t="shared" si="35"/>
        <v>43</v>
      </c>
      <c r="SA14" s="6">
        <f>IFERROR(RZ14+VLOOKUP($A14,'TB2-1'!$A:$XEW,1+IFERROR(VALUE(RIGHT(RZ$3,2)),RIGHT(RZ$3,1)),TRUE),#N/A)</f>
        <v>433</v>
      </c>
      <c r="SB14" s="6">
        <f t="shared" si="36"/>
        <v>43</v>
      </c>
      <c r="SC14" s="6">
        <f>IFERROR(SB14+VLOOKUP($A14,'TB2-1'!$A:$XEW,1+IFERROR(VALUE(RIGHT(SB$3,2)),RIGHT(SB$3,1)),TRUE),#N/A)</f>
        <v>663</v>
      </c>
      <c r="SD14" s="6">
        <f t="shared" si="37"/>
        <v>43</v>
      </c>
      <c r="SE14" s="6">
        <f>IFERROR(SD14+VLOOKUP($A14,'TB2-1'!$A:$XEW,1+IFERROR(VALUE(RIGHT(SD$3,2)),RIGHT(SD$3,1)),TRUE),#N/A)</f>
        <v>1043</v>
      </c>
      <c r="SF14" s="6">
        <f t="shared" si="38"/>
        <v>43</v>
      </c>
      <c r="SG14" s="6">
        <f>IFERROR(SF14+VLOOKUP($A14,'TB2-1'!$A:$XEW,1+IFERROR(VALUE(RIGHT(SF$3,2)),RIGHT(SF$3,1)),TRUE),#N/A)</f>
        <v>1643</v>
      </c>
      <c r="SH14" s="6">
        <f t="shared" si="39"/>
        <v>43</v>
      </c>
      <c r="SI14" s="6">
        <f>IFERROR(SH14+VLOOKUP($A14,'TB2-1'!$A:$XEW,1+IFERROR(VALUE(RIGHT(SH$3,2)),RIGHT(SH$3,1)),TRUE),#N/A)</f>
        <v>2543</v>
      </c>
      <c r="SJ14" s="6">
        <f t="shared" si="40"/>
        <v>43</v>
      </c>
      <c r="SK14" s="6">
        <f>IFERROR(SJ14+VLOOKUP($A14,'TB2-1'!$A:$XEW,1+IFERROR(VALUE(RIGHT(SJ$3,2)),RIGHT(SJ$3,1)),TRUE),#N/A)</f>
        <v>3943</v>
      </c>
      <c r="SL14" s="65">
        <v>54</v>
      </c>
      <c r="SM14" s="5">
        <f>IFERROR(SL14+VLOOKUP($A14,'TB2-1'!$A:$XEW,1+IFERROR(VALUE(RIGHT(SL$3,2)),RIGHT(SL$3,1)),TRUE),#N/A)</f>
        <v>55.5</v>
      </c>
      <c r="SN14" s="10">
        <f t="shared" si="154"/>
        <v>54</v>
      </c>
      <c r="SO14" s="5">
        <f>IFERROR(SN14+VLOOKUP($A14,'TB2-1'!$A:$XEW,1+IFERROR(VALUE(RIGHT(SN$3,2)),RIGHT(SN$3,1)),TRUE),#N/A)</f>
        <v>56.5</v>
      </c>
      <c r="SP14" s="10">
        <f t="shared" si="154"/>
        <v>54</v>
      </c>
      <c r="SQ14" s="5">
        <f>IFERROR(SP14+VLOOKUP($A14,'TB2-1'!$A:$XEW,1+IFERROR(VALUE(RIGHT(SP$3,2)),RIGHT(SP$3,1)),TRUE),#N/A)</f>
        <v>58</v>
      </c>
      <c r="SR14" s="10">
        <f t="shared" si="154"/>
        <v>54</v>
      </c>
      <c r="SS14" s="5">
        <f>IFERROR(SR14+VLOOKUP($A14,'TB2-1'!$A:$XEW,1+IFERROR(VALUE(RIGHT(SR$3,2)),RIGHT(SR$3,1)),TRUE),#N/A)</f>
        <v>61</v>
      </c>
      <c r="ST14" s="10">
        <f t="shared" si="154"/>
        <v>54</v>
      </c>
      <c r="SU14" s="5">
        <f>IFERROR(ST14+VLOOKUP($A14,'TB2-1'!$A:$XEW,1+IFERROR(VALUE(RIGHT(ST$3,2)),RIGHT(ST$3,1)),TRUE),#N/A)</f>
        <v>65</v>
      </c>
      <c r="SV14" s="10">
        <f t="shared" si="154"/>
        <v>54</v>
      </c>
      <c r="SW14" s="5">
        <f>IFERROR(SV14+VLOOKUP($A14,'TB2-1'!$A:$XEW,1+IFERROR(VALUE(RIGHT(SV$3,2)),RIGHT(SV$3,1)),TRUE),#N/A)</f>
        <v>70</v>
      </c>
      <c r="SX14" s="10">
        <f t="shared" si="154"/>
        <v>54</v>
      </c>
      <c r="SY14" s="5">
        <f>IFERROR(SX14+VLOOKUP($A14,'TB2-1'!$A:$XEW,1+IFERROR(VALUE(RIGHT(SX$3,2)),RIGHT(SX$3,1)),TRUE),#N/A)</f>
        <v>79</v>
      </c>
      <c r="SZ14" s="10">
        <f t="shared" si="154"/>
        <v>54</v>
      </c>
      <c r="TA14" s="5">
        <f>IFERROR(SZ14+VLOOKUP($A14,'TB2-1'!$A:$XEW,1+IFERROR(VALUE(RIGHT(SZ$3,2)),RIGHT(SZ$3,1)),TRUE),#N/A)</f>
        <v>93</v>
      </c>
      <c r="TB14" s="10">
        <f t="shared" si="154"/>
        <v>54</v>
      </c>
      <c r="TC14" s="5">
        <f>IFERROR(TB14+VLOOKUP($A14,'TB2-1'!$A:$XEW,1+IFERROR(VALUE(RIGHT(TB$3,2)),RIGHT(TB$3,1)),TRUE),#N/A)</f>
        <v>116</v>
      </c>
      <c r="TD14" s="10">
        <f t="shared" si="155"/>
        <v>54</v>
      </c>
      <c r="TE14" s="5">
        <f>IFERROR(TD14+VLOOKUP($A14,'TB2-1'!$A:$XEW,1+IFERROR(VALUE(RIGHT(TD$3,2)),RIGHT(TD$3,1)),TRUE),#N/A)</f>
        <v>154</v>
      </c>
      <c r="TF14" s="10">
        <f t="shared" si="156"/>
        <v>54</v>
      </c>
      <c r="TG14" s="5">
        <f>IFERROR(TF14+VLOOKUP($A14,'TB2-1'!$A:$XEW,1+IFERROR(VALUE(RIGHT(TF$3,2)),RIGHT(TF$3,1)),TRUE),#N/A)</f>
        <v>214</v>
      </c>
      <c r="TH14" s="10">
        <f t="shared" si="157"/>
        <v>54</v>
      </c>
      <c r="TI14" s="5">
        <f>IFERROR(TH14+VLOOKUP($A14,'TB2-1'!$A:$XEW,1+IFERROR(VALUE(RIGHT(TH$3,2)),RIGHT(TH$3,1)),TRUE),#N/A)</f>
        <v>304</v>
      </c>
      <c r="TJ14" s="10">
        <f t="shared" si="158"/>
        <v>54</v>
      </c>
      <c r="TK14" s="5">
        <f>IFERROR(TJ14+VLOOKUP($A14,'TB2-1'!$A:$XEW,1+IFERROR(VALUE(RIGHT(TJ$3,2)),RIGHT(TJ$3,1)),TRUE),#N/A)</f>
        <v>444</v>
      </c>
      <c r="TL14" s="10">
        <f t="shared" si="159"/>
        <v>54</v>
      </c>
      <c r="TM14" s="5">
        <f>IFERROR(TL14+VLOOKUP($A14,'TB2-1'!$A:$XEW,1+IFERROR(VALUE(RIGHT(TL$3,2)),RIGHT(TL$3,1)),TRUE),#N/A)</f>
        <v>674</v>
      </c>
      <c r="TN14" s="10">
        <f t="shared" si="160"/>
        <v>54</v>
      </c>
      <c r="TO14" s="5">
        <f>IFERROR(TN14+VLOOKUP($A14,'TB2-1'!$A:$XEW,1+IFERROR(VALUE(RIGHT(TN$3,2)),RIGHT(TN$3,1)),TRUE),#N/A)</f>
        <v>1054</v>
      </c>
      <c r="TP14" s="10">
        <f t="shared" si="161"/>
        <v>54</v>
      </c>
      <c r="TQ14" s="5">
        <f>IFERROR(TP14+VLOOKUP($A14,'TB2-1'!$A:$XEW,1+IFERROR(VALUE(RIGHT(TP$3,2)),RIGHT(TP$3,1)),TRUE),#N/A)</f>
        <v>1654</v>
      </c>
      <c r="TR14" s="10">
        <f t="shared" si="162"/>
        <v>54</v>
      </c>
      <c r="TS14" s="5">
        <f>IFERROR(TR14+VLOOKUP($A14,'TB2-1'!$A:$XEW,1+IFERROR(VALUE(RIGHT(TR$3,2)),RIGHT(TR$3,1)),TRUE),#N/A)</f>
        <v>2554</v>
      </c>
      <c r="TT14" s="10">
        <f t="shared" si="163"/>
        <v>54</v>
      </c>
      <c r="TU14" s="5">
        <f>IFERROR(TT14+VLOOKUP($A14,'TB2-1'!$A:$XEW,1+IFERROR(VALUE(RIGHT(TT$3,2)),RIGHT(TT$3,1)),TRUE),#N/A)</f>
        <v>3954</v>
      </c>
      <c r="TV14" s="65">
        <v>70</v>
      </c>
      <c r="TW14" s="6">
        <f>IFERROR(TV14+VLOOKUP($A14,'TB2-1'!$A:$XEW,1+IFERROR(VALUE(RIGHT(TV$3,2)),RIGHT(TV$3,1)),TRUE),#N/A)</f>
        <v>71.5</v>
      </c>
      <c r="TX14" s="6">
        <f t="shared" si="177"/>
        <v>70</v>
      </c>
      <c r="TY14" s="6">
        <f>IFERROR(TX14+VLOOKUP($A14,'TB2-1'!$A:$XEW,1+IFERROR(VALUE(RIGHT(TX$3,2)),RIGHT(TX$3,1)),TRUE),#N/A)</f>
        <v>72.5</v>
      </c>
      <c r="TZ14" s="6">
        <f t="shared" si="177"/>
        <v>70</v>
      </c>
      <c r="UA14" s="6">
        <f>IFERROR(TZ14+VLOOKUP($A14,'TB2-1'!$A:$XEW,1+IFERROR(VALUE(RIGHT(TZ$3,2)),RIGHT(TZ$3,1)),TRUE),#N/A)</f>
        <v>74</v>
      </c>
      <c r="UB14" s="6">
        <f t="shared" si="177"/>
        <v>70</v>
      </c>
      <c r="UC14" s="6">
        <f>IFERROR(UB14+VLOOKUP($A14,'TB2-1'!$A:$XEW,1+IFERROR(VALUE(RIGHT(UB$3,2)),RIGHT(UB$3,1)),TRUE),#N/A)</f>
        <v>77</v>
      </c>
      <c r="UD14" s="6">
        <f t="shared" si="177"/>
        <v>70</v>
      </c>
      <c r="UE14" s="6">
        <f>IFERROR(UD14+VLOOKUP($A14,'TB2-1'!$A:$XEW,1+IFERROR(VALUE(RIGHT(UD$3,2)),RIGHT(UD$3,1)),TRUE),#N/A)</f>
        <v>81</v>
      </c>
      <c r="UF14" s="6">
        <f t="shared" si="177"/>
        <v>70</v>
      </c>
      <c r="UG14" s="6">
        <f>IFERROR(UF14+VLOOKUP($A14,'TB2-1'!$A:$XEW,1+IFERROR(VALUE(RIGHT(UF$3,2)),RIGHT(UF$3,1)),TRUE),#N/A)</f>
        <v>86</v>
      </c>
      <c r="UH14" s="6">
        <f t="shared" si="177"/>
        <v>70</v>
      </c>
      <c r="UI14" s="6">
        <f>IFERROR(UH14+VLOOKUP($A14,'TB2-1'!$A:$XEW,1+IFERROR(VALUE(RIGHT(UH$3,2)),RIGHT(UH$3,1)),TRUE),#N/A)</f>
        <v>95</v>
      </c>
      <c r="UJ14" s="6">
        <f t="shared" si="177"/>
        <v>70</v>
      </c>
      <c r="UK14" s="6">
        <f>IFERROR(UJ14+VLOOKUP($A14,'TB2-1'!$A:$XEW,1+IFERROR(VALUE(RIGHT(UJ$3,2)),RIGHT(UJ$3,1)),TRUE),#N/A)</f>
        <v>109</v>
      </c>
      <c r="UL14" s="6">
        <f t="shared" si="177"/>
        <v>70</v>
      </c>
      <c r="UM14" s="6">
        <f>IFERROR(UL14+VLOOKUP($A14,'TB2-1'!$A:$XEW,1+IFERROR(VALUE(RIGHT(UL$3,2)),RIGHT(UL$3,1)),TRUE),#N/A)</f>
        <v>132</v>
      </c>
      <c r="UN14" s="6">
        <f t="shared" si="177"/>
        <v>70</v>
      </c>
      <c r="UO14" s="6">
        <f>IFERROR(UN14+VLOOKUP($A14,'TB2-1'!$A:$XEW,1+IFERROR(VALUE(RIGHT(UN$3,2)),RIGHT(UN$3,1)),TRUE),#N/A)</f>
        <v>170</v>
      </c>
      <c r="UP14" s="6">
        <f t="shared" ref="UP14:UP39" si="182">UN14</f>
        <v>70</v>
      </c>
      <c r="UQ14" s="6">
        <f>IFERROR(UP14+VLOOKUP($A14,'TB2-1'!$A:$XEW,1+IFERROR(VALUE(RIGHT(UP$3,2)),RIGHT(UP$3,1)),TRUE),#N/A)</f>
        <v>230</v>
      </c>
      <c r="UR14" s="6">
        <f t="shared" si="164"/>
        <v>70</v>
      </c>
      <c r="US14" s="6">
        <f>IFERROR(UR14+VLOOKUP($A14,'TB2-1'!$A:$XEW,1+IFERROR(VALUE(RIGHT(UR$3,2)),RIGHT(UR$3,1)),TRUE),#N/A)</f>
        <v>320</v>
      </c>
      <c r="UT14" s="6">
        <f t="shared" si="164"/>
        <v>70</v>
      </c>
      <c r="UU14" s="6">
        <f>IFERROR(UT14+VLOOKUP($A14,'TB2-1'!$A:$XEW,1+IFERROR(VALUE(RIGHT(UT$3,2)),RIGHT(UT$3,1)),TRUE),#N/A)</f>
        <v>460</v>
      </c>
      <c r="UV14" s="6">
        <f t="shared" si="164"/>
        <v>70</v>
      </c>
      <c r="UW14" s="6">
        <f>IFERROR(UV14+VLOOKUP($A14,'TB2-1'!$A:$XEW,1+IFERROR(VALUE(RIGHT(UV$3,2)),RIGHT(UV$3,1)),TRUE),#N/A)</f>
        <v>690</v>
      </c>
      <c r="UX14" s="6">
        <f t="shared" si="164"/>
        <v>70</v>
      </c>
      <c r="UY14" s="6">
        <f>IFERROR(UX14+VLOOKUP($A14,'TB2-1'!$A:$XEW,1+IFERROR(VALUE(RIGHT(UX$3,2)),RIGHT(UX$3,1)),TRUE),#N/A)</f>
        <v>1070</v>
      </c>
      <c r="UZ14" s="6">
        <f t="shared" si="164"/>
        <v>70</v>
      </c>
      <c r="VA14" s="6">
        <f>IFERROR(UZ14+VLOOKUP($A14,'TB2-1'!$A:$XEW,1+IFERROR(VALUE(RIGHT(UZ$3,2)),RIGHT(UZ$3,1)),TRUE),#N/A)</f>
        <v>1670</v>
      </c>
      <c r="VB14" s="6">
        <f t="shared" si="164"/>
        <v>70</v>
      </c>
      <c r="VC14" s="6">
        <f>IFERROR(VB14+VLOOKUP($A14,'TB2-1'!$A:$XEW,1+IFERROR(VALUE(RIGHT(VB$3,2)),RIGHT(VB$3,1)),TRUE),#N/A)</f>
        <v>2570</v>
      </c>
      <c r="VD14" s="6">
        <f t="shared" si="164"/>
        <v>70</v>
      </c>
      <c r="VE14" s="6">
        <f>IFERROR(VD14+VLOOKUP($A14,'TB2-1'!$A:$XEW,1+IFERROR(VALUE(RIGHT(VD$3,2)),RIGHT(VD$3,1)),TRUE),#N/A)</f>
        <v>3970</v>
      </c>
      <c r="VF14" s="65">
        <v>97</v>
      </c>
      <c r="VG14" s="5">
        <f>IFERROR(VF14+VLOOKUP($A14,'TB2-1'!$A:$XEW,1+IFERROR(VALUE(RIGHT(VF$3,2)),RIGHT(VF$3,1)),TRUE),#N/A)</f>
        <v>98.5</v>
      </c>
      <c r="VH14" s="10">
        <f t="shared" ref="VH14:WL14" si="183">VF14</f>
        <v>97</v>
      </c>
      <c r="VI14" s="5">
        <f>IFERROR(VH14+VLOOKUP($A14,'TB2-1'!$A:$XEW,1+IFERROR(VALUE(RIGHT(VH$3,2)),RIGHT(VH$3,1)),TRUE),#N/A)</f>
        <v>99.5</v>
      </c>
      <c r="VJ14" s="10">
        <f t="shared" si="183"/>
        <v>97</v>
      </c>
      <c r="VK14" s="5">
        <f>IFERROR(VJ14+VLOOKUP($A14,'TB2-1'!$A:$XEW,1+IFERROR(VALUE(RIGHT(VJ$3,2)),RIGHT(VJ$3,1)),TRUE),#N/A)</f>
        <v>101</v>
      </c>
      <c r="VL14" s="10">
        <f t="shared" si="183"/>
        <v>97</v>
      </c>
      <c r="VM14" s="5">
        <f>IFERROR(VL14+VLOOKUP($A14,'TB2-1'!$A:$XEW,1+IFERROR(VALUE(RIGHT(VL$3,2)),RIGHT(VL$3,1)),TRUE),#N/A)</f>
        <v>104</v>
      </c>
      <c r="VN14" s="10">
        <f t="shared" si="183"/>
        <v>97</v>
      </c>
      <c r="VO14" s="5">
        <f>IFERROR(VN14+VLOOKUP($A14,'TB2-1'!$A:$XEW,1+IFERROR(VALUE(RIGHT(VN$3,2)),RIGHT(VN$3,1)),TRUE),#N/A)</f>
        <v>108</v>
      </c>
      <c r="VP14" s="10">
        <f t="shared" si="183"/>
        <v>97</v>
      </c>
      <c r="VQ14" s="5">
        <f>IFERROR(VP14+VLOOKUP($A14,'TB2-1'!$A:$XEW,1+IFERROR(VALUE(RIGHT(VP$3,2)),RIGHT(VP$3,1)),TRUE),#N/A)</f>
        <v>113</v>
      </c>
      <c r="VR14" s="10">
        <f t="shared" si="183"/>
        <v>97</v>
      </c>
      <c r="VS14" s="5">
        <f>IFERROR(VR14+VLOOKUP($A14,'TB2-1'!$A:$XEW,1+IFERROR(VALUE(RIGHT(VR$3,2)),RIGHT(VR$3,1)),TRUE),#N/A)</f>
        <v>122</v>
      </c>
      <c r="VT14" s="10">
        <f t="shared" si="183"/>
        <v>97</v>
      </c>
      <c r="VU14" s="5">
        <f>IFERROR(VT14+VLOOKUP($A14,'TB2-1'!$A:$XEW,1+IFERROR(VALUE(RIGHT(VT$3,2)),RIGHT(VT$3,1)),TRUE),#N/A)</f>
        <v>136</v>
      </c>
      <c r="VV14" s="10">
        <f t="shared" si="183"/>
        <v>97</v>
      </c>
      <c r="VW14" s="5">
        <f>IFERROR(VV14+VLOOKUP($A14,'TB2-1'!$A:$XEW,1+IFERROR(VALUE(RIGHT(VV$3,2)),RIGHT(VV$3,1)),TRUE),#N/A)</f>
        <v>159</v>
      </c>
      <c r="VX14" s="10">
        <f t="shared" si="183"/>
        <v>97</v>
      </c>
      <c r="VY14" s="5">
        <f>IFERROR(VX14+VLOOKUP($A14,'TB2-1'!$A:$XEW,1+IFERROR(VALUE(RIGHT(VX$3,2)),RIGHT(VX$3,1)),TRUE),#N/A)</f>
        <v>197</v>
      </c>
      <c r="VZ14" s="10">
        <f t="shared" si="183"/>
        <v>97</v>
      </c>
      <c r="WA14" s="5">
        <f>IFERROR(VZ14+VLOOKUP($A14,'TB2-1'!$A:$XEW,1+IFERROR(VALUE(RIGHT(VZ$3,2)),RIGHT(VZ$3,1)),TRUE),#N/A)</f>
        <v>257</v>
      </c>
      <c r="WB14" s="10">
        <f t="shared" si="183"/>
        <v>97</v>
      </c>
      <c r="WC14" s="5">
        <f>IFERROR(WB14+VLOOKUP($A14,'TB2-1'!$A:$XEW,1+IFERROR(VALUE(RIGHT(WB$3,2)),RIGHT(WB$3,1)),TRUE),#N/A)</f>
        <v>347</v>
      </c>
      <c r="WD14" s="10">
        <f t="shared" si="183"/>
        <v>97</v>
      </c>
      <c r="WE14" s="5">
        <f>IFERROR(WD14+VLOOKUP($A14,'TB2-1'!$A:$XEW,1+IFERROR(VALUE(RIGHT(WD$3,2)),RIGHT(WD$3,1)),TRUE),#N/A)</f>
        <v>487</v>
      </c>
      <c r="WF14" s="10">
        <f t="shared" si="183"/>
        <v>97</v>
      </c>
      <c r="WG14" s="5">
        <f>IFERROR(WF14+VLOOKUP($A14,'TB2-1'!$A:$XEW,1+IFERROR(VALUE(RIGHT(WF$3,2)),RIGHT(WF$3,1)),TRUE),#N/A)</f>
        <v>717</v>
      </c>
      <c r="WH14" s="10">
        <f t="shared" si="183"/>
        <v>97</v>
      </c>
      <c r="WI14" s="5">
        <f>IFERROR(WH14+VLOOKUP($A14,'TB2-1'!$A:$XEW,1+IFERROR(VALUE(RIGHT(WH$3,2)),RIGHT(WH$3,1)),TRUE),#N/A)</f>
        <v>1097</v>
      </c>
      <c r="WJ14" s="10">
        <f t="shared" si="183"/>
        <v>97</v>
      </c>
      <c r="WK14" s="5">
        <f>IFERROR(WJ14+VLOOKUP($A14,'TB2-1'!$A:$XEW,1+IFERROR(VALUE(RIGHT(WJ$3,2)),RIGHT(WJ$3,1)),TRUE),#N/A)</f>
        <v>1697</v>
      </c>
      <c r="WL14" s="10">
        <f t="shared" si="183"/>
        <v>97</v>
      </c>
      <c r="WM14" s="5">
        <f>IFERROR(WL14+VLOOKUP($A14,'TB2-1'!$A:$XEW,1+IFERROR(VALUE(RIGHT(WL$3,2)),RIGHT(WL$3,1)),TRUE),#N/A)</f>
        <v>2597</v>
      </c>
      <c r="WN14" s="10">
        <f t="shared" ref="WN14" si="184">WL14</f>
        <v>97</v>
      </c>
      <c r="WO14" s="5">
        <f>IFERROR(WN14+VLOOKUP($A14,'TB2-1'!$A:$XEW,1+IFERROR(VALUE(RIGHT(WN$3,2)),RIGHT(WN$3,1)),TRUE),#N/A)</f>
        <v>3997</v>
      </c>
      <c r="WP14" s="65">
        <v>136</v>
      </c>
      <c r="WQ14" s="6">
        <f>IFERROR(WP14+VLOOKUP($A14,'TB2-1'!$A:$XEW,1+IFERROR(VALUE(RIGHT(WP$3,2)),RIGHT(WP$3,1)),TRUE),#N/A)</f>
        <v>137.5</v>
      </c>
      <c r="WR14" s="6">
        <f t="shared" si="42"/>
        <v>136</v>
      </c>
      <c r="WS14" s="6">
        <f>IFERROR(WR14+VLOOKUP($A14,'TB2-1'!$A:$XEW,1+IFERROR(VALUE(RIGHT(WR$3,2)),RIGHT(WR$3,1)),TRUE),#N/A)</f>
        <v>138.5</v>
      </c>
      <c r="WT14" s="6">
        <f t="shared" si="42"/>
        <v>136</v>
      </c>
      <c r="WU14" s="6">
        <f>IFERROR(WT14+VLOOKUP($A14,'TB2-1'!$A:$XEW,1+IFERROR(VALUE(RIGHT(WT$3,2)),RIGHT(WT$3,1)),TRUE),#N/A)</f>
        <v>140</v>
      </c>
      <c r="WV14" s="6">
        <f t="shared" si="42"/>
        <v>136</v>
      </c>
      <c r="WW14" s="6">
        <f>IFERROR(WV14+VLOOKUP($A14,'TB2-1'!$A:$XEW,1+IFERROR(VALUE(RIGHT(WV$3,2)),RIGHT(WV$3,1)),TRUE),#N/A)</f>
        <v>143</v>
      </c>
      <c r="WX14" s="6">
        <f t="shared" si="42"/>
        <v>136</v>
      </c>
      <c r="WY14" s="6">
        <f>IFERROR(WX14+VLOOKUP($A14,'TB2-1'!$A:$XEW,1+IFERROR(VALUE(RIGHT(WX$3,2)),RIGHT(WX$3,1)),TRUE),#N/A)</f>
        <v>147</v>
      </c>
      <c r="WZ14" s="6">
        <f t="shared" si="42"/>
        <v>136</v>
      </c>
      <c r="XA14" s="6">
        <f>IFERROR(WZ14+VLOOKUP($A14,'TB2-1'!$A:$XEW,1+IFERROR(VALUE(RIGHT(WZ$3,2)),RIGHT(WZ$3,1)),TRUE),#N/A)</f>
        <v>152</v>
      </c>
      <c r="XB14" s="6">
        <f t="shared" si="42"/>
        <v>136</v>
      </c>
      <c r="XC14" s="6">
        <f>IFERROR(XB14+VLOOKUP($A14,'TB2-1'!$A:$XEW,1+IFERROR(VALUE(RIGHT(XB$3,2)),RIGHT(XB$3,1)),TRUE),#N/A)</f>
        <v>161</v>
      </c>
      <c r="XD14" s="6">
        <f t="shared" si="42"/>
        <v>136</v>
      </c>
      <c r="XE14" s="6">
        <f>IFERROR(XD14+VLOOKUP($A14,'TB2-1'!$A:$XEW,1+IFERROR(VALUE(RIGHT(XD$3,2)),RIGHT(XD$3,1)),TRUE),#N/A)</f>
        <v>175</v>
      </c>
      <c r="XF14" s="6">
        <f t="shared" si="42"/>
        <v>136</v>
      </c>
      <c r="XG14" s="6">
        <f>IFERROR(XF14+VLOOKUP($A14,'TB2-1'!$A:$XEW,1+IFERROR(VALUE(RIGHT(XF$3,2)),RIGHT(XF$3,1)),TRUE),#N/A)</f>
        <v>198</v>
      </c>
      <c r="XH14" s="6">
        <f t="shared" si="43"/>
        <v>136</v>
      </c>
      <c r="XI14" s="6">
        <f>IFERROR(XH14+VLOOKUP($A14,'TB2-1'!$A:$XEW,1+IFERROR(VALUE(RIGHT(XH$3,2)),RIGHT(XH$3,1)),TRUE),#N/A)</f>
        <v>236</v>
      </c>
      <c r="XJ14" s="6">
        <f t="shared" si="44"/>
        <v>136</v>
      </c>
      <c r="XK14" s="6">
        <f>IFERROR(XJ14+VLOOKUP($A14,'TB2-1'!$A:$XEW,1+IFERROR(VALUE(RIGHT(XJ$3,2)),RIGHT(XJ$3,1)),TRUE),#N/A)</f>
        <v>296</v>
      </c>
      <c r="XL14" s="6">
        <f t="shared" si="45"/>
        <v>136</v>
      </c>
      <c r="XM14" s="6">
        <f>IFERROR(XL14+VLOOKUP($A14,'TB2-1'!$A:$XEW,1+IFERROR(VALUE(RIGHT(XL$3,2)),RIGHT(XL$3,1)),TRUE),#N/A)</f>
        <v>386</v>
      </c>
      <c r="XN14" s="6">
        <f t="shared" si="46"/>
        <v>136</v>
      </c>
      <c r="XO14" s="6">
        <f>IFERROR(XN14+VLOOKUP($A14,'TB2-1'!$A:$XEW,1+IFERROR(VALUE(RIGHT(XN$3,2)),RIGHT(XN$3,1)),TRUE),#N/A)</f>
        <v>526</v>
      </c>
      <c r="XP14" s="6">
        <f t="shared" si="47"/>
        <v>136</v>
      </c>
      <c r="XQ14" s="6">
        <f>IFERROR(XP14+VLOOKUP($A14,'TB2-1'!$A:$XEW,1+IFERROR(VALUE(RIGHT(XP$3,2)),RIGHT(XP$3,1)),TRUE),#N/A)</f>
        <v>756</v>
      </c>
      <c r="XR14" s="6">
        <f t="shared" si="48"/>
        <v>136</v>
      </c>
      <c r="XS14" s="6">
        <f>IFERROR(XR14+VLOOKUP($A14,'TB2-1'!$A:$XEW,1+IFERROR(VALUE(RIGHT(XR$3,2)),RIGHT(XR$3,1)),TRUE),#N/A)</f>
        <v>1136</v>
      </c>
      <c r="XT14" s="6">
        <f t="shared" si="49"/>
        <v>136</v>
      </c>
      <c r="XU14" s="6">
        <f>IFERROR(XT14+VLOOKUP($A14,'TB2-1'!$A:$XEW,1+IFERROR(VALUE(RIGHT(XT$3,2)),RIGHT(XT$3,1)),TRUE),#N/A)</f>
        <v>1736</v>
      </c>
      <c r="XV14" s="6">
        <f t="shared" si="50"/>
        <v>136</v>
      </c>
      <c r="XW14" s="6">
        <f>IFERROR(XV14+VLOOKUP($A14,'TB2-1'!$A:$XEW,1+IFERROR(VALUE(RIGHT(XV$3,2)),RIGHT(XV$3,1)),TRUE),#N/A)</f>
        <v>2636</v>
      </c>
      <c r="XX14" s="6">
        <f t="shared" si="51"/>
        <v>136</v>
      </c>
      <c r="XY14" s="6">
        <f>IFERROR(XX14+VLOOKUP($A14,'TB2-1'!$A:$XEW,1+IFERROR(VALUE(RIGHT(XX$3,2)),RIGHT(XX$3,1)),TRUE),#N/A)</f>
        <v>4036</v>
      </c>
      <c r="XZ14" s="65">
        <v>180</v>
      </c>
      <c r="YA14" s="5">
        <f>IFERROR(XZ14+VLOOKUP($A14,'TB2-1'!$A:$XEW,1+IFERROR(VALUE(RIGHT(XZ$3,2)),RIGHT(XZ$3,1)),TRUE),#N/A)</f>
        <v>181.5</v>
      </c>
      <c r="YB14" s="10">
        <f t="shared" si="166"/>
        <v>180</v>
      </c>
      <c r="YC14" s="5">
        <f>IFERROR(YB14+VLOOKUP($A14,'TB2-1'!$A:$XEW,1+IFERROR(VALUE(RIGHT(YB$3,2)),RIGHT(YB$3,1)),TRUE),#N/A)</f>
        <v>182.5</v>
      </c>
      <c r="YD14" s="10">
        <f t="shared" si="166"/>
        <v>180</v>
      </c>
      <c r="YE14" s="5">
        <f>IFERROR(YD14+VLOOKUP($A14,'TB2-1'!$A:$XEW,1+IFERROR(VALUE(RIGHT(YD$3,2)),RIGHT(YD$3,1)),TRUE),#N/A)</f>
        <v>184</v>
      </c>
      <c r="YF14" s="10">
        <f t="shared" si="166"/>
        <v>180</v>
      </c>
      <c r="YG14" s="5">
        <f>IFERROR(YF14+VLOOKUP($A14,'TB2-1'!$A:$XEW,1+IFERROR(VALUE(RIGHT(YF$3,2)),RIGHT(YF$3,1)),TRUE),#N/A)</f>
        <v>187</v>
      </c>
      <c r="YH14" s="10">
        <f t="shared" si="166"/>
        <v>180</v>
      </c>
      <c r="YI14" s="5">
        <f>IFERROR(YH14+VLOOKUP($A14,'TB2-1'!$A:$XEW,1+IFERROR(VALUE(RIGHT(YH$3,2)),RIGHT(YH$3,1)),TRUE),#N/A)</f>
        <v>191</v>
      </c>
      <c r="YJ14" s="10">
        <f t="shared" si="166"/>
        <v>180</v>
      </c>
      <c r="YK14" s="5">
        <f>IFERROR(YJ14+VLOOKUP($A14,'TB2-1'!$A:$XEW,1+IFERROR(VALUE(RIGHT(YJ$3,2)),RIGHT(YJ$3,1)),TRUE),#N/A)</f>
        <v>196</v>
      </c>
      <c r="YL14" s="10">
        <f t="shared" si="166"/>
        <v>180</v>
      </c>
      <c r="YM14" s="5">
        <f>IFERROR(YL14+VLOOKUP($A14,'TB2-1'!$A:$XEW,1+IFERROR(VALUE(RIGHT(YL$3,2)),RIGHT(YL$3,1)),TRUE),#N/A)</f>
        <v>205</v>
      </c>
      <c r="YN14" s="10">
        <f t="shared" si="166"/>
        <v>180</v>
      </c>
      <c r="YO14" s="5">
        <f>IFERROR(YN14+VLOOKUP($A14,'TB2-1'!$A:$XEW,1+IFERROR(VALUE(RIGHT(YN$3,2)),RIGHT(YN$3,1)),TRUE),#N/A)</f>
        <v>219</v>
      </c>
      <c r="YP14" s="10">
        <f t="shared" si="166"/>
        <v>180</v>
      </c>
      <c r="YQ14" s="5">
        <f>IFERROR(YP14+VLOOKUP($A14,'TB2-1'!$A:$XEW,1+IFERROR(VALUE(RIGHT(YP$3,2)),RIGHT(YP$3,1)),TRUE),#N/A)</f>
        <v>242</v>
      </c>
      <c r="YR14" s="10">
        <f t="shared" si="167"/>
        <v>180</v>
      </c>
      <c r="YS14" s="5">
        <f>IFERROR(YR14+VLOOKUP($A14,'TB2-1'!$A:$XEW,1+IFERROR(VALUE(RIGHT(YR$3,2)),RIGHT(YR$3,1)),TRUE),#N/A)</f>
        <v>280</v>
      </c>
      <c r="YT14" s="10">
        <f t="shared" si="168"/>
        <v>180</v>
      </c>
      <c r="YU14" s="5">
        <f>IFERROR(YT14+VLOOKUP($A14,'TB2-1'!$A:$XEW,1+IFERROR(VALUE(RIGHT(YT$3,2)),RIGHT(YT$3,1)),TRUE),#N/A)</f>
        <v>340</v>
      </c>
      <c r="YV14" s="10">
        <f t="shared" si="169"/>
        <v>180</v>
      </c>
      <c r="YW14" s="5">
        <f>IFERROR(YV14+VLOOKUP($A14,'TB2-1'!$A:$XEW,1+IFERROR(VALUE(RIGHT(YV$3,2)),RIGHT(YV$3,1)),TRUE),#N/A)</f>
        <v>430</v>
      </c>
      <c r="YX14" s="10">
        <f t="shared" si="170"/>
        <v>180</v>
      </c>
      <c r="YY14" s="5">
        <f>IFERROR(YX14+VLOOKUP($A14,'TB2-1'!$A:$XEW,1+IFERROR(VALUE(RIGHT(YX$3,2)),RIGHT(YX$3,1)),TRUE),#N/A)</f>
        <v>570</v>
      </c>
      <c r="YZ14" s="10">
        <f t="shared" si="171"/>
        <v>180</v>
      </c>
      <c r="ZA14" s="5">
        <f>IFERROR(YZ14+VLOOKUP($A14,'TB2-1'!$A:$XEW,1+IFERROR(VALUE(RIGHT(YZ$3,2)),RIGHT(YZ$3,1)),TRUE),#N/A)</f>
        <v>800</v>
      </c>
      <c r="ZB14" s="10">
        <f t="shared" si="172"/>
        <v>180</v>
      </c>
      <c r="ZC14" s="5">
        <f>IFERROR(ZB14+VLOOKUP($A14,'TB2-1'!$A:$XEW,1+IFERROR(VALUE(RIGHT(ZB$3,2)),RIGHT(ZB$3,1)),TRUE),#N/A)</f>
        <v>1180</v>
      </c>
      <c r="ZD14" s="10">
        <f t="shared" si="173"/>
        <v>180</v>
      </c>
      <c r="ZE14" s="5">
        <f>IFERROR(ZD14+VLOOKUP($A14,'TB2-1'!$A:$XEW,1+IFERROR(VALUE(RIGHT(ZD$3,2)),RIGHT(ZD$3,1)),TRUE),#N/A)</f>
        <v>1780</v>
      </c>
      <c r="ZF14" s="10">
        <f t="shared" si="174"/>
        <v>180</v>
      </c>
      <c r="ZG14" s="5">
        <f>IFERROR(ZF14+VLOOKUP($A14,'TB2-1'!$A:$XEW,1+IFERROR(VALUE(RIGHT(ZF$3,2)),RIGHT(ZF$3,1)),TRUE),#N/A)</f>
        <v>2680</v>
      </c>
      <c r="ZH14" s="10">
        <f t="shared" si="175"/>
        <v>180</v>
      </c>
      <c r="ZI14" s="5">
        <f>IFERROR(ZH14+VLOOKUP($A14,'TB2-1'!$A:$XEW,1+IFERROR(VALUE(RIGHT(ZH$3,2)),RIGHT(ZH$3,1)),TRUE),#N/A)</f>
        <v>4080</v>
      </c>
      <c r="ZJ14" s="65">
        <v>242</v>
      </c>
      <c r="ZK14" s="6">
        <f>IFERROR(ZJ14+VLOOKUP($A14,'TB2-1'!$A:$XEW,1+IFERROR(VALUE(RIGHT(ZJ$3,2)),RIGHT(ZJ$3,1)),TRUE),#N/A)</f>
        <v>243.5</v>
      </c>
      <c r="ZL14" s="6">
        <f t="shared" si="52"/>
        <v>242</v>
      </c>
      <c r="ZM14" s="6">
        <f>IFERROR(ZL14+VLOOKUP($A14,'TB2-1'!$A:$XEW,1+IFERROR(VALUE(RIGHT(ZL$3,2)),RIGHT(ZL$3,1)),TRUE),#N/A)</f>
        <v>244.5</v>
      </c>
      <c r="ZN14" s="6">
        <f t="shared" si="52"/>
        <v>242</v>
      </c>
      <c r="ZO14" s="6">
        <f>IFERROR(ZN14+VLOOKUP($A14,'TB2-1'!$A:$XEW,1+IFERROR(VALUE(RIGHT(ZN$3,2)),RIGHT(ZN$3,1)),TRUE),#N/A)</f>
        <v>246</v>
      </c>
      <c r="ZP14" s="6">
        <f t="shared" si="52"/>
        <v>242</v>
      </c>
      <c r="ZQ14" s="6">
        <f>IFERROR(ZP14+VLOOKUP($A14,'TB2-1'!$A:$XEW,1+IFERROR(VALUE(RIGHT(ZP$3,2)),RIGHT(ZP$3,1)),TRUE),#N/A)</f>
        <v>249</v>
      </c>
      <c r="ZR14" s="6">
        <f t="shared" si="52"/>
        <v>242</v>
      </c>
      <c r="ZS14" s="6">
        <f>IFERROR(ZR14+VLOOKUP($A14,'TB2-1'!$A:$XEW,1+IFERROR(VALUE(RIGHT(ZR$3,2)),RIGHT(ZR$3,1)),TRUE),#N/A)</f>
        <v>253</v>
      </c>
      <c r="ZT14" s="6">
        <f t="shared" si="52"/>
        <v>242</v>
      </c>
      <c r="ZU14" s="6">
        <f>IFERROR(ZT14+VLOOKUP($A14,'TB2-1'!$A:$XEW,1+IFERROR(VALUE(RIGHT(ZT$3,2)),RIGHT(ZT$3,1)),TRUE),#N/A)</f>
        <v>258</v>
      </c>
      <c r="ZV14" s="6">
        <f t="shared" si="52"/>
        <v>242</v>
      </c>
      <c r="ZW14" s="6">
        <f>IFERROR(ZV14+VLOOKUP($A14,'TB2-1'!$A:$XEW,1+IFERROR(VALUE(RIGHT(ZV$3,2)),RIGHT(ZV$3,1)),TRUE),#N/A)</f>
        <v>267</v>
      </c>
      <c r="ZX14" s="6">
        <f t="shared" si="52"/>
        <v>242</v>
      </c>
      <c r="ZY14" s="6">
        <f>IFERROR(ZX14+VLOOKUP($A14,'TB2-1'!$A:$XEW,1+IFERROR(VALUE(RIGHT(ZX$3,2)),RIGHT(ZX$3,1)),TRUE),#N/A)</f>
        <v>281</v>
      </c>
      <c r="ZZ14" s="6">
        <f t="shared" si="52"/>
        <v>242</v>
      </c>
      <c r="AAA14" s="6">
        <f>IFERROR(ZZ14+VLOOKUP($A14,'TB2-1'!$A:$XEW,1+IFERROR(VALUE(RIGHT(ZZ$3,2)),RIGHT(ZZ$3,1)),TRUE),#N/A)</f>
        <v>304</v>
      </c>
      <c r="AAB14" s="6">
        <f t="shared" si="53"/>
        <v>242</v>
      </c>
      <c r="AAC14" s="6">
        <f>IFERROR(AAB14+VLOOKUP($A14,'TB2-1'!$A:$XEW,1+IFERROR(VALUE(RIGHT(AAB$3,2)),RIGHT(AAB$3,1)),TRUE),#N/A)</f>
        <v>342</v>
      </c>
      <c r="AAD14" s="6">
        <f t="shared" si="54"/>
        <v>242</v>
      </c>
      <c r="AAE14" s="6">
        <f>IFERROR(AAD14+VLOOKUP($A14,'TB2-1'!$A:$XEW,1+IFERROR(VALUE(RIGHT(AAD$3,2)),RIGHT(AAD$3,1)),TRUE),#N/A)</f>
        <v>402</v>
      </c>
      <c r="AAF14" s="6">
        <f t="shared" si="55"/>
        <v>242</v>
      </c>
      <c r="AAG14" s="6">
        <f>IFERROR(AAF14+VLOOKUP($A14,'TB2-1'!$A:$XEW,1+IFERROR(VALUE(RIGHT(AAF$3,2)),RIGHT(AAF$3,1)),TRUE),#N/A)</f>
        <v>492</v>
      </c>
      <c r="AAH14" s="6">
        <f t="shared" si="56"/>
        <v>242</v>
      </c>
      <c r="AAI14" s="6">
        <f>IFERROR(AAH14+VLOOKUP($A14,'TB2-1'!$A:$XEW,1+IFERROR(VALUE(RIGHT(AAH$3,2)),RIGHT(AAH$3,1)),TRUE),#N/A)</f>
        <v>632</v>
      </c>
      <c r="AAJ14" s="6">
        <f t="shared" si="57"/>
        <v>242</v>
      </c>
      <c r="AAK14" s="6">
        <f>IFERROR(AAJ14+VLOOKUP($A14,'TB2-1'!$A:$XEW,1+IFERROR(VALUE(RIGHT(AAJ$3,2)),RIGHT(AAJ$3,1)),TRUE),#N/A)</f>
        <v>862</v>
      </c>
      <c r="AAL14" s="6">
        <f t="shared" si="58"/>
        <v>242</v>
      </c>
      <c r="AAM14" s="6">
        <f>IFERROR(AAL14+VLOOKUP($A14,'TB2-1'!$A:$XEW,1+IFERROR(VALUE(RIGHT(AAL$3,2)),RIGHT(AAL$3,1)),TRUE),#N/A)</f>
        <v>1242</v>
      </c>
      <c r="AAN14" s="6">
        <f t="shared" si="59"/>
        <v>242</v>
      </c>
      <c r="AAO14" s="6">
        <f>IFERROR(AAN14+VLOOKUP($A14,'TB2-1'!$A:$XEW,1+IFERROR(VALUE(RIGHT(AAN$3,2)),RIGHT(AAN$3,1)),TRUE),#N/A)</f>
        <v>1842</v>
      </c>
      <c r="AAP14" s="6">
        <f t="shared" si="60"/>
        <v>242</v>
      </c>
      <c r="AAQ14" s="6">
        <f>IFERROR(AAP14+VLOOKUP($A14,'TB2-1'!$A:$XEW,1+IFERROR(VALUE(RIGHT(AAP$3,2)),RIGHT(AAP$3,1)),TRUE),#N/A)</f>
        <v>2742</v>
      </c>
      <c r="AAR14" s="6">
        <f t="shared" si="61"/>
        <v>242</v>
      </c>
      <c r="AAS14" s="6">
        <f>IFERROR(AAR14+VLOOKUP($A14,'TB2-1'!$A:$XEW,1+IFERROR(VALUE(RIGHT(AAR$3,2)),RIGHT(AAR$3,1)),TRUE),#N/A)</f>
        <v>4142</v>
      </c>
      <c r="AAT14" s="65">
        <v>325</v>
      </c>
      <c r="AAU14" s="5">
        <f>IFERROR(AAT14+VLOOKUP($A14,'TB2-1'!$A:$XEW,1+IFERROR(VALUE(RIGHT(AAT$3,2)),RIGHT(AAT$3,1)),TRUE),#N/A)</f>
        <v>326.5</v>
      </c>
      <c r="AAV14" s="10">
        <f t="shared" si="62"/>
        <v>325</v>
      </c>
      <c r="AAW14" s="5">
        <f>IFERROR(AAV14+VLOOKUP($A14,'TB2-1'!$A:$XEW,1+IFERROR(VALUE(RIGHT(AAV$3,2)),RIGHT(AAV$3,1)),TRUE),#N/A)</f>
        <v>327.5</v>
      </c>
      <c r="AAX14" s="10">
        <f t="shared" si="62"/>
        <v>325</v>
      </c>
      <c r="AAY14" s="5">
        <f>IFERROR(AAX14+VLOOKUP($A14,'TB2-1'!$A:$XEW,1+IFERROR(VALUE(RIGHT(AAX$3,2)),RIGHT(AAX$3,1)),TRUE),#N/A)</f>
        <v>329</v>
      </c>
      <c r="AAZ14" s="10">
        <f t="shared" si="62"/>
        <v>325</v>
      </c>
      <c r="ABA14" s="5">
        <f>IFERROR(AAZ14+VLOOKUP($A14,'TB2-1'!$A:$XEW,1+IFERROR(VALUE(RIGHT(AAZ$3,2)),RIGHT(AAZ$3,1)),TRUE),#N/A)</f>
        <v>332</v>
      </c>
      <c r="ABB14" s="10">
        <f t="shared" si="62"/>
        <v>325</v>
      </c>
      <c r="ABC14" s="5">
        <f>IFERROR(ABB14+VLOOKUP($A14,'TB2-1'!$A:$XEW,1+IFERROR(VALUE(RIGHT(ABB$3,2)),RIGHT(ABB$3,1)),TRUE),#N/A)</f>
        <v>336</v>
      </c>
      <c r="ABD14" s="10">
        <f t="shared" si="62"/>
        <v>325</v>
      </c>
      <c r="ABE14" s="5">
        <f>IFERROR(ABD14+VLOOKUP($A14,'TB2-1'!$A:$XEW,1+IFERROR(VALUE(RIGHT(ABD$3,2)),RIGHT(ABD$3,1)),TRUE),#N/A)</f>
        <v>341</v>
      </c>
      <c r="ABF14" s="10">
        <f t="shared" si="62"/>
        <v>325</v>
      </c>
      <c r="ABG14" s="5">
        <f>IFERROR(ABF14+VLOOKUP($A14,'TB2-1'!$A:$XEW,1+IFERROR(VALUE(RIGHT(ABF$3,2)),RIGHT(ABF$3,1)),TRUE),#N/A)</f>
        <v>350</v>
      </c>
      <c r="ABH14" s="10">
        <f t="shared" si="62"/>
        <v>325</v>
      </c>
      <c r="ABI14" s="5">
        <f>IFERROR(ABH14+VLOOKUP($A14,'TB2-1'!$A:$XEW,1+IFERROR(VALUE(RIGHT(ABH$3,2)),RIGHT(ABH$3,1)),TRUE),#N/A)</f>
        <v>364</v>
      </c>
      <c r="ABJ14" s="10">
        <f t="shared" si="62"/>
        <v>325</v>
      </c>
      <c r="ABK14" s="5">
        <f>IFERROR(ABJ14+VLOOKUP($A14,'TB2-1'!$A:$XEW,1+IFERROR(VALUE(RIGHT(ABJ$3,2)),RIGHT(ABJ$3,1)),TRUE),#N/A)</f>
        <v>387</v>
      </c>
      <c r="ABL14" s="10">
        <f t="shared" si="63"/>
        <v>325</v>
      </c>
      <c r="ABM14" s="5">
        <f>IFERROR(ABL14+VLOOKUP($A14,'TB2-1'!$A:$XEW,1+IFERROR(VALUE(RIGHT(ABL$3,2)),RIGHT(ABL$3,1)),TRUE),#N/A)</f>
        <v>425</v>
      </c>
      <c r="ABN14" s="10">
        <f t="shared" si="64"/>
        <v>325</v>
      </c>
      <c r="ABO14" s="5">
        <f>IFERROR(ABN14+VLOOKUP($A14,'TB2-1'!$A:$XEW,1+IFERROR(VALUE(RIGHT(ABN$3,2)),RIGHT(ABN$3,1)),TRUE),#N/A)</f>
        <v>485</v>
      </c>
      <c r="ABP14" s="10">
        <f t="shared" si="65"/>
        <v>325</v>
      </c>
      <c r="ABQ14" s="5">
        <f>IFERROR(ABP14+VLOOKUP($A14,'TB2-1'!$A:$XEW,1+IFERROR(VALUE(RIGHT(ABP$3,2)),RIGHT(ABP$3,1)),TRUE),#N/A)</f>
        <v>575</v>
      </c>
      <c r="ABR14" s="10">
        <f t="shared" si="66"/>
        <v>325</v>
      </c>
      <c r="ABS14" s="5">
        <f>IFERROR(ABR14+VLOOKUP($A14,'TB2-1'!$A:$XEW,1+IFERROR(VALUE(RIGHT(ABR$3,2)),RIGHT(ABR$3,1)),TRUE),#N/A)</f>
        <v>715</v>
      </c>
      <c r="ABT14" s="10">
        <f t="shared" si="67"/>
        <v>325</v>
      </c>
      <c r="ABU14" s="5">
        <f>IFERROR(ABT14+VLOOKUP($A14,'TB2-1'!$A:$XEW,1+IFERROR(VALUE(RIGHT(ABT$3,2)),RIGHT(ABT$3,1)),TRUE),#N/A)</f>
        <v>945</v>
      </c>
      <c r="ABV14" s="10">
        <f t="shared" si="68"/>
        <v>325</v>
      </c>
      <c r="ABW14" s="5">
        <f>IFERROR(ABV14+VLOOKUP($A14,'TB2-1'!$A:$XEW,1+IFERROR(VALUE(RIGHT(ABV$3,2)),RIGHT(ABV$3,1)),TRUE),#N/A)</f>
        <v>1325</v>
      </c>
      <c r="ABX14" s="10">
        <f t="shared" si="69"/>
        <v>325</v>
      </c>
      <c r="ABY14" s="5">
        <f>IFERROR(ABX14+VLOOKUP($A14,'TB2-1'!$A:$XEW,1+IFERROR(VALUE(RIGHT(ABX$3,2)),RIGHT(ABX$3,1)),TRUE),#N/A)</f>
        <v>1925</v>
      </c>
      <c r="ABZ14" s="10">
        <f t="shared" si="70"/>
        <v>325</v>
      </c>
      <c r="ACA14" s="5">
        <f>IFERROR(ABZ14+VLOOKUP($A14,'TB2-1'!$A:$XEW,1+IFERROR(VALUE(RIGHT(ABZ$3,2)),RIGHT(ABZ$3,1)),TRUE),#N/A)</f>
        <v>2825</v>
      </c>
      <c r="ACB14" s="10">
        <f t="shared" si="71"/>
        <v>325</v>
      </c>
      <c r="ACC14" s="5">
        <f>IFERROR(ACB14+VLOOKUP($A14,'TB2-1'!$A:$XEW,1+IFERROR(VALUE(RIGHT(ACB$3,2)),RIGHT(ACB$3,1)),TRUE),#N/A)</f>
        <v>4225</v>
      </c>
    </row>
    <row r="15" spans="1:757" ht="15.75" thickBot="1" x14ac:dyDescent="0.3">
      <c r="A15" s="2">
        <f>Config!G11</f>
        <v>50.000999999999998</v>
      </c>
      <c r="B15" s="5">
        <f>IFERROR(C15-VLOOKUP($A15,'TB2-1'!$A:$XEW,1+IFERROR(VALUE(RIGHT(B$3,2)),RIGHT(B$3,1)),TRUE),#N/A)</f>
        <v>-142</v>
      </c>
      <c r="C15" s="65">
        <v>-140</v>
      </c>
      <c r="D15" s="5">
        <f>IFERROR(E15-VLOOKUP($A15,'TB2-1'!$A:$XEW,1+IFERROR(VALUE(RIGHT(D$3,2)),RIGHT(D$3,1)),TRUE),#N/A)</f>
        <v>-143</v>
      </c>
      <c r="E15" s="5">
        <f t="shared" si="72"/>
        <v>-140</v>
      </c>
      <c r="F15" s="5">
        <f>IFERROR(G15-VLOOKUP($A15,'TB2-1'!$A:$XEW,1+IFERROR(VALUE(RIGHT(F$3,2)),RIGHT(F$3,1)),TRUE),#N/A)</f>
        <v>-145</v>
      </c>
      <c r="G15" s="5">
        <f t="shared" si="72"/>
        <v>-140</v>
      </c>
      <c r="H15" s="5">
        <f>IFERROR(I15-VLOOKUP($A15,'TB2-1'!$A:$XEW,1+IFERROR(VALUE(RIGHT(H$3,2)),RIGHT(H$3,1)),TRUE),#N/A)</f>
        <v>-148</v>
      </c>
      <c r="I15" s="5">
        <f t="shared" si="72"/>
        <v>-140</v>
      </c>
      <c r="J15" s="5">
        <f>IFERROR(K15-VLOOKUP($A15,'TB2-1'!$A:$XEW,1+IFERROR(VALUE(RIGHT(J$3,2)),RIGHT(J$3,1)),TRUE),#N/A)</f>
        <v>-153</v>
      </c>
      <c r="K15" s="5">
        <f t="shared" si="72"/>
        <v>-140</v>
      </c>
      <c r="L15" s="5">
        <f>IFERROR(M15-VLOOKUP($A15,'TB2-1'!$A:$XEW,1+IFERROR(VALUE(RIGHT(L$3,2)),RIGHT(L$3,1)),TRUE),#N/A)</f>
        <v>-159</v>
      </c>
      <c r="M15" s="5">
        <f t="shared" si="72"/>
        <v>-140</v>
      </c>
      <c r="N15" s="5">
        <f>IFERROR(O15-VLOOKUP($A15,'TB2-1'!$A:$XEW,1+IFERROR(VALUE(RIGHT(N$3,2)),RIGHT(N$3,1)),TRUE),#N/A)</f>
        <v>-170</v>
      </c>
      <c r="O15" s="5">
        <f t="shared" si="72"/>
        <v>-140</v>
      </c>
      <c r="P15" s="5">
        <f>IFERROR(Q15-VLOOKUP($A15,'TB2-1'!$A:$XEW,1+IFERROR(VALUE(RIGHT(P$3,2)),RIGHT(P$3,1)),TRUE),#N/A)</f>
        <v>-186</v>
      </c>
      <c r="Q15" s="5">
        <f t="shared" si="72"/>
        <v>-140</v>
      </c>
      <c r="R15" s="5">
        <f>IFERROR(S15-VLOOKUP($A15,'TB2-1'!$A:$XEW,1+IFERROR(VALUE(RIGHT(R$3,2)),RIGHT(R$3,1)),TRUE),#N/A)</f>
        <v>-214</v>
      </c>
      <c r="S15" s="5">
        <f t="shared" si="72"/>
        <v>-140</v>
      </c>
      <c r="T15" s="5">
        <f>IFERROR(U15-VLOOKUP($A15,'TB2-1'!$A:$XEW,1+IFERROR(VALUE(RIGHT(T$3,2)),RIGHT(T$3,1)),TRUE),#N/A)</f>
        <v>-260</v>
      </c>
      <c r="U15" s="5">
        <f t="shared" si="72"/>
        <v>-140</v>
      </c>
      <c r="V15" s="5">
        <f>IFERROR(W15-VLOOKUP($A15,'TB2-1'!$A:$XEW,1+IFERROR(VALUE(RIGHT(V$3,2)),RIGHT(V$3,1)),TRUE),#N/A)</f>
        <v>-330</v>
      </c>
      <c r="W15" s="5">
        <f t="shared" si="72"/>
        <v>-140</v>
      </c>
      <c r="X15" s="5">
        <f>IFERROR(Y15-VLOOKUP($A15,'TB2-1'!$A:$XEW,1+IFERROR(VALUE(RIGHT(X$3,2)),RIGHT(X$3,1)),TRUE),#N/A)</f>
        <v>-440</v>
      </c>
      <c r="Y15" s="5">
        <f t="shared" si="72"/>
        <v>-140</v>
      </c>
      <c r="Z15" s="5">
        <f>IFERROR(AA15-VLOOKUP($A15,'TB2-1'!$A:$XEW,1+IFERROR(VALUE(RIGHT(Z$3,2)),RIGHT(Z$3,1)),TRUE),#N/A)</f>
        <v>-600</v>
      </c>
      <c r="AA15" s="5">
        <f t="shared" si="176"/>
        <v>-140</v>
      </c>
      <c r="AB15" s="5">
        <f>IFERROR(AC15-VLOOKUP($A15,'TB2-1'!$A:$XEW,1+IFERROR(VALUE(RIGHT(AB$3,2)),RIGHT(AB$3,1)),TRUE),#N/A)</f>
        <v>-880</v>
      </c>
      <c r="AC15" s="5">
        <f t="shared" si="73"/>
        <v>-140</v>
      </c>
      <c r="AD15" s="5">
        <f>IFERROR(AE15-VLOOKUP($A15,'TB2-1'!$A:$XEW,1+IFERROR(VALUE(RIGHT(AD$3,2)),RIGHT(AD$3,1)),TRUE),#N/A)</f>
        <v>-1340</v>
      </c>
      <c r="AE15" s="5">
        <f t="shared" si="74"/>
        <v>-140</v>
      </c>
      <c r="AF15" s="5">
        <f>IFERROR(AG15-VLOOKUP($A15,'TB2-1'!$A:$XEW,1+IFERROR(VALUE(RIGHT(AF$3,2)),RIGHT(AF$3,1)),TRUE),#N/A)</f>
        <v>-2040</v>
      </c>
      <c r="AG15" s="5">
        <f t="shared" si="75"/>
        <v>-140</v>
      </c>
      <c r="AH15" s="5">
        <f>IFERROR(AI15-VLOOKUP($A15,'TB2-1'!$A:$XEW,1+IFERROR(VALUE(RIGHT(AH$3,2)),RIGHT(AH$3,1)),TRUE),#N/A)</f>
        <v>-3140</v>
      </c>
      <c r="AI15" s="5">
        <f t="shared" si="76"/>
        <v>-140</v>
      </c>
      <c r="AJ15" s="5">
        <f>IFERROR(AK15-VLOOKUP($A15,'TB2-1'!$A:$XEW,1+IFERROR(VALUE(RIGHT(AJ$3,2)),RIGHT(AJ$3,1)),TRUE),#N/A)</f>
        <v>-4740</v>
      </c>
      <c r="AK15" s="5">
        <f t="shared" si="77"/>
        <v>-140</v>
      </c>
      <c r="AL15" s="2">
        <f>IFERROR(AM15-VLOOKUP($A15,'TB2-1'!$A:$XEW,1+IFERROR(VALUE(RIGHT(AL$3,2)),RIGHT(AL$3,1)),TRUE),#N/A)</f>
        <v>-102</v>
      </c>
      <c r="AM15" s="65">
        <v>-100</v>
      </c>
      <c r="AN15" s="2">
        <f>IFERROR(AO15-VLOOKUP($A15,'TB2-1'!$A:$XEW,1+IFERROR(VALUE(RIGHT(AN$3,2)),RIGHT(AN$3,1)),TRUE),#N/A)</f>
        <v>-103</v>
      </c>
      <c r="AO15" s="2">
        <f t="shared" si="78"/>
        <v>-100</v>
      </c>
      <c r="AP15" s="2">
        <f>IFERROR(AQ15-VLOOKUP($A15,'TB2-1'!$A:$XEW,1+IFERROR(VALUE(RIGHT(AP$3,2)),RIGHT(AP$3,1)),TRUE),#N/A)</f>
        <v>-105</v>
      </c>
      <c r="AQ15" s="2">
        <f t="shared" si="78"/>
        <v>-100</v>
      </c>
      <c r="AR15" s="2">
        <f>IFERROR(AS15-VLOOKUP($A15,'TB2-1'!$A:$XEW,1+IFERROR(VALUE(RIGHT(AR$3,2)),RIGHT(AR$3,1)),TRUE),#N/A)</f>
        <v>-108</v>
      </c>
      <c r="AS15" s="2">
        <f t="shared" si="78"/>
        <v>-100</v>
      </c>
      <c r="AT15" s="2">
        <f>IFERROR(AU15-VLOOKUP($A15,'TB2-1'!$A:$XEW,1+IFERROR(VALUE(RIGHT(AT$3,2)),RIGHT(AT$3,1)),TRUE),#N/A)</f>
        <v>-113</v>
      </c>
      <c r="AU15" s="2">
        <f t="shared" si="78"/>
        <v>-100</v>
      </c>
      <c r="AV15" s="2">
        <f>IFERROR(AW15-VLOOKUP($A15,'TB2-1'!$A:$XEW,1+IFERROR(VALUE(RIGHT(AV$3,2)),RIGHT(AV$3,1)),TRUE),#N/A)</f>
        <v>-119</v>
      </c>
      <c r="AW15" s="2">
        <f t="shared" si="78"/>
        <v>-100</v>
      </c>
      <c r="AX15" s="2">
        <f>IFERROR(AY15-VLOOKUP($A15,'TB2-1'!$A:$XEW,1+IFERROR(VALUE(RIGHT(AX$3,2)),RIGHT(AX$3,1)),TRUE),#N/A)</f>
        <v>-130</v>
      </c>
      <c r="AY15" s="2">
        <f t="shared" si="78"/>
        <v>-100</v>
      </c>
      <c r="AZ15" s="2">
        <f>IFERROR(BA15-VLOOKUP($A15,'TB2-1'!$A:$XEW,1+IFERROR(VALUE(RIGHT(AZ$3,2)),RIGHT(AZ$3,1)),TRUE),#N/A)</f>
        <v>-146</v>
      </c>
      <c r="BA15" s="2">
        <f t="shared" si="78"/>
        <v>-100</v>
      </c>
      <c r="BB15" s="2">
        <f>IFERROR(BC15-VLOOKUP($A15,'TB2-1'!$A:$XEW,1+IFERROR(VALUE(RIGHT(BB$3,2)),RIGHT(BB$3,1)),TRUE),#N/A)</f>
        <v>-174</v>
      </c>
      <c r="BC15" s="2">
        <f t="shared" si="78"/>
        <v>-100</v>
      </c>
      <c r="BD15" s="2">
        <f>IFERROR(BE15-VLOOKUP($A15,'TB2-1'!$A:$XEW,1+IFERROR(VALUE(RIGHT(BD$3,2)),RIGHT(BD$3,1)),TRUE),#N/A)</f>
        <v>-220</v>
      </c>
      <c r="BE15" s="2">
        <f t="shared" si="79"/>
        <v>-100</v>
      </c>
      <c r="BF15" s="2">
        <f>IFERROR(BG15-VLOOKUP($A15,'TB2-1'!$A:$XEW,1+IFERROR(VALUE(RIGHT(BF$3,2)),RIGHT(BF$3,1)),TRUE),#N/A)</f>
        <v>-290</v>
      </c>
      <c r="BG15" s="2">
        <f t="shared" si="79"/>
        <v>-100</v>
      </c>
      <c r="BH15" s="2">
        <f>IFERROR(BI15-VLOOKUP($A15,'TB2-1'!$A:$XEW,1+IFERROR(VALUE(RIGHT(BH$3,2)),RIGHT(BH$3,1)),TRUE),#N/A)</f>
        <v>-400</v>
      </c>
      <c r="BI15" s="2">
        <f t="shared" si="79"/>
        <v>-100</v>
      </c>
      <c r="BJ15" s="2">
        <f>IFERROR(BK15-VLOOKUP($A15,'TB2-1'!$A:$XEW,1+IFERROR(VALUE(RIGHT(BJ$3,2)),RIGHT(BJ$3,1)),TRUE),#N/A)</f>
        <v>-560</v>
      </c>
      <c r="BK15" s="2">
        <f t="shared" si="79"/>
        <v>-100</v>
      </c>
      <c r="BL15" s="2">
        <f>IFERROR(BM15-VLOOKUP($A15,'TB2-1'!$A:$XEW,1+IFERROR(VALUE(RIGHT(BL$3,2)),RIGHT(BL$3,1)),TRUE),#N/A)</f>
        <v>-840</v>
      </c>
      <c r="BM15" s="2">
        <f t="shared" si="80"/>
        <v>-100</v>
      </c>
      <c r="BN15" s="2">
        <f>IFERROR(BO15-VLOOKUP($A15,'TB2-1'!$A:$XEW,1+IFERROR(VALUE(RIGHT(BN$3,2)),RIGHT(BN$3,1)),TRUE),#N/A)</f>
        <v>-1300</v>
      </c>
      <c r="BO15" s="2">
        <f t="shared" si="81"/>
        <v>-100</v>
      </c>
      <c r="BP15" s="2">
        <f>IFERROR(BQ15-VLOOKUP($A15,'TB2-1'!$A:$XEW,1+IFERROR(VALUE(RIGHT(BP$3,2)),RIGHT(BP$3,1)),TRUE),#N/A)</f>
        <v>-2000</v>
      </c>
      <c r="BQ15" s="2">
        <f t="shared" si="82"/>
        <v>-100</v>
      </c>
      <c r="BR15" s="2">
        <f>IFERROR(BS15-VLOOKUP($A15,'TB2-1'!$A:$XEW,1+IFERROR(VALUE(RIGHT(BR$3,2)),RIGHT(BR$3,1)),TRUE),#N/A)</f>
        <v>-3100</v>
      </c>
      <c r="BS15" s="2">
        <f t="shared" si="83"/>
        <v>-100</v>
      </c>
      <c r="BT15" s="2">
        <f>IFERROR(BU15-VLOOKUP($A15,'TB2-1'!$A:$XEW,1+IFERROR(VALUE(RIGHT(BT$3,2)),RIGHT(BT$3,1)),TRUE),#N/A)</f>
        <v>-4700</v>
      </c>
      <c r="BU15" s="2">
        <f t="shared" si="84"/>
        <v>-100</v>
      </c>
      <c r="BV15" s="5">
        <f>IFERROR(BW15-VLOOKUP($A15,'TB2-1'!$A:$XEW,1+IFERROR(VALUE(RIGHT(BV$3,2)),RIGHT(BV$3,1)),TRUE),#N/A)</f>
        <v>-62</v>
      </c>
      <c r="BW15" s="65">
        <v>-60</v>
      </c>
      <c r="BX15" s="5">
        <f>IFERROR(BY15-VLOOKUP($A15,'TB2-1'!$A:$XEW,1+IFERROR(VALUE(RIGHT(BX$3,2)),RIGHT(BX$3,1)),TRUE),#N/A)</f>
        <v>-63</v>
      </c>
      <c r="BY15" s="5">
        <f t="shared" si="85"/>
        <v>-60</v>
      </c>
      <c r="BZ15" s="5">
        <f>IFERROR(CA15-VLOOKUP($A15,'TB2-1'!$A:$XEW,1+IFERROR(VALUE(RIGHT(BZ$3,2)),RIGHT(BZ$3,1)),TRUE),#N/A)</f>
        <v>-65</v>
      </c>
      <c r="CA15" s="5">
        <f t="shared" si="85"/>
        <v>-60</v>
      </c>
      <c r="CB15" s="5">
        <f>IFERROR(CC15-VLOOKUP($A15,'TB2-1'!$A:$XEW,1+IFERROR(VALUE(RIGHT(CB$3,2)),RIGHT(CB$3,1)),TRUE),#N/A)</f>
        <v>-68</v>
      </c>
      <c r="CC15" s="5">
        <f t="shared" si="85"/>
        <v>-60</v>
      </c>
      <c r="CD15" s="5">
        <f>IFERROR(CE15-VLOOKUP($A15,'TB2-1'!$A:$XEW,1+IFERROR(VALUE(RIGHT(CD$3,2)),RIGHT(CD$3,1)),TRUE),#N/A)</f>
        <v>-73</v>
      </c>
      <c r="CE15" s="5">
        <f t="shared" si="85"/>
        <v>-60</v>
      </c>
      <c r="CF15" s="5">
        <f>IFERROR(CG15-VLOOKUP($A15,'TB2-1'!$A:$XEW,1+IFERROR(VALUE(RIGHT(CF$3,2)),RIGHT(CF$3,1)),TRUE),#N/A)</f>
        <v>-79</v>
      </c>
      <c r="CG15" s="5">
        <f t="shared" si="85"/>
        <v>-60</v>
      </c>
      <c r="CH15" s="5">
        <f>IFERROR(CI15-VLOOKUP($A15,'TB2-1'!$A:$XEW,1+IFERROR(VALUE(RIGHT(CH$3,2)),RIGHT(CH$3,1)),TRUE),#N/A)</f>
        <v>-90</v>
      </c>
      <c r="CI15" s="5">
        <f t="shared" si="85"/>
        <v>-60</v>
      </c>
      <c r="CJ15" s="5">
        <f>IFERROR(CK15-VLOOKUP($A15,'TB2-1'!$A:$XEW,1+IFERROR(VALUE(RIGHT(CJ$3,2)),RIGHT(CJ$3,1)),TRUE),#N/A)</f>
        <v>-106</v>
      </c>
      <c r="CK15" s="5">
        <f t="shared" si="85"/>
        <v>-60</v>
      </c>
      <c r="CL15" s="5">
        <f>IFERROR(CM15-VLOOKUP($A15,'TB2-1'!$A:$XEW,1+IFERROR(VALUE(RIGHT(CL$3,2)),RIGHT(CL$3,1)),TRUE),#N/A)</f>
        <v>-134</v>
      </c>
      <c r="CM15" s="5">
        <f t="shared" si="85"/>
        <v>-60</v>
      </c>
      <c r="CN15" s="5">
        <f>IFERROR(CO15-VLOOKUP($A15,'TB2-1'!$A:$XEW,1+IFERROR(VALUE(RIGHT(CN$3,2)),RIGHT(CN$3,1)),TRUE),#N/A)</f>
        <v>-180</v>
      </c>
      <c r="CO15" s="5">
        <f t="shared" si="86"/>
        <v>-60</v>
      </c>
      <c r="CP15" s="5">
        <f>IFERROR(CQ15-VLOOKUP($A15,'TB2-1'!$A:$XEW,1+IFERROR(VALUE(RIGHT(CP$3,2)),RIGHT(CP$3,1)),TRUE),#N/A)</f>
        <v>-250</v>
      </c>
      <c r="CQ15" s="5">
        <f t="shared" si="86"/>
        <v>-60</v>
      </c>
      <c r="CR15" s="5">
        <f>IFERROR(CS15-VLOOKUP($A15,'TB2-1'!$A:$XEW,1+IFERROR(VALUE(RIGHT(CR$3,2)),RIGHT(CR$3,1)),TRUE),#N/A)</f>
        <v>-360</v>
      </c>
      <c r="CS15" s="5">
        <f t="shared" si="86"/>
        <v>-60</v>
      </c>
      <c r="CT15" s="5">
        <f>IFERROR(CU15-VLOOKUP($A15,'TB2-1'!$A:$XEW,1+IFERROR(VALUE(RIGHT(CT$3,2)),RIGHT(CT$3,1)),TRUE),#N/A)</f>
        <v>-520</v>
      </c>
      <c r="CU15" s="5">
        <f t="shared" si="86"/>
        <v>-60</v>
      </c>
      <c r="CV15" s="5">
        <f>IFERROR(CW15-VLOOKUP($A15,'TB2-1'!$A:$XEW,1+IFERROR(VALUE(RIGHT(CV$3,2)),RIGHT(CV$3,1)),TRUE),#N/A)</f>
        <v>-800</v>
      </c>
      <c r="CW15" s="5">
        <f t="shared" si="87"/>
        <v>-60</v>
      </c>
      <c r="CX15" s="5">
        <f>IFERROR(CY15-VLOOKUP($A15,'TB2-1'!$A:$XEW,1+IFERROR(VALUE(RIGHT(CX$3,2)),RIGHT(CX$3,1)),TRUE),#N/A)</f>
        <v>-1260</v>
      </c>
      <c r="CY15" s="5">
        <f t="shared" si="88"/>
        <v>-60</v>
      </c>
      <c r="CZ15" s="5">
        <f>IFERROR(DA15-VLOOKUP($A15,'TB2-1'!$A:$XEW,1+IFERROR(VALUE(RIGHT(CZ$3,2)),RIGHT(CZ$3,1)),TRUE),#N/A)</f>
        <v>-1960</v>
      </c>
      <c r="DA15" s="5">
        <f t="shared" si="89"/>
        <v>-60</v>
      </c>
      <c r="DB15" s="5">
        <f>IFERROR(DC15-VLOOKUP($A15,'TB2-1'!$A:$XEW,1+IFERROR(VALUE(RIGHT(DB$3,2)),RIGHT(DB$3,1)),TRUE),#N/A)</f>
        <v>-3060</v>
      </c>
      <c r="DC15" s="5">
        <f t="shared" si="90"/>
        <v>-60</v>
      </c>
      <c r="DD15" s="5">
        <f>IFERROR(DE15-VLOOKUP($A15,'TB2-1'!$A:$XEW,1+IFERROR(VALUE(RIGHT(DD$3,2)),RIGHT(DD$3,1)),TRUE),#N/A)</f>
        <v>-4660</v>
      </c>
      <c r="DE15" s="5">
        <f t="shared" si="91"/>
        <v>-60</v>
      </c>
      <c r="DF15" s="6">
        <f>IFERROR(DG15-VLOOKUP($A15,'TB2-1'!$A:$XEW,1+IFERROR(VALUE(RIGHT(DF$3,2)),RIGHT(DF$3,1)),TRUE),#N/A)</f>
        <v>-32</v>
      </c>
      <c r="DG15" s="65">
        <v>-30</v>
      </c>
      <c r="DH15" s="6">
        <f>IFERROR(DI15-VLOOKUP($A15,'TB2-1'!$A:$XEW,1+IFERROR(VALUE(RIGHT(DH$3,2)),RIGHT(DH$3,1)),TRUE),#N/A)</f>
        <v>-33</v>
      </c>
      <c r="DI15" s="6">
        <f t="shared" si="92"/>
        <v>-30</v>
      </c>
      <c r="DJ15" s="6">
        <f>IFERROR(DK15-VLOOKUP($A15,'TB2-1'!$A:$XEW,1+IFERROR(VALUE(RIGHT(DJ$3,2)),RIGHT(DJ$3,1)),TRUE),#N/A)</f>
        <v>-35</v>
      </c>
      <c r="DK15" s="6">
        <f t="shared" si="93"/>
        <v>-30</v>
      </c>
      <c r="DL15" s="6">
        <f>IFERROR(DM15-VLOOKUP($A15,'TB2-1'!$A:$XEW,1+IFERROR(VALUE(RIGHT(DL$3,2)),RIGHT(DL$3,1)),TRUE),#N/A)</f>
        <v>-38</v>
      </c>
      <c r="DM15" s="6">
        <f t="shared" si="94"/>
        <v>-30</v>
      </c>
      <c r="DN15" s="6">
        <f>IFERROR(DO15-VLOOKUP($A15,'TB2-1'!$A:$XEW,1+IFERROR(VALUE(RIGHT(DN$3,2)),RIGHT(DN$3,1)),TRUE),#N/A)</f>
        <v>-43</v>
      </c>
      <c r="DO15" s="6">
        <f t="shared" si="95"/>
        <v>-30</v>
      </c>
      <c r="DP15" s="6">
        <f>IFERROR(DQ15-VLOOKUP($A15,'TB2-1'!$A:$XEW,1+IFERROR(VALUE(RIGHT(DP$3,2)),RIGHT(DP$3,1)),TRUE),#N/A)</f>
        <v>-49</v>
      </c>
      <c r="DQ15" s="6">
        <f t="shared" si="96"/>
        <v>-30</v>
      </c>
      <c r="DR15" s="6">
        <f>IFERROR(DS15-VLOOKUP($A15,'TB2-1'!$A:$XEW,1+IFERROR(VALUE(RIGHT(DR$3,2)),RIGHT(DR$3,1)),TRUE),#N/A)</f>
        <v>-60</v>
      </c>
      <c r="DS15" s="6">
        <f t="shared" si="97"/>
        <v>-30</v>
      </c>
      <c r="DT15" s="6">
        <f>IFERROR(DU15-VLOOKUP($A15,'TB2-1'!$A:$XEW,1+IFERROR(VALUE(RIGHT(DT$3,2)),RIGHT(DT$3,1)),TRUE),#N/A)</f>
        <v>-76</v>
      </c>
      <c r="DU15" s="6">
        <f t="shared" si="98"/>
        <v>-30</v>
      </c>
      <c r="DV15" s="6">
        <f>IFERROR(DW15-VLOOKUP($A15,'TB2-1'!$A:$XEW,1+IFERROR(VALUE(RIGHT(DV$3,2)),RIGHT(DV$3,1)),TRUE),#N/A)</f>
        <v>-104</v>
      </c>
      <c r="DW15" s="6">
        <f t="shared" si="99"/>
        <v>-30</v>
      </c>
      <c r="DX15" s="6">
        <f>IFERROR(DY15-VLOOKUP($A15,'TB2-1'!$A:$XEW,1+IFERROR(VALUE(RIGHT(DX$3,2)),RIGHT(DX$3,1)),TRUE),#N/A)</f>
        <v>-150</v>
      </c>
      <c r="DY15" s="6">
        <f t="shared" si="100"/>
        <v>-30</v>
      </c>
      <c r="DZ15" s="6">
        <f>IFERROR(EA15-VLOOKUP($A15,'TB2-1'!$A:$XEW,1+IFERROR(VALUE(RIGHT(DZ$3,2)),RIGHT(DZ$3,1)),TRUE),#N/A)</f>
        <v>-220</v>
      </c>
      <c r="EA15" s="6">
        <f t="shared" si="101"/>
        <v>-30</v>
      </c>
      <c r="EB15" s="6">
        <f>IFERROR(EC15-VLOOKUP($A15,'TB2-1'!$A:$XEW,1+IFERROR(VALUE(RIGHT(EB$3,2)),RIGHT(EB$3,1)),TRUE),#N/A)</f>
        <v>-330</v>
      </c>
      <c r="EC15" s="6">
        <f t="shared" si="102"/>
        <v>-30</v>
      </c>
      <c r="ED15" s="6">
        <f>IFERROR(EE15-VLOOKUP($A15,'TB2-1'!$A:$XEW,1+IFERROR(VALUE(RIGHT(ED$3,2)),RIGHT(ED$3,1)),TRUE),#N/A)</f>
        <v>-490</v>
      </c>
      <c r="EE15" s="6">
        <f t="shared" si="103"/>
        <v>-30</v>
      </c>
      <c r="EF15" s="6">
        <f>IFERROR(EG15-VLOOKUP($A15,'TB2-1'!$A:$XEW,1+IFERROR(VALUE(RIGHT(EF$3,2)),RIGHT(EF$3,1)),TRUE),#N/A)</f>
        <v>-770</v>
      </c>
      <c r="EG15" s="6">
        <f t="shared" si="104"/>
        <v>-30</v>
      </c>
      <c r="EH15" s="6">
        <f>IFERROR(EI15-VLOOKUP($A15,'TB2-1'!$A:$XEW,1+IFERROR(VALUE(RIGHT(EH$3,2)),RIGHT(EH$3,1)),TRUE),#N/A)</f>
        <v>-1230</v>
      </c>
      <c r="EI15" s="6">
        <f t="shared" si="105"/>
        <v>-30</v>
      </c>
      <c r="EJ15" s="6">
        <f>IFERROR(EK15-VLOOKUP($A15,'TB2-1'!$A:$XEW,1+IFERROR(VALUE(RIGHT(EJ$3,2)),RIGHT(EJ$3,1)),TRUE),#N/A)</f>
        <v>-1930</v>
      </c>
      <c r="EK15" s="6">
        <f t="shared" si="106"/>
        <v>-30</v>
      </c>
      <c r="EL15" s="6">
        <f>IFERROR(EM15-VLOOKUP($A15,'TB2-1'!$A:$XEW,1+IFERROR(VALUE(RIGHT(EL$3,2)),RIGHT(EL$3,1)),TRUE),#N/A)</f>
        <v>-3030</v>
      </c>
      <c r="EM15" s="6">
        <f t="shared" si="107"/>
        <v>-30</v>
      </c>
      <c r="EN15" s="6">
        <f>IFERROR(EO15-VLOOKUP($A15,'TB2-1'!$A:$XEW,1+IFERROR(VALUE(RIGHT(EN$3,2)),RIGHT(EN$3,1)),TRUE),#N/A)</f>
        <v>-4630</v>
      </c>
      <c r="EO15" s="6">
        <f t="shared" si="108"/>
        <v>-30</v>
      </c>
      <c r="EP15" s="5">
        <f>IFERROR(EQ15-VLOOKUP($A15,'TB2-1'!$A:$XEW,1+IFERROR(VALUE(RIGHT(EP$3,2)),RIGHT(EP$3,1)),TRUE),#N/A)</f>
        <v>-12</v>
      </c>
      <c r="EQ15" s="65">
        <v>-10</v>
      </c>
      <c r="ER15" s="5">
        <f>IFERROR(ES15-VLOOKUP($A15,'TB2-1'!$A:$XEW,1+IFERROR(VALUE(RIGHT(ER$3,2)),RIGHT(ER$3,1)),TRUE),#N/A)</f>
        <v>-13</v>
      </c>
      <c r="ES15" s="5">
        <f t="shared" si="109"/>
        <v>-10</v>
      </c>
      <c r="ET15" s="5">
        <f>IFERROR(EU15-VLOOKUP($A15,'TB2-1'!$A:$XEW,1+IFERROR(VALUE(RIGHT(ET$3,2)),RIGHT(ET$3,1)),TRUE),#N/A)</f>
        <v>-15</v>
      </c>
      <c r="EU15" s="5">
        <f t="shared" si="110"/>
        <v>-10</v>
      </c>
      <c r="EV15" s="5">
        <f>IFERROR(EW15-VLOOKUP($A15,'TB2-1'!$A:$XEW,1+IFERROR(VALUE(RIGHT(EV$3,2)),RIGHT(EV$3,1)),TRUE),#N/A)</f>
        <v>-18</v>
      </c>
      <c r="EW15" s="5">
        <f t="shared" si="111"/>
        <v>-10</v>
      </c>
      <c r="EX15" s="5">
        <f>IFERROR(EY15-VLOOKUP($A15,'TB2-1'!$A:$XEW,1+IFERROR(VALUE(RIGHT(EX$3,2)),RIGHT(EX$3,1)),TRUE),#N/A)</f>
        <v>-23</v>
      </c>
      <c r="EY15" s="5">
        <f t="shared" si="112"/>
        <v>-10</v>
      </c>
      <c r="EZ15" s="5">
        <f>IFERROR(FA15-VLOOKUP($A15,'TB2-1'!$A:$XEW,1+IFERROR(VALUE(RIGHT(EZ$3,2)),RIGHT(EZ$3,1)),TRUE),#N/A)</f>
        <v>-29</v>
      </c>
      <c r="FA15" s="5">
        <f t="shared" si="113"/>
        <v>-10</v>
      </c>
      <c r="FB15" s="5">
        <f>IFERROR(FC15-VLOOKUP($A15,'TB2-1'!$A:$XEW,1+IFERROR(VALUE(RIGHT(FB$3,2)),RIGHT(FB$3,1)),TRUE),#N/A)</f>
        <v>-40</v>
      </c>
      <c r="FC15" s="5">
        <f t="shared" si="114"/>
        <v>-10</v>
      </c>
      <c r="FD15" s="5">
        <f>IFERROR(FE15-VLOOKUP($A15,'TB2-1'!$A:$XEW,1+IFERROR(VALUE(RIGHT(FD$3,2)),RIGHT(FD$3,1)),TRUE),#N/A)</f>
        <v>-56</v>
      </c>
      <c r="FE15" s="5">
        <f t="shared" si="115"/>
        <v>-10</v>
      </c>
      <c r="FF15" s="5">
        <f>IFERROR(FG15-VLOOKUP($A15,'TB2-1'!$A:$XEW,1+IFERROR(VALUE(RIGHT(FF$3,2)),RIGHT(FF$3,1)),TRUE),#N/A)</f>
        <v>-84</v>
      </c>
      <c r="FG15" s="5">
        <f t="shared" si="116"/>
        <v>-10</v>
      </c>
      <c r="FH15" s="5">
        <f>IFERROR(FI15-VLOOKUP($A15,'TB2-1'!$A:$XEW,1+IFERROR(VALUE(RIGHT(FH$3,2)),RIGHT(FH$3,1)),TRUE),#N/A)</f>
        <v>-130</v>
      </c>
      <c r="FI15" s="5">
        <f t="shared" si="117"/>
        <v>-10</v>
      </c>
      <c r="FJ15" s="5">
        <f>IFERROR(FK15-VLOOKUP($A15,'TB2-1'!$A:$XEW,1+IFERROR(VALUE(RIGHT(FJ$3,2)),RIGHT(FJ$3,1)),TRUE),#N/A)</f>
        <v>-200</v>
      </c>
      <c r="FK15" s="5">
        <f t="shared" si="118"/>
        <v>-10</v>
      </c>
      <c r="FL15" s="5">
        <f>IFERROR(FM15-VLOOKUP($A15,'TB2-1'!$A:$XEW,1+IFERROR(VALUE(RIGHT(FL$3,2)),RIGHT(FL$3,1)),TRUE),#N/A)</f>
        <v>-310</v>
      </c>
      <c r="FM15" s="5">
        <f t="shared" si="119"/>
        <v>-10</v>
      </c>
      <c r="FN15" s="5">
        <f>IFERROR(FO15-VLOOKUP($A15,'TB2-1'!$A:$XEW,1+IFERROR(VALUE(RIGHT(FN$3,2)),RIGHT(FN$3,1)),TRUE),#N/A)</f>
        <v>-470</v>
      </c>
      <c r="FO15" s="5">
        <f t="shared" si="120"/>
        <v>-10</v>
      </c>
      <c r="FP15" s="5">
        <f>IFERROR(FQ15-VLOOKUP($A15,'TB2-1'!$A:$XEW,1+IFERROR(VALUE(RIGHT(FP$3,2)),RIGHT(FP$3,1)),TRUE),#N/A)</f>
        <v>-750</v>
      </c>
      <c r="FQ15" s="5">
        <f t="shared" si="121"/>
        <v>-10</v>
      </c>
      <c r="FR15" s="5">
        <f>IFERROR(FS15-VLOOKUP($A15,'TB2-1'!$A:$XEW,1+IFERROR(VALUE(RIGHT(FR$3,2)),RIGHT(FR$3,1)),TRUE),#N/A)</f>
        <v>-1210</v>
      </c>
      <c r="FS15" s="5">
        <f t="shared" si="122"/>
        <v>-10</v>
      </c>
      <c r="FT15" s="5">
        <f>IFERROR(FU15-VLOOKUP($A15,'TB2-1'!$A:$XEW,1+IFERROR(VALUE(RIGHT(FT$3,2)),RIGHT(FT$3,1)),TRUE),#N/A)</f>
        <v>-1910</v>
      </c>
      <c r="FU15" s="5">
        <f t="shared" si="123"/>
        <v>-10</v>
      </c>
      <c r="FV15" s="5">
        <f>IFERROR(FW15-VLOOKUP($A15,'TB2-1'!$A:$XEW,1+IFERROR(VALUE(RIGHT(FV$3,2)),RIGHT(FV$3,1)),TRUE),#N/A)</f>
        <v>-3010</v>
      </c>
      <c r="FW15" s="5">
        <f t="shared" si="124"/>
        <v>-10</v>
      </c>
      <c r="FX15" s="5">
        <f>IFERROR(FY15-VLOOKUP($A15,'TB2-1'!$A:$XEW,1+IFERROR(VALUE(RIGHT(FX$3,2)),RIGHT(FX$3,1)),TRUE),#N/A)</f>
        <v>-4610</v>
      </c>
      <c r="FY15" s="5">
        <f t="shared" si="125"/>
        <v>-10</v>
      </c>
      <c r="FZ15" s="6">
        <f>IFERROR(GA15-VLOOKUP($A15,'TB2-1'!$A:$XEW,1+IFERROR(VALUE(RIGHT(FZ$3,2)),RIGHT(FZ$3,1)),TRUE),#N/A)</f>
        <v>-2</v>
      </c>
      <c r="GA15" s="65">
        <v>0</v>
      </c>
      <c r="GB15" s="6">
        <f>IFERROR(GC15-VLOOKUP($A15,'TB2-1'!$A:$XEW,1+IFERROR(VALUE(RIGHT(GB$3,2)),RIGHT(GB$3,1)),TRUE),#N/A)</f>
        <v>-3</v>
      </c>
      <c r="GC15" s="6">
        <f t="shared" si="126"/>
        <v>0</v>
      </c>
      <c r="GD15" s="6">
        <f>IFERROR(GE15-VLOOKUP($A15,'TB2-1'!$A:$XEW,1+IFERROR(VALUE(RIGHT(GD$3,2)),RIGHT(GD$3,1)),TRUE),#N/A)</f>
        <v>-5</v>
      </c>
      <c r="GE15" s="6">
        <f t="shared" si="127"/>
        <v>0</v>
      </c>
      <c r="GF15" s="6">
        <f>IFERROR(GG15-VLOOKUP($A15,'TB2-1'!$A:$XEW,1+IFERROR(VALUE(RIGHT(GF$3,2)),RIGHT(GF$3,1)),TRUE),#N/A)</f>
        <v>-8</v>
      </c>
      <c r="GG15" s="6">
        <f t="shared" si="128"/>
        <v>0</v>
      </c>
      <c r="GH15" s="6">
        <f>IFERROR(GI15-VLOOKUP($A15,'TB2-1'!$A:$XEW,1+IFERROR(VALUE(RIGHT(GH$3,2)),RIGHT(GH$3,1)),TRUE),#N/A)</f>
        <v>-13</v>
      </c>
      <c r="GI15" s="6">
        <f t="shared" si="129"/>
        <v>0</v>
      </c>
      <c r="GJ15" s="6">
        <f>IFERROR(GK15-VLOOKUP($A15,'TB2-1'!$A:$XEW,1+IFERROR(VALUE(RIGHT(GJ$3,2)),RIGHT(GJ$3,1)),TRUE),#N/A)</f>
        <v>-19</v>
      </c>
      <c r="GK15" s="6">
        <f t="shared" si="130"/>
        <v>0</v>
      </c>
      <c r="GL15" s="6">
        <f>IFERROR(GM15-VLOOKUP($A15,'TB2-1'!$A:$XEW,1+IFERROR(VALUE(RIGHT(GL$3,2)),RIGHT(GL$3,1)),TRUE),#N/A)</f>
        <v>-30</v>
      </c>
      <c r="GM15" s="6">
        <f t="shared" si="131"/>
        <v>0</v>
      </c>
      <c r="GN15" s="6">
        <f>IFERROR(GO15-VLOOKUP($A15,'TB2-1'!$A:$XEW,1+IFERROR(VALUE(RIGHT(GN$3,2)),RIGHT(GN$3,1)),TRUE),#N/A)</f>
        <v>-46</v>
      </c>
      <c r="GO15" s="6">
        <f t="shared" si="132"/>
        <v>0</v>
      </c>
      <c r="GP15" s="6">
        <f>IFERROR(GQ15-VLOOKUP($A15,'TB2-1'!$A:$XEW,1+IFERROR(VALUE(RIGHT(GP$3,2)),RIGHT(GP$3,1)),TRUE),#N/A)</f>
        <v>-74</v>
      </c>
      <c r="GQ15" s="6">
        <f t="shared" si="133"/>
        <v>0</v>
      </c>
      <c r="GR15" s="6">
        <f>IFERROR(GS15-VLOOKUP($A15,'TB2-1'!$A:$XEW,1+IFERROR(VALUE(RIGHT(GR$3,2)),RIGHT(GR$3,1)),TRUE),#N/A)</f>
        <v>-120</v>
      </c>
      <c r="GS15" s="6">
        <f t="shared" si="134"/>
        <v>0</v>
      </c>
      <c r="GT15" s="6">
        <f>IFERROR(GU15-VLOOKUP($A15,'TB2-1'!$A:$XEW,1+IFERROR(VALUE(RIGHT(GT$3,2)),RIGHT(GT$3,1)),TRUE),#N/A)</f>
        <v>-190</v>
      </c>
      <c r="GU15" s="6">
        <f t="shared" si="135"/>
        <v>0</v>
      </c>
      <c r="GV15" s="6">
        <f>IFERROR(GW15-VLOOKUP($A15,'TB2-1'!$A:$XEW,1+IFERROR(VALUE(RIGHT(GV$3,2)),RIGHT(GV$3,1)),TRUE),#N/A)</f>
        <v>-300</v>
      </c>
      <c r="GW15" s="6">
        <f t="shared" si="136"/>
        <v>0</v>
      </c>
      <c r="GX15" s="6">
        <f>IFERROR(GY15-VLOOKUP($A15,'TB2-1'!$A:$XEW,1+IFERROR(VALUE(RIGHT(GX$3,2)),RIGHT(GX$3,1)),TRUE),#N/A)</f>
        <v>-460</v>
      </c>
      <c r="GY15" s="6">
        <f t="shared" si="137"/>
        <v>0</v>
      </c>
      <c r="GZ15" s="6">
        <f>IFERROR(HA15-VLOOKUP($A15,'TB2-1'!$A:$XEW,1+IFERROR(VALUE(RIGHT(GZ$3,2)),RIGHT(GZ$3,1)),TRUE),#N/A)</f>
        <v>-740</v>
      </c>
      <c r="HA15" s="6">
        <f t="shared" si="138"/>
        <v>0</v>
      </c>
      <c r="HB15" s="6">
        <f>IFERROR(HC15-VLOOKUP($A15,'TB2-1'!$A:$XEW,1+IFERROR(VALUE(RIGHT(HB$3,2)),RIGHT(HB$3,1)),TRUE),#N/A)</f>
        <v>-1200</v>
      </c>
      <c r="HC15" s="6">
        <f t="shared" si="139"/>
        <v>0</v>
      </c>
      <c r="HD15" s="6">
        <f>IFERROR(HE15-VLOOKUP($A15,'TB2-1'!$A:$XEW,1+IFERROR(VALUE(RIGHT(HD$3,2)),RIGHT(HD$3,1)),TRUE),#N/A)</f>
        <v>-1900</v>
      </c>
      <c r="HE15" s="6">
        <f t="shared" si="140"/>
        <v>0</v>
      </c>
      <c r="HF15" s="6">
        <f>IFERROR(HG15-VLOOKUP($A15,'TB2-1'!$A:$XEW,1+IFERROR(VALUE(RIGHT(HF$3,2)),RIGHT(HF$3,1)),TRUE),#N/A)</f>
        <v>-3000</v>
      </c>
      <c r="HG15" s="6">
        <f t="shared" si="141"/>
        <v>0</v>
      </c>
      <c r="HH15" s="6">
        <f>IFERROR(HI15-VLOOKUP($A15,'TB2-1'!$A:$XEW,1+IFERROR(VALUE(RIGHT(HH$3,2)),RIGHT(HH$3,1)),TRUE),#N/A)</f>
        <v>-4600</v>
      </c>
      <c r="HI15" s="6">
        <f t="shared" si="142"/>
        <v>0</v>
      </c>
      <c r="HJ15" s="5">
        <f>IFERROR(-VLOOKUP($A15,'TB2-1'!$A:$XEW,1+IFERROR(VALUE(RIGHT(HJ$3,2)),RIGHT(HJ$3,1)),TRUE)/2,#N/A)</f>
        <v>-1</v>
      </c>
      <c r="HK15" s="5">
        <f>IFERROR(VLOOKUP($A15,'TB2-1'!$A:$XEW,1+IFERROR(VALUE(RIGHT(HJ$3,2)),RIGHT(HJ$3,1)),TRUE)/2,#N/A)</f>
        <v>1</v>
      </c>
      <c r="HL15" s="5">
        <f>IFERROR(-VLOOKUP($A15,'TB2-1'!$A:$XEW,1+IFERROR(VALUE(RIGHT(HL$3,2)),RIGHT(HL$3,1)),TRUE)/2,#N/A)</f>
        <v>-1.5</v>
      </c>
      <c r="HM15" s="5">
        <f>IFERROR(VLOOKUP($A15,'TB2-1'!$A:$XEW,1+IFERROR(VALUE(RIGHT(HL$3,2)),RIGHT(HL$3,1)),TRUE)/2,#N/A)</f>
        <v>1.5</v>
      </c>
      <c r="HN15" s="5">
        <f>IFERROR(-VLOOKUP($A15,'TB2-1'!$A:$XEW,1+IFERROR(VALUE(RIGHT(HN$3,2)),RIGHT(HN$3,1)),TRUE)/2,#N/A)</f>
        <v>-2.5</v>
      </c>
      <c r="HO15" s="5">
        <f>IFERROR(VLOOKUP($A15,'TB2-1'!$A:$XEW,1+IFERROR(VALUE(RIGHT(HN$3,2)),RIGHT(HN$3,1)),TRUE)/2,#N/A)</f>
        <v>2.5</v>
      </c>
      <c r="HP15" s="5">
        <f>IFERROR(-VLOOKUP($A15,'TB2-1'!$A:$XEW,1+IFERROR(VALUE(RIGHT(HP$3,2)),RIGHT(HP$3,1)),TRUE)/2,#N/A)</f>
        <v>-4</v>
      </c>
      <c r="HQ15" s="5">
        <f>IFERROR(VLOOKUP($A15,'TB2-1'!$A:$XEW,1+IFERROR(VALUE(RIGHT(HP$3,2)),RIGHT(HP$3,1)),TRUE)/2,#N/A)</f>
        <v>4</v>
      </c>
      <c r="HR15" s="5">
        <f>IFERROR(-VLOOKUP($A15,'TB2-1'!$A:$XEW,1+IFERROR(VALUE(RIGHT(HR$3,2)),RIGHT(HR$3,1)),TRUE)/2,#N/A)</f>
        <v>-6.5</v>
      </c>
      <c r="HS15" s="5">
        <f>IFERROR(VLOOKUP($A15,'TB2-1'!$A:$XEW,1+IFERROR(VALUE(RIGHT(HR$3,2)),RIGHT(HR$3,1)),TRUE)/2,#N/A)</f>
        <v>6.5</v>
      </c>
      <c r="HT15" s="5">
        <f>IFERROR(-VLOOKUP($A15,'TB2-1'!$A:$XEW,1+IFERROR(VALUE(RIGHT(HT$3,2)),RIGHT(HT$3,1)),TRUE)/2,#N/A)</f>
        <v>-9.5</v>
      </c>
      <c r="HU15" s="5">
        <f>IFERROR(VLOOKUP($A15,'TB2-1'!$A:$XEW,1+IFERROR(VALUE(RIGHT(HT$3,2)),RIGHT(HT$3,1)),TRUE)/2,#N/A)</f>
        <v>9.5</v>
      </c>
      <c r="HV15" s="5">
        <f>IFERROR(-VLOOKUP($A15,'TB2-1'!$A:$XEW,1+IFERROR(VALUE(RIGHT(HV$3,2)),RIGHT(HV$3,1)),TRUE)/2,#N/A)</f>
        <v>-15</v>
      </c>
      <c r="HW15" s="5">
        <f>IFERROR(VLOOKUP($A15,'TB2-1'!$A:$XEW,1+IFERROR(VALUE(RIGHT(HV$3,2)),RIGHT(HV$3,1)),TRUE)/2,#N/A)</f>
        <v>15</v>
      </c>
      <c r="HX15" s="5">
        <f>IFERROR(-VLOOKUP($A15,'TB2-1'!$A:$XEW,1+IFERROR(VALUE(RIGHT(HX$3,2)),RIGHT(HX$3,1)),TRUE)/2,#N/A)</f>
        <v>-23</v>
      </c>
      <c r="HY15" s="5">
        <f>IFERROR(VLOOKUP($A15,'TB2-1'!$A:$XEW,1+IFERROR(VALUE(RIGHT(HX$3,2)),RIGHT(HX$3,1)),TRUE)/2,#N/A)</f>
        <v>23</v>
      </c>
      <c r="HZ15" s="5">
        <f>IFERROR(-VLOOKUP($A15,'TB2-1'!$A:$XEW,1+IFERROR(VALUE(RIGHT(HZ$3,2)),RIGHT(HZ$3,1)),TRUE)/2,#N/A)</f>
        <v>-37</v>
      </c>
      <c r="IA15" s="5">
        <f>IFERROR(VLOOKUP($A15,'TB2-1'!$A:$XEW,1+IFERROR(VALUE(RIGHT(HZ$3,2)),RIGHT(HZ$3,1)),TRUE)/2,#N/A)</f>
        <v>37</v>
      </c>
      <c r="IB15" s="5">
        <f>IFERROR(-VLOOKUP($A15,'TB2-1'!$A:$XEW,1+IFERROR(VALUE(RIGHT(IB$3,2)),RIGHT(IB$3,1)),TRUE)/2,#N/A)</f>
        <v>-60</v>
      </c>
      <c r="IC15" s="5">
        <f>IFERROR(VLOOKUP($A15,'TB2-1'!$A:$XEW,1+IFERROR(VALUE(RIGHT(IB$3,2)),RIGHT(IB$3,1)),TRUE)/2,#N/A)</f>
        <v>60</v>
      </c>
      <c r="ID15" s="5">
        <f>IFERROR(-VLOOKUP($A15,'TB2-1'!$A:$XEW,1+IFERROR(VALUE(RIGHT(ID$3,2)),RIGHT(ID$3,1)),TRUE)/2,#N/A)</f>
        <v>-95</v>
      </c>
      <c r="IE15" s="5">
        <f>IFERROR(VLOOKUP($A15,'TB2-1'!$A:$XEW,1+IFERROR(VALUE(RIGHT(ID$3,2)),RIGHT(ID$3,1)),TRUE)/2,#N/A)</f>
        <v>95</v>
      </c>
      <c r="IF15" s="5">
        <f>IFERROR(-VLOOKUP($A15,'TB2-1'!$A:$XEW,1+IFERROR(VALUE(RIGHT(IF$3,2)),RIGHT(IF$3,1)),TRUE)/2,#N/A)</f>
        <v>-150</v>
      </c>
      <c r="IG15" s="5">
        <f>IFERROR(VLOOKUP($A15,'TB2-1'!$A:$XEW,1+IFERROR(VALUE(RIGHT(IF$3,2)),RIGHT(IF$3,1)),TRUE)/2,#N/A)</f>
        <v>150</v>
      </c>
      <c r="IH15" s="5">
        <f>IFERROR(-VLOOKUP($A15,'TB2-1'!$A:$XEW,1+IFERROR(VALUE(RIGHT(IH$3,2)),RIGHT(IH$3,1)),TRUE)/2,#N/A)</f>
        <v>-230</v>
      </c>
      <c r="II15" s="5">
        <f>IFERROR(VLOOKUP($A15,'TB2-1'!$A:$XEW,1+IFERROR(VALUE(RIGHT(IH$3,2)),RIGHT(IH$3,1)),TRUE)/2,#N/A)</f>
        <v>230</v>
      </c>
      <c r="IJ15" s="5">
        <f>IFERROR(-VLOOKUP($A15,'TB2-1'!$A:$XEW,1+IFERROR(VALUE(RIGHT(IJ$3,2)),RIGHT(IJ$3,1)),TRUE)/2,#N/A)</f>
        <v>-370</v>
      </c>
      <c r="IK15" s="5">
        <f>IFERROR(VLOOKUP($A15,'TB2-1'!$A:$XEW,1+IFERROR(VALUE(RIGHT(IJ$3,2)),RIGHT(IJ$3,1)),TRUE)/2,#N/A)</f>
        <v>370</v>
      </c>
      <c r="IL15" s="5">
        <f>IFERROR(-VLOOKUP($A15,'TB2-1'!$A:$XEW,1+IFERROR(VALUE(RIGHT(IL$3,2)),RIGHT(IL$3,1)),TRUE)/2,#N/A)</f>
        <v>-600</v>
      </c>
      <c r="IM15" s="5">
        <f>IFERROR(VLOOKUP($A15,'TB2-1'!$A:$XEW,1+IFERROR(VALUE(RIGHT(IL$3,2)),RIGHT(IL$3,1)),TRUE)/2,#N/A)</f>
        <v>600</v>
      </c>
      <c r="IN15" s="5">
        <f>IFERROR(-VLOOKUP($A15,'TB2-1'!$A:$XEW,1+IFERROR(VALUE(RIGHT(IN$3,2)),RIGHT(IN$3,1)),TRUE)/2,#N/A)</f>
        <v>-950</v>
      </c>
      <c r="IO15" s="5">
        <f>IFERROR(VLOOKUP($A15,'TB2-1'!$A:$XEW,1+IFERROR(VALUE(RIGHT(IN$3,2)),RIGHT(IN$3,1)),TRUE)/2,#N/A)</f>
        <v>950</v>
      </c>
      <c r="IP15" s="5">
        <f>IFERROR(-VLOOKUP($A15,'TB2-1'!$A:$XEW,1+IFERROR(VALUE(RIGHT(IP$3,2)),RIGHT(IP$3,1)),TRUE)/2,#N/A)</f>
        <v>-1500</v>
      </c>
      <c r="IQ15" s="5">
        <f>IFERROR(VLOOKUP($A15,'TB2-1'!$A:$XEW,1+IFERROR(VALUE(RIGHT(IP$3,2)),RIGHT(IP$3,1)),TRUE)/2,#N/A)</f>
        <v>1500</v>
      </c>
      <c r="IR15" s="5">
        <f>IFERROR(-VLOOKUP($A15,'TB2-1'!$A:$XEW,1+IFERROR(VALUE(RIGHT(IR$3,2)),RIGHT(IR$3,1)),TRUE)/2,#N/A)</f>
        <v>-2300</v>
      </c>
      <c r="IS15" s="5">
        <f>IFERROR(VLOOKUP($A15,'TB2-1'!$A:$XEW,1+IFERROR(VALUE(RIGHT(IR$3,2)),RIGHT(IR$3,1)),TRUE)/2,#N/A)</f>
        <v>2300</v>
      </c>
      <c r="IT15" s="65" t="e">
        <v>#N/A</v>
      </c>
      <c r="IU15" s="6" t="e">
        <f>IFERROR(IT15+VLOOKUP($A15,'TB2-1'!$A:$XEW,1+IFERROR(VALUE(RIGHT(IT$3,2)),RIGHT(IT$3,1)),TRUE),#N/A)</f>
        <v>#N/A</v>
      </c>
      <c r="IV15" s="65" t="e">
        <v>#N/A</v>
      </c>
      <c r="IW15" s="6" t="e">
        <f>IFERROR(IV15+VLOOKUP($A15,'TB2-1'!$A:$XEW,1+IFERROR(VALUE(RIGHT(IV$3,2)),RIGHT(IV$3,1)),TRUE),#N/A)</f>
        <v>#N/A</v>
      </c>
      <c r="IX15" s="65" t="e">
        <v>#N/A</v>
      </c>
      <c r="IY15" s="6" t="e">
        <f>IFERROR(IX15+VLOOKUP($A15,'TB2-1'!$A:$XEW,1+IFERROR(VALUE(RIGHT(IX$3,2)),RIGHT(IX$3,1)),TRUE),#N/A)</f>
        <v>#N/A</v>
      </c>
      <c r="IZ15" s="65" t="e">
        <v>#N/A</v>
      </c>
      <c r="JA15" s="6" t="e">
        <f>IFERROR(IZ15+VLOOKUP($A15,'TB2-1'!$A:$XEW,1+IFERROR(VALUE(RIGHT(IZ$3,2)),RIGHT(IZ$3,1)),TRUE),#N/A)</f>
        <v>#N/A</v>
      </c>
      <c r="JB15" s="65">
        <v>-7</v>
      </c>
      <c r="JC15" s="6">
        <f>IFERROR(JB15+VLOOKUP($A15,'TB2-1'!$A:$XEW,1+IFERROR(VALUE(RIGHT(JB$3,2)),RIGHT(JB$3,1)),TRUE),#N/A)</f>
        <v>6</v>
      </c>
      <c r="JD15" s="6">
        <f t="shared" si="143"/>
        <v>-7</v>
      </c>
      <c r="JE15" s="6">
        <f>IFERROR(JD15+VLOOKUP($A15,'TB2-1'!$A:$XEW,1+IFERROR(VALUE(RIGHT(JD$3,2)),RIGHT(JD$3,1)),TRUE),#N/A)</f>
        <v>12</v>
      </c>
      <c r="JF15" s="65">
        <v>-12</v>
      </c>
      <c r="JG15" s="6">
        <f>IFERROR(JF15+VLOOKUP($A15,'TB2-1'!$A:$XEW,1+IFERROR(VALUE(RIGHT(JF$3,2)),RIGHT(JF$3,1)),TRUE),#N/A)</f>
        <v>18</v>
      </c>
      <c r="JH15" s="65" t="e">
        <v>#N/A</v>
      </c>
      <c r="JI15" s="6" t="e">
        <f>IFERROR(JH15+VLOOKUP($A15,'TB2-1'!$A:$XEW,1+IFERROR(VALUE(RIGHT(JH$3,2)),RIGHT(JH$3,1)),TRUE),#N/A)</f>
        <v>#N/A</v>
      </c>
      <c r="JJ15" s="65" t="e">
        <v>#N/A</v>
      </c>
      <c r="JK15" s="6" t="e">
        <f>IFERROR(JJ15+VLOOKUP($A15,'TB2-1'!$A:$XEW,1+IFERROR(VALUE(RIGHT(JJ$3,2)),RIGHT(JJ$3,1)),TRUE),#N/A)</f>
        <v>#N/A</v>
      </c>
      <c r="JL15" s="65" t="e">
        <v>#N/A</v>
      </c>
      <c r="JM15" s="6" t="e">
        <f>IFERROR(JL15+VLOOKUP($A15,'TB2-1'!$A:$XEW,1+IFERROR(VALUE(RIGHT(JL$3,2)),RIGHT(JL$3,1)),TRUE),#N/A)</f>
        <v>#N/A</v>
      </c>
      <c r="JN15" s="65" t="e">
        <v>#N/A</v>
      </c>
      <c r="JO15" s="6" t="e">
        <f>IFERROR(JN15+VLOOKUP($A15,'TB2-1'!$A:$XEW,1+IFERROR(VALUE(RIGHT(JN$3,2)),RIGHT(JN$3,1)),TRUE),#N/A)</f>
        <v>#N/A</v>
      </c>
      <c r="JP15" s="65" t="e">
        <v>#N/A</v>
      </c>
      <c r="JQ15" s="6" t="e">
        <f>IFERROR(JP15+VLOOKUP($A15,'TB2-1'!$A:$XEW,1+IFERROR(VALUE(RIGHT(JP$3,2)),RIGHT(JP$3,1)),TRUE),#N/A)</f>
        <v>#N/A</v>
      </c>
      <c r="JR15" s="65" t="e">
        <v>#N/A</v>
      </c>
      <c r="JS15" s="6" t="e">
        <f>IFERROR(JR15+VLOOKUP($A15,'TB2-1'!$A:$XEW,1+IFERROR(VALUE(RIGHT(JR$3,2)),RIGHT(JR$3,1)),TRUE),#N/A)</f>
        <v>#N/A</v>
      </c>
      <c r="JT15" s="65" t="e">
        <v>#N/A</v>
      </c>
      <c r="JU15" s="6" t="e">
        <f>IFERROR(JT15+VLOOKUP($A15,'TB2-1'!$A:$XEW,1+IFERROR(VALUE(RIGHT(JT$3,2)),RIGHT(JT$3,1)),TRUE),#N/A)</f>
        <v>#N/A</v>
      </c>
      <c r="JV15" s="65" t="e">
        <v>#N/A</v>
      </c>
      <c r="JW15" s="6" t="e">
        <f>IFERROR(JV15+VLOOKUP($A15,'TB2-1'!$A:$XEW,1+IFERROR(VALUE(RIGHT(JV$3,2)),RIGHT(JV$3,1)),TRUE),#N/A)</f>
        <v>#N/A</v>
      </c>
      <c r="JX15" s="65" t="e">
        <v>#N/A</v>
      </c>
      <c r="JY15" s="6" t="e">
        <f>IFERROR(JX15+VLOOKUP($A15,'TB2-1'!$A:$XEW,1+IFERROR(VALUE(RIGHT(JX$3,2)),RIGHT(JX$3,1)),TRUE),#N/A)</f>
        <v>#N/A</v>
      </c>
      <c r="JZ15" s="65" t="e">
        <v>#N/A</v>
      </c>
      <c r="KA15" s="6" t="e">
        <f>IFERROR(JZ15+VLOOKUP($A15,'TB2-1'!$A:$XEW,1+IFERROR(VALUE(RIGHT(JZ$3,2)),RIGHT(JZ$3,1)),TRUE),#N/A)</f>
        <v>#N/A</v>
      </c>
      <c r="KB15" s="65" t="e">
        <v>#N/A</v>
      </c>
      <c r="KC15" s="6" t="e">
        <f>IFERROR(KB15+VLOOKUP($A15,'TB2-1'!$A:$XEW,1+IFERROR(VALUE(RIGHT(KB$3,2)),RIGHT(KB$3,1)),TRUE),#N/A)</f>
        <v>#N/A</v>
      </c>
      <c r="KD15" s="65" t="e">
        <v>#N/A</v>
      </c>
      <c r="KE15" s="5" t="e">
        <f>IFERROR(KD15+VLOOKUP($A15,'TB2-1'!$A:$XEW,1+IFERROR(VALUE(RIGHT(KD$3,2)),RIGHT(KD$3,1)),TRUE),#N/A)</f>
        <v>#N/A</v>
      </c>
      <c r="KF15" s="65" t="e">
        <v>#N/A</v>
      </c>
      <c r="KG15" s="5" t="e">
        <f>IFERROR(KF15+VLOOKUP($A15,'TB2-1'!$A:$XEW,1+IFERROR(VALUE(RIGHT(KF$3,2)),RIGHT(KF$3,1)),TRUE),#N/A)</f>
        <v>#N/A</v>
      </c>
      <c r="KH15" s="65" t="e">
        <v>#N/A</v>
      </c>
      <c r="KI15" s="5" t="e">
        <f>IFERROR(KH15+VLOOKUP($A15,'TB2-1'!$A:$XEW,1+IFERROR(VALUE(RIGHT(KH$3,2)),RIGHT(KH$3,1)),TRUE),#N/A)</f>
        <v>#N/A</v>
      </c>
      <c r="KJ15" s="65">
        <v>2</v>
      </c>
      <c r="KK15" s="5">
        <f>IFERROR(KJ15+VLOOKUP($A15,'TB2-1'!$A:$XEW,1+IFERROR(VALUE(RIGHT(KJ$3,2)),RIGHT(KJ$3,1)),TRUE),#N/A)</f>
        <v>10</v>
      </c>
      <c r="KL15" s="5">
        <f t="shared" si="144"/>
        <v>2</v>
      </c>
      <c r="KM15" s="5">
        <f>IFERROR(KL15+VLOOKUP($A15,'TB2-1'!$A:$XEW,1+IFERROR(VALUE(RIGHT(KL$3,2)),RIGHT(KL$3,1)),TRUE),#N/A)</f>
        <v>15</v>
      </c>
      <c r="KN15" s="5">
        <f t="shared" si="144"/>
        <v>2</v>
      </c>
      <c r="KO15" s="5">
        <f>IFERROR(KN15+VLOOKUP($A15,'TB2-1'!$A:$XEW,1+IFERROR(VALUE(RIGHT(KN$3,2)),RIGHT(KN$3,1)),TRUE),#N/A)</f>
        <v>21</v>
      </c>
      <c r="KP15" s="5">
        <f t="shared" si="144"/>
        <v>2</v>
      </c>
      <c r="KQ15" s="5">
        <f>IFERROR(KP15+VLOOKUP($A15,'TB2-1'!$A:$XEW,1+IFERROR(VALUE(RIGHT(KP$3,2)),RIGHT(KP$3,1)),TRUE),#N/A)</f>
        <v>32</v>
      </c>
      <c r="KR15" s="65">
        <v>0</v>
      </c>
      <c r="KS15" s="5">
        <f>IFERROR(KR15+VLOOKUP($A15,'TB2-1'!$A:$XEW,1+IFERROR(VALUE(RIGHT(KR$3,2)),RIGHT(KR$3,1)),TRUE),#N/A)</f>
        <v>46</v>
      </c>
      <c r="KT15" s="5">
        <f t="shared" si="0"/>
        <v>0</v>
      </c>
      <c r="KU15" s="5">
        <f>IFERROR(KT15+VLOOKUP($A15,'TB2-1'!$A:$XEW,1+IFERROR(VALUE(RIGHT(KT$3,2)),RIGHT(KT$3,1)),TRUE),#N/A)</f>
        <v>74</v>
      </c>
      <c r="KV15" s="5">
        <f t="shared" si="0"/>
        <v>0</v>
      </c>
      <c r="KW15" s="5">
        <f>IFERROR(KV15+VLOOKUP($A15,'TB2-1'!$A:$XEW,1+IFERROR(VALUE(RIGHT(KV$3,2)),RIGHT(KV$3,1)),TRUE),#N/A)</f>
        <v>120</v>
      </c>
      <c r="KX15" s="5">
        <f t="shared" si="0"/>
        <v>0</v>
      </c>
      <c r="KY15" s="5">
        <f>IFERROR(KX15+VLOOKUP($A15,'TB2-1'!$A:$XEW,1+IFERROR(VALUE(RIGHT(KX$3,2)),RIGHT(KX$3,1)),TRUE),#N/A)</f>
        <v>190</v>
      </c>
      <c r="KZ15" s="5">
        <f t="shared" si="0"/>
        <v>0</v>
      </c>
      <c r="LA15" s="5">
        <f>IFERROR(KZ15+VLOOKUP($A15,'TB2-1'!$A:$XEW,1+IFERROR(VALUE(RIGHT(KZ$3,2)),RIGHT(KZ$3,1)),TRUE),#N/A)</f>
        <v>300</v>
      </c>
      <c r="LB15" s="5">
        <f t="shared" si="0"/>
        <v>0</v>
      </c>
      <c r="LC15" s="5">
        <f>IFERROR(LB15+VLOOKUP($A15,'TB2-1'!$A:$XEW,1+IFERROR(VALUE(RIGHT(LB$3,2)),RIGHT(LB$3,1)),TRUE),#N/A)</f>
        <v>460</v>
      </c>
      <c r="LD15" s="5">
        <f t="shared" si="0"/>
        <v>0</v>
      </c>
      <c r="LE15" s="5">
        <f>IFERROR(LD15+VLOOKUP($A15,'TB2-1'!$A:$XEW,1+IFERROR(VALUE(RIGHT(LD$3,2)),RIGHT(LD$3,1)),TRUE),#N/A)</f>
        <v>740</v>
      </c>
      <c r="LF15" s="5">
        <f t="shared" si="0"/>
        <v>0</v>
      </c>
      <c r="LG15" s="5">
        <f>IFERROR(LF15+VLOOKUP($A15,'TB2-1'!$A:$XEW,1+IFERROR(VALUE(RIGHT(LF$3,2)),RIGHT(LF$3,1)),TRUE),#N/A)</f>
        <v>1200</v>
      </c>
      <c r="LH15" s="5">
        <f t="shared" si="0"/>
        <v>0</v>
      </c>
      <c r="LI15" s="5">
        <f>IFERROR(LH15+VLOOKUP($A15,'TB2-1'!$A:$XEW,1+IFERROR(VALUE(RIGHT(LH$3,2)),RIGHT(LH$3,1)),TRUE),#N/A)</f>
        <v>1900</v>
      </c>
      <c r="LJ15" s="5">
        <f t="shared" si="0"/>
        <v>0</v>
      </c>
      <c r="LK15" s="5">
        <f>IFERROR(LJ15+VLOOKUP($A15,'TB2-1'!$A:$XEW,1+IFERROR(VALUE(RIGHT(LJ$3,2)),RIGHT(LJ$3,1)),TRUE),#N/A)</f>
        <v>3000</v>
      </c>
      <c r="LL15" s="5">
        <f t="shared" si="0"/>
        <v>0</v>
      </c>
      <c r="LM15" s="5">
        <f>IFERROR(LL15+VLOOKUP($A15,'TB2-1'!$A:$XEW,1+IFERROR(VALUE(RIGHT(LL$3,2)),RIGHT(LL$3,1)),TRUE),#N/A)</f>
        <v>4600</v>
      </c>
      <c r="LN15" s="65">
        <v>11</v>
      </c>
      <c r="LO15" s="6">
        <f>IFERROR(LN15+VLOOKUP($A15,'TB2-1'!$A:$XEW,1+IFERROR(VALUE(RIGHT(LN$3,2)),RIGHT(LN$3,1)),TRUE),#N/A)</f>
        <v>13</v>
      </c>
      <c r="LP15" s="6">
        <f t="shared" si="145"/>
        <v>11</v>
      </c>
      <c r="LQ15" s="6">
        <f>IFERROR(LP15+VLOOKUP($A15,'TB2-1'!$A:$XEW,1+IFERROR(VALUE(RIGHT(LP$3,2)),RIGHT(LP$3,1)),TRUE),#N/A)</f>
        <v>14</v>
      </c>
      <c r="LR15" s="6">
        <f t="shared" si="145"/>
        <v>11</v>
      </c>
      <c r="LS15" s="6">
        <f>IFERROR(LR15+VLOOKUP($A15,'TB2-1'!$A:$XEW,1+IFERROR(VALUE(RIGHT(LR$3,2)),RIGHT(LR$3,1)),TRUE),#N/A)</f>
        <v>16</v>
      </c>
      <c r="LT15" s="6">
        <f t="shared" si="145"/>
        <v>11</v>
      </c>
      <c r="LU15" s="6">
        <f>IFERROR(LT15+VLOOKUP($A15,'TB2-1'!$A:$XEW,1+IFERROR(VALUE(RIGHT(LT$3,2)),RIGHT(LT$3,1)),TRUE),#N/A)</f>
        <v>19</v>
      </c>
      <c r="LV15" s="6">
        <f t="shared" si="145"/>
        <v>11</v>
      </c>
      <c r="LW15" s="6">
        <f>IFERROR(LV15+VLOOKUP($A15,'TB2-1'!$A:$XEW,1+IFERROR(VALUE(RIGHT(LV$3,2)),RIGHT(LV$3,1)),TRUE),#N/A)</f>
        <v>24</v>
      </c>
      <c r="LX15" s="6">
        <f t="shared" si="145"/>
        <v>11</v>
      </c>
      <c r="LY15" s="6">
        <f>IFERROR(LX15+VLOOKUP($A15,'TB2-1'!$A:$XEW,1+IFERROR(VALUE(RIGHT(LX$3,2)),RIGHT(LX$3,1)),TRUE),#N/A)</f>
        <v>30</v>
      </c>
      <c r="LZ15" s="6">
        <f t="shared" si="145"/>
        <v>11</v>
      </c>
      <c r="MA15" s="6">
        <f>IFERROR(LZ15+VLOOKUP($A15,'TB2-1'!$A:$XEW,1+IFERROR(VALUE(RIGHT(LZ$3,2)),RIGHT(LZ$3,1)),TRUE),#N/A)</f>
        <v>41</v>
      </c>
      <c r="MB15" s="6">
        <f t="shared" si="145"/>
        <v>11</v>
      </c>
      <c r="MC15" s="6">
        <f>IFERROR(MB15+VLOOKUP($A15,'TB2-1'!$A:$XEW,1+IFERROR(VALUE(RIGHT(MB$3,2)),RIGHT(MB$3,1)),TRUE),#N/A)</f>
        <v>57</v>
      </c>
      <c r="MD15" s="6">
        <f t="shared" si="145"/>
        <v>11</v>
      </c>
      <c r="ME15" s="6">
        <f>IFERROR(MD15+VLOOKUP($A15,'TB2-1'!$A:$XEW,1+IFERROR(VALUE(RIGHT(MD$3,2)),RIGHT(MD$3,1)),TRUE),#N/A)</f>
        <v>85</v>
      </c>
      <c r="MF15" s="6">
        <f t="shared" ref="MF15:MF39" si="185">MD15</f>
        <v>11</v>
      </c>
      <c r="MG15" s="6">
        <f>IFERROR(MF15+VLOOKUP($A15,'TB2-1'!$A:$XEW,1+IFERROR(VALUE(RIGHT(MF$3,2)),RIGHT(MF$3,1)),TRUE),#N/A)</f>
        <v>131</v>
      </c>
      <c r="MH15" s="6">
        <f t="shared" si="146"/>
        <v>11</v>
      </c>
      <c r="MI15" s="6">
        <f>IFERROR(MH15+VLOOKUP($A15,'TB2-1'!$A:$XEW,1+IFERROR(VALUE(RIGHT(MH$3,2)),RIGHT(MH$3,1)),TRUE),#N/A)</f>
        <v>201</v>
      </c>
      <c r="MJ15" s="6">
        <f t="shared" si="147"/>
        <v>11</v>
      </c>
      <c r="MK15" s="6">
        <f>IFERROR(MJ15+VLOOKUP($A15,'TB2-1'!$A:$XEW,1+IFERROR(VALUE(RIGHT(MJ$3,2)),RIGHT(MJ$3,1)),TRUE),#N/A)</f>
        <v>311</v>
      </c>
      <c r="ML15" s="6">
        <f t="shared" si="148"/>
        <v>11</v>
      </c>
      <c r="MM15" s="6">
        <f>IFERROR(ML15+VLOOKUP($A15,'TB2-1'!$A:$XEW,1+IFERROR(VALUE(RIGHT(ML$3,2)),RIGHT(ML$3,1)),TRUE),#N/A)</f>
        <v>471</v>
      </c>
      <c r="MN15" s="6">
        <f t="shared" si="149"/>
        <v>11</v>
      </c>
      <c r="MO15" s="6">
        <f>IFERROR(MN15+VLOOKUP($A15,'TB2-1'!$A:$XEW,1+IFERROR(VALUE(RIGHT(MN$3,2)),RIGHT(MN$3,1)),TRUE),#N/A)</f>
        <v>751</v>
      </c>
      <c r="MP15" s="6">
        <f t="shared" si="150"/>
        <v>11</v>
      </c>
      <c r="MQ15" s="6">
        <f>IFERROR(MP15+VLOOKUP($A15,'TB2-1'!$A:$XEW,1+IFERROR(VALUE(RIGHT(MP$3,2)),RIGHT(MP$3,1)),TRUE),#N/A)</f>
        <v>1211</v>
      </c>
      <c r="MR15" s="6">
        <f t="shared" si="151"/>
        <v>11</v>
      </c>
      <c r="MS15" s="6">
        <f>IFERROR(MR15+VLOOKUP($A15,'TB2-1'!$A:$XEW,1+IFERROR(VALUE(RIGHT(MR$3,2)),RIGHT(MR$3,1)),TRUE),#N/A)</f>
        <v>1911</v>
      </c>
      <c r="MT15" s="6">
        <f t="shared" si="152"/>
        <v>11</v>
      </c>
      <c r="MU15" s="6">
        <f>IFERROR(MT15+VLOOKUP($A15,'TB2-1'!$A:$XEW,1+IFERROR(VALUE(RIGHT(MT$3,2)),RIGHT(MT$3,1)),TRUE),#N/A)</f>
        <v>3011</v>
      </c>
      <c r="MV15" s="6">
        <f t="shared" si="153"/>
        <v>11</v>
      </c>
      <c r="MW15" s="6">
        <f>IFERROR(MV15+VLOOKUP($A15,'TB2-1'!$A:$XEW,1+IFERROR(VALUE(RIGHT(MV$3,2)),RIGHT(MV$3,1)),TRUE),#N/A)</f>
        <v>4611</v>
      </c>
      <c r="MX15" s="65">
        <v>20</v>
      </c>
      <c r="MY15" s="5">
        <f>IFERROR(MX15+VLOOKUP($A15,'TB2-1'!$A:$XEW,1+IFERROR(VALUE(RIGHT(MX$3,2)),RIGHT(MX$3,1)),TRUE),#N/A)</f>
        <v>22</v>
      </c>
      <c r="MZ15" s="10">
        <f t="shared" si="1"/>
        <v>20</v>
      </c>
      <c r="NA15" s="5">
        <f>IFERROR(MZ15+VLOOKUP($A15,'TB2-1'!$A:$XEW,1+IFERROR(VALUE(RIGHT(MZ$3,2)),RIGHT(MZ$3,1)),TRUE),#N/A)</f>
        <v>23</v>
      </c>
      <c r="NB15" s="10">
        <f t="shared" si="1"/>
        <v>20</v>
      </c>
      <c r="NC15" s="5">
        <f>IFERROR(NB15+VLOOKUP($A15,'TB2-1'!$A:$XEW,1+IFERROR(VALUE(RIGHT(NB$3,2)),RIGHT(NB$3,1)),TRUE),#N/A)</f>
        <v>25</v>
      </c>
      <c r="ND15" s="10">
        <f t="shared" si="1"/>
        <v>20</v>
      </c>
      <c r="NE15" s="5">
        <f>IFERROR(ND15+VLOOKUP($A15,'TB2-1'!$A:$XEW,1+IFERROR(VALUE(RIGHT(ND$3,2)),RIGHT(ND$3,1)),TRUE),#N/A)</f>
        <v>28</v>
      </c>
      <c r="NF15" s="10">
        <f t="shared" si="1"/>
        <v>20</v>
      </c>
      <c r="NG15" s="5">
        <f>IFERROR(NF15+VLOOKUP($A15,'TB2-1'!$A:$XEW,1+IFERROR(VALUE(RIGHT(NF$3,2)),RIGHT(NF$3,1)),TRUE),#N/A)</f>
        <v>33</v>
      </c>
      <c r="NH15" s="10">
        <f t="shared" si="1"/>
        <v>20</v>
      </c>
      <c r="NI15" s="5">
        <f>IFERROR(NH15+VLOOKUP($A15,'TB2-1'!$A:$XEW,1+IFERROR(VALUE(RIGHT(NH$3,2)),RIGHT(NH$3,1)),TRUE),#N/A)</f>
        <v>39</v>
      </c>
      <c r="NJ15" s="10">
        <f t="shared" si="1"/>
        <v>20</v>
      </c>
      <c r="NK15" s="5">
        <f>IFERROR(NJ15+VLOOKUP($A15,'TB2-1'!$A:$XEW,1+IFERROR(VALUE(RIGHT(NJ$3,2)),RIGHT(NJ$3,1)),TRUE),#N/A)</f>
        <v>50</v>
      </c>
      <c r="NL15" s="10">
        <f t="shared" si="1"/>
        <v>20</v>
      </c>
      <c r="NM15" s="5">
        <f>IFERROR(NL15+VLOOKUP($A15,'TB2-1'!$A:$XEW,1+IFERROR(VALUE(RIGHT(NL$3,2)),RIGHT(NL$3,1)),TRUE),#N/A)</f>
        <v>66</v>
      </c>
      <c r="NN15" s="10">
        <f t="shared" si="1"/>
        <v>20</v>
      </c>
      <c r="NO15" s="5">
        <f>IFERROR(NN15+VLOOKUP($A15,'TB2-1'!$A:$XEW,1+IFERROR(VALUE(RIGHT(NN$3,2)),RIGHT(NN$3,1)),TRUE),#N/A)</f>
        <v>94</v>
      </c>
      <c r="NP15" s="10">
        <f t="shared" si="2"/>
        <v>20</v>
      </c>
      <c r="NQ15" s="5">
        <f>IFERROR(NP15+VLOOKUP($A15,'TB2-1'!$A:$XEW,1+IFERROR(VALUE(RIGHT(NP$3,2)),RIGHT(NP$3,1)),TRUE),#N/A)</f>
        <v>140</v>
      </c>
      <c r="NR15" s="10">
        <f t="shared" si="3"/>
        <v>20</v>
      </c>
      <c r="NS15" s="5">
        <f>IFERROR(NR15+VLOOKUP($A15,'TB2-1'!$A:$XEW,1+IFERROR(VALUE(RIGHT(NR$3,2)),RIGHT(NR$3,1)),TRUE),#N/A)</f>
        <v>210</v>
      </c>
      <c r="NT15" s="10">
        <f t="shared" si="4"/>
        <v>20</v>
      </c>
      <c r="NU15" s="5">
        <f>IFERROR(NT15+VLOOKUP($A15,'TB2-1'!$A:$XEW,1+IFERROR(VALUE(RIGHT(NT$3,2)),RIGHT(NT$3,1)),TRUE),#N/A)</f>
        <v>320</v>
      </c>
      <c r="NV15" s="10">
        <f t="shared" si="5"/>
        <v>20</v>
      </c>
      <c r="NW15" s="5">
        <f>IFERROR(NV15+VLOOKUP($A15,'TB2-1'!$A:$XEW,1+IFERROR(VALUE(RIGHT(NV$3,2)),RIGHT(NV$3,1)),TRUE),#N/A)</f>
        <v>480</v>
      </c>
      <c r="NX15" s="10">
        <f t="shared" si="6"/>
        <v>20</v>
      </c>
      <c r="NY15" s="5">
        <f>IFERROR(NX15+VLOOKUP($A15,'TB2-1'!$A:$XEW,1+IFERROR(VALUE(RIGHT(NX$3,2)),RIGHT(NX$3,1)),TRUE),#N/A)</f>
        <v>760</v>
      </c>
      <c r="NZ15" s="10">
        <f t="shared" si="7"/>
        <v>20</v>
      </c>
      <c r="OA15" s="5">
        <f>IFERROR(NZ15+VLOOKUP($A15,'TB2-1'!$A:$XEW,1+IFERROR(VALUE(RIGHT(NZ$3,2)),RIGHT(NZ$3,1)),TRUE),#N/A)</f>
        <v>1220</v>
      </c>
      <c r="OB15" s="10">
        <f t="shared" si="8"/>
        <v>20</v>
      </c>
      <c r="OC15" s="5">
        <f>IFERROR(OB15+VLOOKUP($A15,'TB2-1'!$A:$XEW,1+IFERROR(VALUE(RIGHT(OB$3,2)),RIGHT(OB$3,1)),TRUE),#N/A)</f>
        <v>1920</v>
      </c>
      <c r="OD15" s="10">
        <f t="shared" si="9"/>
        <v>20</v>
      </c>
      <c r="OE15" s="5">
        <f>IFERROR(OD15+VLOOKUP($A15,'TB2-1'!$A:$XEW,1+IFERROR(VALUE(RIGHT(OD$3,2)),RIGHT(OD$3,1)),TRUE),#N/A)</f>
        <v>3020</v>
      </c>
      <c r="OF15" s="10">
        <f t="shared" si="10"/>
        <v>20</v>
      </c>
      <c r="OG15" s="5">
        <f>IFERROR(OF15+VLOOKUP($A15,'TB2-1'!$A:$XEW,1+IFERROR(VALUE(RIGHT(OF$3,2)),RIGHT(OF$3,1)),TRUE),#N/A)</f>
        <v>4620</v>
      </c>
      <c r="OH15" s="65">
        <v>32</v>
      </c>
      <c r="OI15" s="6">
        <f>IFERROR(OH15+VLOOKUP($A15,'TB2-1'!$A:$XEW,1+IFERROR(VALUE(RIGHT(OH$3,2)),RIGHT(OH$3,1)),TRUE),#N/A)</f>
        <v>34</v>
      </c>
      <c r="OJ15" s="6">
        <f t="shared" si="11"/>
        <v>32</v>
      </c>
      <c r="OK15" s="6">
        <f>IFERROR(OJ15+VLOOKUP($A15,'TB2-1'!$A:$XEW,1+IFERROR(VALUE(RIGHT(OJ$3,2)),RIGHT(OJ$3,1)),TRUE),#N/A)</f>
        <v>35</v>
      </c>
      <c r="OL15" s="6">
        <f t="shared" si="11"/>
        <v>32</v>
      </c>
      <c r="OM15" s="6">
        <f>IFERROR(OL15+VLOOKUP($A15,'TB2-1'!$A:$XEW,1+IFERROR(VALUE(RIGHT(OL$3,2)),RIGHT(OL$3,1)),TRUE),#N/A)</f>
        <v>37</v>
      </c>
      <c r="ON15" s="6">
        <f t="shared" si="11"/>
        <v>32</v>
      </c>
      <c r="OO15" s="6">
        <f>IFERROR(ON15+VLOOKUP($A15,'TB2-1'!$A:$XEW,1+IFERROR(VALUE(RIGHT(ON$3,2)),RIGHT(ON$3,1)),TRUE),#N/A)</f>
        <v>40</v>
      </c>
      <c r="OP15" s="6">
        <f t="shared" si="11"/>
        <v>32</v>
      </c>
      <c r="OQ15" s="6">
        <f>IFERROR(OP15+VLOOKUP($A15,'TB2-1'!$A:$XEW,1+IFERROR(VALUE(RIGHT(OP$3,2)),RIGHT(OP$3,1)),TRUE),#N/A)</f>
        <v>45</v>
      </c>
      <c r="OR15" s="6">
        <f t="shared" si="11"/>
        <v>32</v>
      </c>
      <c r="OS15" s="6">
        <f>IFERROR(OR15+VLOOKUP($A15,'TB2-1'!$A:$XEW,1+IFERROR(VALUE(RIGHT(OR$3,2)),RIGHT(OR$3,1)),TRUE),#N/A)</f>
        <v>51</v>
      </c>
      <c r="OT15" s="6">
        <f t="shared" si="11"/>
        <v>32</v>
      </c>
      <c r="OU15" s="6">
        <f>IFERROR(OT15+VLOOKUP($A15,'TB2-1'!$A:$XEW,1+IFERROR(VALUE(RIGHT(OT$3,2)),RIGHT(OT$3,1)),TRUE),#N/A)</f>
        <v>62</v>
      </c>
      <c r="OV15" s="6">
        <f t="shared" si="11"/>
        <v>32</v>
      </c>
      <c r="OW15" s="6">
        <f>IFERROR(OV15+VLOOKUP($A15,'TB2-1'!$A:$XEW,1+IFERROR(VALUE(RIGHT(OV$3,2)),RIGHT(OV$3,1)),TRUE),#N/A)</f>
        <v>78</v>
      </c>
      <c r="OX15" s="6">
        <f t="shared" si="11"/>
        <v>32</v>
      </c>
      <c r="OY15" s="6">
        <f>IFERROR(OX15+VLOOKUP($A15,'TB2-1'!$A:$XEW,1+IFERROR(VALUE(RIGHT(OX$3,2)),RIGHT(OX$3,1)),TRUE),#N/A)</f>
        <v>106</v>
      </c>
      <c r="OZ15" s="6">
        <f t="shared" si="12"/>
        <v>32</v>
      </c>
      <c r="PA15" s="6">
        <f>IFERROR(OZ15+VLOOKUP($A15,'TB2-1'!$A:$XEW,1+IFERROR(VALUE(RIGHT(OZ$3,2)),RIGHT(OZ$3,1)),TRUE),#N/A)</f>
        <v>152</v>
      </c>
      <c r="PB15" s="6">
        <f t="shared" si="13"/>
        <v>32</v>
      </c>
      <c r="PC15" s="6">
        <f>IFERROR(PB15+VLOOKUP($A15,'TB2-1'!$A:$XEW,1+IFERROR(VALUE(RIGHT(PB$3,2)),RIGHT(PB$3,1)),TRUE),#N/A)</f>
        <v>222</v>
      </c>
      <c r="PD15" s="6">
        <f t="shared" si="14"/>
        <v>32</v>
      </c>
      <c r="PE15" s="6">
        <f>IFERROR(PD15+VLOOKUP($A15,'TB2-1'!$A:$XEW,1+IFERROR(VALUE(RIGHT(PD$3,2)),RIGHT(PD$3,1)),TRUE),#N/A)</f>
        <v>332</v>
      </c>
      <c r="PF15" s="6">
        <f t="shared" si="15"/>
        <v>32</v>
      </c>
      <c r="PG15" s="6">
        <f>IFERROR(PF15+VLOOKUP($A15,'TB2-1'!$A:$XEW,1+IFERROR(VALUE(RIGHT(PF$3,2)),RIGHT(PF$3,1)),TRUE),#N/A)</f>
        <v>492</v>
      </c>
      <c r="PH15" s="6">
        <f t="shared" si="16"/>
        <v>32</v>
      </c>
      <c r="PI15" s="6">
        <f>IFERROR(PH15+VLOOKUP($A15,'TB2-1'!$A:$XEW,1+IFERROR(VALUE(RIGHT(PH$3,2)),RIGHT(PH$3,1)),TRUE),#N/A)</f>
        <v>772</v>
      </c>
      <c r="PJ15" s="6">
        <f t="shared" si="17"/>
        <v>32</v>
      </c>
      <c r="PK15" s="6">
        <f>IFERROR(PJ15+VLOOKUP($A15,'TB2-1'!$A:$XEW,1+IFERROR(VALUE(RIGHT(PJ$3,2)),RIGHT(PJ$3,1)),TRUE),#N/A)</f>
        <v>1232</v>
      </c>
      <c r="PL15" s="6">
        <f t="shared" si="18"/>
        <v>32</v>
      </c>
      <c r="PM15" s="6">
        <f>IFERROR(PL15+VLOOKUP($A15,'TB2-1'!$A:$XEW,1+IFERROR(VALUE(RIGHT(PL$3,2)),RIGHT(PL$3,1)),TRUE),#N/A)</f>
        <v>1932</v>
      </c>
      <c r="PN15" s="6">
        <f t="shared" si="19"/>
        <v>32</v>
      </c>
      <c r="PO15" s="6">
        <f>IFERROR(PN15+VLOOKUP($A15,'TB2-1'!$A:$XEW,1+IFERROR(VALUE(RIGHT(PN$3,2)),RIGHT(PN$3,1)),TRUE),#N/A)</f>
        <v>3032</v>
      </c>
      <c r="PP15" s="6">
        <f t="shared" si="20"/>
        <v>32</v>
      </c>
      <c r="PQ15" s="6">
        <f>IFERROR(PP15+VLOOKUP($A15,'TB2-1'!$A:$XEW,1+IFERROR(VALUE(RIGHT(PP$3,2)),RIGHT(PP$3,1)),TRUE),#N/A)</f>
        <v>4632</v>
      </c>
      <c r="PR15" s="65">
        <v>41</v>
      </c>
      <c r="PS15" s="5">
        <f>IFERROR(PR15+VLOOKUP($A15,'TB2-1'!$A:$XEW,1+IFERROR(VALUE(RIGHT(PR$3,2)),RIGHT(PR$3,1)),TRUE),#N/A)</f>
        <v>43</v>
      </c>
      <c r="PT15" s="10">
        <f t="shared" si="21"/>
        <v>41</v>
      </c>
      <c r="PU15" s="5">
        <f>IFERROR(PT15+VLOOKUP($A15,'TB2-1'!$A:$XEW,1+IFERROR(VALUE(RIGHT(PT$3,2)),RIGHT(PT$3,1)),TRUE),#N/A)</f>
        <v>44</v>
      </c>
      <c r="PV15" s="10">
        <f t="shared" si="21"/>
        <v>41</v>
      </c>
      <c r="PW15" s="5">
        <f>IFERROR(PV15+VLOOKUP($A15,'TB2-1'!$A:$XEW,1+IFERROR(VALUE(RIGHT(PV$3,2)),RIGHT(PV$3,1)),TRUE),#N/A)</f>
        <v>46</v>
      </c>
      <c r="PX15" s="10">
        <f t="shared" si="21"/>
        <v>41</v>
      </c>
      <c r="PY15" s="5">
        <f>IFERROR(PX15+VLOOKUP($A15,'TB2-1'!$A:$XEW,1+IFERROR(VALUE(RIGHT(PX$3,2)),RIGHT(PX$3,1)),TRUE),#N/A)</f>
        <v>49</v>
      </c>
      <c r="PZ15" s="10">
        <f t="shared" si="21"/>
        <v>41</v>
      </c>
      <c r="QA15" s="5">
        <f>IFERROR(PZ15+VLOOKUP($A15,'TB2-1'!$A:$XEW,1+IFERROR(VALUE(RIGHT(PZ$3,2)),RIGHT(PZ$3,1)),TRUE),#N/A)</f>
        <v>54</v>
      </c>
      <c r="QB15" s="10">
        <f t="shared" si="21"/>
        <v>41</v>
      </c>
      <c r="QC15" s="5">
        <f>IFERROR(QB15+VLOOKUP($A15,'TB2-1'!$A:$XEW,1+IFERROR(VALUE(RIGHT(QB$3,2)),RIGHT(QB$3,1)),TRUE),#N/A)</f>
        <v>60</v>
      </c>
      <c r="QD15" s="10">
        <f t="shared" si="21"/>
        <v>41</v>
      </c>
      <c r="QE15" s="5">
        <f>IFERROR(QD15+VLOOKUP($A15,'TB2-1'!$A:$XEW,1+IFERROR(VALUE(RIGHT(QD$3,2)),RIGHT(QD$3,1)),TRUE),#N/A)</f>
        <v>71</v>
      </c>
      <c r="QF15" s="10">
        <f t="shared" si="21"/>
        <v>41</v>
      </c>
      <c r="QG15" s="5">
        <f>IFERROR(QF15+VLOOKUP($A15,'TB2-1'!$A:$XEW,1+IFERROR(VALUE(RIGHT(QF$3,2)),RIGHT(QF$3,1)),TRUE),#N/A)</f>
        <v>87</v>
      </c>
      <c r="QH15" s="10">
        <f t="shared" si="21"/>
        <v>41</v>
      </c>
      <c r="QI15" s="5">
        <f>IFERROR(QH15+VLOOKUP($A15,'TB2-1'!$A:$XEW,1+IFERROR(VALUE(RIGHT(QH$3,2)),RIGHT(QH$3,1)),TRUE),#N/A)</f>
        <v>115</v>
      </c>
      <c r="QJ15" s="10">
        <f t="shared" si="22"/>
        <v>41</v>
      </c>
      <c r="QK15" s="5">
        <f>IFERROR(QJ15+VLOOKUP($A15,'TB2-1'!$A:$XEW,1+IFERROR(VALUE(RIGHT(QJ$3,2)),RIGHT(QJ$3,1)),TRUE),#N/A)</f>
        <v>161</v>
      </c>
      <c r="QL15" s="10">
        <f t="shared" si="23"/>
        <v>41</v>
      </c>
      <c r="QM15" s="5">
        <f>IFERROR(QL15+VLOOKUP($A15,'TB2-1'!$A:$XEW,1+IFERROR(VALUE(RIGHT(QL$3,2)),RIGHT(QL$3,1)),TRUE),#N/A)</f>
        <v>231</v>
      </c>
      <c r="QN15" s="10">
        <f t="shared" si="24"/>
        <v>41</v>
      </c>
      <c r="QO15" s="5">
        <f>IFERROR(QN15+VLOOKUP($A15,'TB2-1'!$A:$XEW,1+IFERROR(VALUE(RIGHT(QN$3,2)),RIGHT(QN$3,1)),TRUE),#N/A)</f>
        <v>341</v>
      </c>
      <c r="QP15" s="10">
        <f t="shared" si="25"/>
        <v>41</v>
      </c>
      <c r="QQ15" s="5">
        <f>IFERROR(QP15+VLOOKUP($A15,'TB2-1'!$A:$XEW,1+IFERROR(VALUE(RIGHT(QP$3,2)),RIGHT(QP$3,1)),TRUE),#N/A)</f>
        <v>501</v>
      </c>
      <c r="QR15" s="10">
        <f t="shared" si="26"/>
        <v>41</v>
      </c>
      <c r="QS15" s="5">
        <f>IFERROR(QR15+VLOOKUP($A15,'TB2-1'!$A:$XEW,1+IFERROR(VALUE(RIGHT(QR$3,2)),RIGHT(QR$3,1)),TRUE),#N/A)</f>
        <v>781</v>
      </c>
      <c r="QT15" s="10">
        <f t="shared" si="27"/>
        <v>41</v>
      </c>
      <c r="QU15" s="5">
        <f>IFERROR(QT15+VLOOKUP($A15,'TB2-1'!$A:$XEW,1+IFERROR(VALUE(RIGHT(QT$3,2)),RIGHT(QT$3,1)),TRUE),#N/A)</f>
        <v>1241</v>
      </c>
      <c r="QV15" s="10">
        <f t="shared" si="28"/>
        <v>41</v>
      </c>
      <c r="QW15" s="5">
        <f>IFERROR(QV15+VLOOKUP($A15,'TB2-1'!$A:$XEW,1+IFERROR(VALUE(RIGHT(QV$3,2)),RIGHT(QV$3,1)),TRUE),#N/A)</f>
        <v>1941</v>
      </c>
      <c r="QX15" s="10">
        <f t="shared" si="29"/>
        <v>41</v>
      </c>
      <c r="QY15" s="5">
        <f>IFERROR(QX15+VLOOKUP($A15,'TB2-1'!$A:$XEW,1+IFERROR(VALUE(RIGHT(QX$3,2)),RIGHT(QX$3,1)),TRUE),#N/A)</f>
        <v>3041</v>
      </c>
      <c r="QZ15" s="10">
        <f t="shared" si="30"/>
        <v>41</v>
      </c>
      <c r="RA15" s="5">
        <f>IFERROR(QZ15+VLOOKUP($A15,'TB2-1'!$A:$XEW,1+IFERROR(VALUE(RIGHT(QZ$3,2)),RIGHT(QZ$3,1)),TRUE),#N/A)</f>
        <v>4641</v>
      </c>
      <c r="RB15" s="65">
        <v>53</v>
      </c>
      <c r="RC15" s="6">
        <f>IFERROR(RB15+VLOOKUP($A15,'TB2-1'!$A:$XEW,1+IFERROR(VALUE(RIGHT(RB$3,2)),RIGHT(RB$3,1)),TRUE),#N/A)</f>
        <v>55</v>
      </c>
      <c r="RD15" s="6">
        <f t="shared" si="31"/>
        <v>53</v>
      </c>
      <c r="RE15" s="6">
        <f>IFERROR(RD15+VLOOKUP($A15,'TB2-1'!$A:$XEW,1+IFERROR(VALUE(RIGHT(RD$3,2)),RIGHT(RD$3,1)),TRUE),#N/A)</f>
        <v>56</v>
      </c>
      <c r="RF15" s="6">
        <f t="shared" si="31"/>
        <v>53</v>
      </c>
      <c r="RG15" s="6">
        <f>IFERROR(RF15+VLOOKUP($A15,'TB2-1'!$A:$XEW,1+IFERROR(VALUE(RIGHT(RF$3,2)),RIGHT(RF$3,1)),TRUE),#N/A)</f>
        <v>58</v>
      </c>
      <c r="RH15" s="6">
        <f t="shared" si="31"/>
        <v>53</v>
      </c>
      <c r="RI15" s="6">
        <f>IFERROR(RH15+VLOOKUP($A15,'TB2-1'!$A:$XEW,1+IFERROR(VALUE(RIGHT(RH$3,2)),RIGHT(RH$3,1)),TRUE),#N/A)</f>
        <v>61</v>
      </c>
      <c r="RJ15" s="6">
        <f t="shared" si="31"/>
        <v>53</v>
      </c>
      <c r="RK15" s="6">
        <f>IFERROR(RJ15+VLOOKUP($A15,'TB2-1'!$A:$XEW,1+IFERROR(VALUE(RIGHT(RJ$3,2)),RIGHT(RJ$3,1)),TRUE),#N/A)</f>
        <v>66</v>
      </c>
      <c r="RL15" s="6">
        <f t="shared" si="31"/>
        <v>53</v>
      </c>
      <c r="RM15" s="6">
        <f>IFERROR(RL15+VLOOKUP($A15,'TB2-1'!$A:$XEW,1+IFERROR(VALUE(RIGHT(RL$3,2)),RIGHT(RL$3,1)),TRUE),#N/A)</f>
        <v>72</v>
      </c>
      <c r="RN15" s="6">
        <f t="shared" si="31"/>
        <v>53</v>
      </c>
      <c r="RO15" s="6">
        <f>IFERROR(RN15+VLOOKUP($A15,'TB2-1'!$A:$XEW,1+IFERROR(VALUE(RIGHT(RN$3,2)),RIGHT(RN$3,1)),TRUE),#N/A)</f>
        <v>83</v>
      </c>
      <c r="RP15" s="6">
        <f t="shared" si="31"/>
        <v>53</v>
      </c>
      <c r="RQ15" s="6">
        <f>IFERROR(RP15+VLOOKUP($A15,'TB2-1'!$A:$XEW,1+IFERROR(VALUE(RIGHT(RP$3,2)),RIGHT(RP$3,1)),TRUE),#N/A)</f>
        <v>99</v>
      </c>
      <c r="RR15" s="6">
        <f t="shared" si="31"/>
        <v>53</v>
      </c>
      <c r="RS15" s="6">
        <f>IFERROR(RR15+VLOOKUP($A15,'TB2-1'!$A:$XEW,1+IFERROR(VALUE(RIGHT(RR$3,2)),RIGHT(RR$3,1)),TRUE),#N/A)</f>
        <v>127</v>
      </c>
      <c r="RT15" s="6">
        <f t="shared" si="32"/>
        <v>53</v>
      </c>
      <c r="RU15" s="6">
        <f>IFERROR(RT15+VLOOKUP($A15,'TB2-1'!$A:$XEW,1+IFERROR(VALUE(RIGHT(RT$3,2)),RIGHT(RT$3,1)),TRUE),#N/A)</f>
        <v>173</v>
      </c>
      <c r="RV15" s="6">
        <f t="shared" si="33"/>
        <v>53</v>
      </c>
      <c r="RW15" s="6">
        <f>IFERROR(RV15+VLOOKUP($A15,'TB2-1'!$A:$XEW,1+IFERROR(VALUE(RIGHT(RV$3,2)),RIGHT(RV$3,1)),TRUE),#N/A)</f>
        <v>243</v>
      </c>
      <c r="RX15" s="6">
        <f t="shared" si="34"/>
        <v>53</v>
      </c>
      <c r="RY15" s="6">
        <f>IFERROR(RX15+VLOOKUP($A15,'TB2-1'!$A:$XEW,1+IFERROR(VALUE(RIGHT(RX$3,2)),RIGHT(RX$3,1)),TRUE),#N/A)</f>
        <v>353</v>
      </c>
      <c r="RZ15" s="6">
        <f t="shared" si="35"/>
        <v>53</v>
      </c>
      <c r="SA15" s="6">
        <f>IFERROR(RZ15+VLOOKUP($A15,'TB2-1'!$A:$XEW,1+IFERROR(VALUE(RIGHT(RZ$3,2)),RIGHT(RZ$3,1)),TRUE),#N/A)</f>
        <v>513</v>
      </c>
      <c r="SB15" s="6">
        <f t="shared" si="36"/>
        <v>53</v>
      </c>
      <c r="SC15" s="6">
        <f>IFERROR(SB15+VLOOKUP($A15,'TB2-1'!$A:$XEW,1+IFERROR(VALUE(RIGHT(SB$3,2)),RIGHT(SB$3,1)),TRUE),#N/A)</f>
        <v>793</v>
      </c>
      <c r="SD15" s="6">
        <f t="shared" si="37"/>
        <v>53</v>
      </c>
      <c r="SE15" s="6">
        <f>IFERROR(SD15+VLOOKUP($A15,'TB2-1'!$A:$XEW,1+IFERROR(VALUE(RIGHT(SD$3,2)),RIGHT(SD$3,1)),TRUE),#N/A)</f>
        <v>1253</v>
      </c>
      <c r="SF15" s="6">
        <f t="shared" si="38"/>
        <v>53</v>
      </c>
      <c r="SG15" s="6">
        <f>IFERROR(SF15+VLOOKUP($A15,'TB2-1'!$A:$XEW,1+IFERROR(VALUE(RIGHT(SF$3,2)),RIGHT(SF$3,1)),TRUE),#N/A)</f>
        <v>1953</v>
      </c>
      <c r="SH15" s="6">
        <f t="shared" si="39"/>
        <v>53</v>
      </c>
      <c r="SI15" s="6">
        <f>IFERROR(SH15+VLOOKUP($A15,'TB2-1'!$A:$XEW,1+IFERROR(VALUE(RIGHT(SH$3,2)),RIGHT(SH$3,1)),TRUE),#N/A)</f>
        <v>3053</v>
      </c>
      <c r="SJ15" s="6">
        <f t="shared" si="40"/>
        <v>53</v>
      </c>
      <c r="SK15" s="6">
        <f>IFERROR(SJ15+VLOOKUP($A15,'TB2-1'!$A:$XEW,1+IFERROR(VALUE(RIGHT(SJ$3,2)),RIGHT(SJ$3,1)),TRUE),#N/A)</f>
        <v>4653</v>
      </c>
      <c r="SL15" s="65">
        <v>66</v>
      </c>
      <c r="SM15" s="5">
        <f>IFERROR(SL15+VLOOKUP($A15,'TB2-1'!$A:$XEW,1+IFERROR(VALUE(RIGHT(SL$3,2)),RIGHT(SL$3,1)),TRUE),#N/A)</f>
        <v>68</v>
      </c>
      <c r="SN15" s="10">
        <f t="shared" si="154"/>
        <v>66</v>
      </c>
      <c r="SO15" s="5">
        <f>IFERROR(SN15+VLOOKUP($A15,'TB2-1'!$A:$XEW,1+IFERROR(VALUE(RIGHT(SN$3,2)),RIGHT(SN$3,1)),TRUE),#N/A)</f>
        <v>69</v>
      </c>
      <c r="SP15" s="10">
        <f t="shared" si="154"/>
        <v>66</v>
      </c>
      <c r="SQ15" s="5">
        <f>IFERROR(SP15+VLOOKUP($A15,'TB2-1'!$A:$XEW,1+IFERROR(VALUE(RIGHT(SP$3,2)),RIGHT(SP$3,1)),TRUE),#N/A)</f>
        <v>71</v>
      </c>
      <c r="SR15" s="10">
        <f t="shared" si="154"/>
        <v>66</v>
      </c>
      <c r="SS15" s="5">
        <f>IFERROR(SR15+VLOOKUP($A15,'TB2-1'!$A:$XEW,1+IFERROR(VALUE(RIGHT(SR$3,2)),RIGHT(SR$3,1)),TRUE),#N/A)</f>
        <v>74</v>
      </c>
      <c r="ST15" s="10">
        <f t="shared" si="154"/>
        <v>66</v>
      </c>
      <c r="SU15" s="5">
        <f>IFERROR(ST15+VLOOKUP($A15,'TB2-1'!$A:$XEW,1+IFERROR(VALUE(RIGHT(ST$3,2)),RIGHT(ST$3,1)),TRUE),#N/A)</f>
        <v>79</v>
      </c>
      <c r="SV15" s="10">
        <f t="shared" si="154"/>
        <v>66</v>
      </c>
      <c r="SW15" s="5">
        <f>IFERROR(SV15+VLOOKUP($A15,'TB2-1'!$A:$XEW,1+IFERROR(VALUE(RIGHT(SV$3,2)),RIGHT(SV$3,1)),TRUE),#N/A)</f>
        <v>85</v>
      </c>
      <c r="SX15" s="10">
        <f t="shared" si="154"/>
        <v>66</v>
      </c>
      <c r="SY15" s="5">
        <f>IFERROR(SX15+VLOOKUP($A15,'TB2-1'!$A:$XEW,1+IFERROR(VALUE(RIGHT(SX$3,2)),RIGHT(SX$3,1)),TRUE),#N/A)</f>
        <v>96</v>
      </c>
      <c r="SZ15" s="10">
        <f t="shared" si="154"/>
        <v>66</v>
      </c>
      <c r="TA15" s="5">
        <f>IFERROR(SZ15+VLOOKUP($A15,'TB2-1'!$A:$XEW,1+IFERROR(VALUE(RIGHT(SZ$3,2)),RIGHT(SZ$3,1)),TRUE),#N/A)</f>
        <v>112</v>
      </c>
      <c r="TB15" s="10">
        <f t="shared" si="154"/>
        <v>66</v>
      </c>
      <c r="TC15" s="5">
        <f>IFERROR(TB15+VLOOKUP($A15,'TB2-1'!$A:$XEW,1+IFERROR(VALUE(RIGHT(TB$3,2)),RIGHT(TB$3,1)),TRUE),#N/A)</f>
        <v>140</v>
      </c>
      <c r="TD15" s="10">
        <f t="shared" si="155"/>
        <v>66</v>
      </c>
      <c r="TE15" s="5">
        <f>IFERROR(TD15+VLOOKUP($A15,'TB2-1'!$A:$XEW,1+IFERROR(VALUE(RIGHT(TD$3,2)),RIGHT(TD$3,1)),TRUE),#N/A)</f>
        <v>186</v>
      </c>
      <c r="TF15" s="10">
        <f t="shared" si="156"/>
        <v>66</v>
      </c>
      <c r="TG15" s="5">
        <f>IFERROR(TF15+VLOOKUP($A15,'TB2-1'!$A:$XEW,1+IFERROR(VALUE(RIGHT(TF$3,2)),RIGHT(TF$3,1)),TRUE),#N/A)</f>
        <v>256</v>
      </c>
      <c r="TH15" s="10">
        <f t="shared" si="157"/>
        <v>66</v>
      </c>
      <c r="TI15" s="5">
        <f>IFERROR(TH15+VLOOKUP($A15,'TB2-1'!$A:$XEW,1+IFERROR(VALUE(RIGHT(TH$3,2)),RIGHT(TH$3,1)),TRUE),#N/A)</f>
        <v>366</v>
      </c>
      <c r="TJ15" s="10">
        <f t="shared" si="158"/>
        <v>66</v>
      </c>
      <c r="TK15" s="5">
        <f>IFERROR(TJ15+VLOOKUP($A15,'TB2-1'!$A:$XEW,1+IFERROR(VALUE(RIGHT(TJ$3,2)),RIGHT(TJ$3,1)),TRUE),#N/A)</f>
        <v>526</v>
      </c>
      <c r="TL15" s="10">
        <f t="shared" si="159"/>
        <v>66</v>
      </c>
      <c r="TM15" s="5">
        <f>IFERROR(TL15+VLOOKUP($A15,'TB2-1'!$A:$XEW,1+IFERROR(VALUE(RIGHT(TL$3,2)),RIGHT(TL$3,1)),TRUE),#N/A)</f>
        <v>806</v>
      </c>
      <c r="TN15" s="10">
        <f t="shared" si="160"/>
        <v>66</v>
      </c>
      <c r="TO15" s="5">
        <f>IFERROR(TN15+VLOOKUP($A15,'TB2-1'!$A:$XEW,1+IFERROR(VALUE(RIGHT(TN$3,2)),RIGHT(TN$3,1)),TRUE),#N/A)</f>
        <v>1266</v>
      </c>
      <c r="TP15" s="10">
        <f t="shared" si="161"/>
        <v>66</v>
      </c>
      <c r="TQ15" s="5">
        <f>IFERROR(TP15+VLOOKUP($A15,'TB2-1'!$A:$XEW,1+IFERROR(VALUE(RIGHT(TP$3,2)),RIGHT(TP$3,1)),TRUE),#N/A)</f>
        <v>1966</v>
      </c>
      <c r="TR15" s="10">
        <f t="shared" si="162"/>
        <v>66</v>
      </c>
      <c r="TS15" s="5">
        <f>IFERROR(TR15+VLOOKUP($A15,'TB2-1'!$A:$XEW,1+IFERROR(VALUE(RIGHT(TR$3,2)),RIGHT(TR$3,1)),TRUE),#N/A)</f>
        <v>3066</v>
      </c>
      <c r="TT15" s="10">
        <f t="shared" si="163"/>
        <v>66</v>
      </c>
      <c r="TU15" s="5">
        <f>IFERROR(TT15+VLOOKUP($A15,'TB2-1'!$A:$XEW,1+IFERROR(VALUE(RIGHT(TT$3,2)),RIGHT(TT$3,1)),TRUE),#N/A)</f>
        <v>4666</v>
      </c>
      <c r="TV15" s="65">
        <v>87</v>
      </c>
      <c r="TW15" s="6">
        <f>IFERROR(TV15+VLOOKUP($A15,'TB2-1'!$A:$XEW,1+IFERROR(VALUE(RIGHT(TV$3,2)),RIGHT(TV$3,1)),TRUE),#N/A)</f>
        <v>89</v>
      </c>
      <c r="TX15" s="6">
        <f t="shared" si="177"/>
        <v>87</v>
      </c>
      <c r="TY15" s="6">
        <f>IFERROR(TX15+VLOOKUP($A15,'TB2-1'!$A:$XEW,1+IFERROR(VALUE(RIGHT(TX$3,2)),RIGHT(TX$3,1)),TRUE),#N/A)</f>
        <v>90</v>
      </c>
      <c r="TZ15" s="6">
        <f t="shared" si="177"/>
        <v>87</v>
      </c>
      <c r="UA15" s="6">
        <f>IFERROR(TZ15+VLOOKUP($A15,'TB2-1'!$A:$XEW,1+IFERROR(VALUE(RIGHT(TZ$3,2)),RIGHT(TZ$3,1)),TRUE),#N/A)</f>
        <v>92</v>
      </c>
      <c r="UB15" s="6">
        <f t="shared" si="177"/>
        <v>87</v>
      </c>
      <c r="UC15" s="6">
        <f>IFERROR(UB15+VLOOKUP($A15,'TB2-1'!$A:$XEW,1+IFERROR(VALUE(RIGHT(UB$3,2)),RIGHT(UB$3,1)),TRUE),#N/A)</f>
        <v>95</v>
      </c>
      <c r="UD15" s="6">
        <f t="shared" si="177"/>
        <v>87</v>
      </c>
      <c r="UE15" s="6">
        <f>IFERROR(UD15+VLOOKUP($A15,'TB2-1'!$A:$XEW,1+IFERROR(VALUE(RIGHT(UD$3,2)),RIGHT(UD$3,1)),TRUE),#N/A)</f>
        <v>100</v>
      </c>
      <c r="UF15" s="6">
        <f t="shared" si="177"/>
        <v>87</v>
      </c>
      <c r="UG15" s="6">
        <f>IFERROR(UF15+VLOOKUP($A15,'TB2-1'!$A:$XEW,1+IFERROR(VALUE(RIGHT(UF$3,2)),RIGHT(UF$3,1)),TRUE),#N/A)</f>
        <v>106</v>
      </c>
      <c r="UH15" s="6">
        <f t="shared" si="177"/>
        <v>87</v>
      </c>
      <c r="UI15" s="6">
        <f>IFERROR(UH15+VLOOKUP($A15,'TB2-1'!$A:$XEW,1+IFERROR(VALUE(RIGHT(UH$3,2)),RIGHT(UH$3,1)),TRUE),#N/A)</f>
        <v>117</v>
      </c>
      <c r="UJ15" s="6">
        <f t="shared" si="177"/>
        <v>87</v>
      </c>
      <c r="UK15" s="6">
        <f>IFERROR(UJ15+VLOOKUP($A15,'TB2-1'!$A:$XEW,1+IFERROR(VALUE(RIGHT(UJ$3,2)),RIGHT(UJ$3,1)),TRUE),#N/A)</f>
        <v>133</v>
      </c>
      <c r="UL15" s="6">
        <f t="shared" si="177"/>
        <v>87</v>
      </c>
      <c r="UM15" s="6">
        <f>IFERROR(UL15+VLOOKUP($A15,'TB2-1'!$A:$XEW,1+IFERROR(VALUE(RIGHT(UL$3,2)),RIGHT(UL$3,1)),TRUE),#N/A)</f>
        <v>161</v>
      </c>
      <c r="UN15" s="6">
        <f t="shared" si="177"/>
        <v>87</v>
      </c>
      <c r="UO15" s="6">
        <f>IFERROR(UN15+VLOOKUP($A15,'TB2-1'!$A:$XEW,1+IFERROR(VALUE(RIGHT(UN$3,2)),RIGHT(UN$3,1)),TRUE),#N/A)</f>
        <v>207</v>
      </c>
      <c r="UP15" s="6">
        <f t="shared" si="182"/>
        <v>87</v>
      </c>
      <c r="UQ15" s="6">
        <f>IFERROR(UP15+VLOOKUP($A15,'TB2-1'!$A:$XEW,1+IFERROR(VALUE(RIGHT(UP$3,2)),RIGHT(UP$3,1)),TRUE),#N/A)</f>
        <v>277</v>
      </c>
      <c r="UR15" s="6">
        <f t="shared" si="164"/>
        <v>87</v>
      </c>
      <c r="US15" s="6">
        <f>IFERROR(UR15+VLOOKUP($A15,'TB2-1'!$A:$XEW,1+IFERROR(VALUE(RIGHT(UR$3,2)),RIGHT(UR$3,1)),TRUE),#N/A)</f>
        <v>387</v>
      </c>
      <c r="UT15" s="6">
        <f t="shared" si="164"/>
        <v>87</v>
      </c>
      <c r="UU15" s="6">
        <f>IFERROR(UT15+VLOOKUP($A15,'TB2-1'!$A:$XEW,1+IFERROR(VALUE(RIGHT(UT$3,2)),RIGHT(UT$3,1)),TRUE),#N/A)</f>
        <v>547</v>
      </c>
      <c r="UV15" s="6">
        <f t="shared" si="164"/>
        <v>87</v>
      </c>
      <c r="UW15" s="6">
        <f>IFERROR(UV15+VLOOKUP($A15,'TB2-1'!$A:$XEW,1+IFERROR(VALUE(RIGHT(UV$3,2)),RIGHT(UV$3,1)),TRUE),#N/A)</f>
        <v>827</v>
      </c>
      <c r="UX15" s="6">
        <f t="shared" si="164"/>
        <v>87</v>
      </c>
      <c r="UY15" s="6">
        <f>IFERROR(UX15+VLOOKUP($A15,'TB2-1'!$A:$XEW,1+IFERROR(VALUE(RIGHT(UX$3,2)),RIGHT(UX$3,1)),TRUE),#N/A)</f>
        <v>1287</v>
      </c>
      <c r="UZ15" s="6">
        <f t="shared" si="164"/>
        <v>87</v>
      </c>
      <c r="VA15" s="6">
        <f>IFERROR(UZ15+VLOOKUP($A15,'TB2-1'!$A:$XEW,1+IFERROR(VALUE(RIGHT(UZ$3,2)),RIGHT(UZ$3,1)),TRUE),#N/A)</f>
        <v>1987</v>
      </c>
      <c r="VB15" s="6">
        <f t="shared" si="164"/>
        <v>87</v>
      </c>
      <c r="VC15" s="6">
        <f>IFERROR(VB15+VLOOKUP($A15,'TB2-1'!$A:$XEW,1+IFERROR(VALUE(RIGHT(VB$3,2)),RIGHT(VB$3,1)),TRUE),#N/A)</f>
        <v>3087</v>
      </c>
      <c r="VD15" s="6">
        <f t="shared" si="164"/>
        <v>87</v>
      </c>
      <c r="VE15" s="6">
        <f>IFERROR(VD15+VLOOKUP($A15,'TB2-1'!$A:$XEW,1+IFERROR(VALUE(RIGHT(VD$3,2)),RIGHT(VD$3,1)),TRUE),#N/A)</f>
        <v>4687</v>
      </c>
      <c r="VF15" s="65">
        <v>122</v>
      </c>
      <c r="VG15" s="5">
        <f>IFERROR(VF15+VLOOKUP($A15,'TB2-1'!$A:$XEW,1+IFERROR(VALUE(RIGHT(VF$3,2)),RIGHT(VF$3,1)),TRUE),#N/A)</f>
        <v>124</v>
      </c>
      <c r="VH15" s="10">
        <f t="shared" ref="VH15:WL15" si="186">VF15</f>
        <v>122</v>
      </c>
      <c r="VI15" s="5">
        <f>IFERROR(VH15+VLOOKUP($A15,'TB2-1'!$A:$XEW,1+IFERROR(VALUE(RIGHT(VH$3,2)),RIGHT(VH$3,1)),TRUE),#N/A)</f>
        <v>125</v>
      </c>
      <c r="VJ15" s="10">
        <f t="shared" si="186"/>
        <v>122</v>
      </c>
      <c r="VK15" s="5">
        <f>IFERROR(VJ15+VLOOKUP($A15,'TB2-1'!$A:$XEW,1+IFERROR(VALUE(RIGHT(VJ$3,2)),RIGHT(VJ$3,1)),TRUE),#N/A)</f>
        <v>127</v>
      </c>
      <c r="VL15" s="10">
        <f t="shared" si="186"/>
        <v>122</v>
      </c>
      <c r="VM15" s="5">
        <f>IFERROR(VL15+VLOOKUP($A15,'TB2-1'!$A:$XEW,1+IFERROR(VALUE(RIGHT(VL$3,2)),RIGHT(VL$3,1)),TRUE),#N/A)</f>
        <v>130</v>
      </c>
      <c r="VN15" s="10">
        <f t="shared" si="186"/>
        <v>122</v>
      </c>
      <c r="VO15" s="5">
        <f>IFERROR(VN15+VLOOKUP($A15,'TB2-1'!$A:$XEW,1+IFERROR(VALUE(RIGHT(VN$3,2)),RIGHT(VN$3,1)),TRUE),#N/A)</f>
        <v>135</v>
      </c>
      <c r="VP15" s="10">
        <f t="shared" si="186"/>
        <v>122</v>
      </c>
      <c r="VQ15" s="5">
        <f>IFERROR(VP15+VLOOKUP($A15,'TB2-1'!$A:$XEW,1+IFERROR(VALUE(RIGHT(VP$3,2)),RIGHT(VP$3,1)),TRUE),#N/A)</f>
        <v>141</v>
      </c>
      <c r="VR15" s="10">
        <f t="shared" si="186"/>
        <v>122</v>
      </c>
      <c r="VS15" s="5">
        <f>IFERROR(VR15+VLOOKUP($A15,'TB2-1'!$A:$XEW,1+IFERROR(VALUE(RIGHT(VR$3,2)),RIGHT(VR$3,1)),TRUE),#N/A)</f>
        <v>152</v>
      </c>
      <c r="VT15" s="10">
        <f t="shared" si="186"/>
        <v>122</v>
      </c>
      <c r="VU15" s="5">
        <f>IFERROR(VT15+VLOOKUP($A15,'TB2-1'!$A:$XEW,1+IFERROR(VALUE(RIGHT(VT$3,2)),RIGHT(VT$3,1)),TRUE),#N/A)</f>
        <v>168</v>
      </c>
      <c r="VV15" s="10">
        <f t="shared" si="186"/>
        <v>122</v>
      </c>
      <c r="VW15" s="5">
        <f>IFERROR(VV15+VLOOKUP($A15,'TB2-1'!$A:$XEW,1+IFERROR(VALUE(RIGHT(VV$3,2)),RIGHT(VV$3,1)),TRUE),#N/A)</f>
        <v>196</v>
      </c>
      <c r="VX15" s="10">
        <f t="shared" si="186"/>
        <v>122</v>
      </c>
      <c r="VY15" s="5">
        <f>IFERROR(VX15+VLOOKUP($A15,'TB2-1'!$A:$XEW,1+IFERROR(VALUE(RIGHT(VX$3,2)),RIGHT(VX$3,1)),TRUE),#N/A)</f>
        <v>242</v>
      </c>
      <c r="VZ15" s="10">
        <f t="shared" si="186"/>
        <v>122</v>
      </c>
      <c r="WA15" s="5">
        <f>IFERROR(VZ15+VLOOKUP($A15,'TB2-1'!$A:$XEW,1+IFERROR(VALUE(RIGHT(VZ$3,2)),RIGHT(VZ$3,1)),TRUE),#N/A)</f>
        <v>312</v>
      </c>
      <c r="WB15" s="10">
        <f t="shared" si="186"/>
        <v>122</v>
      </c>
      <c r="WC15" s="5">
        <f>IFERROR(WB15+VLOOKUP($A15,'TB2-1'!$A:$XEW,1+IFERROR(VALUE(RIGHT(WB$3,2)),RIGHT(WB$3,1)),TRUE),#N/A)</f>
        <v>422</v>
      </c>
      <c r="WD15" s="10">
        <f t="shared" si="186"/>
        <v>122</v>
      </c>
      <c r="WE15" s="5">
        <f>IFERROR(WD15+VLOOKUP($A15,'TB2-1'!$A:$XEW,1+IFERROR(VALUE(RIGHT(WD$3,2)),RIGHT(WD$3,1)),TRUE),#N/A)</f>
        <v>582</v>
      </c>
      <c r="WF15" s="10">
        <f t="shared" si="186"/>
        <v>122</v>
      </c>
      <c r="WG15" s="5">
        <f>IFERROR(WF15+VLOOKUP($A15,'TB2-1'!$A:$XEW,1+IFERROR(VALUE(RIGHT(WF$3,2)),RIGHT(WF$3,1)),TRUE),#N/A)</f>
        <v>862</v>
      </c>
      <c r="WH15" s="10">
        <f t="shared" si="186"/>
        <v>122</v>
      </c>
      <c r="WI15" s="5">
        <f>IFERROR(WH15+VLOOKUP($A15,'TB2-1'!$A:$XEW,1+IFERROR(VALUE(RIGHT(WH$3,2)),RIGHT(WH$3,1)),TRUE),#N/A)</f>
        <v>1322</v>
      </c>
      <c r="WJ15" s="10">
        <f t="shared" si="186"/>
        <v>122</v>
      </c>
      <c r="WK15" s="5">
        <f>IFERROR(WJ15+VLOOKUP($A15,'TB2-1'!$A:$XEW,1+IFERROR(VALUE(RIGHT(WJ$3,2)),RIGHT(WJ$3,1)),TRUE),#N/A)</f>
        <v>2022</v>
      </c>
      <c r="WL15" s="10">
        <f t="shared" si="186"/>
        <v>122</v>
      </c>
      <c r="WM15" s="5">
        <f>IFERROR(WL15+VLOOKUP($A15,'TB2-1'!$A:$XEW,1+IFERROR(VALUE(RIGHT(WL$3,2)),RIGHT(WL$3,1)),TRUE),#N/A)</f>
        <v>3122</v>
      </c>
      <c r="WN15" s="10">
        <f t="shared" ref="WN15" si="187">WL15</f>
        <v>122</v>
      </c>
      <c r="WO15" s="5">
        <f>IFERROR(WN15+VLOOKUP($A15,'TB2-1'!$A:$XEW,1+IFERROR(VALUE(RIGHT(WN$3,2)),RIGHT(WN$3,1)),TRUE),#N/A)</f>
        <v>4722</v>
      </c>
      <c r="WP15" s="65">
        <v>172</v>
      </c>
      <c r="WQ15" s="6">
        <f>IFERROR(WP15+VLOOKUP($A15,'TB2-1'!$A:$XEW,1+IFERROR(VALUE(RIGHT(WP$3,2)),RIGHT(WP$3,1)),TRUE),#N/A)</f>
        <v>174</v>
      </c>
      <c r="WR15" s="6">
        <f t="shared" si="42"/>
        <v>172</v>
      </c>
      <c r="WS15" s="6">
        <f>IFERROR(WR15+VLOOKUP($A15,'TB2-1'!$A:$XEW,1+IFERROR(VALUE(RIGHT(WR$3,2)),RIGHT(WR$3,1)),TRUE),#N/A)</f>
        <v>175</v>
      </c>
      <c r="WT15" s="6">
        <f t="shared" si="42"/>
        <v>172</v>
      </c>
      <c r="WU15" s="6">
        <f>IFERROR(WT15+VLOOKUP($A15,'TB2-1'!$A:$XEW,1+IFERROR(VALUE(RIGHT(WT$3,2)),RIGHT(WT$3,1)),TRUE),#N/A)</f>
        <v>177</v>
      </c>
      <c r="WV15" s="6">
        <f t="shared" si="42"/>
        <v>172</v>
      </c>
      <c r="WW15" s="6">
        <f>IFERROR(WV15+VLOOKUP($A15,'TB2-1'!$A:$XEW,1+IFERROR(VALUE(RIGHT(WV$3,2)),RIGHT(WV$3,1)),TRUE),#N/A)</f>
        <v>180</v>
      </c>
      <c r="WX15" s="6">
        <f t="shared" si="42"/>
        <v>172</v>
      </c>
      <c r="WY15" s="6">
        <f>IFERROR(WX15+VLOOKUP($A15,'TB2-1'!$A:$XEW,1+IFERROR(VALUE(RIGHT(WX$3,2)),RIGHT(WX$3,1)),TRUE),#N/A)</f>
        <v>185</v>
      </c>
      <c r="WZ15" s="6">
        <f t="shared" si="42"/>
        <v>172</v>
      </c>
      <c r="XA15" s="6">
        <f>IFERROR(WZ15+VLOOKUP($A15,'TB2-1'!$A:$XEW,1+IFERROR(VALUE(RIGHT(WZ$3,2)),RIGHT(WZ$3,1)),TRUE),#N/A)</f>
        <v>191</v>
      </c>
      <c r="XB15" s="6">
        <f t="shared" si="42"/>
        <v>172</v>
      </c>
      <c r="XC15" s="6">
        <f>IFERROR(XB15+VLOOKUP($A15,'TB2-1'!$A:$XEW,1+IFERROR(VALUE(RIGHT(XB$3,2)),RIGHT(XB$3,1)),TRUE),#N/A)</f>
        <v>202</v>
      </c>
      <c r="XD15" s="6">
        <f t="shared" si="42"/>
        <v>172</v>
      </c>
      <c r="XE15" s="6">
        <f>IFERROR(XD15+VLOOKUP($A15,'TB2-1'!$A:$XEW,1+IFERROR(VALUE(RIGHT(XD$3,2)),RIGHT(XD$3,1)),TRUE),#N/A)</f>
        <v>218</v>
      </c>
      <c r="XF15" s="6">
        <f t="shared" si="42"/>
        <v>172</v>
      </c>
      <c r="XG15" s="6">
        <f>IFERROR(XF15+VLOOKUP($A15,'TB2-1'!$A:$XEW,1+IFERROR(VALUE(RIGHT(XF$3,2)),RIGHT(XF$3,1)),TRUE),#N/A)</f>
        <v>246</v>
      </c>
      <c r="XH15" s="6">
        <f t="shared" si="43"/>
        <v>172</v>
      </c>
      <c r="XI15" s="6">
        <f>IFERROR(XH15+VLOOKUP($A15,'TB2-1'!$A:$XEW,1+IFERROR(VALUE(RIGHT(XH$3,2)),RIGHT(XH$3,1)),TRUE),#N/A)</f>
        <v>292</v>
      </c>
      <c r="XJ15" s="6">
        <f t="shared" si="44"/>
        <v>172</v>
      </c>
      <c r="XK15" s="6">
        <f>IFERROR(XJ15+VLOOKUP($A15,'TB2-1'!$A:$XEW,1+IFERROR(VALUE(RIGHT(XJ$3,2)),RIGHT(XJ$3,1)),TRUE),#N/A)</f>
        <v>362</v>
      </c>
      <c r="XL15" s="6">
        <f t="shared" si="45"/>
        <v>172</v>
      </c>
      <c r="XM15" s="6">
        <f>IFERROR(XL15+VLOOKUP($A15,'TB2-1'!$A:$XEW,1+IFERROR(VALUE(RIGHT(XL$3,2)),RIGHT(XL$3,1)),TRUE),#N/A)</f>
        <v>472</v>
      </c>
      <c r="XN15" s="6">
        <f t="shared" si="46"/>
        <v>172</v>
      </c>
      <c r="XO15" s="6">
        <f>IFERROR(XN15+VLOOKUP($A15,'TB2-1'!$A:$XEW,1+IFERROR(VALUE(RIGHT(XN$3,2)),RIGHT(XN$3,1)),TRUE),#N/A)</f>
        <v>632</v>
      </c>
      <c r="XP15" s="6">
        <f t="shared" si="47"/>
        <v>172</v>
      </c>
      <c r="XQ15" s="6">
        <f>IFERROR(XP15+VLOOKUP($A15,'TB2-1'!$A:$XEW,1+IFERROR(VALUE(RIGHT(XP$3,2)),RIGHT(XP$3,1)),TRUE),#N/A)</f>
        <v>912</v>
      </c>
      <c r="XR15" s="6">
        <f t="shared" si="48"/>
        <v>172</v>
      </c>
      <c r="XS15" s="6">
        <f>IFERROR(XR15+VLOOKUP($A15,'TB2-1'!$A:$XEW,1+IFERROR(VALUE(RIGHT(XR$3,2)),RIGHT(XR$3,1)),TRUE),#N/A)</f>
        <v>1372</v>
      </c>
      <c r="XT15" s="6">
        <f t="shared" si="49"/>
        <v>172</v>
      </c>
      <c r="XU15" s="6">
        <f>IFERROR(XT15+VLOOKUP($A15,'TB2-1'!$A:$XEW,1+IFERROR(VALUE(RIGHT(XT$3,2)),RIGHT(XT$3,1)),TRUE),#N/A)</f>
        <v>2072</v>
      </c>
      <c r="XV15" s="6">
        <f t="shared" si="50"/>
        <v>172</v>
      </c>
      <c r="XW15" s="6">
        <f>IFERROR(XV15+VLOOKUP($A15,'TB2-1'!$A:$XEW,1+IFERROR(VALUE(RIGHT(XV$3,2)),RIGHT(XV$3,1)),TRUE),#N/A)</f>
        <v>3172</v>
      </c>
      <c r="XX15" s="6">
        <f t="shared" si="51"/>
        <v>172</v>
      </c>
      <c r="XY15" s="6">
        <f>IFERROR(XX15+VLOOKUP($A15,'TB2-1'!$A:$XEW,1+IFERROR(VALUE(RIGHT(XX$3,2)),RIGHT(XX$3,1)),TRUE),#N/A)</f>
        <v>4772</v>
      </c>
      <c r="XZ15" s="65">
        <v>226</v>
      </c>
      <c r="YA15" s="5">
        <f>IFERROR(XZ15+VLOOKUP($A15,'TB2-1'!$A:$XEW,1+IFERROR(VALUE(RIGHT(XZ$3,2)),RIGHT(XZ$3,1)),TRUE),#N/A)</f>
        <v>228</v>
      </c>
      <c r="YB15" s="10">
        <f t="shared" si="166"/>
        <v>226</v>
      </c>
      <c r="YC15" s="5">
        <f>IFERROR(YB15+VLOOKUP($A15,'TB2-1'!$A:$XEW,1+IFERROR(VALUE(RIGHT(YB$3,2)),RIGHT(YB$3,1)),TRUE),#N/A)</f>
        <v>229</v>
      </c>
      <c r="YD15" s="10">
        <f t="shared" si="166"/>
        <v>226</v>
      </c>
      <c r="YE15" s="5">
        <f>IFERROR(YD15+VLOOKUP($A15,'TB2-1'!$A:$XEW,1+IFERROR(VALUE(RIGHT(YD$3,2)),RIGHT(YD$3,1)),TRUE),#N/A)</f>
        <v>231</v>
      </c>
      <c r="YF15" s="10">
        <f t="shared" si="166"/>
        <v>226</v>
      </c>
      <c r="YG15" s="5">
        <f>IFERROR(YF15+VLOOKUP($A15,'TB2-1'!$A:$XEW,1+IFERROR(VALUE(RIGHT(YF$3,2)),RIGHT(YF$3,1)),TRUE),#N/A)</f>
        <v>234</v>
      </c>
      <c r="YH15" s="10">
        <f t="shared" si="166"/>
        <v>226</v>
      </c>
      <c r="YI15" s="5">
        <f>IFERROR(YH15+VLOOKUP($A15,'TB2-1'!$A:$XEW,1+IFERROR(VALUE(RIGHT(YH$3,2)),RIGHT(YH$3,1)),TRUE),#N/A)</f>
        <v>239</v>
      </c>
      <c r="YJ15" s="10">
        <f t="shared" si="166"/>
        <v>226</v>
      </c>
      <c r="YK15" s="5">
        <f>IFERROR(YJ15+VLOOKUP($A15,'TB2-1'!$A:$XEW,1+IFERROR(VALUE(RIGHT(YJ$3,2)),RIGHT(YJ$3,1)),TRUE),#N/A)</f>
        <v>245</v>
      </c>
      <c r="YL15" s="10">
        <f t="shared" si="166"/>
        <v>226</v>
      </c>
      <c r="YM15" s="5">
        <f>IFERROR(YL15+VLOOKUP($A15,'TB2-1'!$A:$XEW,1+IFERROR(VALUE(RIGHT(YL$3,2)),RIGHT(YL$3,1)),TRUE),#N/A)</f>
        <v>256</v>
      </c>
      <c r="YN15" s="10">
        <f t="shared" si="166"/>
        <v>226</v>
      </c>
      <c r="YO15" s="5">
        <f>IFERROR(YN15+VLOOKUP($A15,'TB2-1'!$A:$XEW,1+IFERROR(VALUE(RIGHT(YN$3,2)),RIGHT(YN$3,1)),TRUE),#N/A)</f>
        <v>272</v>
      </c>
      <c r="YP15" s="10">
        <f t="shared" si="166"/>
        <v>226</v>
      </c>
      <c r="YQ15" s="5">
        <f>IFERROR(YP15+VLOOKUP($A15,'TB2-1'!$A:$XEW,1+IFERROR(VALUE(RIGHT(YP$3,2)),RIGHT(YP$3,1)),TRUE),#N/A)</f>
        <v>300</v>
      </c>
      <c r="YR15" s="10">
        <f t="shared" si="167"/>
        <v>226</v>
      </c>
      <c r="YS15" s="5">
        <f>IFERROR(YR15+VLOOKUP($A15,'TB2-1'!$A:$XEW,1+IFERROR(VALUE(RIGHT(YR$3,2)),RIGHT(YR$3,1)),TRUE),#N/A)</f>
        <v>346</v>
      </c>
      <c r="YT15" s="10">
        <f t="shared" si="168"/>
        <v>226</v>
      </c>
      <c r="YU15" s="5">
        <f>IFERROR(YT15+VLOOKUP($A15,'TB2-1'!$A:$XEW,1+IFERROR(VALUE(RIGHT(YT$3,2)),RIGHT(YT$3,1)),TRUE),#N/A)</f>
        <v>416</v>
      </c>
      <c r="YV15" s="10">
        <f t="shared" si="169"/>
        <v>226</v>
      </c>
      <c r="YW15" s="5">
        <f>IFERROR(YV15+VLOOKUP($A15,'TB2-1'!$A:$XEW,1+IFERROR(VALUE(RIGHT(YV$3,2)),RIGHT(YV$3,1)),TRUE),#N/A)</f>
        <v>526</v>
      </c>
      <c r="YX15" s="10">
        <f t="shared" si="170"/>
        <v>226</v>
      </c>
      <c r="YY15" s="5">
        <f>IFERROR(YX15+VLOOKUP($A15,'TB2-1'!$A:$XEW,1+IFERROR(VALUE(RIGHT(YX$3,2)),RIGHT(YX$3,1)),TRUE),#N/A)</f>
        <v>686</v>
      </c>
      <c r="YZ15" s="10">
        <f t="shared" si="171"/>
        <v>226</v>
      </c>
      <c r="ZA15" s="5">
        <f>IFERROR(YZ15+VLOOKUP($A15,'TB2-1'!$A:$XEW,1+IFERROR(VALUE(RIGHT(YZ$3,2)),RIGHT(YZ$3,1)),TRUE),#N/A)</f>
        <v>966</v>
      </c>
      <c r="ZB15" s="10">
        <f t="shared" si="172"/>
        <v>226</v>
      </c>
      <c r="ZC15" s="5">
        <f>IFERROR(ZB15+VLOOKUP($A15,'TB2-1'!$A:$XEW,1+IFERROR(VALUE(RIGHT(ZB$3,2)),RIGHT(ZB$3,1)),TRUE),#N/A)</f>
        <v>1426</v>
      </c>
      <c r="ZD15" s="10">
        <f t="shared" si="173"/>
        <v>226</v>
      </c>
      <c r="ZE15" s="5">
        <f>IFERROR(ZD15+VLOOKUP($A15,'TB2-1'!$A:$XEW,1+IFERROR(VALUE(RIGHT(ZD$3,2)),RIGHT(ZD$3,1)),TRUE),#N/A)</f>
        <v>2126</v>
      </c>
      <c r="ZF15" s="10">
        <f t="shared" si="174"/>
        <v>226</v>
      </c>
      <c r="ZG15" s="5">
        <f>IFERROR(ZF15+VLOOKUP($A15,'TB2-1'!$A:$XEW,1+IFERROR(VALUE(RIGHT(ZF$3,2)),RIGHT(ZF$3,1)),TRUE),#N/A)</f>
        <v>3226</v>
      </c>
      <c r="ZH15" s="10">
        <f t="shared" si="175"/>
        <v>226</v>
      </c>
      <c r="ZI15" s="5">
        <f>IFERROR(ZH15+VLOOKUP($A15,'TB2-1'!$A:$XEW,1+IFERROR(VALUE(RIGHT(ZH$3,2)),RIGHT(ZH$3,1)),TRUE),#N/A)</f>
        <v>4826</v>
      </c>
      <c r="ZJ15" s="65">
        <v>300</v>
      </c>
      <c r="ZK15" s="6">
        <f>IFERROR(ZJ15+VLOOKUP($A15,'TB2-1'!$A:$XEW,1+IFERROR(VALUE(RIGHT(ZJ$3,2)),RIGHT(ZJ$3,1)),TRUE),#N/A)</f>
        <v>302</v>
      </c>
      <c r="ZL15" s="6">
        <f t="shared" si="52"/>
        <v>300</v>
      </c>
      <c r="ZM15" s="6">
        <f>IFERROR(ZL15+VLOOKUP($A15,'TB2-1'!$A:$XEW,1+IFERROR(VALUE(RIGHT(ZL$3,2)),RIGHT(ZL$3,1)),TRUE),#N/A)</f>
        <v>303</v>
      </c>
      <c r="ZN15" s="6">
        <f t="shared" si="52"/>
        <v>300</v>
      </c>
      <c r="ZO15" s="6">
        <f>IFERROR(ZN15+VLOOKUP($A15,'TB2-1'!$A:$XEW,1+IFERROR(VALUE(RIGHT(ZN$3,2)),RIGHT(ZN$3,1)),TRUE),#N/A)</f>
        <v>305</v>
      </c>
      <c r="ZP15" s="6">
        <f t="shared" si="52"/>
        <v>300</v>
      </c>
      <c r="ZQ15" s="6">
        <f>IFERROR(ZP15+VLOOKUP($A15,'TB2-1'!$A:$XEW,1+IFERROR(VALUE(RIGHT(ZP$3,2)),RIGHT(ZP$3,1)),TRUE),#N/A)</f>
        <v>308</v>
      </c>
      <c r="ZR15" s="6">
        <f t="shared" si="52"/>
        <v>300</v>
      </c>
      <c r="ZS15" s="6">
        <f>IFERROR(ZR15+VLOOKUP($A15,'TB2-1'!$A:$XEW,1+IFERROR(VALUE(RIGHT(ZR$3,2)),RIGHT(ZR$3,1)),TRUE),#N/A)</f>
        <v>313</v>
      </c>
      <c r="ZT15" s="6">
        <f t="shared" si="52"/>
        <v>300</v>
      </c>
      <c r="ZU15" s="6">
        <f>IFERROR(ZT15+VLOOKUP($A15,'TB2-1'!$A:$XEW,1+IFERROR(VALUE(RIGHT(ZT$3,2)),RIGHT(ZT$3,1)),TRUE),#N/A)</f>
        <v>319</v>
      </c>
      <c r="ZV15" s="6">
        <f t="shared" si="52"/>
        <v>300</v>
      </c>
      <c r="ZW15" s="6">
        <f>IFERROR(ZV15+VLOOKUP($A15,'TB2-1'!$A:$XEW,1+IFERROR(VALUE(RIGHT(ZV$3,2)),RIGHT(ZV$3,1)),TRUE),#N/A)</f>
        <v>330</v>
      </c>
      <c r="ZX15" s="6">
        <f t="shared" si="52"/>
        <v>300</v>
      </c>
      <c r="ZY15" s="6">
        <f>IFERROR(ZX15+VLOOKUP($A15,'TB2-1'!$A:$XEW,1+IFERROR(VALUE(RIGHT(ZX$3,2)),RIGHT(ZX$3,1)),TRUE),#N/A)</f>
        <v>346</v>
      </c>
      <c r="ZZ15" s="6">
        <f t="shared" si="52"/>
        <v>300</v>
      </c>
      <c r="AAA15" s="6">
        <f>IFERROR(ZZ15+VLOOKUP($A15,'TB2-1'!$A:$XEW,1+IFERROR(VALUE(RIGHT(ZZ$3,2)),RIGHT(ZZ$3,1)),TRUE),#N/A)</f>
        <v>374</v>
      </c>
      <c r="AAB15" s="6">
        <f t="shared" si="53"/>
        <v>300</v>
      </c>
      <c r="AAC15" s="6">
        <f>IFERROR(AAB15+VLOOKUP($A15,'TB2-1'!$A:$XEW,1+IFERROR(VALUE(RIGHT(AAB$3,2)),RIGHT(AAB$3,1)),TRUE),#N/A)</f>
        <v>420</v>
      </c>
      <c r="AAD15" s="6">
        <f t="shared" si="54"/>
        <v>300</v>
      </c>
      <c r="AAE15" s="6">
        <f>IFERROR(AAD15+VLOOKUP($A15,'TB2-1'!$A:$XEW,1+IFERROR(VALUE(RIGHT(AAD$3,2)),RIGHT(AAD$3,1)),TRUE),#N/A)</f>
        <v>490</v>
      </c>
      <c r="AAF15" s="6">
        <f t="shared" si="55"/>
        <v>300</v>
      </c>
      <c r="AAG15" s="6">
        <f>IFERROR(AAF15+VLOOKUP($A15,'TB2-1'!$A:$XEW,1+IFERROR(VALUE(RIGHT(AAF$3,2)),RIGHT(AAF$3,1)),TRUE),#N/A)</f>
        <v>600</v>
      </c>
      <c r="AAH15" s="6">
        <f t="shared" si="56"/>
        <v>300</v>
      </c>
      <c r="AAI15" s="6">
        <f>IFERROR(AAH15+VLOOKUP($A15,'TB2-1'!$A:$XEW,1+IFERROR(VALUE(RIGHT(AAH$3,2)),RIGHT(AAH$3,1)),TRUE),#N/A)</f>
        <v>760</v>
      </c>
      <c r="AAJ15" s="6">
        <f t="shared" si="57"/>
        <v>300</v>
      </c>
      <c r="AAK15" s="6">
        <f>IFERROR(AAJ15+VLOOKUP($A15,'TB2-1'!$A:$XEW,1+IFERROR(VALUE(RIGHT(AAJ$3,2)),RIGHT(AAJ$3,1)),TRUE),#N/A)</f>
        <v>1040</v>
      </c>
      <c r="AAL15" s="6">
        <f t="shared" si="58"/>
        <v>300</v>
      </c>
      <c r="AAM15" s="6">
        <f>IFERROR(AAL15+VLOOKUP($A15,'TB2-1'!$A:$XEW,1+IFERROR(VALUE(RIGHT(AAL$3,2)),RIGHT(AAL$3,1)),TRUE),#N/A)</f>
        <v>1500</v>
      </c>
      <c r="AAN15" s="6">
        <f t="shared" si="59"/>
        <v>300</v>
      </c>
      <c r="AAO15" s="6">
        <f>IFERROR(AAN15+VLOOKUP($A15,'TB2-1'!$A:$XEW,1+IFERROR(VALUE(RIGHT(AAN$3,2)),RIGHT(AAN$3,1)),TRUE),#N/A)</f>
        <v>2200</v>
      </c>
      <c r="AAP15" s="6">
        <f t="shared" si="60"/>
        <v>300</v>
      </c>
      <c r="AAQ15" s="6">
        <f>IFERROR(AAP15+VLOOKUP($A15,'TB2-1'!$A:$XEW,1+IFERROR(VALUE(RIGHT(AAP$3,2)),RIGHT(AAP$3,1)),TRUE),#N/A)</f>
        <v>3300</v>
      </c>
      <c r="AAR15" s="6">
        <f t="shared" si="61"/>
        <v>300</v>
      </c>
      <c r="AAS15" s="6">
        <f>IFERROR(AAR15+VLOOKUP($A15,'TB2-1'!$A:$XEW,1+IFERROR(VALUE(RIGHT(AAR$3,2)),RIGHT(AAR$3,1)),TRUE),#N/A)</f>
        <v>4900</v>
      </c>
      <c r="AAT15" s="65">
        <v>405</v>
      </c>
      <c r="AAU15" s="5">
        <f>IFERROR(AAT15+VLOOKUP($A15,'TB2-1'!$A:$XEW,1+IFERROR(VALUE(RIGHT(AAT$3,2)),RIGHT(AAT$3,1)),TRUE),#N/A)</f>
        <v>407</v>
      </c>
      <c r="AAV15" s="10">
        <f t="shared" si="62"/>
        <v>405</v>
      </c>
      <c r="AAW15" s="5">
        <f>IFERROR(AAV15+VLOOKUP($A15,'TB2-1'!$A:$XEW,1+IFERROR(VALUE(RIGHT(AAV$3,2)),RIGHT(AAV$3,1)),TRUE),#N/A)</f>
        <v>408</v>
      </c>
      <c r="AAX15" s="10">
        <f t="shared" si="62"/>
        <v>405</v>
      </c>
      <c r="AAY15" s="5">
        <f>IFERROR(AAX15+VLOOKUP($A15,'TB2-1'!$A:$XEW,1+IFERROR(VALUE(RIGHT(AAX$3,2)),RIGHT(AAX$3,1)),TRUE),#N/A)</f>
        <v>410</v>
      </c>
      <c r="AAZ15" s="10">
        <f t="shared" si="62"/>
        <v>405</v>
      </c>
      <c r="ABA15" s="5">
        <f>IFERROR(AAZ15+VLOOKUP($A15,'TB2-1'!$A:$XEW,1+IFERROR(VALUE(RIGHT(AAZ$3,2)),RIGHT(AAZ$3,1)),TRUE),#N/A)</f>
        <v>413</v>
      </c>
      <c r="ABB15" s="10">
        <f t="shared" si="62"/>
        <v>405</v>
      </c>
      <c r="ABC15" s="5">
        <f>IFERROR(ABB15+VLOOKUP($A15,'TB2-1'!$A:$XEW,1+IFERROR(VALUE(RIGHT(ABB$3,2)),RIGHT(ABB$3,1)),TRUE),#N/A)</f>
        <v>418</v>
      </c>
      <c r="ABD15" s="10">
        <f t="shared" si="62"/>
        <v>405</v>
      </c>
      <c r="ABE15" s="5">
        <f>IFERROR(ABD15+VLOOKUP($A15,'TB2-1'!$A:$XEW,1+IFERROR(VALUE(RIGHT(ABD$3,2)),RIGHT(ABD$3,1)),TRUE),#N/A)</f>
        <v>424</v>
      </c>
      <c r="ABF15" s="10">
        <f t="shared" si="62"/>
        <v>405</v>
      </c>
      <c r="ABG15" s="5">
        <f>IFERROR(ABF15+VLOOKUP($A15,'TB2-1'!$A:$XEW,1+IFERROR(VALUE(RIGHT(ABF$3,2)),RIGHT(ABF$3,1)),TRUE),#N/A)</f>
        <v>435</v>
      </c>
      <c r="ABH15" s="10">
        <f t="shared" si="62"/>
        <v>405</v>
      </c>
      <c r="ABI15" s="5">
        <f>IFERROR(ABH15+VLOOKUP($A15,'TB2-1'!$A:$XEW,1+IFERROR(VALUE(RIGHT(ABH$3,2)),RIGHT(ABH$3,1)),TRUE),#N/A)</f>
        <v>451</v>
      </c>
      <c r="ABJ15" s="10">
        <f t="shared" si="62"/>
        <v>405</v>
      </c>
      <c r="ABK15" s="5">
        <f>IFERROR(ABJ15+VLOOKUP($A15,'TB2-1'!$A:$XEW,1+IFERROR(VALUE(RIGHT(ABJ$3,2)),RIGHT(ABJ$3,1)),TRUE),#N/A)</f>
        <v>479</v>
      </c>
      <c r="ABL15" s="10">
        <f t="shared" si="63"/>
        <v>405</v>
      </c>
      <c r="ABM15" s="5">
        <f>IFERROR(ABL15+VLOOKUP($A15,'TB2-1'!$A:$XEW,1+IFERROR(VALUE(RIGHT(ABL$3,2)),RIGHT(ABL$3,1)),TRUE),#N/A)</f>
        <v>525</v>
      </c>
      <c r="ABN15" s="10">
        <f t="shared" si="64"/>
        <v>405</v>
      </c>
      <c r="ABO15" s="5">
        <f>IFERROR(ABN15+VLOOKUP($A15,'TB2-1'!$A:$XEW,1+IFERROR(VALUE(RIGHT(ABN$3,2)),RIGHT(ABN$3,1)),TRUE),#N/A)</f>
        <v>595</v>
      </c>
      <c r="ABP15" s="10">
        <f t="shared" si="65"/>
        <v>405</v>
      </c>
      <c r="ABQ15" s="5">
        <f>IFERROR(ABP15+VLOOKUP($A15,'TB2-1'!$A:$XEW,1+IFERROR(VALUE(RIGHT(ABP$3,2)),RIGHT(ABP$3,1)),TRUE),#N/A)</f>
        <v>705</v>
      </c>
      <c r="ABR15" s="10">
        <f t="shared" si="66"/>
        <v>405</v>
      </c>
      <c r="ABS15" s="5">
        <f>IFERROR(ABR15+VLOOKUP($A15,'TB2-1'!$A:$XEW,1+IFERROR(VALUE(RIGHT(ABR$3,2)),RIGHT(ABR$3,1)),TRUE),#N/A)</f>
        <v>865</v>
      </c>
      <c r="ABT15" s="10">
        <f t="shared" si="67"/>
        <v>405</v>
      </c>
      <c r="ABU15" s="5">
        <f>IFERROR(ABT15+VLOOKUP($A15,'TB2-1'!$A:$XEW,1+IFERROR(VALUE(RIGHT(ABT$3,2)),RIGHT(ABT$3,1)),TRUE),#N/A)</f>
        <v>1145</v>
      </c>
      <c r="ABV15" s="10">
        <f t="shared" si="68"/>
        <v>405</v>
      </c>
      <c r="ABW15" s="5">
        <f>IFERROR(ABV15+VLOOKUP($A15,'TB2-1'!$A:$XEW,1+IFERROR(VALUE(RIGHT(ABV$3,2)),RIGHT(ABV$3,1)),TRUE),#N/A)</f>
        <v>1605</v>
      </c>
      <c r="ABX15" s="10">
        <f t="shared" si="69"/>
        <v>405</v>
      </c>
      <c r="ABY15" s="5">
        <f>IFERROR(ABX15+VLOOKUP($A15,'TB2-1'!$A:$XEW,1+IFERROR(VALUE(RIGHT(ABX$3,2)),RIGHT(ABX$3,1)),TRUE),#N/A)</f>
        <v>2305</v>
      </c>
      <c r="ABZ15" s="10">
        <f t="shared" si="70"/>
        <v>405</v>
      </c>
      <c r="ACA15" s="5">
        <f>IFERROR(ABZ15+VLOOKUP($A15,'TB2-1'!$A:$XEW,1+IFERROR(VALUE(RIGHT(ABZ$3,2)),RIGHT(ABZ$3,1)),TRUE),#N/A)</f>
        <v>3405</v>
      </c>
      <c r="ACB15" s="10">
        <f t="shared" si="71"/>
        <v>405</v>
      </c>
      <c r="ACC15" s="5">
        <f>IFERROR(ACB15+VLOOKUP($A15,'TB2-1'!$A:$XEW,1+IFERROR(VALUE(RIGHT(ACB$3,2)),RIGHT(ACB$3,1)),TRUE),#N/A)</f>
        <v>5005</v>
      </c>
    </row>
    <row r="16" spans="1:757" ht="15.75" thickBot="1" x14ac:dyDescent="0.3">
      <c r="A16" s="2">
        <f>Config!G12</f>
        <v>65.001000000000005</v>
      </c>
      <c r="B16" s="5">
        <f>IFERROR(C16-VLOOKUP($A16,'TB2-1'!$A:$XEW,1+IFERROR(VALUE(RIGHT(B$3,2)),RIGHT(B$3,1)),TRUE),#N/A)</f>
        <v>-152</v>
      </c>
      <c r="C16" s="65">
        <v>-150</v>
      </c>
      <c r="D16" s="5">
        <f>IFERROR(E16-VLOOKUP($A16,'TB2-1'!$A:$XEW,1+IFERROR(VALUE(RIGHT(D$3,2)),RIGHT(D$3,1)),TRUE),#N/A)</f>
        <v>-153</v>
      </c>
      <c r="E16" s="5">
        <f t="shared" si="72"/>
        <v>-150</v>
      </c>
      <c r="F16" s="5">
        <f>IFERROR(G16-VLOOKUP($A16,'TB2-1'!$A:$XEW,1+IFERROR(VALUE(RIGHT(F$3,2)),RIGHT(F$3,1)),TRUE),#N/A)</f>
        <v>-155</v>
      </c>
      <c r="G16" s="5">
        <f t="shared" si="72"/>
        <v>-150</v>
      </c>
      <c r="H16" s="5">
        <f>IFERROR(I16-VLOOKUP($A16,'TB2-1'!$A:$XEW,1+IFERROR(VALUE(RIGHT(H$3,2)),RIGHT(H$3,1)),TRUE),#N/A)</f>
        <v>-158</v>
      </c>
      <c r="I16" s="5">
        <f t="shared" si="72"/>
        <v>-150</v>
      </c>
      <c r="J16" s="5">
        <f>IFERROR(K16-VLOOKUP($A16,'TB2-1'!$A:$XEW,1+IFERROR(VALUE(RIGHT(J$3,2)),RIGHT(J$3,1)),TRUE),#N/A)</f>
        <v>-163</v>
      </c>
      <c r="K16" s="5">
        <f t="shared" si="72"/>
        <v>-150</v>
      </c>
      <c r="L16" s="5">
        <f>IFERROR(M16-VLOOKUP($A16,'TB2-1'!$A:$XEW,1+IFERROR(VALUE(RIGHT(L$3,2)),RIGHT(L$3,1)),TRUE),#N/A)</f>
        <v>-169</v>
      </c>
      <c r="M16" s="5">
        <f t="shared" si="72"/>
        <v>-150</v>
      </c>
      <c r="N16" s="5">
        <f>IFERROR(O16-VLOOKUP($A16,'TB2-1'!$A:$XEW,1+IFERROR(VALUE(RIGHT(N$3,2)),RIGHT(N$3,1)),TRUE),#N/A)</f>
        <v>-180</v>
      </c>
      <c r="O16" s="5">
        <f t="shared" si="72"/>
        <v>-150</v>
      </c>
      <c r="P16" s="5">
        <f>IFERROR(Q16-VLOOKUP($A16,'TB2-1'!$A:$XEW,1+IFERROR(VALUE(RIGHT(P$3,2)),RIGHT(P$3,1)),TRUE),#N/A)</f>
        <v>-196</v>
      </c>
      <c r="Q16" s="5">
        <f t="shared" si="72"/>
        <v>-150</v>
      </c>
      <c r="R16" s="5">
        <f>IFERROR(S16-VLOOKUP($A16,'TB2-1'!$A:$XEW,1+IFERROR(VALUE(RIGHT(R$3,2)),RIGHT(R$3,1)),TRUE),#N/A)</f>
        <v>-224</v>
      </c>
      <c r="S16" s="5">
        <f t="shared" si="72"/>
        <v>-150</v>
      </c>
      <c r="T16" s="5">
        <f>IFERROR(U16-VLOOKUP($A16,'TB2-1'!$A:$XEW,1+IFERROR(VALUE(RIGHT(T$3,2)),RIGHT(T$3,1)),TRUE),#N/A)</f>
        <v>-270</v>
      </c>
      <c r="U16" s="5">
        <f t="shared" si="72"/>
        <v>-150</v>
      </c>
      <c r="V16" s="5">
        <f>IFERROR(W16-VLOOKUP($A16,'TB2-1'!$A:$XEW,1+IFERROR(VALUE(RIGHT(V$3,2)),RIGHT(V$3,1)),TRUE),#N/A)</f>
        <v>-340</v>
      </c>
      <c r="W16" s="5">
        <f t="shared" si="72"/>
        <v>-150</v>
      </c>
      <c r="X16" s="5">
        <f>IFERROR(Y16-VLOOKUP($A16,'TB2-1'!$A:$XEW,1+IFERROR(VALUE(RIGHT(X$3,2)),RIGHT(X$3,1)),TRUE),#N/A)</f>
        <v>-450</v>
      </c>
      <c r="Y16" s="5">
        <f t="shared" si="72"/>
        <v>-150</v>
      </c>
      <c r="Z16" s="5">
        <f>IFERROR(AA16-VLOOKUP($A16,'TB2-1'!$A:$XEW,1+IFERROR(VALUE(RIGHT(Z$3,2)),RIGHT(Z$3,1)),TRUE),#N/A)</f>
        <v>-610</v>
      </c>
      <c r="AA16" s="5">
        <f t="shared" si="176"/>
        <v>-150</v>
      </c>
      <c r="AB16" s="5">
        <f>IFERROR(AC16-VLOOKUP($A16,'TB2-1'!$A:$XEW,1+IFERROR(VALUE(RIGHT(AB$3,2)),RIGHT(AB$3,1)),TRUE),#N/A)</f>
        <v>-890</v>
      </c>
      <c r="AC16" s="5">
        <f t="shared" si="73"/>
        <v>-150</v>
      </c>
      <c r="AD16" s="5">
        <f>IFERROR(AE16-VLOOKUP($A16,'TB2-1'!$A:$XEW,1+IFERROR(VALUE(RIGHT(AD$3,2)),RIGHT(AD$3,1)),TRUE),#N/A)</f>
        <v>-1350</v>
      </c>
      <c r="AE16" s="5">
        <f t="shared" si="74"/>
        <v>-150</v>
      </c>
      <c r="AF16" s="5">
        <f>IFERROR(AG16-VLOOKUP($A16,'TB2-1'!$A:$XEW,1+IFERROR(VALUE(RIGHT(AF$3,2)),RIGHT(AF$3,1)),TRUE),#N/A)</f>
        <v>-2050</v>
      </c>
      <c r="AG16" s="5">
        <f t="shared" si="75"/>
        <v>-150</v>
      </c>
      <c r="AH16" s="5">
        <f>IFERROR(AI16-VLOOKUP($A16,'TB2-1'!$A:$XEW,1+IFERROR(VALUE(RIGHT(AH$3,2)),RIGHT(AH$3,1)),TRUE),#N/A)</f>
        <v>-3150</v>
      </c>
      <c r="AI16" s="5">
        <f t="shared" si="76"/>
        <v>-150</v>
      </c>
      <c r="AJ16" s="5">
        <f>IFERROR(AK16-VLOOKUP($A16,'TB2-1'!$A:$XEW,1+IFERROR(VALUE(RIGHT(AJ$3,2)),RIGHT(AJ$3,1)),TRUE),#N/A)</f>
        <v>-4750</v>
      </c>
      <c r="AK16" s="5">
        <f t="shared" si="77"/>
        <v>-150</v>
      </c>
      <c r="AL16" s="2">
        <f>IFERROR(AM16-VLOOKUP($A16,'TB2-1'!$A:$XEW,1+IFERROR(VALUE(RIGHT(AL$3,2)),RIGHT(AL$3,1)),TRUE),#N/A)</f>
        <v>-102</v>
      </c>
      <c r="AM16" s="65">
        <v>-100</v>
      </c>
      <c r="AN16" s="2">
        <f>IFERROR(AO16-VLOOKUP($A16,'TB2-1'!$A:$XEW,1+IFERROR(VALUE(RIGHT(AN$3,2)),RIGHT(AN$3,1)),TRUE),#N/A)</f>
        <v>-103</v>
      </c>
      <c r="AO16" s="2">
        <f t="shared" si="78"/>
        <v>-100</v>
      </c>
      <c r="AP16" s="2">
        <f>IFERROR(AQ16-VLOOKUP($A16,'TB2-1'!$A:$XEW,1+IFERROR(VALUE(RIGHT(AP$3,2)),RIGHT(AP$3,1)),TRUE),#N/A)</f>
        <v>-105</v>
      </c>
      <c r="AQ16" s="2">
        <f t="shared" si="78"/>
        <v>-100</v>
      </c>
      <c r="AR16" s="2">
        <f>IFERROR(AS16-VLOOKUP($A16,'TB2-1'!$A:$XEW,1+IFERROR(VALUE(RIGHT(AR$3,2)),RIGHT(AR$3,1)),TRUE),#N/A)</f>
        <v>-108</v>
      </c>
      <c r="AS16" s="2">
        <f t="shared" si="78"/>
        <v>-100</v>
      </c>
      <c r="AT16" s="2">
        <f>IFERROR(AU16-VLOOKUP($A16,'TB2-1'!$A:$XEW,1+IFERROR(VALUE(RIGHT(AT$3,2)),RIGHT(AT$3,1)),TRUE),#N/A)</f>
        <v>-113</v>
      </c>
      <c r="AU16" s="2">
        <f t="shared" si="78"/>
        <v>-100</v>
      </c>
      <c r="AV16" s="2">
        <f>IFERROR(AW16-VLOOKUP($A16,'TB2-1'!$A:$XEW,1+IFERROR(VALUE(RIGHT(AV$3,2)),RIGHT(AV$3,1)),TRUE),#N/A)</f>
        <v>-119</v>
      </c>
      <c r="AW16" s="2">
        <f t="shared" si="78"/>
        <v>-100</v>
      </c>
      <c r="AX16" s="2">
        <f>IFERROR(AY16-VLOOKUP($A16,'TB2-1'!$A:$XEW,1+IFERROR(VALUE(RIGHT(AX$3,2)),RIGHT(AX$3,1)),TRUE),#N/A)</f>
        <v>-130</v>
      </c>
      <c r="AY16" s="2">
        <f t="shared" si="78"/>
        <v>-100</v>
      </c>
      <c r="AZ16" s="2">
        <f>IFERROR(BA16-VLOOKUP($A16,'TB2-1'!$A:$XEW,1+IFERROR(VALUE(RIGHT(AZ$3,2)),RIGHT(AZ$3,1)),TRUE),#N/A)</f>
        <v>-146</v>
      </c>
      <c r="BA16" s="2">
        <f t="shared" si="78"/>
        <v>-100</v>
      </c>
      <c r="BB16" s="2">
        <f>IFERROR(BC16-VLOOKUP($A16,'TB2-1'!$A:$XEW,1+IFERROR(VALUE(RIGHT(BB$3,2)),RIGHT(BB$3,1)),TRUE),#N/A)</f>
        <v>-174</v>
      </c>
      <c r="BC16" s="2">
        <f t="shared" si="78"/>
        <v>-100</v>
      </c>
      <c r="BD16" s="2">
        <f>IFERROR(BE16-VLOOKUP($A16,'TB2-1'!$A:$XEW,1+IFERROR(VALUE(RIGHT(BD$3,2)),RIGHT(BD$3,1)),TRUE),#N/A)</f>
        <v>-220</v>
      </c>
      <c r="BE16" s="2">
        <f t="shared" si="79"/>
        <v>-100</v>
      </c>
      <c r="BF16" s="2">
        <f>IFERROR(BG16-VLOOKUP($A16,'TB2-1'!$A:$XEW,1+IFERROR(VALUE(RIGHT(BF$3,2)),RIGHT(BF$3,1)),TRUE),#N/A)</f>
        <v>-290</v>
      </c>
      <c r="BG16" s="2">
        <f t="shared" si="79"/>
        <v>-100</v>
      </c>
      <c r="BH16" s="2">
        <f>IFERROR(BI16-VLOOKUP($A16,'TB2-1'!$A:$XEW,1+IFERROR(VALUE(RIGHT(BH$3,2)),RIGHT(BH$3,1)),TRUE),#N/A)</f>
        <v>-400</v>
      </c>
      <c r="BI16" s="2">
        <f t="shared" si="79"/>
        <v>-100</v>
      </c>
      <c r="BJ16" s="2">
        <f>IFERROR(BK16-VLOOKUP($A16,'TB2-1'!$A:$XEW,1+IFERROR(VALUE(RIGHT(BJ$3,2)),RIGHT(BJ$3,1)),TRUE),#N/A)</f>
        <v>-560</v>
      </c>
      <c r="BK16" s="2">
        <f t="shared" si="79"/>
        <v>-100</v>
      </c>
      <c r="BL16" s="2">
        <f>IFERROR(BM16-VLOOKUP($A16,'TB2-1'!$A:$XEW,1+IFERROR(VALUE(RIGHT(BL$3,2)),RIGHT(BL$3,1)),TRUE),#N/A)</f>
        <v>-840</v>
      </c>
      <c r="BM16" s="2">
        <f t="shared" si="80"/>
        <v>-100</v>
      </c>
      <c r="BN16" s="2">
        <f>IFERROR(BO16-VLOOKUP($A16,'TB2-1'!$A:$XEW,1+IFERROR(VALUE(RIGHT(BN$3,2)),RIGHT(BN$3,1)),TRUE),#N/A)</f>
        <v>-1300</v>
      </c>
      <c r="BO16" s="2">
        <f t="shared" si="81"/>
        <v>-100</v>
      </c>
      <c r="BP16" s="2">
        <f>IFERROR(BQ16-VLOOKUP($A16,'TB2-1'!$A:$XEW,1+IFERROR(VALUE(RIGHT(BP$3,2)),RIGHT(BP$3,1)),TRUE),#N/A)</f>
        <v>-2000</v>
      </c>
      <c r="BQ16" s="2">
        <f t="shared" si="82"/>
        <v>-100</v>
      </c>
      <c r="BR16" s="2">
        <f>IFERROR(BS16-VLOOKUP($A16,'TB2-1'!$A:$XEW,1+IFERROR(VALUE(RIGHT(BR$3,2)),RIGHT(BR$3,1)),TRUE),#N/A)</f>
        <v>-3100</v>
      </c>
      <c r="BS16" s="2">
        <f t="shared" si="83"/>
        <v>-100</v>
      </c>
      <c r="BT16" s="2">
        <f>IFERROR(BU16-VLOOKUP($A16,'TB2-1'!$A:$XEW,1+IFERROR(VALUE(RIGHT(BT$3,2)),RIGHT(BT$3,1)),TRUE),#N/A)</f>
        <v>-4700</v>
      </c>
      <c r="BU16" s="2">
        <f t="shared" si="84"/>
        <v>-100</v>
      </c>
      <c r="BV16" s="5">
        <f>IFERROR(BW16-VLOOKUP($A16,'TB2-1'!$A:$XEW,1+IFERROR(VALUE(RIGHT(BV$3,2)),RIGHT(BV$3,1)),TRUE),#N/A)</f>
        <v>-62</v>
      </c>
      <c r="BW16" s="65">
        <v>-60</v>
      </c>
      <c r="BX16" s="5">
        <f>IFERROR(BY16-VLOOKUP($A16,'TB2-1'!$A:$XEW,1+IFERROR(VALUE(RIGHT(BX$3,2)),RIGHT(BX$3,1)),TRUE),#N/A)</f>
        <v>-63</v>
      </c>
      <c r="BY16" s="5">
        <f t="shared" si="85"/>
        <v>-60</v>
      </c>
      <c r="BZ16" s="5">
        <f>IFERROR(CA16-VLOOKUP($A16,'TB2-1'!$A:$XEW,1+IFERROR(VALUE(RIGHT(BZ$3,2)),RIGHT(BZ$3,1)),TRUE),#N/A)</f>
        <v>-65</v>
      </c>
      <c r="CA16" s="5">
        <f t="shared" si="85"/>
        <v>-60</v>
      </c>
      <c r="CB16" s="5">
        <f>IFERROR(CC16-VLOOKUP($A16,'TB2-1'!$A:$XEW,1+IFERROR(VALUE(RIGHT(CB$3,2)),RIGHT(CB$3,1)),TRUE),#N/A)</f>
        <v>-68</v>
      </c>
      <c r="CC16" s="5">
        <f t="shared" si="85"/>
        <v>-60</v>
      </c>
      <c r="CD16" s="5">
        <f>IFERROR(CE16-VLOOKUP($A16,'TB2-1'!$A:$XEW,1+IFERROR(VALUE(RIGHT(CD$3,2)),RIGHT(CD$3,1)),TRUE),#N/A)</f>
        <v>-73</v>
      </c>
      <c r="CE16" s="5">
        <f t="shared" si="85"/>
        <v>-60</v>
      </c>
      <c r="CF16" s="5">
        <f>IFERROR(CG16-VLOOKUP($A16,'TB2-1'!$A:$XEW,1+IFERROR(VALUE(RIGHT(CF$3,2)),RIGHT(CF$3,1)),TRUE),#N/A)</f>
        <v>-79</v>
      </c>
      <c r="CG16" s="5">
        <f t="shared" si="85"/>
        <v>-60</v>
      </c>
      <c r="CH16" s="5">
        <f>IFERROR(CI16-VLOOKUP($A16,'TB2-1'!$A:$XEW,1+IFERROR(VALUE(RIGHT(CH$3,2)),RIGHT(CH$3,1)),TRUE),#N/A)</f>
        <v>-90</v>
      </c>
      <c r="CI16" s="5">
        <f t="shared" si="85"/>
        <v>-60</v>
      </c>
      <c r="CJ16" s="5">
        <f>IFERROR(CK16-VLOOKUP($A16,'TB2-1'!$A:$XEW,1+IFERROR(VALUE(RIGHT(CJ$3,2)),RIGHT(CJ$3,1)),TRUE),#N/A)</f>
        <v>-106</v>
      </c>
      <c r="CK16" s="5">
        <f t="shared" si="85"/>
        <v>-60</v>
      </c>
      <c r="CL16" s="5">
        <f>IFERROR(CM16-VLOOKUP($A16,'TB2-1'!$A:$XEW,1+IFERROR(VALUE(RIGHT(CL$3,2)),RIGHT(CL$3,1)),TRUE),#N/A)</f>
        <v>-134</v>
      </c>
      <c r="CM16" s="5">
        <f t="shared" si="85"/>
        <v>-60</v>
      </c>
      <c r="CN16" s="5">
        <f>IFERROR(CO16-VLOOKUP($A16,'TB2-1'!$A:$XEW,1+IFERROR(VALUE(RIGHT(CN$3,2)),RIGHT(CN$3,1)),TRUE),#N/A)</f>
        <v>-180</v>
      </c>
      <c r="CO16" s="5">
        <f t="shared" si="86"/>
        <v>-60</v>
      </c>
      <c r="CP16" s="5">
        <f>IFERROR(CQ16-VLOOKUP($A16,'TB2-1'!$A:$XEW,1+IFERROR(VALUE(RIGHT(CP$3,2)),RIGHT(CP$3,1)),TRUE),#N/A)</f>
        <v>-250</v>
      </c>
      <c r="CQ16" s="5">
        <f t="shared" si="86"/>
        <v>-60</v>
      </c>
      <c r="CR16" s="5">
        <f>IFERROR(CS16-VLOOKUP($A16,'TB2-1'!$A:$XEW,1+IFERROR(VALUE(RIGHT(CR$3,2)),RIGHT(CR$3,1)),TRUE),#N/A)</f>
        <v>-360</v>
      </c>
      <c r="CS16" s="5">
        <f t="shared" si="86"/>
        <v>-60</v>
      </c>
      <c r="CT16" s="5">
        <f>IFERROR(CU16-VLOOKUP($A16,'TB2-1'!$A:$XEW,1+IFERROR(VALUE(RIGHT(CT$3,2)),RIGHT(CT$3,1)),TRUE),#N/A)</f>
        <v>-520</v>
      </c>
      <c r="CU16" s="5">
        <f t="shared" si="86"/>
        <v>-60</v>
      </c>
      <c r="CV16" s="5">
        <f>IFERROR(CW16-VLOOKUP($A16,'TB2-1'!$A:$XEW,1+IFERROR(VALUE(RIGHT(CV$3,2)),RIGHT(CV$3,1)),TRUE),#N/A)</f>
        <v>-800</v>
      </c>
      <c r="CW16" s="5">
        <f t="shared" si="87"/>
        <v>-60</v>
      </c>
      <c r="CX16" s="5">
        <f>IFERROR(CY16-VLOOKUP($A16,'TB2-1'!$A:$XEW,1+IFERROR(VALUE(RIGHT(CX$3,2)),RIGHT(CX$3,1)),TRUE),#N/A)</f>
        <v>-1260</v>
      </c>
      <c r="CY16" s="5">
        <f t="shared" si="88"/>
        <v>-60</v>
      </c>
      <c r="CZ16" s="5">
        <f>IFERROR(DA16-VLOOKUP($A16,'TB2-1'!$A:$XEW,1+IFERROR(VALUE(RIGHT(CZ$3,2)),RIGHT(CZ$3,1)),TRUE),#N/A)</f>
        <v>-1960</v>
      </c>
      <c r="DA16" s="5">
        <f t="shared" si="89"/>
        <v>-60</v>
      </c>
      <c r="DB16" s="5">
        <f>IFERROR(DC16-VLOOKUP($A16,'TB2-1'!$A:$XEW,1+IFERROR(VALUE(RIGHT(DB$3,2)),RIGHT(DB$3,1)),TRUE),#N/A)</f>
        <v>-3060</v>
      </c>
      <c r="DC16" s="5">
        <f t="shared" si="90"/>
        <v>-60</v>
      </c>
      <c r="DD16" s="5">
        <f>IFERROR(DE16-VLOOKUP($A16,'TB2-1'!$A:$XEW,1+IFERROR(VALUE(RIGHT(DD$3,2)),RIGHT(DD$3,1)),TRUE),#N/A)</f>
        <v>-4660</v>
      </c>
      <c r="DE16" s="5">
        <f t="shared" si="91"/>
        <v>-60</v>
      </c>
      <c r="DF16" s="6">
        <f>IFERROR(DG16-VLOOKUP($A16,'TB2-1'!$A:$XEW,1+IFERROR(VALUE(RIGHT(DF$3,2)),RIGHT(DF$3,1)),TRUE),#N/A)</f>
        <v>-32</v>
      </c>
      <c r="DG16" s="65">
        <v>-30</v>
      </c>
      <c r="DH16" s="6">
        <f>IFERROR(DI16-VLOOKUP($A16,'TB2-1'!$A:$XEW,1+IFERROR(VALUE(RIGHT(DH$3,2)),RIGHT(DH$3,1)),TRUE),#N/A)</f>
        <v>-33</v>
      </c>
      <c r="DI16" s="6">
        <f t="shared" si="92"/>
        <v>-30</v>
      </c>
      <c r="DJ16" s="6">
        <f>IFERROR(DK16-VLOOKUP($A16,'TB2-1'!$A:$XEW,1+IFERROR(VALUE(RIGHT(DJ$3,2)),RIGHT(DJ$3,1)),TRUE),#N/A)</f>
        <v>-35</v>
      </c>
      <c r="DK16" s="6">
        <f t="shared" si="93"/>
        <v>-30</v>
      </c>
      <c r="DL16" s="6">
        <f>IFERROR(DM16-VLOOKUP($A16,'TB2-1'!$A:$XEW,1+IFERROR(VALUE(RIGHT(DL$3,2)),RIGHT(DL$3,1)),TRUE),#N/A)</f>
        <v>-38</v>
      </c>
      <c r="DM16" s="6">
        <f t="shared" si="94"/>
        <v>-30</v>
      </c>
      <c r="DN16" s="6">
        <f>IFERROR(DO16-VLOOKUP($A16,'TB2-1'!$A:$XEW,1+IFERROR(VALUE(RIGHT(DN$3,2)),RIGHT(DN$3,1)),TRUE),#N/A)</f>
        <v>-43</v>
      </c>
      <c r="DO16" s="6">
        <f t="shared" si="95"/>
        <v>-30</v>
      </c>
      <c r="DP16" s="6">
        <f>IFERROR(DQ16-VLOOKUP($A16,'TB2-1'!$A:$XEW,1+IFERROR(VALUE(RIGHT(DP$3,2)),RIGHT(DP$3,1)),TRUE),#N/A)</f>
        <v>-49</v>
      </c>
      <c r="DQ16" s="6">
        <f t="shared" si="96"/>
        <v>-30</v>
      </c>
      <c r="DR16" s="6">
        <f>IFERROR(DS16-VLOOKUP($A16,'TB2-1'!$A:$XEW,1+IFERROR(VALUE(RIGHT(DR$3,2)),RIGHT(DR$3,1)),TRUE),#N/A)</f>
        <v>-60</v>
      </c>
      <c r="DS16" s="6">
        <f t="shared" si="97"/>
        <v>-30</v>
      </c>
      <c r="DT16" s="6">
        <f>IFERROR(DU16-VLOOKUP($A16,'TB2-1'!$A:$XEW,1+IFERROR(VALUE(RIGHT(DT$3,2)),RIGHT(DT$3,1)),TRUE),#N/A)</f>
        <v>-76</v>
      </c>
      <c r="DU16" s="6">
        <f t="shared" si="98"/>
        <v>-30</v>
      </c>
      <c r="DV16" s="6">
        <f>IFERROR(DW16-VLOOKUP($A16,'TB2-1'!$A:$XEW,1+IFERROR(VALUE(RIGHT(DV$3,2)),RIGHT(DV$3,1)),TRUE),#N/A)</f>
        <v>-104</v>
      </c>
      <c r="DW16" s="6">
        <f t="shared" si="99"/>
        <v>-30</v>
      </c>
      <c r="DX16" s="6">
        <f>IFERROR(DY16-VLOOKUP($A16,'TB2-1'!$A:$XEW,1+IFERROR(VALUE(RIGHT(DX$3,2)),RIGHT(DX$3,1)),TRUE),#N/A)</f>
        <v>-150</v>
      </c>
      <c r="DY16" s="6">
        <f t="shared" si="100"/>
        <v>-30</v>
      </c>
      <c r="DZ16" s="6">
        <f>IFERROR(EA16-VLOOKUP($A16,'TB2-1'!$A:$XEW,1+IFERROR(VALUE(RIGHT(DZ$3,2)),RIGHT(DZ$3,1)),TRUE),#N/A)</f>
        <v>-220</v>
      </c>
      <c r="EA16" s="6">
        <f t="shared" si="101"/>
        <v>-30</v>
      </c>
      <c r="EB16" s="6">
        <f>IFERROR(EC16-VLOOKUP($A16,'TB2-1'!$A:$XEW,1+IFERROR(VALUE(RIGHT(EB$3,2)),RIGHT(EB$3,1)),TRUE),#N/A)</f>
        <v>-330</v>
      </c>
      <c r="EC16" s="6">
        <f t="shared" si="102"/>
        <v>-30</v>
      </c>
      <c r="ED16" s="6">
        <f>IFERROR(EE16-VLOOKUP($A16,'TB2-1'!$A:$XEW,1+IFERROR(VALUE(RIGHT(ED$3,2)),RIGHT(ED$3,1)),TRUE),#N/A)</f>
        <v>-490</v>
      </c>
      <c r="EE16" s="6">
        <f t="shared" si="103"/>
        <v>-30</v>
      </c>
      <c r="EF16" s="6">
        <f>IFERROR(EG16-VLOOKUP($A16,'TB2-1'!$A:$XEW,1+IFERROR(VALUE(RIGHT(EF$3,2)),RIGHT(EF$3,1)),TRUE),#N/A)</f>
        <v>-770</v>
      </c>
      <c r="EG16" s="6">
        <f t="shared" si="104"/>
        <v>-30</v>
      </c>
      <c r="EH16" s="6">
        <f>IFERROR(EI16-VLOOKUP($A16,'TB2-1'!$A:$XEW,1+IFERROR(VALUE(RIGHT(EH$3,2)),RIGHT(EH$3,1)),TRUE),#N/A)</f>
        <v>-1230</v>
      </c>
      <c r="EI16" s="6">
        <f t="shared" si="105"/>
        <v>-30</v>
      </c>
      <c r="EJ16" s="6">
        <f>IFERROR(EK16-VLOOKUP($A16,'TB2-1'!$A:$XEW,1+IFERROR(VALUE(RIGHT(EJ$3,2)),RIGHT(EJ$3,1)),TRUE),#N/A)</f>
        <v>-1930</v>
      </c>
      <c r="EK16" s="6">
        <f t="shared" si="106"/>
        <v>-30</v>
      </c>
      <c r="EL16" s="6">
        <f>IFERROR(EM16-VLOOKUP($A16,'TB2-1'!$A:$XEW,1+IFERROR(VALUE(RIGHT(EL$3,2)),RIGHT(EL$3,1)),TRUE),#N/A)</f>
        <v>-3030</v>
      </c>
      <c r="EM16" s="6">
        <f t="shared" si="107"/>
        <v>-30</v>
      </c>
      <c r="EN16" s="6">
        <f>IFERROR(EO16-VLOOKUP($A16,'TB2-1'!$A:$XEW,1+IFERROR(VALUE(RIGHT(EN$3,2)),RIGHT(EN$3,1)),TRUE),#N/A)</f>
        <v>-4630</v>
      </c>
      <c r="EO16" s="6">
        <f t="shared" si="108"/>
        <v>-30</v>
      </c>
      <c r="EP16" s="5">
        <f>IFERROR(EQ16-VLOOKUP($A16,'TB2-1'!$A:$XEW,1+IFERROR(VALUE(RIGHT(EP$3,2)),RIGHT(EP$3,1)),TRUE),#N/A)</f>
        <v>-12</v>
      </c>
      <c r="EQ16" s="65">
        <v>-10</v>
      </c>
      <c r="ER16" s="5">
        <f>IFERROR(ES16-VLOOKUP($A16,'TB2-1'!$A:$XEW,1+IFERROR(VALUE(RIGHT(ER$3,2)),RIGHT(ER$3,1)),TRUE),#N/A)</f>
        <v>-13</v>
      </c>
      <c r="ES16" s="5">
        <f t="shared" si="109"/>
        <v>-10</v>
      </c>
      <c r="ET16" s="5">
        <f>IFERROR(EU16-VLOOKUP($A16,'TB2-1'!$A:$XEW,1+IFERROR(VALUE(RIGHT(ET$3,2)),RIGHT(ET$3,1)),TRUE),#N/A)</f>
        <v>-15</v>
      </c>
      <c r="EU16" s="5">
        <f t="shared" si="110"/>
        <v>-10</v>
      </c>
      <c r="EV16" s="5">
        <f>IFERROR(EW16-VLOOKUP($A16,'TB2-1'!$A:$XEW,1+IFERROR(VALUE(RIGHT(EV$3,2)),RIGHT(EV$3,1)),TRUE),#N/A)</f>
        <v>-18</v>
      </c>
      <c r="EW16" s="5">
        <f t="shared" si="111"/>
        <v>-10</v>
      </c>
      <c r="EX16" s="5">
        <f>IFERROR(EY16-VLOOKUP($A16,'TB2-1'!$A:$XEW,1+IFERROR(VALUE(RIGHT(EX$3,2)),RIGHT(EX$3,1)),TRUE),#N/A)</f>
        <v>-23</v>
      </c>
      <c r="EY16" s="5">
        <f t="shared" si="112"/>
        <v>-10</v>
      </c>
      <c r="EZ16" s="5">
        <f>IFERROR(FA16-VLOOKUP($A16,'TB2-1'!$A:$XEW,1+IFERROR(VALUE(RIGHT(EZ$3,2)),RIGHT(EZ$3,1)),TRUE),#N/A)</f>
        <v>-29</v>
      </c>
      <c r="FA16" s="5">
        <f t="shared" si="113"/>
        <v>-10</v>
      </c>
      <c r="FB16" s="5">
        <f>IFERROR(FC16-VLOOKUP($A16,'TB2-1'!$A:$XEW,1+IFERROR(VALUE(RIGHT(FB$3,2)),RIGHT(FB$3,1)),TRUE),#N/A)</f>
        <v>-40</v>
      </c>
      <c r="FC16" s="5">
        <f t="shared" si="114"/>
        <v>-10</v>
      </c>
      <c r="FD16" s="5">
        <f>IFERROR(FE16-VLOOKUP($A16,'TB2-1'!$A:$XEW,1+IFERROR(VALUE(RIGHT(FD$3,2)),RIGHT(FD$3,1)),TRUE),#N/A)</f>
        <v>-56</v>
      </c>
      <c r="FE16" s="5">
        <f t="shared" si="115"/>
        <v>-10</v>
      </c>
      <c r="FF16" s="5">
        <f>IFERROR(FG16-VLOOKUP($A16,'TB2-1'!$A:$XEW,1+IFERROR(VALUE(RIGHT(FF$3,2)),RIGHT(FF$3,1)),TRUE),#N/A)</f>
        <v>-84</v>
      </c>
      <c r="FG16" s="5">
        <f t="shared" si="116"/>
        <v>-10</v>
      </c>
      <c r="FH16" s="5">
        <f>IFERROR(FI16-VLOOKUP($A16,'TB2-1'!$A:$XEW,1+IFERROR(VALUE(RIGHT(FH$3,2)),RIGHT(FH$3,1)),TRUE),#N/A)</f>
        <v>-130</v>
      </c>
      <c r="FI16" s="5">
        <f t="shared" si="117"/>
        <v>-10</v>
      </c>
      <c r="FJ16" s="5">
        <f>IFERROR(FK16-VLOOKUP($A16,'TB2-1'!$A:$XEW,1+IFERROR(VALUE(RIGHT(FJ$3,2)),RIGHT(FJ$3,1)),TRUE),#N/A)</f>
        <v>-200</v>
      </c>
      <c r="FK16" s="5">
        <f t="shared" si="118"/>
        <v>-10</v>
      </c>
      <c r="FL16" s="5">
        <f>IFERROR(FM16-VLOOKUP($A16,'TB2-1'!$A:$XEW,1+IFERROR(VALUE(RIGHT(FL$3,2)),RIGHT(FL$3,1)),TRUE),#N/A)</f>
        <v>-310</v>
      </c>
      <c r="FM16" s="5">
        <f t="shared" si="119"/>
        <v>-10</v>
      </c>
      <c r="FN16" s="5">
        <f>IFERROR(FO16-VLOOKUP($A16,'TB2-1'!$A:$XEW,1+IFERROR(VALUE(RIGHT(FN$3,2)),RIGHT(FN$3,1)),TRUE),#N/A)</f>
        <v>-470</v>
      </c>
      <c r="FO16" s="5">
        <f t="shared" si="120"/>
        <v>-10</v>
      </c>
      <c r="FP16" s="5">
        <f>IFERROR(FQ16-VLOOKUP($A16,'TB2-1'!$A:$XEW,1+IFERROR(VALUE(RIGHT(FP$3,2)),RIGHT(FP$3,1)),TRUE),#N/A)</f>
        <v>-750</v>
      </c>
      <c r="FQ16" s="5">
        <f t="shared" si="121"/>
        <v>-10</v>
      </c>
      <c r="FR16" s="5">
        <f>IFERROR(FS16-VLOOKUP($A16,'TB2-1'!$A:$XEW,1+IFERROR(VALUE(RIGHT(FR$3,2)),RIGHT(FR$3,1)),TRUE),#N/A)</f>
        <v>-1210</v>
      </c>
      <c r="FS16" s="5">
        <f t="shared" si="122"/>
        <v>-10</v>
      </c>
      <c r="FT16" s="5">
        <f>IFERROR(FU16-VLOOKUP($A16,'TB2-1'!$A:$XEW,1+IFERROR(VALUE(RIGHT(FT$3,2)),RIGHT(FT$3,1)),TRUE),#N/A)</f>
        <v>-1910</v>
      </c>
      <c r="FU16" s="5">
        <f t="shared" si="123"/>
        <v>-10</v>
      </c>
      <c r="FV16" s="5">
        <f>IFERROR(FW16-VLOOKUP($A16,'TB2-1'!$A:$XEW,1+IFERROR(VALUE(RIGHT(FV$3,2)),RIGHT(FV$3,1)),TRUE),#N/A)</f>
        <v>-3010</v>
      </c>
      <c r="FW16" s="5">
        <f t="shared" si="124"/>
        <v>-10</v>
      </c>
      <c r="FX16" s="5">
        <f>IFERROR(FY16-VLOOKUP($A16,'TB2-1'!$A:$XEW,1+IFERROR(VALUE(RIGHT(FX$3,2)),RIGHT(FX$3,1)),TRUE),#N/A)</f>
        <v>-4610</v>
      </c>
      <c r="FY16" s="5">
        <f t="shared" si="125"/>
        <v>-10</v>
      </c>
      <c r="FZ16" s="6">
        <f>IFERROR(GA16-VLOOKUP($A16,'TB2-1'!$A:$XEW,1+IFERROR(VALUE(RIGHT(FZ$3,2)),RIGHT(FZ$3,1)),TRUE),#N/A)</f>
        <v>-2</v>
      </c>
      <c r="GA16" s="65">
        <v>0</v>
      </c>
      <c r="GB16" s="6">
        <f>IFERROR(GC16-VLOOKUP($A16,'TB2-1'!$A:$XEW,1+IFERROR(VALUE(RIGHT(GB$3,2)),RIGHT(GB$3,1)),TRUE),#N/A)</f>
        <v>-3</v>
      </c>
      <c r="GC16" s="6">
        <f t="shared" si="126"/>
        <v>0</v>
      </c>
      <c r="GD16" s="6">
        <f>IFERROR(GE16-VLOOKUP($A16,'TB2-1'!$A:$XEW,1+IFERROR(VALUE(RIGHT(GD$3,2)),RIGHT(GD$3,1)),TRUE),#N/A)</f>
        <v>-5</v>
      </c>
      <c r="GE16" s="6">
        <f t="shared" si="127"/>
        <v>0</v>
      </c>
      <c r="GF16" s="6">
        <f>IFERROR(GG16-VLOOKUP($A16,'TB2-1'!$A:$XEW,1+IFERROR(VALUE(RIGHT(GF$3,2)),RIGHT(GF$3,1)),TRUE),#N/A)</f>
        <v>-8</v>
      </c>
      <c r="GG16" s="6">
        <f t="shared" si="128"/>
        <v>0</v>
      </c>
      <c r="GH16" s="6">
        <f>IFERROR(GI16-VLOOKUP($A16,'TB2-1'!$A:$XEW,1+IFERROR(VALUE(RIGHT(GH$3,2)),RIGHT(GH$3,1)),TRUE),#N/A)</f>
        <v>-13</v>
      </c>
      <c r="GI16" s="6">
        <f t="shared" si="129"/>
        <v>0</v>
      </c>
      <c r="GJ16" s="6">
        <f>IFERROR(GK16-VLOOKUP($A16,'TB2-1'!$A:$XEW,1+IFERROR(VALUE(RIGHT(GJ$3,2)),RIGHT(GJ$3,1)),TRUE),#N/A)</f>
        <v>-19</v>
      </c>
      <c r="GK16" s="6">
        <f t="shared" si="130"/>
        <v>0</v>
      </c>
      <c r="GL16" s="6">
        <f>IFERROR(GM16-VLOOKUP($A16,'TB2-1'!$A:$XEW,1+IFERROR(VALUE(RIGHT(GL$3,2)),RIGHT(GL$3,1)),TRUE),#N/A)</f>
        <v>-30</v>
      </c>
      <c r="GM16" s="6">
        <f t="shared" si="131"/>
        <v>0</v>
      </c>
      <c r="GN16" s="6">
        <f>IFERROR(GO16-VLOOKUP($A16,'TB2-1'!$A:$XEW,1+IFERROR(VALUE(RIGHT(GN$3,2)),RIGHT(GN$3,1)),TRUE),#N/A)</f>
        <v>-46</v>
      </c>
      <c r="GO16" s="6">
        <f t="shared" si="132"/>
        <v>0</v>
      </c>
      <c r="GP16" s="6">
        <f>IFERROR(GQ16-VLOOKUP($A16,'TB2-1'!$A:$XEW,1+IFERROR(VALUE(RIGHT(GP$3,2)),RIGHT(GP$3,1)),TRUE),#N/A)</f>
        <v>-74</v>
      </c>
      <c r="GQ16" s="6">
        <f t="shared" si="133"/>
        <v>0</v>
      </c>
      <c r="GR16" s="6">
        <f>IFERROR(GS16-VLOOKUP($A16,'TB2-1'!$A:$XEW,1+IFERROR(VALUE(RIGHT(GR$3,2)),RIGHT(GR$3,1)),TRUE),#N/A)</f>
        <v>-120</v>
      </c>
      <c r="GS16" s="6">
        <f t="shared" si="134"/>
        <v>0</v>
      </c>
      <c r="GT16" s="6">
        <f>IFERROR(GU16-VLOOKUP($A16,'TB2-1'!$A:$XEW,1+IFERROR(VALUE(RIGHT(GT$3,2)),RIGHT(GT$3,1)),TRUE),#N/A)</f>
        <v>-190</v>
      </c>
      <c r="GU16" s="6">
        <f t="shared" si="135"/>
        <v>0</v>
      </c>
      <c r="GV16" s="6">
        <f>IFERROR(GW16-VLOOKUP($A16,'TB2-1'!$A:$XEW,1+IFERROR(VALUE(RIGHT(GV$3,2)),RIGHT(GV$3,1)),TRUE),#N/A)</f>
        <v>-300</v>
      </c>
      <c r="GW16" s="6">
        <f t="shared" si="136"/>
        <v>0</v>
      </c>
      <c r="GX16" s="6">
        <f>IFERROR(GY16-VLOOKUP($A16,'TB2-1'!$A:$XEW,1+IFERROR(VALUE(RIGHT(GX$3,2)),RIGHT(GX$3,1)),TRUE),#N/A)</f>
        <v>-460</v>
      </c>
      <c r="GY16" s="6">
        <f t="shared" si="137"/>
        <v>0</v>
      </c>
      <c r="GZ16" s="6">
        <f>IFERROR(HA16-VLOOKUP($A16,'TB2-1'!$A:$XEW,1+IFERROR(VALUE(RIGHT(GZ$3,2)),RIGHT(GZ$3,1)),TRUE),#N/A)</f>
        <v>-740</v>
      </c>
      <c r="HA16" s="6">
        <f t="shared" si="138"/>
        <v>0</v>
      </c>
      <c r="HB16" s="6">
        <f>IFERROR(HC16-VLOOKUP($A16,'TB2-1'!$A:$XEW,1+IFERROR(VALUE(RIGHT(HB$3,2)),RIGHT(HB$3,1)),TRUE),#N/A)</f>
        <v>-1200</v>
      </c>
      <c r="HC16" s="6">
        <f t="shared" si="139"/>
        <v>0</v>
      </c>
      <c r="HD16" s="6">
        <f>IFERROR(HE16-VLOOKUP($A16,'TB2-1'!$A:$XEW,1+IFERROR(VALUE(RIGHT(HD$3,2)),RIGHT(HD$3,1)),TRUE),#N/A)</f>
        <v>-1900</v>
      </c>
      <c r="HE16" s="6">
        <f t="shared" si="140"/>
        <v>0</v>
      </c>
      <c r="HF16" s="6">
        <f>IFERROR(HG16-VLOOKUP($A16,'TB2-1'!$A:$XEW,1+IFERROR(VALUE(RIGHT(HF$3,2)),RIGHT(HF$3,1)),TRUE),#N/A)</f>
        <v>-3000</v>
      </c>
      <c r="HG16" s="6">
        <f t="shared" si="141"/>
        <v>0</v>
      </c>
      <c r="HH16" s="6">
        <f>IFERROR(HI16-VLOOKUP($A16,'TB2-1'!$A:$XEW,1+IFERROR(VALUE(RIGHT(HH$3,2)),RIGHT(HH$3,1)),TRUE),#N/A)</f>
        <v>-4600</v>
      </c>
      <c r="HI16" s="6">
        <f t="shared" si="142"/>
        <v>0</v>
      </c>
      <c r="HJ16" s="5">
        <f>IFERROR(-VLOOKUP($A16,'TB2-1'!$A:$XEW,1+IFERROR(VALUE(RIGHT(HJ$3,2)),RIGHT(HJ$3,1)),TRUE)/2,#N/A)</f>
        <v>-1</v>
      </c>
      <c r="HK16" s="5">
        <f>IFERROR(VLOOKUP($A16,'TB2-1'!$A:$XEW,1+IFERROR(VALUE(RIGHT(HJ$3,2)),RIGHT(HJ$3,1)),TRUE)/2,#N/A)</f>
        <v>1</v>
      </c>
      <c r="HL16" s="5">
        <f>IFERROR(-VLOOKUP($A16,'TB2-1'!$A:$XEW,1+IFERROR(VALUE(RIGHT(HL$3,2)),RIGHT(HL$3,1)),TRUE)/2,#N/A)</f>
        <v>-1.5</v>
      </c>
      <c r="HM16" s="5">
        <f>IFERROR(VLOOKUP($A16,'TB2-1'!$A:$XEW,1+IFERROR(VALUE(RIGHT(HL$3,2)),RIGHT(HL$3,1)),TRUE)/2,#N/A)</f>
        <v>1.5</v>
      </c>
      <c r="HN16" s="5">
        <f>IFERROR(-VLOOKUP($A16,'TB2-1'!$A:$XEW,1+IFERROR(VALUE(RIGHT(HN$3,2)),RIGHT(HN$3,1)),TRUE)/2,#N/A)</f>
        <v>-2.5</v>
      </c>
      <c r="HO16" s="5">
        <f>IFERROR(VLOOKUP($A16,'TB2-1'!$A:$XEW,1+IFERROR(VALUE(RIGHT(HN$3,2)),RIGHT(HN$3,1)),TRUE)/2,#N/A)</f>
        <v>2.5</v>
      </c>
      <c r="HP16" s="5">
        <f>IFERROR(-VLOOKUP($A16,'TB2-1'!$A:$XEW,1+IFERROR(VALUE(RIGHT(HP$3,2)),RIGHT(HP$3,1)),TRUE)/2,#N/A)</f>
        <v>-4</v>
      </c>
      <c r="HQ16" s="5">
        <f>IFERROR(VLOOKUP($A16,'TB2-1'!$A:$XEW,1+IFERROR(VALUE(RIGHT(HP$3,2)),RIGHT(HP$3,1)),TRUE)/2,#N/A)</f>
        <v>4</v>
      </c>
      <c r="HR16" s="5">
        <f>IFERROR(-VLOOKUP($A16,'TB2-1'!$A:$XEW,1+IFERROR(VALUE(RIGHT(HR$3,2)),RIGHT(HR$3,1)),TRUE)/2,#N/A)</f>
        <v>-6.5</v>
      </c>
      <c r="HS16" s="5">
        <f>IFERROR(VLOOKUP($A16,'TB2-1'!$A:$XEW,1+IFERROR(VALUE(RIGHT(HR$3,2)),RIGHT(HR$3,1)),TRUE)/2,#N/A)</f>
        <v>6.5</v>
      </c>
      <c r="HT16" s="5">
        <f>IFERROR(-VLOOKUP($A16,'TB2-1'!$A:$XEW,1+IFERROR(VALUE(RIGHT(HT$3,2)),RIGHT(HT$3,1)),TRUE)/2,#N/A)</f>
        <v>-9.5</v>
      </c>
      <c r="HU16" s="5">
        <f>IFERROR(VLOOKUP($A16,'TB2-1'!$A:$XEW,1+IFERROR(VALUE(RIGHT(HT$3,2)),RIGHT(HT$3,1)),TRUE)/2,#N/A)</f>
        <v>9.5</v>
      </c>
      <c r="HV16" s="5">
        <f>IFERROR(-VLOOKUP($A16,'TB2-1'!$A:$XEW,1+IFERROR(VALUE(RIGHT(HV$3,2)),RIGHT(HV$3,1)),TRUE)/2,#N/A)</f>
        <v>-15</v>
      </c>
      <c r="HW16" s="5">
        <f>IFERROR(VLOOKUP($A16,'TB2-1'!$A:$XEW,1+IFERROR(VALUE(RIGHT(HV$3,2)),RIGHT(HV$3,1)),TRUE)/2,#N/A)</f>
        <v>15</v>
      </c>
      <c r="HX16" s="5">
        <f>IFERROR(-VLOOKUP($A16,'TB2-1'!$A:$XEW,1+IFERROR(VALUE(RIGHT(HX$3,2)),RIGHT(HX$3,1)),TRUE)/2,#N/A)</f>
        <v>-23</v>
      </c>
      <c r="HY16" s="5">
        <f>IFERROR(VLOOKUP($A16,'TB2-1'!$A:$XEW,1+IFERROR(VALUE(RIGHT(HX$3,2)),RIGHT(HX$3,1)),TRUE)/2,#N/A)</f>
        <v>23</v>
      </c>
      <c r="HZ16" s="5">
        <f>IFERROR(-VLOOKUP($A16,'TB2-1'!$A:$XEW,1+IFERROR(VALUE(RIGHT(HZ$3,2)),RIGHT(HZ$3,1)),TRUE)/2,#N/A)</f>
        <v>-37</v>
      </c>
      <c r="IA16" s="5">
        <f>IFERROR(VLOOKUP($A16,'TB2-1'!$A:$XEW,1+IFERROR(VALUE(RIGHT(HZ$3,2)),RIGHT(HZ$3,1)),TRUE)/2,#N/A)</f>
        <v>37</v>
      </c>
      <c r="IB16" s="5">
        <f>IFERROR(-VLOOKUP($A16,'TB2-1'!$A:$XEW,1+IFERROR(VALUE(RIGHT(IB$3,2)),RIGHT(IB$3,1)),TRUE)/2,#N/A)</f>
        <v>-60</v>
      </c>
      <c r="IC16" s="5">
        <f>IFERROR(VLOOKUP($A16,'TB2-1'!$A:$XEW,1+IFERROR(VALUE(RIGHT(IB$3,2)),RIGHT(IB$3,1)),TRUE)/2,#N/A)</f>
        <v>60</v>
      </c>
      <c r="ID16" s="5">
        <f>IFERROR(-VLOOKUP($A16,'TB2-1'!$A:$XEW,1+IFERROR(VALUE(RIGHT(ID$3,2)),RIGHT(ID$3,1)),TRUE)/2,#N/A)</f>
        <v>-95</v>
      </c>
      <c r="IE16" s="5">
        <f>IFERROR(VLOOKUP($A16,'TB2-1'!$A:$XEW,1+IFERROR(VALUE(RIGHT(ID$3,2)),RIGHT(ID$3,1)),TRUE)/2,#N/A)</f>
        <v>95</v>
      </c>
      <c r="IF16" s="5">
        <f>IFERROR(-VLOOKUP($A16,'TB2-1'!$A:$XEW,1+IFERROR(VALUE(RIGHT(IF$3,2)),RIGHT(IF$3,1)),TRUE)/2,#N/A)</f>
        <v>-150</v>
      </c>
      <c r="IG16" s="5">
        <f>IFERROR(VLOOKUP($A16,'TB2-1'!$A:$XEW,1+IFERROR(VALUE(RIGHT(IF$3,2)),RIGHT(IF$3,1)),TRUE)/2,#N/A)</f>
        <v>150</v>
      </c>
      <c r="IH16" s="5">
        <f>IFERROR(-VLOOKUP($A16,'TB2-1'!$A:$XEW,1+IFERROR(VALUE(RIGHT(IH$3,2)),RIGHT(IH$3,1)),TRUE)/2,#N/A)</f>
        <v>-230</v>
      </c>
      <c r="II16" s="5">
        <f>IFERROR(VLOOKUP($A16,'TB2-1'!$A:$XEW,1+IFERROR(VALUE(RIGHT(IH$3,2)),RIGHT(IH$3,1)),TRUE)/2,#N/A)</f>
        <v>230</v>
      </c>
      <c r="IJ16" s="5">
        <f>IFERROR(-VLOOKUP($A16,'TB2-1'!$A:$XEW,1+IFERROR(VALUE(RIGHT(IJ$3,2)),RIGHT(IJ$3,1)),TRUE)/2,#N/A)</f>
        <v>-370</v>
      </c>
      <c r="IK16" s="5">
        <f>IFERROR(VLOOKUP($A16,'TB2-1'!$A:$XEW,1+IFERROR(VALUE(RIGHT(IJ$3,2)),RIGHT(IJ$3,1)),TRUE)/2,#N/A)</f>
        <v>370</v>
      </c>
      <c r="IL16" s="5">
        <f>IFERROR(-VLOOKUP($A16,'TB2-1'!$A:$XEW,1+IFERROR(VALUE(RIGHT(IL$3,2)),RIGHT(IL$3,1)),TRUE)/2,#N/A)</f>
        <v>-600</v>
      </c>
      <c r="IM16" s="5">
        <f>IFERROR(VLOOKUP($A16,'TB2-1'!$A:$XEW,1+IFERROR(VALUE(RIGHT(IL$3,2)),RIGHT(IL$3,1)),TRUE)/2,#N/A)</f>
        <v>600</v>
      </c>
      <c r="IN16" s="5">
        <f>IFERROR(-VLOOKUP($A16,'TB2-1'!$A:$XEW,1+IFERROR(VALUE(RIGHT(IN$3,2)),RIGHT(IN$3,1)),TRUE)/2,#N/A)</f>
        <v>-950</v>
      </c>
      <c r="IO16" s="5">
        <f>IFERROR(VLOOKUP($A16,'TB2-1'!$A:$XEW,1+IFERROR(VALUE(RIGHT(IN$3,2)),RIGHT(IN$3,1)),TRUE)/2,#N/A)</f>
        <v>950</v>
      </c>
      <c r="IP16" s="5">
        <f>IFERROR(-VLOOKUP($A16,'TB2-1'!$A:$XEW,1+IFERROR(VALUE(RIGHT(IP$3,2)),RIGHT(IP$3,1)),TRUE)/2,#N/A)</f>
        <v>-1500</v>
      </c>
      <c r="IQ16" s="5">
        <f>IFERROR(VLOOKUP($A16,'TB2-1'!$A:$XEW,1+IFERROR(VALUE(RIGHT(IP$3,2)),RIGHT(IP$3,1)),TRUE)/2,#N/A)</f>
        <v>1500</v>
      </c>
      <c r="IR16" s="5">
        <f>IFERROR(-VLOOKUP($A16,'TB2-1'!$A:$XEW,1+IFERROR(VALUE(RIGHT(IR$3,2)),RIGHT(IR$3,1)),TRUE)/2,#N/A)</f>
        <v>-2300</v>
      </c>
      <c r="IS16" s="5">
        <f>IFERROR(VLOOKUP($A16,'TB2-1'!$A:$XEW,1+IFERROR(VALUE(RIGHT(IR$3,2)),RIGHT(IR$3,1)),TRUE)/2,#N/A)</f>
        <v>2300</v>
      </c>
      <c r="IT16" s="65" t="e">
        <v>#N/A</v>
      </c>
      <c r="IU16" s="6" t="e">
        <f>IFERROR(IT16+VLOOKUP($A16,'TB2-1'!$A:$XEW,1+IFERROR(VALUE(RIGHT(IT$3,2)),RIGHT(IT$3,1)),TRUE),#N/A)</f>
        <v>#N/A</v>
      </c>
      <c r="IV16" s="65" t="e">
        <v>#N/A</v>
      </c>
      <c r="IW16" s="6" t="e">
        <f>IFERROR(IV16+VLOOKUP($A16,'TB2-1'!$A:$XEW,1+IFERROR(VALUE(RIGHT(IV$3,2)),RIGHT(IV$3,1)),TRUE),#N/A)</f>
        <v>#N/A</v>
      </c>
      <c r="IX16" s="65" t="e">
        <v>#N/A</v>
      </c>
      <c r="IY16" s="6" t="e">
        <f>IFERROR(IX16+VLOOKUP($A16,'TB2-1'!$A:$XEW,1+IFERROR(VALUE(RIGHT(IX$3,2)),RIGHT(IX$3,1)),TRUE),#N/A)</f>
        <v>#N/A</v>
      </c>
      <c r="IZ16" s="65" t="e">
        <v>#N/A</v>
      </c>
      <c r="JA16" s="6" t="e">
        <f>IFERROR(IZ16+VLOOKUP($A16,'TB2-1'!$A:$XEW,1+IFERROR(VALUE(RIGHT(IZ$3,2)),RIGHT(IZ$3,1)),TRUE),#N/A)</f>
        <v>#N/A</v>
      </c>
      <c r="JB16" s="65">
        <v>-7</v>
      </c>
      <c r="JC16" s="6">
        <f>IFERROR(JB16+VLOOKUP($A16,'TB2-1'!$A:$XEW,1+IFERROR(VALUE(RIGHT(JB$3,2)),RIGHT(JB$3,1)),TRUE),#N/A)</f>
        <v>6</v>
      </c>
      <c r="JD16" s="6">
        <f t="shared" si="143"/>
        <v>-7</v>
      </c>
      <c r="JE16" s="6">
        <f>IFERROR(JD16+VLOOKUP($A16,'TB2-1'!$A:$XEW,1+IFERROR(VALUE(RIGHT(JD$3,2)),RIGHT(JD$3,1)),TRUE),#N/A)</f>
        <v>12</v>
      </c>
      <c r="JF16" s="65">
        <v>-12</v>
      </c>
      <c r="JG16" s="6">
        <f>IFERROR(JF16+VLOOKUP($A16,'TB2-1'!$A:$XEW,1+IFERROR(VALUE(RIGHT(JF$3,2)),RIGHT(JF$3,1)),TRUE),#N/A)</f>
        <v>18</v>
      </c>
      <c r="JH16" s="65" t="e">
        <v>#N/A</v>
      </c>
      <c r="JI16" s="6" t="e">
        <f>IFERROR(JH16+VLOOKUP($A16,'TB2-1'!$A:$XEW,1+IFERROR(VALUE(RIGHT(JH$3,2)),RIGHT(JH$3,1)),TRUE),#N/A)</f>
        <v>#N/A</v>
      </c>
      <c r="JJ16" s="65" t="e">
        <v>#N/A</v>
      </c>
      <c r="JK16" s="6" t="e">
        <f>IFERROR(JJ16+VLOOKUP($A16,'TB2-1'!$A:$XEW,1+IFERROR(VALUE(RIGHT(JJ$3,2)),RIGHT(JJ$3,1)),TRUE),#N/A)</f>
        <v>#N/A</v>
      </c>
      <c r="JL16" s="65" t="e">
        <v>#N/A</v>
      </c>
      <c r="JM16" s="6" t="e">
        <f>IFERROR(JL16+VLOOKUP($A16,'TB2-1'!$A:$XEW,1+IFERROR(VALUE(RIGHT(JL$3,2)),RIGHT(JL$3,1)),TRUE),#N/A)</f>
        <v>#N/A</v>
      </c>
      <c r="JN16" s="65" t="e">
        <v>#N/A</v>
      </c>
      <c r="JO16" s="6" t="e">
        <f>IFERROR(JN16+VLOOKUP($A16,'TB2-1'!$A:$XEW,1+IFERROR(VALUE(RIGHT(JN$3,2)),RIGHT(JN$3,1)),TRUE),#N/A)</f>
        <v>#N/A</v>
      </c>
      <c r="JP16" s="65" t="e">
        <v>#N/A</v>
      </c>
      <c r="JQ16" s="6" t="e">
        <f>IFERROR(JP16+VLOOKUP($A16,'TB2-1'!$A:$XEW,1+IFERROR(VALUE(RIGHT(JP$3,2)),RIGHT(JP$3,1)),TRUE),#N/A)</f>
        <v>#N/A</v>
      </c>
      <c r="JR16" s="65" t="e">
        <v>#N/A</v>
      </c>
      <c r="JS16" s="6" t="e">
        <f>IFERROR(JR16+VLOOKUP($A16,'TB2-1'!$A:$XEW,1+IFERROR(VALUE(RIGHT(JR$3,2)),RIGHT(JR$3,1)),TRUE),#N/A)</f>
        <v>#N/A</v>
      </c>
      <c r="JT16" s="65" t="e">
        <v>#N/A</v>
      </c>
      <c r="JU16" s="6" t="e">
        <f>IFERROR(JT16+VLOOKUP($A16,'TB2-1'!$A:$XEW,1+IFERROR(VALUE(RIGHT(JT$3,2)),RIGHT(JT$3,1)),TRUE),#N/A)</f>
        <v>#N/A</v>
      </c>
      <c r="JV16" s="65" t="e">
        <v>#N/A</v>
      </c>
      <c r="JW16" s="6" t="e">
        <f>IFERROR(JV16+VLOOKUP($A16,'TB2-1'!$A:$XEW,1+IFERROR(VALUE(RIGHT(JV$3,2)),RIGHT(JV$3,1)),TRUE),#N/A)</f>
        <v>#N/A</v>
      </c>
      <c r="JX16" s="65" t="e">
        <v>#N/A</v>
      </c>
      <c r="JY16" s="6" t="e">
        <f>IFERROR(JX16+VLOOKUP($A16,'TB2-1'!$A:$XEW,1+IFERROR(VALUE(RIGHT(JX$3,2)),RIGHT(JX$3,1)),TRUE),#N/A)</f>
        <v>#N/A</v>
      </c>
      <c r="JZ16" s="65" t="e">
        <v>#N/A</v>
      </c>
      <c r="KA16" s="6" t="e">
        <f>IFERROR(JZ16+VLOOKUP($A16,'TB2-1'!$A:$XEW,1+IFERROR(VALUE(RIGHT(JZ$3,2)),RIGHT(JZ$3,1)),TRUE),#N/A)</f>
        <v>#N/A</v>
      </c>
      <c r="KB16" s="65" t="e">
        <v>#N/A</v>
      </c>
      <c r="KC16" s="6" t="e">
        <f>IFERROR(KB16+VLOOKUP($A16,'TB2-1'!$A:$XEW,1+IFERROR(VALUE(RIGHT(KB$3,2)),RIGHT(KB$3,1)),TRUE),#N/A)</f>
        <v>#N/A</v>
      </c>
      <c r="KD16" s="65" t="e">
        <v>#N/A</v>
      </c>
      <c r="KE16" s="5" t="e">
        <f>IFERROR(KD16+VLOOKUP($A16,'TB2-1'!$A:$XEW,1+IFERROR(VALUE(RIGHT(KD$3,2)),RIGHT(KD$3,1)),TRUE),#N/A)</f>
        <v>#N/A</v>
      </c>
      <c r="KF16" s="65" t="e">
        <v>#N/A</v>
      </c>
      <c r="KG16" s="5" t="e">
        <f>IFERROR(KF16+VLOOKUP($A16,'TB2-1'!$A:$XEW,1+IFERROR(VALUE(RIGHT(KF$3,2)),RIGHT(KF$3,1)),TRUE),#N/A)</f>
        <v>#N/A</v>
      </c>
      <c r="KH16" s="65" t="e">
        <v>#N/A</v>
      </c>
      <c r="KI16" s="5" t="e">
        <f>IFERROR(KH16+VLOOKUP($A16,'TB2-1'!$A:$XEW,1+IFERROR(VALUE(RIGHT(KH$3,2)),RIGHT(KH$3,1)),TRUE),#N/A)</f>
        <v>#N/A</v>
      </c>
      <c r="KJ16" s="65">
        <v>2</v>
      </c>
      <c r="KK16" s="5">
        <f>IFERROR(KJ16+VLOOKUP($A16,'TB2-1'!$A:$XEW,1+IFERROR(VALUE(RIGHT(KJ$3,2)),RIGHT(KJ$3,1)),TRUE),#N/A)</f>
        <v>10</v>
      </c>
      <c r="KL16" s="5">
        <f t="shared" si="144"/>
        <v>2</v>
      </c>
      <c r="KM16" s="5">
        <f>IFERROR(KL16+VLOOKUP($A16,'TB2-1'!$A:$XEW,1+IFERROR(VALUE(RIGHT(KL$3,2)),RIGHT(KL$3,1)),TRUE),#N/A)</f>
        <v>15</v>
      </c>
      <c r="KN16" s="5">
        <f t="shared" si="144"/>
        <v>2</v>
      </c>
      <c r="KO16" s="5">
        <f>IFERROR(KN16+VLOOKUP($A16,'TB2-1'!$A:$XEW,1+IFERROR(VALUE(RIGHT(KN$3,2)),RIGHT(KN$3,1)),TRUE),#N/A)</f>
        <v>21</v>
      </c>
      <c r="KP16" s="5">
        <f t="shared" si="144"/>
        <v>2</v>
      </c>
      <c r="KQ16" s="5">
        <f>IFERROR(KP16+VLOOKUP($A16,'TB2-1'!$A:$XEW,1+IFERROR(VALUE(RIGHT(KP$3,2)),RIGHT(KP$3,1)),TRUE),#N/A)</f>
        <v>32</v>
      </c>
      <c r="KR16" s="65">
        <v>0</v>
      </c>
      <c r="KS16" s="5">
        <f>IFERROR(KR16+VLOOKUP($A16,'TB2-1'!$A:$XEW,1+IFERROR(VALUE(RIGHT(KR$3,2)),RIGHT(KR$3,1)),TRUE),#N/A)</f>
        <v>46</v>
      </c>
      <c r="KT16" s="5">
        <f t="shared" si="0"/>
        <v>0</v>
      </c>
      <c r="KU16" s="5">
        <f>IFERROR(KT16+VLOOKUP($A16,'TB2-1'!$A:$XEW,1+IFERROR(VALUE(RIGHT(KT$3,2)),RIGHT(KT$3,1)),TRUE),#N/A)</f>
        <v>74</v>
      </c>
      <c r="KV16" s="5">
        <f t="shared" si="0"/>
        <v>0</v>
      </c>
      <c r="KW16" s="5">
        <f>IFERROR(KV16+VLOOKUP($A16,'TB2-1'!$A:$XEW,1+IFERROR(VALUE(RIGHT(KV$3,2)),RIGHT(KV$3,1)),TRUE),#N/A)</f>
        <v>120</v>
      </c>
      <c r="KX16" s="5">
        <f t="shared" si="0"/>
        <v>0</v>
      </c>
      <c r="KY16" s="5">
        <f>IFERROR(KX16+VLOOKUP($A16,'TB2-1'!$A:$XEW,1+IFERROR(VALUE(RIGHT(KX$3,2)),RIGHT(KX$3,1)),TRUE),#N/A)</f>
        <v>190</v>
      </c>
      <c r="KZ16" s="5">
        <f t="shared" si="0"/>
        <v>0</v>
      </c>
      <c r="LA16" s="5">
        <f>IFERROR(KZ16+VLOOKUP($A16,'TB2-1'!$A:$XEW,1+IFERROR(VALUE(RIGHT(KZ$3,2)),RIGHT(KZ$3,1)),TRUE),#N/A)</f>
        <v>300</v>
      </c>
      <c r="LB16" s="5">
        <f t="shared" si="0"/>
        <v>0</v>
      </c>
      <c r="LC16" s="5">
        <f>IFERROR(LB16+VLOOKUP($A16,'TB2-1'!$A:$XEW,1+IFERROR(VALUE(RIGHT(LB$3,2)),RIGHT(LB$3,1)),TRUE),#N/A)</f>
        <v>460</v>
      </c>
      <c r="LD16" s="5">
        <f t="shared" si="0"/>
        <v>0</v>
      </c>
      <c r="LE16" s="5">
        <f>IFERROR(LD16+VLOOKUP($A16,'TB2-1'!$A:$XEW,1+IFERROR(VALUE(RIGHT(LD$3,2)),RIGHT(LD$3,1)),TRUE),#N/A)</f>
        <v>740</v>
      </c>
      <c r="LF16" s="5">
        <f t="shared" si="0"/>
        <v>0</v>
      </c>
      <c r="LG16" s="5">
        <f>IFERROR(LF16+VLOOKUP($A16,'TB2-1'!$A:$XEW,1+IFERROR(VALUE(RIGHT(LF$3,2)),RIGHT(LF$3,1)),TRUE),#N/A)</f>
        <v>1200</v>
      </c>
      <c r="LH16" s="5">
        <f t="shared" si="0"/>
        <v>0</v>
      </c>
      <c r="LI16" s="5">
        <f>IFERROR(LH16+VLOOKUP($A16,'TB2-1'!$A:$XEW,1+IFERROR(VALUE(RIGHT(LH$3,2)),RIGHT(LH$3,1)),TRUE),#N/A)</f>
        <v>1900</v>
      </c>
      <c r="LJ16" s="5">
        <f t="shared" si="0"/>
        <v>0</v>
      </c>
      <c r="LK16" s="5">
        <f>IFERROR(LJ16+VLOOKUP($A16,'TB2-1'!$A:$XEW,1+IFERROR(VALUE(RIGHT(LJ$3,2)),RIGHT(LJ$3,1)),TRUE),#N/A)</f>
        <v>3000</v>
      </c>
      <c r="LL16" s="5">
        <f t="shared" si="0"/>
        <v>0</v>
      </c>
      <c r="LM16" s="5">
        <f>IFERROR(LL16+VLOOKUP($A16,'TB2-1'!$A:$XEW,1+IFERROR(VALUE(RIGHT(LL$3,2)),RIGHT(LL$3,1)),TRUE),#N/A)</f>
        <v>4600</v>
      </c>
      <c r="LN16" s="65">
        <v>11</v>
      </c>
      <c r="LO16" s="6">
        <f>IFERROR(LN16+VLOOKUP($A16,'TB2-1'!$A:$XEW,1+IFERROR(VALUE(RIGHT(LN$3,2)),RIGHT(LN$3,1)),TRUE),#N/A)</f>
        <v>13</v>
      </c>
      <c r="LP16" s="6">
        <f t="shared" si="145"/>
        <v>11</v>
      </c>
      <c r="LQ16" s="6">
        <f>IFERROR(LP16+VLOOKUP($A16,'TB2-1'!$A:$XEW,1+IFERROR(VALUE(RIGHT(LP$3,2)),RIGHT(LP$3,1)),TRUE),#N/A)</f>
        <v>14</v>
      </c>
      <c r="LR16" s="6">
        <f t="shared" si="145"/>
        <v>11</v>
      </c>
      <c r="LS16" s="6">
        <f>IFERROR(LR16+VLOOKUP($A16,'TB2-1'!$A:$XEW,1+IFERROR(VALUE(RIGHT(LR$3,2)),RIGHT(LR$3,1)),TRUE),#N/A)</f>
        <v>16</v>
      </c>
      <c r="LT16" s="6">
        <f t="shared" si="145"/>
        <v>11</v>
      </c>
      <c r="LU16" s="6">
        <f>IFERROR(LT16+VLOOKUP($A16,'TB2-1'!$A:$XEW,1+IFERROR(VALUE(RIGHT(LT$3,2)),RIGHT(LT$3,1)),TRUE),#N/A)</f>
        <v>19</v>
      </c>
      <c r="LV16" s="6">
        <f t="shared" si="145"/>
        <v>11</v>
      </c>
      <c r="LW16" s="6">
        <f>IFERROR(LV16+VLOOKUP($A16,'TB2-1'!$A:$XEW,1+IFERROR(VALUE(RIGHT(LV$3,2)),RIGHT(LV$3,1)),TRUE),#N/A)</f>
        <v>24</v>
      </c>
      <c r="LX16" s="6">
        <f t="shared" si="145"/>
        <v>11</v>
      </c>
      <c r="LY16" s="6">
        <f>IFERROR(LX16+VLOOKUP($A16,'TB2-1'!$A:$XEW,1+IFERROR(VALUE(RIGHT(LX$3,2)),RIGHT(LX$3,1)),TRUE),#N/A)</f>
        <v>30</v>
      </c>
      <c r="LZ16" s="6">
        <f t="shared" si="145"/>
        <v>11</v>
      </c>
      <c r="MA16" s="6">
        <f>IFERROR(LZ16+VLOOKUP($A16,'TB2-1'!$A:$XEW,1+IFERROR(VALUE(RIGHT(LZ$3,2)),RIGHT(LZ$3,1)),TRUE),#N/A)</f>
        <v>41</v>
      </c>
      <c r="MB16" s="6">
        <f t="shared" si="145"/>
        <v>11</v>
      </c>
      <c r="MC16" s="6">
        <f>IFERROR(MB16+VLOOKUP($A16,'TB2-1'!$A:$XEW,1+IFERROR(VALUE(RIGHT(MB$3,2)),RIGHT(MB$3,1)),TRUE),#N/A)</f>
        <v>57</v>
      </c>
      <c r="MD16" s="6">
        <f t="shared" si="145"/>
        <v>11</v>
      </c>
      <c r="ME16" s="6">
        <f>IFERROR(MD16+VLOOKUP($A16,'TB2-1'!$A:$XEW,1+IFERROR(VALUE(RIGHT(MD$3,2)),RIGHT(MD$3,1)),TRUE),#N/A)</f>
        <v>85</v>
      </c>
      <c r="MF16" s="6">
        <f t="shared" si="185"/>
        <v>11</v>
      </c>
      <c r="MG16" s="6">
        <f>IFERROR(MF16+VLOOKUP($A16,'TB2-1'!$A:$XEW,1+IFERROR(VALUE(RIGHT(MF$3,2)),RIGHT(MF$3,1)),TRUE),#N/A)</f>
        <v>131</v>
      </c>
      <c r="MH16" s="6">
        <f t="shared" si="146"/>
        <v>11</v>
      </c>
      <c r="MI16" s="6">
        <f>IFERROR(MH16+VLOOKUP($A16,'TB2-1'!$A:$XEW,1+IFERROR(VALUE(RIGHT(MH$3,2)),RIGHT(MH$3,1)),TRUE),#N/A)</f>
        <v>201</v>
      </c>
      <c r="MJ16" s="6">
        <f t="shared" si="147"/>
        <v>11</v>
      </c>
      <c r="MK16" s="6">
        <f>IFERROR(MJ16+VLOOKUP($A16,'TB2-1'!$A:$XEW,1+IFERROR(VALUE(RIGHT(MJ$3,2)),RIGHT(MJ$3,1)),TRUE),#N/A)</f>
        <v>311</v>
      </c>
      <c r="ML16" s="6">
        <f t="shared" si="148"/>
        <v>11</v>
      </c>
      <c r="MM16" s="6">
        <f>IFERROR(ML16+VLOOKUP($A16,'TB2-1'!$A:$XEW,1+IFERROR(VALUE(RIGHT(ML$3,2)),RIGHT(ML$3,1)),TRUE),#N/A)</f>
        <v>471</v>
      </c>
      <c r="MN16" s="6">
        <f t="shared" si="149"/>
        <v>11</v>
      </c>
      <c r="MO16" s="6">
        <f>IFERROR(MN16+VLOOKUP($A16,'TB2-1'!$A:$XEW,1+IFERROR(VALUE(RIGHT(MN$3,2)),RIGHT(MN$3,1)),TRUE),#N/A)</f>
        <v>751</v>
      </c>
      <c r="MP16" s="6">
        <f t="shared" si="150"/>
        <v>11</v>
      </c>
      <c r="MQ16" s="6">
        <f>IFERROR(MP16+VLOOKUP($A16,'TB2-1'!$A:$XEW,1+IFERROR(VALUE(RIGHT(MP$3,2)),RIGHT(MP$3,1)),TRUE),#N/A)</f>
        <v>1211</v>
      </c>
      <c r="MR16" s="6">
        <f t="shared" si="151"/>
        <v>11</v>
      </c>
      <c r="MS16" s="6">
        <f>IFERROR(MR16+VLOOKUP($A16,'TB2-1'!$A:$XEW,1+IFERROR(VALUE(RIGHT(MR$3,2)),RIGHT(MR$3,1)),TRUE),#N/A)</f>
        <v>1911</v>
      </c>
      <c r="MT16" s="6">
        <f t="shared" si="152"/>
        <v>11</v>
      </c>
      <c r="MU16" s="6">
        <f>IFERROR(MT16+VLOOKUP($A16,'TB2-1'!$A:$XEW,1+IFERROR(VALUE(RIGHT(MT$3,2)),RIGHT(MT$3,1)),TRUE),#N/A)</f>
        <v>3011</v>
      </c>
      <c r="MV16" s="6">
        <f t="shared" si="153"/>
        <v>11</v>
      </c>
      <c r="MW16" s="6">
        <f>IFERROR(MV16+VLOOKUP($A16,'TB2-1'!$A:$XEW,1+IFERROR(VALUE(RIGHT(MV$3,2)),RIGHT(MV$3,1)),TRUE),#N/A)</f>
        <v>4611</v>
      </c>
      <c r="MX16" s="65">
        <v>20</v>
      </c>
      <c r="MY16" s="5">
        <f>IFERROR(MX16+VLOOKUP($A16,'TB2-1'!$A:$XEW,1+IFERROR(VALUE(RIGHT(MX$3,2)),RIGHT(MX$3,1)),TRUE),#N/A)</f>
        <v>22</v>
      </c>
      <c r="MZ16" s="10">
        <f t="shared" si="1"/>
        <v>20</v>
      </c>
      <c r="NA16" s="5">
        <f>IFERROR(MZ16+VLOOKUP($A16,'TB2-1'!$A:$XEW,1+IFERROR(VALUE(RIGHT(MZ$3,2)),RIGHT(MZ$3,1)),TRUE),#N/A)</f>
        <v>23</v>
      </c>
      <c r="NB16" s="10">
        <f t="shared" si="1"/>
        <v>20</v>
      </c>
      <c r="NC16" s="5">
        <f>IFERROR(NB16+VLOOKUP($A16,'TB2-1'!$A:$XEW,1+IFERROR(VALUE(RIGHT(NB$3,2)),RIGHT(NB$3,1)),TRUE),#N/A)</f>
        <v>25</v>
      </c>
      <c r="ND16" s="10">
        <f t="shared" si="1"/>
        <v>20</v>
      </c>
      <c r="NE16" s="5">
        <f>IFERROR(ND16+VLOOKUP($A16,'TB2-1'!$A:$XEW,1+IFERROR(VALUE(RIGHT(ND$3,2)),RIGHT(ND$3,1)),TRUE),#N/A)</f>
        <v>28</v>
      </c>
      <c r="NF16" s="10">
        <f t="shared" si="1"/>
        <v>20</v>
      </c>
      <c r="NG16" s="5">
        <f>IFERROR(NF16+VLOOKUP($A16,'TB2-1'!$A:$XEW,1+IFERROR(VALUE(RIGHT(NF$3,2)),RIGHT(NF$3,1)),TRUE),#N/A)</f>
        <v>33</v>
      </c>
      <c r="NH16" s="10">
        <f t="shared" si="1"/>
        <v>20</v>
      </c>
      <c r="NI16" s="5">
        <f>IFERROR(NH16+VLOOKUP($A16,'TB2-1'!$A:$XEW,1+IFERROR(VALUE(RIGHT(NH$3,2)),RIGHT(NH$3,1)),TRUE),#N/A)</f>
        <v>39</v>
      </c>
      <c r="NJ16" s="10">
        <f t="shared" si="1"/>
        <v>20</v>
      </c>
      <c r="NK16" s="5">
        <f>IFERROR(NJ16+VLOOKUP($A16,'TB2-1'!$A:$XEW,1+IFERROR(VALUE(RIGHT(NJ$3,2)),RIGHT(NJ$3,1)),TRUE),#N/A)</f>
        <v>50</v>
      </c>
      <c r="NL16" s="10">
        <f t="shared" si="1"/>
        <v>20</v>
      </c>
      <c r="NM16" s="5">
        <f>IFERROR(NL16+VLOOKUP($A16,'TB2-1'!$A:$XEW,1+IFERROR(VALUE(RIGHT(NL$3,2)),RIGHT(NL$3,1)),TRUE),#N/A)</f>
        <v>66</v>
      </c>
      <c r="NN16" s="10">
        <f t="shared" si="1"/>
        <v>20</v>
      </c>
      <c r="NO16" s="5">
        <f>IFERROR(NN16+VLOOKUP($A16,'TB2-1'!$A:$XEW,1+IFERROR(VALUE(RIGHT(NN$3,2)),RIGHT(NN$3,1)),TRUE),#N/A)</f>
        <v>94</v>
      </c>
      <c r="NP16" s="10">
        <f t="shared" si="2"/>
        <v>20</v>
      </c>
      <c r="NQ16" s="5">
        <f>IFERROR(NP16+VLOOKUP($A16,'TB2-1'!$A:$XEW,1+IFERROR(VALUE(RIGHT(NP$3,2)),RIGHT(NP$3,1)),TRUE),#N/A)</f>
        <v>140</v>
      </c>
      <c r="NR16" s="10">
        <f t="shared" si="3"/>
        <v>20</v>
      </c>
      <c r="NS16" s="5">
        <f>IFERROR(NR16+VLOOKUP($A16,'TB2-1'!$A:$XEW,1+IFERROR(VALUE(RIGHT(NR$3,2)),RIGHT(NR$3,1)),TRUE),#N/A)</f>
        <v>210</v>
      </c>
      <c r="NT16" s="10">
        <f t="shared" si="4"/>
        <v>20</v>
      </c>
      <c r="NU16" s="5">
        <f>IFERROR(NT16+VLOOKUP($A16,'TB2-1'!$A:$XEW,1+IFERROR(VALUE(RIGHT(NT$3,2)),RIGHT(NT$3,1)),TRUE),#N/A)</f>
        <v>320</v>
      </c>
      <c r="NV16" s="10">
        <f t="shared" si="5"/>
        <v>20</v>
      </c>
      <c r="NW16" s="5">
        <f>IFERROR(NV16+VLOOKUP($A16,'TB2-1'!$A:$XEW,1+IFERROR(VALUE(RIGHT(NV$3,2)),RIGHT(NV$3,1)),TRUE),#N/A)</f>
        <v>480</v>
      </c>
      <c r="NX16" s="10">
        <f t="shared" si="6"/>
        <v>20</v>
      </c>
      <c r="NY16" s="5">
        <f>IFERROR(NX16+VLOOKUP($A16,'TB2-1'!$A:$XEW,1+IFERROR(VALUE(RIGHT(NX$3,2)),RIGHT(NX$3,1)),TRUE),#N/A)</f>
        <v>760</v>
      </c>
      <c r="NZ16" s="10">
        <f t="shared" si="7"/>
        <v>20</v>
      </c>
      <c r="OA16" s="5">
        <f>IFERROR(NZ16+VLOOKUP($A16,'TB2-1'!$A:$XEW,1+IFERROR(VALUE(RIGHT(NZ$3,2)),RIGHT(NZ$3,1)),TRUE),#N/A)</f>
        <v>1220</v>
      </c>
      <c r="OB16" s="10">
        <f t="shared" si="8"/>
        <v>20</v>
      </c>
      <c r="OC16" s="5">
        <f>IFERROR(OB16+VLOOKUP($A16,'TB2-1'!$A:$XEW,1+IFERROR(VALUE(RIGHT(OB$3,2)),RIGHT(OB$3,1)),TRUE),#N/A)</f>
        <v>1920</v>
      </c>
      <c r="OD16" s="10">
        <f t="shared" si="9"/>
        <v>20</v>
      </c>
      <c r="OE16" s="5">
        <f>IFERROR(OD16+VLOOKUP($A16,'TB2-1'!$A:$XEW,1+IFERROR(VALUE(RIGHT(OD$3,2)),RIGHT(OD$3,1)),TRUE),#N/A)</f>
        <v>3020</v>
      </c>
      <c r="OF16" s="10">
        <f t="shared" si="10"/>
        <v>20</v>
      </c>
      <c r="OG16" s="5">
        <f>IFERROR(OF16+VLOOKUP($A16,'TB2-1'!$A:$XEW,1+IFERROR(VALUE(RIGHT(OF$3,2)),RIGHT(OF$3,1)),TRUE),#N/A)</f>
        <v>4620</v>
      </c>
      <c r="OH16" s="65">
        <v>32</v>
      </c>
      <c r="OI16" s="6">
        <f>IFERROR(OH16+VLOOKUP($A16,'TB2-1'!$A:$XEW,1+IFERROR(VALUE(RIGHT(OH$3,2)),RIGHT(OH$3,1)),TRUE),#N/A)</f>
        <v>34</v>
      </c>
      <c r="OJ16" s="6">
        <f t="shared" si="11"/>
        <v>32</v>
      </c>
      <c r="OK16" s="6">
        <f>IFERROR(OJ16+VLOOKUP($A16,'TB2-1'!$A:$XEW,1+IFERROR(VALUE(RIGHT(OJ$3,2)),RIGHT(OJ$3,1)),TRUE),#N/A)</f>
        <v>35</v>
      </c>
      <c r="OL16" s="6">
        <f t="shared" si="11"/>
        <v>32</v>
      </c>
      <c r="OM16" s="6">
        <f>IFERROR(OL16+VLOOKUP($A16,'TB2-1'!$A:$XEW,1+IFERROR(VALUE(RIGHT(OL$3,2)),RIGHT(OL$3,1)),TRUE),#N/A)</f>
        <v>37</v>
      </c>
      <c r="ON16" s="6">
        <f t="shared" si="11"/>
        <v>32</v>
      </c>
      <c r="OO16" s="6">
        <f>IFERROR(ON16+VLOOKUP($A16,'TB2-1'!$A:$XEW,1+IFERROR(VALUE(RIGHT(ON$3,2)),RIGHT(ON$3,1)),TRUE),#N/A)</f>
        <v>40</v>
      </c>
      <c r="OP16" s="6">
        <f t="shared" si="11"/>
        <v>32</v>
      </c>
      <c r="OQ16" s="6">
        <f>IFERROR(OP16+VLOOKUP($A16,'TB2-1'!$A:$XEW,1+IFERROR(VALUE(RIGHT(OP$3,2)),RIGHT(OP$3,1)),TRUE),#N/A)</f>
        <v>45</v>
      </c>
      <c r="OR16" s="6">
        <f t="shared" si="11"/>
        <v>32</v>
      </c>
      <c r="OS16" s="6">
        <f>IFERROR(OR16+VLOOKUP($A16,'TB2-1'!$A:$XEW,1+IFERROR(VALUE(RIGHT(OR$3,2)),RIGHT(OR$3,1)),TRUE),#N/A)</f>
        <v>51</v>
      </c>
      <c r="OT16" s="6">
        <f t="shared" si="11"/>
        <v>32</v>
      </c>
      <c r="OU16" s="6">
        <f>IFERROR(OT16+VLOOKUP($A16,'TB2-1'!$A:$XEW,1+IFERROR(VALUE(RIGHT(OT$3,2)),RIGHT(OT$3,1)),TRUE),#N/A)</f>
        <v>62</v>
      </c>
      <c r="OV16" s="6">
        <f t="shared" si="11"/>
        <v>32</v>
      </c>
      <c r="OW16" s="6">
        <f>IFERROR(OV16+VLOOKUP($A16,'TB2-1'!$A:$XEW,1+IFERROR(VALUE(RIGHT(OV$3,2)),RIGHT(OV$3,1)),TRUE),#N/A)</f>
        <v>78</v>
      </c>
      <c r="OX16" s="6">
        <f t="shared" si="11"/>
        <v>32</v>
      </c>
      <c r="OY16" s="6">
        <f>IFERROR(OX16+VLOOKUP($A16,'TB2-1'!$A:$XEW,1+IFERROR(VALUE(RIGHT(OX$3,2)),RIGHT(OX$3,1)),TRUE),#N/A)</f>
        <v>106</v>
      </c>
      <c r="OZ16" s="6">
        <f t="shared" si="12"/>
        <v>32</v>
      </c>
      <c r="PA16" s="6">
        <f>IFERROR(OZ16+VLOOKUP($A16,'TB2-1'!$A:$XEW,1+IFERROR(VALUE(RIGHT(OZ$3,2)),RIGHT(OZ$3,1)),TRUE),#N/A)</f>
        <v>152</v>
      </c>
      <c r="PB16" s="6">
        <f t="shared" si="13"/>
        <v>32</v>
      </c>
      <c r="PC16" s="6">
        <f>IFERROR(PB16+VLOOKUP($A16,'TB2-1'!$A:$XEW,1+IFERROR(VALUE(RIGHT(PB$3,2)),RIGHT(PB$3,1)),TRUE),#N/A)</f>
        <v>222</v>
      </c>
      <c r="PD16" s="6">
        <f t="shared" si="14"/>
        <v>32</v>
      </c>
      <c r="PE16" s="6">
        <f>IFERROR(PD16+VLOOKUP($A16,'TB2-1'!$A:$XEW,1+IFERROR(VALUE(RIGHT(PD$3,2)),RIGHT(PD$3,1)),TRUE),#N/A)</f>
        <v>332</v>
      </c>
      <c r="PF16" s="6">
        <f t="shared" si="15"/>
        <v>32</v>
      </c>
      <c r="PG16" s="6">
        <f>IFERROR(PF16+VLOOKUP($A16,'TB2-1'!$A:$XEW,1+IFERROR(VALUE(RIGHT(PF$3,2)),RIGHT(PF$3,1)),TRUE),#N/A)</f>
        <v>492</v>
      </c>
      <c r="PH16" s="6">
        <f t="shared" si="16"/>
        <v>32</v>
      </c>
      <c r="PI16" s="6">
        <f>IFERROR(PH16+VLOOKUP($A16,'TB2-1'!$A:$XEW,1+IFERROR(VALUE(RIGHT(PH$3,2)),RIGHT(PH$3,1)),TRUE),#N/A)</f>
        <v>772</v>
      </c>
      <c r="PJ16" s="6">
        <f t="shared" si="17"/>
        <v>32</v>
      </c>
      <c r="PK16" s="6">
        <f>IFERROR(PJ16+VLOOKUP($A16,'TB2-1'!$A:$XEW,1+IFERROR(VALUE(RIGHT(PJ$3,2)),RIGHT(PJ$3,1)),TRUE),#N/A)</f>
        <v>1232</v>
      </c>
      <c r="PL16" s="6">
        <f t="shared" si="18"/>
        <v>32</v>
      </c>
      <c r="PM16" s="6">
        <f>IFERROR(PL16+VLOOKUP($A16,'TB2-1'!$A:$XEW,1+IFERROR(VALUE(RIGHT(PL$3,2)),RIGHT(PL$3,1)),TRUE),#N/A)</f>
        <v>1932</v>
      </c>
      <c r="PN16" s="6">
        <f t="shared" si="19"/>
        <v>32</v>
      </c>
      <c r="PO16" s="6">
        <f>IFERROR(PN16+VLOOKUP($A16,'TB2-1'!$A:$XEW,1+IFERROR(VALUE(RIGHT(PN$3,2)),RIGHT(PN$3,1)),TRUE),#N/A)</f>
        <v>3032</v>
      </c>
      <c r="PP16" s="6">
        <f t="shared" si="20"/>
        <v>32</v>
      </c>
      <c r="PQ16" s="6">
        <f>IFERROR(PP16+VLOOKUP($A16,'TB2-1'!$A:$XEW,1+IFERROR(VALUE(RIGHT(PP$3,2)),RIGHT(PP$3,1)),TRUE),#N/A)</f>
        <v>4632</v>
      </c>
      <c r="PR16" s="65">
        <v>43</v>
      </c>
      <c r="PS16" s="5">
        <f>IFERROR(PR16+VLOOKUP($A16,'TB2-1'!$A:$XEW,1+IFERROR(VALUE(RIGHT(PR$3,2)),RIGHT(PR$3,1)),TRUE),#N/A)</f>
        <v>45</v>
      </c>
      <c r="PT16" s="10">
        <f t="shared" si="21"/>
        <v>43</v>
      </c>
      <c r="PU16" s="5">
        <f>IFERROR(PT16+VLOOKUP($A16,'TB2-1'!$A:$XEW,1+IFERROR(VALUE(RIGHT(PT$3,2)),RIGHT(PT$3,1)),TRUE),#N/A)</f>
        <v>46</v>
      </c>
      <c r="PV16" s="10">
        <f t="shared" si="21"/>
        <v>43</v>
      </c>
      <c r="PW16" s="5">
        <f>IFERROR(PV16+VLOOKUP($A16,'TB2-1'!$A:$XEW,1+IFERROR(VALUE(RIGHT(PV$3,2)),RIGHT(PV$3,1)),TRUE),#N/A)</f>
        <v>48</v>
      </c>
      <c r="PX16" s="10">
        <f t="shared" si="21"/>
        <v>43</v>
      </c>
      <c r="PY16" s="5">
        <f>IFERROR(PX16+VLOOKUP($A16,'TB2-1'!$A:$XEW,1+IFERROR(VALUE(RIGHT(PX$3,2)),RIGHT(PX$3,1)),TRUE),#N/A)</f>
        <v>51</v>
      </c>
      <c r="PZ16" s="10">
        <f t="shared" si="21"/>
        <v>43</v>
      </c>
      <c r="QA16" s="5">
        <f>IFERROR(PZ16+VLOOKUP($A16,'TB2-1'!$A:$XEW,1+IFERROR(VALUE(RIGHT(PZ$3,2)),RIGHT(PZ$3,1)),TRUE),#N/A)</f>
        <v>56</v>
      </c>
      <c r="QB16" s="10">
        <f t="shared" si="21"/>
        <v>43</v>
      </c>
      <c r="QC16" s="5">
        <f>IFERROR(QB16+VLOOKUP($A16,'TB2-1'!$A:$XEW,1+IFERROR(VALUE(RIGHT(QB$3,2)),RIGHT(QB$3,1)),TRUE),#N/A)</f>
        <v>62</v>
      </c>
      <c r="QD16" s="10">
        <f t="shared" si="21"/>
        <v>43</v>
      </c>
      <c r="QE16" s="5">
        <f>IFERROR(QD16+VLOOKUP($A16,'TB2-1'!$A:$XEW,1+IFERROR(VALUE(RIGHT(QD$3,2)),RIGHT(QD$3,1)),TRUE),#N/A)</f>
        <v>73</v>
      </c>
      <c r="QF16" s="10">
        <f t="shared" si="21"/>
        <v>43</v>
      </c>
      <c r="QG16" s="5">
        <f>IFERROR(QF16+VLOOKUP($A16,'TB2-1'!$A:$XEW,1+IFERROR(VALUE(RIGHT(QF$3,2)),RIGHT(QF$3,1)),TRUE),#N/A)</f>
        <v>89</v>
      </c>
      <c r="QH16" s="10">
        <f t="shared" si="21"/>
        <v>43</v>
      </c>
      <c r="QI16" s="5">
        <f>IFERROR(QH16+VLOOKUP($A16,'TB2-1'!$A:$XEW,1+IFERROR(VALUE(RIGHT(QH$3,2)),RIGHT(QH$3,1)),TRUE),#N/A)</f>
        <v>117</v>
      </c>
      <c r="QJ16" s="10">
        <f t="shared" si="22"/>
        <v>43</v>
      </c>
      <c r="QK16" s="5">
        <f>IFERROR(QJ16+VLOOKUP($A16,'TB2-1'!$A:$XEW,1+IFERROR(VALUE(RIGHT(QJ$3,2)),RIGHT(QJ$3,1)),TRUE),#N/A)</f>
        <v>163</v>
      </c>
      <c r="QL16" s="10">
        <f t="shared" si="23"/>
        <v>43</v>
      </c>
      <c r="QM16" s="5">
        <f>IFERROR(QL16+VLOOKUP($A16,'TB2-1'!$A:$XEW,1+IFERROR(VALUE(RIGHT(QL$3,2)),RIGHT(QL$3,1)),TRUE),#N/A)</f>
        <v>233</v>
      </c>
      <c r="QN16" s="10">
        <f t="shared" si="24"/>
        <v>43</v>
      </c>
      <c r="QO16" s="5">
        <f>IFERROR(QN16+VLOOKUP($A16,'TB2-1'!$A:$XEW,1+IFERROR(VALUE(RIGHT(QN$3,2)),RIGHT(QN$3,1)),TRUE),#N/A)</f>
        <v>343</v>
      </c>
      <c r="QP16" s="10">
        <f t="shared" si="25"/>
        <v>43</v>
      </c>
      <c r="QQ16" s="5">
        <f>IFERROR(QP16+VLOOKUP($A16,'TB2-1'!$A:$XEW,1+IFERROR(VALUE(RIGHT(QP$3,2)),RIGHT(QP$3,1)),TRUE),#N/A)</f>
        <v>503</v>
      </c>
      <c r="QR16" s="10">
        <f t="shared" si="26"/>
        <v>43</v>
      </c>
      <c r="QS16" s="5">
        <f>IFERROR(QR16+VLOOKUP($A16,'TB2-1'!$A:$XEW,1+IFERROR(VALUE(RIGHT(QR$3,2)),RIGHT(QR$3,1)),TRUE),#N/A)</f>
        <v>783</v>
      </c>
      <c r="QT16" s="10">
        <f t="shared" si="27"/>
        <v>43</v>
      </c>
      <c r="QU16" s="5">
        <f>IFERROR(QT16+VLOOKUP($A16,'TB2-1'!$A:$XEW,1+IFERROR(VALUE(RIGHT(QT$3,2)),RIGHT(QT$3,1)),TRUE),#N/A)</f>
        <v>1243</v>
      </c>
      <c r="QV16" s="10">
        <f t="shared" si="28"/>
        <v>43</v>
      </c>
      <c r="QW16" s="5">
        <f>IFERROR(QV16+VLOOKUP($A16,'TB2-1'!$A:$XEW,1+IFERROR(VALUE(RIGHT(QV$3,2)),RIGHT(QV$3,1)),TRUE),#N/A)</f>
        <v>1943</v>
      </c>
      <c r="QX16" s="10">
        <f t="shared" si="29"/>
        <v>43</v>
      </c>
      <c r="QY16" s="5">
        <f>IFERROR(QX16+VLOOKUP($A16,'TB2-1'!$A:$XEW,1+IFERROR(VALUE(RIGHT(QX$3,2)),RIGHT(QX$3,1)),TRUE),#N/A)</f>
        <v>3043</v>
      </c>
      <c r="QZ16" s="10">
        <f t="shared" si="30"/>
        <v>43</v>
      </c>
      <c r="RA16" s="5">
        <f>IFERROR(QZ16+VLOOKUP($A16,'TB2-1'!$A:$XEW,1+IFERROR(VALUE(RIGHT(QZ$3,2)),RIGHT(QZ$3,1)),TRUE),#N/A)</f>
        <v>4643</v>
      </c>
      <c r="RB16" s="65">
        <v>59</v>
      </c>
      <c r="RC16" s="6">
        <f>IFERROR(RB16+VLOOKUP($A16,'TB2-1'!$A:$XEW,1+IFERROR(VALUE(RIGHT(RB$3,2)),RIGHT(RB$3,1)),TRUE),#N/A)</f>
        <v>61</v>
      </c>
      <c r="RD16" s="6">
        <f t="shared" si="31"/>
        <v>59</v>
      </c>
      <c r="RE16" s="6">
        <f>IFERROR(RD16+VLOOKUP($A16,'TB2-1'!$A:$XEW,1+IFERROR(VALUE(RIGHT(RD$3,2)),RIGHT(RD$3,1)),TRUE),#N/A)</f>
        <v>62</v>
      </c>
      <c r="RF16" s="6">
        <f t="shared" si="31"/>
        <v>59</v>
      </c>
      <c r="RG16" s="6">
        <f>IFERROR(RF16+VLOOKUP($A16,'TB2-1'!$A:$XEW,1+IFERROR(VALUE(RIGHT(RF$3,2)),RIGHT(RF$3,1)),TRUE),#N/A)</f>
        <v>64</v>
      </c>
      <c r="RH16" s="6">
        <f t="shared" si="31"/>
        <v>59</v>
      </c>
      <c r="RI16" s="6">
        <f>IFERROR(RH16+VLOOKUP($A16,'TB2-1'!$A:$XEW,1+IFERROR(VALUE(RIGHT(RH$3,2)),RIGHT(RH$3,1)),TRUE),#N/A)</f>
        <v>67</v>
      </c>
      <c r="RJ16" s="6">
        <f t="shared" si="31"/>
        <v>59</v>
      </c>
      <c r="RK16" s="6">
        <f>IFERROR(RJ16+VLOOKUP($A16,'TB2-1'!$A:$XEW,1+IFERROR(VALUE(RIGHT(RJ$3,2)),RIGHT(RJ$3,1)),TRUE),#N/A)</f>
        <v>72</v>
      </c>
      <c r="RL16" s="6">
        <f t="shared" si="31"/>
        <v>59</v>
      </c>
      <c r="RM16" s="6">
        <f>IFERROR(RL16+VLOOKUP($A16,'TB2-1'!$A:$XEW,1+IFERROR(VALUE(RIGHT(RL$3,2)),RIGHT(RL$3,1)),TRUE),#N/A)</f>
        <v>78</v>
      </c>
      <c r="RN16" s="6">
        <f t="shared" si="31"/>
        <v>59</v>
      </c>
      <c r="RO16" s="6">
        <f>IFERROR(RN16+VLOOKUP($A16,'TB2-1'!$A:$XEW,1+IFERROR(VALUE(RIGHT(RN$3,2)),RIGHT(RN$3,1)),TRUE),#N/A)</f>
        <v>89</v>
      </c>
      <c r="RP16" s="6">
        <f t="shared" si="31"/>
        <v>59</v>
      </c>
      <c r="RQ16" s="6">
        <f>IFERROR(RP16+VLOOKUP($A16,'TB2-1'!$A:$XEW,1+IFERROR(VALUE(RIGHT(RP$3,2)),RIGHT(RP$3,1)),TRUE),#N/A)</f>
        <v>105</v>
      </c>
      <c r="RR16" s="6">
        <f t="shared" si="31"/>
        <v>59</v>
      </c>
      <c r="RS16" s="6">
        <f>IFERROR(RR16+VLOOKUP($A16,'TB2-1'!$A:$XEW,1+IFERROR(VALUE(RIGHT(RR$3,2)),RIGHT(RR$3,1)),TRUE),#N/A)</f>
        <v>133</v>
      </c>
      <c r="RT16" s="6">
        <f t="shared" si="32"/>
        <v>59</v>
      </c>
      <c r="RU16" s="6">
        <f>IFERROR(RT16+VLOOKUP($A16,'TB2-1'!$A:$XEW,1+IFERROR(VALUE(RIGHT(RT$3,2)),RIGHT(RT$3,1)),TRUE),#N/A)</f>
        <v>179</v>
      </c>
      <c r="RV16" s="6">
        <f t="shared" si="33"/>
        <v>59</v>
      </c>
      <c r="RW16" s="6">
        <f>IFERROR(RV16+VLOOKUP($A16,'TB2-1'!$A:$XEW,1+IFERROR(VALUE(RIGHT(RV$3,2)),RIGHT(RV$3,1)),TRUE),#N/A)</f>
        <v>249</v>
      </c>
      <c r="RX16" s="6">
        <f t="shared" si="34"/>
        <v>59</v>
      </c>
      <c r="RY16" s="6">
        <f>IFERROR(RX16+VLOOKUP($A16,'TB2-1'!$A:$XEW,1+IFERROR(VALUE(RIGHT(RX$3,2)),RIGHT(RX$3,1)),TRUE),#N/A)</f>
        <v>359</v>
      </c>
      <c r="RZ16" s="6">
        <f t="shared" si="35"/>
        <v>59</v>
      </c>
      <c r="SA16" s="6">
        <f>IFERROR(RZ16+VLOOKUP($A16,'TB2-1'!$A:$XEW,1+IFERROR(VALUE(RIGHT(RZ$3,2)),RIGHT(RZ$3,1)),TRUE),#N/A)</f>
        <v>519</v>
      </c>
      <c r="SB16" s="6">
        <f t="shared" si="36"/>
        <v>59</v>
      </c>
      <c r="SC16" s="6">
        <f>IFERROR(SB16+VLOOKUP($A16,'TB2-1'!$A:$XEW,1+IFERROR(VALUE(RIGHT(SB$3,2)),RIGHT(SB$3,1)),TRUE),#N/A)</f>
        <v>799</v>
      </c>
      <c r="SD16" s="6">
        <f t="shared" si="37"/>
        <v>59</v>
      </c>
      <c r="SE16" s="6">
        <f>IFERROR(SD16+VLOOKUP($A16,'TB2-1'!$A:$XEW,1+IFERROR(VALUE(RIGHT(SD$3,2)),RIGHT(SD$3,1)),TRUE),#N/A)</f>
        <v>1259</v>
      </c>
      <c r="SF16" s="6">
        <f t="shared" si="38"/>
        <v>59</v>
      </c>
      <c r="SG16" s="6">
        <f>IFERROR(SF16+VLOOKUP($A16,'TB2-1'!$A:$XEW,1+IFERROR(VALUE(RIGHT(SF$3,2)),RIGHT(SF$3,1)),TRUE),#N/A)</f>
        <v>1959</v>
      </c>
      <c r="SH16" s="6">
        <f t="shared" si="39"/>
        <v>59</v>
      </c>
      <c r="SI16" s="6">
        <f>IFERROR(SH16+VLOOKUP($A16,'TB2-1'!$A:$XEW,1+IFERROR(VALUE(RIGHT(SH$3,2)),RIGHT(SH$3,1)),TRUE),#N/A)</f>
        <v>3059</v>
      </c>
      <c r="SJ16" s="6">
        <f t="shared" si="40"/>
        <v>59</v>
      </c>
      <c r="SK16" s="6">
        <f>IFERROR(SJ16+VLOOKUP($A16,'TB2-1'!$A:$XEW,1+IFERROR(VALUE(RIGHT(SJ$3,2)),RIGHT(SJ$3,1)),TRUE),#N/A)</f>
        <v>4659</v>
      </c>
      <c r="SL16" s="65">
        <v>75</v>
      </c>
      <c r="SM16" s="5">
        <f>IFERROR(SL16+VLOOKUP($A16,'TB2-1'!$A:$XEW,1+IFERROR(VALUE(RIGHT(SL$3,2)),RIGHT(SL$3,1)),TRUE),#N/A)</f>
        <v>77</v>
      </c>
      <c r="SN16" s="10">
        <f t="shared" si="154"/>
        <v>75</v>
      </c>
      <c r="SO16" s="5">
        <f>IFERROR(SN16+VLOOKUP($A16,'TB2-1'!$A:$XEW,1+IFERROR(VALUE(RIGHT(SN$3,2)),RIGHT(SN$3,1)),TRUE),#N/A)</f>
        <v>78</v>
      </c>
      <c r="SP16" s="10">
        <f t="shared" si="154"/>
        <v>75</v>
      </c>
      <c r="SQ16" s="5">
        <f>IFERROR(SP16+VLOOKUP($A16,'TB2-1'!$A:$XEW,1+IFERROR(VALUE(RIGHT(SP$3,2)),RIGHT(SP$3,1)),TRUE),#N/A)</f>
        <v>80</v>
      </c>
      <c r="SR16" s="10">
        <f t="shared" si="154"/>
        <v>75</v>
      </c>
      <c r="SS16" s="5">
        <f>IFERROR(SR16+VLOOKUP($A16,'TB2-1'!$A:$XEW,1+IFERROR(VALUE(RIGHT(SR$3,2)),RIGHT(SR$3,1)),TRUE),#N/A)</f>
        <v>83</v>
      </c>
      <c r="ST16" s="10">
        <f t="shared" si="154"/>
        <v>75</v>
      </c>
      <c r="SU16" s="5">
        <f>IFERROR(ST16+VLOOKUP($A16,'TB2-1'!$A:$XEW,1+IFERROR(VALUE(RIGHT(ST$3,2)),RIGHT(ST$3,1)),TRUE),#N/A)</f>
        <v>88</v>
      </c>
      <c r="SV16" s="10">
        <f t="shared" si="154"/>
        <v>75</v>
      </c>
      <c r="SW16" s="5">
        <f>IFERROR(SV16+VLOOKUP($A16,'TB2-1'!$A:$XEW,1+IFERROR(VALUE(RIGHT(SV$3,2)),RIGHT(SV$3,1)),TRUE),#N/A)</f>
        <v>94</v>
      </c>
      <c r="SX16" s="10">
        <f t="shared" si="154"/>
        <v>75</v>
      </c>
      <c r="SY16" s="5">
        <f>IFERROR(SX16+VLOOKUP($A16,'TB2-1'!$A:$XEW,1+IFERROR(VALUE(RIGHT(SX$3,2)),RIGHT(SX$3,1)),TRUE),#N/A)</f>
        <v>105</v>
      </c>
      <c r="SZ16" s="10">
        <f t="shared" si="154"/>
        <v>75</v>
      </c>
      <c r="TA16" s="5">
        <f>IFERROR(SZ16+VLOOKUP($A16,'TB2-1'!$A:$XEW,1+IFERROR(VALUE(RIGHT(SZ$3,2)),RIGHT(SZ$3,1)),TRUE),#N/A)</f>
        <v>121</v>
      </c>
      <c r="TB16" s="10">
        <f t="shared" si="154"/>
        <v>75</v>
      </c>
      <c r="TC16" s="5">
        <f>IFERROR(TB16+VLOOKUP($A16,'TB2-1'!$A:$XEW,1+IFERROR(VALUE(RIGHT(TB$3,2)),RIGHT(TB$3,1)),TRUE),#N/A)</f>
        <v>149</v>
      </c>
      <c r="TD16" s="10">
        <f t="shared" si="155"/>
        <v>75</v>
      </c>
      <c r="TE16" s="5">
        <f>IFERROR(TD16+VLOOKUP($A16,'TB2-1'!$A:$XEW,1+IFERROR(VALUE(RIGHT(TD$3,2)),RIGHT(TD$3,1)),TRUE),#N/A)</f>
        <v>195</v>
      </c>
      <c r="TF16" s="10">
        <f t="shared" si="156"/>
        <v>75</v>
      </c>
      <c r="TG16" s="5">
        <f>IFERROR(TF16+VLOOKUP($A16,'TB2-1'!$A:$XEW,1+IFERROR(VALUE(RIGHT(TF$3,2)),RIGHT(TF$3,1)),TRUE),#N/A)</f>
        <v>265</v>
      </c>
      <c r="TH16" s="10">
        <f t="shared" si="157"/>
        <v>75</v>
      </c>
      <c r="TI16" s="5">
        <f>IFERROR(TH16+VLOOKUP($A16,'TB2-1'!$A:$XEW,1+IFERROR(VALUE(RIGHT(TH$3,2)),RIGHT(TH$3,1)),TRUE),#N/A)</f>
        <v>375</v>
      </c>
      <c r="TJ16" s="10">
        <f t="shared" si="158"/>
        <v>75</v>
      </c>
      <c r="TK16" s="5">
        <f>IFERROR(TJ16+VLOOKUP($A16,'TB2-1'!$A:$XEW,1+IFERROR(VALUE(RIGHT(TJ$3,2)),RIGHT(TJ$3,1)),TRUE),#N/A)</f>
        <v>535</v>
      </c>
      <c r="TL16" s="10">
        <f t="shared" si="159"/>
        <v>75</v>
      </c>
      <c r="TM16" s="5">
        <f>IFERROR(TL16+VLOOKUP($A16,'TB2-1'!$A:$XEW,1+IFERROR(VALUE(RIGHT(TL$3,2)),RIGHT(TL$3,1)),TRUE),#N/A)</f>
        <v>815</v>
      </c>
      <c r="TN16" s="10">
        <f t="shared" si="160"/>
        <v>75</v>
      </c>
      <c r="TO16" s="5">
        <f>IFERROR(TN16+VLOOKUP($A16,'TB2-1'!$A:$XEW,1+IFERROR(VALUE(RIGHT(TN$3,2)),RIGHT(TN$3,1)),TRUE),#N/A)</f>
        <v>1275</v>
      </c>
      <c r="TP16" s="10">
        <f t="shared" si="161"/>
        <v>75</v>
      </c>
      <c r="TQ16" s="5">
        <f>IFERROR(TP16+VLOOKUP($A16,'TB2-1'!$A:$XEW,1+IFERROR(VALUE(RIGHT(TP$3,2)),RIGHT(TP$3,1)),TRUE),#N/A)</f>
        <v>1975</v>
      </c>
      <c r="TR16" s="10">
        <f t="shared" si="162"/>
        <v>75</v>
      </c>
      <c r="TS16" s="5">
        <f>IFERROR(TR16+VLOOKUP($A16,'TB2-1'!$A:$XEW,1+IFERROR(VALUE(RIGHT(TR$3,2)),RIGHT(TR$3,1)),TRUE),#N/A)</f>
        <v>3075</v>
      </c>
      <c r="TT16" s="10">
        <f t="shared" si="163"/>
        <v>75</v>
      </c>
      <c r="TU16" s="5">
        <f>IFERROR(TT16+VLOOKUP($A16,'TB2-1'!$A:$XEW,1+IFERROR(VALUE(RIGHT(TT$3,2)),RIGHT(TT$3,1)),TRUE),#N/A)</f>
        <v>4675</v>
      </c>
      <c r="TV16" s="65">
        <v>102</v>
      </c>
      <c r="TW16" s="6">
        <f>IFERROR(TV16+VLOOKUP($A16,'TB2-1'!$A:$XEW,1+IFERROR(VALUE(RIGHT(TV$3,2)),RIGHT(TV$3,1)),TRUE),#N/A)</f>
        <v>104</v>
      </c>
      <c r="TX16" s="6">
        <f t="shared" si="177"/>
        <v>102</v>
      </c>
      <c r="TY16" s="6">
        <f>IFERROR(TX16+VLOOKUP($A16,'TB2-1'!$A:$XEW,1+IFERROR(VALUE(RIGHT(TX$3,2)),RIGHT(TX$3,1)),TRUE),#N/A)</f>
        <v>105</v>
      </c>
      <c r="TZ16" s="6">
        <f t="shared" si="177"/>
        <v>102</v>
      </c>
      <c r="UA16" s="6">
        <f>IFERROR(TZ16+VLOOKUP($A16,'TB2-1'!$A:$XEW,1+IFERROR(VALUE(RIGHT(TZ$3,2)),RIGHT(TZ$3,1)),TRUE),#N/A)</f>
        <v>107</v>
      </c>
      <c r="UB16" s="6">
        <f t="shared" si="177"/>
        <v>102</v>
      </c>
      <c r="UC16" s="6">
        <f>IFERROR(UB16+VLOOKUP($A16,'TB2-1'!$A:$XEW,1+IFERROR(VALUE(RIGHT(UB$3,2)),RIGHT(UB$3,1)),TRUE),#N/A)</f>
        <v>110</v>
      </c>
      <c r="UD16" s="6">
        <f t="shared" si="177"/>
        <v>102</v>
      </c>
      <c r="UE16" s="6">
        <f>IFERROR(UD16+VLOOKUP($A16,'TB2-1'!$A:$XEW,1+IFERROR(VALUE(RIGHT(UD$3,2)),RIGHT(UD$3,1)),TRUE),#N/A)</f>
        <v>115</v>
      </c>
      <c r="UF16" s="6">
        <f t="shared" si="177"/>
        <v>102</v>
      </c>
      <c r="UG16" s="6">
        <f>IFERROR(UF16+VLOOKUP($A16,'TB2-1'!$A:$XEW,1+IFERROR(VALUE(RIGHT(UF$3,2)),RIGHT(UF$3,1)),TRUE),#N/A)</f>
        <v>121</v>
      </c>
      <c r="UH16" s="6">
        <f t="shared" si="177"/>
        <v>102</v>
      </c>
      <c r="UI16" s="6">
        <f>IFERROR(UH16+VLOOKUP($A16,'TB2-1'!$A:$XEW,1+IFERROR(VALUE(RIGHT(UH$3,2)),RIGHT(UH$3,1)),TRUE),#N/A)</f>
        <v>132</v>
      </c>
      <c r="UJ16" s="6">
        <f t="shared" si="177"/>
        <v>102</v>
      </c>
      <c r="UK16" s="6">
        <f>IFERROR(UJ16+VLOOKUP($A16,'TB2-1'!$A:$XEW,1+IFERROR(VALUE(RIGHT(UJ$3,2)),RIGHT(UJ$3,1)),TRUE),#N/A)</f>
        <v>148</v>
      </c>
      <c r="UL16" s="6">
        <f t="shared" si="177"/>
        <v>102</v>
      </c>
      <c r="UM16" s="6">
        <f>IFERROR(UL16+VLOOKUP($A16,'TB2-1'!$A:$XEW,1+IFERROR(VALUE(RIGHT(UL$3,2)),RIGHT(UL$3,1)),TRUE),#N/A)</f>
        <v>176</v>
      </c>
      <c r="UN16" s="6">
        <f t="shared" si="177"/>
        <v>102</v>
      </c>
      <c r="UO16" s="6">
        <f>IFERROR(UN16+VLOOKUP($A16,'TB2-1'!$A:$XEW,1+IFERROR(VALUE(RIGHT(UN$3,2)),RIGHT(UN$3,1)),TRUE),#N/A)</f>
        <v>222</v>
      </c>
      <c r="UP16" s="6">
        <f t="shared" si="182"/>
        <v>102</v>
      </c>
      <c r="UQ16" s="6">
        <f>IFERROR(UP16+VLOOKUP($A16,'TB2-1'!$A:$XEW,1+IFERROR(VALUE(RIGHT(UP$3,2)),RIGHT(UP$3,1)),TRUE),#N/A)</f>
        <v>292</v>
      </c>
      <c r="UR16" s="6">
        <f t="shared" si="164"/>
        <v>102</v>
      </c>
      <c r="US16" s="6">
        <f>IFERROR(UR16+VLOOKUP($A16,'TB2-1'!$A:$XEW,1+IFERROR(VALUE(RIGHT(UR$3,2)),RIGHT(UR$3,1)),TRUE),#N/A)</f>
        <v>402</v>
      </c>
      <c r="UT16" s="6">
        <f t="shared" si="164"/>
        <v>102</v>
      </c>
      <c r="UU16" s="6">
        <f>IFERROR(UT16+VLOOKUP($A16,'TB2-1'!$A:$XEW,1+IFERROR(VALUE(RIGHT(UT$3,2)),RIGHT(UT$3,1)),TRUE),#N/A)</f>
        <v>562</v>
      </c>
      <c r="UV16" s="6">
        <f t="shared" si="164"/>
        <v>102</v>
      </c>
      <c r="UW16" s="6">
        <f>IFERROR(UV16+VLOOKUP($A16,'TB2-1'!$A:$XEW,1+IFERROR(VALUE(RIGHT(UV$3,2)),RIGHT(UV$3,1)),TRUE),#N/A)</f>
        <v>842</v>
      </c>
      <c r="UX16" s="6">
        <f t="shared" si="164"/>
        <v>102</v>
      </c>
      <c r="UY16" s="6">
        <f>IFERROR(UX16+VLOOKUP($A16,'TB2-1'!$A:$XEW,1+IFERROR(VALUE(RIGHT(UX$3,2)),RIGHT(UX$3,1)),TRUE),#N/A)</f>
        <v>1302</v>
      </c>
      <c r="UZ16" s="6">
        <f t="shared" si="164"/>
        <v>102</v>
      </c>
      <c r="VA16" s="6">
        <f>IFERROR(UZ16+VLOOKUP($A16,'TB2-1'!$A:$XEW,1+IFERROR(VALUE(RIGHT(UZ$3,2)),RIGHT(UZ$3,1)),TRUE),#N/A)</f>
        <v>2002</v>
      </c>
      <c r="VB16" s="6">
        <f t="shared" si="164"/>
        <v>102</v>
      </c>
      <c r="VC16" s="6">
        <f>IFERROR(VB16+VLOOKUP($A16,'TB2-1'!$A:$XEW,1+IFERROR(VALUE(RIGHT(VB$3,2)),RIGHT(VB$3,1)),TRUE),#N/A)</f>
        <v>3102</v>
      </c>
      <c r="VD16" s="6">
        <f t="shared" si="164"/>
        <v>102</v>
      </c>
      <c r="VE16" s="6">
        <f>IFERROR(VD16+VLOOKUP($A16,'TB2-1'!$A:$XEW,1+IFERROR(VALUE(RIGHT(VD$3,2)),RIGHT(VD$3,1)),TRUE),#N/A)</f>
        <v>4702</v>
      </c>
      <c r="VF16" s="65">
        <v>146</v>
      </c>
      <c r="VG16" s="5">
        <f>IFERROR(VF16+VLOOKUP($A16,'TB2-1'!$A:$XEW,1+IFERROR(VALUE(RIGHT(VF$3,2)),RIGHT(VF$3,1)),TRUE),#N/A)</f>
        <v>148</v>
      </c>
      <c r="VH16" s="10">
        <f t="shared" ref="VH16:WL16" si="188">VF16</f>
        <v>146</v>
      </c>
      <c r="VI16" s="5">
        <f>IFERROR(VH16+VLOOKUP($A16,'TB2-1'!$A:$XEW,1+IFERROR(VALUE(RIGHT(VH$3,2)),RIGHT(VH$3,1)),TRUE),#N/A)</f>
        <v>149</v>
      </c>
      <c r="VJ16" s="10">
        <f t="shared" si="188"/>
        <v>146</v>
      </c>
      <c r="VK16" s="5">
        <f>IFERROR(VJ16+VLOOKUP($A16,'TB2-1'!$A:$XEW,1+IFERROR(VALUE(RIGHT(VJ$3,2)),RIGHT(VJ$3,1)),TRUE),#N/A)</f>
        <v>151</v>
      </c>
      <c r="VL16" s="10">
        <f t="shared" si="188"/>
        <v>146</v>
      </c>
      <c r="VM16" s="5">
        <f>IFERROR(VL16+VLOOKUP($A16,'TB2-1'!$A:$XEW,1+IFERROR(VALUE(RIGHT(VL$3,2)),RIGHT(VL$3,1)),TRUE),#N/A)</f>
        <v>154</v>
      </c>
      <c r="VN16" s="10">
        <f t="shared" si="188"/>
        <v>146</v>
      </c>
      <c r="VO16" s="5">
        <f>IFERROR(VN16+VLOOKUP($A16,'TB2-1'!$A:$XEW,1+IFERROR(VALUE(RIGHT(VN$3,2)),RIGHT(VN$3,1)),TRUE),#N/A)</f>
        <v>159</v>
      </c>
      <c r="VP16" s="10">
        <f t="shared" si="188"/>
        <v>146</v>
      </c>
      <c r="VQ16" s="5">
        <f>IFERROR(VP16+VLOOKUP($A16,'TB2-1'!$A:$XEW,1+IFERROR(VALUE(RIGHT(VP$3,2)),RIGHT(VP$3,1)),TRUE),#N/A)</f>
        <v>165</v>
      </c>
      <c r="VR16" s="10">
        <f t="shared" si="188"/>
        <v>146</v>
      </c>
      <c r="VS16" s="5">
        <f>IFERROR(VR16+VLOOKUP($A16,'TB2-1'!$A:$XEW,1+IFERROR(VALUE(RIGHT(VR$3,2)),RIGHT(VR$3,1)),TRUE),#N/A)</f>
        <v>176</v>
      </c>
      <c r="VT16" s="10">
        <f t="shared" si="188"/>
        <v>146</v>
      </c>
      <c r="VU16" s="5">
        <f>IFERROR(VT16+VLOOKUP($A16,'TB2-1'!$A:$XEW,1+IFERROR(VALUE(RIGHT(VT$3,2)),RIGHT(VT$3,1)),TRUE),#N/A)</f>
        <v>192</v>
      </c>
      <c r="VV16" s="10">
        <f t="shared" si="188"/>
        <v>146</v>
      </c>
      <c r="VW16" s="5">
        <f>IFERROR(VV16+VLOOKUP($A16,'TB2-1'!$A:$XEW,1+IFERROR(VALUE(RIGHT(VV$3,2)),RIGHT(VV$3,1)),TRUE),#N/A)</f>
        <v>220</v>
      </c>
      <c r="VX16" s="10">
        <f t="shared" si="188"/>
        <v>146</v>
      </c>
      <c r="VY16" s="5">
        <f>IFERROR(VX16+VLOOKUP($A16,'TB2-1'!$A:$XEW,1+IFERROR(VALUE(RIGHT(VX$3,2)),RIGHT(VX$3,1)),TRUE),#N/A)</f>
        <v>266</v>
      </c>
      <c r="VZ16" s="10">
        <f t="shared" si="188"/>
        <v>146</v>
      </c>
      <c r="WA16" s="5">
        <f>IFERROR(VZ16+VLOOKUP($A16,'TB2-1'!$A:$XEW,1+IFERROR(VALUE(RIGHT(VZ$3,2)),RIGHT(VZ$3,1)),TRUE),#N/A)</f>
        <v>336</v>
      </c>
      <c r="WB16" s="10">
        <f t="shared" si="188"/>
        <v>146</v>
      </c>
      <c r="WC16" s="5">
        <f>IFERROR(WB16+VLOOKUP($A16,'TB2-1'!$A:$XEW,1+IFERROR(VALUE(RIGHT(WB$3,2)),RIGHT(WB$3,1)),TRUE),#N/A)</f>
        <v>446</v>
      </c>
      <c r="WD16" s="10">
        <f t="shared" si="188"/>
        <v>146</v>
      </c>
      <c r="WE16" s="5">
        <f>IFERROR(WD16+VLOOKUP($A16,'TB2-1'!$A:$XEW,1+IFERROR(VALUE(RIGHT(WD$3,2)),RIGHT(WD$3,1)),TRUE),#N/A)</f>
        <v>606</v>
      </c>
      <c r="WF16" s="10">
        <f t="shared" si="188"/>
        <v>146</v>
      </c>
      <c r="WG16" s="5">
        <f>IFERROR(WF16+VLOOKUP($A16,'TB2-1'!$A:$XEW,1+IFERROR(VALUE(RIGHT(WF$3,2)),RIGHT(WF$3,1)),TRUE),#N/A)</f>
        <v>886</v>
      </c>
      <c r="WH16" s="10">
        <f t="shared" si="188"/>
        <v>146</v>
      </c>
      <c r="WI16" s="5">
        <f>IFERROR(WH16+VLOOKUP($A16,'TB2-1'!$A:$XEW,1+IFERROR(VALUE(RIGHT(WH$3,2)),RIGHT(WH$3,1)),TRUE),#N/A)</f>
        <v>1346</v>
      </c>
      <c r="WJ16" s="10">
        <f t="shared" si="188"/>
        <v>146</v>
      </c>
      <c r="WK16" s="5">
        <f>IFERROR(WJ16+VLOOKUP($A16,'TB2-1'!$A:$XEW,1+IFERROR(VALUE(RIGHT(WJ$3,2)),RIGHT(WJ$3,1)),TRUE),#N/A)</f>
        <v>2046</v>
      </c>
      <c r="WL16" s="10">
        <f t="shared" si="188"/>
        <v>146</v>
      </c>
      <c r="WM16" s="5">
        <f>IFERROR(WL16+VLOOKUP($A16,'TB2-1'!$A:$XEW,1+IFERROR(VALUE(RIGHT(WL$3,2)),RIGHT(WL$3,1)),TRUE),#N/A)</f>
        <v>3146</v>
      </c>
      <c r="WN16" s="10">
        <f t="shared" ref="WN16" si="189">WL16</f>
        <v>146</v>
      </c>
      <c r="WO16" s="5">
        <f>IFERROR(WN16+VLOOKUP($A16,'TB2-1'!$A:$XEW,1+IFERROR(VALUE(RIGHT(WN$3,2)),RIGHT(WN$3,1)),TRUE),#N/A)</f>
        <v>4746</v>
      </c>
      <c r="WP16" s="65">
        <v>210</v>
      </c>
      <c r="WQ16" s="6">
        <f>IFERROR(WP16+VLOOKUP($A16,'TB2-1'!$A:$XEW,1+IFERROR(VALUE(RIGHT(WP$3,2)),RIGHT(WP$3,1)),TRUE),#N/A)</f>
        <v>212</v>
      </c>
      <c r="WR16" s="6">
        <f t="shared" si="42"/>
        <v>210</v>
      </c>
      <c r="WS16" s="6">
        <f>IFERROR(WR16+VLOOKUP($A16,'TB2-1'!$A:$XEW,1+IFERROR(VALUE(RIGHT(WR$3,2)),RIGHT(WR$3,1)),TRUE),#N/A)</f>
        <v>213</v>
      </c>
      <c r="WT16" s="6">
        <f t="shared" si="42"/>
        <v>210</v>
      </c>
      <c r="WU16" s="6">
        <f>IFERROR(WT16+VLOOKUP($A16,'TB2-1'!$A:$XEW,1+IFERROR(VALUE(RIGHT(WT$3,2)),RIGHT(WT$3,1)),TRUE),#N/A)</f>
        <v>215</v>
      </c>
      <c r="WV16" s="6">
        <f t="shared" si="42"/>
        <v>210</v>
      </c>
      <c r="WW16" s="6">
        <f>IFERROR(WV16+VLOOKUP($A16,'TB2-1'!$A:$XEW,1+IFERROR(VALUE(RIGHT(WV$3,2)),RIGHT(WV$3,1)),TRUE),#N/A)</f>
        <v>218</v>
      </c>
      <c r="WX16" s="6">
        <f t="shared" si="42"/>
        <v>210</v>
      </c>
      <c r="WY16" s="6">
        <f>IFERROR(WX16+VLOOKUP($A16,'TB2-1'!$A:$XEW,1+IFERROR(VALUE(RIGHT(WX$3,2)),RIGHT(WX$3,1)),TRUE),#N/A)</f>
        <v>223</v>
      </c>
      <c r="WZ16" s="6">
        <f t="shared" si="42"/>
        <v>210</v>
      </c>
      <c r="XA16" s="6">
        <f>IFERROR(WZ16+VLOOKUP($A16,'TB2-1'!$A:$XEW,1+IFERROR(VALUE(RIGHT(WZ$3,2)),RIGHT(WZ$3,1)),TRUE),#N/A)</f>
        <v>229</v>
      </c>
      <c r="XB16" s="6">
        <f t="shared" si="42"/>
        <v>210</v>
      </c>
      <c r="XC16" s="6">
        <f>IFERROR(XB16+VLOOKUP($A16,'TB2-1'!$A:$XEW,1+IFERROR(VALUE(RIGHT(XB$3,2)),RIGHT(XB$3,1)),TRUE),#N/A)</f>
        <v>240</v>
      </c>
      <c r="XD16" s="6">
        <f t="shared" si="42"/>
        <v>210</v>
      </c>
      <c r="XE16" s="6">
        <f>IFERROR(XD16+VLOOKUP($A16,'TB2-1'!$A:$XEW,1+IFERROR(VALUE(RIGHT(XD$3,2)),RIGHT(XD$3,1)),TRUE),#N/A)</f>
        <v>256</v>
      </c>
      <c r="XF16" s="6">
        <f t="shared" si="42"/>
        <v>210</v>
      </c>
      <c r="XG16" s="6">
        <f>IFERROR(XF16+VLOOKUP($A16,'TB2-1'!$A:$XEW,1+IFERROR(VALUE(RIGHT(XF$3,2)),RIGHT(XF$3,1)),TRUE),#N/A)</f>
        <v>284</v>
      </c>
      <c r="XH16" s="6">
        <f t="shared" si="43"/>
        <v>210</v>
      </c>
      <c r="XI16" s="6">
        <f>IFERROR(XH16+VLOOKUP($A16,'TB2-1'!$A:$XEW,1+IFERROR(VALUE(RIGHT(XH$3,2)),RIGHT(XH$3,1)),TRUE),#N/A)</f>
        <v>330</v>
      </c>
      <c r="XJ16" s="6">
        <f t="shared" si="44"/>
        <v>210</v>
      </c>
      <c r="XK16" s="6">
        <f>IFERROR(XJ16+VLOOKUP($A16,'TB2-1'!$A:$XEW,1+IFERROR(VALUE(RIGHT(XJ$3,2)),RIGHT(XJ$3,1)),TRUE),#N/A)</f>
        <v>400</v>
      </c>
      <c r="XL16" s="6">
        <f t="shared" si="45"/>
        <v>210</v>
      </c>
      <c r="XM16" s="6">
        <f>IFERROR(XL16+VLOOKUP($A16,'TB2-1'!$A:$XEW,1+IFERROR(VALUE(RIGHT(XL$3,2)),RIGHT(XL$3,1)),TRUE),#N/A)</f>
        <v>510</v>
      </c>
      <c r="XN16" s="6">
        <f t="shared" si="46"/>
        <v>210</v>
      </c>
      <c r="XO16" s="6">
        <f>IFERROR(XN16+VLOOKUP($A16,'TB2-1'!$A:$XEW,1+IFERROR(VALUE(RIGHT(XN$3,2)),RIGHT(XN$3,1)),TRUE),#N/A)</f>
        <v>670</v>
      </c>
      <c r="XP16" s="6">
        <f t="shared" si="47"/>
        <v>210</v>
      </c>
      <c r="XQ16" s="6">
        <f>IFERROR(XP16+VLOOKUP($A16,'TB2-1'!$A:$XEW,1+IFERROR(VALUE(RIGHT(XP$3,2)),RIGHT(XP$3,1)),TRUE),#N/A)</f>
        <v>950</v>
      </c>
      <c r="XR16" s="6">
        <f t="shared" si="48"/>
        <v>210</v>
      </c>
      <c r="XS16" s="6">
        <f>IFERROR(XR16+VLOOKUP($A16,'TB2-1'!$A:$XEW,1+IFERROR(VALUE(RIGHT(XR$3,2)),RIGHT(XR$3,1)),TRUE),#N/A)</f>
        <v>1410</v>
      </c>
      <c r="XT16" s="6">
        <f t="shared" si="49"/>
        <v>210</v>
      </c>
      <c r="XU16" s="6">
        <f>IFERROR(XT16+VLOOKUP($A16,'TB2-1'!$A:$XEW,1+IFERROR(VALUE(RIGHT(XT$3,2)),RIGHT(XT$3,1)),TRUE),#N/A)</f>
        <v>2110</v>
      </c>
      <c r="XV16" s="6">
        <f t="shared" si="50"/>
        <v>210</v>
      </c>
      <c r="XW16" s="6">
        <f>IFERROR(XV16+VLOOKUP($A16,'TB2-1'!$A:$XEW,1+IFERROR(VALUE(RIGHT(XV$3,2)),RIGHT(XV$3,1)),TRUE),#N/A)</f>
        <v>3210</v>
      </c>
      <c r="XX16" s="6">
        <f t="shared" si="51"/>
        <v>210</v>
      </c>
      <c r="XY16" s="6">
        <f>IFERROR(XX16+VLOOKUP($A16,'TB2-1'!$A:$XEW,1+IFERROR(VALUE(RIGHT(XX$3,2)),RIGHT(XX$3,1)),TRUE),#N/A)</f>
        <v>4810</v>
      </c>
      <c r="XZ16" s="65">
        <v>274</v>
      </c>
      <c r="YA16" s="5">
        <f>IFERROR(XZ16+VLOOKUP($A16,'TB2-1'!$A:$XEW,1+IFERROR(VALUE(RIGHT(XZ$3,2)),RIGHT(XZ$3,1)),TRUE),#N/A)</f>
        <v>276</v>
      </c>
      <c r="YB16" s="10">
        <f t="shared" si="166"/>
        <v>274</v>
      </c>
      <c r="YC16" s="5">
        <f>IFERROR(YB16+VLOOKUP($A16,'TB2-1'!$A:$XEW,1+IFERROR(VALUE(RIGHT(YB$3,2)),RIGHT(YB$3,1)),TRUE),#N/A)</f>
        <v>277</v>
      </c>
      <c r="YD16" s="10">
        <f t="shared" si="166"/>
        <v>274</v>
      </c>
      <c r="YE16" s="5">
        <f>IFERROR(YD16+VLOOKUP($A16,'TB2-1'!$A:$XEW,1+IFERROR(VALUE(RIGHT(YD$3,2)),RIGHT(YD$3,1)),TRUE),#N/A)</f>
        <v>279</v>
      </c>
      <c r="YF16" s="10">
        <f t="shared" si="166"/>
        <v>274</v>
      </c>
      <c r="YG16" s="5">
        <f>IFERROR(YF16+VLOOKUP($A16,'TB2-1'!$A:$XEW,1+IFERROR(VALUE(RIGHT(YF$3,2)),RIGHT(YF$3,1)),TRUE),#N/A)</f>
        <v>282</v>
      </c>
      <c r="YH16" s="10">
        <f t="shared" si="166"/>
        <v>274</v>
      </c>
      <c r="YI16" s="5">
        <f>IFERROR(YH16+VLOOKUP($A16,'TB2-1'!$A:$XEW,1+IFERROR(VALUE(RIGHT(YH$3,2)),RIGHT(YH$3,1)),TRUE),#N/A)</f>
        <v>287</v>
      </c>
      <c r="YJ16" s="10">
        <f t="shared" si="166"/>
        <v>274</v>
      </c>
      <c r="YK16" s="5">
        <f>IFERROR(YJ16+VLOOKUP($A16,'TB2-1'!$A:$XEW,1+IFERROR(VALUE(RIGHT(YJ$3,2)),RIGHT(YJ$3,1)),TRUE),#N/A)</f>
        <v>293</v>
      </c>
      <c r="YL16" s="10">
        <f t="shared" si="166"/>
        <v>274</v>
      </c>
      <c r="YM16" s="5">
        <f>IFERROR(YL16+VLOOKUP($A16,'TB2-1'!$A:$XEW,1+IFERROR(VALUE(RIGHT(YL$3,2)),RIGHT(YL$3,1)),TRUE),#N/A)</f>
        <v>304</v>
      </c>
      <c r="YN16" s="10">
        <f t="shared" si="166"/>
        <v>274</v>
      </c>
      <c r="YO16" s="5">
        <f>IFERROR(YN16+VLOOKUP($A16,'TB2-1'!$A:$XEW,1+IFERROR(VALUE(RIGHT(YN$3,2)),RIGHT(YN$3,1)),TRUE),#N/A)</f>
        <v>320</v>
      </c>
      <c r="YP16" s="10">
        <f t="shared" si="166"/>
        <v>274</v>
      </c>
      <c r="YQ16" s="5">
        <f>IFERROR(YP16+VLOOKUP($A16,'TB2-1'!$A:$XEW,1+IFERROR(VALUE(RIGHT(YP$3,2)),RIGHT(YP$3,1)),TRUE),#N/A)</f>
        <v>348</v>
      </c>
      <c r="YR16" s="10">
        <f t="shared" si="167"/>
        <v>274</v>
      </c>
      <c r="YS16" s="5">
        <f>IFERROR(YR16+VLOOKUP($A16,'TB2-1'!$A:$XEW,1+IFERROR(VALUE(RIGHT(YR$3,2)),RIGHT(YR$3,1)),TRUE),#N/A)</f>
        <v>394</v>
      </c>
      <c r="YT16" s="10">
        <f t="shared" si="168"/>
        <v>274</v>
      </c>
      <c r="YU16" s="5">
        <f>IFERROR(YT16+VLOOKUP($A16,'TB2-1'!$A:$XEW,1+IFERROR(VALUE(RIGHT(YT$3,2)),RIGHT(YT$3,1)),TRUE),#N/A)</f>
        <v>464</v>
      </c>
      <c r="YV16" s="10">
        <f t="shared" si="169"/>
        <v>274</v>
      </c>
      <c r="YW16" s="5">
        <f>IFERROR(YV16+VLOOKUP($A16,'TB2-1'!$A:$XEW,1+IFERROR(VALUE(RIGHT(YV$3,2)),RIGHT(YV$3,1)),TRUE),#N/A)</f>
        <v>574</v>
      </c>
      <c r="YX16" s="10">
        <f t="shared" si="170"/>
        <v>274</v>
      </c>
      <c r="YY16" s="5">
        <f>IFERROR(YX16+VLOOKUP($A16,'TB2-1'!$A:$XEW,1+IFERROR(VALUE(RIGHT(YX$3,2)),RIGHT(YX$3,1)),TRUE),#N/A)</f>
        <v>734</v>
      </c>
      <c r="YZ16" s="10">
        <f t="shared" si="171"/>
        <v>274</v>
      </c>
      <c r="ZA16" s="5">
        <f>IFERROR(YZ16+VLOOKUP($A16,'TB2-1'!$A:$XEW,1+IFERROR(VALUE(RIGHT(YZ$3,2)),RIGHT(YZ$3,1)),TRUE),#N/A)</f>
        <v>1014</v>
      </c>
      <c r="ZB16" s="10">
        <f t="shared" si="172"/>
        <v>274</v>
      </c>
      <c r="ZC16" s="5">
        <f>IFERROR(ZB16+VLOOKUP($A16,'TB2-1'!$A:$XEW,1+IFERROR(VALUE(RIGHT(ZB$3,2)),RIGHT(ZB$3,1)),TRUE),#N/A)</f>
        <v>1474</v>
      </c>
      <c r="ZD16" s="10">
        <f t="shared" si="173"/>
        <v>274</v>
      </c>
      <c r="ZE16" s="5">
        <f>IFERROR(ZD16+VLOOKUP($A16,'TB2-1'!$A:$XEW,1+IFERROR(VALUE(RIGHT(ZD$3,2)),RIGHT(ZD$3,1)),TRUE),#N/A)</f>
        <v>2174</v>
      </c>
      <c r="ZF16" s="10">
        <f t="shared" si="174"/>
        <v>274</v>
      </c>
      <c r="ZG16" s="5">
        <f>IFERROR(ZF16+VLOOKUP($A16,'TB2-1'!$A:$XEW,1+IFERROR(VALUE(RIGHT(ZF$3,2)),RIGHT(ZF$3,1)),TRUE),#N/A)</f>
        <v>3274</v>
      </c>
      <c r="ZH16" s="10">
        <f t="shared" si="175"/>
        <v>274</v>
      </c>
      <c r="ZI16" s="5">
        <f>IFERROR(ZH16+VLOOKUP($A16,'TB2-1'!$A:$XEW,1+IFERROR(VALUE(RIGHT(ZH$3,2)),RIGHT(ZH$3,1)),TRUE),#N/A)</f>
        <v>4874</v>
      </c>
      <c r="ZJ16" s="65">
        <v>360</v>
      </c>
      <c r="ZK16" s="6">
        <f>IFERROR(ZJ16+VLOOKUP($A16,'TB2-1'!$A:$XEW,1+IFERROR(VALUE(RIGHT(ZJ$3,2)),RIGHT(ZJ$3,1)),TRUE),#N/A)</f>
        <v>362</v>
      </c>
      <c r="ZL16" s="6">
        <f t="shared" si="52"/>
        <v>360</v>
      </c>
      <c r="ZM16" s="6">
        <f>IFERROR(ZL16+VLOOKUP($A16,'TB2-1'!$A:$XEW,1+IFERROR(VALUE(RIGHT(ZL$3,2)),RIGHT(ZL$3,1)),TRUE),#N/A)</f>
        <v>363</v>
      </c>
      <c r="ZN16" s="6">
        <f t="shared" si="52"/>
        <v>360</v>
      </c>
      <c r="ZO16" s="6">
        <f>IFERROR(ZN16+VLOOKUP($A16,'TB2-1'!$A:$XEW,1+IFERROR(VALUE(RIGHT(ZN$3,2)),RIGHT(ZN$3,1)),TRUE),#N/A)</f>
        <v>365</v>
      </c>
      <c r="ZP16" s="6">
        <f t="shared" si="52"/>
        <v>360</v>
      </c>
      <c r="ZQ16" s="6">
        <f>IFERROR(ZP16+VLOOKUP($A16,'TB2-1'!$A:$XEW,1+IFERROR(VALUE(RIGHT(ZP$3,2)),RIGHT(ZP$3,1)),TRUE),#N/A)</f>
        <v>368</v>
      </c>
      <c r="ZR16" s="6">
        <f t="shared" si="52"/>
        <v>360</v>
      </c>
      <c r="ZS16" s="6">
        <f>IFERROR(ZR16+VLOOKUP($A16,'TB2-1'!$A:$XEW,1+IFERROR(VALUE(RIGHT(ZR$3,2)),RIGHT(ZR$3,1)),TRUE),#N/A)</f>
        <v>373</v>
      </c>
      <c r="ZT16" s="6">
        <f t="shared" si="52"/>
        <v>360</v>
      </c>
      <c r="ZU16" s="6">
        <f>IFERROR(ZT16+VLOOKUP($A16,'TB2-1'!$A:$XEW,1+IFERROR(VALUE(RIGHT(ZT$3,2)),RIGHT(ZT$3,1)),TRUE),#N/A)</f>
        <v>379</v>
      </c>
      <c r="ZV16" s="6">
        <f t="shared" si="52"/>
        <v>360</v>
      </c>
      <c r="ZW16" s="6">
        <f>IFERROR(ZV16+VLOOKUP($A16,'TB2-1'!$A:$XEW,1+IFERROR(VALUE(RIGHT(ZV$3,2)),RIGHT(ZV$3,1)),TRUE),#N/A)</f>
        <v>390</v>
      </c>
      <c r="ZX16" s="6">
        <f t="shared" si="52"/>
        <v>360</v>
      </c>
      <c r="ZY16" s="6">
        <f>IFERROR(ZX16+VLOOKUP($A16,'TB2-1'!$A:$XEW,1+IFERROR(VALUE(RIGHT(ZX$3,2)),RIGHT(ZX$3,1)),TRUE),#N/A)</f>
        <v>406</v>
      </c>
      <c r="ZZ16" s="6">
        <f t="shared" si="52"/>
        <v>360</v>
      </c>
      <c r="AAA16" s="6">
        <f>IFERROR(ZZ16+VLOOKUP($A16,'TB2-1'!$A:$XEW,1+IFERROR(VALUE(RIGHT(ZZ$3,2)),RIGHT(ZZ$3,1)),TRUE),#N/A)</f>
        <v>434</v>
      </c>
      <c r="AAB16" s="6">
        <f t="shared" si="53"/>
        <v>360</v>
      </c>
      <c r="AAC16" s="6">
        <f>IFERROR(AAB16+VLOOKUP($A16,'TB2-1'!$A:$XEW,1+IFERROR(VALUE(RIGHT(AAB$3,2)),RIGHT(AAB$3,1)),TRUE),#N/A)</f>
        <v>480</v>
      </c>
      <c r="AAD16" s="6">
        <f t="shared" si="54"/>
        <v>360</v>
      </c>
      <c r="AAE16" s="6">
        <f>IFERROR(AAD16+VLOOKUP($A16,'TB2-1'!$A:$XEW,1+IFERROR(VALUE(RIGHT(AAD$3,2)),RIGHT(AAD$3,1)),TRUE),#N/A)</f>
        <v>550</v>
      </c>
      <c r="AAF16" s="6">
        <f t="shared" si="55"/>
        <v>360</v>
      </c>
      <c r="AAG16" s="6">
        <f>IFERROR(AAF16+VLOOKUP($A16,'TB2-1'!$A:$XEW,1+IFERROR(VALUE(RIGHT(AAF$3,2)),RIGHT(AAF$3,1)),TRUE),#N/A)</f>
        <v>660</v>
      </c>
      <c r="AAH16" s="6">
        <f t="shared" si="56"/>
        <v>360</v>
      </c>
      <c r="AAI16" s="6">
        <f>IFERROR(AAH16+VLOOKUP($A16,'TB2-1'!$A:$XEW,1+IFERROR(VALUE(RIGHT(AAH$3,2)),RIGHT(AAH$3,1)),TRUE),#N/A)</f>
        <v>820</v>
      </c>
      <c r="AAJ16" s="6">
        <f t="shared" si="57"/>
        <v>360</v>
      </c>
      <c r="AAK16" s="6">
        <f>IFERROR(AAJ16+VLOOKUP($A16,'TB2-1'!$A:$XEW,1+IFERROR(VALUE(RIGHT(AAJ$3,2)),RIGHT(AAJ$3,1)),TRUE),#N/A)</f>
        <v>1100</v>
      </c>
      <c r="AAL16" s="6">
        <f t="shared" si="58"/>
        <v>360</v>
      </c>
      <c r="AAM16" s="6">
        <f>IFERROR(AAL16+VLOOKUP($A16,'TB2-1'!$A:$XEW,1+IFERROR(VALUE(RIGHT(AAL$3,2)),RIGHT(AAL$3,1)),TRUE),#N/A)</f>
        <v>1560</v>
      </c>
      <c r="AAN16" s="6">
        <f t="shared" si="59"/>
        <v>360</v>
      </c>
      <c r="AAO16" s="6">
        <f>IFERROR(AAN16+VLOOKUP($A16,'TB2-1'!$A:$XEW,1+IFERROR(VALUE(RIGHT(AAN$3,2)),RIGHT(AAN$3,1)),TRUE),#N/A)</f>
        <v>2260</v>
      </c>
      <c r="AAP16" s="6">
        <f t="shared" si="60"/>
        <v>360</v>
      </c>
      <c r="AAQ16" s="6">
        <f>IFERROR(AAP16+VLOOKUP($A16,'TB2-1'!$A:$XEW,1+IFERROR(VALUE(RIGHT(AAP$3,2)),RIGHT(AAP$3,1)),TRUE),#N/A)</f>
        <v>3360</v>
      </c>
      <c r="AAR16" s="6">
        <f t="shared" si="61"/>
        <v>360</v>
      </c>
      <c r="AAS16" s="6">
        <f>IFERROR(AAR16+VLOOKUP($A16,'TB2-1'!$A:$XEW,1+IFERROR(VALUE(RIGHT(AAR$3,2)),RIGHT(AAR$3,1)),TRUE),#N/A)</f>
        <v>4960</v>
      </c>
      <c r="AAT16" s="65">
        <v>480</v>
      </c>
      <c r="AAU16" s="5">
        <f>IFERROR(AAT16+VLOOKUP($A16,'TB2-1'!$A:$XEW,1+IFERROR(VALUE(RIGHT(AAT$3,2)),RIGHT(AAT$3,1)),TRUE),#N/A)</f>
        <v>482</v>
      </c>
      <c r="AAV16" s="10">
        <f t="shared" si="62"/>
        <v>480</v>
      </c>
      <c r="AAW16" s="5">
        <f>IFERROR(AAV16+VLOOKUP($A16,'TB2-1'!$A:$XEW,1+IFERROR(VALUE(RIGHT(AAV$3,2)),RIGHT(AAV$3,1)),TRUE),#N/A)</f>
        <v>483</v>
      </c>
      <c r="AAX16" s="10">
        <f t="shared" si="62"/>
        <v>480</v>
      </c>
      <c r="AAY16" s="5">
        <f>IFERROR(AAX16+VLOOKUP($A16,'TB2-1'!$A:$XEW,1+IFERROR(VALUE(RIGHT(AAX$3,2)),RIGHT(AAX$3,1)),TRUE),#N/A)</f>
        <v>485</v>
      </c>
      <c r="AAZ16" s="10">
        <f t="shared" si="62"/>
        <v>480</v>
      </c>
      <c r="ABA16" s="5">
        <f>IFERROR(AAZ16+VLOOKUP($A16,'TB2-1'!$A:$XEW,1+IFERROR(VALUE(RIGHT(AAZ$3,2)),RIGHT(AAZ$3,1)),TRUE),#N/A)</f>
        <v>488</v>
      </c>
      <c r="ABB16" s="10">
        <f t="shared" si="62"/>
        <v>480</v>
      </c>
      <c r="ABC16" s="5">
        <f>IFERROR(ABB16+VLOOKUP($A16,'TB2-1'!$A:$XEW,1+IFERROR(VALUE(RIGHT(ABB$3,2)),RIGHT(ABB$3,1)),TRUE),#N/A)</f>
        <v>493</v>
      </c>
      <c r="ABD16" s="10">
        <f t="shared" si="62"/>
        <v>480</v>
      </c>
      <c r="ABE16" s="5">
        <f>IFERROR(ABD16+VLOOKUP($A16,'TB2-1'!$A:$XEW,1+IFERROR(VALUE(RIGHT(ABD$3,2)),RIGHT(ABD$3,1)),TRUE),#N/A)</f>
        <v>499</v>
      </c>
      <c r="ABF16" s="10">
        <f t="shared" si="62"/>
        <v>480</v>
      </c>
      <c r="ABG16" s="5">
        <f>IFERROR(ABF16+VLOOKUP($A16,'TB2-1'!$A:$XEW,1+IFERROR(VALUE(RIGHT(ABF$3,2)),RIGHT(ABF$3,1)),TRUE),#N/A)</f>
        <v>510</v>
      </c>
      <c r="ABH16" s="10">
        <f t="shared" si="62"/>
        <v>480</v>
      </c>
      <c r="ABI16" s="5">
        <f>IFERROR(ABH16+VLOOKUP($A16,'TB2-1'!$A:$XEW,1+IFERROR(VALUE(RIGHT(ABH$3,2)),RIGHT(ABH$3,1)),TRUE),#N/A)</f>
        <v>526</v>
      </c>
      <c r="ABJ16" s="10">
        <f t="shared" si="62"/>
        <v>480</v>
      </c>
      <c r="ABK16" s="5">
        <f>IFERROR(ABJ16+VLOOKUP($A16,'TB2-1'!$A:$XEW,1+IFERROR(VALUE(RIGHT(ABJ$3,2)),RIGHT(ABJ$3,1)),TRUE),#N/A)</f>
        <v>554</v>
      </c>
      <c r="ABL16" s="10">
        <f t="shared" si="63"/>
        <v>480</v>
      </c>
      <c r="ABM16" s="5">
        <f>IFERROR(ABL16+VLOOKUP($A16,'TB2-1'!$A:$XEW,1+IFERROR(VALUE(RIGHT(ABL$3,2)),RIGHT(ABL$3,1)),TRUE),#N/A)</f>
        <v>600</v>
      </c>
      <c r="ABN16" s="10">
        <f t="shared" si="64"/>
        <v>480</v>
      </c>
      <c r="ABO16" s="5">
        <f>IFERROR(ABN16+VLOOKUP($A16,'TB2-1'!$A:$XEW,1+IFERROR(VALUE(RIGHT(ABN$3,2)),RIGHT(ABN$3,1)),TRUE),#N/A)</f>
        <v>670</v>
      </c>
      <c r="ABP16" s="10">
        <f t="shared" si="65"/>
        <v>480</v>
      </c>
      <c r="ABQ16" s="5">
        <f>IFERROR(ABP16+VLOOKUP($A16,'TB2-1'!$A:$XEW,1+IFERROR(VALUE(RIGHT(ABP$3,2)),RIGHT(ABP$3,1)),TRUE),#N/A)</f>
        <v>780</v>
      </c>
      <c r="ABR16" s="10">
        <f t="shared" si="66"/>
        <v>480</v>
      </c>
      <c r="ABS16" s="5">
        <f>IFERROR(ABR16+VLOOKUP($A16,'TB2-1'!$A:$XEW,1+IFERROR(VALUE(RIGHT(ABR$3,2)),RIGHT(ABR$3,1)),TRUE),#N/A)</f>
        <v>940</v>
      </c>
      <c r="ABT16" s="10">
        <f t="shared" si="67"/>
        <v>480</v>
      </c>
      <c r="ABU16" s="5">
        <f>IFERROR(ABT16+VLOOKUP($A16,'TB2-1'!$A:$XEW,1+IFERROR(VALUE(RIGHT(ABT$3,2)),RIGHT(ABT$3,1)),TRUE),#N/A)</f>
        <v>1220</v>
      </c>
      <c r="ABV16" s="10">
        <f t="shared" si="68"/>
        <v>480</v>
      </c>
      <c r="ABW16" s="5">
        <f>IFERROR(ABV16+VLOOKUP($A16,'TB2-1'!$A:$XEW,1+IFERROR(VALUE(RIGHT(ABV$3,2)),RIGHT(ABV$3,1)),TRUE),#N/A)</f>
        <v>1680</v>
      </c>
      <c r="ABX16" s="10">
        <f t="shared" si="69"/>
        <v>480</v>
      </c>
      <c r="ABY16" s="5">
        <f>IFERROR(ABX16+VLOOKUP($A16,'TB2-1'!$A:$XEW,1+IFERROR(VALUE(RIGHT(ABX$3,2)),RIGHT(ABX$3,1)),TRUE),#N/A)</f>
        <v>2380</v>
      </c>
      <c r="ABZ16" s="10">
        <f t="shared" si="70"/>
        <v>480</v>
      </c>
      <c r="ACA16" s="5">
        <f>IFERROR(ABZ16+VLOOKUP($A16,'TB2-1'!$A:$XEW,1+IFERROR(VALUE(RIGHT(ABZ$3,2)),RIGHT(ABZ$3,1)),TRUE),#N/A)</f>
        <v>3480</v>
      </c>
      <c r="ACB16" s="10">
        <f t="shared" si="71"/>
        <v>480</v>
      </c>
      <c r="ACC16" s="5">
        <f>IFERROR(ACB16+VLOOKUP($A16,'TB2-1'!$A:$XEW,1+IFERROR(VALUE(RIGHT(ACB$3,2)),RIGHT(ACB$3,1)),TRUE),#N/A)</f>
        <v>5080</v>
      </c>
    </row>
    <row r="17" spans="1:757" ht="15.75" thickBot="1" x14ac:dyDescent="0.3">
      <c r="A17" s="2">
        <f>Config!G13</f>
        <v>80.001000000000005</v>
      </c>
      <c r="B17" s="5">
        <f>IFERROR(C17-VLOOKUP($A17,'TB2-1'!$A:$XEW,1+IFERROR(VALUE(RIGHT(B$3,2)),RIGHT(B$3,1)),TRUE),#N/A)</f>
        <v>-172.5</v>
      </c>
      <c r="C17" s="65">
        <v>-170</v>
      </c>
      <c r="D17" s="5">
        <f>IFERROR(E17-VLOOKUP($A17,'TB2-1'!$A:$XEW,1+IFERROR(VALUE(RIGHT(D$3,2)),RIGHT(D$3,1)),TRUE),#N/A)</f>
        <v>-174</v>
      </c>
      <c r="E17" s="5">
        <f t="shared" si="72"/>
        <v>-170</v>
      </c>
      <c r="F17" s="5">
        <f>IFERROR(G17-VLOOKUP($A17,'TB2-1'!$A:$XEW,1+IFERROR(VALUE(RIGHT(F$3,2)),RIGHT(F$3,1)),TRUE),#N/A)</f>
        <v>-176</v>
      </c>
      <c r="G17" s="5">
        <f t="shared" si="72"/>
        <v>-170</v>
      </c>
      <c r="H17" s="5">
        <f>IFERROR(I17-VLOOKUP($A17,'TB2-1'!$A:$XEW,1+IFERROR(VALUE(RIGHT(H$3,2)),RIGHT(H$3,1)),TRUE),#N/A)</f>
        <v>-180</v>
      </c>
      <c r="I17" s="5">
        <f t="shared" si="72"/>
        <v>-170</v>
      </c>
      <c r="J17" s="5">
        <f>IFERROR(K17-VLOOKUP($A17,'TB2-1'!$A:$XEW,1+IFERROR(VALUE(RIGHT(J$3,2)),RIGHT(J$3,1)),TRUE),#N/A)</f>
        <v>-185</v>
      </c>
      <c r="K17" s="5">
        <f t="shared" si="72"/>
        <v>-170</v>
      </c>
      <c r="L17" s="5">
        <f>IFERROR(M17-VLOOKUP($A17,'TB2-1'!$A:$XEW,1+IFERROR(VALUE(RIGHT(L$3,2)),RIGHT(L$3,1)),TRUE),#N/A)</f>
        <v>-192</v>
      </c>
      <c r="M17" s="5">
        <f t="shared" si="72"/>
        <v>-170</v>
      </c>
      <c r="N17" s="5">
        <f>IFERROR(O17-VLOOKUP($A17,'TB2-1'!$A:$XEW,1+IFERROR(VALUE(RIGHT(N$3,2)),RIGHT(N$3,1)),TRUE),#N/A)</f>
        <v>-205</v>
      </c>
      <c r="O17" s="5">
        <f t="shared" si="72"/>
        <v>-170</v>
      </c>
      <c r="P17" s="5">
        <f>IFERROR(Q17-VLOOKUP($A17,'TB2-1'!$A:$XEW,1+IFERROR(VALUE(RIGHT(P$3,2)),RIGHT(P$3,1)),TRUE),#N/A)</f>
        <v>-224</v>
      </c>
      <c r="Q17" s="5">
        <f t="shared" si="72"/>
        <v>-170</v>
      </c>
      <c r="R17" s="5">
        <f>IFERROR(S17-VLOOKUP($A17,'TB2-1'!$A:$XEW,1+IFERROR(VALUE(RIGHT(R$3,2)),RIGHT(R$3,1)),TRUE),#N/A)</f>
        <v>-257</v>
      </c>
      <c r="S17" s="5">
        <f t="shared" si="72"/>
        <v>-170</v>
      </c>
      <c r="T17" s="5">
        <f>IFERROR(U17-VLOOKUP($A17,'TB2-1'!$A:$XEW,1+IFERROR(VALUE(RIGHT(T$3,2)),RIGHT(T$3,1)),TRUE),#N/A)</f>
        <v>-310</v>
      </c>
      <c r="U17" s="5">
        <f t="shared" si="72"/>
        <v>-170</v>
      </c>
      <c r="V17" s="5">
        <f>IFERROR(W17-VLOOKUP($A17,'TB2-1'!$A:$XEW,1+IFERROR(VALUE(RIGHT(V$3,2)),RIGHT(V$3,1)),TRUE),#N/A)</f>
        <v>-390</v>
      </c>
      <c r="W17" s="5">
        <f t="shared" si="72"/>
        <v>-170</v>
      </c>
      <c r="X17" s="5">
        <f>IFERROR(Y17-VLOOKUP($A17,'TB2-1'!$A:$XEW,1+IFERROR(VALUE(RIGHT(X$3,2)),RIGHT(X$3,1)),TRUE),#N/A)</f>
        <v>-520</v>
      </c>
      <c r="Y17" s="5">
        <f t="shared" si="72"/>
        <v>-170</v>
      </c>
      <c r="Z17" s="5">
        <f>IFERROR(AA17-VLOOKUP($A17,'TB2-1'!$A:$XEW,1+IFERROR(VALUE(RIGHT(Z$3,2)),RIGHT(Z$3,1)),TRUE),#N/A)</f>
        <v>-710</v>
      </c>
      <c r="AA17" s="5">
        <f t="shared" si="176"/>
        <v>-170</v>
      </c>
      <c r="AB17" s="5">
        <f>IFERROR(AC17-VLOOKUP($A17,'TB2-1'!$A:$XEW,1+IFERROR(VALUE(RIGHT(AB$3,2)),RIGHT(AB$3,1)),TRUE),#N/A)</f>
        <v>-1040</v>
      </c>
      <c r="AC17" s="5">
        <f t="shared" si="73"/>
        <v>-170</v>
      </c>
      <c r="AD17" s="5">
        <f>IFERROR(AE17-VLOOKUP($A17,'TB2-1'!$A:$XEW,1+IFERROR(VALUE(RIGHT(AD$3,2)),RIGHT(AD$3,1)),TRUE),#N/A)</f>
        <v>-1570</v>
      </c>
      <c r="AE17" s="5">
        <f t="shared" si="74"/>
        <v>-170</v>
      </c>
      <c r="AF17" s="5">
        <f>IFERROR(AG17-VLOOKUP($A17,'TB2-1'!$A:$XEW,1+IFERROR(VALUE(RIGHT(AF$3,2)),RIGHT(AF$3,1)),TRUE),#N/A)</f>
        <v>-2370</v>
      </c>
      <c r="AG17" s="5">
        <f t="shared" si="75"/>
        <v>-170</v>
      </c>
      <c r="AH17" s="5">
        <f>IFERROR(AI17-VLOOKUP($A17,'TB2-1'!$A:$XEW,1+IFERROR(VALUE(RIGHT(AH$3,2)),RIGHT(AH$3,1)),TRUE),#N/A)</f>
        <v>-3670</v>
      </c>
      <c r="AI17" s="5">
        <f t="shared" si="76"/>
        <v>-170</v>
      </c>
      <c r="AJ17" s="5">
        <f>IFERROR(AK17-VLOOKUP($A17,'TB2-1'!$A:$XEW,1+IFERROR(VALUE(RIGHT(AJ$3,2)),RIGHT(AJ$3,1)),TRUE),#N/A)</f>
        <v>-5570</v>
      </c>
      <c r="AK17" s="5">
        <f t="shared" si="77"/>
        <v>-170</v>
      </c>
      <c r="AL17" s="2">
        <f>IFERROR(AM17-VLOOKUP($A17,'TB2-1'!$A:$XEW,1+IFERROR(VALUE(RIGHT(AL$3,2)),RIGHT(AL$3,1)),TRUE),#N/A)</f>
        <v>-122.5</v>
      </c>
      <c r="AM17" s="65">
        <v>-120</v>
      </c>
      <c r="AN17" s="2">
        <f>IFERROR(AO17-VLOOKUP($A17,'TB2-1'!$A:$XEW,1+IFERROR(VALUE(RIGHT(AN$3,2)),RIGHT(AN$3,1)),TRUE),#N/A)</f>
        <v>-124</v>
      </c>
      <c r="AO17" s="2">
        <f t="shared" si="78"/>
        <v>-120</v>
      </c>
      <c r="AP17" s="2">
        <f>IFERROR(AQ17-VLOOKUP($A17,'TB2-1'!$A:$XEW,1+IFERROR(VALUE(RIGHT(AP$3,2)),RIGHT(AP$3,1)),TRUE),#N/A)</f>
        <v>-126</v>
      </c>
      <c r="AQ17" s="2">
        <f t="shared" si="78"/>
        <v>-120</v>
      </c>
      <c r="AR17" s="2">
        <f>IFERROR(AS17-VLOOKUP($A17,'TB2-1'!$A:$XEW,1+IFERROR(VALUE(RIGHT(AR$3,2)),RIGHT(AR$3,1)),TRUE),#N/A)</f>
        <v>-130</v>
      </c>
      <c r="AS17" s="2">
        <f t="shared" si="78"/>
        <v>-120</v>
      </c>
      <c r="AT17" s="2">
        <f>IFERROR(AU17-VLOOKUP($A17,'TB2-1'!$A:$XEW,1+IFERROR(VALUE(RIGHT(AT$3,2)),RIGHT(AT$3,1)),TRUE),#N/A)</f>
        <v>-135</v>
      </c>
      <c r="AU17" s="2">
        <f t="shared" si="78"/>
        <v>-120</v>
      </c>
      <c r="AV17" s="2">
        <f>IFERROR(AW17-VLOOKUP($A17,'TB2-1'!$A:$XEW,1+IFERROR(VALUE(RIGHT(AV$3,2)),RIGHT(AV$3,1)),TRUE),#N/A)</f>
        <v>-142</v>
      </c>
      <c r="AW17" s="2">
        <f t="shared" si="78"/>
        <v>-120</v>
      </c>
      <c r="AX17" s="2">
        <f>IFERROR(AY17-VLOOKUP($A17,'TB2-1'!$A:$XEW,1+IFERROR(VALUE(RIGHT(AX$3,2)),RIGHT(AX$3,1)),TRUE),#N/A)</f>
        <v>-155</v>
      </c>
      <c r="AY17" s="2">
        <f t="shared" si="78"/>
        <v>-120</v>
      </c>
      <c r="AZ17" s="2">
        <f>IFERROR(BA17-VLOOKUP($A17,'TB2-1'!$A:$XEW,1+IFERROR(VALUE(RIGHT(AZ$3,2)),RIGHT(AZ$3,1)),TRUE),#N/A)</f>
        <v>-174</v>
      </c>
      <c r="BA17" s="2">
        <f t="shared" si="78"/>
        <v>-120</v>
      </c>
      <c r="BB17" s="2">
        <f>IFERROR(BC17-VLOOKUP($A17,'TB2-1'!$A:$XEW,1+IFERROR(VALUE(RIGHT(BB$3,2)),RIGHT(BB$3,1)),TRUE),#N/A)</f>
        <v>-207</v>
      </c>
      <c r="BC17" s="2">
        <f t="shared" si="78"/>
        <v>-120</v>
      </c>
      <c r="BD17" s="2">
        <f>IFERROR(BE17-VLOOKUP($A17,'TB2-1'!$A:$XEW,1+IFERROR(VALUE(RIGHT(BD$3,2)),RIGHT(BD$3,1)),TRUE),#N/A)</f>
        <v>-260</v>
      </c>
      <c r="BE17" s="2">
        <f t="shared" si="79"/>
        <v>-120</v>
      </c>
      <c r="BF17" s="2">
        <f>IFERROR(BG17-VLOOKUP($A17,'TB2-1'!$A:$XEW,1+IFERROR(VALUE(RIGHT(BF$3,2)),RIGHT(BF$3,1)),TRUE),#N/A)</f>
        <v>-340</v>
      </c>
      <c r="BG17" s="2">
        <f t="shared" si="79"/>
        <v>-120</v>
      </c>
      <c r="BH17" s="2">
        <f>IFERROR(BI17-VLOOKUP($A17,'TB2-1'!$A:$XEW,1+IFERROR(VALUE(RIGHT(BH$3,2)),RIGHT(BH$3,1)),TRUE),#N/A)</f>
        <v>-470</v>
      </c>
      <c r="BI17" s="2">
        <f t="shared" si="79"/>
        <v>-120</v>
      </c>
      <c r="BJ17" s="2">
        <f>IFERROR(BK17-VLOOKUP($A17,'TB2-1'!$A:$XEW,1+IFERROR(VALUE(RIGHT(BJ$3,2)),RIGHT(BJ$3,1)),TRUE),#N/A)</f>
        <v>-660</v>
      </c>
      <c r="BK17" s="2">
        <f t="shared" si="79"/>
        <v>-120</v>
      </c>
      <c r="BL17" s="2">
        <f>IFERROR(BM17-VLOOKUP($A17,'TB2-1'!$A:$XEW,1+IFERROR(VALUE(RIGHT(BL$3,2)),RIGHT(BL$3,1)),TRUE),#N/A)</f>
        <v>-990</v>
      </c>
      <c r="BM17" s="2">
        <f t="shared" si="80"/>
        <v>-120</v>
      </c>
      <c r="BN17" s="2">
        <f>IFERROR(BO17-VLOOKUP($A17,'TB2-1'!$A:$XEW,1+IFERROR(VALUE(RIGHT(BN$3,2)),RIGHT(BN$3,1)),TRUE),#N/A)</f>
        <v>-1520</v>
      </c>
      <c r="BO17" s="2">
        <f t="shared" si="81"/>
        <v>-120</v>
      </c>
      <c r="BP17" s="2">
        <f>IFERROR(BQ17-VLOOKUP($A17,'TB2-1'!$A:$XEW,1+IFERROR(VALUE(RIGHT(BP$3,2)),RIGHT(BP$3,1)),TRUE),#N/A)</f>
        <v>-2320</v>
      </c>
      <c r="BQ17" s="2">
        <f t="shared" si="82"/>
        <v>-120</v>
      </c>
      <c r="BR17" s="2">
        <f>IFERROR(BS17-VLOOKUP($A17,'TB2-1'!$A:$XEW,1+IFERROR(VALUE(RIGHT(BR$3,2)),RIGHT(BR$3,1)),TRUE),#N/A)</f>
        <v>-3620</v>
      </c>
      <c r="BS17" s="2">
        <f t="shared" si="83"/>
        <v>-120</v>
      </c>
      <c r="BT17" s="2">
        <f>IFERROR(BU17-VLOOKUP($A17,'TB2-1'!$A:$XEW,1+IFERROR(VALUE(RIGHT(BT$3,2)),RIGHT(BT$3,1)),TRUE),#N/A)</f>
        <v>-5520</v>
      </c>
      <c r="BU17" s="2">
        <f t="shared" si="84"/>
        <v>-120</v>
      </c>
      <c r="BV17" s="5">
        <f>IFERROR(BW17-VLOOKUP($A17,'TB2-1'!$A:$XEW,1+IFERROR(VALUE(RIGHT(BV$3,2)),RIGHT(BV$3,1)),TRUE),#N/A)</f>
        <v>-74.5</v>
      </c>
      <c r="BW17" s="65">
        <v>-72</v>
      </c>
      <c r="BX17" s="5">
        <f>IFERROR(BY17-VLOOKUP($A17,'TB2-1'!$A:$XEW,1+IFERROR(VALUE(RIGHT(BX$3,2)),RIGHT(BX$3,1)),TRUE),#N/A)</f>
        <v>-76</v>
      </c>
      <c r="BY17" s="5">
        <f t="shared" si="85"/>
        <v>-72</v>
      </c>
      <c r="BZ17" s="5">
        <f>IFERROR(CA17-VLOOKUP($A17,'TB2-1'!$A:$XEW,1+IFERROR(VALUE(RIGHT(BZ$3,2)),RIGHT(BZ$3,1)),TRUE),#N/A)</f>
        <v>-78</v>
      </c>
      <c r="CA17" s="5">
        <f t="shared" si="85"/>
        <v>-72</v>
      </c>
      <c r="CB17" s="5">
        <f>IFERROR(CC17-VLOOKUP($A17,'TB2-1'!$A:$XEW,1+IFERROR(VALUE(RIGHT(CB$3,2)),RIGHT(CB$3,1)),TRUE),#N/A)</f>
        <v>-82</v>
      </c>
      <c r="CC17" s="5">
        <f t="shared" si="85"/>
        <v>-72</v>
      </c>
      <c r="CD17" s="5">
        <f>IFERROR(CE17-VLOOKUP($A17,'TB2-1'!$A:$XEW,1+IFERROR(VALUE(RIGHT(CD$3,2)),RIGHT(CD$3,1)),TRUE),#N/A)</f>
        <v>-87</v>
      </c>
      <c r="CE17" s="5">
        <f t="shared" si="85"/>
        <v>-72</v>
      </c>
      <c r="CF17" s="5">
        <f>IFERROR(CG17-VLOOKUP($A17,'TB2-1'!$A:$XEW,1+IFERROR(VALUE(RIGHT(CF$3,2)),RIGHT(CF$3,1)),TRUE),#N/A)</f>
        <v>-94</v>
      </c>
      <c r="CG17" s="5">
        <f t="shared" si="85"/>
        <v>-72</v>
      </c>
      <c r="CH17" s="5">
        <f>IFERROR(CI17-VLOOKUP($A17,'TB2-1'!$A:$XEW,1+IFERROR(VALUE(RIGHT(CH$3,2)),RIGHT(CH$3,1)),TRUE),#N/A)</f>
        <v>-107</v>
      </c>
      <c r="CI17" s="5">
        <f t="shared" si="85"/>
        <v>-72</v>
      </c>
      <c r="CJ17" s="5">
        <f>IFERROR(CK17-VLOOKUP($A17,'TB2-1'!$A:$XEW,1+IFERROR(VALUE(RIGHT(CJ$3,2)),RIGHT(CJ$3,1)),TRUE),#N/A)</f>
        <v>-126</v>
      </c>
      <c r="CK17" s="5">
        <f t="shared" si="85"/>
        <v>-72</v>
      </c>
      <c r="CL17" s="5">
        <f>IFERROR(CM17-VLOOKUP($A17,'TB2-1'!$A:$XEW,1+IFERROR(VALUE(RIGHT(CL$3,2)),RIGHT(CL$3,1)),TRUE),#N/A)</f>
        <v>-159</v>
      </c>
      <c r="CM17" s="5">
        <f t="shared" si="85"/>
        <v>-72</v>
      </c>
      <c r="CN17" s="5">
        <f>IFERROR(CO17-VLOOKUP($A17,'TB2-1'!$A:$XEW,1+IFERROR(VALUE(RIGHT(CN$3,2)),RIGHT(CN$3,1)),TRUE),#N/A)</f>
        <v>-212</v>
      </c>
      <c r="CO17" s="5">
        <f t="shared" si="86"/>
        <v>-72</v>
      </c>
      <c r="CP17" s="5">
        <f>IFERROR(CQ17-VLOOKUP($A17,'TB2-1'!$A:$XEW,1+IFERROR(VALUE(RIGHT(CP$3,2)),RIGHT(CP$3,1)),TRUE),#N/A)</f>
        <v>-292</v>
      </c>
      <c r="CQ17" s="5">
        <f t="shared" si="86"/>
        <v>-72</v>
      </c>
      <c r="CR17" s="5">
        <f>IFERROR(CS17-VLOOKUP($A17,'TB2-1'!$A:$XEW,1+IFERROR(VALUE(RIGHT(CR$3,2)),RIGHT(CR$3,1)),TRUE),#N/A)</f>
        <v>-422</v>
      </c>
      <c r="CS17" s="5">
        <f t="shared" si="86"/>
        <v>-72</v>
      </c>
      <c r="CT17" s="5">
        <f>IFERROR(CU17-VLOOKUP($A17,'TB2-1'!$A:$XEW,1+IFERROR(VALUE(RIGHT(CT$3,2)),RIGHT(CT$3,1)),TRUE),#N/A)</f>
        <v>-612</v>
      </c>
      <c r="CU17" s="5">
        <f t="shared" si="86"/>
        <v>-72</v>
      </c>
      <c r="CV17" s="5">
        <f>IFERROR(CW17-VLOOKUP($A17,'TB2-1'!$A:$XEW,1+IFERROR(VALUE(RIGHT(CV$3,2)),RIGHT(CV$3,1)),TRUE),#N/A)</f>
        <v>-942</v>
      </c>
      <c r="CW17" s="5">
        <f t="shared" si="87"/>
        <v>-72</v>
      </c>
      <c r="CX17" s="5">
        <f>IFERROR(CY17-VLOOKUP($A17,'TB2-1'!$A:$XEW,1+IFERROR(VALUE(RIGHT(CX$3,2)),RIGHT(CX$3,1)),TRUE),#N/A)</f>
        <v>-1472</v>
      </c>
      <c r="CY17" s="5">
        <f t="shared" si="88"/>
        <v>-72</v>
      </c>
      <c r="CZ17" s="5">
        <f>IFERROR(DA17-VLOOKUP($A17,'TB2-1'!$A:$XEW,1+IFERROR(VALUE(RIGHT(CZ$3,2)),RIGHT(CZ$3,1)),TRUE),#N/A)</f>
        <v>-2272</v>
      </c>
      <c r="DA17" s="5">
        <f t="shared" si="89"/>
        <v>-72</v>
      </c>
      <c r="DB17" s="5">
        <f>IFERROR(DC17-VLOOKUP($A17,'TB2-1'!$A:$XEW,1+IFERROR(VALUE(RIGHT(DB$3,2)),RIGHT(DB$3,1)),TRUE),#N/A)</f>
        <v>-3572</v>
      </c>
      <c r="DC17" s="5">
        <f t="shared" si="90"/>
        <v>-72</v>
      </c>
      <c r="DD17" s="5">
        <f>IFERROR(DE17-VLOOKUP($A17,'TB2-1'!$A:$XEW,1+IFERROR(VALUE(RIGHT(DD$3,2)),RIGHT(DD$3,1)),TRUE),#N/A)</f>
        <v>-5472</v>
      </c>
      <c r="DE17" s="5">
        <f t="shared" si="91"/>
        <v>-72</v>
      </c>
      <c r="DF17" s="6">
        <f>IFERROR(DG17-VLOOKUP($A17,'TB2-1'!$A:$XEW,1+IFERROR(VALUE(RIGHT(DF$3,2)),RIGHT(DF$3,1)),TRUE),#N/A)</f>
        <v>-38.5</v>
      </c>
      <c r="DG17" s="65">
        <v>-36</v>
      </c>
      <c r="DH17" s="6">
        <f>IFERROR(DI17-VLOOKUP($A17,'TB2-1'!$A:$XEW,1+IFERROR(VALUE(RIGHT(DH$3,2)),RIGHT(DH$3,1)),TRUE),#N/A)</f>
        <v>-40</v>
      </c>
      <c r="DI17" s="6">
        <f t="shared" si="92"/>
        <v>-36</v>
      </c>
      <c r="DJ17" s="6">
        <f>IFERROR(DK17-VLOOKUP($A17,'TB2-1'!$A:$XEW,1+IFERROR(VALUE(RIGHT(DJ$3,2)),RIGHT(DJ$3,1)),TRUE),#N/A)</f>
        <v>-42</v>
      </c>
      <c r="DK17" s="6">
        <f t="shared" si="93"/>
        <v>-36</v>
      </c>
      <c r="DL17" s="6">
        <f>IFERROR(DM17-VLOOKUP($A17,'TB2-1'!$A:$XEW,1+IFERROR(VALUE(RIGHT(DL$3,2)),RIGHT(DL$3,1)),TRUE),#N/A)</f>
        <v>-46</v>
      </c>
      <c r="DM17" s="6">
        <f t="shared" si="94"/>
        <v>-36</v>
      </c>
      <c r="DN17" s="6">
        <f>IFERROR(DO17-VLOOKUP($A17,'TB2-1'!$A:$XEW,1+IFERROR(VALUE(RIGHT(DN$3,2)),RIGHT(DN$3,1)),TRUE),#N/A)</f>
        <v>-51</v>
      </c>
      <c r="DO17" s="6">
        <f t="shared" si="95"/>
        <v>-36</v>
      </c>
      <c r="DP17" s="6">
        <f>IFERROR(DQ17-VLOOKUP($A17,'TB2-1'!$A:$XEW,1+IFERROR(VALUE(RIGHT(DP$3,2)),RIGHT(DP$3,1)),TRUE),#N/A)</f>
        <v>-58</v>
      </c>
      <c r="DQ17" s="6">
        <f t="shared" si="96"/>
        <v>-36</v>
      </c>
      <c r="DR17" s="6">
        <f>IFERROR(DS17-VLOOKUP($A17,'TB2-1'!$A:$XEW,1+IFERROR(VALUE(RIGHT(DR$3,2)),RIGHT(DR$3,1)),TRUE),#N/A)</f>
        <v>-71</v>
      </c>
      <c r="DS17" s="6">
        <f t="shared" si="97"/>
        <v>-36</v>
      </c>
      <c r="DT17" s="6">
        <f>IFERROR(DU17-VLOOKUP($A17,'TB2-1'!$A:$XEW,1+IFERROR(VALUE(RIGHT(DT$3,2)),RIGHT(DT$3,1)),TRUE),#N/A)</f>
        <v>-90</v>
      </c>
      <c r="DU17" s="6">
        <f t="shared" si="98"/>
        <v>-36</v>
      </c>
      <c r="DV17" s="6">
        <f>IFERROR(DW17-VLOOKUP($A17,'TB2-1'!$A:$XEW,1+IFERROR(VALUE(RIGHT(DV$3,2)),RIGHT(DV$3,1)),TRUE),#N/A)</f>
        <v>-123</v>
      </c>
      <c r="DW17" s="6">
        <f t="shared" si="99"/>
        <v>-36</v>
      </c>
      <c r="DX17" s="6">
        <f>IFERROR(DY17-VLOOKUP($A17,'TB2-1'!$A:$XEW,1+IFERROR(VALUE(RIGHT(DX$3,2)),RIGHT(DX$3,1)),TRUE),#N/A)</f>
        <v>-176</v>
      </c>
      <c r="DY17" s="6">
        <f t="shared" si="100"/>
        <v>-36</v>
      </c>
      <c r="DZ17" s="6">
        <f>IFERROR(EA17-VLOOKUP($A17,'TB2-1'!$A:$XEW,1+IFERROR(VALUE(RIGHT(DZ$3,2)),RIGHT(DZ$3,1)),TRUE),#N/A)</f>
        <v>-256</v>
      </c>
      <c r="EA17" s="6">
        <f t="shared" si="101"/>
        <v>-36</v>
      </c>
      <c r="EB17" s="6">
        <f>IFERROR(EC17-VLOOKUP($A17,'TB2-1'!$A:$XEW,1+IFERROR(VALUE(RIGHT(EB$3,2)),RIGHT(EB$3,1)),TRUE),#N/A)</f>
        <v>-386</v>
      </c>
      <c r="EC17" s="6">
        <f t="shared" si="102"/>
        <v>-36</v>
      </c>
      <c r="ED17" s="6">
        <f>IFERROR(EE17-VLOOKUP($A17,'TB2-1'!$A:$XEW,1+IFERROR(VALUE(RIGHT(ED$3,2)),RIGHT(ED$3,1)),TRUE),#N/A)</f>
        <v>-576</v>
      </c>
      <c r="EE17" s="6">
        <f t="shared" si="103"/>
        <v>-36</v>
      </c>
      <c r="EF17" s="6">
        <f>IFERROR(EG17-VLOOKUP($A17,'TB2-1'!$A:$XEW,1+IFERROR(VALUE(RIGHT(EF$3,2)),RIGHT(EF$3,1)),TRUE),#N/A)</f>
        <v>-906</v>
      </c>
      <c r="EG17" s="6">
        <f t="shared" si="104"/>
        <v>-36</v>
      </c>
      <c r="EH17" s="6">
        <f>IFERROR(EI17-VLOOKUP($A17,'TB2-1'!$A:$XEW,1+IFERROR(VALUE(RIGHT(EH$3,2)),RIGHT(EH$3,1)),TRUE),#N/A)</f>
        <v>-1436</v>
      </c>
      <c r="EI17" s="6">
        <f t="shared" si="105"/>
        <v>-36</v>
      </c>
      <c r="EJ17" s="6">
        <f>IFERROR(EK17-VLOOKUP($A17,'TB2-1'!$A:$XEW,1+IFERROR(VALUE(RIGHT(EJ$3,2)),RIGHT(EJ$3,1)),TRUE),#N/A)</f>
        <v>-2236</v>
      </c>
      <c r="EK17" s="6">
        <f t="shared" si="106"/>
        <v>-36</v>
      </c>
      <c r="EL17" s="6">
        <f>IFERROR(EM17-VLOOKUP($A17,'TB2-1'!$A:$XEW,1+IFERROR(VALUE(RIGHT(EL$3,2)),RIGHT(EL$3,1)),TRUE),#N/A)</f>
        <v>-3536</v>
      </c>
      <c r="EM17" s="6">
        <f t="shared" si="107"/>
        <v>-36</v>
      </c>
      <c r="EN17" s="6">
        <f>IFERROR(EO17-VLOOKUP($A17,'TB2-1'!$A:$XEW,1+IFERROR(VALUE(RIGHT(EN$3,2)),RIGHT(EN$3,1)),TRUE),#N/A)</f>
        <v>-5436</v>
      </c>
      <c r="EO17" s="6">
        <f t="shared" si="108"/>
        <v>-36</v>
      </c>
      <c r="EP17" s="5">
        <f>IFERROR(EQ17-VLOOKUP($A17,'TB2-1'!$A:$XEW,1+IFERROR(VALUE(RIGHT(EP$3,2)),RIGHT(EP$3,1)),TRUE),#N/A)</f>
        <v>-14.5</v>
      </c>
      <c r="EQ17" s="65">
        <v>-12</v>
      </c>
      <c r="ER17" s="5">
        <f>IFERROR(ES17-VLOOKUP($A17,'TB2-1'!$A:$XEW,1+IFERROR(VALUE(RIGHT(ER$3,2)),RIGHT(ER$3,1)),TRUE),#N/A)</f>
        <v>-16</v>
      </c>
      <c r="ES17" s="5">
        <f t="shared" si="109"/>
        <v>-12</v>
      </c>
      <c r="ET17" s="5">
        <f>IFERROR(EU17-VLOOKUP($A17,'TB2-1'!$A:$XEW,1+IFERROR(VALUE(RIGHT(ET$3,2)),RIGHT(ET$3,1)),TRUE),#N/A)</f>
        <v>-18</v>
      </c>
      <c r="EU17" s="5">
        <f t="shared" si="110"/>
        <v>-12</v>
      </c>
      <c r="EV17" s="5">
        <f>IFERROR(EW17-VLOOKUP($A17,'TB2-1'!$A:$XEW,1+IFERROR(VALUE(RIGHT(EV$3,2)),RIGHT(EV$3,1)),TRUE),#N/A)</f>
        <v>-22</v>
      </c>
      <c r="EW17" s="5">
        <f t="shared" si="111"/>
        <v>-12</v>
      </c>
      <c r="EX17" s="5">
        <f>IFERROR(EY17-VLOOKUP($A17,'TB2-1'!$A:$XEW,1+IFERROR(VALUE(RIGHT(EX$3,2)),RIGHT(EX$3,1)),TRUE),#N/A)</f>
        <v>-27</v>
      </c>
      <c r="EY17" s="5">
        <f t="shared" si="112"/>
        <v>-12</v>
      </c>
      <c r="EZ17" s="5">
        <f>IFERROR(FA17-VLOOKUP($A17,'TB2-1'!$A:$XEW,1+IFERROR(VALUE(RIGHT(EZ$3,2)),RIGHT(EZ$3,1)),TRUE),#N/A)</f>
        <v>-34</v>
      </c>
      <c r="FA17" s="5">
        <f t="shared" si="113"/>
        <v>-12</v>
      </c>
      <c r="FB17" s="5">
        <f>IFERROR(FC17-VLOOKUP($A17,'TB2-1'!$A:$XEW,1+IFERROR(VALUE(RIGHT(FB$3,2)),RIGHT(FB$3,1)),TRUE),#N/A)</f>
        <v>-47</v>
      </c>
      <c r="FC17" s="5">
        <f t="shared" si="114"/>
        <v>-12</v>
      </c>
      <c r="FD17" s="5">
        <f>IFERROR(FE17-VLOOKUP($A17,'TB2-1'!$A:$XEW,1+IFERROR(VALUE(RIGHT(FD$3,2)),RIGHT(FD$3,1)),TRUE),#N/A)</f>
        <v>-66</v>
      </c>
      <c r="FE17" s="5">
        <f t="shared" si="115"/>
        <v>-12</v>
      </c>
      <c r="FF17" s="5">
        <f>IFERROR(FG17-VLOOKUP($A17,'TB2-1'!$A:$XEW,1+IFERROR(VALUE(RIGHT(FF$3,2)),RIGHT(FF$3,1)),TRUE),#N/A)</f>
        <v>-99</v>
      </c>
      <c r="FG17" s="5">
        <f t="shared" si="116"/>
        <v>-12</v>
      </c>
      <c r="FH17" s="5">
        <f>IFERROR(FI17-VLOOKUP($A17,'TB2-1'!$A:$XEW,1+IFERROR(VALUE(RIGHT(FH$3,2)),RIGHT(FH$3,1)),TRUE),#N/A)</f>
        <v>-152</v>
      </c>
      <c r="FI17" s="5">
        <f t="shared" si="117"/>
        <v>-12</v>
      </c>
      <c r="FJ17" s="5">
        <f>IFERROR(FK17-VLOOKUP($A17,'TB2-1'!$A:$XEW,1+IFERROR(VALUE(RIGHT(FJ$3,2)),RIGHT(FJ$3,1)),TRUE),#N/A)</f>
        <v>-232</v>
      </c>
      <c r="FK17" s="5">
        <f t="shared" si="118"/>
        <v>-12</v>
      </c>
      <c r="FL17" s="5">
        <f>IFERROR(FM17-VLOOKUP($A17,'TB2-1'!$A:$XEW,1+IFERROR(VALUE(RIGHT(FL$3,2)),RIGHT(FL$3,1)),TRUE),#N/A)</f>
        <v>-362</v>
      </c>
      <c r="FM17" s="5">
        <f t="shared" si="119"/>
        <v>-12</v>
      </c>
      <c r="FN17" s="5">
        <f>IFERROR(FO17-VLOOKUP($A17,'TB2-1'!$A:$XEW,1+IFERROR(VALUE(RIGHT(FN$3,2)),RIGHT(FN$3,1)),TRUE),#N/A)</f>
        <v>-552</v>
      </c>
      <c r="FO17" s="5">
        <f t="shared" si="120"/>
        <v>-12</v>
      </c>
      <c r="FP17" s="5">
        <f>IFERROR(FQ17-VLOOKUP($A17,'TB2-1'!$A:$XEW,1+IFERROR(VALUE(RIGHT(FP$3,2)),RIGHT(FP$3,1)),TRUE),#N/A)</f>
        <v>-882</v>
      </c>
      <c r="FQ17" s="5">
        <f t="shared" si="121"/>
        <v>-12</v>
      </c>
      <c r="FR17" s="5">
        <f>IFERROR(FS17-VLOOKUP($A17,'TB2-1'!$A:$XEW,1+IFERROR(VALUE(RIGHT(FR$3,2)),RIGHT(FR$3,1)),TRUE),#N/A)</f>
        <v>-1412</v>
      </c>
      <c r="FS17" s="5">
        <f t="shared" si="122"/>
        <v>-12</v>
      </c>
      <c r="FT17" s="5">
        <f>IFERROR(FU17-VLOOKUP($A17,'TB2-1'!$A:$XEW,1+IFERROR(VALUE(RIGHT(FT$3,2)),RIGHT(FT$3,1)),TRUE),#N/A)</f>
        <v>-2212</v>
      </c>
      <c r="FU17" s="5">
        <f t="shared" si="123"/>
        <v>-12</v>
      </c>
      <c r="FV17" s="5">
        <f>IFERROR(FW17-VLOOKUP($A17,'TB2-1'!$A:$XEW,1+IFERROR(VALUE(RIGHT(FV$3,2)),RIGHT(FV$3,1)),TRUE),#N/A)</f>
        <v>-3512</v>
      </c>
      <c r="FW17" s="5">
        <f t="shared" si="124"/>
        <v>-12</v>
      </c>
      <c r="FX17" s="5">
        <f>IFERROR(FY17-VLOOKUP($A17,'TB2-1'!$A:$XEW,1+IFERROR(VALUE(RIGHT(FX$3,2)),RIGHT(FX$3,1)),TRUE),#N/A)</f>
        <v>-5412</v>
      </c>
      <c r="FY17" s="5">
        <f t="shared" si="125"/>
        <v>-12</v>
      </c>
      <c r="FZ17" s="6">
        <f>IFERROR(GA17-VLOOKUP($A17,'TB2-1'!$A:$XEW,1+IFERROR(VALUE(RIGHT(FZ$3,2)),RIGHT(FZ$3,1)),TRUE),#N/A)</f>
        <v>-2.5</v>
      </c>
      <c r="GA17" s="65">
        <v>0</v>
      </c>
      <c r="GB17" s="6">
        <f>IFERROR(GC17-VLOOKUP($A17,'TB2-1'!$A:$XEW,1+IFERROR(VALUE(RIGHT(GB$3,2)),RIGHT(GB$3,1)),TRUE),#N/A)</f>
        <v>-4</v>
      </c>
      <c r="GC17" s="6">
        <f t="shared" si="126"/>
        <v>0</v>
      </c>
      <c r="GD17" s="6">
        <f>IFERROR(GE17-VLOOKUP($A17,'TB2-1'!$A:$XEW,1+IFERROR(VALUE(RIGHT(GD$3,2)),RIGHT(GD$3,1)),TRUE),#N/A)</f>
        <v>-6</v>
      </c>
      <c r="GE17" s="6">
        <f t="shared" si="127"/>
        <v>0</v>
      </c>
      <c r="GF17" s="6">
        <f>IFERROR(GG17-VLOOKUP($A17,'TB2-1'!$A:$XEW,1+IFERROR(VALUE(RIGHT(GF$3,2)),RIGHT(GF$3,1)),TRUE),#N/A)</f>
        <v>-10</v>
      </c>
      <c r="GG17" s="6">
        <f t="shared" si="128"/>
        <v>0</v>
      </c>
      <c r="GH17" s="6">
        <f>IFERROR(GI17-VLOOKUP($A17,'TB2-1'!$A:$XEW,1+IFERROR(VALUE(RIGHT(GH$3,2)),RIGHT(GH$3,1)),TRUE),#N/A)</f>
        <v>-15</v>
      </c>
      <c r="GI17" s="6">
        <f t="shared" si="129"/>
        <v>0</v>
      </c>
      <c r="GJ17" s="6">
        <f>IFERROR(GK17-VLOOKUP($A17,'TB2-1'!$A:$XEW,1+IFERROR(VALUE(RIGHT(GJ$3,2)),RIGHT(GJ$3,1)),TRUE),#N/A)</f>
        <v>-22</v>
      </c>
      <c r="GK17" s="6">
        <f t="shared" si="130"/>
        <v>0</v>
      </c>
      <c r="GL17" s="6">
        <f>IFERROR(GM17-VLOOKUP($A17,'TB2-1'!$A:$XEW,1+IFERROR(VALUE(RIGHT(GL$3,2)),RIGHT(GL$3,1)),TRUE),#N/A)</f>
        <v>-35</v>
      </c>
      <c r="GM17" s="6">
        <f t="shared" si="131"/>
        <v>0</v>
      </c>
      <c r="GN17" s="6">
        <f>IFERROR(GO17-VLOOKUP($A17,'TB2-1'!$A:$XEW,1+IFERROR(VALUE(RIGHT(GN$3,2)),RIGHT(GN$3,1)),TRUE),#N/A)</f>
        <v>-54</v>
      </c>
      <c r="GO17" s="6">
        <f t="shared" si="132"/>
        <v>0</v>
      </c>
      <c r="GP17" s="6">
        <f>IFERROR(GQ17-VLOOKUP($A17,'TB2-1'!$A:$XEW,1+IFERROR(VALUE(RIGHT(GP$3,2)),RIGHT(GP$3,1)),TRUE),#N/A)</f>
        <v>-87</v>
      </c>
      <c r="GQ17" s="6">
        <f t="shared" si="133"/>
        <v>0</v>
      </c>
      <c r="GR17" s="6">
        <f>IFERROR(GS17-VLOOKUP($A17,'TB2-1'!$A:$XEW,1+IFERROR(VALUE(RIGHT(GR$3,2)),RIGHT(GR$3,1)),TRUE),#N/A)</f>
        <v>-140</v>
      </c>
      <c r="GS17" s="6">
        <f t="shared" si="134"/>
        <v>0</v>
      </c>
      <c r="GT17" s="6">
        <f>IFERROR(GU17-VLOOKUP($A17,'TB2-1'!$A:$XEW,1+IFERROR(VALUE(RIGHT(GT$3,2)),RIGHT(GT$3,1)),TRUE),#N/A)</f>
        <v>-220</v>
      </c>
      <c r="GU17" s="6">
        <f t="shared" si="135"/>
        <v>0</v>
      </c>
      <c r="GV17" s="6">
        <f>IFERROR(GW17-VLOOKUP($A17,'TB2-1'!$A:$XEW,1+IFERROR(VALUE(RIGHT(GV$3,2)),RIGHT(GV$3,1)),TRUE),#N/A)</f>
        <v>-350</v>
      </c>
      <c r="GW17" s="6">
        <f t="shared" si="136"/>
        <v>0</v>
      </c>
      <c r="GX17" s="6">
        <f>IFERROR(GY17-VLOOKUP($A17,'TB2-1'!$A:$XEW,1+IFERROR(VALUE(RIGHT(GX$3,2)),RIGHT(GX$3,1)),TRUE),#N/A)</f>
        <v>-540</v>
      </c>
      <c r="GY17" s="6">
        <f t="shared" si="137"/>
        <v>0</v>
      </c>
      <c r="GZ17" s="6">
        <f>IFERROR(HA17-VLOOKUP($A17,'TB2-1'!$A:$XEW,1+IFERROR(VALUE(RIGHT(GZ$3,2)),RIGHT(GZ$3,1)),TRUE),#N/A)</f>
        <v>-870</v>
      </c>
      <c r="HA17" s="6">
        <f t="shared" si="138"/>
        <v>0</v>
      </c>
      <c r="HB17" s="6">
        <f>IFERROR(HC17-VLOOKUP($A17,'TB2-1'!$A:$XEW,1+IFERROR(VALUE(RIGHT(HB$3,2)),RIGHT(HB$3,1)),TRUE),#N/A)</f>
        <v>-1400</v>
      </c>
      <c r="HC17" s="6">
        <f t="shared" si="139"/>
        <v>0</v>
      </c>
      <c r="HD17" s="6">
        <f>IFERROR(HE17-VLOOKUP($A17,'TB2-1'!$A:$XEW,1+IFERROR(VALUE(RIGHT(HD$3,2)),RIGHT(HD$3,1)),TRUE),#N/A)</f>
        <v>-2200</v>
      </c>
      <c r="HE17" s="6">
        <f t="shared" si="140"/>
        <v>0</v>
      </c>
      <c r="HF17" s="6">
        <f>IFERROR(HG17-VLOOKUP($A17,'TB2-1'!$A:$XEW,1+IFERROR(VALUE(RIGHT(HF$3,2)),RIGHT(HF$3,1)),TRUE),#N/A)</f>
        <v>-3500</v>
      </c>
      <c r="HG17" s="6">
        <f t="shared" si="141"/>
        <v>0</v>
      </c>
      <c r="HH17" s="6">
        <f>IFERROR(HI17-VLOOKUP($A17,'TB2-1'!$A:$XEW,1+IFERROR(VALUE(RIGHT(HH$3,2)),RIGHT(HH$3,1)),TRUE),#N/A)</f>
        <v>-5400</v>
      </c>
      <c r="HI17" s="6">
        <f t="shared" si="142"/>
        <v>0</v>
      </c>
      <c r="HJ17" s="5">
        <f>IFERROR(-VLOOKUP($A17,'TB2-1'!$A:$XEW,1+IFERROR(VALUE(RIGHT(HJ$3,2)),RIGHT(HJ$3,1)),TRUE)/2,#N/A)</f>
        <v>-1.25</v>
      </c>
      <c r="HK17" s="5">
        <f>IFERROR(VLOOKUP($A17,'TB2-1'!$A:$XEW,1+IFERROR(VALUE(RIGHT(HJ$3,2)),RIGHT(HJ$3,1)),TRUE)/2,#N/A)</f>
        <v>1.25</v>
      </c>
      <c r="HL17" s="5">
        <f>IFERROR(-VLOOKUP($A17,'TB2-1'!$A:$XEW,1+IFERROR(VALUE(RIGHT(HL$3,2)),RIGHT(HL$3,1)),TRUE)/2,#N/A)</f>
        <v>-2</v>
      </c>
      <c r="HM17" s="5">
        <f>IFERROR(VLOOKUP($A17,'TB2-1'!$A:$XEW,1+IFERROR(VALUE(RIGHT(HL$3,2)),RIGHT(HL$3,1)),TRUE)/2,#N/A)</f>
        <v>2</v>
      </c>
      <c r="HN17" s="5">
        <f>IFERROR(-VLOOKUP($A17,'TB2-1'!$A:$XEW,1+IFERROR(VALUE(RIGHT(HN$3,2)),RIGHT(HN$3,1)),TRUE)/2,#N/A)</f>
        <v>-3</v>
      </c>
      <c r="HO17" s="5">
        <f>IFERROR(VLOOKUP($A17,'TB2-1'!$A:$XEW,1+IFERROR(VALUE(RIGHT(HN$3,2)),RIGHT(HN$3,1)),TRUE)/2,#N/A)</f>
        <v>3</v>
      </c>
      <c r="HP17" s="5">
        <f>IFERROR(-VLOOKUP($A17,'TB2-1'!$A:$XEW,1+IFERROR(VALUE(RIGHT(HP$3,2)),RIGHT(HP$3,1)),TRUE)/2,#N/A)</f>
        <v>-5</v>
      </c>
      <c r="HQ17" s="5">
        <f>IFERROR(VLOOKUP($A17,'TB2-1'!$A:$XEW,1+IFERROR(VALUE(RIGHT(HP$3,2)),RIGHT(HP$3,1)),TRUE)/2,#N/A)</f>
        <v>5</v>
      </c>
      <c r="HR17" s="5">
        <f>IFERROR(-VLOOKUP($A17,'TB2-1'!$A:$XEW,1+IFERROR(VALUE(RIGHT(HR$3,2)),RIGHT(HR$3,1)),TRUE)/2,#N/A)</f>
        <v>-7.5</v>
      </c>
      <c r="HS17" s="5">
        <f>IFERROR(VLOOKUP($A17,'TB2-1'!$A:$XEW,1+IFERROR(VALUE(RIGHT(HR$3,2)),RIGHT(HR$3,1)),TRUE)/2,#N/A)</f>
        <v>7.5</v>
      </c>
      <c r="HT17" s="5">
        <f>IFERROR(-VLOOKUP($A17,'TB2-1'!$A:$XEW,1+IFERROR(VALUE(RIGHT(HT$3,2)),RIGHT(HT$3,1)),TRUE)/2,#N/A)</f>
        <v>-11</v>
      </c>
      <c r="HU17" s="5">
        <f>IFERROR(VLOOKUP($A17,'TB2-1'!$A:$XEW,1+IFERROR(VALUE(RIGHT(HT$3,2)),RIGHT(HT$3,1)),TRUE)/2,#N/A)</f>
        <v>11</v>
      </c>
      <c r="HV17" s="5">
        <f>IFERROR(-VLOOKUP($A17,'TB2-1'!$A:$XEW,1+IFERROR(VALUE(RIGHT(HV$3,2)),RIGHT(HV$3,1)),TRUE)/2,#N/A)</f>
        <v>-17.5</v>
      </c>
      <c r="HW17" s="5">
        <f>IFERROR(VLOOKUP($A17,'TB2-1'!$A:$XEW,1+IFERROR(VALUE(RIGHT(HV$3,2)),RIGHT(HV$3,1)),TRUE)/2,#N/A)</f>
        <v>17.5</v>
      </c>
      <c r="HX17" s="5">
        <f>IFERROR(-VLOOKUP($A17,'TB2-1'!$A:$XEW,1+IFERROR(VALUE(RIGHT(HX$3,2)),RIGHT(HX$3,1)),TRUE)/2,#N/A)</f>
        <v>-27</v>
      </c>
      <c r="HY17" s="5">
        <f>IFERROR(VLOOKUP($A17,'TB2-1'!$A:$XEW,1+IFERROR(VALUE(RIGHT(HX$3,2)),RIGHT(HX$3,1)),TRUE)/2,#N/A)</f>
        <v>27</v>
      </c>
      <c r="HZ17" s="5">
        <f>IFERROR(-VLOOKUP($A17,'TB2-1'!$A:$XEW,1+IFERROR(VALUE(RIGHT(HZ$3,2)),RIGHT(HZ$3,1)),TRUE)/2,#N/A)</f>
        <v>-43.5</v>
      </c>
      <c r="IA17" s="5">
        <f>IFERROR(VLOOKUP($A17,'TB2-1'!$A:$XEW,1+IFERROR(VALUE(RIGHT(HZ$3,2)),RIGHT(HZ$3,1)),TRUE)/2,#N/A)</f>
        <v>43.5</v>
      </c>
      <c r="IB17" s="5">
        <f>IFERROR(-VLOOKUP($A17,'TB2-1'!$A:$XEW,1+IFERROR(VALUE(RIGHT(IB$3,2)),RIGHT(IB$3,1)),TRUE)/2,#N/A)</f>
        <v>-70</v>
      </c>
      <c r="IC17" s="5">
        <f>IFERROR(VLOOKUP($A17,'TB2-1'!$A:$XEW,1+IFERROR(VALUE(RIGHT(IB$3,2)),RIGHT(IB$3,1)),TRUE)/2,#N/A)</f>
        <v>70</v>
      </c>
      <c r="ID17" s="5">
        <f>IFERROR(-VLOOKUP($A17,'TB2-1'!$A:$XEW,1+IFERROR(VALUE(RIGHT(ID$3,2)),RIGHT(ID$3,1)),TRUE)/2,#N/A)</f>
        <v>-110</v>
      </c>
      <c r="IE17" s="5">
        <f>IFERROR(VLOOKUP($A17,'TB2-1'!$A:$XEW,1+IFERROR(VALUE(RIGHT(ID$3,2)),RIGHT(ID$3,1)),TRUE)/2,#N/A)</f>
        <v>110</v>
      </c>
      <c r="IF17" s="5">
        <f>IFERROR(-VLOOKUP($A17,'TB2-1'!$A:$XEW,1+IFERROR(VALUE(RIGHT(IF$3,2)),RIGHT(IF$3,1)),TRUE)/2,#N/A)</f>
        <v>-175</v>
      </c>
      <c r="IG17" s="5">
        <f>IFERROR(VLOOKUP($A17,'TB2-1'!$A:$XEW,1+IFERROR(VALUE(RIGHT(IF$3,2)),RIGHT(IF$3,1)),TRUE)/2,#N/A)</f>
        <v>175</v>
      </c>
      <c r="IH17" s="5">
        <f>IFERROR(-VLOOKUP($A17,'TB2-1'!$A:$XEW,1+IFERROR(VALUE(RIGHT(IH$3,2)),RIGHT(IH$3,1)),TRUE)/2,#N/A)</f>
        <v>-270</v>
      </c>
      <c r="II17" s="5">
        <f>IFERROR(VLOOKUP($A17,'TB2-1'!$A:$XEW,1+IFERROR(VALUE(RIGHT(IH$3,2)),RIGHT(IH$3,1)),TRUE)/2,#N/A)</f>
        <v>270</v>
      </c>
      <c r="IJ17" s="5">
        <f>IFERROR(-VLOOKUP($A17,'TB2-1'!$A:$XEW,1+IFERROR(VALUE(RIGHT(IJ$3,2)),RIGHT(IJ$3,1)),TRUE)/2,#N/A)</f>
        <v>-435</v>
      </c>
      <c r="IK17" s="5">
        <f>IFERROR(VLOOKUP($A17,'TB2-1'!$A:$XEW,1+IFERROR(VALUE(RIGHT(IJ$3,2)),RIGHT(IJ$3,1)),TRUE)/2,#N/A)</f>
        <v>435</v>
      </c>
      <c r="IL17" s="5">
        <f>IFERROR(-VLOOKUP($A17,'TB2-1'!$A:$XEW,1+IFERROR(VALUE(RIGHT(IL$3,2)),RIGHT(IL$3,1)),TRUE)/2,#N/A)</f>
        <v>-700</v>
      </c>
      <c r="IM17" s="5">
        <f>IFERROR(VLOOKUP($A17,'TB2-1'!$A:$XEW,1+IFERROR(VALUE(RIGHT(IL$3,2)),RIGHT(IL$3,1)),TRUE)/2,#N/A)</f>
        <v>700</v>
      </c>
      <c r="IN17" s="5">
        <f>IFERROR(-VLOOKUP($A17,'TB2-1'!$A:$XEW,1+IFERROR(VALUE(RIGHT(IN$3,2)),RIGHT(IN$3,1)),TRUE)/2,#N/A)</f>
        <v>-1100</v>
      </c>
      <c r="IO17" s="5">
        <f>IFERROR(VLOOKUP($A17,'TB2-1'!$A:$XEW,1+IFERROR(VALUE(RIGHT(IN$3,2)),RIGHT(IN$3,1)),TRUE)/2,#N/A)</f>
        <v>1100</v>
      </c>
      <c r="IP17" s="5">
        <f>IFERROR(-VLOOKUP($A17,'TB2-1'!$A:$XEW,1+IFERROR(VALUE(RIGHT(IP$3,2)),RIGHT(IP$3,1)),TRUE)/2,#N/A)</f>
        <v>-1750</v>
      </c>
      <c r="IQ17" s="5">
        <f>IFERROR(VLOOKUP($A17,'TB2-1'!$A:$XEW,1+IFERROR(VALUE(RIGHT(IP$3,2)),RIGHT(IP$3,1)),TRUE)/2,#N/A)</f>
        <v>1750</v>
      </c>
      <c r="IR17" s="5">
        <f>IFERROR(-VLOOKUP($A17,'TB2-1'!$A:$XEW,1+IFERROR(VALUE(RIGHT(IR$3,2)),RIGHT(IR$3,1)),TRUE)/2,#N/A)</f>
        <v>-2700</v>
      </c>
      <c r="IS17" s="5">
        <f>IFERROR(VLOOKUP($A17,'TB2-1'!$A:$XEW,1+IFERROR(VALUE(RIGHT(IR$3,2)),RIGHT(IR$3,1)),TRUE)/2,#N/A)</f>
        <v>2700</v>
      </c>
      <c r="IT17" s="65" t="e">
        <v>#N/A</v>
      </c>
      <c r="IU17" s="6" t="e">
        <f>IFERROR(IT17+VLOOKUP($A17,'TB2-1'!$A:$XEW,1+IFERROR(VALUE(RIGHT(IT$3,2)),RIGHT(IT$3,1)),TRUE),#N/A)</f>
        <v>#N/A</v>
      </c>
      <c r="IV17" s="65" t="e">
        <v>#N/A</v>
      </c>
      <c r="IW17" s="6" t="e">
        <f>IFERROR(IV17+VLOOKUP($A17,'TB2-1'!$A:$XEW,1+IFERROR(VALUE(RIGHT(IV$3,2)),RIGHT(IV$3,1)),TRUE),#N/A)</f>
        <v>#N/A</v>
      </c>
      <c r="IX17" s="65" t="e">
        <v>#N/A</v>
      </c>
      <c r="IY17" s="6" t="e">
        <f>IFERROR(IX17+VLOOKUP($A17,'TB2-1'!$A:$XEW,1+IFERROR(VALUE(RIGHT(IX$3,2)),RIGHT(IX$3,1)),TRUE),#N/A)</f>
        <v>#N/A</v>
      </c>
      <c r="IZ17" s="65" t="e">
        <v>#N/A</v>
      </c>
      <c r="JA17" s="6" t="e">
        <f>IFERROR(IZ17+VLOOKUP($A17,'TB2-1'!$A:$XEW,1+IFERROR(VALUE(RIGHT(IZ$3,2)),RIGHT(IZ$3,1)),TRUE),#N/A)</f>
        <v>#N/A</v>
      </c>
      <c r="JB17" s="65">
        <v>-9</v>
      </c>
      <c r="JC17" s="6">
        <f>IFERROR(JB17+VLOOKUP($A17,'TB2-1'!$A:$XEW,1+IFERROR(VALUE(RIGHT(JB$3,2)),RIGHT(JB$3,1)),TRUE),#N/A)</f>
        <v>6</v>
      </c>
      <c r="JD17" s="6">
        <f t="shared" si="143"/>
        <v>-9</v>
      </c>
      <c r="JE17" s="6">
        <f>IFERROR(JD17+VLOOKUP($A17,'TB2-1'!$A:$XEW,1+IFERROR(VALUE(RIGHT(JD$3,2)),RIGHT(JD$3,1)),TRUE),#N/A)</f>
        <v>13</v>
      </c>
      <c r="JF17" s="65">
        <v>-15</v>
      </c>
      <c r="JG17" s="6">
        <f>IFERROR(JF17+VLOOKUP($A17,'TB2-1'!$A:$XEW,1+IFERROR(VALUE(RIGHT(JF$3,2)),RIGHT(JF$3,1)),TRUE),#N/A)</f>
        <v>20</v>
      </c>
      <c r="JH17" s="65" t="e">
        <v>#N/A</v>
      </c>
      <c r="JI17" s="6" t="e">
        <f>IFERROR(JH17+VLOOKUP($A17,'TB2-1'!$A:$XEW,1+IFERROR(VALUE(RIGHT(JH$3,2)),RIGHT(JH$3,1)),TRUE),#N/A)</f>
        <v>#N/A</v>
      </c>
      <c r="JJ17" s="65" t="e">
        <v>#N/A</v>
      </c>
      <c r="JK17" s="6" t="e">
        <f>IFERROR(JJ17+VLOOKUP($A17,'TB2-1'!$A:$XEW,1+IFERROR(VALUE(RIGHT(JJ$3,2)),RIGHT(JJ$3,1)),TRUE),#N/A)</f>
        <v>#N/A</v>
      </c>
      <c r="JL17" s="65" t="e">
        <v>#N/A</v>
      </c>
      <c r="JM17" s="6" t="e">
        <f>IFERROR(JL17+VLOOKUP($A17,'TB2-1'!$A:$XEW,1+IFERROR(VALUE(RIGHT(JL$3,2)),RIGHT(JL$3,1)),TRUE),#N/A)</f>
        <v>#N/A</v>
      </c>
      <c r="JN17" s="65" t="e">
        <v>#N/A</v>
      </c>
      <c r="JO17" s="6" t="e">
        <f>IFERROR(JN17+VLOOKUP($A17,'TB2-1'!$A:$XEW,1+IFERROR(VALUE(RIGHT(JN$3,2)),RIGHT(JN$3,1)),TRUE),#N/A)</f>
        <v>#N/A</v>
      </c>
      <c r="JP17" s="65" t="e">
        <v>#N/A</v>
      </c>
      <c r="JQ17" s="6" t="e">
        <f>IFERROR(JP17+VLOOKUP($A17,'TB2-1'!$A:$XEW,1+IFERROR(VALUE(RIGHT(JP$3,2)),RIGHT(JP$3,1)),TRUE),#N/A)</f>
        <v>#N/A</v>
      </c>
      <c r="JR17" s="65" t="e">
        <v>#N/A</v>
      </c>
      <c r="JS17" s="6" t="e">
        <f>IFERROR(JR17+VLOOKUP($A17,'TB2-1'!$A:$XEW,1+IFERROR(VALUE(RIGHT(JR$3,2)),RIGHT(JR$3,1)),TRUE),#N/A)</f>
        <v>#N/A</v>
      </c>
      <c r="JT17" s="65" t="e">
        <v>#N/A</v>
      </c>
      <c r="JU17" s="6" t="e">
        <f>IFERROR(JT17+VLOOKUP($A17,'TB2-1'!$A:$XEW,1+IFERROR(VALUE(RIGHT(JT$3,2)),RIGHT(JT$3,1)),TRUE),#N/A)</f>
        <v>#N/A</v>
      </c>
      <c r="JV17" s="65" t="e">
        <v>#N/A</v>
      </c>
      <c r="JW17" s="6" t="e">
        <f>IFERROR(JV17+VLOOKUP($A17,'TB2-1'!$A:$XEW,1+IFERROR(VALUE(RIGHT(JV$3,2)),RIGHT(JV$3,1)),TRUE),#N/A)</f>
        <v>#N/A</v>
      </c>
      <c r="JX17" s="65" t="e">
        <v>#N/A</v>
      </c>
      <c r="JY17" s="6" t="e">
        <f>IFERROR(JX17+VLOOKUP($A17,'TB2-1'!$A:$XEW,1+IFERROR(VALUE(RIGHT(JX$3,2)),RIGHT(JX$3,1)),TRUE),#N/A)</f>
        <v>#N/A</v>
      </c>
      <c r="JZ17" s="65" t="e">
        <v>#N/A</v>
      </c>
      <c r="KA17" s="6" t="e">
        <f>IFERROR(JZ17+VLOOKUP($A17,'TB2-1'!$A:$XEW,1+IFERROR(VALUE(RIGHT(JZ$3,2)),RIGHT(JZ$3,1)),TRUE),#N/A)</f>
        <v>#N/A</v>
      </c>
      <c r="KB17" s="65" t="e">
        <v>#N/A</v>
      </c>
      <c r="KC17" s="6" t="e">
        <f>IFERROR(KB17+VLOOKUP($A17,'TB2-1'!$A:$XEW,1+IFERROR(VALUE(RIGHT(KB$3,2)),RIGHT(KB$3,1)),TRUE),#N/A)</f>
        <v>#N/A</v>
      </c>
      <c r="KD17" s="65" t="e">
        <v>#N/A</v>
      </c>
      <c r="KE17" s="5" t="e">
        <f>IFERROR(KD17+VLOOKUP($A17,'TB2-1'!$A:$XEW,1+IFERROR(VALUE(RIGHT(KD$3,2)),RIGHT(KD$3,1)),TRUE),#N/A)</f>
        <v>#N/A</v>
      </c>
      <c r="KF17" s="65" t="e">
        <v>#N/A</v>
      </c>
      <c r="KG17" s="5" t="e">
        <f>IFERROR(KF17+VLOOKUP($A17,'TB2-1'!$A:$XEW,1+IFERROR(VALUE(RIGHT(KF$3,2)),RIGHT(KF$3,1)),TRUE),#N/A)</f>
        <v>#N/A</v>
      </c>
      <c r="KH17" s="65" t="e">
        <v>#N/A</v>
      </c>
      <c r="KI17" s="5" t="e">
        <f>IFERROR(KH17+VLOOKUP($A17,'TB2-1'!$A:$XEW,1+IFERROR(VALUE(RIGHT(KH$3,2)),RIGHT(KH$3,1)),TRUE),#N/A)</f>
        <v>#N/A</v>
      </c>
      <c r="KJ17" s="65">
        <v>3</v>
      </c>
      <c r="KK17" s="5">
        <f>IFERROR(KJ17+VLOOKUP($A17,'TB2-1'!$A:$XEW,1+IFERROR(VALUE(RIGHT(KJ$3,2)),RIGHT(KJ$3,1)),TRUE),#N/A)</f>
        <v>13</v>
      </c>
      <c r="KL17" s="5">
        <f t="shared" si="144"/>
        <v>3</v>
      </c>
      <c r="KM17" s="5">
        <f>IFERROR(KL17+VLOOKUP($A17,'TB2-1'!$A:$XEW,1+IFERROR(VALUE(RIGHT(KL$3,2)),RIGHT(KL$3,1)),TRUE),#N/A)</f>
        <v>18</v>
      </c>
      <c r="KN17" s="5">
        <f t="shared" si="144"/>
        <v>3</v>
      </c>
      <c r="KO17" s="5">
        <f>IFERROR(KN17+VLOOKUP($A17,'TB2-1'!$A:$XEW,1+IFERROR(VALUE(RIGHT(KN$3,2)),RIGHT(KN$3,1)),TRUE),#N/A)</f>
        <v>25</v>
      </c>
      <c r="KP17" s="5">
        <f t="shared" si="144"/>
        <v>3</v>
      </c>
      <c r="KQ17" s="5">
        <f>IFERROR(KP17+VLOOKUP($A17,'TB2-1'!$A:$XEW,1+IFERROR(VALUE(RIGHT(KP$3,2)),RIGHT(KP$3,1)),TRUE),#N/A)</f>
        <v>38</v>
      </c>
      <c r="KR17" s="65">
        <v>0</v>
      </c>
      <c r="KS17" s="5">
        <f>IFERROR(KR17+VLOOKUP($A17,'TB2-1'!$A:$XEW,1+IFERROR(VALUE(RIGHT(KR$3,2)),RIGHT(KR$3,1)),TRUE),#N/A)</f>
        <v>54</v>
      </c>
      <c r="KT17" s="5">
        <f t="shared" si="0"/>
        <v>0</v>
      </c>
      <c r="KU17" s="5">
        <f>IFERROR(KT17+VLOOKUP($A17,'TB2-1'!$A:$XEW,1+IFERROR(VALUE(RIGHT(KT$3,2)),RIGHT(KT$3,1)),TRUE),#N/A)</f>
        <v>87</v>
      </c>
      <c r="KV17" s="5">
        <f t="shared" si="0"/>
        <v>0</v>
      </c>
      <c r="KW17" s="5">
        <f>IFERROR(KV17+VLOOKUP($A17,'TB2-1'!$A:$XEW,1+IFERROR(VALUE(RIGHT(KV$3,2)),RIGHT(KV$3,1)),TRUE),#N/A)</f>
        <v>140</v>
      </c>
      <c r="KX17" s="5">
        <f t="shared" si="0"/>
        <v>0</v>
      </c>
      <c r="KY17" s="5">
        <f>IFERROR(KX17+VLOOKUP($A17,'TB2-1'!$A:$XEW,1+IFERROR(VALUE(RIGHT(KX$3,2)),RIGHT(KX$3,1)),TRUE),#N/A)</f>
        <v>220</v>
      </c>
      <c r="KZ17" s="5">
        <f t="shared" si="0"/>
        <v>0</v>
      </c>
      <c r="LA17" s="5">
        <f>IFERROR(KZ17+VLOOKUP($A17,'TB2-1'!$A:$XEW,1+IFERROR(VALUE(RIGHT(KZ$3,2)),RIGHT(KZ$3,1)),TRUE),#N/A)</f>
        <v>350</v>
      </c>
      <c r="LB17" s="5">
        <f t="shared" si="0"/>
        <v>0</v>
      </c>
      <c r="LC17" s="5">
        <f>IFERROR(LB17+VLOOKUP($A17,'TB2-1'!$A:$XEW,1+IFERROR(VALUE(RIGHT(LB$3,2)),RIGHT(LB$3,1)),TRUE),#N/A)</f>
        <v>540</v>
      </c>
      <c r="LD17" s="5">
        <f t="shared" si="0"/>
        <v>0</v>
      </c>
      <c r="LE17" s="5">
        <f>IFERROR(LD17+VLOOKUP($A17,'TB2-1'!$A:$XEW,1+IFERROR(VALUE(RIGHT(LD$3,2)),RIGHT(LD$3,1)),TRUE),#N/A)</f>
        <v>870</v>
      </c>
      <c r="LF17" s="5">
        <f t="shared" si="0"/>
        <v>0</v>
      </c>
      <c r="LG17" s="5">
        <f>IFERROR(LF17+VLOOKUP($A17,'TB2-1'!$A:$XEW,1+IFERROR(VALUE(RIGHT(LF$3,2)),RIGHT(LF$3,1)),TRUE),#N/A)</f>
        <v>1400</v>
      </c>
      <c r="LH17" s="5">
        <f t="shared" si="0"/>
        <v>0</v>
      </c>
      <c r="LI17" s="5">
        <f>IFERROR(LH17+VLOOKUP($A17,'TB2-1'!$A:$XEW,1+IFERROR(VALUE(RIGHT(LH$3,2)),RIGHT(LH$3,1)),TRUE),#N/A)</f>
        <v>2200</v>
      </c>
      <c r="LJ17" s="5">
        <f t="shared" si="0"/>
        <v>0</v>
      </c>
      <c r="LK17" s="5">
        <f>IFERROR(LJ17+VLOOKUP($A17,'TB2-1'!$A:$XEW,1+IFERROR(VALUE(RIGHT(LJ$3,2)),RIGHT(LJ$3,1)),TRUE),#N/A)</f>
        <v>3500</v>
      </c>
      <c r="LL17" s="5">
        <f t="shared" si="0"/>
        <v>0</v>
      </c>
      <c r="LM17" s="5">
        <f>IFERROR(LL17+VLOOKUP($A17,'TB2-1'!$A:$XEW,1+IFERROR(VALUE(RIGHT(LL$3,2)),RIGHT(LL$3,1)),TRUE),#N/A)</f>
        <v>5400</v>
      </c>
      <c r="LN17" s="65">
        <v>13</v>
      </c>
      <c r="LO17" s="6">
        <f>IFERROR(LN17+VLOOKUP($A17,'TB2-1'!$A:$XEW,1+IFERROR(VALUE(RIGHT(LN$3,2)),RIGHT(LN$3,1)),TRUE),#N/A)</f>
        <v>15.5</v>
      </c>
      <c r="LP17" s="6">
        <f t="shared" si="145"/>
        <v>13</v>
      </c>
      <c r="LQ17" s="6">
        <f>IFERROR(LP17+VLOOKUP($A17,'TB2-1'!$A:$XEW,1+IFERROR(VALUE(RIGHT(LP$3,2)),RIGHT(LP$3,1)),TRUE),#N/A)</f>
        <v>17</v>
      </c>
      <c r="LR17" s="6">
        <f t="shared" si="145"/>
        <v>13</v>
      </c>
      <c r="LS17" s="6">
        <f>IFERROR(LR17+VLOOKUP($A17,'TB2-1'!$A:$XEW,1+IFERROR(VALUE(RIGHT(LR$3,2)),RIGHT(LR$3,1)),TRUE),#N/A)</f>
        <v>19</v>
      </c>
      <c r="LT17" s="6">
        <f t="shared" si="145"/>
        <v>13</v>
      </c>
      <c r="LU17" s="6">
        <f>IFERROR(LT17+VLOOKUP($A17,'TB2-1'!$A:$XEW,1+IFERROR(VALUE(RIGHT(LT$3,2)),RIGHT(LT$3,1)),TRUE),#N/A)</f>
        <v>23</v>
      </c>
      <c r="LV17" s="6">
        <f t="shared" si="145"/>
        <v>13</v>
      </c>
      <c r="LW17" s="6">
        <f>IFERROR(LV17+VLOOKUP($A17,'TB2-1'!$A:$XEW,1+IFERROR(VALUE(RIGHT(LV$3,2)),RIGHT(LV$3,1)),TRUE),#N/A)</f>
        <v>28</v>
      </c>
      <c r="LX17" s="6">
        <f t="shared" si="145"/>
        <v>13</v>
      </c>
      <c r="LY17" s="6">
        <f>IFERROR(LX17+VLOOKUP($A17,'TB2-1'!$A:$XEW,1+IFERROR(VALUE(RIGHT(LX$3,2)),RIGHT(LX$3,1)),TRUE),#N/A)</f>
        <v>35</v>
      </c>
      <c r="LZ17" s="6">
        <f t="shared" si="145"/>
        <v>13</v>
      </c>
      <c r="MA17" s="6">
        <f>IFERROR(LZ17+VLOOKUP($A17,'TB2-1'!$A:$XEW,1+IFERROR(VALUE(RIGHT(LZ$3,2)),RIGHT(LZ$3,1)),TRUE),#N/A)</f>
        <v>48</v>
      </c>
      <c r="MB17" s="6">
        <f t="shared" si="145"/>
        <v>13</v>
      </c>
      <c r="MC17" s="6">
        <f>IFERROR(MB17+VLOOKUP($A17,'TB2-1'!$A:$XEW,1+IFERROR(VALUE(RIGHT(MB$3,2)),RIGHT(MB$3,1)),TRUE),#N/A)</f>
        <v>67</v>
      </c>
      <c r="MD17" s="6">
        <f t="shared" si="145"/>
        <v>13</v>
      </c>
      <c r="ME17" s="6">
        <f>IFERROR(MD17+VLOOKUP($A17,'TB2-1'!$A:$XEW,1+IFERROR(VALUE(RIGHT(MD$3,2)),RIGHT(MD$3,1)),TRUE),#N/A)</f>
        <v>100</v>
      </c>
      <c r="MF17" s="6">
        <f t="shared" si="185"/>
        <v>13</v>
      </c>
      <c r="MG17" s="6">
        <f>IFERROR(MF17+VLOOKUP($A17,'TB2-1'!$A:$XEW,1+IFERROR(VALUE(RIGHT(MF$3,2)),RIGHT(MF$3,1)),TRUE),#N/A)</f>
        <v>153</v>
      </c>
      <c r="MH17" s="6">
        <f t="shared" si="146"/>
        <v>13</v>
      </c>
      <c r="MI17" s="6">
        <f>IFERROR(MH17+VLOOKUP($A17,'TB2-1'!$A:$XEW,1+IFERROR(VALUE(RIGHT(MH$3,2)),RIGHT(MH$3,1)),TRUE),#N/A)</f>
        <v>233</v>
      </c>
      <c r="MJ17" s="6">
        <f t="shared" si="147"/>
        <v>13</v>
      </c>
      <c r="MK17" s="6">
        <f>IFERROR(MJ17+VLOOKUP($A17,'TB2-1'!$A:$XEW,1+IFERROR(VALUE(RIGHT(MJ$3,2)),RIGHT(MJ$3,1)),TRUE),#N/A)</f>
        <v>363</v>
      </c>
      <c r="ML17" s="6">
        <f t="shared" si="148"/>
        <v>13</v>
      </c>
      <c r="MM17" s="6">
        <f>IFERROR(ML17+VLOOKUP($A17,'TB2-1'!$A:$XEW,1+IFERROR(VALUE(RIGHT(ML$3,2)),RIGHT(ML$3,1)),TRUE),#N/A)</f>
        <v>553</v>
      </c>
      <c r="MN17" s="6">
        <f t="shared" si="149"/>
        <v>13</v>
      </c>
      <c r="MO17" s="6">
        <f>IFERROR(MN17+VLOOKUP($A17,'TB2-1'!$A:$XEW,1+IFERROR(VALUE(RIGHT(MN$3,2)),RIGHT(MN$3,1)),TRUE),#N/A)</f>
        <v>883</v>
      </c>
      <c r="MP17" s="6">
        <f t="shared" si="150"/>
        <v>13</v>
      </c>
      <c r="MQ17" s="6">
        <f>IFERROR(MP17+VLOOKUP($A17,'TB2-1'!$A:$XEW,1+IFERROR(VALUE(RIGHT(MP$3,2)),RIGHT(MP$3,1)),TRUE),#N/A)</f>
        <v>1413</v>
      </c>
      <c r="MR17" s="6">
        <f t="shared" si="151"/>
        <v>13</v>
      </c>
      <c r="MS17" s="6">
        <f>IFERROR(MR17+VLOOKUP($A17,'TB2-1'!$A:$XEW,1+IFERROR(VALUE(RIGHT(MR$3,2)),RIGHT(MR$3,1)),TRUE),#N/A)</f>
        <v>2213</v>
      </c>
      <c r="MT17" s="6">
        <f t="shared" si="152"/>
        <v>13</v>
      </c>
      <c r="MU17" s="6">
        <f>IFERROR(MT17+VLOOKUP($A17,'TB2-1'!$A:$XEW,1+IFERROR(VALUE(RIGHT(MT$3,2)),RIGHT(MT$3,1)),TRUE),#N/A)</f>
        <v>3513</v>
      </c>
      <c r="MV17" s="6">
        <f t="shared" si="153"/>
        <v>13</v>
      </c>
      <c r="MW17" s="6">
        <f>IFERROR(MV17+VLOOKUP($A17,'TB2-1'!$A:$XEW,1+IFERROR(VALUE(RIGHT(MV$3,2)),RIGHT(MV$3,1)),TRUE),#N/A)</f>
        <v>5413</v>
      </c>
      <c r="MX17" s="65">
        <v>23</v>
      </c>
      <c r="MY17" s="5">
        <f>IFERROR(MX17+VLOOKUP($A17,'TB2-1'!$A:$XEW,1+IFERROR(VALUE(RIGHT(MX$3,2)),RIGHT(MX$3,1)),TRUE),#N/A)</f>
        <v>25.5</v>
      </c>
      <c r="MZ17" s="10">
        <f t="shared" si="1"/>
        <v>23</v>
      </c>
      <c r="NA17" s="5">
        <f>IFERROR(MZ17+VLOOKUP($A17,'TB2-1'!$A:$XEW,1+IFERROR(VALUE(RIGHT(MZ$3,2)),RIGHT(MZ$3,1)),TRUE),#N/A)</f>
        <v>27</v>
      </c>
      <c r="NB17" s="10">
        <f t="shared" si="1"/>
        <v>23</v>
      </c>
      <c r="NC17" s="5">
        <f>IFERROR(NB17+VLOOKUP($A17,'TB2-1'!$A:$XEW,1+IFERROR(VALUE(RIGHT(NB$3,2)),RIGHT(NB$3,1)),TRUE),#N/A)</f>
        <v>29</v>
      </c>
      <c r="ND17" s="10">
        <f t="shared" si="1"/>
        <v>23</v>
      </c>
      <c r="NE17" s="5">
        <f>IFERROR(ND17+VLOOKUP($A17,'TB2-1'!$A:$XEW,1+IFERROR(VALUE(RIGHT(ND$3,2)),RIGHT(ND$3,1)),TRUE),#N/A)</f>
        <v>33</v>
      </c>
      <c r="NF17" s="10">
        <f t="shared" si="1"/>
        <v>23</v>
      </c>
      <c r="NG17" s="5">
        <f>IFERROR(NF17+VLOOKUP($A17,'TB2-1'!$A:$XEW,1+IFERROR(VALUE(RIGHT(NF$3,2)),RIGHT(NF$3,1)),TRUE),#N/A)</f>
        <v>38</v>
      </c>
      <c r="NH17" s="10">
        <f t="shared" si="1"/>
        <v>23</v>
      </c>
      <c r="NI17" s="5">
        <f>IFERROR(NH17+VLOOKUP($A17,'TB2-1'!$A:$XEW,1+IFERROR(VALUE(RIGHT(NH$3,2)),RIGHT(NH$3,1)),TRUE),#N/A)</f>
        <v>45</v>
      </c>
      <c r="NJ17" s="10">
        <f t="shared" si="1"/>
        <v>23</v>
      </c>
      <c r="NK17" s="5">
        <f>IFERROR(NJ17+VLOOKUP($A17,'TB2-1'!$A:$XEW,1+IFERROR(VALUE(RIGHT(NJ$3,2)),RIGHT(NJ$3,1)),TRUE),#N/A)</f>
        <v>58</v>
      </c>
      <c r="NL17" s="10">
        <f t="shared" si="1"/>
        <v>23</v>
      </c>
      <c r="NM17" s="5">
        <f>IFERROR(NL17+VLOOKUP($A17,'TB2-1'!$A:$XEW,1+IFERROR(VALUE(RIGHT(NL$3,2)),RIGHT(NL$3,1)),TRUE),#N/A)</f>
        <v>77</v>
      </c>
      <c r="NN17" s="10">
        <f t="shared" si="1"/>
        <v>23</v>
      </c>
      <c r="NO17" s="5">
        <f>IFERROR(NN17+VLOOKUP($A17,'TB2-1'!$A:$XEW,1+IFERROR(VALUE(RIGHT(NN$3,2)),RIGHT(NN$3,1)),TRUE),#N/A)</f>
        <v>110</v>
      </c>
      <c r="NP17" s="10">
        <f t="shared" si="2"/>
        <v>23</v>
      </c>
      <c r="NQ17" s="5">
        <f>IFERROR(NP17+VLOOKUP($A17,'TB2-1'!$A:$XEW,1+IFERROR(VALUE(RIGHT(NP$3,2)),RIGHT(NP$3,1)),TRUE),#N/A)</f>
        <v>163</v>
      </c>
      <c r="NR17" s="10">
        <f t="shared" si="3"/>
        <v>23</v>
      </c>
      <c r="NS17" s="5">
        <f>IFERROR(NR17+VLOOKUP($A17,'TB2-1'!$A:$XEW,1+IFERROR(VALUE(RIGHT(NR$3,2)),RIGHT(NR$3,1)),TRUE),#N/A)</f>
        <v>243</v>
      </c>
      <c r="NT17" s="10">
        <f t="shared" si="4"/>
        <v>23</v>
      </c>
      <c r="NU17" s="5">
        <f>IFERROR(NT17+VLOOKUP($A17,'TB2-1'!$A:$XEW,1+IFERROR(VALUE(RIGHT(NT$3,2)),RIGHT(NT$3,1)),TRUE),#N/A)</f>
        <v>373</v>
      </c>
      <c r="NV17" s="10">
        <f t="shared" si="5"/>
        <v>23</v>
      </c>
      <c r="NW17" s="5">
        <f>IFERROR(NV17+VLOOKUP($A17,'TB2-1'!$A:$XEW,1+IFERROR(VALUE(RIGHT(NV$3,2)),RIGHT(NV$3,1)),TRUE),#N/A)</f>
        <v>563</v>
      </c>
      <c r="NX17" s="10">
        <f t="shared" si="6"/>
        <v>23</v>
      </c>
      <c r="NY17" s="5">
        <f>IFERROR(NX17+VLOOKUP($A17,'TB2-1'!$A:$XEW,1+IFERROR(VALUE(RIGHT(NX$3,2)),RIGHT(NX$3,1)),TRUE),#N/A)</f>
        <v>893</v>
      </c>
      <c r="NZ17" s="10">
        <f t="shared" si="7"/>
        <v>23</v>
      </c>
      <c r="OA17" s="5">
        <f>IFERROR(NZ17+VLOOKUP($A17,'TB2-1'!$A:$XEW,1+IFERROR(VALUE(RIGHT(NZ$3,2)),RIGHT(NZ$3,1)),TRUE),#N/A)</f>
        <v>1423</v>
      </c>
      <c r="OB17" s="10">
        <f t="shared" si="8"/>
        <v>23</v>
      </c>
      <c r="OC17" s="5">
        <f>IFERROR(OB17+VLOOKUP($A17,'TB2-1'!$A:$XEW,1+IFERROR(VALUE(RIGHT(OB$3,2)),RIGHT(OB$3,1)),TRUE),#N/A)</f>
        <v>2223</v>
      </c>
      <c r="OD17" s="10">
        <f t="shared" si="9"/>
        <v>23</v>
      </c>
      <c r="OE17" s="5">
        <f>IFERROR(OD17+VLOOKUP($A17,'TB2-1'!$A:$XEW,1+IFERROR(VALUE(RIGHT(OD$3,2)),RIGHT(OD$3,1)),TRUE),#N/A)</f>
        <v>3523</v>
      </c>
      <c r="OF17" s="10">
        <f t="shared" si="10"/>
        <v>23</v>
      </c>
      <c r="OG17" s="5">
        <f>IFERROR(OF17+VLOOKUP($A17,'TB2-1'!$A:$XEW,1+IFERROR(VALUE(RIGHT(OF$3,2)),RIGHT(OF$3,1)),TRUE),#N/A)</f>
        <v>5423</v>
      </c>
      <c r="OH17" s="65">
        <v>37</v>
      </c>
      <c r="OI17" s="6">
        <f>IFERROR(OH17+VLOOKUP($A17,'TB2-1'!$A:$XEW,1+IFERROR(VALUE(RIGHT(OH$3,2)),RIGHT(OH$3,1)),TRUE),#N/A)</f>
        <v>39.5</v>
      </c>
      <c r="OJ17" s="6">
        <f t="shared" si="11"/>
        <v>37</v>
      </c>
      <c r="OK17" s="6">
        <f>IFERROR(OJ17+VLOOKUP($A17,'TB2-1'!$A:$XEW,1+IFERROR(VALUE(RIGHT(OJ$3,2)),RIGHT(OJ$3,1)),TRUE),#N/A)</f>
        <v>41</v>
      </c>
      <c r="OL17" s="6">
        <f t="shared" si="11"/>
        <v>37</v>
      </c>
      <c r="OM17" s="6">
        <f>IFERROR(OL17+VLOOKUP($A17,'TB2-1'!$A:$XEW,1+IFERROR(VALUE(RIGHT(OL$3,2)),RIGHT(OL$3,1)),TRUE),#N/A)</f>
        <v>43</v>
      </c>
      <c r="ON17" s="6">
        <f t="shared" si="11"/>
        <v>37</v>
      </c>
      <c r="OO17" s="6">
        <f>IFERROR(ON17+VLOOKUP($A17,'TB2-1'!$A:$XEW,1+IFERROR(VALUE(RIGHT(ON$3,2)),RIGHT(ON$3,1)),TRUE),#N/A)</f>
        <v>47</v>
      </c>
      <c r="OP17" s="6">
        <f t="shared" si="11"/>
        <v>37</v>
      </c>
      <c r="OQ17" s="6">
        <f>IFERROR(OP17+VLOOKUP($A17,'TB2-1'!$A:$XEW,1+IFERROR(VALUE(RIGHT(OP$3,2)),RIGHT(OP$3,1)),TRUE),#N/A)</f>
        <v>52</v>
      </c>
      <c r="OR17" s="6">
        <f t="shared" si="11"/>
        <v>37</v>
      </c>
      <c r="OS17" s="6">
        <f>IFERROR(OR17+VLOOKUP($A17,'TB2-1'!$A:$XEW,1+IFERROR(VALUE(RIGHT(OR$3,2)),RIGHT(OR$3,1)),TRUE),#N/A)</f>
        <v>59</v>
      </c>
      <c r="OT17" s="6">
        <f t="shared" si="11"/>
        <v>37</v>
      </c>
      <c r="OU17" s="6">
        <f>IFERROR(OT17+VLOOKUP($A17,'TB2-1'!$A:$XEW,1+IFERROR(VALUE(RIGHT(OT$3,2)),RIGHT(OT$3,1)),TRUE),#N/A)</f>
        <v>72</v>
      </c>
      <c r="OV17" s="6">
        <f t="shared" si="11"/>
        <v>37</v>
      </c>
      <c r="OW17" s="6">
        <f>IFERROR(OV17+VLOOKUP($A17,'TB2-1'!$A:$XEW,1+IFERROR(VALUE(RIGHT(OV$3,2)),RIGHT(OV$3,1)),TRUE),#N/A)</f>
        <v>91</v>
      </c>
      <c r="OX17" s="6">
        <f t="shared" si="11"/>
        <v>37</v>
      </c>
      <c r="OY17" s="6">
        <f>IFERROR(OX17+VLOOKUP($A17,'TB2-1'!$A:$XEW,1+IFERROR(VALUE(RIGHT(OX$3,2)),RIGHT(OX$3,1)),TRUE),#N/A)</f>
        <v>124</v>
      </c>
      <c r="OZ17" s="6">
        <f t="shared" si="12"/>
        <v>37</v>
      </c>
      <c r="PA17" s="6">
        <f>IFERROR(OZ17+VLOOKUP($A17,'TB2-1'!$A:$XEW,1+IFERROR(VALUE(RIGHT(OZ$3,2)),RIGHT(OZ$3,1)),TRUE),#N/A)</f>
        <v>177</v>
      </c>
      <c r="PB17" s="6">
        <f t="shared" si="13"/>
        <v>37</v>
      </c>
      <c r="PC17" s="6">
        <f>IFERROR(PB17+VLOOKUP($A17,'TB2-1'!$A:$XEW,1+IFERROR(VALUE(RIGHT(PB$3,2)),RIGHT(PB$3,1)),TRUE),#N/A)</f>
        <v>257</v>
      </c>
      <c r="PD17" s="6">
        <f t="shared" si="14"/>
        <v>37</v>
      </c>
      <c r="PE17" s="6">
        <f>IFERROR(PD17+VLOOKUP($A17,'TB2-1'!$A:$XEW,1+IFERROR(VALUE(RIGHT(PD$3,2)),RIGHT(PD$3,1)),TRUE),#N/A)</f>
        <v>387</v>
      </c>
      <c r="PF17" s="6">
        <f t="shared" si="15"/>
        <v>37</v>
      </c>
      <c r="PG17" s="6">
        <f>IFERROR(PF17+VLOOKUP($A17,'TB2-1'!$A:$XEW,1+IFERROR(VALUE(RIGHT(PF$3,2)),RIGHT(PF$3,1)),TRUE),#N/A)</f>
        <v>577</v>
      </c>
      <c r="PH17" s="6">
        <f t="shared" si="16"/>
        <v>37</v>
      </c>
      <c r="PI17" s="6">
        <f>IFERROR(PH17+VLOOKUP($A17,'TB2-1'!$A:$XEW,1+IFERROR(VALUE(RIGHT(PH$3,2)),RIGHT(PH$3,1)),TRUE),#N/A)</f>
        <v>907</v>
      </c>
      <c r="PJ17" s="6">
        <f t="shared" si="17"/>
        <v>37</v>
      </c>
      <c r="PK17" s="6">
        <f>IFERROR(PJ17+VLOOKUP($A17,'TB2-1'!$A:$XEW,1+IFERROR(VALUE(RIGHT(PJ$3,2)),RIGHT(PJ$3,1)),TRUE),#N/A)</f>
        <v>1437</v>
      </c>
      <c r="PL17" s="6">
        <f t="shared" si="18"/>
        <v>37</v>
      </c>
      <c r="PM17" s="6">
        <f>IFERROR(PL17+VLOOKUP($A17,'TB2-1'!$A:$XEW,1+IFERROR(VALUE(RIGHT(PL$3,2)),RIGHT(PL$3,1)),TRUE),#N/A)</f>
        <v>2237</v>
      </c>
      <c r="PN17" s="6">
        <f t="shared" si="19"/>
        <v>37</v>
      </c>
      <c r="PO17" s="6">
        <f>IFERROR(PN17+VLOOKUP($A17,'TB2-1'!$A:$XEW,1+IFERROR(VALUE(RIGHT(PN$3,2)),RIGHT(PN$3,1)),TRUE),#N/A)</f>
        <v>3537</v>
      </c>
      <c r="PP17" s="6">
        <f t="shared" si="20"/>
        <v>37</v>
      </c>
      <c r="PQ17" s="6">
        <f>IFERROR(PP17+VLOOKUP($A17,'TB2-1'!$A:$XEW,1+IFERROR(VALUE(RIGHT(PP$3,2)),RIGHT(PP$3,1)),TRUE),#N/A)</f>
        <v>5437</v>
      </c>
      <c r="PR17" s="65">
        <v>51</v>
      </c>
      <c r="PS17" s="5">
        <f>IFERROR(PR17+VLOOKUP($A17,'TB2-1'!$A:$XEW,1+IFERROR(VALUE(RIGHT(PR$3,2)),RIGHT(PR$3,1)),TRUE),#N/A)</f>
        <v>53.5</v>
      </c>
      <c r="PT17" s="10">
        <f t="shared" si="21"/>
        <v>51</v>
      </c>
      <c r="PU17" s="5">
        <f>IFERROR(PT17+VLOOKUP($A17,'TB2-1'!$A:$XEW,1+IFERROR(VALUE(RIGHT(PT$3,2)),RIGHT(PT$3,1)),TRUE),#N/A)</f>
        <v>55</v>
      </c>
      <c r="PV17" s="10">
        <f t="shared" si="21"/>
        <v>51</v>
      </c>
      <c r="PW17" s="5">
        <f>IFERROR(PV17+VLOOKUP($A17,'TB2-1'!$A:$XEW,1+IFERROR(VALUE(RIGHT(PV$3,2)),RIGHT(PV$3,1)),TRUE),#N/A)</f>
        <v>57</v>
      </c>
      <c r="PX17" s="10">
        <f t="shared" si="21"/>
        <v>51</v>
      </c>
      <c r="PY17" s="5">
        <f>IFERROR(PX17+VLOOKUP($A17,'TB2-1'!$A:$XEW,1+IFERROR(VALUE(RIGHT(PX$3,2)),RIGHT(PX$3,1)),TRUE),#N/A)</f>
        <v>61</v>
      </c>
      <c r="PZ17" s="10">
        <f t="shared" si="21"/>
        <v>51</v>
      </c>
      <c r="QA17" s="5">
        <f>IFERROR(PZ17+VLOOKUP($A17,'TB2-1'!$A:$XEW,1+IFERROR(VALUE(RIGHT(PZ$3,2)),RIGHT(PZ$3,1)),TRUE),#N/A)</f>
        <v>66</v>
      </c>
      <c r="QB17" s="10">
        <f t="shared" si="21"/>
        <v>51</v>
      </c>
      <c r="QC17" s="5">
        <f>IFERROR(QB17+VLOOKUP($A17,'TB2-1'!$A:$XEW,1+IFERROR(VALUE(RIGHT(QB$3,2)),RIGHT(QB$3,1)),TRUE),#N/A)</f>
        <v>73</v>
      </c>
      <c r="QD17" s="10">
        <f t="shared" si="21"/>
        <v>51</v>
      </c>
      <c r="QE17" s="5">
        <f>IFERROR(QD17+VLOOKUP($A17,'TB2-1'!$A:$XEW,1+IFERROR(VALUE(RIGHT(QD$3,2)),RIGHT(QD$3,1)),TRUE),#N/A)</f>
        <v>86</v>
      </c>
      <c r="QF17" s="10">
        <f t="shared" si="21"/>
        <v>51</v>
      </c>
      <c r="QG17" s="5">
        <f>IFERROR(QF17+VLOOKUP($A17,'TB2-1'!$A:$XEW,1+IFERROR(VALUE(RIGHT(QF$3,2)),RIGHT(QF$3,1)),TRUE),#N/A)</f>
        <v>105</v>
      </c>
      <c r="QH17" s="10">
        <f t="shared" si="21"/>
        <v>51</v>
      </c>
      <c r="QI17" s="5">
        <f>IFERROR(QH17+VLOOKUP($A17,'TB2-1'!$A:$XEW,1+IFERROR(VALUE(RIGHT(QH$3,2)),RIGHT(QH$3,1)),TRUE),#N/A)</f>
        <v>138</v>
      </c>
      <c r="QJ17" s="10">
        <f t="shared" si="22"/>
        <v>51</v>
      </c>
      <c r="QK17" s="5">
        <f>IFERROR(QJ17+VLOOKUP($A17,'TB2-1'!$A:$XEW,1+IFERROR(VALUE(RIGHT(QJ$3,2)),RIGHT(QJ$3,1)),TRUE),#N/A)</f>
        <v>191</v>
      </c>
      <c r="QL17" s="10">
        <f t="shared" si="23"/>
        <v>51</v>
      </c>
      <c r="QM17" s="5">
        <f>IFERROR(QL17+VLOOKUP($A17,'TB2-1'!$A:$XEW,1+IFERROR(VALUE(RIGHT(QL$3,2)),RIGHT(QL$3,1)),TRUE),#N/A)</f>
        <v>271</v>
      </c>
      <c r="QN17" s="10">
        <f t="shared" si="24"/>
        <v>51</v>
      </c>
      <c r="QO17" s="5">
        <f>IFERROR(QN17+VLOOKUP($A17,'TB2-1'!$A:$XEW,1+IFERROR(VALUE(RIGHT(QN$3,2)),RIGHT(QN$3,1)),TRUE),#N/A)</f>
        <v>401</v>
      </c>
      <c r="QP17" s="10">
        <f t="shared" si="25"/>
        <v>51</v>
      </c>
      <c r="QQ17" s="5">
        <f>IFERROR(QP17+VLOOKUP($A17,'TB2-1'!$A:$XEW,1+IFERROR(VALUE(RIGHT(QP$3,2)),RIGHT(QP$3,1)),TRUE),#N/A)</f>
        <v>591</v>
      </c>
      <c r="QR17" s="10">
        <f t="shared" si="26"/>
        <v>51</v>
      </c>
      <c r="QS17" s="5">
        <f>IFERROR(QR17+VLOOKUP($A17,'TB2-1'!$A:$XEW,1+IFERROR(VALUE(RIGHT(QR$3,2)),RIGHT(QR$3,1)),TRUE),#N/A)</f>
        <v>921</v>
      </c>
      <c r="QT17" s="10">
        <f t="shared" si="27"/>
        <v>51</v>
      </c>
      <c r="QU17" s="5">
        <f>IFERROR(QT17+VLOOKUP($A17,'TB2-1'!$A:$XEW,1+IFERROR(VALUE(RIGHT(QT$3,2)),RIGHT(QT$3,1)),TRUE),#N/A)</f>
        <v>1451</v>
      </c>
      <c r="QV17" s="10">
        <f t="shared" si="28"/>
        <v>51</v>
      </c>
      <c r="QW17" s="5">
        <f>IFERROR(QV17+VLOOKUP($A17,'TB2-1'!$A:$XEW,1+IFERROR(VALUE(RIGHT(QV$3,2)),RIGHT(QV$3,1)),TRUE),#N/A)</f>
        <v>2251</v>
      </c>
      <c r="QX17" s="10">
        <f t="shared" si="29"/>
        <v>51</v>
      </c>
      <c r="QY17" s="5">
        <f>IFERROR(QX17+VLOOKUP($A17,'TB2-1'!$A:$XEW,1+IFERROR(VALUE(RIGHT(QX$3,2)),RIGHT(QX$3,1)),TRUE),#N/A)</f>
        <v>3551</v>
      </c>
      <c r="QZ17" s="10">
        <f t="shared" si="30"/>
        <v>51</v>
      </c>
      <c r="RA17" s="5">
        <f>IFERROR(QZ17+VLOOKUP($A17,'TB2-1'!$A:$XEW,1+IFERROR(VALUE(RIGHT(QZ$3,2)),RIGHT(QZ$3,1)),TRUE),#N/A)</f>
        <v>5451</v>
      </c>
      <c r="RB17" s="65">
        <v>71</v>
      </c>
      <c r="RC17" s="6">
        <f>IFERROR(RB17+VLOOKUP($A17,'TB2-1'!$A:$XEW,1+IFERROR(VALUE(RIGHT(RB$3,2)),RIGHT(RB$3,1)),TRUE),#N/A)</f>
        <v>73.5</v>
      </c>
      <c r="RD17" s="6">
        <f t="shared" si="31"/>
        <v>71</v>
      </c>
      <c r="RE17" s="6">
        <f>IFERROR(RD17+VLOOKUP($A17,'TB2-1'!$A:$XEW,1+IFERROR(VALUE(RIGHT(RD$3,2)),RIGHT(RD$3,1)),TRUE),#N/A)</f>
        <v>75</v>
      </c>
      <c r="RF17" s="6">
        <f t="shared" si="31"/>
        <v>71</v>
      </c>
      <c r="RG17" s="6">
        <f>IFERROR(RF17+VLOOKUP($A17,'TB2-1'!$A:$XEW,1+IFERROR(VALUE(RIGHT(RF$3,2)),RIGHT(RF$3,1)),TRUE),#N/A)</f>
        <v>77</v>
      </c>
      <c r="RH17" s="6">
        <f t="shared" si="31"/>
        <v>71</v>
      </c>
      <c r="RI17" s="6">
        <f>IFERROR(RH17+VLOOKUP($A17,'TB2-1'!$A:$XEW,1+IFERROR(VALUE(RIGHT(RH$3,2)),RIGHT(RH$3,1)),TRUE),#N/A)</f>
        <v>81</v>
      </c>
      <c r="RJ17" s="6">
        <f t="shared" si="31"/>
        <v>71</v>
      </c>
      <c r="RK17" s="6">
        <f>IFERROR(RJ17+VLOOKUP($A17,'TB2-1'!$A:$XEW,1+IFERROR(VALUE(RIGHT(RJ$3,2)),RIGHT(RJ$3,1)),TRUE),#N/A)</f>
        <v>86</v>
      </c>
      <c r="RL17" s="6">
        <f t="shared" si="31"/>
        <v>71</v>
      </c>
      <c r="RM17" s="6">
        <f>IFERROR(RL17+VLOOKUP($A17,'TB2-1'!$A:$XEW,1+IFERROR(VALUE(RIGHT(RL$3,2)),RIGHT(RL$3,1)),TRUE),#N/A)</f>
        <v>93</v>
      </c>
      <c r="RN17" s="6">
        <f t="shared" si="31"/>
        <v>71</v>
      </c>
      <c r="RO17" s="6">
        <f>IFERROR(RN17+VLOOKUP($A17,'TB2-1'!$A:$XEW,1+IFERROR(VALUE(RIGHT(RN$3,2)),RIGHT(RN$3,1)),TRUE),#N/A)</f>
        <v>106</v>
      </c>
      <c r="RP17" s="6">
        <f t="shared" si="31"/>
        <v>71</v>
      </c>
      <c r="RQ17" s="6">
        <f>IFERROR(RP17+VLOOKUP($A17,'TB2-1'!$A:$XEW,1+IFERROR(VALUE(RIGHT(RP$3,2)),RIGHT(RP$3,1)),TRUE),#N/A)</f>
        <v>125</v>
      </c>
      <c r="RR17" s="6">
        <f t="shared" si="31"/>
        <v>71</v>
      </c>
      <c r="RS17" s="6">
        <f>IFERROR(RR17+VLOOKUP($A17,'TB2-1'!$A:$XEW,1+IFERROR(VALUE(RIGHT(RR$3,2)),RIGHT(RR$3,1)),TRUE),#N/A)</f>
        <v>158</v>
      </c>
      <c r="RT17" s="6">
        <f t="shared" si="32"/>
        <v>71</v>
      </c>
      <c r="RU17" s="6">
        <f>IFERROR(RT17+VLOOKUP($A17,'TB2-1'!$A:$XEW,1+IFERROR(VALUE(RIGHT(RT$3,2)),RIGHT(RT$3,1)),TRUE),#N/A)</f>
        <v>211</v>
      </c>
      <c r="RV17" s="6">
        <f t="shared" si="33"/>
        <v>71</v>
      </c>
      <c r="RW17" s="6">
        <f>IFERROR(RV17+VLOOKUP($A17,'TB2-1'!$A:$XEW,1+IFERROR(VALUE(RIGHT(RV$3,2)),RIGHT(RV$3,1)),TRUE),#N/A)</f>
        <v>291</v>
      </c>
      <c r="RX17" s="6">
        <f t="shared" si="34"/>
        <v>71</v>
      </c>
      <c r="RY17" s="6">
        <f>IFERROR(RX17+VLOOKUP($A17,'TB2-1'!$A:$XEW,1+IFERROR(VALUE(RIGHT(RX$3,2)),RIGHT(RX$3,1)),TRUE),#N/A)</f>
        <v>421</v>
      </c>
      <c r="RZ17" s="6">
        <f t="shared" si="35"/>
        <v>71</v>
      </c>
      <c r="SA17" s="6">
        <f>IFERROR(RZ17+VLOOKUP($A17,'TB2-1'!$A:$XEW,1+IFERROR(VALUE(RIGHT(RZ$3,2)),RIGHT(RZ$3,1)),TRUE),#N/A)</f>
        <v>611</v>
      </c>
      <c r="SB17" s="6">
        <f t="shared" si="36"/>
        <v>71</v>
      </c>
      <c r="SC17" s="6">
        <f>IFERROR(SB17+VLOOKUP($A17,'TB2-1'!$A:$XEW,1+IFERROR(VALUE(RIGHT(SB$3,2)),RIGHT(SB$3,1)),TRUE),#N/A)</f>
        <v>941</v>
      </c>
      <c r="SD17" s="6">
        <f t="shared" si="37"/>
        <v>71</v>
      </c>
      <c r="SE17" s="6">
        <f>IFERROR(SD17+VLOOKUP($A17,'TB2-1'!$A:$XEW,1+IFERROR(VALUE(RIGHT(SD$3,2)),RIGHT(SD$3,1)),TRUE),#N/A)</f>
        <v>1471</v>
      </c>
      <c r="SF17" s="6">
        <f t="shared" si="38"/>
        <v>71</v>
      </c>
      <c r="SG17" s="6">
        <f>IFERROR(SF17+VLOOKUP($A17,'TB2-1'!$A:$XEW,1+IFERROR(VALUE(RIGHT(SF$3,2)),RIGHT(SF$3,1)),TRUE),#N/A)</f>
        <v>2271</v>
      </c>
      <c r="SH17" s="6">
        <f t="shared" si="39"/>
        <v>71</v>
      </c>
      <c r="SI17" s="6">
        <f>IFERROR(SH17+VLOOKUP($A17,'TB2-1'!$A:$XEW,1+IFERROR(VALUE(RIGHT(SH$3,2)),RIGHT(SH$3,1)),TRUE),#N/A)</f>
        <v>3571</v>
      </c>
      <c r="SJ17" s="6">
        <f t="shared" si="40"/>
        <v>71</v>
      </c>
      <c r="SK17" s="6">
        <f>IFERROR(SJ17+VLOOKUP($A17,'TB2-1'!$A:$XEW,1+IFERROR(VALUE(RIGHT(SJ$3,2)),RIGHT(SJ$3,1)),TRUE),#N/A)</f>
        <v>5471</v>
      </c>
      <c r="SL17" s="65">
        <v>91</v>
      </c>
      <c r="SM17" s="5">
        <f>IFERROR(SL17+VLOOKUP($A17,'TB2-1'!$A:$XEW,1+IFERROR(VALUE(RIGHT(SL$3,2)),RIGHT(SL$3,1)),TRUE),#N/A)</f>
        <v>93.5</v>
      </c>
      <c r="SN17" s="10">
        <f t="shared" si="154"/>
        <v>91</v>
      </c>
      <c r="SO17" s="5">
        <f>IFERROR(SN17+VLOOKUP($A17,'TB2-1'!$A:$XEW,1+IFERROR(VALUE(RIGHT(SN$3,2)),RIGHT(SN$3,1)),TRUE),#N/A)</f>
        <v>95</v>
      </c>
      <c r="SP17" s="10">
        <f t="shared" si="154"/>
        <v>91</v>
      </c>
      <c r="SQ17" s="5">
        <f>IFERROR(SP17+VLOOKUP($A17,'TB2-1'!$A:$XEW,1+IFERROR(VALUE(RIGHT(SP$3,2)),RIGHT(SP$3,1)),TRUE),#N/A)</f>
        <v>97</v>
      </c>
      <c r="SR17" s="10">
        <f t="shared" si="154"/>
        <v>91</v>
      </c>
      <c r="SS17" s="5">
        <f>IFERROR(SR17+VLOOKUP($A17,'TB2-1'!$A:$XEW,1+IFERROR(VALUE(RIGHT(SR$3,2)),RIGHT(SR$3,1)),TRUE),#N/A)</f>
        <v>101</v>
      </c>
      <c r="ST17" s="10">
        <f t="shared" si="154"/>
        <v>91</v>
      </c>
      <c r="SU17" s="5">
        <f>IFERROR(ST17+VLOOKUP($A17,'TB2-1'!$A:$XEW,1+IFERROR(VALUE(RIGHT(ST$3,2)),RIGHT(ST$3,1)),TRUE),#N/A)</f>
        <v>106</v>
      </c>
      <c r="SV17" s="10">
        <f t="shared" si="154"/>
        <v>91</v>
      </c>
      <c r="SW17" s="5">
        <f>IFERROR(SV17+VLOOKUP($A17,'TB2-1'!$A:$XEW,1+IFERROR(VALUE(RIGHT(SV$3,2)),RIGHT(SV$3,1)),TRUE),#N/A)</f>
        <v>113</v>
      </c>
      <c r="SX17" s="10">
        <f t="shared" si="154"/>
        <v>91</v>
      </c>
      <c r="SY17" s="5">
        <f>IFERROR(SX17+VLOOKUP($A17,'TB2-1'!$A:$XEW,1+IFERROR(VALUE(RIGHT(SX$3,2)),RIGHT(SX$3,1)),TRUE),#N/A)</f>
        <v>126</v>
      </c>
      <c r="SZ17" s="10">
        <f t="shared" si="154"/>
        <v>91</v>
      </c>
      <c r="TA17" s="5">
        <f>IFERROR(SZ17+VLOOKUP($A17,'TB2-1'!$A:$XEW,1+IFERROR(VALUE(RIGHT(SZ$3,2)),RIGHT(SZ$3,1)),TRUE),#N/A)</f>
        <v>145</v>
      </c>
      <c r="TB17" s="10">
        <f t="shared" si="154"/>
        <v>91</v>
      </c>
      <c r="TC17" s="5">
        <f>IFERROR(TB17+VLOOKUP($A17,'TB2-1'!$A:$XEW,1+IFERROR(VALUE(RIGHT(TB$3,2)),RIGHT(TB$3,1)),TRUE),#N/A)</f>
        <v>178</v>
      </c>
      <c r="TD17" s="10">
        <f t="shared" si="155"/>
        <v>91</v>
      </c>
      <c r="TE17" s="5">
        <f>IFERROR(TD17+VLOOKUP($A17,'TB2-1'!$A:$XEW,1+IFERROR(VALUE(RIGHT(TD$3,2)),RIGHT(TD$3,1)),TRUE),#N/A)</f>
        <v>231</v>
      </c>
      <c r="TF17" s="10">
        <f t="shared" si="156"/>
        <v>91</v>
      </c>
      <c r="TG17" s="5">
        <f>IFERROR(TF17+VLOOKUP($A17,'TB2-1'!$A:$XEW,1+IFERROR(VALUE(RIGHT(TF$3,2)),RIGHT(TF$3,1)),TRUE),#N/A)</f>
        <v>311</v>
      </c>
      <c r="TH17" s="10">
        <f t="shared" si="157"/>
        <v>91</v>
      </c>
      <c r="TI17" s="5">
        <f>IFERROR(TH17+VLOOKUP($A17,'TB2-1'!$A:$XEW,1+IFERROR(VALUE(RIGHT(TH$3,2)),RIGHT(TH$3,1)),TRUE),#N/A)</f>
        <v>441</v>
      </c>
      <c r="TJ17" s="10">
        <f t="shared" si="158"/>
        <v>91</v>
      </c>
      <c r="TK17" s="5">
        <f>IFERROR(TJ17+VLOOKUP($A17,'TB2-1'!$A:$XEW,1+IFERROR(VALUE(RIGHT(TJ$3,2)),RIGHT(TJ$3,1)),TRUE),#N/A)</f>
        <v>631</v>
      </c>
      <c r="TL17" s="10">
        <f t="shared" si="159"/>
        <v>91</v>
      </c>
      <c r="TM17" s="5">
        <f>IFERROR(TL17+VLOOKUP($A17,'TB2-1'!$A:$XEW,1+IFERROR(VALUE(RIGHT(TL$3,2)),RIGHT(TL$3,1)),TRUE),#N/A)</f>
        <v>961</v>
      </c>
      <c r="TN17" s="10">
        <f t="shared" si="160"/>
        <v>91</v>
      </c>
      <c r="TO17" s="5">
        <f>IFERROR(TN17+VLOOKUP($A17,'TB2-1'!$A:$XEW,1+IFERROR(VALUE(RIGHT(TN$3,2)),RIGHT(TN$3,1)),TRUE),#N/A)</f>
        <v>1491</v>
      </c>
      <c r="TP17" s="10">
        <f t="shared" si="161"/>
        <v>91</v>
      </c>
      <c r="TQ17" s="5">
        <f>IFERROR(TP17+VLOOKUP($A17,'TB2-1'!$A:$XEW,1+IFERROR(VALUE(RIGHT(TP$3,2)),RIGHT(TP$3,1)),TRUE),#N/A)</f>
        <v>2291</v>
      </c>
      <c r="TR17" s="10">
        <f t="shared" si="162"/>
        <v>91</v>
      </c>
      <c r="TS17" s="5">
        <f>IFERROR(TR17+VLOOKUP($A17,'TB2-1'!$A:$XEW,1+IFERROR(VALUE(RIGHT(TR$3,2)),RIGHT(TR$3,1)),TRUE),#N/A)</f>
        <v>3591</v>
      </c>
      <c r="TT17" s="10">
        <f t="shared" si="163"/>
        <v>91</v>
      </c>
      <c r="TU17" s="5">
        <f>IFERROR(TT17+VLOOKUP($A17,'TB2-1'!$A:$XEW,1+IFERROR(VALUE(RIGHT(TT$3,2)),RIGHT(TT$3,1)),TRUE),#N/A)</f>
        <v>5491</v>
      </c>
      <c r="TV17" s="65">
        <v>124</v>
      </c>
      <c r="TW17" s="6">
        <f>IFERROR(TV17+VLOOKUP($A17,'TB2-1'!$A:$XEW,1+IFERROR(VALUE(RIGHT(TV$3,2)),RIGHT(TV$3,1)),TRUE),#N/A)</f>
        <v>126.5</v>
      </c>
      <c r="TX17" s="6">
        <f t="shared" si="177"/>
        <v>124</v>
      </c>
      <c r="TY17" s="6">
        <f>IFERROR(TX17+VLOOKUP($A17,'TB2-1'!$A:$XEW,1+IFERROR(VALUE(RIGHT(TX$3,2)),RIGHT(TX$3,1)),TRUE),#N/A)</f>
        <v>128</v>
      </c>
      <c r="TZ17" s="6">
        <f t="shared" si="177"/>
        <v>124</v>
      </c>
      <c r="UA17" s="6">
        <f>IFERROR(TZ17+VLOOKUP($A17,'TB2-1'!$A:$XEW,1+IFERROR(VALUE(RIGHT(TZ$3,2)),RIGHT(TZ$3,1)),TRUE),#N/A)</f>
        <v>130</v>
      </c>
      <c r="UB17" s="6">
        <f t="shared" si="177"/>
        <v>124</v>
      </c>
      <c r="UC17" s="6">
        <f>IFERROR(UB17+VLOOKUP($A17,'TB2-1'!$A:$XEW,1+IFERROR(VALUE(RIGHT(UB$3,2)),RIGHT(UB$3,1)),TRUE),#N/A)</f>
        <v>134</v>
      </c>
      <c r="UD17" s="6">
        <f t="shared" si="177"/>
        <v>124</v>
      </c>
      <c r="UE17" s="6">
        <f>IFERROR(UD17+VLOOKUP($A17,'TB2-1'!$A:$XEW,1+IFERROR(VALUE(RIGHT(UD$3,2)),RIGHT(UD$3,1)),TRUE),#N/A)</f>
        <v>139</v>
      </c>
      <c r="UF17" s="6">
        <f t="shared" si="177"/>
        <v>124</v>
      </c>
      <c r="UG17" s="6">
        <f>IFERROR(UF17+VLOOKUP($A17,'TB2-1'!$A:$XEW,1+IFERROR(VALUE(RIGHT(UF$3,2)),RIGHT(UF$3,1)),TRUE),#N/A)</f>
        <v>146</v>
      </c>
      <c r="UH17" s="6">
        <f t="shared" si="177"/>
        <v>124</v>
      </c>
      <c r="UI17" s="6">
        <f>IFERROR(UH17+VLOOKUP($A17,'TB2-1'!$A:$XEW,1+IFERROR(VALUE(RIGHT(UH$3,2)),RIGHT(UH$3,1)),TRUE),#N/A)</f>
        <v>159</v>
      </c>
      <c r="UJ17" s="6">
        <f t="shared" si="177"/>
        <v>124</v>
      </c>
      <c r="UK17" s="6">
        <f>IFERROR(UJ17+VLOOKUP($A17,'TB2-1'!$A:$XEW,1+IFERROR(VALUE(RIGHT(UJ$3,2)),RIGHT(UJ$3,1)),TRUE),#N/A)</f>
        <v>178</v>
      </c>
      <c r="UL17" s="6">
        <f t="shared" si="177"/>
        <v>124</v>
      </c>
      <c r="UM17" s="6">
        <f>IFERROR(UL17+VLOOKUP($A17,'TB2-1'!$A:$XEW,1+IFERROR(VALUE(RIGHT(UL$3,2)),RIGHT(UL$3,1)),TRUE),#N/A)</f>
        <v>211</v>
      </c>
      <c r="UN17" s="6">
        <f t="shared" si="177"/>
        <v>124</v>
      </c>
      <c r="UO17" s="6">
        <f>IFERROR(UN17+VLOOKUP($A17,'TB2-1'!$A:$XEW,1+IFERROR(VALUE(RIGHT(UN$3,2)),RIGHT(UN$3,1)),TRUE),#N/A)</f>
        <v>264</v>
      </c>
      <c r="UP17" s="6">
        <f t="shared" si="182"/>
        <v>124</v>
      </c>
      <c r="UQ17" s="6">
        <f>IFERROR(UP17+VLOOKUP($A17,'TB2-1'!$A:$XEW,1+IFERROR(VALUE(RIGHT(UP$3,2)),RIGHT(UP$3,1)),TRUE),#N/A)</f>
        <v>344</v>
      </c>
      <c r="UR17" s="6">
        <f t="shared" si="164"/>
        <v>124</v>
      </c>
      <c r="US17" s="6">
        <f>IFERROR(UR17+VLOOKUP($A17,'TB2-1'!$A:$XEW,1+IFERROR(VALUE(RIGHT(UR$3,2)),RIGHT(UR$3,1)),TRUE),#N/A)</f>
        <v>474</v>
      </c>
      <c r="UT17" s="6">
        <f t="shared" si="164"/>
        <v>124</v>
      </c>
      <c r="UU17" s="6">
        <f>IFERROR(UT17+VLOOKUP($A17,'TB2-1'!$A:$XEW,1+IFERROR(VALUE(RIGHT(UT$3,2)),RIGHT(UT$3,1)),TRUE),#N/A)</f>
        <v>664</v>
      </c>
      <c r="UV17" s="6">
        <f t="shared" si="164"/>
        <v>124</v>
      </c>
      <c r="UW17" s="6">
        <f>IFERROR(UV17+VLOOKUP($A17,'TB2-1'!$A:$XEW,1+IFERROR(VALUE(RIGHT(UV$3,2)),RIGHT(UV$3,1)),TRUE),#N/A)</f>
        <v>994</v>
      </c>
      <c r="UX17" s="6">
        <f t="shared" si="164"/>
        <v>124</v>
      </c>
      <c r="UY17" s="6">
        <f>IFERROR(UX17+VLOOKUP($A17,'TB2-1'!$A:$XEW,1+IFERROR(VALUE(RIGHT(UX$3,2)),RIGHT(UX$3,1)),TRUE),#N/A)</f>
        <v>1524</v>
      </c>
      <c r="UZ17" s="6">
        <f t="shared" si="164"/>
        <v>124</v>
      </c>
      <c r="VA17" s="6">
        <f>IFERROR(UZ17+VLOOKUP($A17,'TB2-1'!$A:$XEW,1+IFERROR(VALUE(RIGHT(UZ$3,2)),RIGHT(UZ$3,1)),TRUE),#N/A)</f>
        <v>2324</v>
      </c>
      <c r="VB17" s="6">
        <f t="shared" si="164"/>
        <v>124</v>
      </c>
      <c r="VC17" s="6">
        <f>IFERROR(VB17+VLOOKUP($A17,'TB2-1'!$A:$XEW,1+IFERROR(VALUE(RIGHT(VB$3,2)),RIGHT(VB$3,1)),TRUE),#N/A)</f>
        <v>3624</v>
      </c>
      <c r="VD17" s="6">
        <f t="shared" si="164"/>
        <v>124</v>
      </c>
      <c r="VE17" s="6">
        <f>IFERROR(VD17+VLOOKUP($A17,'TB2-1'!$A:$XEW,1+IFERROR(VALUE(RIGHT(VD$3,2)),RIGHT(VD$3,1)),TRUE),#N/A)</f>
        <v>5524</v>
      </c>
      <c r="VF17" s="65">
        <v>178</v>
      </c>
      <c r="VG17" s="5">
        <f>IFERROR(VF17+VLOOKUP($A17,'TB2-1'!$A:$XEW,1+IFERROR(VALUE(RIGHT(VF$3,2)),RIGHT(VF$3,1)),TRUE),#N/A)</f>
        <v>180.5</v>
      </c>
      <c r="VH17" s="10">
        <f t="shared" ref="VH17:WL17" si="190">VF17</f>
        <v>178</v>
      </c>
      <c r="VI17" s="5">
        <f>IFERROR(VH17+VLOOKUP($A17,'TB2-1'!$A:$XEW,1+IFERROR(VALUE(RIGHT(VH$3,2)),RIGHT(VH$3,1)),TRUE),#N/A)</f>
        <v>182</v>
      </c>
      <c r="VJ17" s="10">
        <f t="shared" si="190"/>
        <v>178</v>
      </c>
      <c r="VK17" s="5">
        <f>IFERROR(VJ17+VLOOKUP($A17,'TB2-1'!$A:$XEW,1+IFERROR(VALUE(RIGHT(VJ$3,2)),RIGHT(VJ$3,1)),TRUE),#N/A)</f>
        <v>184</v>
      </c>
      <c r="VL17" s="10">
        <f t="shared" si="190"/>
        <v>178</v>
      </c>
      <c r="VM17" s="5">
        <f>IFERROR(VL17+VLOOKUP($A17,'TB2-1'!$A:$XEW,1+IFERROR(VALUE(RIGHT(VL$3,2)),RIGHT(VL$3,1)),TRUE),#N/A)</f>
        <v>188</v>
      </c>
      <c r="VN17" s="10">
        <f t="shared" si="190"/>
        <v>178</v>
      </c>
      <c r="VO17" s="5">
        <f>IFERROR(VN17+VLOOKUP($A17,'TB2-1'!$A:$XEW,1+IFERROR(VALUE(RIGHT(VN$3,2)),RIGHT(VN$3,1)),TRUE),#N/A)</f>
        <v>193</v>
      </c>
      <c r="VP17" s="10">
        <f t="shared" si="190"/>
        <v>178</v>
      </c>
      <c r="VQ17" s="5">
        <f>IFERROR(VP17+VLOOKUP($A17,'TB2-1'!$A:$XEW,1+IFERROR(VALUE(RIGHT(VP$3,2)),RIGHT(VP$3,1)),TRUE),#N/A)</f>
        <v>200</v>
      </c>
      <c r="VR17" s="10">
        <f t="shared" si="190"/>
        <v>178</v>
      </c>
      <c r="VS17" s="5">
        <f>IFERROR(VR17+VLOOKUP($A17,'TB2-1'!$A:$XEW,1+IFERROR(VALUE(RIGHT(VR$3,2)),RIGHT(VR$3,1)),TRUE),#N/A)</f>
        <v>213</v>
      </c>
      <c r="VT17" s="10">
        <f t="shared" si="190"/>
        <v>178</v>
      </c>
      <c r="VU17" s="5">
        <f>IFERROR(VT17+VLOOKUP($A17,'TB2-1'!$A:$XEW,1+IFERROR(VALUE(RIGHT(VT$3,2)),RIGHT(VT$3,1)),TRUE),#N/A)</f>
        <v>232</v>
      </c>
      <c r="VV17" s="10">
        <f t="shared" si="190"/>
        <v>178</v>
      </c>
      <c r="VW17" s="5">
        <f>IFERROR(VV17+VLOOKUP($A17,'TB2-1'!$A:$XEW,1+IFERROR(VALUE(RIGHT(VV$3,2)),RIGHT(VV$3,1)),TRUE),#N/A)</f>
        <v>265</v>
      </c>
      <c r="VX17" s="10">
        <f t="shared" si="190"/>
        <v>178</v>
      </c>
      <c r="VY17" s="5">
        <f>IFERROR(VX17+VLOOKUP($A17,'TB2-1'!$A:$XEW,1+IFERROR(VALUE(RIGHT(VX$3,2)),RIGHT(VX$3,1)),TRUE),#N/A)</f>
        <v>318</v>
      </c>
      <c r="VZ17" s="10">
        <f t="shared" si="190"/>
        <v>178</v>
      </c>
      <c r="WA17" s="5">
        <f>IFERROR(VZ17+VLOOKUP($A17,'TB2-1'!$A:$XEW,1+IFERROR(VALUE(RIGHT(VZ$3,2)),RIGHT(VZ$3,1)),TRUE),#N/A)</f>
        <v>398</v>
      </c>
      <c r="WB17" s="10">
        <f t="shared" si="190"/>
        <v>178</v>
      </c>
      <c r="WC17" s="5">
        <f>IFERROR(WB17+VLOOKUP($A17,'TB2-1'!$A:$XEW,1+IFERROR(VALUE(RIGHT(WB$3,2)),RIGHT(WB$3,1)),TRUE),#N/A)</f>
        <v>528</v>
      </c>
      <c r="WD17" s="10">
        <f t="shared" si="190"/>
        <v>178</v>
      </c>
      <c r="WE17" s="5">
        <f>IFERROR(WD17+VLOOKUP($A17,'TB2-1'!$A:$XEW,1+IFERROR(VALUE(RIGHT(WD$3,2)),RIGHT(WD$3,1)),TRUE),#N/A)</f>
        <v>718</v>
      </c>
      <c r="WF17" s="10">
        <f t="shared" si="190"/>
        <v>178</v>
      </c>
      <c r="WG17" s="5">
        <f>IFERROR(WF17+VLOOKUP($A17,'TB2-1'!$A:$XEW,1+IFERROR(VALUE(RIGHT(WF$3,2)),RIGHT(WF$3,1)),TRUE),#N/A)</f>
        <v>1048</v>
      </c>
      <c r="WH17" s="10">
        <f t="shared" si="190"/>
        <v>178</v>
      </c>
      <c r="WI17" s="5">
        <f>IFERROR(WH17+VLOOKUP($A17,'TB2-1'!$A:$XEW,1+IFERROR(VALUE(RIGHT(WH$3,2)),RIGHT(WH$3,1)),TRUE),#N/A)</f>
        <v>1578</v>
      </c>
      <c r="WJ17" s="10">
        <f t="shared" si="190"/>
        <v>178</v>
      </c>
      <c r="WK17" s="5">
        <f>IFERROR(WJ17+VLOOKUP($A17,'TB2-1'!$A:$XEW,1+IFERROR(VALUE(RIGHT(WJ$3,2)),RIGHT(WJ$3,1)),TRUE),#N/A)</f>
        <v>2378</v>
      </c>
      <c r="WL17" s="10">
        <f t="shared" si="190"/>
        <v>178</v>
      </c>
      <c r="WM17" s="5">
        <f>IFERROR(WL17+VLOOKUP($A17,'TB2-1'!$A:$XEW,1+IFERROR(VALUE(RIGHT(WL$3,2)),RIGHT(WL$3,1)),TRUE),#N/A)</f>
        <v>3678</v>
      </c>
      <c r="WN17" s="10">
        <f t="shared" ref="WN17" si="191">WL17</f>
        <v>178</v>
      </c>
      <c r="WO17" s="5">
        <f>IFERROR(WN17+VLOOKUP($A17,'TB2-1'!$A:$XEW,1+IFERROR(VALUE(RIGHT(WN$3,2)),RIGHT(WN$3,1)),TRUE),#N/A)</f>
        <v>5578</v>
      </c>
      <c r="WP17" s="65">
        <v>258</v>
      </c>
      <c r="WQ17" s="6">
        <f>IFERROR(WP17+VLOOKUP($A17,'TB2-1'!$A:$XEW,1+IFERROR(VALUE(RIGHT(WP$3,2)),RIGHT(WP$3,1)),TRUE),#N/A)</f>
        <v>260.5</v>
      </c>
      <c r="WR17" s="6">
        <f t="shared" si="42"/>
        <v>258</v>
      </c>
      <c r="WS17" s="6">
        <f>IFERROR(WR17+VLOOKUP($A17,'TB2-1'!$A:$XEW,1+IFERROR(VALUE(RIGHT(WR$3,2)),RIGHT(WR$3,1)),TRUE),#N/A)</f>
        <v>262</v>
      </c>
      <c r="WT17" s="6">
        <f t="shared" si="42"/>
        <v>258</v>
      </c>
      <c r="WU17" s="6">
        <f>IFERROR(WT17+VLOOKUP($A17,'TB2-1'!$A:$XEW,1+IFERROR(VALUE(RIGHT(WT$3,2)),RIGHT(WT$3,1)),TRUE),#N/A)</f>
        <v>264</v>
      </c>
      <c r="WV17" s="6">
        <f t="shared" si="42"/>
        <v>258</v>
      </c>
      <c r="WW17" s="6">
        <f>IFERROR(WV17+VLOOKUP($A17,'TB2-1'!$A:$XEW,1+IFERROR(VALUE(RIGHT(WV$3,2)),RIGHT(WV$3,1)),TRUE),#N/A)</f>
        <v>268</v>
      </c>
      <c r="WX17" s="6">
        <f t="shared" si="42"/>
        <v>258</v>
      </c>
      <c r="WY17" s="6">
        <f>IFERROR(WX17+VLOOKUP($A17,'TB2-1'!$A:$XEW,1+IFERROR(VALUE(RIGHT(WX$3,2)),RIGHT(WX$3,1)),TRUE),#N/A)</f>
        <v>273</v>
      </c>
      <c r="WZ17" s="6">
        <f t="shared" si="42"/>
        <v>258</v>
      </c>
      <c r="XA17" s="6">
        <f>IFERROR(WZ17+VLOOKUP($A17,'TB2-1'!$A:$XEW,1+IFERROR(VALUE(RIGHT(WZ$3,2)),RIGHT(WZ$3,1)),TRUE),#N/A)</f>
        <v>280</v>
      </c>
      <c r="XB17" s="6">
        <f t="shared" si="42"/>
        <v>258</v>
      </c>
      <c r="XC17" s="6">
        <f>IFERROR(XB17+VLOOKUP($A17,'TB2-1'!$A:$XEW,1+IFERROR(VALUE(RIGHT(XB$3,2)),RIGHT(XB$3,1)),TRUE),#N/A)</f>
        <v>293</v>
      </c>
      <c r="XD17" s="6">
        <f t="shared" si="42"/>
        <v>258</v>
      </c>
      <c r="XE17" s="6">
        <f>IFERROR(XD17+VLOOKUP($A17,'TB2-1'!$A:$XEW,1+IFERROR(VALUE(RIGHT(XD$3,2)),RIGHT(XD$3,1)),TRUE),#N/A)</f>
        <v>312</v>
      </c>
      <c r="XF17" s="6">
        <f t="shared" si="42"/>
        <v>258</v>
      </c>
      <c r="XG17" s="6">
        <f>IFERROR(XF17+VLOOKUP($A17,'TB2-1'!$A:$XEW,1+IFERROR(VALUE(RIGHT(XF$3,2)),RIGHT(XF$3,1)),TRUE),#N/A)</f>
        <v>345</v>
      </c>
      <c r="XH17" s="6">
        <f t="shared" si="43"/>
        <v>258</v>
      </c>
      <c r="XI17" s="6">
        <f>IFERROR(XH17+VLOOKUP($A17,'TB2-1'!$A:$XEW,1+IFERROR(VALUE(RIGHT(XH$3,2)),RIGHT(XH$3,1)),TRUE),#N/A)</f>
        <v>398</v>
      </c>
      <c r="XJ17" s="6">
        <f t="shared" si="44"/>
        <v>258</v>
      </c>
      <c r="XK17" s="6">
        <f>IFERROR(XJ17+VLOOKUP($A17,'TB2-1'!$A:$XEW,1+IFERROR(VALUE(RIGHT(XJ$3,2)),RIGHT(XJ$3,1)),TRUE),#N/A)</f>
        <v>478</v>
      </c>
      <c r="XL17" s="6">
        <f t="shared" si="45"/>
        <v>258</v>
      </c>
      <c r="XM17" s="6">
        <f>IFERROR(XL17+VLOOKUP($A17,'TB2-1'!$A:$XEW,1+IFERROR(VALUE(RIGHT(XL$3,2)),RIGHT(XL$3,1)),TRUE),#N/A)</f>
        <v>608</v>
      </c>
      <c r="XN17" s="6">
        <f t="shared" si="46"/>
        <v>258</v>
      </c>
      <c r="XO17" s="6">
        <f>IFERROR(XN17+VLOOKUP($A17,'TB2-1'!$A:$XEW,1+IFERROR(VALUE(RIGHT(XN$3,2)),RIGHT(XN$3,1)),TRUE),#N/A)</f>
        <v>798</v>
      </c>
      <c r="XP17" s="6">
        <f t="shared" si="47"/>
        <v>258</v>
      </c>
      <c r="XQ17" s="6">
        <f>IFERROR(XP17+VLOOKUP($A17,'TB2-1'!$A:$XEW,1+IFERROR(VALUE(RIGHT(XP$3,2)),RIGHT(XP$3,1)),TRUE),#N/A)</f>
        <v>1128</v>
      </c>
      <c r="XR17" s="6">
        <f t="shared" si="48"/>
        <v>258</v>
      </c>
      <c r="XS17" s="6">
        <f>IFERROR(XR17+VLOOKUP($A17,'TB2-1'!$A:$XEW,1+IFERROR(VALUE(RIGHT(XR$3,2)),RIGHT(XR$3,1)),TRUE),#N/A)</f>
        <v>1658</v>
      </c>
      <c r="XT17" s="6">
        <f t="shared" si="49"/>
        <v>258</v>
      </c>
      <c r="XU17" s="6">
        <f>IFERROR(XT17+VLOOKUP($A17,'TB2-1'!$A:$XEW,1+IFERROR(VALUE(RIGHT(XT$3,2)),RIGHT(XT$3,1)),TRUE),#N/A)</f>
        <v>2458</v>
      </c>
      <c r="XV17" s="6">
        <f t="shared" si="50"/>
        <v>258</v>
      </c>
      <c r="XW17" s="6">
        <f>IFERROR(XV17+VLOOKUP($A17,'TB2-1'!$A:$XEW,1+IFERROR(VALUE(RIGHT(XV$3,2)),RIGHT(XV$3,1)),TRUE),#N/A)</f>
        <v>3758</v>
      </c>
      <c r="XX17" s="6">
        <f t="shared" si="51"/>
        <v>258</v>
      </c>
      <c r="XY17" s="6">
        <f>IFERROR(XX17+VLOOKUP($A17,'TB2-1'!$A:$XEW,1+IFERROR(VALUE(RIGHT(XX$3,2)),RIGHT(XX$3,1)),TRUE),#N/A)</f>
        <v>5658</v>
      </c>
      <c r="XZ17" s="65">
        <v>335</v>
      </c>
      <c r="YA17" s="5">
        <f>IFERROR(XZ17+VLOOKUP($A17,'TB2-1'!$A:$XEW,1+IFERROR(VALUE(RIGHT(XZ$3,2)),RIGHT(XZ$3,1)),TRUE),#N/A)</f>
        <v>337.5</v>
      </c>
      <c r="YB17" s="10">
        <f t="shared" si="166"/>
        <v>335</v>
      </c>
      <c r="YC17" s="5">
        <f>IFERROR(YB17+VLOOKUP($A17,'TB2-1'!$A:$XEW,1+IFERROR(VALUE(RIGHT(YB$3,2)),RIGHT(YB$3,1)),TRUE),#N/A)</f>
        <v>339</v>
      </c>
      <c r="YD17" s="10">
        <f t="shared" si="166"/>
        <v>335</v>
      </c>
      <c r="YE17" s="5">
        <f>IFERROR(YD17+VLOOKUP($A17,'TB2-1'!$A:$XEW,1+IFERROR(VALUE(RIGHT(YD$3,2)),RIGHT(YD$3,1)),TRUE),#N/A)</f>
        <v>341</v>
      </c>
      <c r="YF17" s="10">
        <f t="shared" si="166"/>
        <v>335</v>
      </c>
      <c r="YG17" s="5">
        <f>IFERROR(YF17+VLOOKUP($A17,'TB2-1'!$A:$XEW,1+IFERROR(VALUE(RIGHT(YF$3,2)),RIGHT(YF$3,1)),TRUE),#N/A)</f>
        <v>345</v>
      </c>
      <c r="YH17" s="10">
        <f t="shared" si="166"/>
        <v>335</v>
      </c>
      <c r="YI17" s="5">
        <f>IFERROR(YH17+VLOOKUP($A17,'TB2-1'!$A:$XEW,1+IFERROR(VALUE(RIGHT(YH$3,2)),RIGHT(YH$3,1)),TRUE),#N/A)</f>
        <v>350</v>
      </c>
      <c r="YJ17" s="10">
        <f t="shared" si="166"/>
        <v>335</v>
      </c>
      <c r="YK17" s="5">
        <f>IFERROR(YJ17+VLOOKUP($A17,'TB2-1'!$A:$XEW,1+IFERROR(VALUE(RIGHT(YJ$3,2)),RIGHT(YJ$3,1)),TRUE),#N/A)</f>
        <v>357</v>
      </c>
      <c r="YL17" s="10">
        <f t="shared" si="166"/>
        <v>335</v>
      </c>
      <c r="YM17" s="5">
        <f>IFERROR(YL17+VLOOKUP($A17,'TB2-1'!$A:$XEW,1+IFERROR(VALUE(RIGHT(YL$3,2)),RIGHT(YL$3,1)),TRUE),#N/A)</f>
        <v>370</v>
      </c>
      <c r="YN17" s="10">
        <f t="shared" si="166"/>
        <v>335</v>
      </c>
      <c r="YO17" s="5">
        <f>IFERROR(YN17+VLOOKUP($A17,'TB2-1'!$A:$XEW,1+IFERROR(VALUE(RIGHT(YN$3,2)),RIGHT(YN$3,1)),TRUE),#N/A)</f>
        <v>389</v>
      </c>
      <c r="YP17" s="10">
        <f t="shared" si="166"/>
        <v>335</v>
      </c>
      <c r="YQ17" s="5">
        <f>IFERROR(YP17+VLOOKUP($A17,'TB2-1'!$A:$XEW,1+IFERROR(VALUE(RIGHT(YP$3,2)),RIGHT(YP$3,1)),TRUE),#N/A)</f>
        <v>422</v>
      </c>
      <c r="YR17" s="10">
        <f t="shared" si="167"/>
        <v>335</v>
      </c>
      <c r="YS17" s="5">
        <f>IFERROR(YR17+VLOOKUP($A17,'TB2-1'!$A:$XEW,1+IFERROR(VALUE(RIGHT(YR$3,2)),RIGHT(YR$3,1)),TRUE),#N/A)</f>
        <v>475</v>
      </c>
      <c r="YT17" s="10">
        <f t="shared" si="168"/>
        <v>335</v>
      </c>
      <c r="YU17" s="5">
        <f>IFERROR(YT17+VLOOKUP($A17,'TB2-1'!$A:$XEW,1+IFERROR(VALUE(RIGHT(YT$3,2)),RIGHT(YT$3,1)),TRUE),#N/A)</f>
        <v>555</v>
      </c>
      <c r="YV17" s="10">
        <f t="shared" si="169"/>
        <v>335</v>
      </c>
      <c r="YW17" s="5">
        <f>IFERROR(YV17+VLOOKUP($A17,'TB2-1'!$A:$XEW,1+IFERROR(VALUE(RIGHT(YV$3,2)),RIGHT(YV$3,1)),TRUE),#N/A)</f>
        <v>685</v>
      </c>
      <c r="YX17" s="10">
        <f t="shared" si="170"/>
        <v>335</v>
      </c>
      <c r="YY17" s="5">
        <f>IFERROR(YX17+VLOOKUP($A17,'TB2-1'!$A:$XEW,1+IFERROR(VALUE(RIGHT(YX$3,2)),RIGHT(YX$3,1)),TRUE),#N/A)</f>
        <v>875</v>
      </c>
      <c r="YZ17" s="10">
        <f t="shared" si="171"/>
        <v>335</v>
      </c>
      <c r="ZA17" s="5">
        <f>IFERROR(YZ17+VLOOKUP($A17,'TB2-1'!$A:$XEW,1+IFERROR(VALUE(RIGHT(YZ$3,2)),RIGHT(YZ$3,1)),TRUE),#N/A)</f>
        <v>1205</v>
      </c>
      <c r="ZB17" s="10">
        <f t="shared" si="172"/>
        <v>335</v>
      </c>
      <c r="ZC17" s="5">
        <f>IFERROR(ZB17+VLOOKUP($A17,'TB2-1'!$A:$XEW,1+IFERROR(VALUE(RIGHT(ZB$3,2)),RIGHT(ZB$3,1)),TRUE),#N/A)</f>
        <v>1735</v>
      </c>
      <c r="ZD17" s="10">
        <f t="shared" si="173"/>
        <v>335</v>
      </c>
      <c r="ZE17" s="5">
        <f>IFERROR(ZD17+VLOOKUP($A17,'TB2-1'!$A:$XEW,1+IFERROR(VALUE(RIGHT(ZD$3,2)),RIGHT(ZD$3,1)),TRUE),#N/A)</f>
        <v>2535</v>
      </c>
      <c r="ZF17" s="10">
        <f t="shared" si="174"/>
        <v>335</v>
      </c>
      <c r="ZG17" s="5">
        <f>IFERROR(ZF17+VLOOKUP($A17,'TB2-1'!$A:$XEW,1+IFERROR(VALUE(RIGHT(ZF$3,2)),RIGHT(ZF$3,1)),TRUE),#N/A)</f>
        <v>3835</v>
      </c>
      <c r="ZH17" s="10">
        <f t="shared" si="175"/>
        <v>335</v>
      </c>
      <c r="ZI17" s="5">
        <f>IFERROR(ZH17+VLOOKUP($A17,'TB2-1'!$A:$XEW,1+IFERROR(VALUE(RIGHT(ZH$3,2)),RIGHT(ZH$3,1)),TRUE),#N/A)</f>
        <v>5735</v>
      </c>
      <c r="ZJ17" s="65">
        <v>445</v>
      </c>
      <c r="ZK17" s="6">
        <f>IFERROR(ZJ17+VLOOKUP($A17,'TB2-1'!$A:$XEW,1+IFERROR(VALUE(RIGHT(ZJ$3,2)),RIGHT(ZJ$3,1)),TRUE),#N/A)</f>
        <v>447.5</v>
      </c>
      <c r="ZL17" s="6">
        <f t="shared" si="52"/>
        <v>445</v>
      </c>
      <c r="ZM17" s="6">
        <f>IFERROR(ZL17+VLOOKUP($A17,'TB2-1'!$A:$XEW,1+IFERROR(VALUE(RIGHT(ZL$3,2)),RIGHT(ZL$3,1)),TRUE),#N/A)</f>
        <v>449</v>
      </c>
      <c r="ZN17" s="6">
        <f t="shared" si="52"/>
        <v>445</v>
      </c>
      <c r="ZO17" s="6">
        <f>IFERROR(ZN17+VLOOKUP($A17,'TB2-1'!$A:$XEW,1+IFERROR(VALUE(RIGHT(ZN$3,2)),RIGHT(ZN$3,1)),TRUE),#N/A)</f>
        <v>451</v>
      </c>
      <c r="ZP17" s="6">
        <f t="shared" si="52"/>
        <v>445</v>
      </c>
      <c r="ZQ17" s="6">
        <f>IFERROR(ZP17+VLOOKUP($A17,'TB2-1'!$A:$XEW,1+IFERROR(VALUE(RIGHT(ZP$3,2)),RIGHT(ZP$3,1)),TRUE),#N/A)</f>
        <v>455</v>
      </c>
      <c r="ZR17" s="6">
        <f t="shared" si="52"/>
        <v>445</v>
      </c>
      <c r="ZS17" s="6">
        <f>IFERROR(ZR17+VLOOKUP($A17,'TB2-1'!$A:$XEW,1+IFERROR(VALUE(RIGHT(ZR$3,2)),RIGHT(ZR$3,1)),TRUE),#N/A)</f>
        <v>460</v>
      </c>
      <c r="ZT17" s="6">
        <f t="shared" si="52"/>
        <v>445</v>
      </c>
      <c r="ZU17" s="6">
        <f>IFERROR(ZT17+VLOOKUP($A17,'TB2-1'!$A:$XEW,1+IFERROR(VALUE(RIGHT(ZT$3,2)),RIGHT(ZT$3,1)),TRUE),#N/A)</f>
        <v>467</v>
      </c>
      <c r="ZV17" s="6">
        <f t="shared" si="52"/>
        <v>445</v>
      </c>
      <c r="ZW17" s="6">
        <f>IFERROR(ZV17+VLOOKUP($A17,'TB2-1'!$A:$XEW,1+IFERROR(VALUE(RIGHT(ZV$3,2)),RIGHT(ZV$3,1)),TRUE),#N/A)</f>
        <v>480</v>
      </c>
      <c r="ZX17" s="6">
        <f t="shared" si="52"/>
        <v>445</v>
      </c>
      <c r="ZY17" s="6">
        <f>IFERROR(ZX17+VLOOKUP($A17,'TB2-1'!$A:$XEW,1+IFERROR(VALUE(RIGHT(ZX$3,2)),RIGHT(ZX$3,1)),TRUE),#N/A)</f>
        <v>499</v>
      </c>
      <c r="ZZ17" s="6">
        <f t="shared" si="52"/>
        <v>445</v>
      </c>
      <c r="AAA17" s="6">
        <f>IFERROR(ZZ17+VLOOKUP($A17,'TB2-1'!$A:$XEW,1+IFERROR(VALUE(RIGHT(ZZ$3,2)),RIGHT(ZZ$3,1)),TRUE),#N/A)</f>
        <v>532</v>
      </c>
      <c r="AAB17" s="6">
        <f t="shared" si="53"/>
        <v>445</v>
      </c>
      <c r="AAC17" s="6">
        <f>IFERROR(AAB17+VLOOKUP($A17,'TB2-1'!$A:$XEW,1+IFERROR(VALUE(RIGHT(AAB$3,2)),RIGHT(AAB$3,1)),TRUE),#N/A)</f>
        <v>585</v>
      </c>
      <c r="AAD17" s="6">
        <f t="shared" si="54"/>
        <v>445</v>
      </c>
      <c r="AAE17" s="6">
        <f>IFERROR(AAD17+VLOOKUP($A17,'TB2-1'!$A:$XEW,1+IFERROR(VALUE(RIGHT(AAD$3,2)),RIGHT(AAD$3,1)),TRUE),#N/A)</f>
        <v>665</v>
      </c>
      <c r="AAF17" s="6">
        <f t="shared" si="55"/>
        <v>445</v>
      </c>
      <c r="AAG17" s="6">
        <f>IFERROR(AAF17+VLOOKUP($A17,'TB2-1'!$A:$XEW,1+IFERROR(VALUE(RIGHT(AAF$3,2)),RIGHT(AAF$3,1)),TRUE),#N/A)</f>
        <v>795</v>
      </c>
      <c r="AAH17" s="6">
        <f t="shared" si="56"/>
        <v>445</v>
      </c>
      <c r="AAI17" s="6">
        <f>IFERROR(AAH17+VLOOKUP($A17,'TB2-1'!$A:$XEW,1+IFERROR(VALUE(RIGHT(AAH$3,2)),RIGHT(AAH$3,1)),TRUE),#N/A)</f>
        <v>985</v>
      </c>
      <c r="AAJ17" s="6">
        <f t="shared" si="57"/>
        <v>445</v>
      </c>
      <c r="AAK17" s="6">
        <f>IFERROR(AAJ17+VLOOKUP($A17,'TB2-1'!$A:$XEW,1+IFERROR(VALUE(RIGHT(AAJ$3,2)),RIGHT(AAJ$3,1)),TRUE),#N/A)</f>
        <v>1315</v>
      </c>
      <c r="AAL17" s="6">
        <f t="shared" si="58"/>
        <v>445</v>
      </c>
      <c r="AAM17" s="6">
        <f>IFERROR(AAL17+VLOOKUP($A17,'TB2-1'!$A:$XEW,1+IFERROR(VALUE(RIGHT(AAL$3,2)),RIGHT(AAL$3,1)),TRUE),#N/A)</f>
        <v>1845</v>
      </c>
      <c r="AAN17" s="6">
        <f t="shared" si="59"/>
        <v>445</v>
      </c>
      <c r="AAO17" s="6">
        <f>IFERROR(AAN17+VLOOKUP($A17,'TB2-1'!$A:$XEW,1+IFERROR(VALUE(RIGHT(AAN$3,2)),RIGHT(AAN$3,1)),TRUE),#N/A)</f>
        <v>2645</v>
      </c>
      <c r="AAP17" s="6">
        <f t="shared" si="60"/>
        <v>445</v>
      </c>
      <c r="AAQ17" s="6">
        <f>IFERROR(AAP17+VLOOKUP($A17,'TB2-1'!$A:$XEW,1+IFERROR(VALUE(RIGHT(AAP$3,2)),RIGHT(AAP$3,1)),TRUE),#N/A)</f>
        <v>3945</v>
      </c>
      <c r="AAR17" s="6">
        <f t="shared" si="61"/>
        <v>445</v>
      </c>
      <c r="AAS17" s="6">
        <f>IFERROR(AAR17+VLOOKUP($A17,'TB2-1'!$A:$XEW,1+IFERROR(VALUE(RIGHT(AAR$3,2)),RIGHT(AAR$3,1)),TRUE),#N/A)</f>
        <v>5845</v>
      </c>
      <c r="AAT17" s="65">
        <v>585</v>
      </c>
      <c r="AAU17" s="5">
        <f>IFERROR(AAT17+VLOOKUP($A17,'TB2-1'!$A:$XEW,1+IFERROR(VALUE(RIGHT(AAT$3,2)),RIGHT(AAT$3,1)),TRUE),#N/A)</f>
        <v>587.5</v>
      </c>
      <c r="AAV17" s="10">
        <f t="shared" si="62"/>
        <v>585</v>
      </c>
      <c r="AAW17" s="5">
        <f>IFERROR(AAV17+VLOOKUP($A17,'TB2-1'!$A:$XEW,1+IFERROR(VALUE(RIGHT(AAV$3,2)),RIGHT(AAV$3,1)),TRUE),#N/A)</f>
        <v>589</v>
      </c>
      <c r="AAX17" s="10">
        <f t="shared" si="62"/>
        <v>585</v>
      </c>
      <c r="AAY17" s="5">
        <f>IFERROR(AAX17+VLOOKUP($A17,'TB2-1'!$A:$XEW,1+IFERROR(VALUE(RIGHT(AAX$3,2)),RIGHT(AAX$3,1)),TRUE),#N/A)</f>
        <v>591</v>
      </c>
      <c r="AAZ17" s="10">
        <f t="shared" si="62"/>
        <v>585</v>
      </c>
      <c r="ABA17" s="5">
        <f>IFERROR(AAZ17+VLOOKUP($A17,'TB2-1'!$A:$XEW,1+IFERROR(VALUE(RIGHT(AAZ$3,2)),RIGHT(AAZ$3,1)),TRUE),#N/A)</f>
        <v>595</v>
      </c>
      <c r="ABB17" s="10">
        <f t="shared" si="62"/>
        <v>585</v>
      </c>
      <c r="ABC17" s="5">
        <f>IFERROR(ABB17+VLOOKUP($A17,'TB2-1'!$A:$XEW,1+IFERROR(VALUE(RIGHT(ABB$3,2)),RIGHT(ABB$3,1)),TRUE),#N/A)</f>
        <v>600</v>
      </c>
      <c r="ABD17" s="10">
        <f t="shared" si="62"/>
        <v>585</v>
      </c>
      <c r="ABE17" s="5">
        <f>IFERROR(ABD17+VLOOKUP($A17,'TB2-1'!$A:$XEW,1+IFERROR(VALUE(RIGHT(ABD$3,2)),RIGHT(ABD$3,1)),TRUE),#N/A)</f>
        <v>607</v>
      </c>
      <c r="ABF17" s="10">
        <f t="shared" si="62"/>
        <v>585</v>
      </c>
      <c r="ABG17" s="5">
        <f>IFERROR(ABF17+VLOOKUP($A17,'TB2-1'!$A:$XEW,1+IFERROR(VALUE(RIGHT(ABF$3,2)),RIGHT(ABF$3,1)),TRUE),#N/A)</f>
        <v>620</v>
      </c>
      <c r="ABH17" s="10">
        <f t="shared" si="62"/>
        <v>585</v>
      </c>
      <c r="ABI17" s="5">
        <f>IFERROR(ABH17+VLOOKUP($A17,'TB2-1'!$A:$XEW,1+IFERROR(VALUE(RIGHT(ABH$3,2)),RIGHT(ABH$3,1)),TRUE),#N/A)</f>
        <v>639</v>
      </c>
      <c r="ABJ17" s="10">
        <f t="shared" si="62"/>
        <v>585</v>
      </c>
      <c r="ABK17" s="5">
        <f>IFERROR(ABJ17+VLOOKUP($A17,'TB2-1'!$A:$XEW,1+IFERROR(VALUE(RIGHT(ABJ$3,2)),RIGHT(ABJ$3,1)),TRUE),#N/A)</f>
        <v>672</v>
      </c>
      <c r="ABL17" s="10">
        <f t="shared" si="63"/>
        <v>585</v>
      </c>
      <c r="ABM17" s="5">
        <f>IFERROR(ABL17+VLOOKUP($A17,'TB2-1'!$A:$XEW,1+IFERROR(VALUE(RIGHT(ABL$3,2)),RIGHT(ABL$3,1)),TRUE),#N/A)</f>
        <v>725</v>
      </c>
      <c r="ABN17" s="10">
        <f t="shared" si="64"/>
        <v>585</v>
      </c>
      <c r="ABO17" s="5">
        <f>IFERROR(ABN17+VLOOKUP($A17,'TB2-1'!$A:$XEW,1+IFERROR(VALUE(RIGHT(ABN$3,2)),RIGHT(ABN$3,1)),TRUE),#N/A)</f>
        <v>805</v>
      </c>
      <c r="ABP17" s="10">
        <f t="shared" si="65"/>
        <v>585</v>
      </c>
      <c r="ABQ17" s="5">
        <f>IFERROR(ABP17+VLOOKUP($A17,'TB2-1'!$A:$XEW,1+IFERROR(VALUE(RIGHT(ABP$3,2)),RIGHT(ABP$3,1)),TRUE),#N/A)</f>
        <v>935</v>
      </c>
      <c r="ABR17" s="10">
        <f t="shared" si="66"/>
        <v>585</v>
      </c>
      <c r="ABS17" s="5">
        <f>IFERROR(ABR17+VLOOKUP($A17,'TB2-1'!$A:$XEW,1+IFERROR(VALUE(RIGHT(ABR$3,2)),RIGHT(ABR$3,1)),TRUE),#N/A)</f>
        <v>1125</v>
      </c>
      <c r="ABT17" s="10">
        <f t="shared" si="67"/>
        <v>585</v>
      </c>
      <c r="ABU17" s="5">
        <f>IFERROR(ABT17+VLOOKUP($A17,'TB2-1'!$A:$XEW,1+IFERROR(VALUE(RIGHT(ABT$3,2)),RIGHT(ABT$3,1)),TRUE),#N/A)</f>
        <v>1455</v>
      </c>
      <c r="ABV17" s="10">
        <f t="shared" si="68"/>
        <v>585</v>
      </c>
      <c r="ABW17" s="5">
        <f>IFERROR(ABV17+VLOOKUP($A17,'TB2-1'!$A:$XEW,1+IFERROR(VALUE(RIGHT(ABV$3,2)),RIGHT(ABV$3,1)),TRUE),#N/A)</f>
        <v>1985</v>
      </c>
      <c r="ABX17" s="10">
        <f t="shared" si="69"/>
        <v>585</v>
      </c>
      <c r="ABY17" s="5">
        <f>IFERROR(ABX17+VLOOKUP($A17,'TB2-1'!$A:$XEW,1+IFERROR(VALUE(RIGHT(ABX$3,2)),RIGHT(ABX$3,1)),TRUE),#N/A)</f>
        <v>2785</v>
      </c>
      <c r="ABZ17" s="10">
        <f t="shared" si="70"/>
        <v>585</v>
      </c>
      <c r="ACA17" s="5">
        <f>IFERROR(ABZ17+VLOOKUP($A17,'TB2-1'!$A:$XEW,1+IFERROR(VALUE(RIGHT(ABZ$3,2)),RIGHT(ABZ$3,1)),TRUE),#N/A)</f>
        <v>4085</v>
      </c>
      <c r="ACB17" s="10">
        <f t="shared" si="71"/>
        <v>585</v>
      </c>
      <c r="ACC17" s="5">
        <f>IFERROR(ACB17+VLOOKUP($A17,'TB2-1'!$A:$XEW,1+IFERROR(VALUE(RIGHT(ACB$3,2)),RIGHT(ACB$3,1)),TRUE),#N/A)</f>
        <v>5985</v>
      </c>
    </row>
    <row r="18" spans="1:757" ht="15.75" thickBot="1" x14ac:dyDescent="0.3">
      <c r="A18" s="2">
        <f>Config!G14</f>
        <v>100.001</v>
      </c>
      <c r="B18" s="5">
        <f>IFERROR(C18-VLOOKUP($A18,'TB2-1'!$A:$XEW,1+IFERROR(VALUE(RIGHT(B$3,2)),RIGHT(B$3,1)),TRUE),#N/A)</f>
        <v>-182.5</v>
      </c>
      <c r="C18" s="65">
        <v>-180</v>
      </c>
      <c r="D18" s="5">
        <f>IFERROR(E18-VLOOKUP($A18,'TB2-1'!$A:$XEW,1+IFERROR(VALUE(RIGHT(D$3,2)),RIGHT(D$3,1)),TRUE),#N/A)</f>
        <v>-184</v>
      </c>
      <c r="E18" s="5">
        <f t="shared" si="72"/>
        <v>-180</v>
      </c>
      <c r="F18" s="5">
        <f>IFERROR(G18-VLOOKUP($A18,'TB2-1'!$A:$XEW,1+IFERROR(VALUE(RIGHT(F$3,2)),RIGHT(F$3,1)),TRUE),#N/A)</f>
        <v>-186</v>
      </c>
      <c r="G18" s="5">
        <f t="shared" si="72"/>
        <v>-180</v>
      </c>
      <c r="H18" s="5">
        <f>IFERROR(I18-VLOOKUP($A18,'TB2-1'!$A:$XEW,1+IFERROR(VALUE(RIGHT(H$3,2)),RIGHT(H$3,1)),TRUE),#N/A)</f>
        <v>-190</v>
      </c>
      <c r="I18" s="5">
        <f t="shared" si="72"/>
        <v>-180</v>
      </c>
      <c r="J18" s="5">
        <f>IFERROR(K18-VLOOKUP($A18,'TB2-1'!$A:$XEW,1+IFERROR(VALUE(RIGHT(J$3,2)),RIGHT(J$3,1)),TRUE),#N/A)</f>
        <v>-195</v>
      </c>
      <c r="K18" s="5">
        <f t="shared" si="72"/>
        <v>-180</v>
      </c>
      <c r="L18" s="5">
        <f>IFERROR(M18-VLOOKUP($A18,'TB2-1'!$A:$XEW,1+IFERROR(VALUE(RIGHT(L$3,2)),RIGHT(L$3,1)),TRUE),#N/A)</f>
        <v>-202</v>
      </c>
      <c r="M18" s="5">
        <f t="shared" si="72"/>
        <v>-180</v>
      </c>
      <c r="N18" s="5">
        <f>IFERROR(O18-VLOOKUP($A18,'TB2-1'!$A:$XEW,1+IFERROR(VALUE(RIGHT(N$3,2)),RIGHT(N$3,1)),TRUE),#N/A)</f>
        <v>-215</v>
      </c>
      <c r="O18" s="5">
        <f t="shared" si="72"/>
        <v>-180</v>
      </c>
      <c r="P18" s="5">
        <f>IFERROR(Q18-VLOOKUP($A18,'TB2-1'!$A:$XEW,1+IFERROR(VALUE(RIGHT(P$3,2)),RIGHT(P$3,1)),TRUE),#N/A)</f>
        <v>-234</v>
      </c>
      <c r="Q18" s="5">
        <f t="shared" si="72"/>
        <v>-180</v>
      </c>
      <c r="R18" s="5">
        <f>IFERROR(S18-VLOOKUP($A18,'TB2-1'!$A:$XEW,1+IFERROR(VALUE(RIGHT(R$3,2)),RIGHT(R$3,1)),TRUE),#N/A)</f>
        <v>-267</v>
      </c>
      <c r="S18" s="5">
        <f t="shared" si="72"/>
        <v>-180</v>
      </c>
      <c r="T18" s="5">
        <f>IFERROR(U18-VLOOKUP($A18,'TB2-1'!$A:$XEW,1+IFERROR(VALUE(RIGHT(T$3,2)),RIGHT(T$3,1)),TRUE),#N/A)</f>
        <v>-320</v>
      </c>
      <c r="U18" s="5">
        <f t="shared" si="72"/>
        <v>-180</v>
      </c>
      <c r="V18" s="5">
        <f>IFERROR(W18-VLOOKUP($A18,'TB2-1'!$A:$XEW,1+IFERROR(VALUE(RIGHT(V$3,2)),RIGHT(V$3,1)),TRUE),#N/A)</f>
        <v>-400</v>
      </c>
      <c r="W18" s="5">
        <f t="shared" si="72"/>
        <v>-180</v>
      </c>
      <c r="X18" s="5">
        <f>IFERROR(Y18-VLOOKUP($A18,'TB2-1'!$A:$XEW,1+IFERROR(VALUE(RIGHT(X$3,2)),RIGHT(X$3,1)),TRUE),#N/A)</f>
        <v>-530</v>
      </c>
      <c r="Y18" s="5">
        <f t="shared" si="72"/>
        <v>-180</v>
      </c>
      <c r="Z18" s="5">
        <f>IFERROR(AA18-VLOOKUP($A18,'TB2-1'!$A:$XEW,1+IFERROR(VALUE(RIGHT(Z$3,2)),RIGHT(Z$3,1)),TRUE),#N/A)</f>
        <v>-720</v>
      </c>
      <c r="AA18" s="5">
        <f t="shared" si="176"/>
        <v>-180</v>
      </c>
      <c r="AB18" s="5">
        <f>IFERROR(AC18-VLOOKUP($A18,'TB2-1'!$A:$XEW,1+IFERROR(VALUE(RIGHT(AB$3,2)),RIGHT(AB$3,1)),TRUE),#N/A)</f>
        <v>-1050</v>
      </c>
      <c r="AC18" s="5">
        <f t="shared" si="73"/>
        <v>-180</v>
      </c>
      <c r="AD18" s="5">
        <f>IFERROR(AE18-VLOOKUP($A18,'TB2-1'!$A:$XEW,1+IFERROR(VALUE(RIGHT(AD$3,2)),RIGHT(AD$3,1)),TRUE),#N/A)</f>
        <v>-1580</v>
      </c>
      <c r="AE18" s="5">
        <f t="shared" si="74"/>
        <v>-180</v>
      </c>
      <c r="AF18" s="5">
        <f>IFERROR(AG18-VLOOKUP($A18,'TB2-1'!$A:$XEW,1+IFERROR(VALUE(RIGHT(AF$3,2)),RIGHT(AF$3,1)),TRUE),#N/A)</f>
        <v>-2380</v>
      </c>
      <c r="AG18" s="5">
        <f t="shared" si="75"/>
        <v>-180</v>
      </c>
      <c r="AH18" s="5">
        <f>IFERROR(AI18-VLOOKUP($A18,'TB2-1'!$A:$XEW,1+IFERROR(VALUE(RIGHT(AH$3,2)),RIGHT(AH$3,1)),TRUE),#N/A)</f>
        <v>-3680</v>
      </c>
      <c r="AI18" s="5">
        <f t="shared" si="76"/>
        <v>-180</v>
      </c>
      <c r="AJ18" s="5">
        <f>IFERROR(AK18-VLOOKUP($A18,'TB2-1'!$A:$XEW,1+IFERROR(VALUE(RIGHT(AJ$3,2)),RIGHT(AJ$3,1)),TRUE),#N/A)</f>
        <v>-5580</v>
      </c>
      <c r="AK18" s="5">
        <f t="shared" si="77"/>
        <v>-180</v>
      </c>
      <c r="AL18" s="2">
        <f>IFERROR(AM18-VLOOKUP($A18,'TB2-1'!$A:$XEW,1+IFERROR(VALUE(RIGHT(AL$3,2)),RIGHT(AL$3,1)),TRUE),#N/A)</f>
        <v>-122.5</v>
      </c>
      <c r="AM18" s="65">
        <v>-120</v>
      </c>
      <c r="AN18" s="2">
        <f>IFERROR(AO18-VLOOKUP($A18,'TB2-1'!$A:$XEW,1+IFERROR(VALUE(RIGHT(AN$3,2)),RIGHT(AN$3,1)),TRUE),#N/A)</f>
        <v>-124</v>
      </c>
      <c r="AO18" s="2">
        <f t="shared" si="78"/>
        <v>-120</v>
      </c>
      <c r="AP18" s="2">
        <f>IFERROR(AQ18-VLOOKUP($A18,'TB2-1'!$A:$XEW,1+IFERROR(VALUE(RIGHT(AP$3,2)),RIGHT(AP$3,1)),TRUE),#N/A)</f>
        <v>-126</v>
      </c>
      <c r="AQ18" s="2">
        <f t="shared" si="78"/>
        <v>-120</v>
      </c>
      <c r="AR18" s="2">
        <f>IFERROR(AS18-VLOOKUP($A18,'TB2-1'!$A:$XEW,1+IFERROR(VALUE(RIGHT(AR$3,2)),RIGHT(AR$3,1)),TRUE),#N/A)</f>
        <v>-130</v>
      </c>
      <c r="AS18" s="2">
        <f t="shared" si="78"/>
        <v>-120</v>
      </c>
      <c r="AT18" s="2">
        <f>IFERROR(AU18-VLOOKUP($A18,'TB2-1'!$A:$XEW,1+IFERROR(VALUE(RIGHT(AT$3,2)),RIGHT(AT$3,1)),TRUE),#N/A)</f>
        <v>-135</v>
      </c>
      <c r="AU18" s="2">
        <f t="shared" si="78"/>
        <v>-120</v>
      </c>
      <c r="AV18" s="2">
        <f>IFERROR(AW18-VLOOKUP($A18,'TB2-1'!$A:$XEW,1+IFERROR(VALUE(RIGHT(AV$3,2)),RIGHT(AV$3,1)),TRUE),#N/A)</f>
        <v>-142</v>
      </c>
      <c r="AW18" s="2">
        <f t="shared" si="78"/>
        <v>-120</v>
      </c>
      <c r="AX18" s="2">
        <f>IFERROR(AY18-VLOOKUP($A18,'TB2-1'!$A:$XEW,1+IFERROR(VALUE(RIGHT(AX$3,2)),RIGHT(AX$3,1)),TRUE),#N/A)</f>
        <v>-155</v>
      </c>
      <c r="AY18" s="2">
        <f t="shared" si="78"/>
        <v>-120</v>
      </c>
      <c r="AZ18" s="2">
        <f>IFERROR(BA18-VLOOKUP($A18,'TB2-1'!$A:$XEW,1+IFERROR(VALUE(RIGHT(AZ$3,2)),RIGHT(AZ$3,1)),TRUE),#N/A)</f>
        <v>-174</v>
      </c>
      <c r="BA18" s="2">
        <f t="shared" si="78"/>
        <v>-120</v>
      </c>
      <c r="BB18" s="2">
        <f>IFERROR(BC18-VLOOKUP($A18,'TB2-1'!$A:$XEW,1+IFERROR(VALUE(RIGHT(BB$3,2)),RIGHT(BB$3,1)),TRUE),#N/A)</f>
        <v>-207</v>
      </c>
      <c r="BC18" s="2">
        <f t="shared" si="78"/>
        <v>-120</v>
      </c>
      <c r="BD18" s="2">
        <f>IFERROR(BE18-VLOOKUP($A18,'TB2-1'!$A:$XEW,1+IFERROR(VALUE(RIGHT(BD$3,2)),RIGHT(BD$3,1)),TRUE),#N/A)</f>
        <v>-260</v>
      </c>
      <c r="BE18" s="2">
        <f t="shared" si="79"/>
        <v>-120</v>
      </c>
      <c r="BF18" s="2">
        <f>IFERROR(BG18-VLOOKUP($A18,'TB2-1'!$A:$XEW,1+IFERROR(VALUE(RIGHT(BF$3,2)),RIGHT(BF$3,1)),TRUE),#N/A)</f>
        <v>-340</v>
      </c>
      <c r="BG18" s="2">
        <f t="shared" si="79"/>
        <v>-120</v>
      </c>
      <c r="BH18" s="2">
        <f>IFERROR(BI18-VLOOKUP($A18,'TB2-1'!$A:$XEW,1+IFERROR(VALUE(RIGHT(BH$3,2)),RIGHT(BH$3,1)),TRUE),#N/A)</f>
        <v>-470</v>
      </c>
      <c r="BI18" s="2">
        <f t="shared" si="79"/>
        <v>-120</v>
      </c>
      <c r="BJ18" s="2">
        <f>IFERROR(BK18-VLOOKUP($A18,'TB2-1'!$A:$XEW,1+IFERROR(VALUE(RIGHT(BJ$3,2)),RIGHT(BJ$3,1)),TRUE),#N/A)</f>
        <v>-660</v>
      </c>
      <c r="BK18" s="2">
        <f t="shared" si="79"/>
        <v>-120</v>
      </c>
      <c r="BL18" s="2">
        <f>IFERROR(BM18-VLOOKUP($A18,'TB2-1'!$A:$XEW,1+IFERROR(VALUE(RIGHT(BL$3,2)),RIGHT(BL$3,1)),TRUE),#N/A)</f>
        <v>-990</v>
      </c>
      <c r="BM18" s="2">
        <f t="shared" si="80"/>
        <v>-120</v>
      </c>
      <c r="BN18" s="2">
        <f>IFERROR(BO18-VLOOKUP($A18,'TB2-1'!$A:$XEW,1+IFERROR(VALUE(RIGHT(BN$3,2)),RIGHT(BN$3,1)),TRUE),#N/A)</f>
        <v>-1520</v>
      </c>
      <c r="BO18" s="2">
        <f t="shared" si="81"/>
        <v>-120</v>
      </c>
      <c r="BP18" s="2">
        <f>IFERROR(BQ18-VLOOKUP($A18,'TB2-1'!$A:$XEW,1+IFERROR(VALUE(RIGHT(BP$3,2)),RIGHT(BP$3,1)),TRUE),#N/A)</f>
        <v>-2320</v>
      </c>
      <c r="BQ18" s="2">
        <f t="shared" si="82"/>
        <v>-120</v>
      </c>
      <c r="BR18" s="2">
        <f>IFERROR(BS18-VLOOKUP($A18,'TB2-1'!$A:$XEW,1+IFERROR(VALUE(RIGHT(BR$3,2)),RIGHT(BR$3,1)),TRUE),#N/A)</f>
        <v>-3620</v>
      </c>
      <c r="BS18" s="2">
        <f t="shared" si="83"/>
        <v>-120</v>
      </c>
      <c r="BT18" s="2">
        <f>IFERROR(BU18-VLOOKUP($A18,'TB2-1'!$A:$XEW,1+IFERROR(VALUE(RIGHT(BT$3,2)),RIGHT(BT$3,1)),TRUE),#N/A)</f>
        <v>-5520</v>
      </c>
      <c r="BU18" s="2">
        <f t="shared" si="84"/>
        <v>-120</v>
      </c>
      <c r="BV18" s="5">
        <f>IFERROR(BW18-VLOOKUP($A18,'TB2-1'!$A:$XEW,1+IFERROR(VALUE(RIGHT(BV$3,2)),RIGHT(BV$3,1)),TRUE),#N/A)</f>
        <v>-74.5</v>
      </c>
      <c r="BW18" s="65">
        <v>-72</v>
      </c>
      <c r="BX18" s="5">
        <f>IFERROR(BY18-VLOOKUP($A18,'TB2-1'!$A:$XEW,1+IFERROR(VALUE(RIGHT(BX$3,2)),RIGHT(BX$3,1)),TRUE),#N/A)</f>
        <v>-76</v>
      </c>
      <c r="BY18" s="5">
        <f t="shared" si="85"/>
        <v>-72</v>
      </c>
      <c r="BZ18" s="5">
        <f>IFERROR(CA18-VLOOKUP($A18,'TB2-1'!$A:$XEW,1+IFERROR(VALUE(RIGHT(BZ$3,2)),RIGHT(BZ$3,1)),TRUE),#N/A)</f>
        <v>-78</v>
      </c>
      <c r="CA18" s="5">
        <f t="shared" si="85"/>
        <v>-72</v>
      </c>
      <c r="CB18" s="5">
        <f>IFERROR(CC18-VLOOKUP($A18,'TB2-1'!$A:$XEW,1+IFERROR(VALUE(RIGHT(CB$3,2)),RIGHT(CB$3,1)),TRUE),#N/A)</f>
        <v>-82</v>
      </c>
      <c r="CC18" s="5">
        <f t="shared" si="85"/>
        <v>-72</v>
      </c>
      <c r="CD18" s="5">
        <f>IFERROR(CE18-VLOOKUP($A18,'TB2-1'!$A:$XEW,1+IFERROR(VALUE(RIGHT(CD$3,2)),RIGHT(CD$3,1)),TRUE),#N/A)</f>
        <v>-87</v>
      </c>
      <c r="CE18" s="5">
        <f t="shared" si="85"/>
        <v>-72</v>
      </c>
      <c r="CF18" s="5">
        <f>IFERROR(CG18-VLOOKUP($A18,'TB2-1'!$A:$XEW,1+IFERROR(VALUE(RIGHT(CF$3,2)),RIGHT(CF$3,1)),TRUE),#N/A)</f>
        <v>-94</v>
      </c>
      <c r="CG18" s="5">
        <f t="shared" si="85"/>
        <v>-72</v>
      </c>
      <c r="CH18" s="5">
        <f>IFERROR(CI18-VLOOKUP($A18,'TB2-1'!$A:$XEW,1+IFERROR(VALUE(RIGHT(CH$3,2)),RIGHT(CH$3,1)),TRUE),#N/A)</f>
        <v>-107</v>
      </c>
      <c r="CI18" s="5">
        <f t="shared" si="85"/>
        <v>-72</v>
      </c>
      <c r="CJ18" s="5">
        <f>IFERROR(CK18-VLOOKUP($A18,'TB2-1'!$A:$XEW,1+IFERROR(VALUE(RIGHT(CJ$3,2)),RIGHT(CJ$3,1)),TRUE),#N/A)</f>
        <v>-126</v>
      </c>
      <c r="CK18" s="5">
        <f t="shared" si="85"/>
        <v>-72</v>
      </c>
      <c r="CL18" s="5">
        <f>IFERROR(CM18-VLOOKUP($A18,'TB2-1'!$A:$XEW,1+IFERROR(VALUE(RIGHT(CL$3,2)),RIGHT(CL$3,1)),TRUE),#N/A)</f>
        <v>-159</v>
      </c>
      <c r="CM18" s="5">
        <f t="shared" si="85"/>
        <v>-72</v>
      </c>
      <c r="CN18" s="5">
        <f>IFERROR(CO18-VLOOKUP($A18,'TB2-1'!$A:$XEW,1+IFERROR(VALUE(RIGHT(CN$3,2)),RIGHT(CN$3,1)),TRUE),#N/A)</f>
        <v>-212</v>
      </c>
      <c r="CO18" s="5">
        <f t="shared" si="86"/>
        <v>-72</v>
      </c>
      <c r="CP18" s="5">
        <f>IFERROR(CQ18-VLOOKUP($A18,'TB2-1'!$A:$XEW,1+IFERROR(VALUE(RIGHT(CP$3,2)),RIGHT(CP$3,1)),TRUE),#N/A)</f>
        <v>-292</v>
      </c>
      <c r="CQ18" s="5">
        <f t="shared" si="86"/>
        <v>-72</v>
      </c>
      <c r="CR18" s="5">
        <f>IFERROR(CS18-VLOOKUP($A18,'TB2-1'!$A:$XEW,1+IFERROR(VALUE(RIGHT(CR$3,2)),RIGHT(CR$3,1)),TRUE),#N/A)</f>
        <v>-422</v>
      </c>
      <c r="CS18" s="5">
        <f t="shared" si="86"/>
        <v>-72</v>
      </c>
      <c r="CT18" s="5">
        <f>IFERROR(CU18-VLOOKUP($A18,'TB2-1'!$A:$XEW,1+IFERROR(VALUE(RIGHT(CT$3,2)),RIGHT(CT$3,1)),TRUE),#N/A)</f>
        <v>-612</v>
      </c>
      <c r="CU18" s="5">
        <f t="shared" si="86"/>
        <v>-72</v>
      </c>
      <c r="CV18" s="5">
        <f>IFERROR(CW18-VLOOKUP($A18,'TB2-1'!$A:$XEW,1+IFERROR(VALUE(RIGHT(CV$3,2)),RIGHT(CV$3,1)),TRUE),#N/A)</f>
        <v>-942</v>
      </c>
      <c r="CW18" s="5">
        <f t="shared" si="87"/>
        <v>-72</v>
      </c>
      <c r="CX18" s="5">
        <f>IFERROR(CY18-VLOOKUP($A18,'TB2-1'!$A:$XEW,1+IFERROR(VALUE(RIGHT(CX$3,2)),RIGHT(CX$3,1)),TRUE),#N/A)</f>
        <v>-1472</v>
      </c>
      <c r="CY18" s="5">
        <f t="shared" si="88"/>
        <v>-72</v>
      </c>
      <c r="CZ18" s="5">
        <f>IFERROR(DA18-VLOOKUP($A18,'TB2-1'!$A:$XEW,1+IFERROR(VALUE(RIGHT(CZ$3,2)),RIGHT(CZ$3,1)),TRUE),#N/A)</f>
        <v>-2272</v>
      </c>
      <c r="DA18" s="5">
        <f t="shared" si="89"/>
        <v>-72</v>
      </c>
      <c r="DB18" s="5">
        <f>IFERROR(DC18-VLOOKUP($A18,'TB2-1'!$A:$XEW,1+IFERROR(VALUE(RIGHT(DB$3,2)),RIGHT(DB$3,1)),TRUE),#N/A)</f>
        <v>-3572</v>
      </c>
      <c r="DC18" s="5">
        <f t="shared" si="90"/>
        <v>-72</v>
      </c>
      <c r="DD18" s="5">
        <f>IFERROR(DE18-VLOOKUP($A18,'TB2-1'!$A:$XEW,1+IFERROR(VALUE(RIGHT(DD$3,2)),RIGHT(DD$3,1)),TRUE),#N/A)</f>
        <v>-5472</v>
      </c>
      <c r="DE18" s="5">
        <f t="shared" si="91"/>
        <v>-72</v>
      </c>
      <c r="DF18" s="6">
        <f>IFERROR(DG18-VLOOKUP($A18,'TB2-1'!$A:$XEW,1+IFERROR(VALUE(RIGHT(DF$3,2)),RIGHT(DF$3,1)),TRUE),#N/A)</f>
        <v>-38.5</v>
      </c>
      <c r="DG18" s="65">
        <v>-36</v>
      </c>
      <c r="DH18" s="6">
        <f>IFERROR(DI18-VLOOKUP($A18,'TB2-1'!$A:$XEW,1+IFERROR(VALUE(RIGHT(DH$3,2)),RIGHT(DH$3,1)),TRUE),#N/A)</f>
        <v>-40</v>
      </c>
      <c r="DI18" s="6">
        <f t="shared" si="92"/>
        <v>-36</v>
      </c>
      <c r="DJ18" s="6">
        <f>IFERROR(DK18-VLOOKUP($A18,'TB2-1'!$A:$XEW,1+IFERROR(VALUE(RIGHT(DJ$3,2)),RIGHT(DJ$3,1)),TRUE),#N/A)</f>
        <v>-42</v>
      </c>
      <c r="DK18" s="6">
        <f t="shared" si="93"/>
        <v>-36</v>
      </c>
      <c r="DL18" s="6">
        <f>IFERROR(DM18-VLOOKUP($A18,'TB2-1'!$A:$XEW,1+IFERROR(VALUE(RIGHT(DL$3,2)),RIGHT(DL$3,1)),TRUE),#N/A)</f>
        <v>-46</v>
      </c>
      <c r="DM18" s="6">
        <f t="shared" si="94"/>
        <v>-36</v>
      </c>
      <c r="DN18" s="6">
        <f>IFERROR(DO18-VLOOKUP($A18,'TB2-1'!$A:$XEW,1+IFERROR(VALUE(RIGHT(DN$3,2)),RIGHT(DN$3,1)),TRUE),#N/A)</f>
        <v>-51</v>
      </c>
      <c r="DO18" s="6">
        <f t="shared" si="95"/>
        <v>-36</v>
      </c>
      <c r="DP18" s="6">
        <f>IFERROR(DQ18-VLOOKUP($A18,'TB2-1'!$A:$XEW,1+IFERROR(VALUE(RIGHT(DP$3,2)),RIGHT(DP$3,1)),TRUE),#N/A)</f>
        <v>-58</v>
      </c>
      <c r="DQ18" s="6">
        <f t="shared" si="96"/>
        <v>-36</v>
      </c>
      <c r="DR18" s="6">
        <f>IFERROR(DS18-VLOOKUP($A18,'TB2-1'!$A:$XEW,1+IFERROR(VALUE(RIGHT(DR$3,2)),RIGHT(DR$3,1)),TRUE),#N/A)</f>
        <v>-71</v>
      </c>
      <c r="DS18" s="6">
        <f t="shared" si="97"/>
        <v>-36</v>
      </c>
      <c r="DT18" s="6">
        <f>IFERROR(DU18-VLOOKUP($A18,'TB2-1'!$A:$XEW,1+IFERROR(VALUE(RIGHT(DT$3,2)),RIGHT(DT$3,1)),TRUE),#N/A)</f>
        <v>-90</v>
      </c>
      <c r="DU18" s="6">
        <f t="shared" si="98"/>
        <v>-36</v>
      </c>
      <c r="DV18" s="6">
        <f>IFERROR(DW18-VLOOKUP($A18,'TB2-1'!$A:$XEW,1+IFERROR(VALUE(RIGHT(DV$3,2)),RIGHT(DV$3,1)),TRUE),#N/A)</f>
        <v>-123</v>
      </c>
      <c r="DW18" s="6">
        <f t="shared" si="99"/>
        <v>-36</v>
      </c>
      <c r="DX18" s="6">
        <f>IFERROR(DY18-VLOOKUP($A18,'TB2-1'!$A:$XEW,1+IFERROR(VALUE(RIGHT(DX$3,2)),RIGHT(DX$3,1)),TRUE),#N/A)</f>
        <v>-176</v>
      </c>
      <c r="DY18" s="6">
        <f t="shared" si="100"/>
        <v>-36</v>
      </c>
      <c r="DZ18" s="6">
        <f>IFERROR(EA18-VLOOKUP($A18,'TB2-1'!$A:$XEW,1+IFERROR(VALUE(RIGHT(DZ$3,2)),RIGHT(DZ$3,1)),TRUE),#N/A)</f>
        <v>-256</v>
      </c>
      <c r="EA18" s="6">
        <f t="shared" si="101"/>
        <v>-36</v>
      </c>
      <c r="EB18" s="6">
        <f>IFERROR(EC18-VLOOKUP($A18,'TB2-1'!$A:$XEW,1+IFERROR(VALUE(RIGHT(EB$3,2)),RIGHT(EB$3,1)),TRUE),#N/A)</f>
        <v>-386</v>
      </c>
      <c r="EC18" s="6">
        <f t="shared" si="102"/>
        <v>-36</v>
      </c>
      <c r="ED18" s="6">
        <f>IFERROR(EE18-VLOOKUP($A18,'TB2-1'!$A:$XEW,1+IFERROR(VALUE(RIGHT(ED$3,2)),RIGHT(ED$3,1)),TRUE),#N/A)</f>
        <v>-576</v>
      </c>
      <c r="EE18" s="6">
        <f t="shared" si="103"/>
        <v>-36</v>
      </c>
      <c r="EF18" s="6">
        <f>IFERROR(EG18-VLOOKUP($A18,'TB2-1'!$A:$XEW,1+IFERROR(VALUE(RIGHT(EF$3,2)),RIGHT(EF$3,1)),TRUE),#N/A)</f>
        <v>-906</v>
      </c>
      <c r="EG18" s="6">
        <f t="shared" si="104"/>
        <v>-36</v>
      </c>
      <c r="EH18" s="6">
        <f>IFERROR(EI18-VLOOKUP($A18,'TB2-1'!$A:$XEW,1+IFERROR(VALUE(RIGHT(EH$3,2)),RIGHT(EH$3,1)),TRUE),#N/A)</f>
        <v>-1436</v>
      </c>
      <c r="EI18" s="6">
        <f t="shared" si="105"/>
        <v>-36</v>
      </c>
      <c r="EJ18" s="6">
        <f>IFERROR(EK18-VLOOKUP($A18,'TB2-1'!$A:$XEW,1+IFERROR(VALUE(RIGHT(EJ$3,2)),RIGHT(EJ$3,1)),TRUE),#N/A)</f>
        <v>-2236</v>
      </c>
      <c r="EK18" s="6">
        <f t="shared" si="106"/>
        <v>-36</v>
      </c>
      <c r="EL18" s="6">
        <f>IFERROR(EM18-VLOOKUP($A18,'TB2-1'!$A:$XEW,1+IFERROR(VALUE(RIGHT(EL$3,2)),RIGHT(EL$3,1)),TRUE),#N/A)</f>
        <v>-3536</v>
      </c>
      <c r="EM18" s="6">
        <f t="shared" si="107"/>
        <v>-36</v>
      </c>
      <c r="EN18" s="6">
        <f>IFERROR(EO18-VLOOKUP($A18,'TB2-1'!$A:$XEW,1+IFERROR(VALUE(RIGHT(EN$3,2)),RIGHT(EN$3,1)),TRUE),#N/A)</f>
        <v>-5436</v>
      </c>
      <c r="EO18" s="6">
        <f t="shared" si="108"/>
        <v>-36</v>
      </c>
      <c r="EP18" s="5">
        <f>IFERROR(EQ18-VLOOKUP($A18,'TB2-1'!$A:$XEW,1+IFERROR(VALUE(RIGHT(EP$3,2)),RIGHT(EP$3,1)),TRUE),#N/A)</f>
        <v>-14.5</v>
      </c>
      <c r="EQ18" s="65">
        <v>-12</v>
      </c>
      <c r="ER18" s="5">
        <f>IFERROR(ES18-VLOOKUP($A18,'TB2-1'!$A:$XEW,1+IFERROR(VALUE(RIGHT(ER$3,2)),RIGHT(ER$3,1)),TRUE),#N/A)</f>
        <v>-16</v>
      </c>
      <c r="ES18" s="5">
        <f t="shared" si="109"/>
        <v>-12</v>
      </c>
      <c r="ET18" s="5">
        <f>IFERROR(EU18-VLOOKUP($A18,'TB2-1'!$A:$XEW,1+IFERROR(VALUE(RIGHT(ET$3,2)),RIGHT(ET$3,1)),TRUE),#N/A)</f>
        <v>-18</v>
      </c>
      <c r="EU18" s="5">
        <f t="shared" si="110"/>
        <v>-12</v>
      </c>
      <c r="EV18" s="5">
        <f>IFERROR(EW18-VLOOKUP($A18,'TB2-1'!$A:$XEW,1+IFERROR(VALUE(RIGHT(EV$3,2)),RIGHT(EV$3,1)),TRUE),#N/A)</f>
        <v>-22</v>
      </c>
      <c r="EW18" s="5">
        <f t="shared" si="111"/>
        <v>-12</v>
      </c>
      <c r="EX18" s="5">
        <f>IFERROR(EY18-VLOOKUP($A18,'TB2-1'!$A:$XEW,1+IFERROR(VALUE(RIGHT(EX$3,2)),RIGHT(EX$3,1)),TRUE),#N/A)</f>
        <v>-27</v>
      </c>
      <c r="EY18" s="5">
        <f t="shared" si="112"/>
        <v>-12</v>
      </c>
      <c r="EZ18" s="5">
        <f>IFERROR(FA18-VLOOKUP($A18,'TB2-1'!$A:$XEW,1+IFERROR(VALUE(RIGHT(EZ$3,2)),RIGHT(EZ$3,1)),TRUE),#N/A)</f>
        <v>-34</v>
      </c>
      <c r="FA18" s="5">
        <f t="shared" si="113"/>
        <v>-12</v>
      </c>
      <c r="FB18" s="5">
        <f>IFERROR(FC18-VLOOKUP($A18,'TB2-1'!$A:$XEW,1+IFERROR(VALUE(RIGHT(FB$3,2)),RIGHT(FB$3,1)),TRUE),#N/A)</f>
        <v>-47</v>
      </c>
      <c r="FC18" s="5">
        <f t="shared" si="114"/>
        <v>-12</v>
      </c>
      <c r="FD18" s="5">
        <f>IFERROR(FE18-VLOOKUP($A18,'TB2-1'!$A:$XEW,1+IFERROR(VALUE(RIGHT(FD$3,2)),RIGHT(FD$3,1)),TRUE),#N/A)</f>
        <v>-66</v>
      </c>
      <c r="FE18" s="5">
        <f t="shared" si="115"/>
        <v>-12</v>
      </c>
      <c r="FF18" s="5">
        <f>IFERROR(FG18-VLOOKUP($A18,'TB2-1'!$A:$XEW,1+IFERROR(VALUE(RIGHT(FF$3,2)),RIGHT(FF$3,1)),TRUE),#N/A)</f>
        <v>-99</v>
      </c>
      <c r="FG18" s="5">
        <f t="shared" si="116"/>
        <v>-12</v>
      </c>
      <c r="FH18" s="5">
        <f>IFERROR(FI18-VLOOKUP($A18,'TB2-1'!$A:$XEW,1+IFERROR(VALUE(RIGHT(FH$3,2)),RIGHT(FH$3,1)),TRUE),#N/A)</f>
        <v>-152</v>
      </c>
      <c r="FI18" s="5">
        <f t="shared" si="117"/>
        <v>-12</v>
      </c>
      <c r="FJ18" s="5">
        <f>IFERROR(FK18-VLOOKUP($A18,'TB2-1'!$A:$XEW,1+IFERROR(VALUE(RIGHT(FJ$3,2)),RIGHT(FJ$3,1)),TRUE),#N/A)</f>
        <v>-232</v>
      </c>
      <c r="FK18" s="5">
        <f t="shared" si="118"/>
        <v>-12</v>
      </c>
      <c r="FL18" s="5">
        <f>IFERROR(FM18-VLOOKUP($A18,'TB2-1'!$A:$XEW,1+IFERROR(VALUE(RIGHT(FL$3,2)),RIGHT(FL$3,1)),TRUE),#N/A)</f>
        <v>-362</v>
      </c>
      <c r="FM18" s="5">
        <f t="shared" si="119"/>
        <v>-12</v>
      </c>
      <c r="FN18" s="5">
        <f>IFERROR(FO18-VLOOKUP($A18,'TB2-1'!$A:$XEW,1+IFERROR(VALUE(RIGHT(FN$3,2)),RIGHT(FN$3,1)),TRUE),#N/A)</f>
        <v>-552</v>
      </c>
      <c r="FO18" s="5">
        <f t="shared" si="120"/>
        <v>-12</v>
      </c>
      <c r="FP18" s="5">
        <f>IFERROR(FQ18-VLOOKUP($A18,'TB2-1'!$A:$XEW,1+IFERROR(VALUE(RIGHT(FP$3,2)),RIGHT(FP$3,1)),TRUE),#N/A)</f>
        <v>-882</v>
      </c>
      <c r="FQ18" s="5">
        <f t="shared" si="121"/>
        <v>-12</v>
      </c>
      <c r="FR18" s="5">
        <f>IFERROR(FS18-VLOOKUP($A18,'TB2-1'!$A:$XEW,1+IFERROR(VALUE(RIGHT(FR$3,2)),RIGHT(FR$3,1)),TRUE),#N/A)</f>
        <v>-1412</v>
      </c>
      <c r="FS18" s="5">
        <f t="shared" si="122"/>
        <v>-12</v>
      </c>
      <c r="FT18" s="5">
        <f>IFERROR(FU18-VLOOKUP($A18,'TB2-1'!$A:$XEW,1+IFERROR(VALUE(RIGHT(FT$3,2)),RIGHT(FT$3,1)),TRUE),#N/A)</f>
        <v>-2212</v>
      </c>
      <c r="FU18" s="5">
        <f t="shared" si="123"/>
        <v>-12</v>
      </c>
      <c r="FV18" s="5">
        <f>IFERROR(FW18-VLOOKUP($A18,'TB2-1'!$A:$XEW,1+IFERROR(VALUE(RIGHT(FV$3,2)),RIGHT(FV$3,1)),TRUE),#N/A)</f>
        <v>-3512</v>
      </c>
      <c r="FW18" s="5">
        <f t="shared" si="124"/>
        <v>-12</v>
      </c>
      <c r="FX18" s="5">
        <f>IFERROR(FY18-VLOOKUP($A18,'TB2-1'!$A:$XEW,1+IFERROR(VALUE(RIGHT(FX$3,2)),RIGHT(FX$3,1)),TRUE),#N/A)</f>
        <v>-5412</v>
      </c>
      <c r="FY18" s="5">
        <f t="shared" si="125"/>
        <v>-12</v>
      </c>
      <c r="FZ18" s="6">
        <f>IFERROR(GA18-VLOOKUP($A18,'TB2-1'!$A:$XEW,1+IFERROR(VALUE(RIGHT(FZ$3,2)),RIGHT(FZ$3,1)),TRUE),#N/A)</f>
        <v>-2.5</v>
      </c>
      <c r="GA18" s="65">
        <v>0</v>
      </c>
      <c r="GB18" s="6">
        <f>IFERROR(GC18-VLOOKUP($A18,'TB2-1'!$A:$XEW,1+IFERROR(VALUE(RIGHT(GB$3,2)),RIGHT(GB$3,1)),TRUE),#N/A)</f>
        <v>-4</v>
      </c>
      <c r="GC18" s="6">
        <f t="shared" si="126"/>
        <v>0</v>
      </c>
      <c r="GD18" s="6">
        <f>IFERROR(GE18-VLOOKUP($A18,'TB2-1'!$A:$XEW,1+IFERROR(VALUE(RIGHT(GD$3,2)),RIGHT(GD$3,1)),TRUE),#N/A)</f>
        <v>-6</v>
      </c>
      <c r="GE18" s="6">
        <f t="shared" si="127"/>
        <v>0</v>
      </c>
      <c r="GF18" s="6">
        <f>IFERROR(GG18-VLOOKUP($A18,'TB2-1'!$A:$XEW,1+IFERROR(VALUE(RIGHT(GF$3,2)),RIGHT(GF$3,1)),TRUE),#N/A)</f>
        <v>-10</v>
      </c>
      <c r="GG18" s="6">
        <f t="shared" si="128"/>
        <v>0</v>
      </c>
      <c r="GH18" s="6">
        <f>IFERROR(GI18-VLOOKUP($A18,'TB2-1'!$A:$XEW,1+IFERROR(VALUE(RIGHT(GH$3,2)),RIGHT(GH$3,1)),TRUE),#N/A)</f>
        <v>-15</v>
      </c>
      <c r="GI18" s="6">
        <f t="shared" si="129"/>
        <v>0</v>
      </c>
      <c r="GJ18" s="6">
        <f>IFERROR(GK18-VLOOKUP($A18,'TB2-1'!$A:$XEW,1+IFERROR(VALUE(RIGHT(GJ$3,2)),RIGHT(GJ$3,1)),TRUE),#N/A)</f>
        <v>-22</v>
      </c>
      <c r="GK18" s="6">
        <f t="shared" si="130"/>
        <v>0</v>
      </c>
      <c r="GL18" s="6">
        <f>IFERROR(GM18-VLOOKUP($A18,'TB2-1'!$A:$XEW,1+IFERROR(VALUE(RIGHT(GL$3,2)),RIGHT(GL$3,1)),TRUE),#N/A)</f>
        <v>-35</v>
      </c>
      <c r="GM18" s="6">
        <f t="shared" si="131"/>
        <v>0</v>
      </c>
      <c r="GN18" s="6">
        <f>IFERROR(GO18-VLOOKUP($A18,'TB2-1'!$A:$XEW,1+IFERROR(VALUE(RIGHT(GN$3,2)),RIGHT(GN$3,1)),TRUE),#N/A)</f>
        <v>-54</v>
      </c>
      <c r="GO18" s="6">
        <f t="shared" si="132"/>
        <v>0</v>
      </c>
      <c r="GP18" s="6">
        <f>IFERROR(GQ18-VLOOKUP($A18,'TB2-1'!$A:$XEW,1+IFERROR(VALUE(RIGHT(GP$3,2)),RIGHT(GP$3,1)),TRUE),#N/A)</f>
        <v>-87</v>
      </c>
      <c r="GQ18" s="6">
        <f t="shared" si="133"/>
        <v>0</v>
      </c>
      <c r="GR18" s="6">
        <f>IFERROR(GS18-VLOOKUP($A18,'TB2-1'!$A:$XEW,1+IFERROR(VALUE(RIGHT(GR$3,2)),RIGHT(GR$3,1)),TRUE),#N/A)</f>
        <v>-140</v>
      </c>
      <c r="GS18" s="6">
        <f t="shared" si="134"/>
        <v>0</v>
      </c>
      <c r="GT18" s="6">
        <f>IFERROR(GU18-VLOOKUP($A18,'TB2-1'!$A:$XEW,1+IFERROR(VALUE(RIGHT(GT$3,2)),RIGHT(GT$3,1)),TRUE),#N/A)</f>
        <v>-220</v>
      </c>
      <c r="GU18" s="6">
        <f t="shared" si="135"/>
        <v>0</v>
      </c>
      <c r="GV18" s="6">
        <f>IFERROR(GW18-VLOOKUP($A18,'TB2-1'!$A:$XEW,1+IFERROR(VALUE(RIGHT(GV$3,2)),RIGHT(GV$3,1)),TRUE),#N/A)</f>
        <v>-350</v>
      </c>
      <c r="GW18" s="6">
        <f t="shared" si="136"/>
        <v>0</v>
      </c>
      <c r="GX18" s="6">
        <f>IFERROR(GY18-VLOOKUP($A18,'TB2-1'!$A:$XEW,1+IFERROR(VALUE(RIGHT(GX$3,2)),RIGHT(GX$3,1)),TRUE),#N/A)</f>
        <v>-540</v>
      </c>
      <c r="GY18" s="6">
        <f t="shared" si="137"/>
        <v>0</v>
      </c>
      <c r="GZ18" s="6">
        <f>IFERROR(HA18-VLOOKUP($A18,'TB2-1'!$A:$XEW,1+IFERROR(VALUE(RIGHT(GZ$3,2)),RIGHT(GZ$3,1)),TRUE),#N/A)</f>
        <v>-870</v>
      </c>
      <c r="HA18" s="6">
        <f t="shared" si="138"/>
        <v>0</v>
      </c>
      <c r="HB18" s="6">
        <f>IFERROR(HC18-VLOOKUP($A18,'TB2-1'!$A:$XEW,1+IFERROR(VALUE(RIGHT(HB$3,2)),RIGHT(HB$3,1)),TRUE),#N/A)</f>
        <v>-1400</v>
      </c>
      <c r="HC18" s="6">
        <f t="shared" si="139"/>
        <v>0</v>
      </c>
      <c r="HD18" s="6">
        <f>IFERROR(HE18-VLOOKUP($A18,'TB2-1'!$A:$XEW,1+IFERROR(VALUE(RIGHT(HD$3,2)),RIGHT(HD$3,1)),TRUE),#N/A)</f>
        <v>-2200</v>
      </c>
      <c r="HE18" s="6">
        <f t="shared" si="140"/>
        <v>0</v>
      </c>
      <c r="HF18" s="6">
        <f>IFERROR(HG18-VLOOKUP($A18,'TB2-1'!$A:$XEW,1+IFERROR(VALUE(RIGHT(HF$3,2)),RIGHT(HF$3,1)),TRUE),#N/A)</f>
        <v>-3500</v>
      </c>
      <c r="HG18" s="6">
        <f t="shared" si="141"/>
        <v>0</v>
      </c>
      <c r="HH18" s="6">
        <f>IFERROR(HI18-VLOOKUP($A18,'TB2-1'!$A:$XEW,1+IFERROR(VALUE(RIGHT(HH$3,2)),RIGHT(HH$3,1)),TRUE),#N/A)</f>
        <v>-5400</v>
      </c>
      <c r="HI18" s="6">
        <f t="shared" si="142"/>
        <v>0</v>
      </c>
      <c r="HJ18" s="5">
        <f>IFERROR(-VLOOKUP($A18,'TB2-1'!$A:$XEW,1+IFERROR(VALUE(RIGHT(HJ$3,2)),RIGHT(HJ$3,1)),TRUE)/2,#N/A)</f>
        <v>-1.25</v>
      </c>
      <c r="HK18" s="5">
        <f>IFERROR(VLOOKUP($A18,'TB2-1'!$A:$XEW,1+IFERROR(VALUE(RIGHT(HJ$3,2)),RIGHT(HJ$3,1)),TRUE)/2,#N/A)</f>
        <v>1.25</v>
      </c>
      <c r="HL18" s="5">
        <f>IFERROR(-VLOOKUP($A18,'TB2-1'!$A:$XEW,1+IFERROR(VALUE(RIGHT(HL$3,2)),RIGHT(HL$3,1)),TRUE)/2,#N/A)</f>
        <v>-2</v>
      </c>
      <c r="HM18" s="5">
        <f>IFERROR(VLOOKUP($A18,'TB2-1'!$A:$XEW,1+IFERROR(VALUE(RIGHT(HL$3,2)),RIGHT(HL$3,1)),TRUE)/2,#N/A)</f>
        <v>2</v>
      </c>
      <c r="HN18" s="5">
        <f>IFERROR(-VLOOKUP($A18,'TB2-1'!$A:$XEW,1+IFERROR(VALUE(RIGHT(HN$3,2)),RIGHT(HN$3,1)),TRUE)/2,#N/A)</f>
        <v>-3</v>
      </c>
      <c r="HO18" s="5">
        <f>IFERROR(VLOOKUP($A18,'TB2-1'!$A:$XEW,1+IFERROR(VALUE(RIGHT(HN$3,2)),RIGHT(HN$3,1)),TRUE)/2,#N/A)</f>
        <v>3</v>
      </c>
      <c r="HP18" s="5">
        <f>IFERROR(-VLOOKUP($A18,'TB2-1'!$A:$XEW,1+IFERROR(VALUE(RIGHT(HP$3,2)),RIGHT(HP$3,1)),TRUE)/2,#N/A)</f>
        <v>-5</v>
      </c>
      <c r="HQ18" s="5">
        <f>IFERROR(VLOOKUP($A18,'TB2-1'!$A:$XEW,1+IFERROR(VALUE(RIGHT(HP$3,2)),RIGHT(HP$3,1)),TRUE)/2,#N/A)</f>
        <v>5</v>
      </c>
      <c r="HR18" s="5">
        <f>IFERROR(-VLOOKUP($A18,'TB2-1'!$A:$XEW,1+IFERROR(VALUE(RIGHT(HR$3,2)),RIGHT(HR$3,1)),TRUE)/2,#N/A)</f>
        <v>-7.5</v>
      </c>
      <c r="HS18" s="5">
        <f>IFERROR(VLOOKUP($A18,'TB2-1'!$A:$XEW,1+IFERROR(VALUE(RIGHT(HR$3,2)),RIGHT(HR$3,1)),TRUE)/2,#N/A)</f>
        <v>7.5</v>
      </c>
      <c r="HT18" s="5">
        <f>IFERROR(-VLOOKUP($A18,'TB2-1'!$A:$XEW,1+IFERROR(VALUE(RIGHT(HT$3,2)),RIGHT(HT$3,1)),TRUE)/2,#N/A)</f>
        <v>-11</v>
      </c>
      <c r="HU18" s="5">
        <f>IFERROR(VLOOKUP($A18,'TB2-1'!$A:$XEW,1+IFERROR(VALUE(RIGHT(HT$3,2)),RIGHT(HT$3,1)),TRUE)/2,#N/A)</f>
        <v>11</v>
      </c>
      <c r="HV18" s="5">
        <f>IFERROR(-VLOOKUP($A18,'TB2-1'!$A:$XEW,1+IFERROR(VALUE(RIGHT(HV$3,2)),RIGHT(HV$3,1)),TRUE)/2,#N/A)</f>
        <v>-17.5</v>
      </c>
      <c r="HW18" s="5">
        <f>IFERROR(VLOOKUP($A18,'TB2-1'!$A:$XEW,1+IFERROR(VALUE(RIGHT(HV$3,2)),RIGHT(HV$3,1)),TRUE)/2,#N/A)</f>
        <v>17.5</v>
      </c>
      <c r="HX18" s="5">
        <f>IFERROR(-VLOOKUP($A18,'TB2-1'!$A:$XEW,1+IFERROR(VALUE(RIGHT(HX$3,2)),RIGHT(HX$3,1)),TRUE)/2,#N/A)</f>
        <v>-27</v>
      </c>
      <c r="HY18" s="5">
        <f>IFERROR(VLOOKUP($A18,'TB2-1'!$A:$XEW,1+IFERROR(VALUE(RIGHT(HX$3,2)),RIGHT(HX$3,1)),TRUE)/2,#N/A)</f>
        <v>27</v>
      </c>
      <c r="HZ18" s="5">
        <f>IFERROR(-VLOOKUP($A18,'TB2-1'!$A:$XEW,1+IFERROR(VALUE(RIGHT(HZ$3,2)),RIGHT(HZ$3,1)),TRUE)/2,#N/A)</f>
        <v>-43.5</v>
      </c>
      <c r="IA18" s="5">
        <f>IFERROR(VLOOKUP($A18,'TB2-1'!$A:$XEW,1+IFERROR(VALUE(RIGHT(HZ$3,2)),RIGHT(HZ$3,1)),TRUE)/2,#N/A)</f>
        <v>43.5</v>
      </c>
      <c r="IB18" s="5">
        <f>IFERROR(-VLOOKUP($A18,'TB2-1'!$A:$XEW,1+IFERROR(VALUE(RIGHT(IB$3,2)),RIGHT(IB$3,1)),TRUE)/2,#N/A)</f>
        <v>-70</v>
      </c>
      <c r="IC18" s="5">
        <f>IFERROR(VLOOKUP($A18,'TB2-1'!$A:$XEW,1+IFERROR(VALUE(RIGHT(IB$3,2)),RIGHT(IB$3,1)),TRUE)/2,#N/A)</f>
        <v>70</v>
      </c>
      <c r="ID18" s="5">
        <f>IFERROR(-VLOOKUP($A18,'TB2-1'!$A:$XEW,1+IFERROR(VALUE(RIGHT(ID$3,2)),RIGHT(ID$3,1)),TRUE)/2,#N/A)</f>
        <v>-110</v>
      </c>
      <c r="IE18" s="5">
        <f>IFERROR(VLOOKUP($A18,'TB2-1'!$A:$XEW,1+IFERROR(VALUE(RIGHT(ID$3,2)),RIGHT(ID$3,1)),TRUE)/2,#N/A)</f>
        <v>110</v>
      </c>
      <c r="IF18" s="5">
        <f>IFERROR(-VLOOKUP($A18,'TB2-1'!$A:$XEW,1+IFERROR(VALUE(RIGHT(IF$3,2)),RIGHT(IF$3,1)),TRUE)/2,#N/A)</f>
        <v>-175</v>
      </c>
      <c r="IG18" s="5">
        <f>IFERROR(VLOOKUP($A18,'TB2-1'!$A:$XEW,1+IFERROR(VALUE(RIGHT(IF$3,2)),RIGHT(IF$3,1)),TRUE)/2,#N/A)</f>
        <v>175</v>
      </c>
      <c r="IH18" s="5">
        <f>IFERROR(-VLOOKUP($A18,'TB2-1'!$A:$XEW,1+IFERROR(VALUE(RIGHT(IH$3,2)),RIGHT(IH$3,1)),TRUE)/2,#N/A)</f>
        <v>-270</v>
      </c>
      <c r="II18" s="5">
        <f>IFERROR(VLOOKUP($A18,'TB2-1'!$A:$XEW,1+IFERROR(VALUE(RIGHT(IH$3,2)),RIGHT(IH$3,1)),TRUE)/2,#N/A)</f>
        <v>270</v>
      </c>
      <c r="IJ18" s="5">
        <f>IFERROR(-VLOOKUP($A18,'TB2-1'!$A:$XEW,1+IFERROR(VALUE(RIGHT(IJ$3,2)),RIGHT(IJ$3,1)),TRUE)/2,#N/A)</f>
        <v>-435</v>
      </c>
      <c r="IK18" s="5">
        <f>IFERROR(VLOOKUP($A18,'TB2-1'!$A:$XEW,1+IFERROR(VALUE(RIGHT(IJ$3,2)),RIGHT(IJ$3,1)),TRUE)/2,#N/A)</f>
        <v>435</v>
      </c>
      <c r="IL18" s="5">
        <f>IFERROR(-VLOOKUP($A18,'TB2-1'!$A:$XEW,1+IFERROR(VALUE(RIGHT(IL$3,2)),RIGHT(IL$3,1)),TRUE)/2,#N/A)</f>
        <v>-700</v>
      </c>
      <c r="IM18" s="5">
        <f>IFERROR(VLOOKUP($A18,'TB2-1'!$A:$XEW,1+IFERROR(VALUE(RIGHT(IL$3,2)),RIGHT(IL$3,1)),TRUE)/2,#N/A)</f>
        <v>700</v>
      </c>
      <c r="IN18" s="5">
        <f>IFERROR(-VLOOKUP($A18,'TB2-1'!$A:$XEW,1+IFERROR(VALUE(RIGHT(IN$3,2)),RIGHT(IN$3,1)),TRUE)/2,#N/A)</f>
        <v>-1100</v>
      </c>
      <c r="IO18" s="5">
        <f>IFERROR(VLOOKUP($A18,'TB2-1'!$A:$XEW,1+IFERROR(VALUE(RIGHT(IN$3,2)),RIGHT(IN$3,1)),TRUE)/2,#N/A)</f>
        <v>1100</v>
      </c>
      <c r="IP18" s="5">
        <f>IFERROR(-VLOOKUP($A18,'TB2-1'!$A:$XEW,1+IFERROR(VALUE(RIGHT(IP$3,2)),RIGHT(IP$3,1)),TRUE)/2,#N/A)</f>
        <v>-1750</v>
      </c>
      <c r="IQ18" s="5">
        <f>IFERROR(VLOOKUP($A18,'TB2-1'!$A:$XEW,1+IFERROR(VALUE(RIGHT(IP$3,2)),RIGHT(IP$3,1)),TRUE)/2,#N/A)</f>
        <v>1750</v>
      </c>
      <c r="IR18" s="5">
        <f>IFERROR(-VLOOKUP($A18,'TB2-1'!$A:$XEW,1+IFERROR(VALUE(RIGHT(IR$3,2)),RIGHT(IR$3,1)),TRUE)/2,#N/A)</f>
        <v>-2700</v>
      </c>
      <c r="IS18" s="5">
        <f>IFERROR(VLOOKUP($A18,'TB2-1'!$A:$XEW,1+IFERROR(VALUE(RIGHT(IR$3,2)),RIGHT(IR$3,1)),TRUE)/2,#N/A)</f>
        <v>2700</v>
      </c>
      <c r="IT18" s="65" t="e">
        <v>#N/A</v>
      </c>
      <c r="IU18" s="6" t="e">
        <f>IFERROR(IT18+VLOOKUP($A18,'TB2-1'!$A:$XEW,1+IFERROR(VALUE(RIGHT(IT$3,2)),RIGHT(IT$3,1)),TRUE),#N/A)</f>
        <v>#N/A</v>
      </c>
      <c r="IV18" s="65" t="e">
        <v>#N/A</v>
      </c>
      <c r="IW18" s="6" t="e">
        <f>IFERROR(IV18+VLOOKUP($A18,'TB2-1'!$A:$XEW,1+IFERROR(VALUE(RIGHT(IV$3,2)),RIGHT(IV$3,1)),TRUE),#N/A)</f>
        <v>#N/A</v>
      </c>
      <c r="IX18" s="65" t="e">
        <v>#N/A</v>
      </c>
      <c r="IY18" s="6" t="e">
        <f>IFERROR(IX18+VLOOKUP($A18,'TB2-1'!$A:$XEW,1+IFERROR(VALUE(RIGHT(IX$3,2)),RIGHT(IX$3,1)),TRUE),#N/A)</f>
        <v>#N/A</v>
      </c>
      <c r="IZ18" s="65" t="e">
        <v>#N/A</v>
      </c>
      <c r="JA18" s="6" t="e">
        <f>IFERROR(IZ18+VLOOKUP($A18,'TB2-1'!$A:$XEW,1+IFERROR(VALUE(RIGHT(IZ$3,2)),RIGHT(IZ$3,1)),TRUE),#N/A)</f>
        <v>#N/A</v>
      </c>
      <c r="JB18" s="65">
        <v>-9</v>
      </c>
      <c r="JC18" s="6">
        <f>IFERROR(JB18+VLOOKUP($A18,'TB2-1'!$A:$XEW,1+IFERROR(VALUE(RIGHT(JB$3,2)),RIGHT(JB$3,1)),TRUE),#N/A)</f>
        <v>6</v>
      </c>
      <c r="JD18" s="6">
        <f t="shared" si="143"/>
        <v>-9</v>
      </c>
      <c r="JE18" s="6">
        <f>IFERROR(JD18+VLOOKUP($A18,'TB2-1'!$A:$XEW,1+IFERROR(VALUE(RIGHT(JD$3,2)),RIGHT(JD$3,1)),TRUE),#N/A)</f>
        <v>13</v>
      </c>
      <c r="JF18" s="65">
        <v>-15</v>
      </c>
      <c r="JG18" s="6">
        <f>IFERROR(JF18+VLOOKUP($A18,'TB2-1'!$A:$XEW,1+IFERROR(VALUE(RIGHT(JF$3,2)),RIGHT(JF$3,1)),TRUE),#N/A)</f>
        <v>20</v>
      </c>
      <c r="JH18" s="65" t="e">
        <v>#N/A</v>
      </c>
      <c r="JI18" s="6" t="e">
        <f>IFERROR(JH18+VLOOKUP($A18,'TB2-1'!$A:$XEW,1+IFERROR(VALUE(RIGHT(JH$3,2)),RIGHT(JH$3,1)),TRUE),#N/A)</f>
        <v>#N/A</v>
      </c>
      <c r="JJ18" s="65" t="e">
        <v>#N/A</v>
      </c>
      <c r="JK18" s="6" t="e">
        <f>IFERROR(JJ18+VLOOKUP($A18,'TB2-1'!$A:$XEW,1+IFERROR(VALUE(RIGHT(JJ$3,2)),RIGHT(JJ$3,1)),TRUE),#N/A)</f>
        <v>#N/A</v>
      </c>
      <c r="JL18" s="65" t="e">
        <v>#N/A</v>
      </c>
      <c r="JM18" s="6" t="e">
        <f>IFERROR(JL18+VLOOKUP($A18,'TB2-1'!$A:$XEW,1+IFERROR(VALUE(RIGHT(JL$3,2)),RIGHT(JL$3,1)),TRUE),#N/A)</f>
        <v>#N/A</v>
      </c>
      <c r="JN18" s="65" t="e">
        <v>#N/A</v>
      </c>
      <c r="JO18" s="6" t="e">
        <f>IFERROR(JN18+VLOOKUP($A18,'TB2-1'!$A:$XEW,1+IFERROR(VALUE(RIGHT(JN$3,2)),RIGHT(JN$3,1)),TRUE),#N/A)</f>
        <v>#N/A</v>
      </c>
      <c r="JP18" s="65" t="e">
        <v>#N/A</v>
      </c>
      <c r="JQ18" s="6" t="e">
        <f>IFERROR(JP18+VLOOKUP($A18,'TB2-1'!$A:$XEW,1+IFERROR(VALUE(RIGHT(JP$3,2)),RIGHT(JP$3,1)),TRUE),#N/A)</f>
        <v>#N/A</v>
      </c>
      <c r="JR18" s="65" t="e">
        <v>#N/A</v>
      </c>
      <c r="JS18" s="6" t="e">
        <f>IFERROR(JR18+VLOOKUP($A18,'TB2-1'!$A:$XEW,1+IFERROR(VALUE(RIGHT(JR$3,2)),RIGHT(JR$3,1)),TRUE),#N/A)</f>
        <v>#N/A</v>
      </c>
      <c r="JT18" s="65" t="e">
        <v>#N/A</v>
      </c>
      <c r="JU18" s="6" t="e">
        <f>IFERROR(JT18+VLOOKUP($A18,'TB2-1'!$A:$XEW,1+IFERROR(VALUE(RIGHT(JT$3,2)),RIGHT(JT$3,1)),TRUE),#N/A)</f>
        <v>#N/A</v>
      </c>
      <c r="JV18" s="65" t="e">
        <v>#N/A</v>
      </c>
      <c r="JW18" s="6" t="e">
        <f>IFERROR(JV18+VLOOKUP($A18,'TB2-1'!$A:$XEW,1+IFERROR(VALUE(RIGHT(JV$3,2)),RIGHT(JV$3,1)),TRUE),#N/A)</f>
        <v>#N/A</v>
      </c>
      <c r="JX18" s="65" t="e">
        <v>#N/A</v>
      </c>
      <c r="JY18" s="6" t="e">
        <f>IFERROR(JX18+VLOOKUP($A18,'TB2-1'!$A:$XEW,1+IFERROR(VALUE(RIGHT(JX$3,2)),RIGHT(JX$3,1)),TRUE),#N/A)</f>
        <v>#N/A</v>
      </c>
      <c r="JZ18" s="65" t="e">
        <v>#N/A</v>
      </c>
      <c r="KA18" s="6" t="e">
        <f>IFERROR(JZ18+VLOOKUP($A18,'TB2-1'!$A:$XEW,1+IFERROR(VALUE(RIGHT(JZ$3,2)),RIGHT(JZ$3,1)),TRUE),#N/A)</f>
        <v>#N/A</v>
      </c>
      <c r="KB18" s="65" t="e">
        <v>#N/A</v>
      </c>
      <c r="KC18" s="6" t="e">
        <f>IFERROR(KB18+VLOOKUP($A18,'TB2-1'!$A:$XEW,1+IFERROR(VALUE(RIGHT(KB$3,2)),RIGHT(KB$3,1)),TRUE),#N/A)</f>
        <v>#N/A</v>
      </c>
      <c r="KD18" s="65" t="e">
        <v>#N/A</v>
      </c>
      <c r="KE18" s="5" t="e">
        <f>IFERROR(KD18+VLOOKUP($A18,'TB2-1'!$A:$XEW,1+IFERROR(VALUE(RIGHT(KD$3,2)),RIGHT(KD$3,1)),TRUE),#N/A)</f>
        <v>#N/A</v>
      </c>
      <c r="KF18" s="65" t="e">
        <v>#N/A</v>
      </c>
      <c r="KG18" s="5" t="e">
        <f>IFERROR(KF18+VLOOKUP($A18,'TB2-1'!$A:$XEW,1+IFERROR(VALUE(RIGHT(KF$3,2)),RIGHT(KF$3,1)),TRUE),#N/A)</f>
        <v>#N/A</v>
      </c>
      <c r="KH18" s="65" t="e">
        <v>#N/A</v>
      </c>
      <c r="KI18" s="5" t="e">
        <f>IFERROR(KH18+VLOOKUP($A18,'TB2-1'!$A:$XEW,1+IFERROR(VALUE(RIGHT(KH$3,2)),RIGHT(KH$3,1)),TRUE),#N/A)</f>
        <v>#N/A</v>
      </c>
      <c r="KJ18" s="65">
        <v>3</v>
      </c>
      <c r="KK18" s="5">
        <f>IFERROR(KJ18+VLOOKUP($A18,'TB2-1'!$A:$XEW,1+IFERROR(VALUE(RIGHT(KJ$3,2)),RIGHT(KJ$3,1)),TRUE),#N/A)</f>
        <v>13</v>
      </c>
      <c r="KL18" s="5">
        <f t="shared" si="144"/>
        <v>3</v>
      </c>
      <c r="KM18" s="5">
        <f>IFERROR(KL18+VLOOKUP($A18,'TB2-1'!$A:$XEW,1+IFERROR(VALUE(RIGHT(KL$3,2)),RIGHT(KL$3,1)),TRUE),#N/A)</f>
        <v>18</v>
      </c>
      <c r="KN18" s="5">
        <f t="shared" si="144"/>
        <v>3</v>
      </c>
      <c r="KO18" s="5">
        <f>IFERROR(KN18+VLOOKUP($A18,'TB2-1'!$A:$XEW,1+IFERROR(VALUE(RIGHT(KN$3,2)),RIGHT(KN$3,1)),TRUE),#N/A)</f>
        <v>25</v>
      </c>
      <c r="KP18" s="5">
        <f t="shared" si="144"/>
        <v>3</v>
      </c>
      <c r="KQ18" s="5">
        <f>IFERROR(KP18+VLOOKUP($A18,'TB2-1'!$A:$XEW,1+IFERROR(VALUE(RIGHT(KP$3,2)),RIGHT(KP$3,1)),TRUE),#N/A)</f>
        <v>38</v>
      </c>
      <c r="KR18" s="65">
        <v>0</v>
      </c>
      <c r="KS18" s="5">
        <f>IFERROR(KR18+VLOOKUP($A18,'TB2-1'!$A:$XEW,1+IFERROR(VALUE(RIGHT(KR$3,2)),RIGHT(KR$3,1)),TRUE),#N/A)</f>
        <v>54</v>
      </c>
      <c r="KT18" s="5">
        <f t="shared" si="0"/>
        <v>0</v>
      </c>
      <c r="KU18" s="5">
        <f>IFERROR(KT18+VLOOKUP($A18,'TB2-1'!$A:$XEW,1+IFERROR(VALUE(RIGHT(KT$3,2)),RIGHT(KT$3,1)),TRUE),#N/A)</f>
        <v>87</v>
      </c>
      <c r="KV18" s="5">
        <f t="shared" si="0"/>
        <v>0</v>
      </c>
      <c r="KW18" s="5">
        <f>IFERROR(KV18+VLOOKUP($A18,'TB2-1'!$A:$XEW,1+IFERROR(VALUE(RIGHT(KV$3,2)),RIGHT(KV$3,1)),TRUE),#N/A)</f>
        <v>140</v>
      </c>
      <c r="KX18" s="5">
        <f t="shared" si="0"/>
        <v>0</v>
      </c>
      <c r="KY18" s="5">
        <f>IFERROR(KX18+VLOOKUP($A18,'TB2-1'!$A:$XEW,1+IFERROR(VALUE(RIGHT(KX$3,2)),RIGHT(KX$3,1)),TRUE),#N/A)</f>
        <v>220</v>
      </c>
      <c r="KZ18" s="5">
        <f t="shared" si="0"/>
        <v>0</v>
      </c>
      <c r="LA18" s="5">
        <f>IFERROR(KZ18+VLOOKUP($A18,'TB2-1'!$A:$XEW,1+IFERROR(VALUE(RIGHT(KZ$3,2)),RIGHT(KZ$3,1)),TRUE),#N/A)</f>
        <v>350</v>
      </c>
      <c r="LB18" s="5">
        <f t="shared" si="0"/>
        <v>0</v>
      </c>
      <c r="LC18" s="5">
        <f>IFERROR(LB18+VLOOKUP($A18,'TB2-1'!$A:$XEW,1+IFERROR(VALUE(RIGHT(LB$3,2)),RIGHT(LB$3,1)),TRUE),#N/A)</f>
        <v>540</v>
      </c>
      <c r="LD18" s="5">
        <f t="shared" si="0"/>
        <v>0</v>
      </c>
      <c r="LE18" s="5">
        <f>IFERROR(LD18+VLOOKUP($A18,'TB2-1'!$A:$XEW,1+IFERROR(VALUE(RIGHT(LD$3,2)),RIGHT(LD$3,1)),TRUE),#N/A)</f>
        <v>870</v>
      </c>
      <c r="LF18" s="5">
        <f t="shared" si="0"/>
        <v>0</v>
      </c>
      <c r="LG18" s="5">
        <f>IFERROR(LF18+VLOOKUP($A18,'TB2-1'!$A:$XEW,1+IFERROR(VALUE(RIGHT(LF$3,2)),RIGHT(LF$3,1)),TRUE),#N/A)</f>
        <v>1400</v>
      </c>
      <c r="LH18" s="5">
        <f t="shared" si="0"/>
        <v>0</v>
      </c>
      <c r="LI18" s="5">
        <f>IFERROR(LH18+VLOOKUP($A18,'TB2-1'!$A:$XEW,1+IFERROR(VALUE(RIGHT(LH$3,2)),RIGHT(LH$3,1)),TRUE),#N/A)</f>
        <v>2200</v>
      </c>
      <c r="LJ18" s="5">
        <f t="shared" si="0"/>
        <v>0</v>
      </c>
      <c r="LK18" s="5">
        <f>IFERROR(LJ18+VLOOKUP($A18,'TB2-1'!$A:$XEW,1+IFERROR(VALUE(RIGHT(LJ$3,2)),RIGHT(LJ$3,1)),TRUE),#N/A)</f>
        <v>3500</v>
      </c>
      <c r="LL18" s="5">
        <f t="shared" si="0"/>
        <v>0</v>
      </c>
      <c r="LM18" s="5">
        <f>IFERROR(LL18+VLOOKUP($A18,'TB2-1'!$A:$XEW,1+IFERROR(VALUE(RIGHT(LL$3,2)),RIGHT(LL$3,1)),TRUE),#N/A)</f>
        <v>5400</v>
      </c>
      <c r="LN18" s="65">
        <v>13</v>
      </c>
      <c r="LO18" s="6">
        <f>IFERROR(LN18+VLOOKUP($A18,'TB2-1'!$A:$XEW,1+IFERROR(VALUE(RIGHT(LN$3,2)),RIGHT(LN$3,1)),TRUE),#N/A)</f>
        <v>15.5</v>
      </c>
      <c r="LP18" s="6">
        <f t="shared" si="145"/>
        <v>13</v>
      </c>
      <c r="LQ18" s="6">
        <f>IFERROR(LP18+VLOOKUP($A18,'TB2-1'!$A:$XEW,1+IFERROR(VALUE(RIGHT(LP$3,2)),RIGHT(LP$3,1)),TRUE),#N/A)</f>
        <v>17</v>
      </c>
      <c r="LR18" s="6">
        <f t="shared" si="145"/>
        <v>13</v>
      </c>
      <c r="LS18" s="6">
        <f>IFERROR(LR18+VLOOKUP($A18,'TB2-1'!$A:$XEW,1+IFERROR(VALUE(RIGHT(LR$3,2)),RIGHT(LR$3,1)),TRUE),#N/A)</f>
        <v>19</v>
      </c>
      <c r="LT18" s="6">
        <f t="shared" si="145"/>
        <v>13</v>
      </c>
      <c r="LU18" s="6">
        <f>IFERROR(LT18+VLOOKUP($A18,'TB2-1'!$A:$XEW,1+IFERROR(VALUE(RIGHT(LT$3,2)),RIGHT(LT$3,1)),TRUE),#N/A)</f>
        <v>23</v>
      </c>
      <c r="LV18" s="6">
        <f t="shared" si="145"/>
        <v>13</v>
      </c>
      <c r="LW18" s="6">
        <f>IFERROR(LV18+VLOOKUP($A18,'TB2-1'!$A:$XEW,1+IFERROR(VALUE(RIGHT(LV$3,2)),RIGHT(LV$3,1)),TRUE),#N/A)</f>
        <v>28</v>
      </c>
      <c r="LX18" s="6">
        <f t="shared" si="145"/>
        <v>13</v>
      </c>
      <c r="LY18" s="6">
        <f>IFERROR(LX18+VLOOKUP($A18,'TB2-1'!$A:$XEW,1+IFERROR(VALUE(RIGHT(LX$3,2)),RIGHT(LX$3,1)),TRUE),#N/A)</f>
        <v>35</v>
      </c>
      <c r="LZ18" s="6">
        <f t="shared" si="145"/>
        <v>13</v>
      </c>
      <c r="MA18" s="6">
        <f>IFERROR(LZ18+VLOOKUP($A18,'TB2-1'!$A:$XEW,1+IFERROR(VALUE(RIGHT(LZ$3,2)),RIGHT(LZ$3,1)),TRUE),#N/A)</f>
        <v>48</v>
      </c>
      <c r="MB18" s="6">
        <f t="shared" si="145"/>
        <v>13</v>
      </c>
      <c r="MC18" s="6">
        <f>IFERROR(MB18+VLOOKUP($A18,'TB2-1'!$A:$XEW,1+IFERROR(VALUE(RIGHT(MB$3,2)),RIGHT(MB$3,1)),TRUE),#N/A)</f>
        <v>67</v>
      </c>
      <c r="MD18" s="6">
        <f t="shared" si="145"/>
        <v>13</v>
      </c>
      <c r="ME18" s="6">
        <f>IFERROR(MD18+VLOOKUP($A18,'TB2-1'!$A:$XEW,1+IFERROR(VALUE(RIGHT(MD$3,2)),RIGHT(MD$3,1)),TRUE),#N/A)</f>
        <v>100</v>
      </c>
      <c r="MF18" s="6">
        <f t="shared" si="185"/>
        <v>13</v>
      </c>
      <c r="MG18" s="6">
        <f>IFERROR(MF18+VLOOKUP($A18,'TB2-1'!$A:$XEW,1+IFERROR(VALUE(RIGHT(MF$3,2)),RIGHT(MF$3,1)),TRUE),#N/A)</f>
        <v>153</v>
      </c>
      <c r="MH18" s="6">
        <f t="shared" si="146"/>
        <v>13</v>
      </c>
      <c r="MI18" s="6">
        <f>IFERROR(MH18+VLOOKUP($A18,'TB2-1'!$A:$XEW,1+IFERROR(VALUE(RIGHT(MH$3,2)),RIGHT(MH$3,1)),TRUE),#N/A)</f>
        <v>233</v>
      </c>
      <c r="MJ18" s="6">
        <f t="shared" si="147"/>
        <v>13</v>
      </c>
      <c r="MK18" s="6">
        <f>IFERROR(MJ18+VLOOKUP($A18,'TB2-1'!$A:$XEW,1+IFERROR(VALUE(RIGHT(MJ$3,2)),RIGHT(MJ$3,1)),TRUE),#N/A)</f>
        <v>363</v>
      </c>
      <c r="ML18" s="6">
        <f t="shared" si="148"/>
        <v>13</v>
      </c>
      <c r="MM18" s="6">
        <f>IFERROR(ML18+VLOOKUP($A18,'TB2-1'!$A:$XEW,1+IFERROR(VALUE(RIGHT(ML$3,2)),RIGHT(ML$3,1)),TRUE),#N/A)</f>
        <v>553</v>
      </c>
      <c r="MN18" s="6">
        <f t="shared" si="149"/>
        <v>13</v>
      </c>
      <c r="MO18" s="6">
        <f>IFERROR(MN18+VLOOKUP($A18,'TB2-1'!$A:$XEW,1+IFERROR(VALUE(RIGHT(MN$3,2)),RIGHT(MN$3,1)),TRUE),#N/A)</f>
        <v>883</v>
      </c>
      <c r="MP18" s="6">
        <f t="shared" si="150"/>
        <v>13</v>
      </c>
      <c r="MQ18" s="6">
        <f>IFERROR(MP18+VLOOKUP($A18,'TB2-1'!$A:$XEW,1+IFERROR(VALUE(RIGHT(MP$3,2)),RIGHT(MP$3,1)),TRUE),#N/A)</f>
        <v>1413</v>
      </c>
      <c r="MR18" s="6">
        <f t="shared" si="151"/>
        <v>13</v>
      </c>
      <c r="MS18" s="6">
        <f>IFERROR(MR18+VLOOKUP($A18,'TB2-1'!$A:$XEW,1+IFERROR(VALUE(RIGHT(MR$3,2)),RIGHT(MR$3,1)),TRUE),#N/A)</f>
        <v>2213</v>
      </c>
      <c r="MT18" s="6">
        <f t="shared" si="152"/>
        <v>13</v>
      </c>
      <c r="MU18" s="6">
        <f>IFERROR(MT18+VLOOKUP($A18,'TB2-1'!$A:$XEW,1+IFERROR(VALUE(RIGHT(MT$3,2)),RIGHT(MT$3,1)),TRUE),#N/A)</f>
        <v>3513</v>
      </c>
      <c r="MV18" s="6">
        <f t="shared" si="153"/>
        <v>13</v>
      </c>
      <c r="MW18" s="6">
        <f>IFERROR(MV18+VLOOKUP($A18,'TB2-1'!$A:$XEW,1+IFERROR(VALUE(RIGHT(MV$3,2)),RIGHT(MV$3,1)),TRUE),#N/A)</f>
        <v>5413</v>
      </c>
      <c r="MX18" s="65">
        <v>23</v>
      </c>
      <c r="MY18" s="5">
        <f>IFERROR(MX18+VLOOKUP($A18,'TB2-1'!$A:$XEW,1+IFERROR(VALUE(RIGHT(MX$3,2)),RIGHT(MX$3,1)),TRUE),#N/A)</f>
        <v>25.5</v>
      </c>
      <c r="MZ18" s="10">
        <f t="shared" si="1"/>
        <v>23</v>
      </c>
      <c r="NA18" s="5">
        <f>IFERROR(MZ18+VLOOKUP($A18,'TB2-1'!$A:$XEW,1+IFERROR(VALUE(RIGHT(MZ$3,2)),RIGHT(MZ$3,1)),TRUE),#N/A)</f>
        <v>27</v>
      </c>
      <c r="NB18" s="10">
        <f t="shared" si="1"/>
        <v>23</v>
      </c>
      <c r="NC18" s="5">
        <f>IFERROR(NB18+VLOOKUP($A18,'TB2-1'!$A:$XEW,1+IFERROR(VALUE(RIGHT(NB$3,2)),RIGHT(NB$3,1)),TRUE),#N/A)</f>
        <v>29</v>
      </c>
      <c r="ND18" s="10">
        <f t="shared" si="1"/>
        <v>23</v>
      </c>
      <c r="NE18" s="5">
        <f>IFERROR(ND18+VLOOKUP($A18,'TB2-1'!$A:$XEW,1+IFERROR(VALUE(RIGHT(ND$3,2)),RIGHT(ND$3,1)),TRUE),#N/A)</f>
        <v>33</v>
      </c>
      <c r="NF18" s="10">
        <f t="shared" si="1"/>
        <v>23</v>
      </c>
      <c r="NG18" s="5">
        <f>IFERROR(NF18+VLOOKUP($A18,'TB2-1'!$A:$XEW,1+IFERROR(VALUE(RIGHT(NF$3,2)),RIGHT(NF$3,1)),TRUE),#N/A)</f>
        <v>38</v>
      </c>
      <c r="NH18" s="10">
        <f t="shared" si="1"/>
        <v>23</v>
      </c>
      <c r="NI18" s="5">
        <f>IFERROR(NH18+VLOOKUP($A18,'TB2-1'!$A:$XEW,1+IFERROR(VALUE(RIGHT(NH$3,2)),RIGHT(NH$3,1)),TRUE),#N/A)</f>
        <v>45</v>
      </c>
      <c r="NJ18" s="10">
        <f t="shared" si="1"/>
        <v>23</v>
      </c>
      <c r="NK18" s="5">
        <f>IFERROR(NJ18+VLOOKUP($A18,'TB2-1'!$A:$XEW,1+IFERROR(VALUE(RIGHT(NJ$3,2)),RIGHT(NJ$3,1)),TRUE),#N/A)</f>
        <v>58</v>
      </c>
      <c r="NL18" s="10">
        <f t="shared" si="1"/>
        <v>23</v>
      </c>
      <c r="NM18" s="5">
        <f>IFERROR(NL18+VLOOKUP($A18,'TB2-1'!$A:$XEW,1+IFERROR(VALUE(RIGHT(NL$3,2)),RIGHT(NL$3,1)),TRUE),#N/A)</f>
        <v>77</v>
      </c>
      <c r="NN18" s="10">
        <f t="shared" si="1"/>
        <v>23</v>
      </c>
      <c r="NO18" s="5">
        <f>IFERROR(NN18+VLOOKUP($A18,'TB2-1'!$A:$XEW,1+IFERROR(VALUE(RIGHT(NN$3,2)),RIGHT(NN$3,1)),TRUE),#N/A)</f>
        <v>110</v>
      </c>
      <c r="NP18" s="10">
        <f t="shared" si="2"/>
        <v>23</v>
      </c>
      <c r="NQ18" s="5">
        <f>IFERROR(NP18+VLOOKUP($A18,'TB2-1'!$A:$XEW,1+IFERROR(VALUE(RIGHT(NP$3,2)),RIGHT(NP$3,1)),TRUE),#N/A)</f>
        <v>163</v>
      </c>
      <c r="NR18" s="10">
        <f t="shared" si="3"/>
        <v>23</v>
      </c>
      <c r="NS18" s="5">
        <f>IFERROR(NR18+VLOOKUP($A18,'TB2-1'!$A:$XEW,1+IFERROR(VALUE(RIGHT(NR$3,2)),RIGHT(NR$3,1)),TRUE),#N/A)</f>
        <v>243</v>
      </c>
      <c r="NT18" s="10">
        <f t="shared" si="4"/>
        <v>23</v>
      </c>
      <c r="NU18" s="5">
        <f>IFERROR(NT18+VLOOKUP($A18,'TB2-1'!$A:$XEW,1+IFERROR(VALUE(RIGHT(NT$3,2)),RIGHT(NT$3,1)),TRUE),#N/A)</f>
        <v>373</v>
      </c>
      <c r="NV18" s="10">
        <f t="shared" si="5"/>
        <v>23</v>
      </c>
      <c r="NW18" s="5">
        <f>IFERROR(NV18+VLOOKUP($A18,'TB2-1'!$A:$XEW,1+IFERROR(VALUE(RIGHT(NV$3,2)),RIGHT(NV$3,1)),TRUE),#N/A)</f>
        <v>563</v>
      </c>
      <c r="NX18" s="10">
        <f t="shared" si="6"/>
        <v>23</v>
      </c>
      <c r="NY18" s="5">
        <f>IFERROR(NX18+VLOOKUP($A18,'TB2-1'!$A:$XEW,1+IFERROR(VALUE(RIGHT(NX$3,2)),RIGHT(NX$3,1)),TRUE),#N/A)</f>
        <v>893</v>
      </c>
      <c r="NZ18" s="10">
        <f t="shared" si="7"/>
        <v>23</v>
      </c>
      <c r="OA18" s="5">
        <f>IFERROR(NZ18+VLOOKUP($A18,'TB2-1'!$A:$XEW,1+IFERROR(VALUE(RIGHT(NZ$3,2)),RIGHT(NZ$3,1)),TRUE),#N/A)</f>
        <v>1423</v>
      </c>
      <c r="OB18" s="10">
        <f t="shared" si="8"/>
        <v>23</v>
      </c>
      <c r="OC18" s="5">
        <f>IFERROR(OB18+VLOOKUP($A18,'TB2-1'!$A:$XEW,1+IFERROR(VALUE(RIGHT(OB$3,2)),RIGHT(OB$3,1)),TRUE),#N/A)</f>
        <v>2223</v>
      </c>
      <c r="OD18" s="10">
        <f t="shared" si="9"/>
        <v>23</v>
      </c>
      <c r="OE18" s="5">
        <f>IFERROR(OD18+VLOOKUP($A18,'TB2-1'!$A:$XEW,1+IFERROR(VALUE(RIGHT(OD$3,2)),RIGHT(OD$3,1)),TRUE),#N/A)</f>
        <v>3523</v>
      </c>
      <c r="OF18" s="10">
        <f t="shared" si="10"/>
        <v>23</v>
      </c>
      <c r="OG18" s="5">
        <f>IFERROR(OF18+VLOOKUP($A18,'TB2-1'!$A:$XEW,1+IFERROR(VALUE(RIGHT(OF$3,2)),RIGHT(OF$3,1)),TRUE),#N/A)</f>
        <v>5423</v>
      </c>
      <c r="OH18" s="65">
        <v>37</v>
      </c>
      <c r="OI18" s="6">
        <f>IFERROR(OH18+VLOOKUP($A18,'TB2-1'!$A:$XEW,1+IFERROR(VALUE(RIGHT(OH$3,2)),RIGHT(OH$3,1)),TRUE),#N/A)</f>
        <v>39.5</v>
      </c>
      <c r="OJ18" s="6">
        <f t="shared" si="11"/>
        <v>37</v>
      </c>
      <c r="OK18" s="6">
        <f>IFERROR(OJ18+VLOOKUP($A18,'TB2-1'!$A:$XEW,1+IFERROR(VALUE(RIGHT(OJ$3,2)),RIGHT(OJ$3,1)),TRUE),#N/A)</f>
        <v>41</v>
      </c>
      <c r="OL18" s="6">
        <f t="shared" si="11"/>
        <v>37</v>
      </c>
      <c r="OM18" s="6">
        <f>IFERROR(OL18+VLOOKUP($A18,'TB2-1'!$A:$XEW,1+IFERROR(VALUE(RIGHT(OL$3,2)),RIGHT(OL$3,1)),TRUE),#N/A)</f>
        <v>43</v>
      </c>
      <c r="ON18" s="6">
        <f t="shared" si="11"/>
        <v>37</v>
      </c>
      <c r="OO18" s="6">
        <f>IFERROR(ON18+VLOOKUP($A18,'TB2-1'!$A:$XEW,1+IFERROR(VALUE(RIGHT(ON$3,2)),RIGHT(ON$3,1)),TRUE),#N/A)</f>
        <v>47</v>
      </c>
      <c r="OP18" s="6">
        <f t="shared" si="11"/>
        <v>37</v>
      </c>
      <c r="OQ18" s="6">
        <f>IFERROR(OP18+VLOOKUP($A18,'TB2-1'!$A:$XEW,1+IFERROR(VALUE(RIGHT(OP$3,2)),RIGHT(OP$3,1)),TRUE),#N/A)</f>
        <v>52</v>
      </c>
      <c r="OR18" s="6">
        <f t="shared" si="11"/>
        <v>37</v>
      </c>
      <c r="OS18" s="6">
        <f>IFERROR(OR18+VLOOKUP($A18,'TB2-1'!$A:$XEW,1+IFERROR(VALUE(RIGHT(OR$3,2)),RIGHT(OR$3,1)),TRUE),#N/A)</f>
        <v>59</v>
      </c>
      <c r="OT18" s="6">
        <f t="shared" si="11"/>
        <v>37</v>
      </c>
      <c r="OU18" s="6">
        <f>IFERROR(OT18+VLOOKUP($A18,'TB2-1'!$A:$XEW,1+IFERROR(VALUE(RIGHT(OT$3,2)),RIGHT(OT$3,1)),TRUE),#N/A)</f>
        <v>72</v>
      </c>
      <c r="OV18" s="6">
        <f t="shared" si="11"/>
        <v>37</v>
      </c>
      <c r="OW18" s="6">
        <f>IFERROR(OV18+VLOOKUP($A18,'TB2-1'!$A:$XEW,1+IFERROR(VALUE(RIGHT(OV$3,2)),RIGHT(OV$3,1)),TRUE),#N/A)</f>
        <v>91</v>
      </c>
      <c r="OX18" s="6">
        <f t="shared" si="11"/>
        <v>37</v>
      </c>
      <c r="OY18" s="6">
        <f>IFERROR(OX18+VLOOKUP($A18,'TB2-1'!$A:$XEW,1+IFERROR(VALUE(RIGHT(OX$3,2)),RIGHT(OX$3,1)),TRUE),#N/A)</f>
        <v>124</v>
      </c>
      <c r="OZ18" s="6">
        <f t="shared" si="12"/>
        <v>37</v>
      </c>
      <c r="PA18" s="6">
        <f>IFERROR(OZ18+VLOOKUP($A18,'TB2-1'!$A:$XEW,1+IFERROR(VALUE(RIGHT(OZ$3,2)),RIGHT(OZ$3,1)),TRUE),#N/A)</f>
        <v>177</v>
      </c>
      <c r="PB18" s="6">
        <f t="shared" si="13"/>
        <v>37</v>
      </c>
      <c r="PC18" s="6">
        <f>IFERROR(PB18+VLOOKUP($A18,'TB2-1'!$A:$XEW,1+IFERROR(VALUE(RIGHT(PB$3,2)),RIGHT(PB$3,1)),TRUE),#N/A)</f>
        <v>257</v>
      </c>
      <c r="PD18" s="6">
        <f t="shared" si="14"/>
        <v>37</v>
      </c>
      <c r="PE18" s="6">
        <f>IFERROR(PD18+VLOOKUP($A18,'TB2-1'!$A:$XEW,1+IFERROR(VALUE(RIGHT(PD$3,2)),RIGHT(PD$3,1)),TRUE),#N/A)</f>
        <v>387</v>
      </c>
      <c r="PF18" s="6">
        <f t="shared" si="15"/>
        <v>37</v>
      </c>
      <c r="PG18" s="6">
        <f>IFERROR(PF18+VLOOKUP($A18,'TB2-1'!$A:$XEW,1+IFERROR(VALUE(RIGHT(PF$3,2)),RIGHT(PF$3,1)),TRUE),#N/A)</f>
        <v>577</v>
      </c>
      <c r="PH18" s="6">
        <f t="shared" si="16"/>
        <v>37</v>
      </c>
      <c r="PI18" s="6">
        <f>IFERROR(PH18+VLOOKUP($A18,'TB2-1'!$A:$XEW,1+IFERROR(VALUE(RIGHT(PH$3,2)),RIGHT(PH$3,1)),TRUE),#N/A)</f>
        <v>907</v>
      </c>
      <c r="PJ18" s="6">
        <f t="shared" si="17"/>
        <v>37</v>
      </c>
      <c r="PK18" s="6">
        <f>IFERROR(PJ18+VLOOKUP($A18,'TB2-1'!$A:$XEW,1+IFERROR(VALUE(RIGHT(PJ$3,2)),RIGHT(PJ$3,1)),TRUE),#N/A)</f>
        <v>1437</v>
      </c>
      <c r="PL18" s="6">
        <f t="shared" si="18"/>
        <v>37</v>
      </c>
      <c r="PM18" s="6">
        <f>IFERROR(PL18+VLOOKUP($A18,'TB2-1'!$A:$XEW,1+IFERROR(VALUE(RIGHT(PL$3,2)),RIGHT(PL$3,1)),TRUE),#N/A)</f>
        <v>2237</v>
      </c>
      <c r="PN18" s="6">
        <f t="shared" si="19"/>
        <v>37</v>
      </c>
      <c r="PO18" s="6">
        <f>IFERROR(PN18+VLOOKUP($A18,'TB2-1'!$A:$XEW,1+IFERROR(VALUE(RIGHT(PN$3,2)),RIGHT(PN$3,1)),TRUE),#N/A)</f>
        <v>3537</v>
      </c>
      <c r="PP18" s="6">
        <f t="shared" si="20"/>
        <v>37</v>
      </c>
      <c r="PQ18" s="6">
        <f>IFERROR(PP18+VLOOKUP($A18,'TB2-1'!$A:$XEW,1+IFERROR(VALUE(RIGHT(PP$3,2)),RIGHT(PP$3,1)),TRUE),#N/A)</f>
        <v>5437</v>
      </c>
      <c r="PR18" s="65">
        <v>54</v>
      </c>
      <c r="PS18" s="5">
        <f>IFERROR(PR18+VLOOKUP($A18,'TB2-1'!$A:$XEW,1+IFERROR(VALUE(RIGHT(PR$3,2)),RIGHT(PR$3,1)),TRUE),#N/A)</f>
        <v>56.5</v>
      </c>
      <c r="PT18" s="10">
        <f t="shared" si="21"/>
        <v>54</v>
      </c>
      <c r="PU18" s="5">
        <f>IFERROR(PT18+VLOOKUP($A18,'TB2-1'!$A:$XEW,1+IFERROR(VALUE(RIGHT(PT$3,2)),RIGHT(PT$3,1)),TRUE),#N/A)</f>
        <v>58</v>
      </c>
      <c r="PV18" s="10">
        <f t="shared" si="21"/>
        <v>54</v>
      </c>
      <c r="PW18" s="5">
        <f>IFERROR(PV18+VLOOKUP($A18,'TB2-1'!$A:$XEW,1+IFERROR(VALUE(RIGHT(PV$3,2)),RIGHT(PV$3,1)),TRUE),#N/A)</f>
        <v>60</v>
      </c>
      <c r="PX18" s="10">
        <f t="shared" si="21"/>
        <v>54</v>
      </c>
      <c r="PY18" s="5">
        <f>IFERROR(PX18+VLOOKUP($A18,'TB2-1'!$A:$XEW,1+IFERROR(VALUE(RIGHT(PX$3,2)),RIGHT(PX$3,1)),TRUE),#N/A)</f>
        <v>64</v>
      </c>
      <c r="PZ18" s="10">
        <f t="shared" si="21"/>
        <v>54</v>
      </c>
      <c r="QA18" s="5">
        <f>IFERROR(PZ18+VLOOKUP($A18,'TB2-1'!$A:$XEW,1+IFERROR(VALUE(RIGHT(PZ$3,2)),RIGHT(PZ$3,1)),TRUE),#N/A)</f>
        <v>69</v>
      </c>
      <c r="QB18" s="10">
        <f t="shared" si="21"/>
        <v>54</v>
      </c>
      <c r="QC18" s="5">
        <f>IFERROR(QB18+VLOOKUP($A18,'TB2-1'!$A:$XEW,1+IFERROR(VALUE(RIGHT(QB$3,2)),RIGHT(QB$3,1)),TRUE),#N/A)</f>
        <v>76</v>
      </c>
      <c r="QD18" s="10">
        <f t="shared" si="21"/>
        <v>54</v>
      </c>
      <c r="QE18" s="5">
        <f>IFERROR(QD18+VLOOKUP($A18,'TB2-1'!$A:$XEW,1+IFERROR(VALUE(RIGHT(QD$3,2)),RIGHT(QD$3,1)),TRUE),#N/A)</f>
        <v>89</v>
      </c>
      <c r="QF18" s="10">
        <f t="shared" si="21"/>
        <v>54</v>
      </c>
      <c r="QG18" s="5">
        <f>IFERROR(QF18+VLOOKUP($A18,'TB2-1'!$A:$XEW,1+IFERROR(VALUE(RIGHT(QF$3,2)),RIGHT(QF$3,1)),TRUE),#N/A)</f>
        <v>108</v>
      </c>
      <c r="QH18" s="10">
        <f t="shared" si="21"/>
        <v>54</v>
      </c>
      <c r="QI18" s="5">
        <f>IFERROR(QH18+VLOOKUP($A18,'TB2-1'!$A:$XEW,1+IFERROR(VALUE(RIGHT(QH$3,2)),RIGHT(QH$3,1)),TRUE),#N/A)</f>
        <v>141</v>
      </c>
      <c r="QJ18" s="10">
        <f t="shared" si="22"/>
        <v>54</v>
      </c>
      <c r="QK18" s="5">
        <f>IFERROR(QJ18+VLOOKUP($A18,'TB2-1'!$A:$XEW,1+IFERROR(VALUE(RIGHT(QJ$3,2)),RIGHT(QJ$3,1)),TRUE),#N/A)</f>
        <v>194</v>
      </c>
      <c r="QL18" s="10">
        <f t="shared" si="23"/>
        <v>54</v>
      </c>
      <c r="QM18" s="5">
        <f>IFERROR(QL18+VLOOKUP($A18,'TB2-1'!$A:$XEW,1+IFERROR(VALUE(RIGHT(QL$3,2)),RIGHT(QL$3,1)),TRUE),#N/A)</f>
        <v>274</v>
      </c>
      <c r="QN18" s="10">
        <f t="shared" si="24"/>
        <v>54</v>
      </c>
      <c r="QO18" s="5">
        <f>IFERROR(QN18+VLOOKUP($A18,'TB2-1'!$A:$XEW,1+IFERROR(VALUE(RIGHT(QN$3,2)),RIGHT(QN$3,1)),TRUE),#N/A)</f>
        <v>404</v>
      </c>
      <c r="QP18" s="10">
        <f t="shared" si="25"/>
        <v>54</v>
      </c>
      <c r="QQ18" s="5">
        <f>IFERROR(QP18+VLOOKUP($A18,'TB2-1'!$A:$XEW,1+IFERROR(VALUE(RIGHT(QP$3,2)),RIGHT(QP$3,1)),TRUE),#N/A)</f>
        <v>594</v>
      </c>
      <c r="QR18" s="10">
        <f t="shared" si="26"/>
        <v>54</v>
      </c>
      <c r="QS18" s="5">
        <f>IFERROR(QR18+VLOOKUP($A18,'TB2-1'!$A:$XEW,1+IFERROR(VALUE(RIGHT(QR$3,2)),RIGHT(QR$3,1)),TRUE),#N/A)</f>
        <v>924</v>
      </c>
      <c r="QT18" s="10">
        <f t="shared" si="27"/>
        <v>54</v>
      </c>
      <c r="QU18" s="5">
        <f>IFERROR(QT18+VLOOKUP($A18,'TB2-1'!$A:$XEW,1+IFERROR(VALUE(RIGHT(QT$3,2)),RIGHT(QT$3,1)),TRUE),#N/A)</f>
        <v>1454</v>
      </c>
      <c r="QV18" s="10">
        <f t="shared" si="28"/>
        <v>54</v>
      </c>
      <c r="QW18" s="5">
        <f>IFERROR(QV18+VLOOKUP($A18,'TB2-1'!$A:$XEW,1+IFERROR(VALUE(RIGHT(QV$3,2)),RIGHT(QV$3,1)),TRUE),#N/A)</f>
        <v>2254</v>
      </c>
      <c r="QX18" s="10">
        <f t="shared" si="29"/>
        <v>54</v>
      </c>
      <c r="QY18" s="5">
        <f>IFERROR(QX18+VLOOKUP($A18,'TB2-1'!$A:$XEW,1+IFERROR(VALUE(RIGHT(QX$3,2)),RIGHT(QX$3,1)),TRUE),#N/A)</f>
        <v>3554</v>
      </c>
      <c r="QZ18" s="10">
        <f t="shared" si="30"/>
        <v>54</v>
      </c>
      <c r="RA18" s="5">
        <f>IFERROR(QZ18+VLOOKUP($A18,'TB2-1'!$A:$XEW,1+IFERROR(VALUE(RIGHT(QZ$3,2)),RIGHT(QZ$3,1)),TRUE),#N/A)</f>
        <v>5454</v>
      </c>
      <c r="RB18" s="65">
        <v>79</v>
      </c>
      <c r="RC18" s="6">
        <f>IFERROR(RB18+VLOOKUP($A18,'TB2-1'!$A:$XEW,1+IFERROR(VALUE(RIGHT(RB$3,2)),RIGHT(RB$3,1)),TRUE),#N/A)</f>
        <v>81.5</v>
      </c>
      <c r="RD18" s="6">
        <f t="shared" si="31"/>
        <v>79</v>
      </c>
      <c r="RE18" s="6">
        <f>IFERROR(RD18+VLOOKUP($A18,'TB2-1'!$A:$XEW,1+IFERROR(VALUE(RIGHT(RD$3,2)),RIGHT(RD$3,1)),TRUE),#N/A)</f>
        <v>83</v>
      </c>
      <c r="RF18" s="6">
        <f t="shared" si="31"/>
        <v>79</v>
      </c>
      <c r="RG18" s="6">
        <f>IFERROR(RF18+VLOOKUP($A18,'TB2-1'!$A:$XEW,1+IFERROR(VALUE(RIGHT(RF$3,2)),RIGHT(RF$3,1)),TRUE),#N/A)</f>
        <v>85</v>
      </c>
      <c r="RH18" s="6">
        <f t="shared" si="31"/>
        <v>79</v>
      </c>
      <c r="RI18" s="6">
        <f>IFERROR(RH18+VLOOKUP($A18,'TB2-1'!$A:$XEW,1+IFERROR(VALUE(RIGHT(RH$3,2)),RIGHT(RH$3,1)),TRUE),#N/A)</f>
        <v>89</v>
      </c>
      <c r="RJ18" s="6">
        <f t="shared" si="31"/>
        <v>79</v>
      </c>
      <c r="RK18" s="6">
        <f>IFERROR(RJ18+VLOOKUP($A18,'TB2-1'!$A:$XEW,1+IFERROR(VALUE(RIGHT(RJ$3,2)),RIGHT(RJ$3,1)),TRUE),#N/A)</f>
        <v>94</v>
      </c>
      <c r="RL18" s="6">
        <f t="shared" si="31"/>
        <v>79</v>
      </c>
      <c r="RM18" s="6">
        <f>IFERROR(RL18+VLOOKUP($A18,'TB2-1'!$A:$XEW,1+IFERROR(VALUE(RIGHT(RL$3,2)),RIGHT(RL$3,1)),TRUE),#N/A)</f>
        <v>101</v>
      </c>
      <c r="RN18" s="6">
        <f t="shared" si="31"/>
        <v>79</v>
      </c>
      <c r="RO18" s="6">
        <f>IFERROR(RN18+VLOOKUP($A18,'TB2-1'!$A:$XEW,1+IFERROR(VALUE(RIGHT(RN$3,2)),RIGHT(RN$3,1)),TRUE),#N/A)</f>
        <v>114</v>
      </c>
      <c r="RP18" s="6">
        <f t="shared" si="31"/>
        <v>79</v>
      </c>
      <c r="RQ18" s="6">
        <f>IFERROR(RP18+VLOOKUP($A18,'TB2-1'!$A:$XEW,1+IFERROR(VALUE(RIGHT(RP$3,2)),RIGHT(RP$3,1)),TRUE),#N/A)</f>
        <v>133</v>
      </c>
      <c r="RR18" s="6">
        <f t="shared" si="31"/>
        <v>79</v>
      </c>
      <c r="RS18" s="6">
        <f>IFERROR(RR18+VLOOKUP($A18,'TB2-1'!$A:$XEW,1+IFERROR(VALUE(RIGHT(RR$3,2)),RIGHT(RR$3,1)),TRUE),#N/A)</f>
        <v>166</v>
      </c>
      <c r="RT18" s="6">
        <f t="shared" si="32"/>
        <v>79</v>
      </c>
      <c r="RU18" s="6">
        <f>IFERROR(RT18+VLOOKUP($A18,'TB2-1'!$A:$XEW,1+IFERROR(VALUE(RIGHT(RT$3,2)),RIGHT(RT$3,1)),TRUE),#N/A)</f>
        <v>219</v>
      </c>
      <c r="RV18" s="6">
        <f t="shared" si="33"/>
        <v>79</v>
      </c>
      <c r="RW18" s="6">
        <f>IFERROR(RV18+VLOOKUP($A18,'TB2-1'!$A:$XEW,1+IFERROR(VALUE(RIGHT(RV$3,2)),RIGHT(RV$3,1)),TRUE),#N/A)</f>
        <v>299</v>
      </c>
      <c r="RX18" s="6">
        <f t="shared" si="34"/>
        <v>79</v>
      </c>
      <c r="RY18" s="6">
        <f>IFERROR(RX18+VLOOKUP($A18,'TB2-1'!$A:$XEW,1+IFERROR(VALUE(RIGHT(RX$3,2)),RIGHT(RX$3,1)),TRUE),#N/A)</f>
        <v>429</v>
      </c>
      <c r="RZ18" s="6">
        <f t="shared" si="35"/>
        <v>79</v>
      </c>
      <c r="SA18" s="6">
        <f>IFERROR(RZ18+VLOOKUP($A18,'TB2-1'!$A:$XEW,1+IFERROR(VALUE(RIGHT(RZ$3,2)),RIGHT(RZ$3,1)),TRUE),#N/A)</f>
        <v>619</v>
      </c>
      <c r="SB18" s="6">
        <f t="shared" si="36"/>
        <v>79</v>
      </c>
      <c r="SC18" s="6">
        <f>IFERROR(SB18+VLOOKUP($A18,'TB2-1'!$A:$XEW,1+IFERROR(VALUE(RIGHT(SB$3,2)),RIGHT(SB$3,1)),TRUE),#N/A)</f>
        <v>949</v>
      </c>
      <c r="SD18" s="6">
        <f t="shared" si="37"/>
        <v>79</v>
      </c>
      <c r="SE18" s="6">
        <f>IFERROR(SD18+VLOOKUP($A18,'TB2-1'!$A:$XEW,1+IFERROR(VALUE(RIGHT(SD$3,2)),RIGHT(SD$3,1)),TRUE),#N/A)</f>
        <v>1479</v>
      </c>
      <c r="SF18" s="6">
        <f t="shared" si="38"/>
        <v>79</v>
      </c>
      <c r="SG18" s="6">
        <f>IFERROR(SF18+VLOOKUP($A18,'TB2-1'!$A:$XEW,1+IFERROR(VALUE(RIGHT(SF$3,2)),RIGHT(SF$3,1)),TRUE),#N/A)</f>
        <v>2279</v>
      </c>
      <c r="SH18" s="6">
        <f t="shared" si="39"/>
        <v>79</v>
      </c>
      <c r="SI18" s="6">
        <f>IFERROR(SH18+VLOOKUP($A18,'TB2-1'!$A:$XEW,1+IFERROR(VALUE(RIGHT(SH$3,2)),RIGHT(SH$3,1)),TRUE),#N/A)</f>
        <v>3579</v>
      </c>
      <c r="SJ18" s="6">
        <f t="shared" si="40"/>
        <v>79</v>
      </c>
      <c r="SK18" s="6">
        <f>IFERROR(SJ18+VLOOKUP($A18,'TB2-1'!$A:$XEW,1+IFERROR(VALUE(RIGHT(SJ$3,2)),RIGHT(SJ$3,1)),TRUE),#N/A)</f>
        <v>5479</v>
      </c>
      <c r="SL18" s="65">
        <v>104</v>
      </c>
      <c r="SM18" s="5">
        <f>IFERROR(SL18+VLOOKUP($A18,'TB2-1'!$A:$XEW,1+IFERROR(VALUE(RIGHT(SL$3,2)),RIGHT(SL$3,1)),TRUE),#N/A)</f>
        <v>106.5</v>
      </c>
      <c r="SN18" s="10">
        <f t="shared" si="154"/>
        <v>104</v>
      </c>
      <c r="SO18" s="5">
        <f>IFERROR(SN18+VLOOKUP($A18,'TB2-1'!$A:$XEW,1+IFERROR(VALUE(RIGHT(SN$3,2)),RIGHT(SN$3,1)),TRUE),#N/A)</f>
        <v>108</v>
      </c>
      <c r="SP18" s="10">
        <f t="shared" si="154"/>
        <v>104</v>
      </c>
      <c r="SQ18" s="5">
        <f>IFERROR(SP18+VLOOKUP($A18,'TB2-1'!$A:$XEW,1+IFERROR(VALUE(RIGHT(SP$3,2)),RIGHT(SP$3,1)),TRUE),#N/A)</f>
        <v>110</v>
      </c>
      <c r="SR18" s="10">
        <f t="shared" si="154"/>
        <v>104</v>
      </c>
      <c r="SS18" s="5">
        <f>IFERROR(SR18+VLOOKUP($A18,'TB2-1'!$A:$XEW,1+IFERROR(VALUE(RIGHT(SR$3,2)),RIGHT(SR$3,1)),TRUE),#N/A)</f>
        <v>114</v>
      </c>
      <c r="ST18" s="10">
        <f t="shared" si="154"/>
        <v>104</v>
      </c>
      <c r="SU18" s="5">
        <f>IFERROR(ST18+VLOOKUP($A18,'TB2-1'!$A:$XEW,1+IFERROR(VALUE(RIGHT(ST$3,2)),RIGHT(ST$3,1)),TRUE),#N/A)</f>
        <v>119</v>
      </c>
      <c r="SV18" s="10">
        <f t="shared" si="154"/>
        <v>104</v>
      </c>
      <c r="SW18" s="5">
        <f>IFERROR(SV18+VLOOKUP($A18,'TB2-1'!$A:$XEW,1+IFERROR(VALUE(RIGHT(SV$3,2)),RIGHT(SV$3,1)),TRUE),#N/A)</f>
        <v>126</v>
      </c>
      <c r="SX18" s="10">
        <f t="shared" si="154"/>
        <v>104</v>
      </c>
      <c r="SY18" s="5">
        <f>IFERROR(SX18+VLOOKUP($A18,'TB2-1'!$A:$XEW,1+IFERROR(VALUE(RIGHT(SX$3,2)),RIGHT(SX$3,1)),TRUE),#N/A)</f>
        <v>139</v>
      </c>
      <c r="SZ18" s="10">
        <f t="shared" si="154"/>
        <v>104</v>
      </c>
      <c r="TA18" s="5">
        <f>IFERROR(SZ18+VLOOKUP($A18,'TB2-1'!$A:$XEW,1+IFERROR(VALUE(RIGHT(SZ$3,2)),RIGHT(SZ$3,1)),TRUE),#N/A)</f>
        <v>158</v>
      </c>
      <c r="TB18" s="10">
        <f t="shared" si="154"/>
        <v>104</v>
      </c>
      <c r="TC18" s="5">
        <f>IFERROR(TB18+VLOOKUP($A18,'TB2-1'!$A:$XEW,1+IFERROR(VALUE(RIGHT(TB$3,2)),RIGHT(TB$3,1)),TRUE),#N/A)</f>
        <v>191</v>
      </c>
      <c r="TD18" s="10">
        <f t="shared" si="155"/>
        <v>104</v>
      </c>
      <c r="TE18" s="5">
        <f>IFERROR(TD18+VLOOKUP($A18,'TB2-1'!$A:$XEW,1+IFERROR(VALUE(RIGHT(TD$3,2)),RIGHT(TD$3,1)),TRUE),#N/A)</f>
        <v>244</v>
      </c>
      <c r="TF18" s="10">
        <f t="shared" si="156"/>
        <v>104</v>
      </c>
      <c r="TG18" s="5">
        <f>IFERROR(TF18+VLOOKUP($A18,'TB2-1'!$A:$XEW,1+IFERROR(VALUE(RIGHT(TF$3,2)),RIGHT(TF$3,1)),TRUE),#N/A)</f>
        <v>324</v>
      </c>
      <c r="TH18" s="10">
        <f t="shared" si="157"/>
        <v>104</v>
      </c>
      <c r="TI18" s="5">
        <f>IFERROR(TH18+VLOOKUP($A18,'TB2-1'!$A:$XEW,1+IFERROR(VALUE(RIGHT(TH$3,2)),RIGHT(TH$3,1)),TRUE),#N/A)</f>
        <v>454</v>
      </c>
      <c r="TJ18" s="10">
        <f t="shared" si="158"/>
        <v>104</v>
      </c>
      <c r="TK18" s="5">
        <f>IFERROR(TJ18+VLOOKUP($A18,'TB2-1'!$A:$XEW,1+IFERROR(VALUE(RIGHT(TJ$3,2)),RIGHT(TJ$3,1)),TRUE),#N/A)</f>
        <v>644</v>
      </c>
      <c r="TL18" s="10">
        <f t="shared" si="159"/>
        <v>104</v>
      </c>
      <c r="TM18" s="5">
        <f>IFERROR(TL18+VLOOKUP($A18,'TB2-1'!$A:$XEW,1+IFERROR(VALUE(RIGHT(TL$3,2)),RIGHT(TL$3,1)),TRUE),#N/A)</f>
        <v>974</v>
      </c>
      <c r="TN18" s="10">
        <f t="shared" si="160"/>
        <v>104</v>
      </c>
      <c r="TO18" s="5">
        <f>IFERROR(TN18+VLOOKUP($A18,'TB2-1'!$A:$XEW,1+IFERROR(VALUE(RIGHT(TN$3,2)),RIGHT(TN$3,1)),TRUE),#N/A)</f>
        <v>1504</v>
      </c>
      <c r="TP18" s="10">
        <f t="shared" si="161"/>
        <v>104</v>
      </c>
      <c r="TQ18" s="5">
        <f>IFERROR(TP18+VLOOKUP($A18,'TB2-1'!$A:$XEW,1+IFERROR(VALUE(RIGHT(TP$3,2)),RIGHT(TP$3,1)),TRUE),#N/A)</f>
        <v>2304</v>
      </c>
      <c r="TR18" s="10">
        <f t="shared" si="162"/>
        <v>104</v>
      </c>
      <c r="TS18" s="5">
        <f>IFERROR(TR18+VLOOKUP($A18,'TB2-1'!$A:$XEW,1+IFERROR(VALUE(RIGHT(TR$3,2)),RIGHT(TR$3,1)),TRUE),#N/A)</f>
        <v>3604</v>
      </c>
      <c r="TT18" s="10">
        <f t="shared" si="163"/>
        <v>104</v>
      </c>
      <c r="TU18" s="5">
        <f>IFERROR(TT18+VLOOKUP($A18,'TB2-1'!$A:$XEW,1+IFERROR(VALUE(RIGHT(TT$3,2)),RIGHT(TT$3,1)),TRUE),#N/A)</f>
        <v>5504</v>
      </c>
      <c r="TV18" s="65">
        <v>144</v>
      </c>
      <c r="TW18" s="6">
        <f>IFERROR(TV18+VLOOKUP($A18,'TB2-1'!$A:$XEW,1+IFERROR(VALUE(RIGHT(TV$3,2)),RIGHT(TV$3,1)),TRUE),#N/A)</f>
        <v>146.5</v>
      </c>
      <c r="TX18" s="6">
        <f t="shared" si="177"/>
        <v>144</v>
      </c>
      <c r="TY18" s="6">
        <f>IFERROR(TX18+VLOOKUP($A18,'TB2-1'!$A:$XEW,1+IFERROR(VALUE(RIGHT(TX$3,2)),RIGHT(TX$3,1)),TRUE),#N/A)</f>
        <v>148</v>
      </c>
      <c r="TZ18" s="6">
        <f t="shared" si="177"/>
        <v>144</v>
      </c>
      <c r="UA18" s="6">
        <f>IFERROR(TZ18+VLOOKUP($A18,'TB2-1'!$A:$XEW,1+IFERROR(VALUE(RIGHT(TZ$3,2)),RIGHT(TZ$3,1)),TRUE),#N/A)</f>
        <v>150</v>
      </c>
      <c r="UB18" s="6">
        <f t="shared" si="177"/>
        <v>144</v>
      </c>
      <c r="UC18" s="6">
        <f>IFERROR(UB18+VLOOKUP($A18,'TB2-1'!$A:$XEW,1+IFERROR(VALUE(RIGHT(UB$3,2)),RIGHT(UB$3,1)),TRUE),#N/A)</f>
        <v>154</v>
      </c>
      <c r="UD18" s="6">
        <f t="shared" si="177"/>
        <v>144</v>
      </c>
      <c r="UE18" s="6">
        <f>IFERROR(UD18+VLOOKUP($A18,'TB2-1'!$A:$XEW,1+IFERROR(VALUE(RIGHT(UD$3,2)),RIGHT(UD$3,1)),TRUE),#N/A)</f>
        <v>159</v>
      </c>
      <c r="UF18" s="6">
        <f t="shared" si="177"/>
        <v>144</v>
      </c>
      <c r="UG18" s="6">
        <f>IFERROR(UF18+VLOOKUP($A18,'TB2-1'!$A:$XEW,1+IFERROR(VALUE(RIGHT(UF$3,2)),RIGHT(UF$3,1)),TRUE),#N/A)</f>
        <v>166</v>
      </c>
      <c r="UH18" s="6">
        <f t="shared" si="177"/>
        <v>144</v>
      </c>
      <c r="UI18" s="6">
        <f>IFERROR(UH18+VLOOKUP($A18,'TB2-1'!$A:$XEW,1+IFERROR(VALUE(RIGHT(UH$3,2)),RIGHT(UH$3,1)),TRUE),#N/A)</f>
        <v>179</v>
      </c>
      <c r="UJ18" s="6">
        <f t="shared" si="177"/>
        <v>144</v>
      </c>
      <c r="UK18" s="6">
        <f>IFERROR(UJ18+VLOOKUP($A18,'TB2-1'!$A:$XEW,1+IFERROR(VALUE(RIGHT(UJ$3,2)),RIGHT(UJ$3,1)),TRUE),#N/A)</f>
        <v>198</v>
      </c>
      <c r="UL18" s="6">
        <f t="shared" si="177"/>
        <v>144</v>
      </c>
      <c r="UM18" s="6">
        <f>IFERROR(UL18+VLOOKUP($A18,'TB2-1'!$A:$XEW,1+IFERROR(VALUE(RIGHT(UL$3,2)),RIGHT(UL$3,1)),TRUE),#N/A)</f>
        <v>231</v>
      </c>
      <c r="UN18" s="6">
        <f t="shared" si="177"/>
        <v>144</v>
      </c>
      <c r="UO18" s="6">
        <f>IFERROR(UN18+VLOOKUP($A18,'TB2-1'!$A:$XEW,1+IFERROR(VALUE(RIGHT(UN$3,2)),RIGHT(UN$3,1)),TRUE),#N/A)</f>
        <v>284</v>
      </c>
      <c r="UP18" s="6">
        <f t="shared" si="182"/>
        <v>144</v>
      </c>
      <c r="UQ18" s="6">
        <f>IFERROR(UP18+VLOOKUP($A18,'TB2-1'!$A:$XEW,1+IFERROR(VALUE(RIGHT(UP$3,2)),RIGHT(UP$3,1)),TRUE),#N/A)</f>
        <v>364</v>
      </c>
      <c r="UR18" s="6">
        <f t="shared" si="164"/>
        <v>144</v>
      </c>
      <c r="US18" s="6">
        <f>IFERROR(UR18+VLOOKUP($A18,'TB2-1'!$A:$XEW,1+IFERROR(VALUE(RIGHT(UR$3,2)),RIGHT(UR$3,1)),TRUE),#N/A)</f>
        <v>494</v>
      </c>
      <c r="UT18" s="6">
        <f t="shared" si="164"/>
        <v>144</v>
      </c>
      <c r="UU18" s="6">
        <f>IFERROR(UT18+VLOOKUP($A18,'TB2-1'!$A:$XEW,1+IFERROR(VALUE(RIGHT(UT$3,2)),RIGHT(UT$3,1)),TRUE),#N/A)</f>
        <v>684</v>
      </c>
      <c r="UV18" s="6">
        <f t="shared" si="164"/>
        <v>144</v>
      </c>
      <c r="UW18" s="6">
        <f>IFERROR(UV18+VLOOKUP($A18,'TB2-1'!$A:$XEW,1+IFERROR(VALUE(RIGHT(UV$3,2)),RIGHT(UV$3,1)),TRUE),#N/A)</f>
        <v>1014</v>
      </c>
      <c r="UX18" s="6">
        <f t="shared" si="164"/>
        <v>144</v>
      </c>
      <c r="UY18" s="6">
        <f>IFERROR(UX18+VLOOKUP($A18,'TB2-1'!$A:$XEW,1+IFERROR(VALUE(RIGHT(UX$3,2)),RIGHT(UX$3,1)),TRUE),#N/A)</f>
        <v>1544</v>
      </c>
      <c r="UZ18" s="6">
        <f t="shared" si="164"/>
        <v>144</v>
      </c>
      <c r="VA18" s="6">
        <f>IFERROR(UZ18+VLOOKUP($A18,'TB2-1'!$A:$XEW,1+IFERROR(VALUE(RIGHT(UZ$3,2)),RIGHT(UZ$3,1)),TRUE),#N/A)</f>
        <v>2344</v>
      </c>
      <c r="VB18" s="6">
        <f t="shared" si="164"/>
        <v>144</v>
      </c>
      <c r="VC18" s="6">
        <f>IFERROR(VB18+VLOOKUP($A18,'TB2-1'!$A:$XEW,1+IFERROR(VALUE(RIGHT(VB$3,2)),RIGHT(VB$3,1)),TRUE),#N/A)</f>
        <v>3644</v>
      </c>
      <c r="VD18" s="6">
        <f t="shared" si="164"/>
        <v>144</v>
      </c>
      <c r="VE18" s="6">
        <f>IFERROR(VD18+VLOOKUP($A18,'TB2-1'!$A:$XEW,1+IFERROR(VALUE(RIGHT(VD$3,2)),RIGHT(VD$3,1)),TRUE),#N/A)</f>
        <v>5544</v>
      </c>
      <c r="VF18" s="65">
        <v>210</v>
      </c>
      <c r="VG18" s="5">
        <f>IFERROR(VF18+VLOOKUP($A18,'TB2-1'!$A:$XEW,1+IFERROR(VALUE(RIGHT(VF$3,2)),RIGHT(VF$3,1)),TRUE),#N/A)</f>
        <v>212.5</v>
      </c>
      <c r="VH18" s="10">
        <f t="shared" ref="VH18:WL18" si="192">VF18</f>
        <v>210</v>
      </c>
      <c r="VI18" s="5">
        <f>IFERROR(VH18+VLOOKUP($A18,'TB2-1'!$A:$XEW,1+IFERROR(VALUE(RIGHT(VH$3,2)),RIGHT(VH$3,1)),TRUE),#N/A)</f>
        <v>214</v>
      </c>
      <c r="VJ18" s="10">
        <f t="shared" si="192"/>
        <v>210</v>
      </c>
      <c r="VK18" s="5">
        <f>IFERROR(VJ18+VLOOKUP($A18,'TB2-1'!$A:$XEW,1+IFERROR(VALUE(RIGHT(VJ$3,2)),RIGHT(VJ$3,1)),TRUE),#N/A)</f>
        <v>216</v>
      </c>
      <c r="VL18" s="10">
        <f t="shared" si="192"/>
        <v>210</v>
      </c>
      <c r="VM18" s="5">
        <f>IFERROR(VL18+VLOOKUP($A18,'TB2-1'!$A:$XEW,1+IFERROR(VALUE(RIGHT(VL$3,2)),RIGHT(VL$3,1)),TRUE),#N/A)</f>
        <v>220</v>
      </c>
      <c r="VN18" s="10">
        <f t="shared" si="192"/>
        <v>210</v>
      </c>
      <c r="VO18" s="5">
        <f>IFERROR(VN18+VLOOKUP($A18,'TB2-1'!$A:$XEW,1+IFERROR(VALUE(RIGHT(VN$3,2)),RIGHT(VN$3,1)),TRUE),#N/A)</f>
        <v>225</v>
      </c>
      <c r="VP18" s="10">
        <f t="shared" si="192"/>
        <v>210</v>
      </c>
      <c r="VQ18" s="5">
        <f>IFERROR(VP18+VLOOKUP($A18,'TB2-1'!$A:$XEW,1+IFERROR(VALUE(RIGHT(VP$3,2)),RIGHT(VP$3,1)),TRUE),#N/A)</f>
        <v>232</v>
      </c>
      <c r="VR18" s="10">
        <f t="shared" si="192"/>
        <v>210</v>
      </c>
      <c r="VS18" s="5">
        <f>IFERROR(VR18+VLOOKUP($A18,'TB2-1'!$A:$XEW,1+IFERROR(VALUE(RIGHT(VR$3,2)),RIGHT(VR$3,1)),TRUE),#N/A)</f>
        <v>245</v>
      </c>
      <c r="VT18" s="10">
        <f t="shared" si="192"/>
        <v>210</v>
      </c>
      <c r="VU18" s="5">
        <f>IFERROR(VT18+VLOOKUP($A18,'TB2-1'!$A:$XEW,1+IFERROR(VALUE(RIGHT(VT$3,2)),RIGHT(VT$3,1)),TRUE),#N/A)</f>
        <v>264</v>
      </c>
      <c r="VV18" s="10">
        <f t="shared" si="192"/>
        <v>210</v>
      </c>
      <c r="VW18" s="5">
        <f>IFERROR(VV18+VLOOKUP($A18,'TB2-1'!$A:$XEW,1+IFERROR(VALUE(RIGHT(VV$3,2)),RIGHT(VV$3,1)),TRUE),#N/A)</f>
        <v>297</v>
      </c>
      <c r="VX18" s="10">
        <f t="shared" si="192"/>
        <v>210</v>
      </c>
      <c r="VY18" s="5">
        <f>IFERROR(VX18+VLOOKUP($A18,'TB2-1'!$A:$XEW,1+IFERROR(VALUE(RIGHT(VX$3,2)),RIGHT(VX$3,1)),TRUE),#N/A)</f>
        <v>350</v>
      </c>
      <c r="VZ18" s="10">
        <f t="shared" si="192"/>
        <v>210</v>
      </c>
      <c r="WA18" s="5">
        <f>IFERROR(VZ18+VLOOKUP($A18,'TB2-1'!$A:$XEW,1+IFERROR(VALUE(RIGHT(VZ$3,2)),RIGHT(VZ$3,1)),TRUE),#N/A)</f>
        <v>430</v>
      </c>
      <c r="WB18" s="10">
        <f t="shared" si="192"/>
        <v>210</v>
      </c>
      <c r="WC18" s="5">
        <f>IFERROR(WB18+VLOOKUP($A18,'TB2-1'!$A:$XEW,1+IFERROR(VALUE(RIGHT(WB$3,2)),RIGHT(WB$3,1)),TRUE),#N/A)</f>
        <v>560</v>
      </c>
      <c r="WD18" s="10">
        <f t="shared" si="192"/>
        <v>210</v>
      </c>
      <c r="WE18" s="5">
        <f>IFERROR(WD18+VLOOKUP($A18,'TB2-1'!$A:$XEW,1+IFERROR(VALUE(RIGHT(WD$3,2)),RIGHT(WD$3,1)),TRUE),#N/A)</f>
        <v>750</v>
      </c>
      <c r="WF18" s="10">
        <f t="shared" si="192"/>
        <v>210</v>
      </c>
      <c r="WG18" s="5">
        <f>IFERROR(WF18+VLOOKUP($A18,'TB2-1'!$A:$XEW,1+IFERROR(VALUE(RIGHT(WF$3,2)),RIGHT(WF$3,1)),TRUE),#N/A)</f>
        <v>1080</v>
      </c>
      <c r="WH18" s="10">
        <f t="shared" si="192"/>
        <v>210</v>
      </c>
      <c r="WI18" s="5">
        <f>IFERROR(WH18+VLOOKUP($A18,'TB2-1'!$A:$XEW,1+IFERROR(VALUE(RIGHT(WH$3,2)),RIGHT(WH$3,1)),TRUE),#N/A)</f>
        <v>1610</v>
      </c>
      <c r="WJ18" s="10">
        <f t="shared" si="192"/>
        <v>210</v>
      </c>
      <c r="WK18" s="5">
        <f>IFERROR(WJ18+VLOOKUP($A18,'TB2-1'!$A:$XEW,1+IFERROR(VALUE(RIGHT(WJ$3,2)),RIGHT(WJ$3,1)),TRUE),#N/A)</f>
        <v>2410</v>
      </c>
      <c r="WL18" s="10">
        <f t="shared" si="192"/>
        <v>210</v>
      </c>
      <c r="WM18" s="5">
        <f>IFERROR(WL18+VLOOKUP($A18,'TB2-1'!$A:$XEW,1+IFERROR(VALUE(RIGHT(WL$3,2)),RIGHT(WL$3,1)),TRUE),#N/A)</f>
        <v>3710</v>
      </c>
      <c r="WN18" s="10">
        <f t="shared" ref="WN18" si="193">WL18</f>
        <v>210</v>
      </c>
      <c r="WO18" s="5">
        <f>IFERROR(WN18+VLOOKUP($A18,'TB2-1'!$A:$XEW,1+IFERROR(VALUE(RIGHT(WN$3,2)),RIGHT(WN$3,1)),TRUE),#N/A)</f>
        <v>5610</v>
      </c>
      <c r="WP18" s="65">
        <v>310</v>
      </c>
      <c r="WQ18" s="6">
        <f>IFERROR(WP18+VLOOKUP($A18,'TB2-1'!$A:$XEW,1+IFERROR(VALUE(RIGHT(WP$3,2)),RIGHT(WP$3,1)),TRUE),#N/A)</f>
        <v>312.5</v>
      </c>
      <c r="WR18" s="6">
        <f t="shared" si="42"/>
        <v>310</v>
      </c>
      <c r="WS18" s="6">
        <f>IFERROR(WR18+VLOOKUP($A18,'TB2-1'!$A:$XEW,1+IFERROR(VALUE(RIGHT(WR$3,2)),RIGHT(WR$3,1)),TRUE),#N/A)</f>
        <v>314</v>
      </c>
      <c r="WT18" s="6">
        <f t="shared" si="42"/>
        <v>310</v>
      </c>
      <c r="WU18" s="6">
        <f>IFERROR(WT18+VLOOKUP($A18,'TB2-1'!$A:$XEW,1+IFERROR(VALUE(RIGHT(WT$3,2)),RIGHT(WT$3,1)),TRUE),#N/A)</f>
        <v>316</v>
      </c>
      <c r="WV18" s="6">
        <f t="shared" si="42"/>
        <v>310</v>
      </c>
      <c r="WW18" s="6">
        <f>IFERROR(WV18+VLOOKUP($A18,'TB2-1'!$A:$XEW,1+IFERROR(VALUE(RIGHT(WV$3,2)),RIGHT(WV$3,1)),TRUE),#N/A)</f>
        <v>320</v>
      </c>
      <c r="WX18" s="6">
        <f t="shared" si="42"/>
        <v>310</v>
      </c>
      <c r="WY18" s="6">
        <f>IFERROR(WX18+VLOOKUP($A18,'TB2-1'!$A:$XEW,1+IFERROR(VALUE(RIGHT(WX$3,2)),RIGHT(WX$3,1)),TRUE),#N/A)</f>
        <v>325</v>
      </c>
      <c r="WZ18" s="6">
        <f t="shared" si="42"/>
        <v>310</v>
      </c>
      <c r="XA18" s="6">
        <f>IFERROR(WZ18+VLOOKUP($A18,'TB2-1'!$A:$XEW,1+IFERROR(VALUE(RIGHT(WZ$3,2)),RIGHT(WZ$3,1)),TRUE),#N/A)</f>
        <v>332</v>
      </c>
      <c r="XB18" s="6">
        <f t="shared" si="42"/>
        <v>310</v>
      </c>
      <c r="XC18" s="6">
        <f>IFERROR(XB18+VLOOKUP($A18,'TB2-1'!$A:$XEW,1+IFERROR(VALUE(RIGHT(XB$3,2)),RIGHT(XB$3,1)),TRUE),#N/A)</f>
        <v>345</v>
      </c>
      <c r="XD18" s="6">
        <f t="shared" si="42"/>
        <v>310</v>
      </c>
      <c r="XE18" s="6">
        <f>IFERROR(XD18+VLOOKUP($A18,'TB2-1'!$A:$XEW,1+IFERROR(VALUE(RIGHT(XD$3,2)),RIGHT(XD$3,1)),TRUE),#N/A)</f>
        <v>364</v>
      </c>
      <c r="XF18" s="6">
        <f t="shared" si="42"/>
        <v>310</v>
      </c>
      <c r="XG18" s="6">
        <f>IFERROR(XF18+VLOOKUP($A18,'TB2-1'!$A:$XEW,1+IFERROR(VALUE(RIGHT(XF$3,2)),RIGHT(XF$3,1)),TRUE),#N/A)</f>
        <v>397</v>
      </c>
      <c r="XH18" s="6">
        <f t="shared" si="43"/>
        <v>310</v>
      </c>
      <c r="XI18" s="6">
        <f>IFERROR(XH18+VLOOKUP($A18,'TB2-1'!$A:$XEW,1+IFERROR(VALUE(RIGHT(XH$3,2)),RIGHT(XH$3,1)),TRUE),#N/A)</f>
        <v>450</v>
      </c>
      <c r="XJ18" s="6">
        <f t="shared" si="44"/>
        <v>310</v>
      </c>
      <c r="XK18" s="6">
        <f>IFERROR(XJ18+VLOOKUP($A18,'TB2-1'!$A:$XEW,1+IFERROR(VALUE(RIGHT(XJ$3,2)),RIGHT(XJ$3,1)),TRUE),#N/A)</f>
        <v>530</v>
      </c>
      <c r="XL18" s="6">
        <f t="shared" si="45"/>
        <v>310</v>
      </c>
      <c r="XM18" s="6">
        <f>IFERROR(XL18+VLOOKUP($A18,'TB2-1'!$A:$XEW,1+IFERROR(VALUE(RIGHT(XL$3,2)),RIGHT(XL$3,1)),TRUE),#N/A)</f>
        <v>660</v>
      </c>
      <c r="XN18" s="6">
        <f t="shared" si="46"/>
        <v>310</v>
      </c>
      <c r="XO18" s="6">
        <f>IFERROR(XN18+VLOOKUP($A18,'TB2-1'!$A:$XEW,1+IFERROR(VALUE(RIGHT(XN$3,2)),RIGHT(XN$3,1)),TRUE),#N/A)</f>
        <v>850</v>
      </c>
      <c r="XP18" s="6">
        <f t="shared" si="47"/>
        <v>310</v>
      </c>
      <c r="XQ18" s="6">
        <f>IFERROR(XP18+VLOOKUP($A18,'TB2-1'!$A:$XEW,1+IFERROR(VALUE(RIGHT(XP$3,2)),RIGHT(XP$3,1)),TRUE),#N/A)</f>
        <v>1180</v>
      </c>
      <c r="XR18" s="6">
        <f t="shared" si="48"/>
        <v>310</v>
      </c>
      <c r="XS18" s="6">
        <f>IFERROR(XR18+VLOOKUP($A18,'TB2-1'!$A:$XEW,1+IFERROR(VALUE(RIGHT(XR$3,2)),RIGHT(XR$3,1)),TRUE),#N/A)</f>
        <v>1710</v>
      </c>
      <c r="XT18" s="6">
        <f t="shared" si="49"/>
        <v>310</v>
      </c>
      <c r="XU18" s="6">
        <f>IFERROR(XT18+VLOOKUP($A18,'TB2-1'!$A:$XEW,1+IFERROR(VALUE(RIGHT(XT$3,2)),RIGHT(XT$3,1)),TRUE),#N/A)</f>
        <v>2510</v>
      </c>
      <c r="XV18" s="6">
        <f t="shared" si="50"/>
        <v>310</v>
      </c>
      <c r="XW18" s="6">
        <f>IFERROR(XV18+VLOOKUP($A18,'TB2-1'!$A:$XEW,1+IFERROR(VALUE(RIGHT(XV$3,2)),RIGHT(XV$3,1)),TRUE),#N/A)</f>
        <v>3810</v>
      </c>
      <c r="XX18" s="6">
        <f t="shared" si="51"/>
        <v>310</v>
      </c>
      <c r="XY18" s="6">
        <f>IFERROR(XX18+VLOOKUP($A18,'TB2-1'!$A:$XEW,1+IFERROR(VALUE(RIGHT(XX$3,2)),RIGHT(XX$3,1)),TRUE),#N/A)</f>
        <v>5710</v>
      </c>
      <c r="XZ18" s="65">
        <v>400</v>
      </c>
      <c r="YA18" s="5">
        <f>IFERROR(XZ18+VLOOKUP($A18,'TB2-1'!$A:$XEW,1+IFERROR(VALUE(RIGHT(XZ$3,2)),RIGHT(XZ$3,1)),TRUE),#N/A)</f>
        <v>402.5</v>
      </c>
      <c r="YB18" s="10">
        <f t="shared" si="166"/>
        <v>400</v>
      </c>
      <c r="YC18" s="5">
        <f>IFERROR(YB18+VLOOKUP($A18,'TB2-1'!$A:$XEW,1+IFERROR(VALUE(RIGHT(YB$3,2)),RIGHT(YB$3,1)),TRUE),#N/A)</f>
        <v>404</v>
      </c>
      <c r="YD18" s="10">
        <f t="shared" si="166"/>
        <v>400</v>
      </c>
      <c r="YE18" s="5">
        <f>IFERROR(YD18+VLOOKUP($A18,'TB2-1'!$A:$XEW,1+IFERROR(VALUE(RIGHT(YD$3,2)),RIGHT(YD$3,1)),TRUE),#N/A)</f>
        <v>406</v>
      </c>
      <c r="YF18" s="10">
        <f t="shared" si="166"/>
        <v>400</v>
      </c>
      <c r="YG18" s="5">
        <f>IFERROR(YF18+VLOOKUP($A18,'TB2-1'!$A:$XEW,1+IFERROR(VALUE(RIGHT(YF$3,2)),RIGHT(YF$3,1)),TRUE),#N/A)</f>
        <v>410</v>
      </c>
      <c r="YH18" s="10">
        <f t="shared" si="166"/>
        <v>400</v>
      </c>
      <c r="YI18" s="5">
        <f>IFERROR(YH18+VLOOKUP($A18,'TB2-1'!$A:$XEW,1+IFERROR(VALUE(RIGHT(YH$3,2)),RIGHT(YH$3,1)),TRUE),#N/A)</f>
        <v>415</v>
      </c>
      <c r="YJ18" s="10">
        <f t="shared" si="166"/>
        <v>400</v>
      </c>
      <c r="YK18" s="5">
        <f>IFERROR(YJ18+VLOOKUP($A18,'TB2-1'!$A:$XEW,1+IFERROR(VALUE(RIGHT(YJ$3,2)),RIGHT(YJ$3,1)),TRUE),#N/A)</f>
        <v>422</v>
      </c>
      <c r="YL18" s="10">
        <f t="shared" si="166"/>
        <v>400</v>
      </c>
      <c r="YM18" s="5">
        <f>IFERROR(YL18+VLOOKUP($A18,'TB2-1'!$A:$XEW,1+IFERROR(VALUE(RIGHT(YL$3,2)),RIGHT(YL$3,1)),TRUE),#N/A)</f>
        <v>435</v>
      </c>
      <c r="YN18" s="10">
        <f t="shared" si="166"/>
        <v>400</v>
      </c>
      <c r="YO18" s="5">
        <f>IFERROR(YN18+VLOOKUP($A18,'TB2-1'!$A:$XEW,1+IFERROR(VALUE(RIGHT(YN$3,2)),RIGHT(YN$3,1)),TRUE),#N/A)</f>
        <v>454</v>
      </c>
      <c r="YP18" s="10">
        <f t="shared" si="166"/>
        <v>400</v>
      </c>
      <c r="YQ18" s="5">
        <f>IFERROR(YP18+VLOOKUP($A18,'TB2-1'!$A:$XEW,1+IFERROR(VALUE(RIGHT(YP$3,2)),RIGHT(YP$3,1)),TRUE),#N/A)</f>
        <v>487</v>
      </c>
      <c r="YR18" s="10">
        <f t="shared" si="167"/>
        <v>400</v>
      </c>
      <c r="YS18" s="5">
        <f>IFERROR(YR18+VLOOKUP($A18,'TB2-1'!$A:$XEW,1+IFERROR(VALUE(RIGHT(YR$3,2)),RIGHT(YR$3,1)),TRUE),#N/A)</f>
        <v>540</v>
      </c>
      <c r="YT18" s="10">
        <f t="shared" si="168"/>
        <v>400</v>
      </c>
      <c r="YU18" s="5">
        <f>IFERROR(YT18+VLOOKUP($A18,'TB2-1'!$A:$XEW,1+IFERROR(VALUE(RIGHT(YT$3,2)),RIGHT(YT$3,1)),TRUE),#N/A)</f>
        <v>620</v>
      </c>
      <c r="YV18" s="10">
        <f t="shared" si="169"/>
        <v>400</v>
      </c>
      <c r="YW18" s="5">
        <f>IFERROR(YV18+VLOOKUP($A18,'TB2-1'!$A:$XEW,1+IFERROR(VALUE(RIGHT(YV$3,2)),RIGHT(YV$3,1)),TRUE),#N/A)</f>
        <v>750</v>
      </c>
      <c r="YX18" s="10">
        <f t="shared" si="170"/>
        <v>400</v>
      </c>
      <c r="YY18" s="5">
        <f>IFERROR(YX18+VLOOKUP($A18,'TB2-1'!$A:$XEW,1+IFERROR(VALUE(RIGHT(YX$3,2)),RIGHT(YX$3,1)),TRUE),#N/A)</f>
        <v>940</v>
      </c>
      <c r="YZ18" s="10">
        <f t="shared" si="171"/>
        <v>400</v>
      </c>
      <c r="ZA18" s="5">
        <f>IFERROR(YZ18+VLOOKUP($A18,'TB2-1'!$A:$XEW,1+IFERROR(VALUE(RIGHT(YZ$3,2)),RIGHT(YZ$3,1)),TRUE),#N/A)</f>
        <v>1270</v>
      </c>
      <c r="ZB18" s="10">
        <f t="shared" si="172"/>
        <v>400</v>
      </c>
      <c r="ZC18" s="5">
        <f>IFERROR(ZB18+VLOOKUP($A18,'TB2-1'!$A:$XEW,1+IFERROR(VALUE(RIGHT(ZB$3,2)),RIGHT(ZB$3,1)),TRUE),#N/A)</f>
        <v>1800</v>
      </c>
      <c r="ZD18" s="10">
        <f t="shared" si="173"/>
        <v>400</v>
      </c>
      <c r="ZE18" s="5">
        <f>IFERROR(ZD18+VLOOKUP($A18,'TB2-1'!$A:$XEW,1+IFERROR(VALUE(RIGHT(ZD$3,2)),RIGHT(ZD$3,1)),TRUE),#N/A)</f>
        <v>2600</v>
      </c>
      <c r="ZF18" s="10">
        <f t="shared" si="174"/>
        <v>400</v>
      </c>
      <c r="ZG18" s="5">
        <f>IFERROR(ZF18+VLOOKUP($A18,'TB2-1'!$A:$XEW,1+IFERROR(VALUE(RIGHT(ZF$3,2)),RIGHT(ZF$3,1)),TRUE),#N/A)</f>
        <v>3900</v>
      </c>
      <c r="ZH18" s="10">
        <f t="shared" si="175"/>
        <v>400</v>
      </c>
      <c r="ZI18" s="5">
        <f>IFERROR(ZH18+VLOOKUP($A18,'TB2-1'!$A:$XEW,1+IFERROR(VALUE(RIGHT(ZH$3,2)),RIGHT(ZH$3,1)),TRUE),#N/A)</f>
        <v>5800</v>
      </c>
      <c r="ZJ18" s="65">
        <v>525</v>
      </c>
      <c r="ZK18" s="6">
        <f>IFERROR(ZJ18+VLOOKUP($A18,'TB2-1'!$A:$XEW,1+IFERROR(VALUE(RIGHT(ZJ$3,2)),RIGHT(ZJ$3,1)),TRUE),#N/A)</f>
        <v>527.5</v>
      </c>
      <c r="ZL18" s="6">
        <f t="shared" si="52"/>
        <v>525</v>
      </c>
      <c r="ZM18" s="6">
        <f>IFERROR(ZL18+VLOOKUP($A18,'TB2-1'!$A:$XEW,1+IFERROR(VALUE(RIGHT(ZL$3,2)),RIGHT(ZL$3,1)),TRUE),#N/A)</f>
        <v>529</v>
      </c>
      <c r="ZN18" s="6">
        <f t="shared" si="52"/>
        <v>525</v>
      </c>
      <c r="ZO18" s="6">
        <f>IFERROR(ZN18+VLOOKUP($A18,'TB2-1'!$A:$XEW,1+IFERROR(VALUE(RIGHT(ZN$3,2)),RIGHT(ZN$3,1)),TRUE),#N/A)</f>
        <v>531</v>
      </c>
      <c r="ZP18" s="6">
        <f t="shared" si="52"/>
        <v>525</v>
      </c>
      <c r="ZQ18" s="6">
        <f>IFERROR(ZP18+VLOOKUP($A18,'TB2-1'!$A:$XEW,1+IFERROR(VALUE(RIGHT(ZP$3,2)),RIGHT(ZP$3,1)),TRUE),#N/A)</f>
        <v>535</v>
      </c>
      <c r="ZR18" s="6">
        <f t="shared" si="52"/>
        <v>525</v>
      </c>
      <c r="ZS18" s="6">
        <f>IFERROR(ZR18+VLOOKUP($A18,'TB2-1'!$A:$XEW,1+IFERROR(VALUE(RIGHT(ZR$3,2)),RIGHT(ZR$3,1)),TRUE),#N/A)</f>
        <v>540</v>
      </c>
      <c r="ZT18" s="6">
        <f t="shared" si="52"/>
        <v>525</v>
      </c>
      <c r="ZU18" s="6">
        <f>IFERROR(ZT18+VLOOKUP($A18,'TB2-1'!$A:$XEW,1+IFERROR(VALUE(RIGHT(ZT$3,2)),RIGHT(ZT$3,1)),TRUE),#N/A)</f>
        <v>547</v>
      </c>
      <c r="ZV18" s="6">
        <f t="shared" si="52"/>
        <v>525</v>
      </c>
      <c r="ZW18" s="6">
        <f>IFERROR(ZV18+VLOOKUP($A18,'TB2-1'!$A:$XEW,1+IFERROR(VALUE(RIGHT(ZV$3,2)),RIGHT(ZV$3,1)),TRUE),#N/A)</f>
        <v>560</v>
      </c>
      <c r="ZX18" s="6">
        <f t="shared" si="52"/>
        <v>525</v>
      </c>
      <c r="ZY18" s="6">
        <f>IFERROR(ZX18+VLOOKUP($A18,'TB2-1'!$A:$XEW,1+IFERROR(VALUE(RIGHT(ZX$3,2)),RIGHT(ZX$3,1)),TRUE),#N/A)</f>
        <v>579</v>
      </c>
      <c r="ZZ18" s="6">
        <f t="shared" si="52"/>
        <v>525</v>
      </c>
      <c r="AAA18" s="6">
        <f>IFERROR(ZZ18+VLOOKUP($A18,'TB2-1'!$A:$XEW,1+IFERROR(VALUE(RIGHT(ZZ$3,2)),RIGHT(ZZ$3,1)),TRUE),#N/A)</f>
        <v>612</v>
      </c>
      <c r="AAB18" s="6">
        <f t="shared" si="53"/>
        <v>525</v>
      </c>
      <c r="AAC18" s="6">
        <f>IFERROR(AAB18+VLOOKUP($A18,'TB2-1'!$A:$XEW,1+IFERROR(VALUE(RIGHT(AAB$3,2)),RIGHT(AAB$3,1)),TRUE),#N/A)</f>
        <v>665</v>
      </c>
      <c r="AAD18" s="6">
        <f t="shared" si="54"/>
        <v>525</v>
      </c>
      <c r="AAE18" s="6">
        <f>IFERROR(AAD18+VLOOKUP($A18,'TB2-1'!$A:$XEW,1+IFERROR(VALUE(RIGHT(AAD$3,2)),RIGHT(AAD$3,1)),TRUE),#N/A)</f>
        <v>745</v>
      </c>
      <c r="AAF18" s="6">
        <f t="shared" si="55"/>
        <v>525</v>
      </c>
      <c r="AAG18" s="6">
        <f>IFERROR(AAF18+VLOOKUP($A18,'TB2-1'!$A:$XEW,1+IFERROR(VALUE(RIGHT(AAF$3,2)),RIGHT(AAF$3,1)),TRUE),#N/A)</f>
        <v>875</v>
      </c>
      <c r="AAH18" s="6">
        <f t="shared" si="56"/>
        <v>525</v>
      </c>
      <c r="AAI18" s="6">
        <f>IFERROR(AAH18+VLOOKUP($A18,'TB2-1'!$A:$XEW,1+IFERROR(VALUE(RIGHT(AAH$3,2)),RIGHT(AAH$3,1)),TRUE),#N/A)</f>
        <v>1065</v>
      </c>
      <c r="AAJ18" s="6">
        <f t="shared" si="57"/>
        <v>525</v>
      </c>
      <c r="AAK18" s="6">
        <f>IFERROR(AAJ18+VLOOKUP($A18,'TB2-1'!$A:$XEW,1+IFERROR(VALUE(RIGHT(AAJ$3,2)),RIGHT(AAJ$3,1)),TRUE),#N/A)</f>
        <v>1395</v>
      </c>
      <c r="AAL18" s="6">
        <f t="shared" si="58"/>
        <v>525</v>
      </c>
      <c r="AAM18" s="6">
        <f>IFERROR(AAL18+VLOOKUP($A18,'TB2-1'!$A:$XEW,1+IFERROR(VALUE(RIGHT(AAL$3,2)),RIGHT(AAL$3,1)),TRUE),#N/A)</f>
        <v>1925</v>
      </c>
      <c r="AAN18" s="6">
        <f t="shared" si="59"/>
        <v>525</v>
      </c>
      <c r="AAO18" s="6">
        <f>IFERROR(AAN18+VLOOKUP($A18,'TB2-1'!$A:$XEW,1+IFERROR(VALUE(RIGHT(AAN$3,2)),RIGHT(AAN$3,1)),TRUE),#N/A)</f>
        <v>2725</v>
      </c>
      <c r="AAP18" s="6">
        <f t="shared" si="60"/>
        <v>525</v>
      </c>
      <c r="AAQ18" s="6">
        <f>IFERROR(AAP18+VLOOKUP($A18,'TB2-1'!$A:$XEW,1+IFERROR(VALUE(RIGHT(AAP$3,2)),RIGHT(AAP$3,1)),TRUE),#N/A)</f>
        <v>4025</v>
      </c>
      <c r="AAR18" s="6">
        <f t="shared" si="61"/>
        <v>525</v>
      </c>
      <c r="AAS18" s="6">
        <f>IFERROR(AAR18+VLOOKUP($A18,'TB2-1'!$A:$XEW,1+IFERROR(VALUE(RIGHT(AAR$3,2)),RIGHT(AAR$3,1)),TRUE),#N/A)</f>
        <v>5925</v>
      </c>
      <c r="AAT18" s="65">
        <v>690</v>
      </c>
      <c r="AAU18" s="5">
        <f>IFERROR(AAT18+VLOOKUP($A18,'TB2-1'!$A:$XEW,1+IFERROR(VALUE(RIGHT(AAT$3,2)),RIGHT(AAT$3,1)),TRUE),#N/A)</f>
        <v>692.5</v>
      </c>
      <c r="AAV18" s="10">
        <f t="shared" si="62"/>
        <v>690</v>
      </c>
      <c r="AAW18" s="5">
        <f>IFERROR(AAV18+VLOOKUP($A18,'TB2-1'!$A:$XEW,1+IFERROR(VALUE(RIGHT(AAV$3,2)),RIGHT(AAV$3,1)),TRUE),#N/A)</f>
        <v>694</v>
      </c>
      <c r="AAX18" s="10">
        <f t="shared" si="62"/>
        <v>690</v>
      </c>
      <c r="AAY18" s="5">
        <f>IFERROR(AAX18+VLOOKUP($A18,'TB2-1'!$A:$XEW,1+IFERROR(VALUE(RIGHT(AAX$3,2)),RIGHT(AAX$3,1)),TRUE),#N/A)</f>
        <v>696</v>
      </c>
      <c r="AAZ18" s="10">
        <f t="shared" si="62"/>
        <v>690</v>
      </c>
      <c r="ABA18" s="5">
        <f>IFERROR(AAZ18+VLOOKUP($A18,'TB2-1'!$A:$XEW,1+IFERROR(VALUE(RIGHT(AAZ$3,2)),RIGHT(AAZ$3,1)),TRUE),#N/A)</f>
        <v>700</v>
      </c>
      <c r="ABB18" s="10">
        <f t="shared" si="62"/>
        <v>690</v>
      </c>
      <c r="ABC18" s="5">
        <f>IFERROR(ABB18+VLOOKUP($A18,'TB2-1'!$A:$XEW,1+IFERROR(VALUE(RIGHT(ABB$3,2)),RIGHT(ABB$3,1)),TRUE),#N/A)</f>
        <v>705</v>
      </c>
      <c r="ABD18" s="10">
        <f t="shared" si="62"/>
        <v>690</v>
      </c>
      <c r="ABE18" s="5">
        <f>IFERROR(ABD18+VLOOKUP($A18,'TB2-1'!$A:$XEW,1+IFERROR(VALUE(RIGHT(ABD$3,2)),RIGHT(ABD$3,1)),TRUE),#N/A)</f>
        <v>712</v>
      </c>
      <c r="ABF18" s="10">
        <f t="shared" si="62"/>
        <v>690</v>
      </c>
      <c r="ABG18" s="5">
        <f>IFERROR(ABF18+VLOOKUP($A18,'TB2-1'!$A:$XEW,1+IFERROR(VALUE(RIGHT(ABF$3,2)),RIGHT(ABF$3,1)),TRUE),#N/A)</f>
        <v>725</v>
      </c>
      <c r="ABH18" s="10">
        <f t="shared" si="62"/>
        <v>690</v>
      </c>
      <c r="ABI18" s="5">
        <f>IFERROR(ABH18+VLOOKUP($A18,'TB2-1'!$A:$XEW,1+IFERROR(VALUE(RIGHT(ABH$3,2)),RIGHT(ABH$3,1)),TRUE),#N/A)</f>
        <v>744</v>
      </c>
      <c r="ABJ18" s="10">
        <f t="shared" si="62"/>
        <v>690</v>
      </c>
      <c r="ABK18" s="5">
        <f>IFERROR(ABJ18+VLOOKUP($A18,'TB2-1'!$A:$XEW,1+IFERROR(VALUE(RIGHT(ABJ$3,2)),RIGHT(ABJ$3,1)),TRUE),#N/A)</f>
        <v>777</v>
      </c>
      <c r="ABL18" s="10">
        <f t="shared" si="63"/>
        <v>690</v>
      </c>
      <c r="ABM18" s="5">
        <f>IFERROR(ABL18+VLOOKUP($A18,'TB2-1'!$A:$XEW,1+IFERROR(VALUE(RIGHT(ABL$3,2)),RIGHT(ABL$3,1)),TRUE),#N/A)</f>
        <v>830</v>
      </c>
      <c r="ABN18" s="10">
        <f t="shared" si="64"/>
        <v>690</v>
      </c>
      <c r="ABO18" s="5">
        <f>IFERROR(ABN18+VLOOKUP($A18,'TB2-1'!$A:$XEW,1+IFERROR(VALUE(RIGHT(ABN$3,2)),RIGHT(ABN$3,1)),TRUE),#N/A)</f>
        <v>910</v>
      </c>
      <c r="ABP18" s="10">
        <f t="shared" si="65"/>
        <v>690</v>
      </c>
      <c r="ABQ18" s="5">
        <f>IFERROR(ABP18+VLOOKUP($A18,'TB2-1'!$A:$XEW,1+IFERROR(VALUE(RIGHT(ABP$3,2)),RIGHT(ABP$3,1)),TRUE),#N/A)</f>
        <v>1040</v>
      </c>
      <c r="ABR18" s="10">
        <f t="shared" si="66"/>
        <v>690</v>
      </c>
      <c r="ABS18" s="5">
        <f>IFERROR(ABR18+VLOOKUP($A18,'TB2-1'!$A:$XEW,1+IFERROR(VALUE(RIGHT(ABR$3,2)),RIGHT(ABR$3,1)),TRUE),#N/A)</f>
        <v>1230</v>
      </c>
      <c r="ABT18" s="10">
        <f t="shared" si="67"/>
        <v>690</v>
      </c>
      <c r="ABU18" s="5">
        <f>IFERROR(ABT18+VLOOKUP($A18,'TB2-1'!$A:$XEW,1+IFERROR(VALUE(RIGHT(ABT$3,2)),RIGHT(ABT$3,1)),TRUE),#N/A)</f>
        <v>1560</v>
      </c>
      <c r="ABV18" s="10">
        <f t="shared" si="68"/>
        <v>690</v>
      </c>
      <c r="ABW18" s="5">
        <f>IFERROR(ABV18+VLOOKUP($A18,'TB2-1'!$A:$XEW,1+IFERROR(VALUE(RIGHT(ABV$3,2)),RIGHT(ABV$3,1)),TRUE),#N/A)</f>
        <v>2090</v>
      </c>
      <c r="ABX18" s="10">
        <f t="shared" si="69"/>
        <v>690</v>
      </c>
      <c r="ABY18" s="5">
        <f>IFERROR(ABX18+VLOOKUP($A18,'TB2-1'!$A:$XEW,1+IFERROR(VALUE(RIGHT(ABX$3,2)),RIGHT(ABX$3,1)),TRUE),#N/A)</f>
        <v>2890</v>
      </c>
      <c r="ABZ18" s="10">
        <f t="shared" si="70"/>
        <v>690</v>
      </c>
      <c r="ACA18" s="5">
        <f>IFERROR(ABZ18+VLOOKUP($A18,'TB2-1'!$A:$XEW,1+IFERROR(VALUE(RIGHT(ABZ$3,2)),RIGHT(ABZ$3,1)),TRUE),#N/A)</f>
        <v>4190</v>
      </c>
      <c r="ACB18" s="10">
        <f t="shared" si="71"/>
        <v>690</v>
      </c>
      <c r="ACC18" s="5">
        <f>IFERROR(ACB18+VLOOKUP($A18,'TB2-1'!$A:$XEW,1+IFERROR(VALUE(RIGHT(ACB$3,2)),RIGHT(ACB$3,1)),TRUE),#N/A)</f>
        <v>6090</v>
      </c>
    </row>
    <row r="19" spans="1:757" ht="15.75" thickBot="1" x14ac:dyDescent="0.3">
      <c r="A19" s="2">
        <f>Config!G15</f>
        <v>120.001</v>
      </c>
      <c r="B19" s="5">
        <f>IFERROR(C19-VLOOKUP($A19,'TB2-1'!$A:$XEW,1+IFERROR(VALUE(RIGHT(B$3,2)),RIGHT(B$3,1)),TRUE),#N/A)</f>
        <v>-203.5</v>
      </c>
      <c r="C19" s="65">
        <v>-200</v>
      </c>
      <c r="D19" s="5">
        <f>IFERROR(E19-VLOOKUP($A19,'TB2-1'!$A:$XEW,1+IFERROR(VALUE(RIGHT(D$3,2)),RIGHT(D$3,1)),TRUE),#N/A)</f>
        <v>-205</v>
      </c>
      <c r="E19" s="5">
        <f t="shared" si="72"/>
        <v>-200</v>
      </c>
      <c r="F19" s="5">
        <f>IFERROR(G19-VLOOKUP($A19,'TB2-1'!$A:$XEW,1+IFERROR(VALUE(RIGHT(F$3,2)),RIGHT(F$3,1)),TRUE),#N/A)</f>
        <v>-208</v>
      </c>
      <c r="G19" s="5">
        <f t="shared" si="72"/>
        <v>-200</v>
      </c>
      <c r="H19" s="5">
        <f>IFERROR(I19-VLOOKUP($A19,'TB2-1'!$A:$XEW,1+IFERROR(VALUE(RIGHT(H$3,2)),RIGHT(H$3,1)),TRUE),#N/A)</f>
        <v>-212</v>
      </c>
      <c r="I19" s="5">
        <f t="shared" si="72"/>
        <v>-200</v>
      </c>
      <c r="J19" s="5">
        <f>IFERROR(K19-VLOOKUP($A19,'TB2-1'!$A:$XEW,1+IFERROR(VALUE(RIGHT(J$3,2)),RIGHT(J$3,1)),TRUE),#N/A)</f>
        <v>-218</v>
      </c>
      <c r="K19" s="5">
        <f t="shared" si="72"/>
        <v>-200</v>
      </c>
      <c r="L19" s="5">
        <f>IFERROR(M19-VLOOKUP($A19,'TB2-1'!$A:$XEW,1+IFERROR(VALUE(RIGHT(L$3,2)),RIGHT(L$3,1)),TRUE),#N/A)</f>
        <v>-225</v>
      </c>
      <c r="M19" s="5">
        <f t="shared" si="72"/>
        <v>-200</v>
      </c>
      <c r="N19" s="5">
        <f>IFERROR(O19-VLOOKUP($A19,'TB2-1'!$A:$XEW,1+IFERROR(VALUE(RIGHT(N$3,2)),RIGHT(N$3,1)),TRUE),#N/A)</f>
        <v>-240</v>
      </c>
      <c r="O19" s="5">
        <f t="shared" si="72"/>
        <v>-200</v>
      </c>
      <c r="P19" s="5">
        <f>IFERROR(Q19-VLOOKUP($A19,'TB2-1'!$A:$XEW,1+IFERROR(VALUE(RIGHT(P$3,2)),RIGHT(P$3,1)),TRUE),#N/A)</f>
        <v>-263</v>
      </c>
      <c r="Q19" s="5">
        <f t="shared" si="72"/>
        <v>-200</v>
      </c>
      <c r="R19" s="5">
        <f>IFERROR(S19-VLOOKUP($A19,'TB2-1'!$A:$XEW,1+IFERROR(VALUE(RIGHT(R$3,2)),RIGHT(R$3,1)),TRUE),#N/A)</f>
        <v>-300</v>
      </c>
      <c r="S19" s="5">
        <f t="shared" si="72"/>
        <v>-200</v>
      </c>
      <c r="T19" s="5">
        <f>IFERROR(U19-VLOOKUP($A19,'TB2-1'!$A:$XEW,1+IFERROR(VALUE(RIGHT(T$3,2)),RIGHT(T$3,1)),TRUE),#N/A)</f>
        <v>-360</v>
      </c>
      <c r="U19" s="5">
        <f t="shared" si="72"/>
        <v>-200</v>
      </c>
      <c r="V19" s="5">
        <f>IFERROR(W19-VLOOKUP($A19,'TB2-1'!$A:$XEW,1+IFERROR(VALUE(RIGHT(V$3,2)),RIGHT(V$3,1)),TRUE),#N/A)</f>
        <v>-450</v>
      </c>
      <c r="W19" s="5">
        <f t="shared" si="72"/>
        <v>-200</v>
      </c>
      <c r="X19" s="5">
        <f>IFERROR(Y19-VLOOKUP($A19,'TB2-1'!$A:$XEW,1+IFERROR(VALUE(RIGHT(X$3,2)),RIGHT(X$3,1)),TRUE),#N/A)</f>
        <v>-600</v>
      </c>
      <c r="Y19" s="5">
        <f t="shared" si="72"/>
        <v>-200</v>
      </c>
      <c r="Z19" s="5">
        <f>IFERROR(AA19-VLOOKUP($A19,'TB2-1'!$A:$XEW,1+IFERROR(VALUE(RIGHT(Z$3,2)),RIGHT(Z$3,1)),TRUE),#N/A)</f>
        <v>-830</v>
      </c>
      <c r="AA19" s="5">
        <f t="shared" si="176"/>
        <v>-200</v>
      </c>
      <c r="AB19" s="5">
        <f>IFERROR(AC19-VLOOKUP($A19,'TB2-1'!$A:$XEW,1+IFERROR(VALUE(RIGHT(AB$3,2)),RIGHT(AB$3,1)),TRUE),#N/A)</f>
        <v>-1200</v>
      </c>
      <c r="AC19" s="5">
        <f t="shared" si="73"/>
        <v>-200</v>
      </c>
      <c r="AD19" s="5">
        <f>IFERROR(AE19-VLOOKUP($A19,'TB2-1'!$A:$XEW,1+IFERROR(VALUE(RIGHT(AD$3,2)),RIGHT(AD$3,1)),TRUE),#N/A)</f>
        <v>-1800</v>
      </c>
      <c r="AE19" s="5">
        <f t="shared" si="74"/>
        <v>-200</v>
      </c>
      <c r="AF19" s="5">
        <f>IFERROR(AG19-VLOOKUP($A19,'TB2-1'!$A:$XEW,1+IFERROR(VALUE(RIGHT(AF$3,2)),RIGHT(AF$3,1)),TRUE),#N/A)</f>
        <v>-2700</v>
      </c>
      <c r="AG19" s="5">
        <f t="shared" si="75"/>
        <v>-200</v>
      </c>
      <c r="AH19" s="5">
        <f>IFERROR(AI19-VLOOKUP($A19,'TB2-1'!$A:$XEW,1+IFERROR(VALUE(RIGHT(AH$3,2)),RIGHT(AH$3,1)),TRUE),#N/A)</f>
        <v>-4200</v>
      </c>
      <c r="AI19" s="5">
        <f t="shared" si="76"/>
        <v>-200</v>
      </c>
      <c r="AJ19" s="5">
        <f>IFERROR(AK19-VLOOKUP($A19,'TB2-1'!$A:$XEW,1+IFERROR(VALUE(RIGHT(AJ$3,2)),RIGHT(AJ$3,1)),TRUE),#N/A)</f>
        <v>-6500</v>
      </c>
      <c r="AK19" s="5">
        <f t="shared" si="77"/>
        <v>-200</v>
      </c>
      <c r="AL19" s="2">
        <f>IFERROR(AM19-VLOOKUP($A19,'TB2-1'!$A:$XEW,1+IFERROR(VALUE(RIGHT(AL$3,2)),RIGHT(AL$3,1)),TRUE),#N/A)</f>
        <v>-148.5</v>
      </c>
      <c r="AM19" s="65">
        <v>-145</v>
      </c>
      <c r="AN19" s="2">
        <f>IFERROR(AO19-VLOOKUP($A19,'TB2-1'!$A:$XEW,1+IFERROR(VALUE(RIGHT(AN$3,2)),RIGHT(AN$3,1)),TRUE),#N/A)</f>
        <v>-150</v>
      </c>
      <c r="AO19" s="2">
        <f t="shared" si="78"/>
        <v>-145</v>
      </c>
      <c r="AP19" s="2">
        <f>IFERROR(AQ19-VLOOKUP($A19,'TB2-1'!$A:$XEW,1+IFERROR(VALUE(RIGHT(AP$3,2)),RIGHT(AP$3,1)),TRUE),#N/A)</f>
        <v>-153</v>
      </c>
      <c r="AQ19" s="2">
        <f t="shared" si="78"/>
        <v>-145</v>
      </c>
      <c r="AR19" s="2">
        <f>IFERROR(AS19-VLOOKUP($A19,'TB2-1'!$A:$XEW,1+IFERROR(VALUE(RIGHT(AR$3,2)),RIGHT(AR$3,1)),TRUE),#N/A)</f>
        <v>-157</v>
      </c>
      <c r="AS19" s="2">
        <f t="shared" si="78"/>
        <v>-145</v>
      </c>
      <c r="AT19" s="2">
        <f>IFERROR(AU19-VLOOKUP($A19,'TB2-1'!$A:$XEW,1+IFERROR(VALUE(RIGHT(AT$3,2)),RIGHT(AT$3,1)),TRUE),#N/A)</f>
        <v>-163</v>
      </c>
      <c r="AU19" s="2">
        <f t="shared" si="78"/>
        <v>-145</v>
      </c>
      <c r="AV19" s="2">
        <f>IFERROR(AW19-VLOOKUP($A19,'TB2-1'!$A:$XEW,1+IFERROR(VALUE(RIGHT(AV$3,2)),RIGHT(AV$3,1)),TRUE),#N/A)</f>
        <v>-170</v>
      </c>
      <c r="AW19" s="2">
        <f t="shared" si="78"/>
        <v>-145</v>
      </c>
      <c r="AX19" s="2">
        <f>IFERROR(AY19-VLOOKUP($A19,'TB2-1'!$A:$XEW,1+IFERROR(VALUE(RIGHT(AX$3,2)),RIGHT(AX$3,1)),TRUE),#N/A)</f>
        <v>-185</v>
      </c>
      <c r="AY19" s="2">
        <f t="shared" si="78"/>
        <v>-145</v>
      </c>
      <c r="AZ19" s="2">
        <f>IFERROR(BA19-VLOOKUP($A19,'TB2-1'!$A:$XEW,1+IFERROR(VALUE(RIGHT(AZ$3,2)),RIGHT(AZ$3,1)),TRUE),#N/A)</f>
        <v>-208</v>
      </c>
      <c r="BA19" s="2">
        <f t="shared" si="78"/>
        <v>-145</v>
      </c>
      <c r="BB19" s="2">
        <f>IFERROR(BC19-VLOOKUP($A19,'TB2-1'!$A:$XEW,1+IFERROR(VALUE(RIGHT(BB$3,2)),RIGHT(BB$3,1)),TRUE),#N/A)</f>
        <v>-245</v>
      </c>
      <c r="BC19" s="2">
        <f t="shared" si="78"/>
        <v>-145</v>
      </c>
      <c r="BD19" s="2">
        <f>IFERROR(BE19-VLOOKUP($A19,'TB2-1'!$A:$XEW,1+IFERROR(VALUE(RIGHT(BD$3,2)),RIGHT(BD$3,1)),TRUE),#N/A)</f>
        <v>-305</v>
      </c>
      <c r="BE19" s="2">
        <f t="shared" si="79"/>
        <v>-145</v>
      </c>
      <c r="BF19" s="2">
        <f>IFERROR(BG19-VLOOKUP($A19,'TB2-1'!$A:$XEW,1+IFERROR(VALUE(RIGHT(BF$3,2)),RIGHT(BF$3,1)),TRUE),#N/A)</f>
        <v>-395</v>
      </c>
      <c r="BG19" s="2">
        <f t="shared" si="79"/>
        <v>-145</v>
      </c>
      <c r="BH19" s="2">
        <f>IFERROR(BI19-VLOOKUP($A19,'TB2-1'!$A:$XEW,1+IFERROR(VALUE(RIGHT(BH$3,2)),RIGHT(BH$3,1)),TRUE),#N/A)</f>
        <v>-545</v>
      </c>
      <c r="BI19" s="2">
        <f t="shared" si="79"/>
        <v>-145</v>
      </c>
      <c r="BJ19" s="2">
        <f>IFERROR(BK19-VLOOKUP($A19,'TB2-1'!$A:$XEW,1+IFERROR(VALUE(RIGHT(BJ$3,2)),RIGHT(BJ$3,1)),TRUE),#N/A)</f>
        <v>-775</v>
      </c>
      <c r="BK19" s="2">
        <f t="shared" si="79"/>
        <v>-145</v>
      </c>
      <c r="BL19" s="2">
        <f>IFERROR(BM19-VLOOKUP($A19,'TB2-1'!$A:$XEW,1+IFERROR(VALUE(RIGHT(BL$3,2)),RIGHT(BL$3,1)),TRUE),#N/A)</f>
        <v>-1145</v>
      </c>
      <c r="BM19" s="2">
        <f t="shared" si="80"/>
        <v>-145</v>
      </c>
      <c r="BN19" s="2">
        <f>IFERROR(BO19-VLOOKUP($A19,'TB2-1'!$A:$XEW,1+IFERROR(VALUE(RIGHT(BN$3,2)),RIGHT(BN$3,1)),TRUE),#N/A)</f>
        <v>-1745</v>
      </c>
      <c r="BO19" s="2">
        <f t="shared" si="81"/>
        <v>-145</v>
      </c>
      <c r="BP19" s="2">
        <f>IFERROR(BQ19-VLOOKUP($A19,'TB2-1'!$A:$XEW,1+IFERROR(VALUE(RIGHT(BP$3,2)),RIGHT(BP$3,1)),TRUE),#N/A)</f>
        <v>-2645</v>
      </c>
      <c r="BQ19" s="2">
        <f t="shared" si="82"/>
        <v>-145</v>
      </c>
      <c r="BR19" s="2">
        <f>IFERROR(BS19-VLOOKUP($A19,'TB2-1'!$A:$XEW,1+IFERROR(VALUE(RIGHT(BR$3,2)),RIGHT(BR$3,1)),TRUE),#N/A)</f>
        <v>-4145</v>
      </c>
      <c r="BS19" s="2">
        <f t="shared" si="83"/>
        <v>-145</v>
      </c>
      <c r="BT19" s="2">
        <f>IFERROR(BU19-VLOOKUP($A19,'TB2-1'!$A:$XEW,1+IFERROR(VALUE(RIGHT(BT$3,2)),RIGHT(BT$3,1)),TRUE),#N/A)</f>
        <v>-6445</v>
      </c>
      <c r="BU19" s="2">
        <f t="shared" si="84"/>
        <v>-145</v>
      </c>
      <c r="BV19" s="5">
        <f>IFERROR(BW19-VLOOKUP($A19,'TB2-1'!$A:$XEW,1+IFERROR(VALUE(RIGHT(BV$3,2)),RIGHT(BV$3,1)),TRUE),#N/A)</f>
        <v>-88.5</v>
      </c>
      <c r="BW19" s="65">
        <v>-85</v>
      </c>
      <c r="BX19" s="5">
        <f>IFERROR(BY19-VLOOKUP($A19,'TB2-1'!$A:$XEW,1+IFERROR(VALUE(RIGHT(BX$3,2)),RIGHT(BX$3,1)),TRUE),#N/A)</f>
        <v>-90</v>
      </c>
      <c r="BY19" s="5">
        <f t="shared" si="85"/>
        <v>-85</v>
      </c>
      <c r="BZ19" s="5">
        <f>IFERROR(CA19-VLOOKUP($A19,'TB2-1'!$A:$XEW,1+IFERROR(VALUE(RIGHT(BZ$3,2)),RIGHT(BZ$3,1)),TRUE),#N/A)</f>
        <v>-93</v>
      </c>
      <c r="CA19" s="5">
        <f t="shared" si="85"/>
        <v>-85</v>
      </c>
      <c r="CB19" s="5">
        <f>IFERROR(CC19-VLOOKUP($A19,'TB2-1'!$A:$XEW,1+IFERROR(VALUE(RIGHT(CB$3,2)),RIGHT(CB$3,1)),TRUE),#N/A)</f>
        <v>-97</v>
      </c>
      <c r="CC19" s="5">
        <f t="shared" si="85"/>
        <v>-85</v>
      </c>
      <c r="CD19" s="5">
        <f>IFERROR(CE19-VLOOKUP($A19,'TB2-1'!$A:$XEW,1+IFERROR(VALUE(RIGHT(CD$3,2)),RIGHT(CD$3,1)),TRUE),#N/A)</f>
        <v>-103</v>
      </c>
      <c r="CE19" s="5">
        <f t="shared" si="85"/>
        <v>-85</v>
      </c>
      <c r="CF19" s="5">
        <f>IFERROR(CG19-VLOOKUP($A19,'TB2-1'!$A:$XEW,1+IFERROR(VALUE(RIGHT(CF$3,2)),RIGHT(CF$3,1)),TRUE),#N/A)</f>
        <v>-110</v>
      </c>
      <c r="CG19" s="5">
        <f t="shared" si="85"/>
        <v>-85</v>
      </c>
      <c r="CH19" s="5">
        <f>IFERROR(CI19-VLOOKUP($A19,'TB2-1'!$A:$XEW,1+IFERROR(VALUE(RIGHT(CH$3,2)),RIGHT(CH$3,1)),TRUE),#N/A)</f>
        <v>-125</v>
      </c>
      <c r="CI19" s="5">
        <f t="shared" si="85"/>
        <v>-85</v>
      </c>
      <c r="CJ19" s="5">
        <f>IFERROR(CK19-VLOOKUP($A19,'TB2-1'!$A:$XEW,1+IFERROR(VALUE(RIGHT(CJ$3,2)),RIGHT(CJ$3,1)),TRUE),#N/A)</f>
        <v>-148</v>
      </c>
      <c r="CK19" s="5">
        <f t="shared" si="85"/>
        <v>-85</v>
      </c>
      <c r="CL19" s="5">
        <f>IFERROR(CM19-VLOOKUP($A19,'TB2-1'!$A:$XEW,1+IFERROR(VALUE(RIGHT(CL$3,2)),RIGHT(CL$3,1)),TRUE),#N/A)</f>
        <v>-185</v>
      </c>
      <c r="CM19" s="5">
        <f t="shared" si="85"/>
        <v>-85</v>
      </c>
      <c r="CN19" s="5">
        <f>IFERROR(CO19-VLOOKUP($A19,'TB2-1'!$A:$XEW,1+IFERROR(VALUE(RIGHT(CN$3,2)),RIGHT(CN$3,1)),TRUE),#N/A)</f>
        <v>-245</v>
      </c>
      <c r="CO19" s="5">
        <f t="shared" si="86"/>
        <v>-85</v>
      </c>
      <c r="CP19" s="5">
        <f>IFERROR(CQ19-VLOOKUP($A19,'TB2-1'!$A:$XEW,1+IFERROR(VALUE(RIGHT(CP$3,2)),RIGHT(CP$3,1)),TRUE),#N/A)</f>
        <v>-335</v>
      </c>
      <c r="CQ19" s="5">
        <f t="shared" si="86"/>
        <v>-85</v>
      </c>
      <c r="CR19" s="5">
        <f>IFERROR(CS19-VLOOKUP($A19,'TB2-1'!$A:$XEW,1+IFERROR(VALUE(RIGHT(CR$3,2)),RIGHT(CR$3,1)),TRUE),#N/A)</f>
        <v>-485</v>
      </c>
      <c r="CS19" s="5">
        <f t="shared" si="86"/>
        <v>-85</v>
      </c>
      <c r="CT19" s="5">
        <f>IFERROR(CU19-VLOOKUP($A19,'TB2-1'!$A:$XEW,1+IFERROR(VALUE(RIGHT(CT$3,2)),RIGHT(CT$3,1)),TRUE),#N/A)</f>
        <v>-715</v>
      </c>
      <c r="CU19" s="5">
        <f t="shared" si="86"/>
        <v>-85</v>
      </c>
      <c r="CV19" s="5">
        <f>IFERROR(CW19-VLOOKUP($A19,'TB2-1'!$A:$XEW,1+IFERROR(VALUE(RIGHT(CV$3,2)),RIGHT(CV$3,1)),TRUE),#N/A)</f>
        <v>-1085</v>
      </c>
      <c r="CW19" s="5">
        <f t="shared" si="87"/>
        <v>-85</v>
      </c>
      <c r="CX19" s="5">
        <f>IFERROR(CY19-VLOOKUP($A19,'TB2-1'!$A:$XEW,1+IFERROR(VALUE(RIGHT(CX$3,2)),RIGHT(CX$3,1)),TRUE),#N/A)</f>
        <v>-1685</v>
      </c>
      <c r="CY19" s="5">
        <f t="shared" si="88"/>
        <v>-85</v>
      </c>
      <c r="CZ19" s="5">
        <f>IFERROR(DA19-VLOOKUP($A19,'TB2-1'!$A:$XEW,1+IFERROR(VALUE(RIGHT(CZ$3,2)),RIGHT(CZ$3,1)),TRUE),#N/A)</f>
        <v>-2585</v>
      </c>
      <c r="DA19" s="5">
        <f t="shared" si="89"/>
        <v>-85</v>
      </c>
      <c r="DB19" s="5">
        <f>IFERROR(DC19-VLOOKUP($A19,'TB2-1'!$A:$XEW,1+IFERROR(VALUE(RIGHT(DB$3,2)),RIGHT(DB$3,1)),TRUE),#N/A)</f>
        <v>-4085</v>
      </c>
      <c r="DC19" s="5">
        <f t="shared" si="90"/>
        <v>-85</v>
      </c>
      <c r="DD19" s="5">
        <f>IFERROR(DE19-VLOOKUP($A19,'TB2-1'!$A:$XEW,1+IFERROR(VALUE(RIGHT(DD$3,2)),RIGHT(DD$3,1)),TRUE),#N/A)</f>
        <v>-6385</v>
      </c>
      <c r="DE19" s="5">
        <f t="shared" si="91"/>
        <v>-85</v>
      </c>
      <c r="DF19" s="6">
        <f>IFERROR(DG19-VLOOKUP($A19,'TB2-1'!$A:$XEW,1+IFERROR(VALUE(RIGHT(DF$3,2)),RIGHT(DF$3,1)),TRUE),#N/A)</f>
        <v>-46.5</v>
      </c>
      <c r="DG19" s="65">
        <v>-43</v>
      </c>
      <c r="DH19" s="6">
        <f>IFERROR(DI19-VLOOKUP($A19,'TB2-1'!$A:$XEW,1+IFERROR(VALUE(RIGHT(DH$3,2)),RIGHT(DH$3,1)),TRUE),#N/A)</f>
        <v>-48</v>
      </c>
      <c r="DI19" s="6">
        <f t="shared" si="92"/>
        <v>-43</v>
      </c>
      <c r="DJ19" s="6">
        <f>IFERROR(DK19-VLOOKUP($A19,'TB2-1'!$A:$XEW,1+IFERROR(VALUE(RIGHT(DJ$3,2)),RIGHT(DJ$3,1)),TRUE),#N/A)</f>
        <v>-51</v>
      </c>
      <c r="DK19" s="6">
        <f t="shared" si="93"/>
        <v>-43</v>
      </c>
      <c r="DL19" s="6">
        <f>IFERROR(DM19-VLOOKUP($A19,'TB2-1'!$A:$XEW,1+IFERROR(VALUE(RIGHT(DL$3,2)),RIGHT(DL$3,1)),TRUE),#N/A)</f>
        <v>-55</v>
      </c>
      <c r="DM19" s="6">
        <f t="shared" si="94"/>
        <v>-43</v>
      </c>
      <c r="DN19" s="6">
        <f>IFERROR(DO19-VLOOKUP($A19,'TB2-1'!$A:$XEW,1+IFERROR(VALUE(RIGHT(DN$3,2)),RIGHT(DN$3,1)),TRUE),#N/A)</f>
        <v>-61</v>
      </c>
      <c r="DO19" s="6">
        <f t="shared" si="95"/>
        <v>-43</v>
      </c>
      <c r="DP19" s="6">
        <f>IFERROR(DQ19-VLOOKUP($A19,'TB2-1'!$A:$XEW,1+IFERROR(VALUE(RIGHT(DP$3,2)),RIGHT(DP$3,1)),TRUE),#N/A)</f>
        <v>-68</v>
      </c>
      <c r="DQ19" s="6">
        <f t="shared" si="96"/>
        <v>-43</v>
      </c>
      <c r="DR19" s="6">
        <f>IFERROR(DS19-VLOOKUP($A19,'TB2-1'!$A:$XEW,1+IFERROR(VALUE(RIGHT(DR$3,2)),RIGHT(DR$3,1)),TRUE),#N/A)</f>
        <v>-83</v>
      </c>
      <c r="DS19" s="6">
        <f t="shared" si="97"/>
        <v>-43</v>
      </c>
      <c r="DT19" s="6">
        <f>IFERROR(DU19-VLOOKUP($A19,'TB2-1'!$A:$XEW,1+IFERROR(VALUE(RIGHT(DT$3,2)),RIGHT(DT$3,1)),TRUE),#N/A)</f>
        <v>-106</v>
      </c>
      <c r="DU19" s="6">
        <f t="shared" si="98"/>
        <v>-43</v>
      </c>
      <c r="DV19" s="6">
        <f>IFERROR(DW19-VLOOKUP($A19,'TB2-1'!$A:$XEW,1+IFERROR(VALUE(RIGHT(DV$3,2)),RIGHT(DV$3,1)),TRUE),#N/A)</f>
        <v>-143</v>
      </c>
      <c r="DW19" s="6">
        <f t="shared" si="99"/>
        <v>-43</v>
      </c>
      <c r="DX19" s="6">
        <f>IFERROR(DY19-VLOOKUP($A19,'TB2-1'!$A:$XEW,1+IFERROR(VALUE(RIGHT(DX$3,2)),RIGHT(DX$3,1)),TRUE),#N/A)</f>
        <v>-203</v>
      </c>
      <c r="DY19" s="6">
        <f t="shared" si="100"/>
        <v>-43</v>
      </c>
      <c r="DZ19" s="6">
        <f>IFERROR(EA19-VLOOKUP($A19,'TB2-1'!$A:$XEW,1+IFERROR(VALUE(RIGHT(DZ$3,2)),RIGHT(DZ$3,1)),TRUE),#N/A)</f>
        <v>-293</v>
      </c>
      <c r="EA19" s="6">
        <f t="shared" si="101"/>
        <v>-43</v>
      </c>
      <c r="EB19" s="6">
        <f>IFERROR(EC19-VLOOKUP($A19,'TB2-1'!$A:$XEW,1+IFERROR(VALUE(RIGHT(EB$3,2)),RIGHT(EB$3,1)),TRUE),#N/A)</f>
        <v>-443</v>
      </c>
      <c r="EC19" s="6">
        <f t="shared" si="102"/>
        <v>-43</v>
      </c>
      <c r="ED19" s="6">
        <f>IFERROR(EE19-VLOOKUP($A19,'TB2-1'!$A:$XEW,1+IFERROR(VALUE(RIGHT(ED$3,2)),RIGHT(ED$3,1)),TRUE),#N/A)</f>
        <v>-673</v>
      </c>
      <c r="EE19" s="6">
        <f t="shared" si="103"/>
        <v>-43</v>
      </c>
      <c r="EF19" s="6">
        <f>IFERROR(EG19-VLOOKUP($A19,'TB2-1'!$A:$XEW,1+IFERROR(VALUE(RIGHT(EF$3,2)),RIGHT(EF$3,1)),TRUE),#N/A)</f>
        <v>-1043</v>
      </c>
      <c r="EG19" s="6">
        <f t="shared" si="104"/>
        <v>-43</v>
      </c>
      <c r="EH19" s="6">
        <f>IFERROR(EI19-VLOOKUP($A19,'TB2-1'!$A:$XEW,1+IFERROR(VALUE(RIGHT(EH$3,2)),RIGHT(EH$3,1)),TRUE),#N/A)</f>
        <v>-1643</v>
      </c>
      <c r="EI19" s="6">
        <f t="shared" si="105"/>
        <v>-43</v>
      </c>
      <c r="EJ19" s="6">
        <f>IFERROR(EK19-VLOOKUP($A19,'TB2-1'!$A:$XEW,1+IFERROR(VALUE(RIGHT(EJ$3,2)),RIGHT(EJ$3,1)),TRUE),#N/A)</f>
        <v>-2543</v>
      </c>
      <c r="EK19" s="6">
        <f t="shared" si="106"/>
        <v>-43</v>
      </c>
      <c r="EL19" s="6">
        <f>IFERROR(EM19-VLOOKUP($A19,'TB2-1'!$A:$XEW,1+IFERROR(VALUE(RIGHT(EL$3,2)),RIGHT(EL$3,1)),TRUE),#N/A)</f>
        <v>-4043</v>
      </c>
      <c r="EM19" s="6">
        <f t="shared" si="107"/>
        <v>-43</v>
      </c>
      <c r="EN19" s="6">
        <f>IFERROR(EO19-VLOOKUP($A19,'TB2-1'!$A:$XEW,1+IFERROR(VALUE(RIGHT(EN$3,2)),RIGHT(EN$3,1)),TRUE),#N/A)</f>
        <v>-6343</v>
      </c>
      <c r="EO19" s="6">
        <f t="shared" si="108"/>
        <v>-43</v>
      </c>
      <c r="EP19" s="5">
        <f>IFERROR(EQ19-VLOOKUP($A19,'TB2-1'!$A:$XEW,1+IFERROR(VALUE(RIGHT(EP$3,2)),RIGHT(EP$3,1)),TRUE),#N/A)</f>
        <v>-17.5</v>
      </c>
      <c r="EQ19" s="65">
        <v>-14</v>
      </c>
      <c r="ER19" s="5">
        <f>IFERROR(ES19-VLOOKUP($A19,'TB2-1'!$A:$XEW,1+IFERROR(VALUE(RIGHT(ER$3,2)),RIGHT(ER$3,1)),TRUE),#N/A)</f>
        <v>-19</v>
      </c>
      <c r="ES19" s="5">
        <f t="shared" si="109"/>
        <v>-14</v>
      </c>
      <c r="ET19" s="5">
        <f>IFERROR(EU19-VLOOKUP($A19,'TB2-1'!$A:$XEW,1+IFERROR(VALUE(RIGHT(ET$3,2)),RIGHT(ET$3,1)),TRUE),#N/A)</f>
        <v>-22</v>
      </c>
      <c r="EU19" s="5">
        <f t="shared" si="110"/>
        <v>-14</v>
      </c>
      <c r="EV19" s="5">
        <f>IFERROR(EW19-VLOOKUP($A19,'TB2-1'!$A:$XEW,1+IFERROR(VALUE(RIGHT(EV$3,2)),RIGHT(EV$3,1)),TRUE),#N/A)</f>
        <v>-26</v>
      </c>
      <c r="EW19" s="5">
        <f t="shared" si="111"/>
        <v>-14</v>
      </c>
      <c r="EX19" s="5">
        <f>IFERROR(EY19-VLOOKUP($A19,'TB2-1'!$A:$XEW,1+IFERROR(VALUE(RIGHT(EX$3,2)),RIGHT(EX$3,1)),TRUE),#N/A)</f>
        <v>-32</v>
      </c>
      <c r="EY19" s="5">
        <f t="shared" si="112"/>
        <v>-14</v>
      </c>
      <c r="EZ19" s="5">
        <f>IFERROR(FA19-VLOOKUP($A19,'TB2-1'!$A:$XEW,1+IFERROR(VALUE(RIGHT(EZ$3,2)),RIGHT(EZ$3,1)),TRUE),#N/A)</f>
        <v>-39</v>
      </c>
      <c r="FA19" s="5">
        <f t="shared" si="113"/>
        <v>-14</v>
      </c>
      <c r="FB19" s="5">
        <f>IFERROR(FC19-VLOOKUP($A19,'TB2-1'!$A:$XEW,1+IFERROR(VALUE(RIGHT(FB$3,2)),RIGHT(FB$3,1)),TRUE),#N/A)</f>
        <v>-54</v>
      </c>
      <c r="FC19" s="5">
        <f t="shared" si="114"/>
        <v>-14</v>
      </c>
      <c r="FD19" s="5">
        <f>IFERROR(FE19-VLOOKUP($A19,'TB2-1'!$A:$XEW,1+IFERROR(VALUE(RIGHT(FD$3,2)),RIGHT(FD$3,1)),TRUE),#N/A)</f>
        <v>-77</v>
      </c>
      <c r="FE19" s="5">
        <f t="shared" si="115"/>
        <v>-14</v>
      </c>
      <c r="FF19" s="5">
        <f>IFERROR(FG19-VLOOKUP($A19,'TB2-1'!$A:$XEW,1+IFERROR(VALUE(RIGHT(FF$3,2)),RIGHT(FF$3,1)),TRUE),#N/A)</f>
        <v>-114</v>
      </c>
      <c r="FG19" s="5">
        <f t="shared" si="116"/>
        <v>-14</v>
      </c>
      <c r="FH19" s="5">
        <f>IFERROR(FI19-VLOOKUP($A19,'TB2-1'!$A:$XEW,1+IFERROR(VALUE(RIGHT(FH$3,2)),RIGHT(FH$3,1)),TRUE),#N/A)</f>
        <v>-174</v>
      </c>
      <c r="FI19" s="5">
        <f t="shared" si="117"/>
        <v>-14</v>
      </c>
      <c r="FJ19" s="5">
        <f>IFERROR(FK19-VLOOKUP($A19,'TB2-1'!$A:$XEW,1+IFERROR(VALUE(RIGHT(FJ$3,2)),RIGHT(FJ$3,1)),TRUE),#N/A)</f>
        <v>-264</v>
      </c>
      <c r="FK19" s="5">
        <f t="shared" si="118"/>
        <v>-14</v>
      </c>
      <c r="FL19" s="5">
        <f>IFERROR(FM19-VLOOKUP($A19,'TB2-1'!$A:$XEW,1+IFERROR(VALUE(RIGHT(FL$3,2)),RIGHT(FL$3,1)),TRUE),#N/A)</f>
        <v>-414</v>
      </c>
      <c r="FM19" s="5">
        <f t="shared" si="119"/>
        <v>-14</v>
      </c>
      <c r="FN19" s="5">
        <f>IFERROR(FO19-VLOOKUP($A19,'TB2-1'!$A:$XEW,1+IFERROR(VALUE(RIGHT(FN$3,2)),RIGHT(FN$3,1)),TRUE),#N/A)</f>
        <v>-644</v>
      </c>
      <c r="FO19" s="5">
        <f t="shared" si="120"/>
        <v>-14</v>
      </c>
      <c r="FP19" s="5">
        <f>IFERROR(FQ19-VLOOKUP($A19,'TB2-1'!$A:$XEW,1+IFERROR(VALUE(RIGHT(FP$3,2)),RIGHT(FP$3,1)),TRUE),#N/A)</f>
        <v>-1014</v>
      </c>
      <c r="FQ19" s="5">
        <f t="shared" si="121"/>
        <v>-14</v>
      </c>
      <c r="FR19" s="5">
        <f>IFERROR(FS19-VLOOKUP($A19,'TB2-1'!$A:$XEW,1+IFERROR(VALUE(RIGHT(FR$3,2)),RIGHT(FR$3,1)),TRUE),#N/A)</f>
        <v>-1614</v>
      </c>
      <c r="FS19" s="5">
        <f t="shared" si="122"/>
        <v>-14</v>
      </c>
      <c r="FT19" s="5">
        <f>IFERROR(FU19-VLOOKUP($A19,'TB2-1'!$A:$XEW,1+IFERROR(VALUE(RIGHT(FT$3,2)),RIGHT(FT$3,1)),TRUE),#N/A)</f>
        <v>-2514</v>
      </c>
      <c r="FU19" s="5">
        <f t="shared" si="123"/>
        <v>-14</v>
      </c>
      <c r="FV19" s="5">
        <f>IFERROR(FW19-VLOOKUP($A19,'TB2-1'!$A:$XEW,1+IFERROR(VALUE(RIGHT(FV$3,2)),RIGHT(FV$3,1)),TRUE),#N/A)</f>
        <v>-4014</v>
      </c>
      <c r="FW19" s="5">
        <f t="shared" si="124"/>
        <v>-14</v>
      </c>
      <c r="FX19" s="5">
        <f>IFERROR(FY19-VLOOKUP($A19,'TB2-1'!$A:$XEW,1+IFERROR(VALUE(RIGHT(FX$3,2)),RIGHT(FX$3,1)),TRUE),#N/A)</f>
        <v>-6314</v>
      </c>
      <c r="FY19" s="5">
        <f t="shared" si="125"/>
        <v>-14</v>
      </c>
      <c r="FZ19" s="6">
        <f>IFERROR(GA19-VLOOKUP($A19,'TB2-1'!$A:$XEW,1+IFERROR(VALUE(RIGHT(FZ$3,2)),RIGHT(FZ$3,1)),TRUE),#N/A)</f>
        <v>-3.5</v>
      </c>
      <c r="GA19" s="65">
        <v>0</v>
      </c>
      <c r="GB19" s="6">
        <f>IFERROR(GC19-VLOOKUP($A19,'TB2-1'!$A:$XEW,1+IFERROR(VALUE(RIGHT(GB$3,2)),RIGHT(GB$3,1)),TRUE),#N/A)</f>
        <v>-5</v>
      </c>
      <c r="GC19" s="6">
        <f t="shared" si="126"/>
        <v>0</v>
      </c>
      <c r="GD19" s="6">
        <f>IFERROR(GE19-VLOOKUP($A19,'TB2-1'!$A:$XEW,1+IFERROR(VALUE(RIGHT(GD$3,2)),RIGHT(GD$3,1)),TRUE),#N/A)</f>
        <v>-8</v>
      </c>
      <c r="GE19" s="6">
        <f t="shared" si="127"/>
        <v>0</v>
      </c>
      <c r="GF19" s="6">
        <f>IFERROR(GG19-VLOOKUP($A19,'TB2-1'!$A:$XEW,1+IFERROR(VALUE(RIGHT(GF$3,2)),RIGHT(GF$3,1)),TRUE),#N/A)</f>
        <v>-12</v>
      </c>
      <c r="GG19" s="6">
        <f t="shared" si="128"/>
        <v>0</v>
      </c>
      <c r="GH19" s="6">
        <f>IFERROR(GI19-VLOOKUP($A19,'TB2-1'!$A:$XEW,1+IFERROR(VALUE(RIGHT(GH$3,2)),RIGHT(GH$3,1)),TRUE),#N/A)</f>
        <v>-18</v>
      </c>
      <c r="GI19" s="6">
        <f t="shared" si="129"/>
        <v>0</v>
      </c>
      <c r="GJ19" s="6">
        <f>IFERROR(GK19-VLOOKUP($A19,'TB2-1'!$A:$XEW,1+IFERROR(VALUE(RIGHT(GJ$3,2)),RIGHT(GJ$3,1)),TRUE),#N/A)</f>
        <v>-25</v>
      </c>
      <c r="GK19" s="6">
        <f t="shared" si="130"/>
        <v>0</v>
      </c>
      <c r="GL19" s="6">
        <f>IFERROR(GM19-VLOOKUP($A19,'TB2-1'!$A:$XEW,1+IFERROR(VALUE(RIGHT(GL$3,2)),RIGHT(GL$3,1)),TRUE),#N/A)</f>
        <v>-40</v>
      </c>
      <c r="GM19" s="6">
        <f t="shared" si="131"/>
        <v>0</v>
      </c>
      <c r="GN19" s="6">
        <f>IFERROR(GO19-VLOOKUP($A19,'TB2-1'!$A:$XEW,1+IFERROR(VALUE(RIGHT(GN$3,2)),RIGHT(GN$3,1)),TRUE),#N/A)</f>
        <v>-63</v>
      </c>
      <c r="GO19" s="6">
        <f t="shared" si="132"/>
        <v>0</v>
      </c>
      <c r="GP19" s="6">
        <f>IFERROR(GQ19-VLOOKUP($A19,'TB2-1'!$A:$XEW,1+IFERROR(VALUE(RIGHT(GP$3,2)),RIGHT(GP$3,1)),TRUE),#N/A)</f>
        <v>-100</v>
      </c>
      <c r="GQ19" s="6">
        <f t="shared" si="133"/>
        <v>0</v>
      </c>
      <c r="GR19" s="6">
        <f>IFERROR(GS19-VLOOKUP($A19,'TB2-1'!$A:$XEW,1+IFERROR(VALUE(RIGHT(GR$3,2)),RIGHT(GR$3,1)),TRUE),#N/A)</f>
        <v>-160</v>
      </c>
      <c r="GS19" s="6">
        <f t="shared" si="134"/>
        <v>0</v>
      </c>
      <c r="GT19" s="6">
        <f>IFERROR(GU19-VLOOKUP($A19,'TB2-1'!$A:$XEW,1+IFERROR(VALUE(RIGHT(GT$3,2)),RIGHT(GT$3,1)),TRUE),#N/A)</f>
        <v>-250</v>
      </c>
      <c r="GU19" s="6">
        <f t="shared" si="135"/>
        <v>0</v>
      </c>
      <c r="GV19" s="6">
        <f>IFERROR(GW19-VLOOKUP($A19,'TB2-1'!$A:$XEW,1+IFERROR(VALUE(RIGHT(GV$3,2)),RIGHT(GV$3,1)),TRUE),#N/A)</f>
        <v>-400</v>
      </c>
      <c r="GW19" s="6">
        <f t="shared" si="136"/>
        <v>0</v>
      </c>
      <c r="GX19" s="6">
        <f>IFERROR(GY19-VLOOKUP($A19,'TB2-1'!$A:$XEW,1+IFERROR(VALUE(RIGHT(GX$3,2)),RIGHT(GX$3,1)),TRUE),#N/A)</f>
        <v>-630</v>
      </c>
      <c r="GY19" s="6">
        <f t="shared" si="137"/>
        <v>0</v>
      </c>
      <c r="GZ19" s="6">
        <f>IFERROR(HA19-VLOOKUP($A19,'TB2-1'!$A:$XEW,1+IFERROR(VALUE(RIGHT(GZ$3,2)),RIGHT(GZ$3,1)),TRUE),#N/A)</f>
        <v>-1000</v>
      </c>
      <c r="HA19" s="6">
        <f t="shared" si="138"/>
        <v>0</v>
      </c>
      <c r="HB19" s="6">
        <f>IFERROR(HC19-VLOOKUP($A19,'TB2-1'!$A:$XEW,1+IFERROR(VALUE(RIGHT(HB$3,2)),RIGHT(HB$3,1)),TRUE),#N/A)</f>
        <v>-1600</v>
      </c>
      <c r="HC19" s="6">
        <f t="shared" si="139"/>
        <v>0</v>
      </c>
      <c r="HD19" s="6">
        <f>IFERROR(HE19-VLOOKUP($A19,'TB2-1'!$A:$XEW,1+IFERROR(VALUE(RIGHT(HD$3,2)),RIGHT(HD$3,1)),TRUE),#N/A)</f>
        <v>-2500</v>
      </c>
      <c r="HE19" s="6">
        <f t="shared" si="140"/>
        <v>0</v>
      </c>
      <c r="HF19" s="6">
        <f>IFERROR(HG19-VLOOKUP($A19,'TB2-1'!$A:$XEW,1+IFERROR(VALUE(RIGHT(HF$3,2)),RIGHT(HF$3,1)),TRUE),#N/A)</f>
        <v>-4000</v>
      </c>
      <c r="HG19" s="6">
        <f t="shared" si="141"/>
        <v>0</v>
      </c>
      <c r="HH19" s="6">
        <f>IFERROR(HI19-VLOOKUP($A19,'TB2-1'!$A:$XEW,1+IFERROR(VALUE(RIGHT(HH$3,2)),RIGHT(HH$3,1)),TRUE),#N/A)</f>
        <v>-6300</v>
      </c>
      <c r="HI19" s="6">
        <f t="shared" si="142"/>
        <v>0</v>
      </c>
      <c r="HJ19" s="5">
        <f>IFERROR(-VLOOKUP($A19,'TB2-1'!$A:$XEW,1+IFERROR(VALUE(RIGHT(HJ$3,2)),RIGHT(HJ$3,1)),TRUE)/2,#N/A)</f>
        <v>-1.75</v>
      </c>
      <c r="HK19" s="5">
        <f>IFERROR(VLOOKUP($A19,'TB2-1'!$A:$XEW,1+IFERROR(VALUE(RIGHT(HJ$3,2)),RIGHT(HJ$3,1)),TRUE)/2,#N/A)</f>
        <v>1.75</v>
      </c>
      <c r="HL19" s="5">
        <f>IFERROR(-VLOOKUP($A19,'TB2-1'!$A:$XEW,1+IFERROR(VALUE(RIGHT(HL$3,2)),RIGHT(HL$3,1)),TRUE)/2,#N/A)</f>
        <v>-2.5</v>
      </c>
      <c r="HM19" s="5">
        <f>IFERROR(VLOOKUP($A19,'TB2-1'!$A:$XEW,1+IFERROR(VALUE(RIGHT(HL$3,2)),RIGHT(HL$3,1)),TRUE)/2,#N/A)</f>
        <v>2.5</v>
      </c>
      <c r="HN19" s="5">
        <f>IFERROR(-VLOOKUP($A19,'TB2-1'!$A:$XEW,1+IFERROR(VALUE(RIGHT(HN$3,2)),RIGHT(HN$3,1)),TRUE)/2,#N/A)</f>
        <v>-4</v>
      </c>
      <c r="HO19" s="5">
        <f>IFERROR(VLOOKUP($A19,'TB2-1'!$A:$XEW,1+IFERROR(VALUE(RIGHT(HN$3,2)),RIGHT(HN$3,1)),TRUE)/2,#N/A)</f>
        <v>4</v>
      </c>
      <c r="HP19" s="5">
        <f>IFERROR(-VLOOKUP($A19,'TB2-1'!$A:$XEW,1+IFERROR(VALUE(RIGHT(HP$3,2)),RIGHT(HP$3,1)),TRUE)/2,#N/A)</f>
        <v>-6</v>
      </c>
      <c r="HQ19" s="5">
        <f>IFERROR(VLOOKUP($A19,'TB2-1'!$A:$XEW,1+IFERROR(VALUE(RIGHT(HP$3,2)),RIGHT(HP$3,1)),TRUE)/2,#N/A)</f>
        <v>6</v>
      </c>
      <c r="HR19" s="5">
        <f>IFERROR(-VLOOKUP($A19,'TB2-1'!$A:$XEW,1+IFERROR(VALUE(RIGHT(HR$3,2)),RIGHT(HR$3,1)),TRUE)/2,#N/A)</f>
        <v>-9</v>
      </c>
      <c r="HS19" s="5">
        <f>IFERROR(VLOOKUP($A19,'TB2-1'!$A:$XEW,1+IFERROR(VALUE(RIGHT(HR$3,2)),RIGHT(HR$3,1)),TRUE)/2,#N/A)</f>
        <v>9</v>
      </c>
      <c r="HT19" s="5">
        <f>IFERROR(-VLOOKUP($A19,'TB2-1'!$A:$XEW,1+IFERROR(VALUE(RIGHT(HT$3,2)),RIGHT(HT$3,1)),TRUE)/2,#N/A)</f>
        <v>-12.5</v>
      </c>
      <c r="HU19" s="5">
        <f>IFERROR(VLOOKUP($A19,'TB2-1'!$A:$XEW,1+IFERROR(VALUE(RIGHT(HT$3,2)),RIGHT(HT$3,1)),TRUE)/2,#N/A)</f>
        <v>12.5</v>
      </c>
      <c r="HV19" s="5">
        <f>IFERROR(-VLOOKUP($A19,'TB2-1'!$A:$XEW,1+IFERROR(VALUE(RIGHT(HV$3,2)),RIGHT(HV$3,1)),TRUE)/2,#N/A)</f>
        <v>-20</v>
      </c>
      <c r="HW19" s="5">
        <f>IFERROR(VLOOKUP($A19,'TB2-1'!$A:$XEW,1+IFERROR(VALUE(RIGHT(HV$3,2)),RIGHT(HV$3,1)),TRUE)/2,#N/A)</f>
        <v>20</v>
      </c>
      <c r="HX19" s="5">
        <f>IFERROR(-VLOOKUP($A19,'TB2-1'!$A:$XEW,1+IFERROR(VALUE(RIGHT(HX$3,2)),RIGHT(HX$3,1)),TRUE)/2,#N/A)</f>
        <v>-31.5</v>
      </c>
      <c r="HY19" s="5">
        <f>IFERROR(VLOOKUP($A19,'TB2-1'!$A:$XEW,1+IFERROR(VALUE(RIGHT(HX$3,2)),RIGHT(HX$3,1)),TRUE)/2,#N/A)</f>
        <v>31.5</v>
      </c>
      <c r="HZ19" s="5">
        <f>IFERROR(-VLOOKUP($A19,'TB2-1'!$A:$XEW,1+IFERROR(VALUE(RIGHT(HZ$3,2)),RIGHT(HZ$3,1)),TRUE)/2,#N/A)</f>
        <v>-50</v>
      </c>
      <c r="IA19" s="5">
        <f>IFERROR(VLOOKUP($A19,'TB2-1'!$A:$XEW,1+IFERROR(VALUE(RIGHT(HZ$3,2)),RIGHT(HZ$3,1)),TRUE)/2,#N/A)</f>
        <v>50</v>
      </c>
      <c r="IB19" s="5">
        <f>IFERROR(-VLOOKUP($A19,'TB2-1'!$A:$XEW,1+IFERROR(VALUE(RIGHT(IB$3,2)),RIGHT(IB$3,1)),TRUE)/2,#N/A)</f>
        <v>-80</v>
      </c>
      <c r="IC19" s="5">
        <f>IFERROR(VLOOKUP($A19,'TB2-1'!$A:$XEW,1+IFERROR(VALUE(RIGHT(IB$3,2)),RIGHT(IB$3,1)),TRUE)/2,#N/A)</f>
        <v>80</v>
      </c>
      <c r="ID19" s="5">
        <f>IFERROR(-VLOOKUP($A19,'TB2-1'!$A:$XEW,1+IFERROR(VALUE(RIGHT(ID$3,2)),RIGHT(ID$3,1)),TRUE)/2,#N/A)</f>
        <v>-125</v>
      </c>
      <c r="IE19" s="5">
        <f>IFERROR(VLOOKUP($A19,'TB2-1'!$A:$XEW,1+IFERROR(VALUE(RIGHT(ID$3,2)),RIGHT(ID$3,1)),TRUE)/2,#N/A)</f>
        <v>125</v>
      </c>
      <c r="IF19" s="5">
        <f>IFERROR(-VLOOKUP($A19,'TB2-1'!$A:$XEW,1+IFERROR(VALUE(RIGHT(IF$3,2)),RIGHT(IF$3,1)),TRUE)/2,#N/A)</f>
        <v>-200</v>
      </c>
      <c r="IG19" s="5">
        <f>IFERROR(VLOOKUP($A19,'TB2-1'!$A:$XEW,1+IFERROR(VALUE(RIGHT(IF$3,2)),RIGHT(IF$3,1)),TRUE)/2,#N/A)</f>
        <v>200</v>
      </c>
      <c r="IH19" s="5">
        <f>IFERROR(-VLOOKUP($A19,'TB2-1'!$A:$XEW,1+IFERROR(VALUE(RIGHT(IH$3,2)),RIGHT(IH$3,1)),TRUE)/2,#N/A)</f>
        <v>-315</v>
      </c>
      <c r="II19" s="5">
        <f>IFERROR(VLOOKUP($A19,'TB2-1'!$A:$XEW,1+IFERROR(VALUE(RIGHT(IH$3,2)),RIGHT(IH$3,1)),TRUE)/2,#N/A)</f>
        <v>315</v>
      </c>
      <c r="IJ19" s="5">
        <f>IFERROR(-VLOOKUP($A19,'TB2-1'!$A:$XEW,1+IFERROR(VALUE(RIGHT(IJ$3,2)),RIGHT(IJ$3,1)),TRUE)/2,#N/A)</f>
        <v>-500</v>
      </c>
      <c r="IK19" s="5">
        <f>IFERROR(VLOOKUP($A19,'TB2-1'!$A:$XEW,1+IFERROR(VALUE(RIGHT(IJ$3,2)),RIGHT(IJ$3,1)),TRUE)/2,#N/A)</f>
        <v>500</v>
      </c>
      <c r="IL19" s="5">
        <f>IFERROR(-VLOOKUP($A19,'TB2-1'!$A:$XEW,1+IFERROR(VALUE(RIGHT(IL$3,2)),RIGHT(IL$3,1)),TRUE)/2,#N/A)</f>
        <v>-800</v>
      </c>
      <c r="IM19" s="5">
        <f>IFERROR(VLOOKUP($A19,'TB2-1'!$A:$XEW,1+IFERROR(VALUE(RIGHT(IL$3,2)),RIGHT(IL$3,1)),TRUE)/2,#N/A)</f>
        <v>800</v>
      </c>
      <c r="IN19" s="5">
        <f>IFERROR(-VLOOKUP($A19,'TB2-1'!$A:$XEW,1+IFERROR(VALUE(RIGHT(IN$3,2)),RIGHT(IN$3,1)),TRUE)/2,#N/A)</f>
        <v>-1250</v>
      </c>
      <c r="IO19" s="5">
        <f>IFERROR(VLOOKUP($A19,'TB2-1'!$A:$XEW,1+IFERROR(VALUE(RIGHT(IN$3,2)),RIGHT(IN$3,1)),TRUE)/2,#N/A)</f>
        <v>1250</v>
      </c>
      <c r="IP19" s="5">
        <f>IFERROR(-VLOOKUP($A19,'TB2-1'!$A:$XEW,1+IFERROR(VALUE(RIGHT(IP$3,2)),RIGHT(IP$3,1)),TRUE)/2,#N/A)</f>
        <v>-2000</v>
      </c>
      <c r="IQ19" s="5">
        <f>IFERROR(VLOOKUP($A19,'TB2-1'!$A:$XEW,1+IFERROR(VALUE(RIGHT(IP$3,2)),RIGHT(IP$3,1)),TRUE)/2,#N/A)</f>
        <v>2000</v>
      </c>
      <c r="IR19" s="5">
        <f>IFERROR(-VLOOKUP($A19,'TB2-1'!$A:$XEW,1+IFERROR(VALUE(RIGHT(IR$3,2)),RIGHT(IR$3,1)),TRUE)/2,#N/A)</f>
        <v>-3150</v>
      </c>
      <c r="IS19" s="5">
        <f>IFERROR(VLOOKUP($A19,'TB2-1'!$A:$XEW,1+IFERROR(VALUE(RIGHT(IR$3,2)),RIGHT(IR$3,1)),TRUE)/2,#N/A)</f>
        <v>3150</v>
      </c>
      <c r="IT19" s="65" t="e">
        <v>#N/A</v>
      </c>
      <c r="IU19" s="6" t="e">
        <f>IFERROR(IT19+VLOOKUP($A19,'TB2-1'!$A:$XEW,1+IFERROR(VALUE(RIGHT(IT$3,2)),RIGHT(IT$3,1)),TRUE),#N/A)</f>
        <v>#N/A</v>
      </c>
      <c r="IV19" s="65" t="e">
        <v>#N/A</v>
      </c>
      <c r="IW19" s="6" t="e">
        <f>IFERROR(IV19+VLOOKUP($A19,'TB2-1'!$A:$XEW,1+IFERROR(VALUE(RIGHT(IV$3,2)),RIGHT(IV$3,1)),TRUE),#N/A)</f>
        <v>#N/A</v>
      </c>
      <c r="IX19" s="65" t="e">
        <v>#N/A</v>
      </c>
      <c r="IY19" s="6" t="e">
        <f>IFERROR(IX19+VLOOKUP($A19,'TB2-1'!$A:$XEW,1+IFERROR(VALUE(RIGHT(IX$3,2)),RIGHT(IX$3,1)),TRUE),#N/A)</f>
        <v>#N/A</v>
      </c>
      <c r="IZ19" s="65" t="e">
        <v>#N/A</v>
      </c>
      <c r="JA19" s="6" t="e">
        <f>IFERROR(IZ19+VLOOKUP($A19,'TB2-1'!$A:$XEW,1+IFERROR(VALUE(RIGHT(IZ$3,2)),RIGHT(IZ$3,1)),TRUE),#N/A)</f>
        <v>#N/A</v>
      </c>
      <c r="JB19" s="65">
        <v>-11</v>
      </c>
      <c r="JC19" s="6">
        <f>IFERROR(JB19+VLOOKUP($A19,'TB2-1'!$A:$XEW,1+IFERROR(VALUE(RIGHT(JB$3,2)),RIGHT(JB$3,1)),TRUE),#N/A)</f>
        <v>7</v>
      </c>
      <c r="JD19" s="6">
        <f t="shared" si="143"/>
        <v>-11</v>
      </c>
      <c r="JE19" s="6">
        <f>IFERROR(JD19+VLOOKUP($A19,'TB2-1'!$A:$XEW,1+IFERROR(VALUE(RIGHT(JD$3,2)),RIGHT(JD$3,1)),TRUE),#N/A)</f>
        <v>14</v>
      </c>
      <c r="JF19" s="65">
        <v>-18</v>
      </c>
      <c r="JG19" s="6">
        <f>IFERROR(JF19+VLOOKUP($A19,'TB2-1'!$A:$XEW,1+IFERROR(VALUE(RIGHT(JF$3,2)),RIGHT(JF$3,1)),TRUE),#N/A)</f>
        <v>22</v>
      </c>
      <c r="JH19" s="65" t="e">
        <v>#N/A</v>
      </c>
      <c r="JI19" s="6" t="e">
        <f>IFERROR(JH19+VLOOKUP($A19,'TB2-1'!$A:$XEW,1+IFERROR(VALUE(RIGHT(JH$3,2)),RIGHT(JH$3,1)),TRUE),#N/A)</f>
        <v>#N/A</v>
      </c>
      <c r="JJ19" s="65" t="e">
        <v>#N/A</v>
      </c>
      <c r="JK19" s="6" t="e">
        <f>IFERROR(JJ19+VLOOKUP($A19,'TB2-1'!$A:$XEW,1+IFERROR(VALUE(RIGHT(JJ$3,2)),RIGHT(JJ$3,1)),TRUE),#N/A)</f>
        <v>#N/A</v>
      </c>
      <c r="JL19" s="65" t="e">
        <v>#N/A</v>
      </c>
      <c r="JM19" s="6" t="e">
        <f>IFERROR(JL19+VLOOKUP($A19,'TB2-1'!$A:$XEW,1+IFERROR(VALUE(RIGHT(JL$3,2)),RIGHT(JL$3,1)),TRUE),#N/A)</f>
        <v>#N/A</v>
      </c>
      <c r="JN19" s="65" t="e">
        <v>#N/A</v>
      </c>
      <c r="JO19" s="6" t="e">
        <f>IFERROR(JN19+VLOOKUP($A19,'TB2-1'!$A:$XEW,1+IFERROR(VALUE(RIGHT(JN$3,2)),RIGHT(JN$3,1)),TRUE),#N/A)</f>
        <v>#N/A</v>
      </c>
      <c r="JP19" s="65" t="e">
        <v>#N/A</v>
      </c>
      <c r="JQ19" s="6" t="e">
        <f>IFERROR(JP19+VLOOKUP($A19,'TB2-1'!$A:$XEW,1+IFERROR(VALUE(RIGHT(JP$3,2)),RIGHT(JP$3,1)),TRUE),#N/A)</f>
        <v>#N/A</v>
      </c>
      <c r="JR19" s="65" t="e">
        <v>#N/A</v>
      </c>
      <c r="JS19" s="6" t="e">
        <f>IFERROR(JR19+VLOOKUP($A19,'TB2-1'!$A:$XEW,1+IFERROR(VALUE(RIGHT(JR$3,2)),RIGHT(JR$3,1)),TRUE),#N/A)</f>
        <v>#N/A</v>
      </c>
      <c r="JT19" s="65" t="e">
        <v>#N/A</v>
      </c>
      <c r="JU19" s="6" t="e">
        <f>IFERROR(JT19+VLOOKUP($A19,'TB2-1'!$A:$XEW,1+IFERROR(VALUE(RIGHT(JT$3,2)),RIGHT(JT$3,1)),TRUE),#N/A)</f>
        <v>#N/A</v>
      </c>
      <c r="JV19" s="65" t="e">
        <v>#N/A</v>
      </c>
      <c r="JW19" s="6" t="e">
        <f>IFERROR(JV19+VLOOKUP($A19,'TB2-1'!$A:$XEW,1+IFERROR(VALUE(RIGHT(JV$3,2)),RIGHT(JV$3,1)),TRUE),#N/A)</f>
        <v>#N/A</v>
      </c>
      <c r="JX19" s="65" t="e">
        <v>#N/A</v>
      </c>
      <c r="JY19" s="6" t="e">
        <f>IFERROR(JX19+VLOOKUP($A19,'TB2-1'!$A:$XEW,1+IFERROR(VALUE(RIGHT(JX$3,2)),RIGHT(JX$3,1)),TRUE),#N/A)</f>
        <v>#N/A</v>
      </c>
      <c r="JZ19" s="65" t="e">
        <v>#N/A</v>
      </c>
      <c r="KA19" s="6" t="e">
        <f>IFERROR(JZ19+VLOOKUP($A19,'TB2-1'!$A:$XEW,1+IFERROR(VALUE(RIGHT(JZ$3,2)),RIGHT(JZ$3,1)),TRUE),#N/A)</f>
        <v>#N/A</v>
      </c>
      <c r="KB19" s="65" t="e">
        <v>#N/A</v>
      </c>
      <c r="KC19" s="6" t="e">
        <f>IFERROR(KB19+VLOOKUP($A19,'TB2-1'!$A:$XEW,1+IFERROR(VALUE(RIGHT(KB$3,2)),RIGHT(KB$3,1)),TRUE),#N/A)</f>
        <v>#N/A</v>
      </c>
      <c r="KD19" s="65" t="e">
        <v>#N/A</v>
      </c>
      <c r="KE19" s="5" t="e">
        <f>IFERROR(KD19+VLOOKUP($A19,'TB2-1'!$A:$XEW,1+IFERROR(VALUE(RIGHT(KD$3,2)),RIGHT(KD$3,1)),TRUE),#N/A)</f>
        <v>#N/A</v>
      </c>
      <c r="KF19" s="65" t="e">
        <v>#N/A</v>
      </c>
      <c r="KG19" s="5" t="e">
        <f>IFERROR(KF19+VLOOKUP($A19,'TB2-1'!$A:$XEW,1+IFERROR(VALUE(RIGHT(KF$3,2)),RIGHT(KF$3,1)),TRUE),#N/A)</f>
        <v>#N/A</v>
      </c>
      <c r="KH19" s="65" t="e">
        <v>#N/A</v>
      </c>
      <c r="KI19" s="5" t="e">
        <f>IFERROR(KH19+VLOOKUP($A19,'TB2-1'!$A:$XEW,1+IFERROR(VALUE(RIGHT(KH$3,2)),RIGHT(KH$3,1)),TRUE),#N/A)</f>
        <v>#N/A</v>
      </c>
      <c r="KJ19" s="65">
        <v>3</v>
      </c>
      <c r="KK19" s="5">
        <f>IFERROR(KJ19+VLOOKUP($A19,'TB2-1'!$A:$XEW,1+IFERROR(VALUE(RIGHT(KJ$3,2)),RIGHT(KJ$3,1)),TRUE),#N/A)</f>
        <v>15</v>
      </c>
      <c r="KL19" s="5">
        <f t="shared" si="144"/>
        <v>3</v>
      </c>
      <c r="KM19" s="5">
        <f>IFERROR(KL19+VLOOKUP($A19,'TB2-1'!$A:$XEW,1+IFERROR(VALUE(RIGHT(KL$3,2)),RIGHT(KL$3,1)),TRUE),#N/A)</f>
        <v>21</v>
      </c>
      <c r="KN19" s="5">
        <f t="shared" si="144"/>
        <v>3</v>
      </c>
      <c r="KO19" s="5">
        <f>IFERROR(KN19+VLOOKUP($A19,'TB2-1'!$A:$XEW,1+IFERROR(VALUE(RIGHT(KN$3,2)),RIGHT(KN$3,1)),TRUE),#N/A)</f>
        <v>28</v>
      </c>
      <c r="KP19" s="5">
        <f t="shared" si="144"/>
        <v>3</v>
      </c>
      <c r="KQ19" s="5">
        <f>IFERROR(KP19+VLOOKUP($A19,'TB2-1'!$A:$XEW,1+IFERROR(VALUE(RIGHT(KP$3,2)),RIGHT(KP$3,1)),TRUE),#N/A)</f>
        <v>43</v>
      </c>
      <c r="KR19" s="65">
        <v>0</v>
      </c>
      <c r="KS19" s="5">
        <f>IFERROR(KR19+VLOOKUP($A19,'TB2-1'!$A:$XEW,1+IFERROR(VALUE(RIGHT(KR$3,2)),RIGHT(KR$3,1)),TRUE),#N/A)</f>
        <v>63</v>
      </c>
      <c r="KT19" s="5">
        <f t="shared" si="0"/>
        <v>0</v>
      </c>
      <c r="KU19" s="5">
        <f>IFERROR(KT19+VLOOKUP($A19,'TB2-1'!$A:$XEW,1+IFERROR(VALUE(RIGHT(KT$3,2)),RIGHT(KT$3,1)),TRUE),#N/A)</f>
        <v>100</v>
      </c>
      <c r="KV19" s="5">
        <f t="shared" si="0"/>
        <v>0</v>
      </c>
      <c r="KW19" s="5">
        <f>IFERROR(KV19+VLOOKUP($A19,'TB2-1'!$A:$XEW,1+IFERROR(VALUE(RIGHT(KV$3,2)),RIGHT(KV$3,1)),TRUE),#N/A)</f>
        <v>160</v>
      </c>
      <c r="KX19" s="5">
        <f t="shared" si="0"/>
        <v>0</v>
      </c>
      <c r="KY19" s="5">
        <f>IFERROR(KX19+VLOOKUP($A19,'TB2-1'!$A:$XEW,1+IFERROR(VALUE(RIGHT(KX$3,2)),RIGHT(KX$3,1)),TRUE),#N/A)</f>
        <v>250</v>
      </c>
      <c r="KZ19" s="5">
        <f t="shared" si="0"/>
        <v>0</v>
      </c>
      <c r="LA19" s="5">
        <f>IFERROR(KZ19+VLOOKUP($A19,'TB2-1'!$A:$XEW,1+IFERROR(VALUE(RIGHT(KZ$3,2)),RIGHT(KZ$3,1)),TRUE),#N/A)</f>
        <v>400</v>
      </c>
      <c r="LB19" s="5">
        <f t="shared" si="0"/>
        <v>0</v>
      </c>
      <c r="LC19" s="5">
        <f>IFERROR(LB19+VLOOKUP($A19,'TB2-1'!$A:$XEW,1+IFERROR(VALUE(RIGHT(LB$3,2)),RIGHT(LB$3,1)),TRUE),#N/A)</f>
        <v>630</v>
      </c>
      <c r="LD19" s="5">
        <f t="shared" si="0"/>
        <v>0</v>
      </c>
      <c r="LE19" s="5">
        <f>IFERROR(LD19+VLOOKUP($A19,'TB2-1'!$A:$XEW,1+IFERROR(VALUE(RIGHT(LD$3,2)),RIGHT(LD$3,1)),TRUE),#N/A)</f>
        <v>1000</v>
      </c>
      <c r="LF19" s="5">
        <f t="shared" si="0"/>
        <v>0</v>
      </c>
      <c r="LG19" s="5">
        <f>IFERROR(LF19+VLOOKUP($A19,'TB2-1'!$A:$XEW,1+IFERROR(VALUE(RIGHT(LF$3,2)),RIGHT(LF$3,1)),TRUE),#N/A)</f>
        <v>1600</v>
      </c>
      <c r="LH19" s="5">
        <f t="shared" si="0"/>
        <v>0</v>
      </c>
      <c r="LI19" s="5">
        <f>IFERROR(LH19+VLOOKUP($A19,'TB2-1'!$A:$XEW,1+IFERROR(VALUE(RIGHT(LH$3,2)),RIGHT(LH$3,1)),TRUE),#N/A)</f>
        <v>2500</v>
      </c>
      <c r="LJ19" s="5">
        <f t="shared" si="0"/>
        <v>0</v>
      </c>
      <c r="LK19" s="5">
        <f>IFERROR(LJ19+VLOOKUP($A19,'TB2-1'!$A:$XEW,1+IFERROR(VALUE(RIGHT(LJ$3,2)),RIGHT(LJ$3,1)),TRUE),#N/A)</f>
        <v>4000</v>
      </c>
      <c r="LL19" s="5">
        <f t="shared" si="0"/>
        <v>0</v>
      </c>
      <c r="LM19" s="5">
        <f>IFERROR(LL19+VLOOKUP($A19,'TB2-1'!$A:$XEW,1+IFERROR(VALUE(RIGHT(LL$3,2)),RIGHT(LL$3,1)),TRUE),#N/A)</f>
        <v>6300</v>
      </c>
      <c r="LN19" s="65">
        <v>15</v>
      </c>
      <c r="LO19" s="6">
        <f>IFERROR(LN19+VLOOKUP($A19,'TB2-1'!$A:$XEW,1+IFERROR(VALUE(RIGHT(LN$3,2)),RIGHT(LN$3,1)),TRUE),#N/A)</f>
        <v>18.5</v>
      </c>
      <c r="LP19" s="6">
        <f t="shared" si="145"/>
        <v>15</v>
      </c>
      <c r="LQ19" s="6">
        <f>IFERROR(LP19+VLOOKUP($A19,'TB2-1'!$A:$XEW,1+IFERROR(VALUE(RIGHT(LP$3,2)),RIGHT(LP$3,1)),TRUE),#N/A)</f>
        <v>20</v>
      </c>
      <c r="LR19" s="6">
        <f t="shared" si="145"/>
        <v>15</v>
      </c>
      <c r="LS19" s="6">
        <f>IFERROR(LR19+VLOOKUP($A19,'TB2-1'!$A:$XEW,1+IFERROR(VALUE(RIGHT(LR$3,2)),RIGHT(LR$3,1)),TRUE),#N/A)</f>
        <v>23</v>
      </c>
      <c r="LT19" s="6">
        <f t="shared" si="145"/>
        <v>15</v>
      </c>
      <c r="LU19" s="6">
        <f>IFERROR(LT19+VLOOKUP($A19,'TB2-1'!$A:$XEW,1+IFERROR(VALUE(RIGHT(LT$3,2)),RIGHT(LT$3,1)),TRUE),#N/A)</f>
        <v>27</v>
      </c>
      <c r="LV19" s="6">
        <f t="shared" si="145"/>
        <v>15</v>
      </c>
      <c r="LW19" s="6">
        <f>IFERROR(LV19+VLOOKUP($A19,'TB2-1'!$A:$XEW,1+IFERROR(VALUE(RIGHT(LV$3,2)),RIGHT(LV$3,1)),TRUE),#N/A)</f>
        <v>33</v>
      </c>
      <c r="LX19" s="6">
        <f t="shared" si="145"/>
        <v>15</v>
      </c>
      <c r="LY19" s="6">
        <f>IFERROR(LX19+VLOOKUP($A19,'TB2-1'!$A:$XEW,1+IFERROR(VALUE(RIGHT(LX$3,2)),RIGHT(LX$3,1)),TRUE),#N/A)</f>
        <v>40</v>
      </c>
      <c r="LZ19" s="6">
        <f t="shared" si="145"/>
        <v>15</v>
      </c>
      <c r="MA19" s="6">
        <f>IFERROR(LZ19+VLOOKUP($A19,'TB2-1'!$A:$XEW,1+IFERROR(VALUE(RIGHT(LZ$3,2)),RIGHT(LZ$3,1)),TRUE),#N/A)</f>
        <v>55</v>
      </c>
      <c r="MB19" s="6">
        <f t="shared" si="145"/>
        <v>15</v>
      </c>
      <c r="MC19" s="6">
        <f>IFERROR(MB19+VLOOKUP($A19,'TB2-1'!$A:$XEW,1+IFERROR(VALUE(RIGHT(MB$3,2)),RIGHT(MB$3,1)),TRUE),#N/A)</f>
        <v>78</v>
      </c>
      <c r="MD19" s="6">
        <f t="shared" si="145"/>
        <v>15</v>
      </c>
      <c r="ME19" s="6">
        <f>IFERROR(MD19+VLOOKUP($A19,'TB2-1'!$A:$XEW,1+IFERROR(VALUE(RIGHT(MD$3,2)),RIGHT(MD$3,1)),TRUE),#N/A)</f>
        <v>115</v>
      </c>
      <c r="MF19" s="6">
        <f t="shared" si="185"/>
        <v>15</v>
      </c>
      <c r="MG19" s="6">
        <f>IFERROR(MF19+VLOOKUP($A19,'TB2-1'!$A:$XEW,1+IFERROR(VALUE(RIGHT(MF$3,2)),RIGHT(MF$3,1)),TRUE),#N/A)</f>
        <v>175</v>
      </c>
      <c r="MH19" s="6">
        <f t="shared" si="146"/>
        <v>15</v>
      </c>
      <c r="MI19" s="6">
        <f>IFERROR(MH19+VLOOKUP($A19,'TB2-1'!$A:$XEW,1+IFERROR(VALUE(RIGHT(MH$3,2)),RIGHT(MH$3,1)),TRUE),#N/A)</f>
        <v>265</v>
      </c>
      <c r="MJ19" s="6">
        <f t="shared" si="147"/>
        <v>15</v>
      </c>
      <c r="MK19" s="6">
        <f>IFERROR(MJ19+VLOOKUP($A19,'TB2-1'!$A:$XEW,1+IFERROR(VALUE(RIGHT(MJ$3,2)),RIGHT(MJ$3,1)),TRUE),#N/A)</f>
        <v>415</v>
      </c>
      <c r="ML19" s="6">
        <f t="shared" si="148"/>
        <v>15</v>
      </c>
      <c r="MM19" s="6">
        <f>IFERROR(ML19+VLOOKUP($A19,'TB2-1'!$A:$XEW,1+IFERROR(VALUE(RIGHT(ML$3,2)),RIGHT(ML$3,1)),TRUE),#N/A)</f>
        <v>645</v>
      </c>
      <c r="MN19" s="6">
        <f t="shared" si="149"/>
        <v>15</v>
      </c>
      <c r="MO19" s="6">
        <f>IFERROR(MN19+VLOOKUP($A19,'TB2-1'!$A:$XEW,1+IFERROR(VALUE(RIGHT(MN$3,2)),RIGHT(MN$3,1)),TRUE),#N/A)</f>
        <v>1015</v>
      </c>
      <c r="MP19" s="6">
        <f t="shared" si="150"/>
        <v>15</v>
      </c>
      <c r="MQ19" s="6">
        <f>IFERROR(MP19+VLOOKUP($A19,'TB2-1'!$A:$XEW,1+IFERROR(VALUE(RIGHT(MP$3,2)),RIGHT(MP$3,1)),TRUE),#N/A)</f>
        <v>1615</v>
      </c>
      <c r="MR19" s="6">
        <f t="shared" si="151"/>
        <v>15</v>
      </c>
      <c r="MS19" s="6">
        <f>IFERROR(MR19+VLOOKUP($A19,'TB2-1'!$A:$XEW,1+IFERROR(VALUE(RIGHT(MR$3,2)),RIGHT(MR$3,1)),TRUE),#N/A)</f>
        <v>2515</v>
      </c>
      <c r="MT19" s="6">
        <f t="shared" si="152"/>
        <v>15</v>
      </c>
      <c r="MU19" s="6">
        <f>IFERROR(MT19+VLOOKUP($A19,'TB2-1'!$A:$XEW,1+IFERROR(VALUE(RIGHT(MT$3,2)),RIGHT(MT$3,1)),TRUE),#N/A)</f>
        <v>4015</v>
      </c>
      <c r="MV19" s="6">
        <f t="shared" si="153"/>
        <v>15</v>
      </c>
      <c r="MW19" s="6">
        <f>IFERROR(MV19+VLOOKUP($A19,'TB2-1'!$A:$XEW,1+IFERROR(VALUE(RIGHT(MV$3,2)),RIGHT(MV$3,1)),TRUE),#N/A)</f>
        <v>6315</v>
      </c>
      <c r="MX19" s="65">
        <v>27</v>
      </c>
      <c r="MY19" s="5">
        <f>IFERROR(MX19+VLOOKUP($A19,'TB2-1'!$A:$XEW,1+IFERROR(VALUE(RIGHT(MX$3,2)),RIGHT(MX$3,1)),TRUE),#N/A)</f>
        <v>30.5</v>
      </c>
      <c r="MZ19" s="10">
        <f t="shared" si="1"/>
        <v>27</v>
      </c>
      <c r="NA19" s="5">
        <f>IFERROR(MZ19+VLOOKUP($A19,'TB2-1'!$A:$XEW,1+IFERROR(VALUE(RIGHT(MZ$3,2)),RIGHT(MZ$3,1)),TRUE),#N/A)</f>
        <v>32</v>
      </c>
      <c r="NB19" s="10">
        <f t="shared" si="1"/>
        <v>27</v>
      </c>
      <c r="NC19" s="5">
        <f>IFERROR(NB19+VLOOKUP($A19,'TB2-1'!$A:$XEW,1+IFERROR(VALUE(RIGHT(NB$3,2)),RIGHT(NB$3,1)),TRUE),#N/A)</f>
        <v>35</v>
      </c>
      <c r="ND19" s="10">
        <f t="shared" si="1"/>
        <v>27</v>
      </c>
      <c r="NE19" s="5">
        <f>IFERROR(ND19+VLOOKUP($A19,'TB2-1'!$A:$XEW,1+IFERROR(VALUE(RIGHT(ND$3,2)),RIGHT(ND$3,1)),TRUE),#N/A)</f>
        <v>39</v>
      </c>
      <c r="NF19" s="10">
        <f t="shared" si="1"/>
        <v>27</v>
      </c>
      <c r="NG19" s="5">
        <f>IFERROR(NF19+VLOOKUP($A19,'TB2-1'!$A:$XEW,1+IFERROR(VALUE(RIGHT(NF$3,2)),RIGHT(NF$3,1)),TRUE),#N/A)</f>
        <v>45</v>
      </c>
      <c r="NH19" s="10">
        <f t="shared" si="1"/>
        <v>27</v>
      </c>
      <c r="NI19" s="5">
        <f>IFERROR(NH19+VLOOKUP($A19,'TB2-1'!$A:$XEW,1+IFERROR(VALUE(RIGHT(NH$3,2)),RIGHT(NH$3,1)),TRUE),#N/A)</f>
        <v>52</v>
      </c>
      <c r="NJ19" s="10">
        <f t="shared" si="1"/>
        <v>27</v>
      </c>
      <c r="NK19" s="5">
        <f>IFERROR(NJ19+VLOOKUP($A19,'TB2-1'!$A:$XEW,1+IFERROR(VALUE(RIGHT(NJ$3,2)),RIGHT(NJ$3,1)),TRUE),#N/A)</f>
        <v>67</v>
      </c>
      <c r="NL19" s="10">
        <f t="shared" si="1"/>
        <v>27</v>
      </c>
      <c r="NM19" s="5">
        <f>IFERROR(NL19+VLOOKUP($A19,'TB2-1'!$A:$XEW,1+IFERROR(VALUE(RIGHT(NL$3,2)),RIGHT(NL$3,1)),TRUE),#N/A)</f>
        <v>90</v>
      </c>
      <c r="NN19" s="10">
        <f t="shared" si="1"/>
        <v>27</v>
      </c>
      <c r="NO19" s="5">
        <f>IFERROR(NN19+VLOOKUP($A19,'TB2-1'!$A:$XEW,1+IFERROR(VALUE(RIGHT(NN$3,2)),RIGHT(NN$3,1)),TRUE),#N/A)</f>
        <v>127</v>
      </c>
      <c r="NP19" s="10">
        <f t="shared" si="2"/>
        <v>27</v>
      </c>
      <c r="NQ19" s="5">
        <f>IFERROR(NP19+VLOOKUP($A19,'TB2-1'!$A:$XEW,1+IFERROR(VALUE(RIGHT(NP$3,2)),RIGHT(NP$3,1)),TRUE),#N/A)</f>
        <v>187</v>
      </c>
      <c r="NR19" s="10">
        <f t="shared" si="3"/>
        <v>27</v>
      </c>
      <c r="NS19" s="5">
        <f>IFERROR(NR19+VLOOKUP($A19,'TB2-1'!$A:$XEW,1+IFERROR(VALUE(RIGHT(NR$3,2)),RIGHT(NR$3,1)),TRUE),#N/A)</f>
        <v>277</v>
      </c>
      <c r="NT19" s="10">
        <f t="shared" si="4"/>
        <v>27</v>
      </c>
      <c r="NU19" s="5">
        <f>IFERROR(NT19+VLOOKUP($A19,'TB2-1'!$A:$XEW,1+IFERROR(VALUE(RIGHT(NT$3,2)),RIGHT(NT$3,1)),TRUE),#N/A)</f>
        <v>427</v>
      </c>
      <c r="NV19" s="10">
        <f t="shared" si="5"/>
        <v>27</v>
      </c>
      <c r="NW19" s="5">
        <f>IFERROR(NV19+VLOOKUP($A19,'TB2-1'!$A:$XEW,1+IFERROR(VALUE(RIGHT(NV$3,2)),RIGHT(NV$3,1)),TRUE),#N/A)</f>
        <v>657</v>
      </c>
      <c r="NX19" s="10">
        <f t="shared" si="6"/>
        <v>27</v>
      </c>
      <c r="NY19" s="5">
        <f>IFERROR(NX19+VLOOKUP($A19,'TB2-1'!$A:$XEW,1+IFERROR(VALUE(RIGHT(NX$3,2)),RIGHT(NX$3,1)),TRUE),#N/A)</f>
        <v>1027</v>
      </c>
      <c r="NZ19" s="10">
        <f t="shared" si="7"/>
        <v>27</v>
      </c>
      <c r="OA19" s="5">
        <f>IFERROR(NZ19+VLOOKUP($A19,'TB2-1'!$A:$XEW,1+IFERROR(VALUE(RIGHT(NZ$3,2)),RIGHT(NZ$3,1)),TRUE),#N/A)</f>
        <v>1627</v>
      </c>
      <c r="OB19" s="10">
        <f t="shared" si="8"/>
        <v>27</v>
      </c>
      <c r="OC19" s="5">
        <f>IFERROR(OB19+VLOOKUP($A19,'TB2-1'!$A:$XEW,1+IFERROR(VALUE(RIGHT(OB$3,2)),RIGHT(OB$3,1)),TRUE),#N/A)</f>
        <v>2527</v>
      </c>
      <c r="OD19" s="10">
        <f t="shared" si="9"/>
        <v>27</v>
      </c>
      <c r="OE19" s="5">
        <f>IFERROR(OD19+VLOOKUP($A19,'TB2-1'!$A:$XEW,1+IFERROR(VALUE(RIGHT(OD$3,2)),RIGHT(OD$3,1)),TRUE),#N/A)</f>
        <v>4027</v>
      </c>
      <c r="OF19" s="10">
        <f t="shared" si="10"/>
        <v>27</v>
      </c>
      <c r="OG19" s="5">
        <f>IFERROR(OF19+VLOOKUP($A19,'TB2-1'!$A:$XEW,1+IFERROR(VALUE(RIGHT(OF$3,2)),RIGHT(OF$3,1)),TRUE),#N/A)</f>
        <v>6327</v>
      </c>
      <c r="OH19" s="65">
        <v>43</v>
      </c>
      <c r="OI19" s="6">
        <f>IFERROR(OH19+VLOOKUP($A19,'TB2-1'!$A:$XEW,1+IFERROR(VALUE(RIGHT(OH$3,2)),RIGHT(OH$3,1)),TRUE),#N/A)</f>
        <v>46.5</v>
      </c>
      <c r="OJ19" s="6">
        <f t="shared" si="11"/>
        <v>43</v>
      </c>
      <c r="OK19" s="6">
        <f>IFERROR(OJ19+VLOOKUP($A19,'TB2-1'!$A:$XEW,1+IFERROR(VALUE(RIGHT(OJ$3,2)),RIGHT(OJ$3,1)),TRUE),#N/A)</f>
        <v>48</v>
      </c>
      <c r="OL19" s="6">
        <f t="shared" si="11"/>
        <v>43</v>
      </c>
      <c r="OM19" s="6">
        <f>IFERROR(OL19+VLOOKUP($A19,'TB2-1'!$A:$XEW,1+IFERROR(VALUE(RIGHT(OL$3,2)),RIGHT(OL$3,1)),TRUE),#N/A)</f>
        <v>51</v>
      </c>
      <c r="ON19" s="6">
        <f t="shared" si="11"/>
        <v>43</v>
      </c>
      <c r="OO19" s="6">
        <f>IFERROR(ON19+VLOOKUP($A19,'TB2-1'!$A:$XEW,1+IFERROR(VALUE(RIGHT(ON$3,2)),RIGHT(ON$3,1)),TRUE),#N/A)</f>
        <v>55</v>
      </c>
      <c r="OP19" s="6">
        <f t="shared" si="11"/>
        <v>43</v>
      </c>
      <c r="OQ19" s="6">
        <f>IFERROR(OP19+VLOOKUP($A19,'TB2-1'!$A:$XEW,1+IFERROR(VALUE(RIGHT(OP$3,2)),RIGHT(OP$3,1)),TRUE),#N/A)</f>
        <v>61</v>
      </c>
      <c r="OR19" s="6">
        <f t="shared" si="11"/>
        <v>43</v>
      </c>
      <c r="OS19" s="6">
        <f>IFERROR(OR19+VLOOKUP($A19,'TB2-1'!$A:$XEW,1+IFERROR(VALUE(RIGHT(OR$3,2)),RIGHT(OR$3,1)),TRUE),#N/A)</f>
        <v>68</v>
      </c>
      <c r="OT19" s="6">
        <f t="shared" si="11"/>
        <v>43</v>
      </c>
      <c r="OU19" s="6">
        <f>IFERROR(OT19+VLOOKUP($A19,'TB2-1'!$A:$XEW,1+IFERROR(VALUE(RIGHT(OT$3,2)),RIGHT(OT$3,1)),TRUE),#N/A)</f>
        <v>83</v>
      </c>
      <c r="OV19" s="6">
        <f t="shared" si="11"/>
        <v>43</v>
      </c>
      <c r="OW19" s="6">
        <f>IFERROR(OV19+VLOOKUP($A19,'TB2-1'!$A:$XEW,1+IFERROR(VALUE(RIGHT(OV$3,2)),RIGHT(OV$3,1)),TRUE),#N/A)</f>
        <v>106</v>
      </c>
      <c r="OX19" s="6">
        <f t="shared" si="11"/>
        <v>43</v>
      </c>
      <c r="OY19" s="6">
        <f>IFERROR(OX19+VLOOKUP($A19,'TB2-1'!$A:$XEW,1+IFERROR(VALUE(RIGHT(OX$3,2)),RIGHT(OX$3,1)),TRUE),#N/A)</f>
        <v>143</v>
      </c>
      <c r="OZ19" s="6">
        <f t="shared" si="12"/>
        <v>43</v>
      </c>
      <c r="PA19" s="6">
        <f>IFERROR(OZ19+VLOOKUP($A19,'TB2-1'!$A:$XEW,1+IFERROR(VALUE(RIGHT(OZ$3,2)),RIGHT(OZ$3,1)),TRUE),#N/A)</f>
        <v>203</v>
      </c>
      <c r="PB19" s="6">
        <f t="shared" si="13"/>
        <v>43</v>
      </c>
      <c r="PC19" s="6">
        <f>IFERROR(PB19+VLOOKUP($A19,'TB2-1'!$A:$XEW,1+IFERROR(VALUE(RIGHT(PB$3,2)),RIGHT(PB$3,1)),TRUE),#N/A)</f>
        <v>293</v>
      </c>
      <c r="PD19" s="6">
        <f t="shared" si="14"/>
        <v>43</v>
      </c>
      <c r="PE19" s="6">
        <f>IFERROR(PD19+VLOOKUP($A19,'TB2-1'!$A:$XEW,1+IFERROR(VALUE(RIGHT(PD$3,2)),RIGHT(PD$3,1)),TRUE),#N/A)</f>
        <v>443</v>
      </c>
      <c r="PF19" s="6">
        <f t="shared" si="15"/>
        <v>43</v>
      </c>
      <c r="PG19" s="6">
        <f>IFERROR(PF19+VLOOKUP($A19,'TB2-1'!$A:$XEW,1+IFERROR(VALUE(RIGHT(PF$3,2)),RIGHT(PF$3,1)),TRUE),#N/A)</f>
        <v>673</v>
      </c>
      <c r="PH19" s="6">
        <f t="shared" si="16"/>
        <v>43</v>
      </c>
      <c r="PI19" s="6">
        <f>IFERROR(PH19+VLOOKUP($A19,'TB2-1'!$A:$XEW,1+IFERROR(VALUE(RIGHT(PH$3,2)),RIGHT(PH$3,1)),TRUE),#N/A)</f>
        <v>1043</v>
      </c>
      <c r="PJ19" s="6">
        <f t="shared" si="17"/>
        <v>43</v>
      </c>
      <c r="PK19" s="6">
        <f>IFERROR(PJ19+VLOOKUP($A19,'TB2-1'!$A:$XEW,1+IFERROR(VALUE(RIGHT(PJ$3,2)),RIGHT(PJ$3,1)),TRUE),#N/A)</f>
        <v>1643</v>
      </c>
      <c r="PL19" s="6">
        <f t="shared" si="18"/>
        <v>43</v>
      </c>
      <c r="PM19" s="6">
        <f>IFERROR(PL19+VLOOKUP($A19,'TB2-1'!$A:$XEW,1+IFERROR(VALUE(RIGHT(PL$3,2)),RIGHT(PL$3,1)),TRUE),#N/A)</f>
        <v>2543</v>
      </c>
      <c r="PN19" s="6">
        <f t="shared" si="19"/>
        <v>43</v>
      </c>
      <c r="PO19" s="6">
        <f>IFERROR(PN19+VLOOKUP($A19,'TB2-1'!$A:$XEW,1+IFERROR(VALUE(RIGHT(PN$3,2)),RIGHT(PN$3,1)),TRUE),#N/A)</f>
        <v>4043</v>
      </c>
      <c r="PP19" s="6">
        <f t="shared" si="20"/>
        <v>43</v>
      </c>
      <c r="PQ19" s="6">
        <f>IFERROR(PP19+VLOOKUP($A19,'TB2-1'!$A:$XEW,1+IFERROR(VALUE(RIGHT(PP$3,2)),RIGHT(PP$3,1)),TRUE),#N/A)</f>
        <v>6343</v>
      </c>
      <c r="PR19" s="65">
        <v>63</v>
      </c>
      <c r="PS19" s="5">
        <f>IFERROR(PR19+VLOOKUP($A19,'TB2-1'!$A:$XEW,1+IFERROR(VALUE(RIGHT(PR$3,2)),RIGHT(PR$3,1)),TRUE),#N/A)</f>
        <v>66.5</v>
      </c>
      <c r="PT19" s="10">
        <f t="shared" si="21"/>
        <v>63</v>
      </c>
      <c r="PU19" s="5">
        <f>IFERROR(PT19+VLOOKUP($A19,'TB2-1'!$A:$XEW,1+IFERROR(VALUE(RIGHT(PT$3,2)),RIGHT(PT$3,1)),TRUE),#N/A)</f>
        <v>68</v>
      </c>
      <c r="PV19" s="10">
        <f t="shared" si="21"/>
        <v>63</v>
      </c>
      <c r="PW19" s="5">
        <f>IFERROR(PV19+VLOOKUP($A19,'TB2-1'!$A:$XEW,1+IFERROR(VALUE(RIGHT(PV$3,2)),RIGHT(PV$3,1)),TRUE),#N/A)</f>
        <v>71</v>
      </c>
      <c r="PX19" s="10">
        <f t="shared" si="21"/>
        <v>63</v>
      </c>
      <c r="PY19" s="5">
        <f>IFERROR(PX19+VLOOKUP($A19,'TB2-1'!$A:$XEW,1+IFERROR(VALUE(RIGHT(PX$3,2)),RIGHT(PX$3,1)),TRUE),#N/A)</f>
        <v>75</v>
      </c>
      <c r="PZ19" s="10">
        <f t="shared" si="21"/>
        <v>63</v>
      </c>
      <c r="QA19" s="5">
        <f>IFERROR(PZ19+VLOOKUP($A19,'TB2-1'!$A:$XEW,1+IFERROR(VALUE(RIGHT(PZ$3,2)),RIGHT(PZ$3,1)),TRUE),#N/A)</f>
        <v>81</v>
      </c>
      <c r="QB19" s="10">
        <f t="shared" si="21"/>
        <v>63</v>
      </c>
      <c r="QC19" s="5">
        <f>IFERROR(QB19+VLOOKUP($A19,'TB2-1'!$A:$XEW,1+IFERROR(VALUE(RIGHT(QB$3,2)),RIGHT(QB$3,1)),TRUE),#N/A)</f>
        <v>88</v>
      </c>
      <c r="QD19" s="10">
        <f t="shared" si="21"/>
        <v>63</v>
      </c>
      <c r="QE19" s="5">
        <f>IFERROR(QD19+VLOOKUP($A19,'TB2-1'!$A:$XEW,1+IFERROR(VALUE(RIGHT(QD$3,2)),RIGHT(QD$3,1)),TRUE),#N/A)</f>
        <v>103</v>
      </c>
      <c r="QF19" s="10">
        <f t="shared" si="21"/>
        <v>63</v>
      </c>
      <c r="QG19" s="5">
        <f>IFERROR(QF19+VLOOKUP($A19,'TB2-1'!$A:$XEW,1+IFERROR(VALUE(RIGHT(QF$3,2)),RIGHT(QF$3,1)),TRUE),#N/A)</f>
        <v>126</v>
      </c>
      <c r="QH19" s="10">
        <f t="shared" si="21"/>
        <v>63</v>
      </c>
      <c r="QI19" s="5">
        <f>IFERROR(QH19+VLOOKUP($A19,'TB2-1'!$A:$XEW,1+IFERROR(VALUE(RIGHT(QH$3,2)),RIGHT(QH$3,1)),TRUE),#N/A)</f>
        <v>163</v>
      </c>
      <c r="QJ19" s="10">
        <f t="shared" si="22"/>
        <v>63</v>
      </c>
      <c r="QK19" s="5">
        <f>IFERROR(QJ19+VLOOKUP($A19,'TB2-1'!$A:$XEW,1+IFERROR(VALUE(RIGHT(QJ$3,2)),RIGHT(QJ$3,1)),TRUE),#N/A)</f>
        <v>223</v>
      </c>
      <c r="QL19" s="10">
        <f t="shared" si="23"/>
        <v>63</v>
      </c>
      <c r="QM19" s="5">
        <f>IFERROR(QL19+VLOOKUP($A19,'TB2-1'!$A:$XEW,1+IFERROR(VALUE(RIGHT(QL$3,2)),RIGHT(QL$3,1)),TRUE),#N/A)</f>
        <v>313</v>
      </c>
      <c r="QN19" s="10">
        <f t="shared" si="24"/>
        <v>63</v>
      </c>
      <c r="QO19" s="5">
        <f>IFERROR(QN19+VLOOKUP($A19,'TB2-1'!$A:$XEW,1+IFERROR(VALUE(RIGHT(QN$3,2)),RIGHT(QN$3,1)),TRUE),#N/A)</f>
        <v>463</v>
      </c>
      <c r="QP19" s="10">
        <f t="shared" si="25"/>
        <v>63</v>
      </c>
      <c r="QQ19" s="5">
        <f>IFERROR(QP19+VLOOKUP($A19,'TB2-1'!$A:$XEW,1+IFERROR(VALUE(RIGHT(QP$3,2)),RIGHT(QP$3,1)),TRUE),#N/A)</f>
        <v>693</v>
      </c>
      <c r="QR19" s="10">
        <f t="shared" si="26"/>
        <v>63</v>
      </c>
      <c r="QS19" s="5">
        <f>IFERROR(QR19+VLOOKUP($A19,'TB2-1'!$A:$XEW,1+IFERROR(VALUE(RIGHT(QR$3,2)),RIGHT(QR$3,1)),TRUE),#N/A)</f>
        <v>1063</v>
      </c>
      <c r="QT19" s="10">
        <f t="shared" si="27"/>
        <v>63</v>
      </c>
      <c r="QU19" s="5">
        <f>IFERROR(QT19+VLOOKUP($A19,'TB2-1'!$A:$XEW,1+IFERROR(VALUE(RIGHT(QT$3,2)),RIGHT(QT$3,1)),TRUE),#N/A)</f>
        <v>1663</v>
      </c>
      <c r="QV19" s="10">
        <f t="shared" si="28"/>
        <v>63</v>
      </c>
      <c r="QW19" s="5">
        <f>IFERROR(QV19+VLOOKUP($A19,'TB2-1'!$A:$XEW,1+IFERROR(VALUE(RIGHT(QV$3,2)),RIGHT(QV$3,1)),TRUE),#N/A)</f>
        <v>2563</v>
      </c>
      <c r="QX19" s="10">
        <f t="shared" si="29"/>
        <v>63</v>
      </c>
      <c r="QY19" s="5">
        <f>IFERROR(QX19+VLOOKUP($A19,'TB2-1'!$A:$XEW,1+IFERROR(VALUE(RIGHT(QX$3,2)),RIGHT(QX$3,1)),TRUE),#N/A)</f>
        <v>4063</v>
      </c>
      <c r="QZ19" s="10">
        <f t="shared" si="30"/>
        <v>63</v>
      </c>
      <c r="RA19" s="5">
        <f>IFERROR(QZ19+VLOOKUP($A19,'TB2-1'!$A:$XEW,1+IFERROR(VALUE(RIGHT(QZ$3,2)),RIGHT(QZ$3,1)),TRUE),#N/A)</f>
        <v>6363</v>
      </c>
      <c r="RB19" s="65">
        <v>92</v>
      </c>
      <c r="RC19" s="6">
        <f>IFERROR(RB19+VLOOKUP($A19,'TB2-1'!$A:$XEW,1+IFERROR(VALUE(RIGHT(RB$3,2)),RIGHT(RB$3,1)),TRUE),#N/A)</f>
        <v>95.5</v>
      </c>
      <c r="RD19" s="6">
        <f t="shared" si="31"/>
        <v>92</v>
      </c>
      <c r="RE19" s="6">
        <f>IFERROR(RD19+VLOOKUP($A19,'TB2-1'!$A:$XEW,1+IFERROR(VALUE(RIGHT(RD$3,2)),RIGHT(RD$3,1)),TRUE),#N/A)</f>
        <v>97</v>
      </c>
      <c r="RF19" s="6">
        <f t="shared" si="31"/>
        <v>92</v>
      </c>
      <c r="RG19" s="6">
        <f>IFERROR(RF19+VLOOKUP($A19,'TB2-1'!$A:$XEW,1+IFERROR(VALUE(RIGHT(RF$3,2)),RIGHT(RF$3,1)),TRUE),#N/A)</f>
        <v>100</v>
      </c>
      <c r="RH19" s="6">
        <f t="shared" si="31"/>
        <v>92</v>
      </c>
      <c r="RI19" s="6">
        <f>IFERROR(RH19+VLOOKUP($A19,'TB2-1'!$A:$XEW,1+IFERROR(VALUE(RIGHT(RH$3,2)),RIGHT(RH$3,1)),TRUE),#N/A)</f>
        <v>104</v>
      </c>
      <c r="RJ19" s="6">
        <f t="shared" si="31"/>
        <v>92</v>
      </c>
      <c r="RK19" s="6">
        <f>IFERROR(RJ19+VLOOKUP($A19,'TB2-1'!$A:$XEW,1+IFERROR(VALUE(RIGHT(RJ$3,2)),RIGHT(RJ$3,1)),TRUE),#N/A)</f>
        <v>110</v>
      </c>
      <c r="RL19" s="6">
        <f t="shared" si="31"/>
        <v>92</v>
      </c>
      <c r="RM19" s="6">
        <f>IFERROR(RL19+VLOOKUP($A19,'TB2-1'!$A:$XEW,1+IFERROR(VALUE(RIGHT(RL$3,2)),RIGHT(RL$3,1)),TRUE),#N/A)</f>
        <v>117</v>
      </c>
      <c r="RN19" s="6">
        <f t="shared" si="31"/>
        <v>92</v>
      </c>
      <c r="RO19" s="6">
        <f>IFERROR(RN19+VLOOKUP($A19,'TB2-1'!$A:$XEW,1+IFERROR(VALUE(RIGHT(RN$3,2)),RIGHT(RN$3,1)),TRUE),#N/A)</f>
        <v>132</v>
      </c>
      <c r="RP19" s="6">
        <f t="shared" si="31"/>
        <v>92</v>
      </c>
      <c r="RQ19" s="6">
        <f>IFERROR(RP19+VLOOKUP($A19,'TB2-1'!$A:$XEW,1+IFERROR(VALUE(RIGHT(RP$3,2)),RIGHT(RP$3,1)),TRUE),#N/A)</f>
        <v>155</v>
      </c>
      <c r="RR19" s="6">
        <f t="shared" si="31"/>
        <v>92</v>
      </c>
      <c r="RS19" s="6">
        <f>IFERROR(RR19+VLOOKUP($A19,'TB2-1'!$A:$XEW,1+IFERROR(VALUE(RIGHT(RR$3,2)),RIGHT(RR$3,1)),TRUE),#N/A)</f>
        <v>192</v>
      </c>
      <c r="RT19" s="6">
        <f t="shared" si="32"/>
        <v>92</v>
      </c>
      <c r="RU19" s="6">
        <f>IFERROR(RT19+VLOOKUP($A19,'TB2-1'!$A:$XEW,1+IFERROR(VALUE(RIGHT(RT$3,2)),RIGHT(RT$3,1)),TRUE),#N/A)</f>
        <v>252</v>
      </c>
      <c r="RV19" s="6">
        <f t="shared" si="33"/>
        <v>92</v>
      </c>
      <c r="RW19" s="6">
        <f>IFERROR(RV19+VLOOKUP($A19,'TB2-1'!$A:$XEW,1+IFERROR(VALUE(RIGHT(RV$3,2)),RIGHT(RV$3,1)),TRUE),#N/A)</f>
        <v>342</v>
      </c>
      <c r="RX19" s="6">
        <f t="shared" si="34"/>
        <v>92</v>
      </c>
      <c r="RY19" s="6">
        <f>IFERROR(RX19+VLOOKUP($A19,'TB2-1'!$A:$XEW,1+IFERROR(VALUE(RIGHT(RX$3,2)),RIGHT(RX$3,1)),TRUE),#N/A)</f>
        <v>492</v>
      </c>
      <c r="RZ19" s="6">
        <f t="shared" si="35"/>
        <v>92</v>
      </c>
      <c r="SA19" s="6">
        <f>IFERROR(RZ19+VLOOKUP($A19,'TB2-1'!$A:$XEW,1+IFERROR(VALUE(RIGHT(RZ$3,2)),RIGHT(RZ$3,1)),TRUE),#N/A)</f>
        <v>722</v>
      </c>
      <c r="SB19" s="6">
        <f t="shared" si="36"/>
        <v>92</v>
      </c>
      <c r="SC19" s="6">
        <f>IFERROR(SB19+VLOOKUP($A19,'TB2-1'!$A:$XEW,1+IFERROR(VALUE(RIGHT(SB$3,2)),RIGHT(SB$3,1)),TRUE),#N/A)</f>
        <v>1092</v>
      </c>
      <c r="SD19" s="6">
        <f t="shared" si="37"/>
        <v>92</v>
      </c>
      <c r="SE19" s="6">
        <f>IFERROR(SD19+VLOOKUP($A19,'TB2-1'!$A:$XEW,1+IFERROR(VALUE(RIGHT(SD$3,2)),RIGHT(SD$3,1)),TRUE),#N/A)</f>
        <v>1692</v>
      </c>
      <c r="SF19" s="6">
        <f t="shared" si="38"/>
        <v>92</v>
      </c>
      <c r="SG19" s="6">
        <f>IFERROR(SF19+VLOOKUP($A19,'TB2-1'!$A:$XEW,1+IFERROR(VALUE(RIGHT(SF$3,2)),RIGHT(SF$3,1)),TRUE),#N/A)</f>
        <v>2592</v>
      </c>
      <c r="SH19" s="6">
        <f t="shared" si="39"/>
        <v>92</v>
      </c>
      <c r="SI19" s="6">
        <f>IFERROR(SH19+VLOOKUP($A19,'TB2-1'!$A:$XEW,1+IFERROR(VALUE(RIGHT(SH$3,2)),RIGHT(SH$3,1)),TRUE),#N/A)</f>
        <v>4092</v>
      </c>
      <c r="SJ19" s="6">
        <f t="shared" si="40"/>
        <v>92</v>
      </c>
      <c r="SK19" s="6">
        <f>IFERROR(SJ19+VLOOKUP($A19,'TB2-1'!$A:$XEW,1+IFERROR(VALUE(RIGHT(SJ$3,2)),RIGHT(SJ$3,1)),TRUE),#N/A)</f>
        <v>6392</v>
      </c>
      <c r="SL19" s="65">
        <v>122</v>
      </c>
      <c r="SM19" s="5">
        <f>IFERROR(SL19+VLOOKUP($A19,'TB2-1'!$A:$XEW,1+IFERROR(VALUE(RIGHT(SL$3,2)),RIGHT(SL$3,1)),TRUE),#N/A)</f>
        <v>125.5</v>
      </c>
      <c r="SN19" s="10">
        <f t="shared" si="154"/>
        <v>122</v>
      </c>
      <c r="SO19" s="5">
        <f>IFERROR(SN19+VLOOKUP($A19,'TB2-1'!$A:$XEW,1+IFERROR(VALUE(RIGHT(SN$3,2)),RIGHT(SN$3,1)),TRUE),#N/A)</f>
        <v>127</v>
      </c>
      <c r="SP19" s="10">
        <f t="shared" si="154"/>
        <v>122</v>
      </c>
      <c r="SQ19" s="5">
        <f>IFERROR(SP19+VLOOKUP($A19,'TB2-1'!$A:$XEW,1+IFERROR(VALUE(RIGHT(SP$3,2)),RIGHT(SP$3,1)),TRUE),#N/A)</f>
        <v>130</v>
      </c>
      <c r="SR19" s="10">
        <f t="shared" si="154"/>
        <v>122</v>
      </c>
      <c r="SS19" s="5">
        <f>IFERROR(SR19+VLOOKUP($A19,'TB2-1'!$A:$XEW,1+IFERROR(VALUE(RIGHT(SR$3,2)),RIGHT(SR$3,1)),TRUE),#N/A)</f>
        <v>134</v>
      </c>
      <c r="ST19" s="10">
        <f t="shared" si="154"/>
        <v>122</v>
      </c>
      <c r="SU19" s="5">
        <f>IFERROR(ST19+VLOOKUP($A19,'TB2-1'!$A:$XEW,1+IFERROR(VALUE(RIGHT(ST$3,2)),RIGHT(ST$3,1)),TRUE),#N/A)</f>
        <v>140</v>
      </c>
      <c r="SV19" s="10">
        <f t="shared" si="154"/>
        <v>122</v>
      </c>
      <c r="SW19" s="5">
        <f>IFERROR(SV19+VLOOKUP($A19,'TB2-1'!$A:$XEW,1+IFERROR(VALUE(RIGHT(SV$3,2)),RIGHT(SV$3,1)),TRUE),#N/A)</f>
        <v>147</v>
      </c>
      <c r="SX19" s="10">
        <f t="shared" si="154"/>
        <v>122</v>
      </c>
      <c r="SY19" s="5">
        <f>IFERROR(SX19+VLOOKUP($A19,'TB2-1'!$A:$XEW,1+IFERROR(VALUE(RIGHT(SX$3,2)),RIGHT(SX$3,1)),TRUE),#N/A)</f>
        <v>162</v>
      </c>
      <c r="SZ19" s="10">
        <f t="shared" si="154"/>
        <v>122</v>
      </c>
      <c r="TA19" s="5">
        <f>IFERROR(SZ19+VLOOKUP($A19,'TB2-1'!$A:$XEW,1+IFERROR(VALUE(RIGHT(SZ$3,2)),RIGHT(SZ$3,1)),TRUE),#N/A)</f>
        <v>185</v>
      </c>
      <c r="TB19" s="10">
        <f t="shared" si="154"/>
        <v>122</v>
      </c>
      <c r="TC19" s="5">
        <f>IFERROR(TB19+VLOOKUP($A19,'TB2-1'!$A:$XEW,1+IFERROR(VALUE(RIGHT(TB$3,2)),RIGHT(TB$3,1)),TRUE),#N/A)</f>
        <v>222</v>
      </c>
      <c r="TD19" s="10">
        <f t="shared" si="155"/>
        <v>122</v>
      </c>
      <c r="TE19" s="5">
        <f>IFERROR(TD19+VLOOKUP($A19,'TB2-1'!$A:$XEW,1+IFERROR(VALUE(RIGHT(TD$3,2)),RIGHT(TD$3,1)),TRUE),#N/A)</f>
        <v>282</v>
      </c>
      <c r="TF19" s="10">
        <f t="shared" si="156"/>
        <v>122</v>
      </c>
      <c r="TG19" s="5">
        <f>IFERROR(TF19+VLOOKUP($A19,'TB2-1'!$A:$XEW,1+IFERROR(VALUE(RIGHT(TF$3,2)),RIGHT(TF$3,1)),TRUE),#N/A)</f>
        <v>372</v>
      </c>
      <c r="TH19" s="10">
        <f t="shared" si="157"/>
        <v>122</v>
      </c>
      <c r="TI19" s="5">
        <f>IFERROR(TH19+VLOOKUP($A19,'TB2-1'!$A:$XEW,1+IFERROR(VALUE(RIGHT(TH$3,2)),RIGHT(TH$3,1)),TRUE),#N/A)</f>
        <v>522</v>
      </c>
      <c r="TJ19" s="10">
        <f t="shared" si="158"/>
        <v>122</v>
      </c>
      <c r="TK19" s="5">
        <f>IFERROR(TJ19+VLOOKUP($A19,'TB2-1'!$A:$XEW,1+IFERROR(VALUE(RIGHT(TJ$3,2)),RIGHT(TJ$3,1)),TRUE),#N/A)</f>
        <v>752</v>
      </c>
      <c r="TL19" s="10">
        <f t="shared" si="159"/>
        <v>122</v>
      </c>
      <c r="TM19" s="5">
        <f>IFERROR(TL19+VLOOKUP($A19,'TB2-1'!$A:$XEW,1+IFERROR(VALUE(RIGHT(TL$3,2)),RIGHT(TL$3,1)),TRUE),#N/A)</f>
        <v>1122</v>
      </c>
      <c r="TN19" s="10">
        <f t="shared" si="160"/>
        <v>122</v>
      </c>
      <c r="TO19" s="5">
        <f>IFERROR(TN19+VLOOKUP($A19,'TB2-1'!$A:$XEW,1+IFERROR(VALUE(RIGHT(TN$3,2)),RIGHT(TN$3,1)),TRUE),#N/A)</f>
        <v>1722</v>
      </c>
      <c r="TP19" s="10">
        <f t="shared" si="161"/>
        <v>122</v>
      </c>
      <c r="TQ19" s="5">
        <f>IFERROR(TP19+VLOOKUP($A19,'TB2-1'!$A:$XEW,1+IFERROR(VALUE(RIGHT(TP$3,2)),RIGHT(TP$3,1)),TRUE),#N/A)</f>
        <v>2622</v>
      </c>
      <c r="TR19" s="10">
        <f t="shared" si="162"/>
        <v>122</v>
      </c>
      <c r="TS19" s="5">
        <f>IFERROR(TR19+VLOOKUP($A19,'TB2-1'!$A:$XEW,1+IFERROR(VALUE(RIGHT(TR$3,2)),RIGHT(TR$3,1)),TRUE),#N/A)</f>
        <v>4122</v>
      </c>
      <c r="TT19" s="10">
        <f t="shared" si="163"/>
        <v>122</v>
      </c>
      <c r="TU19" s="5">
        <f>IFERROR(TT19+VLOOKUP($A19,'TB2-1'!$A:$XEW,1+IFERROR(VALUE(RIGHT(TT$3,2)),RIGHT(TT$3,1)),TRUE),#N/A)</f>
        <v>6422</v>
      </c>
      <c r="TV19" s="65">
        <v>170</v>
      </c>
      <c r="TW19" s="6">
        <f>IFERROR(TV19+VLOOKUP($A19,'TB2-1'!$A:$XEW,1+IFERROR(VALUE(RIGHT(TV$3,2)),RIGHT(TV$3,1)),TRUE),#N/A)</f>
        <v>173.5</v>
      </c>
      <c r="TX19" s="6">
        <f t="shared" si="177"/>
        <v>170</v>
      </c>
      <c r="TY19" s="6">
        <f>IFERROR(TX19+VLOOKUP($A19,'TB2-1'!$A:$XEW,1+IFERROR(VALUE(RIGHT(TX$3,2)),RIGHT(TX$3,1)),TRUE),#N/A)</f>
        <v>175</v>
      </c>
      <c r="TZ19" s="6">
        <f t="shared" si="177"/>
        <v>170</v>
      </c>
      <c r="UA19" s="6">
        <f>IFERROR(TZ19+VLOOKUP($A19,'TB2-1'!$A:$XEW,1+IFERROR(VALUE(RIGHT(TZ$3,2)),RIGHT(TZ$3,1)),TRUE),#N/A)</f>
        <v>178</v>
      </c>
      <c r="UB19" s="6">
        <f t="shared" si="177"/>
        <v>170</v>
      </c>
      <c r="UC19" s="6">
        <f>IFERROR(UB19+VLOOKUP($A19,'TB2-1'!$A:$XEW,1+IFERROR(VALUE(RIGHT(UB$3,2)),RIGHT(UB$3,1)),TRUE),#N/A)</f>
        <v>182</v>
      </c>
      <c r="UD19" s="6">
        <f t="shared" si="177"/>
        <v>170</v>
      </c>
      <c r="UE19" s="6">
        <f>IFERROR(UD19+VLOOKUP($A19,'TB2-1'!$A:$XEW,1+IFERROR(VALUE(RIGHT(UD$3,2)),RIGHT(UD$3,1)),TRUE),#N/A)</f>
        <v>188</v>
      </c>
      <c r="UF19" s="6">
        <f t="shared" si="177"/>
        <v>170</v>
      </c>
      <c r="UG19" s="6">
        <f>IFERROR(UF19+VLOOKUP($A19,'TB2-1'!$A:$XEW,1+IFERROR(VALUE(RIGHT(UF$3,2)),RIGHT(UF$3,1)),TRUE),#N/A)</f>
        <v>195</v>
      </c>
      <c r="UH19" s="6">
        <f t="shared" si="177"/>
        <v>170</v>
      </c>
      <c r="UI19" s="6">
        <f>IFERROR(UH19+VLOOKUP($A19,'TB2-1'!$A:$XEW,1+IFERROR(VALUE(RIGHT(UH$3,2)),RIGHT(UH$3,1)),TRUE),#N/A)</f>
        <v>210</v>
      </c>
      <c r="UJ19" s="6">
        <f t="shared" si="177"/>
        <v>170</v>
      </c>
      <c r="UK19" s="6">
        <f>IFERROR(UJ19+VLOOKUP($A19,'TB2-1'!$A:$XEW,1+IFERROR(VALUE(RIGHT(UJ$3,2)),RIGHT(UJ$3,1)),TRUE),#N/A)</f>
        <v>233</v>
      </c>
      <c r="UL19" s="6">
        <f t="shared" si="177"/>
        <v>170</v>
      </c>
      <c r="UM19" s="6">
        <f>IFERROR(UL19+VLOOKUP($A19,'TB2-1'!$A:$XEW,1+IFERROR(VALUE(RIGHT(UL$3,2)),RIGHT(UL$3,1)),TRUE),#N/A)</f>
        <v>270</v>
      </c>
      <c r="UN19" s="6">
        <f t="shared" si="177"/>
        <v>170</v>
      </c>
      <c r="UO19" s="6">
        <f>IFERROR(UN19+VLOOKUP($A19,'TB2-1'!$A:$XEW,1+IFERROR(VALUE(RIGHT(UN$3,2)),RIGHT(UN$3,1)),TRUE),#N/A)</f>
        <v>330</v>
      </c>
      <c r="UP19" s="6">
        <f t="shared" si="182"/>
        <v>170</v>
      </c>
      <c r="UQ19" s="6">
        <f>IFERROR(UP19+VLOOKUP($A19,'TB2-1'!$A:$XEW,1+IFERROR(VALUE(RIGHT(UP$3,2)),RIGHT(UP$3,1)),TRUE),#N/A)</f>
        <v>420</v>
      </c>
      <c r="UR19" s="6">
        <f t="shared" si="164"/>
        <v>170</v>
      </c>
      <c r="US19" s="6">
        <f>IFERROR(UR19+VLOOKUP($A19,'TB2-1'!$A:$XEW,1+IFERROR(VALUE(RIGHT(UR$3,2)),RIGHT(UR$3,1)),TRUE),#N/A)</f>
        <v>570</v>
      </c>
      <c r="UT19" s="6">
        <f t="shared" si="164"/>
        <v>170</v>
      </c>
      <c r="UU19" s="6">
        <f>IFERROR(UT19+VLOOKUP($A19,'TB2-1'!$A:$XEW,1+IFERROR(VALUE(RIGHT(UT$3,2)),RIGHT(UT$3,1)),TRUE),#N/A)</f>
        <v>800</v>
      </c>
      <c r="UV19" s="6">
        <f t="shared" si="164"/>
        <v>170</v>
      </c>
      <c r="UW19" s="6">
        <f>IFERROR(UV19+VLOOKUP($A19,'TB2-1'!$A:$XEW,1+IFERROR(VALUE(RIGHT(UV$3,2)),RIGHT(UV$3,1)),TRUE),#N/A)</f>
        <v>1170</v>
      </c>
      <c r="UX19" s="6">
        <f t="shared" si="164"/>
        <v>170</v>
      </c>
      <c r="UY19" s="6">
        <f>IFERROR(UX19+VLOOKUP($A19,'TB2-1'!$A:$XEW,1+IFERROR(VALUE(RIGHT(UX$3,2)),RIGHT(UX$3,1)),TRUE),#N/A)</f>
        <v>1770</v>
      </c>
      <c r="UZ19" s="6">
        <f t="shared" si="164"/>
        <v>170</v>
      </c>
      <c r="VA19" s="6">
        <f>IFERROR(UZ19+VLOOKUP($A19,'TB2-1'!$A:$XEW,1+IFERROR(VALUE(RIGHT(UZ$3,2)),RIGHT(UZ$3,1)),TRUE),#N/A)</f>
        <v>2670</v>
      </c>
      <c r="VB19" s="6">
        <f t="shared" si="164"/>
        <v>170</v>
      </c>
      <c r="VC19" s="6">
        <f>IFERROR(VB19+VLOOKUP($A19,'TB2-1'!$A:$XEW,1+IFERROR(VALUE(RIGHT(VB$3,2)),RIGHT(VB$3,1)),TRUE),#N/A)</f>
        <v>4170</v>
      </c>
      <c r="VD19" s="6">
        <f t="shared" si="164"/>
        <v>170</v>
      </c>
      <c r="VE19" s="6">
        <f>IFERROR(VD19+VLOOKUP($A19,'TB2-1'!$A:$XEW,1+IFERROR(VALUE(RIGHT(VD$3,2)),RIGHT(VD$3,1)),TRUE),#N/A)</f>
        <v>6470</v>
      </c>
      <c r="VF19" s="65">
        <v>248</v>
      </c>
      <c r="VG19" s="5">
        <f>IFERROR(VF19+VLOOKUP($A19,'TB2-1'!$A:$XEW,1+IFERROR(VALUE(RIGHT(VF$3,2)),RIGHT(VF$3,1)),TRUE),#N/A)</f>
        <v>251.5</v>
      </c>
      <c r="VH19" s="10">
        <f t="shared" ref="VH19:WL19" si="194">VF19</f>
        <v>248</v>
      </c>
      <c r="VI19" s="5">
        <f>IFERROR(VH19+VLOOKUP($A19,'TB2-1'!$A:$XEW,1+IFERROR(VALUE(RIGHT(VH$3,2)),RIGHT(VH$3,1)),TRUE),#N/A)</f>
        <v>253</v>
      </c>
      <c r="VJ19" s="10">
        <f t="shared" si="194"/>
        <v>248</v>
      </c>
      <c r="VK19" s="5">
        <f>IFERROR(VJ19+VLOOKUP($A19,'TB2-1'!$A:$XEW,1+IFERROR(VALUE(RIGHT(VJ$3,2)),RIGHT(VJ$3,1)),TRUE),#N/A)</f>
        <v>256</v>
      </c>
      <c r="VL19" s="10">
        <f t="shared" si="194"/>
        <v>248</v>
      </c>
      <c r="VM19" s="5">
        <f>IFERROR(VL19+VLOOKUP($A19,'TB2-1'!$A:$XEW,1+IFERROR(VALUE(RIGHT(VL$3,2)),RIGHT(VL$3,1)),TRUE),#N/A)</f>
        <v>260</v>
      </c>
      <c r="VN19" s="10">
        <f t="shared" si="194"/>
        <v>248</v>
      </c>
      <c r="VO19" s="5">
        <f>IFERROR(VN19+VLOOKUP($A19,'TB2-1'!$A:$XEW,1+IFERROR(VALUE(RIGHT(VN$3,2)),RIGHT(VN$3,1)),TRUE),#N/A)</f>
        <v>266</v>
      </c>
      <c r="VP19" s="10">
        <f t="shared" si="194"/>
        <v>248</v>
      </c>
      <c r="VQ19" s="5">
        <f>IFERROR(VP19+VLOOKUP($A19,'TB2-1'!$A:$XEW,1+IFERROR(VALUE(RIGHT(VP$3,2)),RIGHT(VP$3,1)),TRUE),#N/A)</f>
        <v>273</v>
      </c>
      <c r="VR19" s="10">
        <f t="shared" si="194"/>
        <v>248</v>
      </c>
      <c r="VS19" s="5">
        <f>IFERROR(VR19+VLOOKUP($A19,'TB2-1'!$A:$XEW,1+IFERROR(VALUE(RIGHT(VR$3,2)),RIGHT(VR$3,1)),TRUE),#N/A)</f>
        <v>288</v>
      </c>
      <c r="VT19" s="10">
        <f t="shared" si="194"/>
        <v>248</v>
      </c>
      <c r="VU19" s="5">
        <f>IFERROR(VT19+VLOOKUP($A19,'TB2-1'!$A:$XEW,1+IFERROR(VALUE(RIGHT(VT$3,2)),RIGHT(VT$3,1)),TRUE),#N/A)</f>
        <v>311</v>
      </c>
      <c r="VV19" s="10">
        <f t="shared" si="194"/>
        <v>248</v>
      </c>
      <c r="VW19" s="5">
        <f>IFERROR(VV19+VLOOKUP($A19,'TB2-1'!$A:$XEW,1+IFERROR(VALUE(RIGHT(VV$3,2)),RIGHT(VV$3,1)),TRUE),#N/A)</f>
        <v>348</v>
      </c>
      <c r="VX19" s="10">
        <f t="shared" si="194"/>
        <v>248</v>
      </c>
      <c r="VY19" s="5">
        <f>IFERROR(VX19+VLOOKUP($A19,'TB2-1'!$A:$XEW,1+IFERROR(VALUE(RIGHT(VX$3,2)),RIGHT(VX$3,1)),TRUE),#N/A)</f>
        <v>408</v>
      </c>
      <c r="VZ19" s="10">
        <f t="shared" si="194"/>
        <v>248</v>
      </c>
      <c r="WA19" s="5">
        <f>IFERROR(VZ19+VLOOKUP($A19,'TB2-1'!$A:$XEW,1+IFERROR(VALUE(RIGHT(VZ$3,2)),RIGHT(VZ$3,1)),TRUE),#N/A)</f>
        <v>498</v>
      </c>
      <c r="WB19" s="10">
        <f t="shared" si="194"/>
        <v>248</v>
      </c>
      <c r="WC19" s="5">
        <f>IFERROR(WB19+VLOOKUP($A19,'TB2-1'!$A:$XEW,1+IFERROR(VALUE(RIGHT(WB$3,2)),RIGHT(WB$3,1)),TRUE),#N/A)</f>
        <v>648</v>
      </c>
      <c r="WD19" s="10">
        <f t="shared" si="194"/>
        <v>248</v>
      </c>
      <c r="WE19" s="5">
        <f>IFERROR(WD19+VLOOKUP($A19,'TB2-1'!$A:$XEW,1+IFERROR(VALUE(RIGHT(WD$3,2)),RIGHT(WD$3,1)),TRUE),#N/A)</f>
        <v>878</v>
      </c>
      <c r="WF19" s="10">
        <f t="shared" si="194"/>
        <v>248</v>
      </c>
      <c r="WG19" s="5">
        <f>IFERROR(WF19+VLOOKUP($A19,'TB2-1'!$A:$XEW,1+IFERROR(VALUE(RIGHT(WF$3,2)),RIGHT(WF$3,1)),TRUE),#N/A)</f>
        <v>1248</v>
      </c>
      <c r="WH19" s="10">
        <f t="shared" si="194"/>
        <v>248</v>
      </c>
      <c r="WI19" s="5">
        <f>IFERROR(WH19+VLOOKUP($A19,'TB2-1'!$A:$XEW,1+IFERROR(VALUE(RIGHT(WH$3,2)),RIGHT(WH$3,1)),TRUE),#N/A)</f>
        <v>1848</v>
      </c>
      <c r="WJ19" s="10">
        <f t="shared" si="194"/>
        <v>248</v>
      </c>
      <c r="WK19" s="5">
        <f>IFERROR(WJ19+VLOOKUP($A19,'TB2-1'!$A:$XEW,1+IFERROR(VALUE(RIGHT(WJ$3,2)),RIGHT(WJ$3,1)),TRUE),#N/A)</f>
        <v>2748</v>
      </c>
      <c r="WL19" s="10">
        <f t="shared" si="194"/>
        <v>248</v>
      </c>
      <c r="WM19" s="5">
        <f>IFERROR(WL19+VLOOKUP($A19,'TB2-1'!$A:$XEW,1+IFERROR(VALUE(RIGHT(WL$3,2)),RIGHT(WL$3,1)),TRUE),#N/A)</f>
        <v>4248</v>
      </c>
      <c r="WN19" s="10">
        <f t="shared" ref="WN19" si="195">WL19</f>
        <v>248</v>
      </c>
      <c r="WO19" s="5">
        <f>IFERROR(WN19+VLOOKUP($A19,'TB2-1'!$A:$XEW,1+IFERROR(VALUE(RIGHT(WN$3,2)),RIGHT(WN$3,1)),TRUE),#N/A)</f>
        <v>6548</v>
      </c>
      <c r="WP19" s="65">
        <v>365</v>
      </c>
      <c r="WQ19" s="6">
        <f>IFERROR(WP19+VLOOKUP($A19,'TB2-1'!$A:$XEW,1+IFERROR(VALUE(RIGHT(WP$3,2)),RIGHT(WP$3,1)),TRUE),#N/A)</f>
        <v>368.5</v>
      </c>
      <c r="WR19" s="6">
        <f t="shared" si="42"/>
        <v>365</v>
      </c>
      <c r="WS19" s="6">
        <f>IFERROR(WR19+VLOOKUP($A19,'TB2-1'!$A:$XEW,1+IFERROR(VALUE(RIGHT(WR$3,2)),RIGHT(WR$3,1)),TRUE),#N/A)</f>
        <v>370</v>
      </c>
      <c r="WT19" s="6">
        <f t="shared" si="42"/>
        <v>365</v>
      </c>
      <c r="WU19" s="6">
        <f>IFERROR(WT19+VLOOKUP($A19,'TB2-1'!$A:$XEW,1+IFERROR(VALUE(RIGHT(WT$3,2)),RIGHT(WT$3,1)),TRUE),#N/A)</f>
        <v>373</v>
      </c>
      <c r="WV19" s="6">
        <f t="shared" si="42"/>
        <v>365</v>
      </c>
      <c r="WW19" s="6">
        <f>IFERROR(WV19+VLOOKUP($A19,'TB2-1'!$A:$XEW,1+IFERROR(VALUE(RIGHT(WV$3,2)),RIGHT(WV$3,1)),TRUE),#N/A)</f>
        <v>377</v>
      </c>
      <c r="WX19" s="6">
        <f t="shared" si="42"/>
        <v>365</v>
      </c>
      <c r="WY19" s="6">
        <f>IFERROR(WX19+VLOOKUP($A19,'TB2-1'!$A:$XEW,1+IFERROR(VALUE(RIGHT(WX$3,2)),RIGHT(WX$3,1)),TRUE),#N/A)</f>
        <v>383</v>
      </c>
      <c r="WZ19" s="6">
        <f t="shared" si="42"/>
        <v>365</v>
      </c>
      <c r="XA19" s="6">
        <f>IFERROR(WZ19+VLOOKUP($A19,'TB2-1'!$A:$XEW,1+IFERROR(VALUE(RIGHT(WZ$3,2)),RIGHT(WZ$3,1)),TRUE),#N/A)</f>
        <v>390</v>
      </c>
      <c r="XB19" s="6">
        <f t="shared" si="42"/>
        <v>365</v>
      </c>
      <c r="XC19" s="6">
        <f>IFERROR(XB19+VLOOKUP($A19,'TB2-1'!$A:$XEW,1+IFERROR(VALUE(RIGHT(XB$3,2)),RIGHT(XB$3,1)),TRUE),#N/A)</f>
        <v>405</v>
      </c>
      <c r="XD19" s="6">
        <f t="shared" si="42"/>
        <v>365</v>
      </c>
      <c r="XE19" s="6">
        <f>IFERROR(XD19+VLOOKUP($A19,'TB2-1'!$A:$XEW,1+IFERROR(VALUE(RIGHT(XD$3,2)),RIGHT(XD$3,1)),TRUE),#N/A)</f>
        <v>428</v>
      </c>
      <c r="XF19" s="6">
        <f t="shared" si="42"/>
        <v>365</v>
      </c>
      <c r="XG19" s="6">
        <f>IFERROR(XF19+VLOOKUP($A19,'TB2-1'!$A:$XEW,1+IFERROR(VALUE(RIGHT(XF$3,2)),RIGHT(XF$3,1)),TRUE),#N/A)</f>
        <v>465</v>
      </c>
      <c r="XH19" s="6">
        <f t="shared" si="43"/>
        <v>365</v>
      </c>
      <c r="XI19" s="6">
        <f>IFERROR(XH19+VLOOKUP($A19,'TB2-1'!$A:$XEW,1+IFERROR(VALUE(RIGHT(XH$3,2)),RIGHT(XH$3,1)),TRUE),#N/A)</f>
        <v>525</v>
      </c>
      <c r="XJ19" s="6">
        <f t="shared" si="44"/>
        <v>365</v>
      </c>
      <c r="XK19" s="6">
        <f>IFERROR(XJ19+VLOOKUP($A19,'TB2-1'!$A:$XEW,1+IFERROR(VALUE(RIGHT(XJ$3,2)),RIGHT(XJ$3,1)),TRUE),#N/A)</f>
        <v>615</v>
      </c>
      <c r="XL19" s="6">
        <f t="shared" si="45"/>
        <v>365</v>
      </c>
      <c r="XM19" s="6">
        <f>IFERROR(XL19+VLOOKUP($A19,'TB2-1'!$A:$XEW,1+IFERROR(VALUE(RIGHT(XL$3,2)),RIGHT(XL$3,1)),TRUE),#N/A)</f>
        <v>765</v>
      </c>
      <c r="XN19" s="6">
        <f t="shared" si="46"/>
        <v>365</v>
      </c>
      <c r="XO19" s="6">
        <f>IFERROR(XN19+VLOOKUP($A19,'TB2-1'!$A:$XEW,1+IFERROR(VALUE(RIGHT(XN$3,2)),RIGHT(XN$3,1)),TRUE),#N/A)</f>
        <v>995</v>
      </c>
      <c r="XP19" s="6">
        <f t="shared" si="47"/>
        <v>365</v>
      </c>
      <c r="XQ19" s="6">
        <f>IFERROR(XP19+VLOOKUP($A19,'TB2-1'!$A:$XEW,1+IFERROR(VALUE(RIGHT(XP$3,2)),RIGHT(XP$3,1)),TRUE),#N/A)</f>
        <v>1365</v>
      </c>
      <c r="XR19" s="6">
        <f t="shared" si="48"/>
        <v>365</v>
      </c>
      <c r="XS19" s="6">
        <f>IFERROR(XR19+VLOOKUP($A19,'TB2-1'!$A:$XEW,1+IFERROR(VALUE(RIGHT(XR$3,2)),RIGHT(XR$3,1)),TRUE),#N/A)</f>
        <v>1965</v>
      </c>
      <c r="XT19" s="6">
        <f t="shared" si="49"/>
        <v>365</v>
      </c>
      <c r="XU19" s="6">
        <f>IFERROR(XT19+VLOOKUP($A19,'TB2-1'!$A:$XEW,1+IFERROR(VALUE(RIGHT(XT$3,2)),RIGHT(XT$3,1)),TRUE),#N/A)</f>
        <v>2865</v>
      </c>
      <c r="XV19" s="6">
        <f t="shared" si="50"/>
        <v>365</v>
      </c>
      <c r="XW19" s="6">
        <f>IFERROR(XV19+VLOOKUP($A19,'TB2-1'!$A:$XEW,1+IFERROR(VALUE(RIGHT(XV$3,2)),RIGHT(XV$3,1)),TRUE),#N/A)</f>
        <v>4365</v>
      </c>
      <c r="XX19" s="6">
        <f t="shared" si="51"/>
        <v>365</v>
      </c>
      <c r="XY19" s="6">
        <f>IFERROR(XX19+VLOOKUP($A19,'TB2-1'!$A:$XEW,1+IFERROR(VALUE(RIGHT(XX$3,2)),RIGHT(XX$3,1)),TRUE),#N/A)</f>
        <v>6665</v>
      </c>
      <c r="XZ19" s="65">
        <v>470</v>
      </c>
      <c r="YA19" s="5">
        <f>IFERROR(XZ19+VLOOKUP($A19,'TB2-1'!$A:$XEW,1+IFERROR(VALUE(RIGHT(XZ$3,2)),RIGHT(XZ$3,1)),TRUE),#N/A)</f>
        <v>473.5</v>
      </c>
      <c r="YB19" s="10">
        <f t="shared" si="166"/>
        <v>470</v>
      </c>
      <c r="YC19" s="5">
        <f>IFERROR(YB19+VLOOKUP($A19,'TB2-1'!$A:$XEW,1+IFERROR(VALUE(RIGHT(YB$3,2)),RIGHT(YB$3,1)),TRUE),#N/A)</f>
        <v>475</v>
      </c>
      <c r="YD19" s="10">
        <f t="shared" si="166"/>
        <v>470</v>
      </c>
      <c r="YE19" s="5">
        <f>IFERROR(YD19+VLOOKUP($A19,'TB2-1'!$A:$XEW,1+IFERROR(VALUE(RIGHT(YD$3,2)),RIGHT(YD$3,1)),TRUE),#N/A)</f>
        <v>478</v>
      </c>
      <c r="YF19" s="10">
        <f t="shared" si="166"/>
        <v>470</v>
      </c>
      <c r="YG19" s="5">
        <f>IFERROR(YF19+VLOOKUP($A19,'TB2-1'!$A:$XEW,1+IFERROR(VALUE(RIGHT(YF$3,2)),RIGHT(YF$3,1)),TRUE),#N/A)</f>
        <v>482</v>
      </c>
      <c r="YH19" s="10">
        <f t="shared" si="166"/>
        <v>470</v>
      </c>
      <c r="YI19" s="5">
        <f>IFERROR(YH19+VLOOKUP($A19,'TB2-1'!$A:$XEW,1+IFERROR(VALUE(RIGHT(YH$3,2)),RIGHT(YH$3,1)),TRUE),#N/A)</f>
        <v>488</v>
      </c>
      <c r="YJ19" s="10">
        <f t="shared" si="166"/>
        <v>470</v>
      </c>
      <c r="YK19" s="5">
        <f>IFERROR(YJ19+VLOOKUP($A19,'TB2-1'!$A:$XEW,1+IFERROR(VALUE(RIGHT(YJ$3,2)),RIGHT(YJ$3,1)),TRUE),#N/A)</f>
        <v>495</v>
      </c>
      <c r="YL19" s="10">
        <f t="shared" si="166"/>
        <v>470</v>
      </c>
      <c r="YM19" s="5">
        <f>IFERROR(YL19+VLOOKUP($A19,'TB2-1'!$A:$XEW,1+IFERROR(VALUE(RIGHT(YL$3,2)),RIGHT(YL$3,1)),TRUE),#N/A)</f>
        <v>510</v>
      </c>
      <c r="YN19" s="10">
        <f t="shared" si="166"/>
        <v>470</v>
      </c>
      <c r="YO19" s="5">
        <f>IFERROR(YN19+VLOOKUP($A19,'TB2-1'!$A:$XEW,1+IFERROR(VALUE(RIGHT(YN$3,2)),RIGHT(YN$3,1)),TRUE),#N/A)</f>
        <v>533</v>
      </c>
      <c r="YP19" s="10">
        <f t="shared" si="166"/>
        <v>470</v>
      </c>
      <c r="YQ19" s="5">
        <f>IFERROR(YP19+VLOOKUP($A19,'TB2-1'!$A:$XEW,1+IFERROR(VALUE(RIGHT(YP$3,2)),RIGHT(YP$3,1)),TRUE),#N/A)</f>
        <v>570</v>
      </c>
      <c r="YR19" s="10">
        <f t="shared" si="167"/>
        <v>470</v>
      </c>
      <c r="YS19" s="5">
        <f>IFERROR(YR19+VLOOKUP($A19,'TB2-1'!$A:$XEW,1+IFERROR(VALUE(RIGHT(YR$3,2)),RIGHT(YR$3,1)),TRUE),#N/A)</f>
        <v>630</v>
      </c>
      <c r="YT19" s="10">
        <f t="shared" si="168"/>
        <v>470</v>
      </c>
      <c r="YU19" s="5">
        <f>IFERROR(YT19+VLOOKUP($A19,'TB2-1'!$A:$XEW,1+IFERROR(VALUE(RIGHT(YT$3,2)),RIGHT(YT$3,1)),TRUE),#N/A)</f>
        <v>720</v>
      </c>
      <c r="YV19" s="10">
        <f t="shared" si="169"/>
        <v>470</v>
      </c>
      <c r="YW19" s="5">
        <f>IFERROR(YV19+VLOOKUP($A19,'TB2-1'!$A:$XEW,1+IFERROR(VALUE(RIGHT(YV$3,2)),RIGHT(YV$3,1)),TRUE),#N/A)</f>
        <v>870</v>
      </c>
      <c r="YX19" s="10">
        <f t="shared" si="170"/>
        <v>470</v>
      </c>
      <c r="YY19" s="5">
        <f>IFERROR(YX19+VLOOKUP($A19,'TB2-1'!$A:$XEW,1+IFERROR(VALUE(RIGHT(YX$3,2)),RIGHT(YX$3,1)),TRUE),#N/A)</f>
        <v>1100</v>
      </c>
      <c r="YZ19" s="10">
        <f t="shared" si="171"/>
        <v>470</v>
      </c>
      <c r="ZA19" s="5">
        <f>IFERROR(YZ19+VLOOKUP($A19,'TB2-1'!$A:$XEW,1+IFERROR(VALUE(RIGHT(YZ$3,2)),RIGHT(YZ$3,1)),TRUE),#N/A)</f>
        <v>1470</v>
      </c>
      <c r="ZB19" s="10">
        <f t="shared" si="172"/>
        <v>470</v>
      </c>
      <c r="ZC19" s="5">
        <f>IFERROR(ZB19+VLOOKUP($A19,'TB2-1'!$A:$XEW,1+IFERROR(VALUE(RIGHT(ZB$3,2)),RIGHT(ZB$3,1)),TRUE),#N/A)</f>
        <v>2070</v>
      </c>
      <c r="ZD19" s="10">
        <f t="shared" si="173"/>
        <v>470</v>
      </c>
      <c r="ZE19" s="5">
        <f>IFERROR(ZD19+VLOOKUP($A19,'TB2-1'!$A:$XEW,1+IFERROR(VALUE(RIGHT(ZD$3,2)),RIGHT(ZD$3,1)),TRUE),#N/A)</f>
        <v>2970</v>
      </c>
      <c r="ZF19" s="10">
        <f t="shared" si="174"/>
        <v>470</v>
      </c>
      <c r="ZG19" s="5">
        <f>IFERROR(ZF19+VLOOKUP($A19,'TB2-1'!$A:$XEW,1+IFERROR(VALUE(RIGHT(ZF$3,2)),RIGHT(ZF$3,1)),TRUE),#N/A)</f>
        <v>4470</v>
      </c>
      <c r="ZH19" s="10">
        <f t="shared" si="175"/>
        <v>470</v>
      </c>
      <c r="ZI19" s="5">
        <f>IFERROR(ZH19+VLOOKUP($A19,'TB2-1'!$A:$XEW,1+IFERROR(VALUE(RIGHT(ZH$3,2)),RIGHT(ZH$3,1)),TRUE),#N/A)</f>
        <v>6770</v>
      </c>
      <c r="ZJ19" s="65">
        <v>620</v>
      </c>
      <c r="ZK19" s="6">
        <f>IFERROR(ZJ19+VLOOKUP($A19,'TB2-1'!$A:$XEW,1+IFERROR(VALUE(RIGHT(ZJ$3,2)),RIGHT(ZJ$3,1)),TRUE),#N/A)</f>
        <v>623.5</v>
      </c>
      <c r="ZL19" s="6">
        <f t="shared" si="52"/>
        <v>620</v>
      </c>
      <c r="ZM19" s="6">
        <f>IFERROR(ZL19+VLOOKUP($A19,'TB2-1'!$A:$XEW,1+IFERROR(VALUE(RIGHT(ZL$3,2)),RIGHT(ZL$3,1)),TRUE),#N/A)</f>
        <v>625</v>
      </c>
      <c r="ZN19" s="6">
        <f t="shared" si="52"/>
        <v>620</v>
      </c>
      <c r="ZO19" s="6">
        <f>IFERROR(ZN19+VLOOKUP($A19,'TB2-1'!$A:$XEW,1+IFERROR(VALUE(RIGHT(ZN$3,2)),RIGHT(ZN$3,1)),TRUE),#N/A)</f>
        <v>628</v>
      </c>
      <c r="ZP19" s="6">
        <f t="shared" si="52"/>
        <v>620</v>
      </c>
      <c r="ZQ19" s="6">
        <f>IFERROR(ZP19+VLOOKUP($A19,'TB2-1'!$A:$XEW,1+IFERROR(VALUE(RIGHT(ZP$3,2)),RIGHT(ZP$3,1)),TRUE),#N/A)</f>
        <v>632</v>
      </c>
      <c r="ZR19" s="6">
        <f t="shared" si="52"/>
        <v>620</v>
      </c>
      <c r="ZS19" s="6">
        <f>IFERROR(ZR19+VLOOKUP($A19,'TB2-1'!$A:$XEW,1+IFERROR(VALUE(RIGHT(ZR$3,2)),RIGHT(ZR$3,1)),TRUE),#N/A)</f>
        <v>638</v>
      </c>
      <c r="ZT19" s="6">
        <f t="shared" si="52"/>
        <v>620</v>
      </c>
      <c r="ZU19" s="6">
        <f>IFERROR(ZT19+VLOOKUP($A19,'TB2-1'!$A:$XEW,1+IFERROR(VALUE(RIGHT(ZT$3,2)),RIGHT(ZT$3,1)),TRUE),#N/A)</f>
        <v>645</v>
      </c>
      <c r="ZV19" s="6">
        <f t="shared" si="52"/>
        <v>620</v>
      </c>
      <c r="ZW19" s="6">
        <f>IFERROR(ZV19+VLOOKUP($A19,'TB2-1'!$A:$XEW,1+IFERROR(VALUE(RIGHT(ZV$3,2)),RIGHT(ZV$3,1)),TRUE),#N/A)</f>
        <v>660</v>
      </c>
      <c r="ZX19" s="6">
        <f t="shared" si="52"/>
        <v>620</v>
      </c>
      <c r="ZY19" s="6">
        <f>IFERROR(ZX19+VLOOKUP($A19,'TB2-1'!$A:$XEW,1+IFERROR(VALUE(RIGHT(ZX$3,2)),RIGHT(ZX$3,1)),TRUE),#N/A)</f>
        <v>683</v>
      </c>
      <c r="ZZ19" s="6">
        <f t="shared" si="52"/>
        <v>620</v>
      </c>
      <c r="AAA19" s="6">
        <f>IFERROR(ZZ19+VLOOKUP($A19,'TB2-1'!$A:$XEW,1+IFERROR(VALUE(RIGHT(ZZ$3,2)),RIGHT(ZZ$3,1)),TRUE),#N/A)</f>
        <v>720</v>
      </c>
      <c r="AAB19" s="6">
        <f t="shared" si="53"/>
        <v>620</v>
      </c>
      <c r="AAC19" s="6">
        <f>IFERROR(AAB19+VLOOKUP($A19,'TB2-1'!$A:$XEW,1+IFERROR(VALUE(RIGHT(AAB$3,2)),RIGHT(AAB$3,1)),TRUE),#N/A)</f>
        <v>780</v>
      </c>
      <c r="AAD19" s="6">
        <f t="shared" si="54"/>
        <v>620</v>
      </c>
      <c r="AAE19" s="6">
        <f>IFERROR(AAD19+VLOOKUP($A19,'TB2-1'!$A:$XEW,1+IFERROR(VALUE(RIGHT(AAD$3,2)),RIGHT(AAD$3,1)),TRUE),#N/A)</f>
        <v>870</v>
      </c>
      <c r="AAF19" s="6">
        <f t="shared" si="55"/>
        <v>620</v>
      </c>
      <c r="AAG19" s="6">
        <f>IFERROR(AAF19+VLOOKUP($A19,'TB2-1'!$A:$XEW,1+IFERROR(VALUE(RIGHT(AAF$3,2)),RIGHT(AAF$3,1)),TRUE),#N/A)</f>
        <v>1020</v>
      </c>
      <c r="AAH19" s="6">
        <f t="shared" si="56"/>
        <v>620</v>
      </c>
      <c r="AAI19" s="6">
        <f>IFERROR(AAH19+VLOOKUP($A19,'TB2-1'!$A:$XEW,1+IFERROR(VALUE(RIGHT(AAH$3,2)),RIGHT(AAH$3,1)),TRUE),#N/A)</f>
        <v>1250</v>
      </c>
      <c r="AAJ19" s="6">
        <f t="shared" si="57"/>
        <v>620</v>
      </c>
      <c r="AAK19" s="6">
        <f>IFERROR(AAJ19+VLOOKUP($A19,'TB2-1'!$A:$XEW,1+IFERROR(VALUE(RIGHT(AAJ$3,2)),RIGHT(AAJ$3,1)),TRUE),#N/A)</f>
        <v>1620</v>
      </c>
      <c r="AAL19" s="6">
        <f t="shared" si="58"/>
        <v>620</v>
      </c>
      <c r="AAM19" s="6">
        <f>IFERROR(AAL19+VLOOKUP($A19,'TB2-1'!$A:$XEW,1+IFERROR(VALUE(RIGHT(AAL$3,2)),RIGHT(AAL$3,1)),TRUE),#N/A)</f>
        <v>2220</v>
      </c>
      <c r="AAN19" s="6">
        <f t="shared" si="59"/>
        <v>620</v>
      </c>
      <c r="AAO19" s="6">
        <f>IFERROR(AAN19+VLOOKUP($A19,'TB2-1'!$A:$XEW,1+IFERROR(VALUE(RIGHT(AAN$3,2)),RIGHT(AAN$3,1)),TRUE),#N/A)</f>
        <v>3120</v>
      </c>
      <c r="AAP19" s="6">
        <f t="shared" si="60"/>
        <v>620</v>
      </c>
      <c r="AAQ19" s="6">
        <f>IFERROR(AAP19+VLOOKUP($A19,'TB2-1'!$A:$XEW,1+IFERROR(VALUE(RIGHT(AAP$3,2)),RIGHT(AAP$3,1)),TRUE),#N/A)</f>
        <v>4620</v>
      </c>
      <c r="AAR19" s="6">
        <f t="shared" si="61"/>
        <v>620</v>
      </c>
      <c r="AAS19" s="6">
        <f>IFERROR(AAR19+VLOOKUP($A19,'TB2-1'!$A:$XEW,1+IFERROR(VALUE(RIGHT(AAR$3,2)),RIGHT(AAR$3,1)),TRUE),#N/A)</f>
        <v>6920</v>
      </c>
      <c r="AAT19" s="65">
        <v>800</v>
      </c>
      <c r="AAU19" s="5">
        <f>IFERROR(AAT19+VLOOKUP($A19,'TB2-1'!$A:$XEW,1+IFERROR(VALUE(RIGHT(AAT$3,2)),RIGHT(AAT$3,1)),TRUE),#N/A)</f>
        <v>803.5</v>
      </c>
      <c r="AAV19" s="10">
        <f t="shared" si="62"/>
        <v>800</v>
      </c>
      <c r="AAW19" s="5">
        <f>IFERROR(AAV19+VLOOKUP($A19,'TB2-1'!$A:$XEW,1+IFERROR(VALUE(RIGHT(AAV$3,2)),RIGHT(AAV$3,1)),TRUE),#N/A)</f>
        <v>805</v>
      </c>
      <c r="AAX19" s="10">
        <f t="shared" si="62"/>
        <v>800</v>
      </c>
      <c r="AAY19" s="5">
        <f>IFERROR(AAX19+VLOOKUP($A19,'TB2-1'!$A:$XEW,1+IFERROR(VALUE(RIGHT(AAX$3,2)),RIGHT(AAX$3,1)),TRUE),#N/A)</f>
        <v>808</v>
      </c>
      <c r="AAZ19" s="10">
        <f t="shared" si="62"/>
        <v>800</v>
      </c>
      <c r="ABA19" s="5">
        <f>IFERROR(AAZ19+VLOOKUP($A19,'TB2-1'!$A:$XEW,1+IFERROR(VALUE(RIGHT(AAZ$3,2)),RIGHT(AAZ$3,1)),TRUE),#N/A)</f>
        <v>812</v>
      </c>
      <c r="ABB19" s="10">
        <f t="shared" si="62"/>
        <v>800</v>
      </c>
      <c r="ABC19" s="5">
        <f>IFERROR(ABB19+VLOOKUP($A19,'TB2-1'!$A:$XEW,1+IFERROR(VALUE(RIGHT(ABB$3,2)),RIGHT(ABB$3,1)),TRUE),#N/A)</f>
        <v>818</v>
      </c>
      <c r="ABD19" s="10">
        <f t="shared" si="62"/>
        <v>800</v>
      </c>
      <c r="ABE19" s="5">
        <f>IFERROR(ABD19+VLOOKUP($A19,'TB2-1'!$A:$XEW,1+IFERROR(VALUE(RIGHT(ABD$3,2)),RIGHT(ABD$3,1)),TRUE),#N/A)</f>
        <v>825</v>
      </c>
      <c r="ABF19" s="10">
        <f t="shared" si="62"/>
        <v>800</v>
      </c>
      <c r="ABG19" s="5">
        <f>IFERROR(ABF19+VLOOKUP($A19,'TB2-1'!$A:$XEW,1+IFERROR(VALUE(RIGHT(ABF$3,2)),RIGHT(ABF$3,1)),TRUE),#N/A)</f>
        <v>840</v>
      </c>
      <c r="ABH19" s="10">
        <f t="shared" si="62"/>
        <v>800</v>
      </c>
      <c r="ABI19" s="5">
        <f>IFERROR(ABH19+VLOOKUP($A19,'TB2-1'!$A:$XEW,1+IFERROR(VALUE(RIGHT(ABH$3,2)),RIGHT(ABH$3,1)),TRUE),#N/A)</f>
        <v>863</v>
      </c>
      <c r="ABJ19" s="10">
        <f t="shared" si="62"/>
        <v>800</v>
      </c>
      <c r="ABK19" s="5">
        <f>IFERROR(ABJ19+VLOOKUP($A19,'TB2-1'!$A:$XEW,1+IFERROR(VALUE(RIGHT(ABJ$3,2)),RIGHT(ABJ$3,1)),TRUE),#N/A)</f>
        <v>900</v>
      </c>
      <c r="ABL19" s="10">
        <f t="shared" si="63"/>
        <v>800</v>
      </c>
      <c r="ABM19" s="5">
        <f>IFERROR(ABL19+VLOOKUP($A19,'TB2-1'!$A:$XEW,1+IFERROR(VALUE(RIGHT(ABL$3,2)),RIGHT(ABL$3,1)),TRUE),#N/A)</f>
        <v>960</v>
      </c>
      <c r="ABN19" s="10">
        <f t="shared" si="64"/>
        <v>800</v>
      </c>
      <c r="ABO19" s="5">
        <f>IFERROR(ABN19+VLOOKUP($A19,'TB2-1'!$A:$XEW,1+IFERROR(VALUE(RIGHT(ABN$3,2)),RIGHT(ABN$3,1)),TRUE),#N/A)</f>
        <v>1050</v>
      </c>
      <c r="ABP19" s="10">
        <f t="shared" si="65"/>
        <v>800</v>
      </c>
      <c r="ABQ19" s="5">
        <f>IFERROR(ABP19+VLOOKUP($A19,'TB2-1'!$A:$XEW,1+IFERROR(VALUE(RIGHT(ABP$3,2)),RIGHT(ABP$3,1)),TRUE),#N/A)</f>
        <v>1200</v>
      </c>
      <c r="ABR19" s="10">
        <f t="shared" si="66"/>
        <v>800</v>
      </c>
      <c r="ABS19" s="5">
        <f>IFERROR(ABR19+VLOOKUP($A19,'TB2-1'!$A:$XEW,1+IFERROR(VALUE(RIGHT(ABR$3,2)),RIGHT(ABR$3,1)),TRUE),#N/A)</f>
        <v>1430</v>
      </c>
      <c r="ABT19" s="10">
        <f t="shared" si="67"/>
        <v>800</v>
      </c>
      <c r="ABU19" s="5">
        <f>IFERROR(ABT19+VLOOKUP($A19,'TB2-1'!$A:$XEW,1+IFERROR(VALUE(RIGHT(ABT$3,2)),RIGHT(ABT$3,1)),TRUE),#N/A)</f>
        <v>1800</v>
      </c>
      <c r="ABV19" s="10">
        <f t="shared" si="68"/>
        <v>800</v>
      </c>
      <c r="ABW19" s="5">
        <f>IFERROR(ABV19+VLOOKUP($A19,'TB2-1'!$A:$XEW,1+IFERROR(VALUE(RIGHT(ABV$3,2)),RIGHT(ABV$3,1)),TRUE),#N/A)</f>
        <v>2400</v>
      </c>
      <c r="ABX19" s="10">
        <f t="shared" si="69"/>
        <v>800</v>
      </c>
      <c r="ABY19" s="5">
        <f>IFERROR(ABX19+VLOOKUP($A19,'TB2-1'!$A:$XEW,1+IFERROR(VALUE(RIGHT(ABX$3,2)),RIGHT(ABX$3,1)),TRUE),#N/A)</f>
        <v>3300</v>
      </c>
      <c r="ABZ19" s="10">
        <f t="shared" si="70"/>
        <v>800</v>
      </c>
      <c r="ACA19" s="5">
        <f>IFERROR(ABZ19+VLOOKUP($A19,'TB2-1'!$A:$XEW,1+IFERROR(VALUE(RIGHT(ABZ$3,2)),RIGHT(ABZ$3,1)),TRUE),#N/A)</f>
        <v>4800</v>
      </c>
      <c r="ACB19" s="10">
        <f t="shared" si="71"/>
        <v>800</v>
      </c>
      <c r="ACC19" s="5">
        <f>IFERROR(ACB19+VLOOKUP($A19,'TB2-1'!$A:$XEW,1+IFERROR(VALUE(RIGHT(ACB$3,2)),RIGHT(ACB$3,1)),TRUE),#N/A)</f>
        <v>7100</v>
      </c>
    </row>
    <row r="20" spans="1:757" ht="15.75" thickBot="1" x14ac:dyDescent="0.3">
      <c r="A20" s="2">
        <f>Config!G16</f>
        <v>140.001</v>
      </c>
      <c r="B20" s="5">
        <f>IFERROR(C20-VLOOKUP($A20,'TB2-1'!$A:$XEW,1+IFERROR(VALUE(RIGHT(B$3,2)),RIGHT(B$3,1)),TRUE),#N/A)</f>
        <v>-213.5</v>
      </c>
      <c r="C20" s="65">
        <v>-210</v>
      </c>
      <c r="D20" s="5">
        <f>IFERROR(E20-VLOOKUP($A20,'TB2-1'!$A:$XEW,1+IFERROR(VALUE(RIGHT(D$3,2)),RIGHT(D$3,1)),TRUE),#N/A)</f>
        <v>-215</v>
      </c>
      <c r="E20" s="5">
        <f t="shared" si="72"/>
        <v>-210</v>
      </c>
      <c r="F20" s="5">
        <f>IFERROR(G20-VLOOKUP($A20,'TB2-1'!$A:$XEW,1+IFERROR(VALUE(RIGHT(F$3,2)),RIGHT(F$3,1)),TRUE),#N/A)</f>
        <v>-218</v>
      </c>
      <c r="G20" s="5">
        <f t="shared" si="72"/>
        <v>-210</v>
      </c>
      <c r="H20" s="5">
        <f>IFERROR(I20-VLOOKUP($A20,'TB2-1'!$A:$XEW,1+IFERROR(VALUE(RIGHT(H$3,2)),RIGHT(H$3,1)),TRUE),#N/A)</f>
        <v>-222</v>
      </c>
      <c r="I20" s="5">
        <f t="shared" si="72"/>
        <v>-210</v>
      </c>
      <c r="J20" s="5">
        <f>IFERROR(K20-VLOOKUP($A20,'TB2-1'!$A:$XEW,1+IFERROR(VALUE(RIGHT(J$3,2)),RIGHT(J$3,1)),TRUE),#N/A)</f>
        <v>-228</v>
      </c>
      <c r="K20" s="5">
        <f t="shared" si="72"/>
        <v>-210</v>
      </c>
      <c r="L20" s="5">
        <f>IFERROR(M20-VLOOKUP($A20,'TB2-1'!$A:$XEW,1+IFERROR(VALUE(RIGHT(L$3,2)),RIGHT(L$3,1)),TRUE),#N/A)</f>
        <v>-235</v>
      </c>
      <c r="M20" s="5">
        <f t="shared" si="72"/>
        <v>-210</v>
      </c>
      <c r="N20" s="5">
        <f>IFERROR(O20-VLOOKUP($A20,'TB2-1'!$A:$XEW,1+IFERROR(VALUE(RIGHT(N$3,2)),RIGHT(N$3,1)),TRUE),#N/A)</f>
        <v>-250</v>
      </c>
      <c r="O20" s="5">
        <f t="shared" si="72"/>
        <v>-210</v>
      </c>
      <c r="P20" s="5">
        <f>IFERROR(Q20-VLOOKUP($A20,'TB2-1'!$A:$XEW,1+IFERROR(VALUE(RIGHT(P$3,2)),RIGHT(P$3,1)),TRUE),#N/A)</f>
        <v>-273</v>
      </c>
      <c r="Q20" s="5">
        <f t="shared" si="72"/>
        <v>-210</v>
      </c>
      <c r="R20" s="5">
        <f>IFERROR(S20-VLOOKUP($A20,'TB2-1'!$A:$XEW,1+IFERROR(VALUE(RIGHT(R$3,2)),RIGHT(R$3,1)),TRUE),#N/A)</f>
        <v>-310</v>
      </c>
      <c r="S20" s="5">
        <f t="shared" si="72"/>
        <v>-210</v>
      </c>
      <c r="T20" s="5">
        <f>IFERROR(U20-VLOOKUP($A20,'TB2-1'!$A:$XEW,1+IFERROR(VALUE(RIGHT(T$3,2)),RIGHT(T$3,1)),TRUE),#N/A)</f>
        <v>-370</v>
      </c>
      <c r="U20" s="5">
        <f t="shared" si="72"/>
        <v>-210</v>
      </c>
      <c r="V20" s="5">
        <f>IFERROR(W20-VLOOKUP($A20,'TB2-1'!$A:$XEW,1+IFERROR(VALUE(RIGHT(V$3,2)),RIGHT(V$3,1)),TRUE),#N/A)</f>
        <v>-460</v>
      </c>
      <c r="W20" s="5">
        <f t="shared" si="72"/>
        <v>-210</v>
      </c>
      <c r="X20" s="5">
        <f>IFERROR(Y20-VLOOKUP($A20,'TB2-1'!$A:$XEW,1+IFERROR(VALUE(RIGHT(X$3,2)),RIGHT(X$3,1)),TRUE),#N/A)</f>
        <v>-610</v>
      </c>
      <c r="Y20" s="5">
        <f t="shared" si="72"/>
        <v>-210</v>
      </c>
      <c r="Z20" s="5">
        <f>IFERROR(AA20-VLOOKUP($A20,'TB2-1'!$A:$XEW,1+IFERROR(VALUE(RIGHT(Z$3,2)),RIGHT(Z$3,1)),TRUE),#N/A)</f>
        <v>-840</v>
      </c>
      <c r="AA20" s="5">
        <f t="shared" si="176"/>
        <v>-210</v>
      </c>
      <c r="AB20" s="5">
        <f>IFERROR(AC20-VLOOKUP($A20,'TB2-1'!$A:$XEW,1+IFERROR(VALUE(RIGHT(AB$3,2)),RIGHT(AB$3,1)),TRUE),#N/A)</f>
        <v>-1210</v>
      </c>
      <c r="AC20" s="5">
        <f t="shared" si="73"/>
        <v>-210</v>
      </c>
      <c r="AD20" s="5">
        <f>IFERROR(AE20-VLOOKUP($A20,'TB2-1'!$A:$XEW,1+IFERROR(VALUE(RIGHT(AD$3,2)),RIGHT(AD$3,1)),TRUE),#N/A)</f>
        <v>-1810</v>
      </c>
      <c r="AE20" s="5">
        <f t="shared" si="74"/>
        <v>-210</v>
      </c>
      <c r="AF20" s="5">
        <f>IFERROR(AG20-VLOOKUP($A20,'TB2-1'!$A:$XEW,1+IFERROR(VALUE(RIGHT(AF$3,2)),RIGHT(AF$3,1)),TRUE),#N/A)</f>
        <v>-2710</v>
      </c>
      <c r="AG20" s="5">
        <f t="shared" si="75"/>
        <v>-210</v>
      </c>
      <c r="AH20" s="5">
        <f>IFERROR(AI20-VLOOKUP($A20,'TB2-1'!$A:$XEW,1+IFERROR(VALUE(RIGHT(AH$3,2)),RIGHT(AH$3,1)),TRUE),#N/A)</f>
        <v>-4210</v>
      </c>
      <c r="AI20" s="5">
        <f t="shared" si="76"/>
        <v>-210</v>
      </c>
      <c r="AJ20" s="5">
        <f>IFERROR(AK20-VLOOKUP($A20,'TB2-1'!$A:$XEW,1+IFERROR(VALUE(RIGHT(AJ$3,2)),RIGHT(AJ$3,1)),TRUE),#N/A)</f>
        <v>-6510</v>
      </c>
      <c r="AK20" s="5">
        <f t="shared" si="77"/>
        <v>-210</v>
      </c>
      <c r="AL20" s="2">
        <f>IFERROR(AM20-VLOOKUP($A20,'TB2-1'!$A:$XEW,1+IFERROR(VALUE(RIGHT(AL$3,2)),RIGHT(AL$3,1)),TRUE),#N/A)</f>
        <v>-148.5</v>
      </c>
      <c r="AM20" s="65">
        <v>-145</v>
      </c>
      <c r="AN20" s="2">
        <f>IFERROR(AO20-VLOOKUP($A20,'TB2-1'!$A:$XEW,1+IFERROR(VALUE(RIGHT(AN$3,2)),RIGHT(AN$3,1)),TRUE),#N/A)</f>
        <v>-150</v>
      </c>
      <c r="AO20" s="2">
        <f t="shared" si="78"/>
        <v>-145</v>
      </c>
      <c r="AP20" s="2">
        <f>IFERROR(AQ20-VLOOKUP($A20,'TB2-1'!$A:$XEW,1+IFERROR(VALUE(RIGHT(AP$3,2)),RIGHT(AP$3,1)),TRUE),#N/A)</f>
        <v>-153</v>
      </c>
      <c r="AQ20" s="2">
        <f t="shared" si="78"/>
        <v>-145</v>
      </c>
      <c r="AR20" s="2">
        <f>IFERROR(AS20-VLOOKUP($A20,'TB2-1'!$A:$XEW,1+IFERROR(VALUE(RIGHT(AR$3,2)),RIGHT(AR$3,1)),TRUE),#N/A)</f>
        <v>-157</v>
      </c>
      <c r="AS20" s="2">
        <f t="shared" si="78"/>
        <v>-145</v>
      </c>
      <c r="AT20" s="2">
        <f>IFERROR(AU20-VLOOKUP($A20,'TB2-1'!$A:$XEW,1+IFERROR(VALUE(RIGHT(AT$3,2)),RIGHT(AT$3,1)),TRUE),#N/A)</f>
        <v>-163</v>
      </c>
      <c r="AU20" s="2">
        <f t="shared" si="78"/>
        <v>-145</v>
      </c>
      <c r="AV20" s="2">
        <f>IFERROR(AW20-VLOOKUP($A20,'TB2-1'!$A:$XEW,1+IFERROR(VALUE(RIGHT(AV$3,2)),RIGHT(AV$3,1)),TRUE),#N/A)</f>
        <v>-170</v>
      </c>
      <c r="AW20" s="2">
        <f t="shared" si="78"/>
        <v>-145</v>
      </c>
      <c r="AX20" s="2">
        <f>IFERROR(AY20-VLOOKUP($A20,'TB2-1'!$A:$XEW,1+IFERROR(VALUE(RIGHT(AX$3,2)),RIGHT(AX$3,1)),TRUE),#N/A)</f>
        <v>-185</v>
      </c>
      <c r="AY20" s="2">
        <f t="shared" si="78"/>
        <v>-145</v>
      </c>
      <c r="AZ20" s="2">
        <f>IFERROR(BA20-VLOOKUP($A20,'TB2-1'!$A:$XEW,1+IFERROR(VALUE(RIGHT(AZ$3,2)),RIGHT(AZ$3,1)),TRUE),#N/A)</f>
        <v>-208</v>
      </c>
      <c r="BA20" s="2">
        <f t="shared" si="78"/>
        <v>-145</v>
      </c>
      <c r="BB20" s="2">
        <f>IFERROR(BC20-VLOOKUP($A20,'TB2-1'!$A:$XEW,1+IFERROR(VALUE(RIGHT(BB$3,2)),RIGHT(BB$3,1)),TRUE),#N/A)</f>
        <v>-245</v>
      </c>
      <c r="BC20" s="2">
        <f t="shared" si="78"/>
        <v>-145</v>
      </c>
      <c r="BD20" s="2">
        <f>IFERROR(BE20-VLOOKUP($A20,'TB2-1'!$A:$XEW,1+IFERROR(VALUE(RIGHT(BD$3,2)),RIGHT(BD$3,1)),TRUE),#N/A)</f>
        <v>-305</v>
      </c>
      <c r="BE20" s="2">
        <f t="shared" si="79"/>
        <v>-145</v>
      </c>
      <c r="BF20" s="2">
        <f>IFERROR(BG20-VLOOKUP($A20,'TB2-1'!$A:$XEW,1+IFERROR(VALUE(RIGHT(BF$3,2)),RIGHT(BF$3,1)),TRUE),#N/A)</f>
        <v>-395</v>
      </c>
      <c r="BG20" s="2">
        <f t="shared" si="79"/>
        <v>-145</v>
      </c>
      <c r="BH20" s="2">
        <f>IFERROR(BI20-VLOOKUP($A20,'TB2-1'!$A:$XEW,1+IFERROR(VALUE(RIGHT(BH$3,2)),RIGHT(BH$3,1)),TRUE),#N/A)</f>
        <v>-545</v>
      </c>
      <c r="BI20" s="2">
        <f t="shared" si="79"/>
        <v>-145</v>
      </c>
      <c r="BJ20" s="2">
        <f>IFERROR(BK20-VLOOKUP($A20,'TB2-1'!$A:$XEW,1+IFERROR(VALUE(RIGHT(BJ$3,2)),RIGHT(BJ$3,1)),TRUE),#N/A)</f>
        <v>-775</v>
      </c>
      <c r="BK20" s="2">
        <f t="shared" si="79"/>
        <v>-145</v>
      </c>
      <c r="BL20" s="2">
        <f>IFERROR(BM20-VLOOKUP($A20,'TB2-1'!$A:$XEW,1+IFERROR(VALUE(RIGHT(BL$3,2)),RIGHT(BL$3,1)),TRUE),#N/A)</f>
        <v>-1145</v>
      </c>
      <c r="BM20" s="2">
        <f t="shared" si="80"/>
        <v>-145</v>
      </c>
      <c r="BN20" s="2">
        <f>IFERROR(BO20-VLOOKUP($A20,'TB2-1'!$A:$XEW,1+IFERROR(VALUE(RIGHT(BN$3,2)),RIGHT(BN$3,1)),TRUE),#N/A)</f>
        <v>-1745</v>
      </c>
      <c r="BO20" s="2">
        <f t="shared" si="81"/>
        <v>-145</v>
      </c>
      <c r="BP20" s="2">
        <f>IFERROR(BQ20-VLOOKUP($A20,'TB2-1'!$A:$XEW,1+IFERROR(VALUE(RIGHT(BP$3,2)),RIGHT(BP$3,1)),TRUE),#N/A)</f>
        <v>-2645</v>
      </c>
      <c r="BQ20" s="2">
        <f t="shared" si="82"/>
        <v>-145</v>
      </c>
      <c r="BR20" s="2">
        <f>IFERROR(BS20-VLOOKUP($A20,'TB2-1'!$A:$XEW,1+IFERROR(VALUE(RIGHT(BR$3,2)),RIGHT(BR$3,1)),TRUE),#N/A)</f>
        <v>-4145</v>
      </c>
      <c r="BS20" s="2">
        <f t="shared" si="83"/>
        <v>-145</v>
      </c>
      <c r="BT20" s="2">
        <f>IFERROR(BU20-VLOOKUP($A20,'TB2-1'!$A:$XEW,1+IFERROR(VALUE(RIGHT(BT$3,2)),RIGHT(BT$3,1)),TRUE),#N/A)</f>
        <v>-6445</v>
      </c>
      <c r="BU20" s="2">
        <f t="shared" si="84"/>
        <v>-145</v>
      </c>
      <c r="BV20" s="5">
        <f>IFERROR(BW20-VLOOKUP($A20,'TB2-1'!$A:$XEW,1+IFERROR(VALUE(RIGHT(BV$3,2)),RIGHT(BV$3,1)),TRUE),#N/A)</f>
        <v>-88.5</v>
      </c>
      <c r="BW20" s="65">
        <v>-85</v>
      </c>
      <c r="BX20" s="5">
        <f>IFERROR(BY20-VLOOKUP($A20,'TB2-1'!$A:$XEW,1+IFERROR(VALUE(RIGHT(BX$3,2)),RIGHT(BX$3,1)),TRUE),#N/A)</f>
        <v>-90</v>
      </c>
      <c r="BY20" s="5">
        <f t="shared" si="85"/>
        <v>-85</v>
      </c>
      <c r="BZ20" s="5">
        <f>IFERROR(CA20-VLOOKUP($A20,'TB2-1'!$A:$XEW,1+IFERROR(VALUE(RIGHT(BZ$3,2)),RIGHT(BZ$3,1)),TRUE),#N/A)</f>
        <v>-93</v>
      </c>
      <c r="CA20" s="5">
        <f t="shared" si="85"/>
        <v>-85</v>
      </c>
      <c r="CB20" s="5">
        <f>IFERROR(CC20-VLOOKUP($A20,'TB2-1'!$A:$XEW,1+IFERROR(VALUE(RIGHT(CB$3,2)),RIGHT(CB$3,1)),TRUE),#N/A)</f>
        <v>-97</v>
      </c>
      <c r="CC20" s="5">
        <f t="shared" si="85"/>
        <v>-85</v>
      </c>
      <c r="CD20" s="5">
        <f>IFERROR(CE20-VLOOKUP($A20,'TB2-1'!$A:$XEW,1+IFERROR(VALUE(RIGHT(CD$3,2)),RIGHT(CD$3,1)),TRUE),#N/A)</f>
        <v>-103</v>
      </c>
      <c r="CE20" s="5">
        <f t="shared" si="85"/>
        <v>-85</v>
      </c>
      <c r="CF20" s="5">
        <f>IFERROR(CG20-VLOOKUP($A20,'TB2-1'!$A:$XEW,1+IFERROR(VALUE(RIGHT(CF$3,2)),RIGHT(CF$3,1)),TRUE),#N/A)</f>
        <v>-110</v>
      </c>
      <c r="CG20" s="5">
        <f t="shared" si="85"/>
        <v>-85</v>
      </c>
      <c r="CH20" s="5">
        <f>IFERROR(CI20-VLOOKUP($A20,'TB2-1'!$A:$XEW,1+IFERROR(VALUE(RIGHT(CH$3,2)),RIGHT(CH$3,1)),TRUE),#N/A)</f>
        <v>-125</v>
      </c>
      <c r="CI20" s="5">
        <f t="shared" si="85"/>
        <v>-85</v>
      </c>
      <c r="CJ20" s="5">
        <f>IFERROR(CK20-VLOOKUP($A20,'TB2-1'!$A:$XEW,1+IFERROR(VALUE(RIGHT(CJ$3,2)),RIGHT(CJ$3,1)),TRUE),#N/A)</f>
        <v>-148</v>
      </c>
      <c r="CK20" s="5">
        <f t="shared" si="85"/>
        <v>-85</v>
      </c>
      <c r="CL20" s="5">
        <f>IFERROR(CM20-VLOOKUP($A20,'TB2-1'!$A:$XEW,1+IFERROR(VALUE(RIGHT(CL$3,2)),RIGHT(CL$3,1)),TRUE),#N/A)</f>
        <v>-185</v>
      </c>
      <c r="CM20" s="5">
        <f t="shared" si="85"/>
        <v>-85</v>
      </c>
      <c r="CN20" s="5">
        <f>IFERROR(CO20-VLOOKUP($A20,'TB2-1'!$A:$XEW,1+IFERROR(VALUE(RIGHT(CN$3,2)),RIGHT(CN$3,1)),TRUE),#N/A)</f>
        <v>-245</v>
      </c>
      <c r="CO20" s="5">
        <f t="shared" si="86"/>
        <v>-85</v>
      </c>
      <c r="CP20" s="5">
        <f>IFERROR(CQ20-VLOOKUP($A20,'TB2-1'!$A:$XEW,1+IFERROR(VALUE(RIGHT(CP$3,2)),RIGHT(CP$3,1)),TRUE),#N/A)</f>
        <v>-335</v>
      </c>
      <c r="CQ20" s="5">
        <f t="shared" si="86"/>
        <v>-85</v>
      </c>
      <c r="CR20" s="5">
        <f>IFERROR(CS20-VLOOKUP($A20,'TB2-1'!$A:$XEW,1+IFERROR(VALUE(RIGHT(CR$3,2)),RIGHT(CR$3,1)),TRUE),#N/A)</f>
        <v>-485</v>
      </c>
      <c r="CS20" s="5">
        <f t="shared" si="86"/>
        <v>-85</v>
      </c>
      <c r="CT20" s="5">
        <f>IFERROR(CU20-VLOOKUP($A20,'TB2-1'!$A:$XEW,1+IFERROR(VALUE(RIGHT(CT$3,2)),RIGHT(CT$3,1)),TRUE),#N/A)</f>
        <v>-715</v>
      </c>
      <c r="CU20" s="5">
        <f t="shared" si="86"/>
        <v>-85</v>
      </c>
      <c r="CV20" s="5">
        <f>IFERROR(CW20-VLOOKUP($A20,'TB2-1'!$A:$XEW,1+IFERROR(VALUE(RIGHT(CV$3,2)),RIGHT(CV$3,1)),TRUE),#N/A)</f>
        <v>-1085</v>
      </c>
      <c r="CW20" s="5">
        <f t="shared" si="87"/>
        <v>-85</v>
      </c>
      <c r="CX20" s="5">
        <f>IFERROR(CY20-VLOOKUP($A20,'TB2-1'!$A:$XEW,1+IFERROR(VALUE(RIGHT(CX$3,2)),RIGHT(CX$3,1)),TRUE),#N/A)</f>
        <v>-1685</v>
      </c>
      <c r="CY20" s="5">
        <f t="shared" si="88"/>
        <v>-85</v>
      </c>
      <c r="CZ20" s="5">
        <f>IFERROR(DA20-VLOOKUP($A20,'TB2-1'!$A:$XEW,1+IFERROR(VALUE(RIGHT(CZ$3,2)),RIGHT(CZ$3,1)),TRUE),#N/A)</f>
        <v>-2585</v>
      </c>
      <c r="DA20" s="5">
        <f t="shared" si="89"/>
        <v>-85</v>
      </c>
      <c r="DB20" s="5">
        <f>IFERROR(DC20-VLOOKUP($A20,'TB2-1'!$A:$XEW,1+IFERROR(VALUE(RIGHT(DB$3,2)),RIGHT(DB$3,1)),TRUE),#N/A)</f>
        <v>-4085</v>
      </c>
      <c r="DC20" s="5">
        <f t="shared" si="90"/>
        <v>-85</v>
      </c>
      <c r="DD20" s="5">
        <f>IFERROR(DE20-VLOOKUP($A20,'TB2-1'!$A:$XEW,1+IFERROR(VALUE(RIGHT(DD$3,2)),RIGHT(DD$3,1)),TRUE),#N/A)</f>
        <v>-6385</v>
      </c>
      <c r="DE20" s="5">
        <f t="shared" si="91"/>
        <v>-85</v>
      </c>
      <c r="DF20" s="6">
        <f>IFERROR(DG20-VLOOKUP($A20,'TB2-1'!$A:$XEW,1+IFERROR(VALUE(RIGHT(DF$3,2)),RIGHT(DF$3,1)),TRUE),#N/A)</f>
        <v>-46.5</v>
      </c>
      <c r="DG20" s="65">
        <v>-43</v>
      </c>
      <c r="DH20" s="6">
        <f>IFERROR(DI20-VLOOKUP($A20,'TB2-1'!$A:$XEW,1+IFERROR(VALUE(RIGHT(DH$3,2)),RIGHT(DH$3,1)),TRUE),#N/A)</f>
        <v>-48</v>
      </c>
      <c r="DI20" s="6">
        <f t="shared" si="92"/>
        <v>-43</v>
      </c>
      <c r="DJ20" s="6">
        <f>IFERROR(DK20-VLOOKUP($A20,'TB2-1'!$A:$XEW,1+IFERROR(VALUE(RIGHT(DJ$3,2)),RIGHT(DJ$3,1)),TRUE),#N/A)</f>
        <v>-51</v>
      </c>
      <c r="DK20" s="6">
        <f t="shared" si="93"/>
        <v>-43</v>
      </c>
      <c r="DL20" s="6">
        <f>IFERROR(DM20-VLOOKUP($A20,'TB2-1'!$A:$XEW,1+IFERROR(VALUE(RIGHT(DL$3,2)),RIGHT(DL$3,1)),TRUE),#N/A)</f>
        <v>-55</v>
      </c>
      <c r="DM20" s="6">
        <f t="shared" si="94"/>
        <v>-43</v>
      </c>
      <c r="DN20" s="6">
        <f>IFERROR(DO20-VLOOKUP($A20,'TB2-1'!$A:$XEW,1+IFERROR(VALUE(RIGHT(DN$3,2)),RIGHT(DN$3,1)),TRUE),#N/A)</f>
        <v>-61</v>
      </c>
      <c r="DO20" s="6">
        <f t="shared" si="95"/>
        <v>-43</v>
      </c>
      <c r="DP20" s="6">
        <f>IFERROR(DQ20-VLOOKUP($A20,'TB2-1'!$A:$XEW,1+IFERROR(VALUE(RIGHT(DP$3,2)),RIGHT(DP$3,1)),TRUE),#N/A)</f>
        <v>-68</v>
      </c>
      <c r="DQ20" s="6">
        <f t="shared" si="96"/>
        <v>-43</v>
      </c>
      <c r="DR20" s="6">
        <f>IFERROR(DS20-VLOOKUP($A20,'TB2-1'!$A:$XEW,1+IFERROR(VALUE(RIGHT(DR$3,2)),RIGHT(DR$3,1)),TRUE),#N/A)</f>
        <v>-83</v>
      </c>
      <c r="DS20" s="6">
        <f t="shared" si="97"/>
        <v>-43</v>
      </c>
      <c r="DT20" s="6">
        <f>IFERROR(DU20-VLOOKUP($A20,'TB2-1'!$A:$XEW,1+IFERROR(VALUE(RIGHT(DT$3,2)),RIGHT(DT$3,1)),TRUE),#N/A)</f>
        <v>-106</v>
      </c>
      <c r="DU20" s="6">
        <f t="shared" si="98"/>
        <v>-43</v>
      </c>
      <c r="DV20" s="6">
        <f>IFERROR(DW20-VLOOKUP($A20,'TB2-1'!$A:$XEW,1+IFERROR(VALUE(RIGHT(DV$3,2)),RIGHT(DV$3,1)),TRUE),#N/A)</f>
        <v>-143</v>
      </c>
      <c r="DW20" s="6">
        <f t="shared" si="99"/>
        <v>-43</v>
      </c>
      <c r="DX20" s="6">
        <f>IFERROR(DY20-VLOOKUP($A20,'TB2-1'!$A:$XEW,1+IFERROR(VALUE(RIGHT(DX$3,2)),RIGHT(DX$3,1)),TRUE),#N/A)</f>
        <v>-203</v>
      </c>
      <c r="DY20" s="6">
        <f t="shared" si="100"/>
        <v>-43</v>
      </c>
      <c r="DZ20" s="6">
        <f>IFERROR(EA20-VLOOKUP($A20,'TB2-1'!$A:$XEW,1+IFERROR(VALUE(RIGHT(DZ$3,2)),RIGHT(DZ$3,1)),TRUE),#N/A)</f>
        <v>-293</v>
      </c>
      <c r="EA20" s="6">
        <f t="shared" si="101"/>
        <v>-43</v>
      </c>
      <c r="EB20" s="6">
        <f>IFERROR(EC20-VLOOKUP($A20,'TB2-1'!$A:$XEW,1+IFERROR(VALUE(RIGHT(EB$3,2)),RIGHT(EB$3,1)),TRUE),#N/A)</f>
        <v>-443</v>
      </c>
      <c r="EC20" s="6">
        <f t="shared" si="102"/>
        <v>-43</v>
      </c>
      <c r="ED20" s="6">
        <f>IFERROR(EE20-VLOOKUP($A20,'TB2-1'!$A:$XEW,1+IFERROR(VALUE(RIGHT(ED$3,2)),RIGHT(ED$3,1)),TRUE),#N/A)</f>
        <v>-673</v>
      </c>
      <c r="EE20" s="6">
        <f t="shared" si="103"/>
        <v>-43</v>
      </c>
      <c r="EF20" s="6">
        <f>IFERROR(EG20-VLOOKUP($A20,'TB2-1'!$A:$XEW,1+IFERROR(VALUE(RIGHT(EF$3,2)),RIGHT(EF$3,1)),TRUE),#N/A)</f>
        <v>-1043</v>
      </c>
      <c r="EG20" s="6">
        <f t="shared" si="104"/>
        <v>-43</v>
      </c>
      <c r="EH20" s="6">
        <f>IFERROR(EI20-VLOOKUP($A20,'TB2-1'!$A:$XEW,1+IFERROR(VALUE(RIGHT(EH$3,2)),RIGHT(EH$3,1)),TRUE),#N/A)</f>
        <v>-1643</v>
      </c>
      <c r="EI20" s="6">
        <f t="shared" si="105"/>
        <v>-43</v>
      </c>
      <c r="EJ20" s="6">
        <f>IFERROR(EK20-VLOOKUP($A20,'TB2-1'!$A:$XEW,1+IFERROR(VALUE(RIGHT(EJ$3,2)),RIGHT(EJ$3,1)),TRUE),#N/A)</f>
        <v>-2543</v>
      </c>
      <c r="EK20" s="6">
        <f t="shared" si="106"/>
        <v>-43</v>
      </c>
      <c r="EL20" s="6">
        <f>IFERROR(EM20-VLOOKUP($A20,'TB2-1'!$A:$XEW,1+IFERROR(VALUE(RIGHT(EL$3,2)),RIGHT(EL$3,1)),TRUE),#N/A)</f>
        <v>-4043</v>
      </c>
      <c r="EM20" s="6">
        <f t="shared" si="107"/>
        <v>-43</v>
      </c>
      <c r="EN20" s="6">
        <f>IFERROR(EO20-VLOOKUP($A20,'TB2-1'!$A:$XEW,1+IFERROR(VALUE(RIGHT(EN$3,2)),RIGHT(EN$3,1)),TRUE),#N/A)</f>
        <v>-6343</v>
      </c>
      <c r="EO20" s="6">
        <f t="shared" si="108"/>
        <v>-43</v>
      </c>
      <c r="EP20" s="5">
        <f>IFERROR(EQ20-VLOOKUP($A20,'TB2-1'!$A:$XEW,1+IFERROR(VALUE(RIGHT(EP$3,2)),RIGHT(EP$3,1)),TRUE),#N/A)</f>
        <v>-17.5</v>
      </c>
      <c r="EQ20" s="65">
        <v>-14</v>
      </c>
      <c r="ER20" s="5">
        <f>IFERROR(ES20-VLOOKUP($A20,'TB2-1'!$A:$XEW,1+IFERROR(VALUE(RIGHT(ER$3,2)),RIGHT(ER$3,1)),TRUE),#N/A)</f>
        <v>-19</v>
      </c>
      <c r="ES20" s="5">
        <f t="shared" si="109"/>
        <v>-14</v>
      </c>
      <c r="ET20" s="5">
        <f>IFERROR(EU20-VLOOKUP($A20,'TB2-1'!$A:$XEW,1+IFERROR(VALUE(RIGHT(ET$3,2)),RIGHT(ET$3,1)),TRUE),#N/A)</f>
        <v>-22</v>
      </c>
      <c r="EU20" s="5">
        <f t="shared" si="110"/>
        <v>-14</v>
      </c>
      <c r="EV20" s="5">
        <f>IFERROR(EW20-VLOOKUP($A20,'TB2-1'!$A:$XEW,1+IFERROR(VALUE(RIGHT(EV$3,2)),RIGHT(EV$3,1)),TRUE),#N/A)</f>
        <v>-26</v>
      </c>
      <c r="EW20" s="5">
        <f t="shared" si="111"/>
        <v>-14</v>
      </c>
      <c r="EX20" s="5">
        <f>IFERROR(EY20-VLOOKUP($A20,'TB2-1'!$A:$XEW,1+IFERROR(VALUE(RIGHT(EX$3,2)),RIGHT(EX$3,1)),TRUE),#N/A)</f>
        <v>-32</v>
      </c>
      <c r="EY20" s="5">
        <f t="shared" si="112"/>
        <v>-14</v>
      </c>
      <c r="EZ20" s="5">
        <f>IFERROR(FA20-VLOOKUP($A20,'TB2-1'!$A:$XEW,1+IFERROR(VALUE(RIGHT(EZ$3,2)),RIGHT(EZ$3,1)),TRUE),#N/A)</f>
        <v>-39</v>
      </c>
      <c r="FA20" s="5">
        <f t="shared" si="113"/>
        <v>-14</v>
      </c>
      <c r="FB20" s="5">
        <f>IFERROR(FC20-VLOOKUP($A20,'TB2-1'!$A:$XEW,1+IFERROR(VALUE(RIGHT(FB$3,2)),RIGHT(FB$3,1)),TRUE),#N/A)</f>
        <v>-54</v>
      </c>
      <c r="FC20" s="5">
        <f t="shared" si="114"/>
        <v>-14</v>
      </c>
      <c r="FD20" s="5">
        <f>IFERROR(FE20-VLOOKUP($A20,'TB2-1'!$A:$XEW,1+IFERROR(VALUE(RIGHT(FD$3,2)),RIGHT(FD$3,1)),TRUE),#N/A)</f>
        <v>-77</v>
      </c>
      <c r="FE20" s="5">
        <f t="shared" si="115"/>
        <v>-14</v>
      </c>
      <c r="FF20" s="5">
        <f>IFERROR(FG20-VLOOKUP($A20,'TB2-1'!$A:$XEW,1+IFERROR(VALUE(RIGHT(FF$3,2)),RIGHT(FF$3,1)),TRUE),#N/A)</f>
        <v>-114</v>
      </c>
      <c r="FG20" s="5">
        <f t="shared" si="116"/>
        <v>-14</v>
      </c>
      <c r="FH20" s="5">
        <f>IFERROR(FI20-VLOOKUP($A20,'TB2-1'!$A:$XEW,1+IFERROR(VALUE(RIGHT(FH$3,2)),RIGHT(FH$3,1)),TRUE),#N/A)</f>
        <v>-174</v>
      </c>
      <c r="FI20" s="5">
        <f t="shared" si="117"/>
        <v>-14</v>
      </c>
      <c r="FJ20" s="5">
        <f>IFERROR(FK20-VLOOKUP($A20,'TB2-1'!$A:$XEW,1+IFERROR(VALUE(RIGHT(FJ$3,2)),RIGHT(FJ$3,1)),TRUE),#N/A)</f>
        <v>-264</v>
      </c>
      <c r="FK20" s="5">
        <f t="shared" si="118"/>
        <v>-14</v>
      </c>
      <c r="FL20" s="5">
        <f>IFERROR(FM20-VLOOKUP($A20,'TB2-1'!$A:$XEW,1+IFERROR(VALUE(RIGHT(FL$3,2)),RIGHT(FL$3,1)),TRUE),#N/A)</f>
        <v>-414</v>
      </c>
      <c r="FM20" s="5">
        <f t="shared" si="119"/>
        <v>-14</v>
      </c>
      <c r="FN20" s="5">
        <f>IFERROR(FO20-VLOOKUP($A20,'TB2-1'!$A:$XEW,1+IFERROR(VALUE(RIGHT(FN$3,2)),RIGHT(FN$3,1)),TRUE),#N/A)</f>
        <v>-644</v>
      </c>
      <c r="FO20" s="5">
        <f t="shared" si="120"/>
        <v>-14</v>
      </c>
      <c r="FP20" s="5">
        <f>IFERROR(FQ20-VLOOKUP($A20,'TB2-1'!$A:$XEW,1+IFERROR(VALUE(RIGHT(FP$3,2)),RIGHT(FP$3,1)),TRUE),#N/A)</f>
        <v>-1014</v>
      </c>
      <c r="FQ20" s="5">
        <f t="shared" si="121"/>
        <v>-14</v>
      </c>
      <c r="FR20" s="5">
        <f>IFERROR(FS20-VLOOKUP($A20,'TB2-1'!$A:$XEW,1+IFERROR(VALUE(RIGHT(FR$3,2)),RIGHT(FR$3,1)),TRUE),#N/A)</f>
        <v>-1614</v>
      </c>
      <c r="FS20" s="5">
        <f t="shared" si="122"/>
        <v>-14</v>
      </c>
      <c r="FT20" s="5">
        <f>IFERROR(FU20-VLOOKUP($A20,'TB2-1'!$A:$XEW,1+IFERROR(VALUE(RIGHT(FT$3,2)),RIGHT(FT$3,1)),TRUE),#N/A)</f>
        <v>-2514</v>
      </c>
      <c r="FU20" s="5">
        <f t="shared" si="123"/>
        <v>-14</v>
      </c>
      <c r="FV20" s="5">
        <f>IFERROR(FW20-VLOOKUP($A20,'TB2-1'!$A:$XEW,1+IFERROR(VALUE(RIGHT(FV$3,2)),RIGHT(FV$3,1)),TRUE),#N/A)</f>
        <v>-4014</v>
      </c>
      <c r="FW20" s="5">
        <f t="shared" si="124"/>
        <v>-14</v>
      </c>
      <c r="FX20" s="5">
        <f>IFERROR(FY20-VLOOKUP($A20,'TB2-1'!$A:$XEW,1+IFERROR(VALUE(RIGHT(FX$3,2)),RIGHT(FX$3,1)),TRUE),#N/A)</f>
        <v>-6314</v>
      </c>
      <c r="FY20" s="5">
        <f t="shared" si="125"/>
        <v>-14</v>
      </c>
      <c r="FZ20" s="6">
        <f>IFERROR(GA20-VLOOKUP($A20,'TB2-1'!$A:$XEW,1+IFERROR(VALUE(RIGHT(FZ$3,2)),RIGHT(FZ$3,1)),TRUE),#N/A)</f>
        <v>-3.5</v>
      </c>
      <c r="GA20" s="65">
        <v>0</v>
      </c>
      <c r="GB20" s="6">
        <f>IFERROR(GC20-VLOOKUP($A20,'TB2-1'!$A:$XEW,1+IFERROR(VALUE(RIGHT(GB$3,2)),RIGHT(GB$3,1)),TRUE),#N/A)</f>
        <v>-5</v>
      </c>
      <c r="GC20" s="6">
        <f t="shared" si="126"/>
        <v>0</v>
      </c>
      <c r="GD20" s="6">
        <f>IFERROR(GE20-VLOOKUP($A20,'TB2-1'!$A:$XEW,1+IFERROR(VALUE(RIGHT(GD$3,2)),RIGHT(GD$3,1)),TRUE),#N/A)</f>
        <v>-8</v>
      </c>
      <c r="GE20" s="6">
        <f t="shared" si="127"/>
        <v>0</v>
      </c>
      <c r="GF20" s="6">
        <f>IFERROR(GG20-VLOOKUP($A20,'TB2-1'!$A:$XEW,1+IFERROR(VALUE(RIGHT(GF$3,2)),RIGHT(GF$3,1)),TRUE),#N/A)</f>
        <v>-12</v>
      </c>
      <c r="GG20" s="6">
        <f t="shared" si="128"/>
        <v>0</v>
      </c>
      <c r="GH20" s="6">
        <f>IFERROR(GI20-VLOOKUP($A20,'TB2-1'!$A:$XEW,1+IFERROR(VALUE(RIGHT(GH$3,2)),RIGHT(GH$3,1)),TRUE),#N/A)</f>
        <v>-18</v>
      </c>
      <c r="GI20" s="6">
        <f t="shared" si="129"/>
        <v>0</v>
      </c>
      <c r="GJ20" s="6">
        <f>IFERROR(GK20-VLOOKUP($A20,'TB2-1'!$A:$XEW,1+IFERROR(VALUE(RIGHT(GJ$3,2)),RIGHT(GJ$3,1)),TRUE),#N/A)</f>
        <v>-25</v>
      </c>
      <c r="GK20" s="6">
        <f t="shared" si="130"/>
        <v>0</v>
      </c>
      <c r="GL20" s="6">
        <f>IFERROR(GM20-VLOOKUP($A20,'TB2-1'!$A:$XEW,1+IFERROR(VALUE(RIGHT(GL$3,2)),RIGHT(GL$3,1)),TRUE),#N/A)</f>
        <v>-40</v>
      </c>
      <c r="GM20" s="6">
        <f t="shared" si="131"/>
        <v>0</v>
      </c>
      <c r="GN20" s="6">
        <f>IFERROR(GO20-VLOOKUP($A20,'TB2-1'!$A:$XEW,1+IFERROR(VALUE(RIGHT(GN$3,2)),RIGHT(GN$3,1)),TRUE),#N/A)</f>
        <v>-63</v>
      </c>
      <c r="GO20" s="6">
        <f t="shared" si="132"/>
        <v>0</v>
      </c>
      <c r="GP20" s="6">
        <f>IFERROR(GQ20-VLOOKUP($A20,'TB2-1'!$A:$XEW,1+IFERROR(VALUE(RIGHT(GP$3,2)),RIGHT(GP$3,1)),TRUE),#N/A)</f>
        <v>-100</v>
      </c>
      <c r="GQ20" s="6">
        <f t="shared" si="133"/>
        <v>0</v>
      </c>
      <c r="GR20" s="6">
        <f>IFERROR(GS20-VLOOKUP($A20,'TB2-1'!$A:$XEW,1+IFERROR(VALUE(RIGHT(GR$3,2)),RIGHT(GR$3,1)),TRUE),#N/A)</f>
        <v>-160</v>
      </c>
      <c r="GS20" s="6">
        <f t="shared" si="134"/>
        <v>0</v>
      </c>
      <c r="GT20" s="6">
        <f>IFERROR(GU20-VLOOKUP($A20,'TB2-1'!$A:$XEW,1+IFERROR(VALUE(RIGHT(GT$3,2)),RIGHT(GT$3,1)),TRUE),#N/A)</f>
        <v>-250</v>
      </c>
      <c r="GU20" s="6">
        <f t="shared" si="135"/>
        <v>0</v>
      </c>
      <c r="GV20" s="6">
        <f>IFERROR(GW20-VLOOKUP($A20,'TB2-1'!$A:$XEW,1+IFERROR(VALUE(RIGHT(GV$3,2)),RIGHT(GV$3,1)),TRUE),#N/A)</f>
        <v>-400</v>
      </c>
      <c r="GW20" s="6">
        <f t="shared" si="136"/>
        <v>0</v>
      </c>
      <c r="GX20" s="6">
        <f>IFERROR(GY20-VLOOKUP($A20,'TB2-1'!$A:$XEW,1+IFERROR(VALUE(RIGHT(GX$3,2)),RIGHT(GX$3,1)),TRUE),#N/A)</f>
        <v>-630</v>
      </c>
      <c r="GY20" s="6">
        <f t="shared" si="137"/>
        <v>0</v>
      </c>
      <c r="GZ20" s="6">
        <f>IFERROR(HA20-VLOOKUP($A20,'TB2-1'!$A:$XEW,1+IFERROR(VALUE(RIGHT(GZ$3,2)),RIGHT(GZ$3,1)),TRUE),#N/A)</f>
        <v>-1000</v>
      </c>
      <c r="HA20" s="6">
        <f t="shared" si="138"/>
        <v>0</v>
      </c>
      <c r="HB20" s="6">
        <f>IFERROR(HC20-VLOOKUP($A20,'TB2-1'!$A:$XEW,1+IFERROR(VALUE(RIGHT(HB$3,2)),RIGHT(HB$3,1)),TRUE),#N/A)</f>
        <v>-1600</v>
      </c>
      <c r="HC20" s="6">
        <f t="shared" si="139"/>
        <v>0</v>
      </c>
      <c r="HD20" s="6">
        <f>IFERROR(HE20-VLOOKUP($A20,'TB2-1'!$A:$XEW,1+IFERROR(VALUE(RIGHT(HD$3,2)),RIGHT(HD$3,1)),TRUE),#N/A)</f>
        <v>-2500</v>
      </c>
      <c r="HE20" s="6">
        <f t="shared" si="140"/>
        <v>0</v>
      </c>
      <c r="HF20" s="6">
        <f>IFERROR(HG20-VLOOKUP($A20,'TB2-1'!$A:$XEW,1+IFERROR(VALUE(RIGHT(HF$3,2)),RIGHT(HF$3,1)),TRUE),#N/A)</f>
        <v>-4000</v>
      </c>
      <c r="HG20" s="6">
        <f t="shared" si="141"/>
        <v>0</v>
      </c>
      <c r="HH20" s="6">
        <f>IFERROR(HI20-VLOOKUP($A20,'TB2-1'!$A:$XEW,1+IFERROR(VALUE(RIGHT(HH$3,2)),RIGHT(HH$3,1)),TRUE),#N/A)</f>
        <v>-6300</v>
      </c>
      <c r="HI20" s="6">
        <f t="shared" si="142"/>
        <v>0</v>
      </c>
      <c r="HJ20" s="5">
        <f>IFERROR(-VLOOKUP($A20,'TB2-1'!$A:$XEW,1+IFERROR(VALUE(RIGHT(HJ$3,2)),RIGHT(HJ$3,1)),TRUE)/2,#N/A)</f>
        <v>-1.75</v>
      </c>
      <c r="HK20" s="5">
        <f>IFERROR(VLOOKUP($A20,'TB2-1'!$A:$XEW,1+IFERROR(VALUE(RIGHT(HJ$3,2)),RIGHT(HJ$3,1)),TRUE)/2,#N/A)</f>
        <v>1.75</v>
      </c>
      <c r="HL20" s="5">
        <f>IFERROR(-VLOOKUP($A20,'TB2-1'!$A:$XEW,1+IFERROR(VALUE(RIGHT(HL$3,2)),RIGHT(HL$3,1)),TRUE)/2,#N/A)</f>
        <v>-2.5</v>
      </c>
      <c r="HM20" s="5">
        <f>IFERROR(VLOOKUP($A20,'TB2-1'!$A:$XEW,1+IFERROR(VALUE(RIGHT(HL$3,2)),RIGHT(HL$3,1)),TRUE)/2,#N/A)</f>
        <v>2.5</v>
      </c>
      <c r="HN20" s="5">
        <f>IFERROR(-VLOOKUP($A20,'TB2-1'!$A:$XEW,1+IFERROR(VALUE(RIGHT(HN$3,2)),RIGHT(HN$3,1)),TRUE)/2,#N/A)</f>
        <v>-4</v>
      </c>
      <c r="HO20" s="5">
        <f>IFERROR(VLOOKUP($A20,'TB2-1'!$A:$XEW,1+IFERROR(VALUE(RIGHT(HN$3,2)),RIGHT(HN$3,1)),TRUE)/2,#N/A)</f>
        <v>4</v>
      </c>
      <c r="HP20" s="5">
        <f>IFERROR(-VLOOKUP($A20,'TB2-1'!$A:$XEW,1+IFERROR(VALUE(RIGHT(HP$3,2)),RIGHT(HP$3,1)),TRUE)/2,#N/A)</f>
        <v>-6</v>
      </c>
      <c r="HQ20" s="5">
        <f>IFERROR(VLOOKUP($A20,'TB2-1'!$A:$XEW,1+IFERROR(VALUE(RIGHT(HP$3,2)),RIGHT(HP$3,1)),TRUE)/2,#N/A)</f>
        <v>6</v>
      </c>
      <c r="HR20" s="5">
        <f>IFERROR(-VLOOKUP($A20,'TB2-1'!$A:$XEW,1+IFERROR(VALUE(RIGHT(HR$3,2)),RIGHT(HR$3,1)),TRUE)/2,#N/A)</f>
        <v>-9</v>
      </c>
      <c r="HS20" s="5">
        <f>IFERROR(VLOOKUP($A20,'TB2-1'!$A:$XEW,1+IFERROR(VALUE(RIGHT(HR$3,2)),RIGHT(HR$3,1)),TRUE)/2,#N/A)</f>
        <v>9</v>
      </c>
      <c r="HT20" s="5">
        <f>IFERROR(-VLOOKUP($A20,'TB2-1'!$A:$XEW,1+IFERROR(VALUE(RIGHT(HT$3,2)),RIGHT(HT$3,1)),TRUE)/2,#N/A)</f>
        <v>-12.5</v>
      </c>
      <c r="HU20" s="5">
        <f>IFERROR(VLOOKUP($A20,'TB2-1'!$A:$XEW,1+IFERROR(VALUE(RIGHT(HT$3,2)),RIGHT(HT$3,1)),TRUE)/2,#N/A)</f>
        <v>12.5</v>
      </c>
      <c r="HV20" s="5">
        <f>IFERROR(-VLOOKUP($A20,'TB2-1'!$A:$XEW,1+IFERROR(VALUE(RIGHT(HV$3,2)),RIGHT(HV$3,1)),TRUE)/2,#N/A)</f>
        <v>-20</v>
      </c>
      <c r="HW20" s="5">
        <f>IFERROR(VLOOKUP($A20,'TB2-1'!$A:$XEW,1+IFERROR(VALUE(RIGHT(HV$3,2)),RIGHT(HV$3,1)),TRUE)/2,#N/A)</f>
        <v>20</v>
      </c>
      <c r="HX20" s="5">
        <f>IFERROR(-VLOOKUP($A20,'TB2-1'!$A:$XEW,1+IFERROR(VALUE(RIGHT(HX$3,2)),RIGHT(HX$3,1)),TRUE)/2,#N/A)</f>
        <v>-31.5</v>
      </c>
      <c r="HY20" s="5">
        <f>IFERROR(VLOOKUP($A20,'TB2-1'!$A:$XEW,1+IFERROR(VALUE(RIGHT(HX$3,2)),RIGHT(HX$3,1)),TRUE)/2,#N/A)</f>
        <v>31.5</v>
      </c>
      <c r="HZ20" s="5">
        <f>IFERROR(-VLOOKUP($A20,'TB2-1'!$A:$XEW,1+IFERROR(VALUE(RIGHT(HZ$3,2)),RIGHT(HZ$3,1)),TRUE)/2,#N/A)</f>
        <v>-50</v>
      </c>
      <c r="IA20" s="5">
        <f>IFERROR(VLOOKUP($A20,'TB2-1'!$A:$XEW,1+IFERROR(VALUE(RIGHT(HZ$3,2)),RIGHT(HZ$3,1)),TRUE)/2,#N/A)</f>
        <v>50</v>
      </c>
      <c r="IB20" s="5">
        <f>IFERROR(-VLOOKUP($A20,'TB2-1'!$A:$XEW,1+IFERROR(VALUE(RIGHT(IB$3,2)),RIGHT(IB$3,1)),TRUE)/2,#N/A)</f>
        <v>-80</v>
      </c>
      <c r="IC20" s="5">
        <f>IFERROR(VLOOKUP($A20,'TB2-1'!$A:$XEW,1+IFERROR(VALUE(RIGHT(IB$3,2)),RIGHT(IB$3,1)),TRUE)/2,#N/A)</f>
        <v>80</v>
      </c>
      <c r="ID20" s="5">
        <f>IFERROR(-VLOOKUP($A20,'TB2-1'!$A:$XEW,1+IFERROR(VALUE(RIGHT(ID$3,2)),RIGHT(ID$3,1)),TRUE)/2,#N/A)</f>
        <v>-125</v>
      </c>
      <c r="IE20" s="5">
        <f>IFERROR(VLOOKUP($A20,'TB2-1'!$A:$XEW,1+IFERROR(VALUE(RIGHT(ID$3,2)),RIGHT(ID$3,1)),TRUE)/2,#N/A)</f>
        <v>125</v>
      </c>
      <c r="IF20" s="5">
        <f>IFERROR(-VLOOKUP($A20,'TB2-1'!$A:$XEW,1+IFERROR(VALUE(RIGHT(IF$3,2)),RIGHT(IF$3,1)),TRUE)/2,#N/A)</f>
        <v>-200</v>
      </c>
      <c r="IG20" s="5">
        <f>IFERROR(VLOOKUP($A20,'TB2-1'!$A:$XEW,1+IFERROR(VALUE(RIGHT(IF$3,2)),RIGHT(IF$3,1)),TRUE)/2,#N/A)</f>
        <v>200</v>
      </c>
      <c r="IH20" s="5">
        <f>IFERROR(-VLOOKUP($A20,'TB2-1'!$A:$XEW,1+IFERROR(VALUE(RIGHT(IH$3,2)),RIGHT(IH$3,1)),TRUE)/2,#N/A)</f>
        <v>-315</v>
      </c>
      <c r="II20" s="5">
        <f>IFERROR(VLOOKUP($A20,'TB2-1'!$A:$XEW,1+IFERROR(VALUE(RIGHT(IH$3,2)),RIGHT(IH$3,1)),TRUE)/2,#N/A)</f>
        <v>315</v>
      </c>
      <c r="IJ20" s="5">
        <f>IFERROR(-VLOOKUP($A20,'TB2-1'!$A:$XEW,1+IFERROR(VALUE(RIGHT(IJ$3,2)),RIGHT(IJ$3,1)),TRUE)/2,#N/A)</f>
        <v>-500</v>
      </c>
      <c r="IK20" s="5">
        <f>IFERROR(VLOOKUP($A20,'TB2-1'!$A:$XEW,1+IFERROR(VALUE(RIGHT(IJ$3,2)),RIGHT(IJ$3,1)),TRUE)/2,#N/A)</f>
        <v>500</v>
      </c>
      <c r="IL20" s="5">
        <f>IFERROR(-VLOOKUP($A20,'TB2-1'!$A:$XEW,1+IFERROR(VALUE(RIGHT(IL$3,2)),RIGHT(IL$3,1)),TRUE)/2,#N/A)</f>
        <v>-800</v>
      </c>
      <c r="IM20" s="5">
        <f>IFERROR(VLOOKUP($A20,'TB2-1'!$A:$XEW,1+IFERROR(VALUE(RIGHT(IL$3,2)),RIGHT(IL$3,1)),TRUE)/2,#N/A)</f>
        <v>800</v>
      </c>
      <c r="IN20" s="5">
        <f>IFERROR(-VLOOKUP($A20,'TB2-1'!$A:$XEW,1+IFERROR(VALUE(RIGHT(IN$3,2)),RIGHT(IN$3,1)),TRUE)/2,#N/A)</f>
        <v>-1250</v>
      </c>
      <c r="IO20" s="5">
        <f>IFERROR(VLOOKUP($A20,'TB2-1'!$A:$XEW,1+IFERROR(VALUE(RIGHT(IN$3,2)),RIGHT(IN$3,1)),TRUE)/2,#N/A)</f>
        <v>1250</v>
      </c>
      <c r="IP20" s="5">
        <f>IFERROR(-VLOOKUP($A20,'TB2-1'!$A:$XEW,1+IFERROR(VALUE(RIGHT(IP$3,2)),RIGHT(IP$3,1)),TRUE)/2,#N/A)</f>
        <v>-2000</v>
      </c>
      <c r="IQ20" s="5">
        <f>IFERROR(VLOOKUP($A20,'TB2-1'!$A:$XEW,1+IFERROR(VALUE(RIGHT(IP$3,2)),RIGHT(IP$3,1)),TRUE)/2,#N/A)</f>
        <v>2000</v>
      </c>
      <c r="IR20" s="5">
        <f>IFERROR(-VLOOKUP($A20,'TB2-1'!$A:$XEW,1+IFERROR(VALUE(RIGHT(IR$3,2)),RIGHT(IR$3,1)),TRUE)/2,#N/A)</f>
        <v>-3150</v>
      </c>
      <c r="IS20" s="5">
        <f>IFERROR(VLOOKUP($A20,'TB2-1'!$A:$XEW,1+IFERROR(VALUE(RIGHT(IR$3,2)),RIGHT(IR$3,1)),TRUE)/2,#N/A)</f>
        <v>3150</v>
      </c>
      <c r="IT20" s="65" t="e">
        <v>#N/A</v>
      </c>
      <c r="IU20" s="6" t="e">
        <f>IFERROR(IT20+VLOOKUP($A20,'TB2-1'!$A:$XEW,1+IFERROR(VALUE(RIGHT(IT$3,2)),RIGHT(IT$3,1)),TRUE),#N/A)</f>
        <v>#N/A</v>
      </c>
      <c r="IV20" s="65" t="e">
        <v>#N/A</v>
      </c>
      <c r="IW20" s="6" t="e">
        <f>IFERROR(IV20+VLOOKUP($A20,'TB2-1'!$A:$XEW,1+IFERROR(VALUE(RIGHT(IV$3,2)),RIGHT(IV$3,1)),TRUE),#N/A)</f>
        <v>#N/A</v>
      </c>
      <c r="IX20" s="65" t="e">
        <v>#N/A</v>
      </c>
      <c r="IY20" s="6" t="e">
        <f>IFERROR(IX20+VLOOKUP($A20,'TB2-1'!$A:$XEW,1+IFERROR(VALUE(RIGHT(IX$3,2)),RIGHT(IX$3,1)),TRUE),#N/A)</f>
        <v>#N/A</v>
      </c>
      <c r="IZ20" s="65" t="e">
        <v>#N/A</v>
      </c>
      <c r="JA20" s="6" t="e">
        <f>IFERROR(IZ20+VLOOKUP($A20,'TB2-1'!$A:$XEW,1+IFERROR(VALUE(RIGHT(IZ$3,2)),RIGHT(IZ$3,1)),TRUE),#N/A)</f>
        <v>#N/A</v>
      </c>
      <c r="JB20" s="65">
        <v>-11</v>
      </c>
      <c r="JC20" s="6">
        <f>IFERROR(JB20+VLOOKUP($A20,'TB2-1'!$A:$XEW,1+IFERROR(VALUE(RIGHT(JB$3,2)),RIGHT(JB$3,1)),TRUE),#N/A)</f>
        <v>7</v>
      </c>
      <c r="JD20" s="6">
        <f t="shared" si="143"/>
        <v>-11</v>
      </c>
      <c r="JE20" s="6">
        <f>IFERROR(JD20+VLOOKUP($A20,'TB2-1'!$A:$XEW,1+IFERROR(VALUE(RIGHT(JD$3,2)),RIGHT(JD$3,1)),TRUE),#N/A)</f>
        <v>14</v>
      </c>
      <c r="JF20" s="65">
        <v>-18</v>
      </c>
      <c r="JG20" s="6">
        <f>IFERROR(JF20+VLOOKUP($A20,'TB2-1'!$A:$XEW,1+IFERROR(VALUE(RIGHT(JF$3,2)),RIGHT(JF$3,1)),TRUE),#N/A)</f>
        <v>22</v>
      </c>
      <c r="JH20" s="65" t="e">
        <v>#N/A</v>
      </c>
      <c r="JI20" s="6" t="e">
        <f>IFERROR(JH20+VLOOKUP($A20,'TB2-1'!$A:$XEW,1+IFERROR(VALUE(RIGHT(JH$3,2)),RIGHT(JH$3,1)),TRUE),#N/A)</f>
        <v>#N/A</v>
      </c>
      <c r="JJ20" s="65" t="e">
        <v>#N/A</v>
      </c>
      <c r="JK20" s="6" t="e">
        <f>IFERROR(JJ20+VLOOKUP($A20,'TB2-1'!$A:$XEW,1+IFERROR(VALUE(RIGHT(JJ$3,2)),RIGHT(JJ$3,1)),TRUE),#N/A)</f>
        <v>#N/A</v>
      </c>
      <c r="JL20" s="65" t="e">
        <v>#N/A</v>
      </c>
      <c r="JM20" s="6" t="e">
        <f>IFERROR(JL20+VLOOKUP($A20,'TB2-1'!$A:$XEW,1+IFERROR(VALUE(RIGHT(JL$3,2)),RIGHT(JL$3,1)),TRUE),#N/A)</f>
        <v>#N/A</v>
      </c>
      <c r="JN20" s="65" t="e">
        <v>#N/A</v>
      </c>
      <c r="JO20" s="6" t="e">
        <f>IFERROR(JN20+VLOOKUP($A20,'TB2-1'!$A:$XEW,1+IFERROR(VALUE(RIGHT(JN$3,2)),RIGHT(JN$3,1)),TRUE),#N/A)</f>
        <v>#N/A</v>
      </c>
      <c r="JP20" s="65" t="e">
        <v>#N/A</v>
      </c>
      <c r="JQ20" s="6" t="e">
        <f>IFERROR(JP20+VLOOKUP($A20,'TB2-1'!$A:$XEW,1+IFERROR(VALUE(RIGHT(JP$3,2)),RIGHT(JP$3,1)),TRUE),#N/A)</f>
        <v>#N/A</v>
      </c>
      <c r="JR20" s="65" t="e">
        <v>#N/A</v>
      </c>
      <c r="JS20" s="6" t="e">
        <f>IFERROR(JR20+VLOOKUP($A20,'TB2-1'!$A:$XEW,1+IFERROR(VALUE(RIGHT(JR$3,2)),RIGHT(JR$3,1)),TRUE),#N/A)</f>
        <v>#N/A</v>
      </c>
      <c r="JT20" s="65" t="e">
        <v>#N/A</v>
      </c>
      <c r="JU20" s="6" t="e">
        <f>IFERROR(JT20+VLOOKUP($A20,'TB2-1'!$A:$XEW,1+IFERROR(VALUE(RIGHT(JT$3,2)),RIGHT(JT$3,1)),TRUE),#N/A)</f>
        <v>#N/A</v>
      </c>
      <c r="JV20" s="65" t="e">
        <v>#N/A</v>
      </c>
      <c r="JW20" s="6" t="e">
        <f>IFERROR(JV20+VLOOKUP($A20,'TB2-1'!$A:$XEW,1+IFERROR(VALUE(RIGHT(JV$3,2)),RIGHT(JV$3,1)),TRUE),#N/A)</f>
        <v>#N/A</v>
      </c>
      <c r="JX20" s="65" t="e">
        <v>#N/A</v>
      </c>
      <c r="JY20" s="6" t="e">
        <f>IFERROR(JX20+VLOOKUP($A20,'TB2-1'!$A:$XEW,1+IFERROR(VALUE(RIGHT(JX$3,2)),RIGHT(JX$3,1)),TRUE),#N/A)</f>
        <v>#N/A</v>
      </c>
      <c r="JZ20" s="65" t="e">
        <v>#N/A</v>
      </c>
      <c r="KA20" s="6" t="e">
        <f>IFERROR(JZ20+VLOOKUP($A20,'TB2-1'!$A:$XEW,1+IFERROR(VALUE(RIGHT(JZ$3,2)),RIGHT(JZ$3,1)),TRUE),#N/A)</f>
        <v>#N/A</v>
      </c>
      <c r="KB20" s="65" t="e">
        <v>#N/A</v>
      </c>
      <c r="KC20" s="6" t="e">
        <f>IFERROR(KB20+VLOOKUP($A20,'TB2-1'!$A:$XEW,1+IFERROR(VALUE(RIGHT(KB$3,2)),RIGHT(KB$3,1)),TRUE),#N/A)</f>
        <v>#N/A</v>
      </c>
      <c r="KD20" s="65" t="e">
        <v>#N/A</v>
      </c>
      <c r="KE20" s="5" t="e">
        <f>IFERROR(KD20+VLOOKUP($A20,'TB2-1'!$A:$XEW,1+IFERROR(VALUE(RIGHT(KD$3,2)),RIGHT(KD$3,1)),TRUE),#N/A)</f>
        <v>#N/A</v>
      </c>
      <c r="KF20" s="65" t="e">
        <v>#N/A</v>
      </c>
      <c r="KG20" s="5" t="e">
        <f>IFERROR(KF20+VLOOKUP($A20,'TB2-1'!$A:$XEW,1+IFERROR(VALUE(RIGHT(KF$3,2)),RIGHT(KF$3,1)),TRUE),#N/A)</f>
        <v>#N/A</v>
      </c>
      <c r="KH20" s="65" t="e">
        <v>#N/A</v>
      </c>
      <c r="KI20" s="5" t="e">
        <f>IFERROR(KH20+VLOOKUP($A20,'TB2-1'!$A:$XEW,1+IFERROR(VALUE(RIGHT(KH$3,2)),RIGHT(KH$3,1)),TRUE),#N/A)</f>
        <v>#N/A</v>
      </c>
      <c r="KJ20" s="65">
        <v>3</v>
      </c>
      <c r="KK20" s="5">
        <f>IFERROR(KJ20+VLOOKUP($A20,'TB2-1'!$A:$XEW,1+IFERROR(VALUE(RIGHT(KJ$3,2)),RIGHT(KJ$3,1)),TRUE),#N/A)</f>
        <v>15</v>
      </c>
      <c r="KL20" s="5">
        <f t="shared" si="144"/>
        <v>3</v>
      </c>
      <c r="KM20" s="5">
        <f>IFERROR(KL20+VLOOKUP($A20,'TB2-1'!$A:$XEW,1+IFERROR(VALUE(RIGHT(KL$3,2)),RIGHT(KL$3,1)),TRUE),#N/A)</f>
        <v>21</v>
      </c>
      <c r="KN20" s="5">
        <f t="shared" si="144"/>
        <v>3</v>
      </c>
      <c r="KO20" s="5">
        <f>IFERROR(KN20+VLOOKUP($A20,'TB2-1'!$A:$XEW,1+IFERROR(VALUE(RIGHT(KN$3,2)),RIGHT(KN$3,1)),TRUE),#N/A)</f>
        <v>28</v>
      </c>
      <c r="KP20" s="5">
        <f t="shared" si="144"/>
        <v>3</v>
      </c>
      <c r="KQ20" s="5">
        <f>IFERROR(KP20+VLOOKUP($A20,'TB2-1'!$A:$XEW,1+IFERROR(VALUE(RIGHT(KP$3,2)),RIGHT(KP$3,1)),TRUE),#N/A)</f>
        <v>43</v>
      </c>
      <c r="KR20" s="65">
        <v>0</v>
      </c>
      <c r="KS20" s="5">
        <f>IFERROR(KR20+VLOOKUP($A20,'TB2-1'!$A:$XEW,1+IFERROR(VALUE(RIGHT(KR$3,2)),RIGHT(KR$3,1)),TRUE),#N/A)</f>
        <v>63</v>
      </c>
      <c r="KT20" s="5">
        <f t="shared" si="0"/>
        <v>0</v>
      </c>
      <c r="KU20" s="5">
        <f>IFERROR(KT20+VLOOKUP($A20,'TB2-1'!$A:$XEW,1+IFERROR(VALUE(RIGHT(KT$3,2)),RIGHT(KT$3,1)),TRUE),#N/A)</f>
        <v>100</v>
      </c>
      <c r="KV20" s="5">
        <f t="shared" si="0"/>
        <v>0</v>
      </c>
      <c r="KW20" s="5">
        <f>IFERROR(KV20+VLOOKUP($A20,'TB2-1'!$A:$XEW,1+IFERROR(VALUE(RIGHT(KV$3,2)),RIGHT(KV$3,1)),TRUE),#N/A)</f>
        <v>160</v>
      </c>
      <c r="KX20" s="5">
        <f t="shared" si="0"/>
        <v>0</v>
      </c>
      <c r="KY20" s="5">
        <f>IFERROR(KX20+VLOOKUP($A20,'TB2-1'!$A:$XEW,1+IFERROR(VALUE(RIGHT(KX$3,2)),RIGHT(KX$3,1)),TRUE),#N/A)</f>
        <v>250</v>
      </c>
      <c r="KZ20" s="5">
        <f t="shared" si="0"/>
        <v>0</v>
      </c>
      <c r="LA20" s="5">
        <f>IFERROR(KZ20+VLOOKUP($A20,'TB2-1'!$A:$XEW,1+IFERROR(VALUE(RIGHT(KZ$3,2)),RIGHT(KZ$3,1)),TRUE),#N/A)</f>
        <v>400</v>
      </c>
      <c r="LB20" s="5">
        <f t="shared" si="0"/>
        <v>0</v>
      </c>
      <c r="LC20" s="5">
        <f>IFERROR(LB20+VLOOKUP($A20,'TB2-1'!$A:$XEW,1+IFERROR(VALUE(RIGHT(LB$3,2)),RIGHT(LB$3,1)),TRUE),#N/A)</f>
        <v>630</v>
      </c>
      <c r="LD20" s="5">
        <f t="shared" si="0"/>
        <v>0</v>
      </c>
      <c r="LE20" s="5">
        <f>IFERROR(LD20+VLOOKUP($A20,'TB2-1'!$A:$XEW,1+IFERROR(VALUE(RIGHT(LD$3,2)),RIGHT(LD$3,1)),TRUE),#N/A)</f>
        <v>1000</v>
      </c>
      <c r="LF20" s="5">
        <f t="shared" si="0"/>
        <v>0</v>
      </c>
      <c r="LG20" s="5">
        <f>IFERROR(LF20+VLOOKUP($A20,'TB2-1'!$A:$XEW,1+IFERROR(VALUE(RIGHT(LF$3,2)),RIGHT(LF$3,1)),TRUE),#N/A)</f>
        <v>1600</v>
      </c>
      <c r="LH20" s="5">
        <f t="shared" si="0"/>
        <v>0</v>
      </c>
      <c r="LI20" s="5">
        <f>IFERROR(LH20+VLOOKUP($A20,'TB2-1'!$A:$XEW,1+IFERROR(VALUE(RIGHT(LH$3,2)),RIGHT(LH$3,1)),TRUE),#N/A)</f>
        <v>2500</v>
      </c>
      <c r="LJ20" s="5">
        <f t="shared" si="0"/>
        <v>0</v>
      </c>
      <c r="LK20" s="5">
        <f>IFERROR(LJ20+VLOOKUP($A20,'TB2-1'!$A:$XEW,1+IFERROR(VALUE(RIGHT(LJ$3,2)),RIGHT(LJ$3,1)),TRUE),#N/A)</f>
        <v>4000</v>
      </c>
      <c r="LL20" s="5">
        <f t="shared" si="0"/>
        <v>0</v>
      </c>
      <c r="LM20" s="5">
        <f>IFERROR(LL20+VLOOKUP($A20,'TB2-1'!$A:$XEW,1+IFERROR(VALUE(RIGHT(LL$3,2)),RIGHT(LL$3,1)),TRUE),#N/A)</f>
        <v>6300</v>
      </c>
      <c r="LN20" s="65">
        <v>15</v>
      </c>
      <c r="LO20" s="6">
        <f>IFERROR(LN20+VLOOKUP($A20,'TB2-1'!$A:$XEW,1+IFERROR(VALUE(RIGHT(LN$3,2)),RIGHT(LN$3,1)),TRUE),#N/A)</f>
        <v>18.5</v>
      </c>
      <c r="LP20" s="6">
        <f t="shared" si="145"/>
        <v>15</v>
      </c>
      <c r="LQ20" s="6">
        <f>IFERROR(LP20+VLOOKUP($A20,'TB2-1'!$A:$XEW,1+IFERROR(VALUE(RIGHT(LP$3,2)),RIGHT(LP$3,1)),TRUE),#N/A)</f>
        <v>20</v>
      </c>
      <c r="LR20" s="6">
        <f t="shared" si="145"/>
        <v>15</v>
      </c>
      <c r="LS20" s="6">
        <f>IFERROR(LR20+VLOOKUP($A20,'TB2-1'!$A:$XEW,1+IFERROR(VALUE(RIGHT(LR$3,2)),RIGHT(LR$3,1)),TRUE),#N/A)</f>
        <v>23</v>
      </c>
      <c r="LT20" s="6">
        <f t="shared" si="145"/>
        <v>15</v>
      </c>
      <c r="LU20" s="6">
        <f>IFERROR(LT20+VLOOKUP($A20,'TB2-1'!$A:$XEW,1+IFERROR(VALUE(RIGHT(LT$3,2)),RIGHT(LT$3,1)),TRUE),#N/A)</f>
        <v>27</v>
      </c>
      <c r="LV20" s="6">
        <f t="shared" si="145"/>
        <v>15</v>
      </c>
      <c r="LW20" s="6">
        <f>IFERROR(LV20+VLOOKUP($A20,'TB2-1'!$A:$XEW,1+IFERROR(VALUE(RIGHT(LV$3,2)),RIGHT(LV$3,1)),TRUE),#N/A)</f>
        <v>33</v>
      </c>
      <c r="LX20" s="6">
        <f t="shared" si="145"/>
        <v>15</v>
      </c>
      <c r="LY20" s="6">
        <f>IFERROR(LX20+VLOOKUP($A20,'TB2-1'!$A:$XEW,1+IFERROR(VALUE(RIGHT(LX$3,2)),RIGHT(LX$3,1)),TRUE),#N/A)</f>
        <v>40</v>
      </c>
      <c r="LZ20" s="6">
        <f t="shared" si="145"/>
        <v>15</v>
      </c>
      <c r="MA20" s="6">
        <f>IFERROR(LZ20+VLOOKUP($A20,'TB2-1'!$A:$XEW,1+IFERROR(VALUE(RIGHT(LZ$3,2)),RIGHT(LZ$3,1)),TRUE),#N/A)</f>
        <v>55</v>
      </c>
      <c r="MB20" s="6">
        <f t="shared" si="145"/>
        <v>15</v>
      </c>
      <c r="MC20" s="6">
        <f>IFERROR(MB20+VLOOKUP($A20,'TB2-1'!$A:$XEW,1+IFERROR(VALUE(RIGHT(MB$3,2)),RIGHT(MB$3,1)),TRUE),#N/A)</f>
        <v>78</v>
      </c>
      <c r="MD20" s="6">
        <f t="shared" si="145"/>
        <v>15</v>
      </c>
      <c r="ME20" s="6">
        <f>IFERROR(MD20+VLOOKUP($A20,'TB2-1'!$A:$XEW,1+IFERROR(VALUE(RIGHT(MD$3,2)),RIGHT(MD$3,1)),TRUE),#N/A)</f>
        <v>115</v>
      </c>
      <c r="MF20" s="6">
        <f t="shared" si="185"/>
        <v>15</v>
      </c>
      <c r="MG20" s="6">
        <f>IFERROR(MF20+VLOOKUP($A20,'TB2-1'!$A:$XEW,1+IFERROR(VALUE(RIGHT(MF$3,2)),RIGHT(MF$3,1)),TRUE),#N/A)</f>
        <v>175</v>
      </c>
      <c r="MH20" s="6">
        <f t="shared" si="146"/>
        <v>15</v>
      </c>
      <c r="MI20" s="6">
        <f>IFERROR(MH20+VLOOKUP($A20,'TB2-1'!$A:$XEW,1+IFERROR(VALUE(RIGHT(MH$3,2)),RIGHT(MH$3,1)),TRUE),#N/A)</f>
        <v>265</v>
      </c>
      <c r="MJ20" s="6">
        <f t="shared" si="147"/>
        <v>15</v>
      </c>
      <c r="MK20" s="6">
        <f>IFERROR(MJ20+VLOOKUP($A20,'TB2-1'!$A:$XEW,1+IFERROR(VALUE(RIGHT(MJ$3,2)),RIGHT(MJ$3,1)),TRUE),#N/A)</f>
        <v>415</v>
      </c>
      <c r="ML20" s="6">
        <f t="shared" si="148"/>
        <v>15</v>
      </c>
      <c r="MM20" s="6">
        <f>IFERROR(ML20+VLOOKUP($A20,'TB2-1'!$A:$XEW,1+IFERROR(VALUE(RIGHT(ML$3,2)),RIGHT(ML$3,1)),TRUE),#N/A)</f>
        <v>645</v>
      </c>
      <c r="MN20" s="6">
        <f t="shared" si="149"/>
        <v>15</v>
      </c>
      <c r="MO20" s="6">
        <f>IFERROR(MN20+VLOOKUP($A20,'TB2-1'!$A:$XEW,1+IFERROR(VALUE(RIGHT(MN$3,2)),RIGHT(MN$3,1)),TRUE),#N/A)</f>
        <v>1015</v>
      </c>
      <c r="MP20" s="6">
        <f t="shared" si="150"/>
        <v>15</v>
      </c>
      <c r="MQ20" s="6">
        <f>IFERROR(MP20+VLOOKUP($A20,'TB2-1'!$A:$XEW,1+IFERROR(VALUE(RIGHT(MP$3,2)),RIGHT(MP$3,1)),TRUE),#N/A)</f>
        <v>1615</v>
      </c>
      <c r="MR20" s="6">
        <f t="shared" si="151"/>
        <v>15</v>
      </c>
      <c r="MS20" s="6">
        <f>IFERROR(MR20+VLOOKUP($A20,'TB2-1'!$A:$XEW,1+IFERROR(VALUE(RIGHT(MR$3,2)),RIGHT(MR$3,1)),TRUE),#N/A)</f>
        <v>2515</v>
      </c>
      <c r="MT20" s="6">
        <f t="shared" si="152"/>
        <v>15</v>
      </c>
      <c r="MU20" s="6">
        <f>IFERROR(MT20+VLOOKUP($A20,'TB2-1'!$A:$XEW,1+IFERROR(VALUE(RIGHT(MT$3,2)),RIGHT(MT$3,1)),TRUE),#N/A)</f>
        <v>4015</v>
      </c>
      <c r="MV20" s="6">
        <f t="shared" si="153"/>
        <v>15</v>
      </c>
      <c r="MW20" s="6">
        <f>IFERROR(MV20+VLOOKUP($A20,'TB2-1'!$A:$XEW,1+IFERROR(VALUE(RIGHT(MV$3,2)),RIGHT(MV$3,1)),TRUE),#N/A)</f>
        <v>6315</v>
      </c>
      <c r="MX20" s="65">
        <v>27</v>
      </c>
      <c r="MY20" s="5">
        <f>IFERROR(MX20+VLOOKUP($A20,'TB2-1'!$A:$XEW,1+IFERROR(VALUE(RIGHT(MX$3,2)),RIGHT(MX$3,1)),TRUE),#N/A)</f>
        <v>30.5</v>
      </c>
      <c r="MZ20" s="10">
        <f t="shared" si="1"/>
        <v>27</v>
      </c>
      <c r="NA20" s="5">
        <f>IFERROR(MZ20+VLOOKUP($A20,'TB2-1'!$A:$XEW,1+IFERROR(VALUE(RIGHT(MZ$3,2)),RIGHT(MZ$3,1)),TRUE),#N/A)</f>
        <v>32</v>
      </c>
      <c r="NB20" s="10">
        <f t="shared" si="1"/>
        <v>27</v>
      </c>
      <c r="NC20" s="5">
        <f>IFERROR(NB20+VLOOKUP($A20,'TB2-1'!$A:$XEW,1+IFERROR(VALUE(RIGHT(NB$3,2)),RIGHT(NB$3,1)),TRUE),#N/A)</f>
        <v>35</v>
      </c>
      <c r="ND20" s="10">
        <f t="shared" si="1"/>
        <v>27</v>
      </c>
      <c r="NE20" s="5">
        <f>IFERROR(ND20+VLOOKUP($A20,'TB2-1'!$A:$XEW,1+IFERROR(VALUE(RIGHT(ND$3,2)),RIGHT(ND$3,1)),TRUE),#N/A)</f>
        <v>39</v>
      </c>
      <c r="NF20" s="10">
        <f t="shared" si="1"/>
        <v>27</v>
      </c>
      <c r="NG20" s="5">
        <f>IFERROR(NF20+VLOOKUP($A20,'TB2-1'!$A:$XEW,1+IFERROR(VALUE(RIGHT(NF$3,2)),RIGHT(NF$3,1)),TRUE),#N/A)</f>
        <v>45</v>
      </c>
      <c r="NH20" s="10">
        <f t="shared" si="1"/>
        <v>27</v>
      </c>
      <c r="NI20" s="5">
        <f>IFERROR(NH20+VLOOKUP($A20,'TB2-1'!$A:$XEW,1+IFERROR(VALUE(RIGHT(NH$3,2)),RIGHT(NH$3,1)),TRUE),#N/A)</f>
        <v>52</v>
      </c>
      <c r="NJ20" s="10">
        <f t="shared" si="1"/>
        <v>27</v>
      </c>
      <c r="NK20" s="5">
        <f>IFERROR(NJ20+VLOOKUP($A20,'TB2-1'!$A:$XEW,1+IFERROR(VALUE(RIGHT(NJ$3,2)),RIGHT(NJ$3,1)),TRUE),#N/A)</f>
        <v>67</v>
      </c>
      <c r="NL20" s="10">
        <f t="shared" si="1"/>
        <v>27</v>
      </c>
      <c r="NM20" s="5">
        <f>IFERROR(NL20+VLOOKUP($A20,'TB2-1'!$A:$XEW,1+IFERROR(VALUE(RIGHT(NL$3,2)),RIGHT(NL$3,1)),TRUE),#N/A)</f>
        <v>90</v>
      </c>
      <c r="NN20" s="10">
        <f t="shared" si="1"/>
        <v>27</v>
      </c>
      <c r="NO20" s="5">
        <f>IFERROR(NN20+VLOOKUP($A20,'TB2-1'!$A:$XEW,1+IFERROR(VALUE(RIGHT(NN$3,2)),RIGHT(NN$3,1)),TRUE),#N/A)</f>
        <v>127</v>
      </c>
      <c r="NP20" s="10">
        <f t="shared" si="2"/>
        <v>27</v>
      </c>
      <c r="NQ20" s="5">
        <f>IFERROR(NP20+VLOOKUP($A20,'TB2-1'!$A:$XEW,1+IFERROR(VALUE(RIGHT(NP$3,2)),RIGHT(NP$3,1)),TRUE),#N/A)</f>
        <v>187</v>
      </c>
      <c r="NR20" s="10">
        <f t="shared" si="3"/>
        <v>27</v>
      </c>
      <c r="NS20" s="5">
        <f>IFERROR(NR20+VLOOKUP($A20,'TB2-1'!$A:$XEW,1+IFERROR(VALUE(RIGHT(NR$3,2)),RIGHT(NR$3,1)),TRUE),#N/A)</f>
        <v>277</v>
      </c>
      <c r="NT20" s="10">
        <f t="shared" si="4"/>
        <v>27</v>
      </c>
      <c r="NU20" s="5">
        <f>IFERROR(NT20+VLOOKUP($A20,'TB2-1'!$A:$XEW,1+IFERROR(VALUE(RIGHT(NT$3,2)),RIGHT(NT$3,1)),TRUE),#N/A)</f>
        <v>427</v>
      </c>
      <c r="NV20" s="10">
        <f t="shared" si="5"/>
        <v>27</v>
      </c>
      <c r="NW20" s="5">
        <f>IFERROR(NV20+VLOOKUP($A20,'TB2-1'!$A:$XEW,1+IFERROR(VALUE(RIGHT(NV$3,2)),RIGHT(NV$3,1)),TRUE),#N/A)</f>
        <v>657</v>
      </c>
      <c r="NX20" s="10">
        <f t="shared" si="6"/>
        <v>27</v>
      </c>
      <c r="NY20" s="5">
        <f>IFERROR(NX20+VLOOKUP($A20,'TB2-1'!$A:$XEW,1+IFERROR(VALUE(RIGHT(NX$3,2)),RIGHT(NX$3,1)),TRUE),#N/A)</f>
        <v>1027</v>
      </c>
      <c r="NZ20" s="10">
        <f t="shared" si="7"/>
        <v>27</v>
      </c>
      <c r="OA20" s="5">
        <f>IFERROR(NZ20+VLOOKUP($A20,'TB2-1'!$A:$XEW,1+IFERROR(VALUE(RIGHT(NZ$3,2)),RIGHT(NZ$3,1)),TRUE),#N/A)</f>
        <v>1627</v>
      </c>
      <c r="OB20" s="10">
        <f t="shared" si="8"/>
        <v>27</v>
      </c>
      <c r="OC20" s="5">
        <f>IFERROR(OB20+VLOOKUP($A20,'TB2-1'!$A:$XEW,1+IFERROR(VALUE(RIGHT(OB$3,2)),RIGHT(OB$3,1)),TRUE),#N/A)</f>
        <v>2527</v>
      </c>
      <c r="OD20" s="10">
        <f t="shared" si="9"/>
        <v>27</v>
      </c>
      <c r="OE20" s="5">
        <f>IFERROR(OD20+VLOOKUP($A20,'TB2-1'!$A:$XEW,1+IFERROR(VALUE(RIGHT(OD$3,2)),RIGHT(OD$3,1)),TRUE),#N/A)</f>
        <v>4027</v>
      </c>
      <c r="OF20" s="10">
        <f t="shared" si="10"/>
        <v>27</v>
      </c>
      <c r="OG20" s="5">
        <f>IFERROR(OF20+VLOOKUP($A20,'TB2-1'!$A:$XEW,1+IFERROR(VALUE(RIGHT(OF$3,2)),RIGHT(OF$3,1)),TRUE),#N/A)</f>
        <v>6327</v>
      </c>
      <c r="OH20" s="65">
        <v>43</v>
      </c>
      <c r="OI20" s="6">
        <f>IFERROR(OH20+VLOOKUP($A20,'TB2-1'!$A:$XEW,1+IFERROR(VALUE(RIGHT(OH$3,2)),RIGHT(OH$3,1)),TRUE),#N/A)</f>
        <v>46.5</v>
      </c>
      <c r="OJ20" s="6">
        <f t="shared" si="11"/>
        <v>43</v>
      </c>
      <c r="OK20" s="6">
        <f>IFERROR(OJ20+VLOOKUP($A20,'TB2-1'!$A:$XEW,1+IFERROR(VALUE(RIGHT(OJ$3,2)),RIGHT(OJ$3,1)),TRUE),#N/A)</f>
        <v>48</v>
      </c>
      <c r="OL20" s="6">
        <f t="shared" si="11"/>
        <v>43</v>
      </c>
      <c r="OM20" s="6">
        <f>IFERROR(OL20+VLOOKUP($A20,'TB2-1'!$A:$XEW,1+IFERROR(VALUE(RIGHT(OL$3,2)),RIGHT(OL$3,1)),TRUE),#N/A)</f>
        <v>51</v>
      </c>
      <c r="ON20" s="6">
        <f t="shared" si="11"/>
        <v>43</v>
      </c>
      <c r="OO20" s="6">
        <f>IFERROR(ON20+VLOOKUP($A20,'TB2-1'!$A:$XEW,1+IFERROR(VALUE(RIGHT(ON$3,2)),RIGHT(ON$3,1)),TRUE),#N/A)</f>
        <v>55</v>
      </c>
      <c r="OP20" s="6">
        <f t="shared" si="11"/>
        <v>43</v>
      </c>
      <c r="OQ20" s="6">
        <f>IFERROR(OP20+VLOOKUP($A20,'TB2-1'!$A:$XEW,1+IFERROR(VALUE(RIGHT(OP$3,2)),RIGHT(OP$3,1)),TRUE),#N/A)</f>
        <v>61</v>
      </c>
      <c r="OR20" s="6">
        <f t="shared" si="11"/>
        <v>43</v>
      </c>
      <c r="OS20" s="6">
        <f>IFERROR(OR20+VLOOKUP($A20,'TB2-1'!$A:$XEW,1+IFERROR(VALUE(RIGHT(OR$3,2)),RIGHT(OR$3,1)),TRUE),#N/A)</f>
        <v>68</v>
      </c>
      <c r="OT20" s="6">
        <f t="shared" si="11"/>
        <v>43</v>
      </c>
      <c r="OU20" s="6">
        <f>IFERROR(OT20+VLOOKUP($A20,'TB2-1'!$A:$XEW,1+IFERROR(VALUE(RIGHT(OT$3,2)),RIGHT(OT$3,1)),TRUE),#N/A)</f>
        <v>83</v>
      </c>
      <c r="OV20" s="6">
        <f t="shared" si="11"/>
        <v>43</v>
      </c>
      <c r="OW20" s="6">
        <f>IFERROR(OV20+VLOOKUP($A20,'TB2-1'!$A:$XEW,1+IFERROR(VALUE(RIGHT(OV$3,2)),RIGHT(OV$3,1)),TRUE),#N/A)</f>
        <v>106</v>
      </c>
      <c r="OX20" s="6">
        <f t="shared" si="11"/>
        <v>43</v>
      </c>
      <c r="OY20" s="6">
        <f>IFERROR(OX20+VLOOKUP($A20,'TB2-1'!$A:$XEW,1+IFERROR(VALUE(RIGHT(OX$3,2)),RIGHT(OX$3,1)),TRUE),#N/A)</f>
        <v>143</v>
      </c>
      <c r="OZ20" s="6">
        <f t="shared" si="12"/>
        <v>43</v>
      </c>
      <c r="PA20" s="6">
        <f>IFERROR(OZ20+VLOOKUP($A20,'TB2-1'!$A:$XEW,1+IFERROR(VALUE(RIGHT(OZ$3,2)),RIGHT(OZ$3,1)),TRUE),#N/A)</f>
        <v>203</v>
      </c>
      <c r="PB20" s="6">
        <f t="shared" si="13"/>
        <v>43</v>
      </c>
      <c r="PC20" s="6">
        <f>IFERROR(PB20+VLOOKUP($A20,'TB2-1'!$A:$XEW,1+IFERROR(VALUE(RIGHT(PB$3,2)),RIGHT(PB$3,1)),TRUE),#N/A)</f>
        <v>293</v>
      </c>
      <c r="PD20" s="6">
        <f t="shared" si="14"/>
        <v>43</v>
      </c>
      <c r="PE20" s="6">
        <f>IFERROR(PD20+VLOOKUP($A20,'TB2-1'!$A:$XEW,1+IFERROR(VALUE(RIGHT(PD$3,2)),RIGHT(PD$3,1)),TRUE),#N/A)</f>
        <v>443</v>
      </c>
      <c r="PF20" s="6">
        <f t="shared" si="15"/>
        <v>43</v>
      </c>
      <c r="PG20" s="6">
        <f>IFERROR(PF20+VLOOKUP($A20,'TB2-1'!$A:$XEW,1+IFERROR(VALUE(RIGHT(PF$3,2)),RIGHT(PF$3,1)),TRUE),#N/A)</f>
        <v>673</v>
      </c>
      <c r="PH20" s="6">
        <f t="shared" si="16"/>
        <v>43</v>
      </c>
      <c r="PI20" s="6">
        <f>IFERROR(PH20+VLOOKUP($A20,'TB2-1'!$A:$XEW,1+IFERROR(VALUE(RIGHT(PH$3,2)),RIGHT(PH$3,1)),TRUE),#N/A)</f>
        <v>1043</v>
      </c>
      <c r="PJ20" s="6">
        <f t="shared" si="17"/>
        <v>43</v>
      </c>
      <c r="PK20" s="6">
        <f>IFERROR(PJ20+VLOOKUP($A20,'TB2-1'!$A:$XEW,1+IFERROR(VALUE(RIGHT(PJ$3,2)),RIGHT(PJ$3,1)),TRUE),#N/A)</f>
        <v>1643</v>
      </c>
      <c r="PL20" s="6">
        <f t="shared" si="18"/>
        <v>43</v>
      </c>
      <c r="PM20" s="6">
        <f>IFERROR(PL20+VLOOKUP($A20,'TB2-1'!$A:$XEW,1+IFERROR(VALUE(RIGHT(PL$3,2)),RIGHT(PL$3,1)),TRUE),#N/A)</f>
        <v>2543</v>
      </c>
      <c r="PN20" s="6">
        <f t="shared" si="19"/>
        <v>43</v>
      </c>
      <c r="PO20" s="6">
        <f>IFERROR(PN20+VLOOKUP($A20,'TB2-1'!$A:$XEW,1+IFERROR(VALUE(RIGHT(PN$3,2)),RIGHT(PN$3,1)),TRUE),#N/A)</f>
        <v>4043</v>
      </c>
      <c r="PP20" s="6">
        <f t="shared" si="20"/>
        <v>43</v>
      </c>
      <c r="PQ20" s="6">
        <f>IFERROR(PP20+VLOOKUP($A20,'TB2-1'!$A:$XEW,1+IFERROR(VALUE(RIGHT(PP$3,2)),RIGHT(PP$3,1)),TRUE),#N/A)</f>
        <v>6343</v>
      </c>
      <c r="PR20" s="65">
        <v>65</v>
      </c>
      <c r="PS20" s="5">
        <f>IFERROR(PR20+VLOOKUP($A20,'TB2-1'!$A:$XEW,1+IFERROR(VALUE(RIGHT(PR$3,2)),RIGHT(PR$3,1)),TRUE),#N/A)</f>
        <v>68.5</v>
      </c>
      <c r="PT20" s="10">
        <f t="shared" si="21"/>
        <v>65</v>
      </c>
      <c r="PU20" s="5">
        <f>IFERROR(PT20+VLOOKUP($A20,'TB2-1'!$A:$XEW,1+IFERROR(VALUE(RIGHT(PT$3,2)),RIGHT(PT$3,1)),TRUE),#N/A)</f>
        <v>70</v>
      </c>
      <c r="PV20" s="10">
        <f t="shared" si="21"/>
        <v>65</v>
      </c>
      <c r="PW20" s="5">
        <f>IFERROR(PV20+VLOOKUP($A20,'TB2-1'!$A:$XEW,1+IFERROR(VALUE(RIGHT(PV$3,2)),RIGHT(PV$3,1)),TRUE),#N/A)</f>
        <v>73</v>
      </c>
      <c r="PX20" s="10">
        <f t="shared" si="21"/>
        <v>65</v>
      </c>
      <c r="PY20" s="5">
        <f>IFERROR(PX20+VLOOKUP($A20,'TB2-1'!$A:$XEW,1+IFERROR(VALUE(RIGHT(PX$3,2)),RIGHT(PX$3,1)),TRUE),#N/A)</f>
        <v>77</v>
      </c>
      <c r="PZ20" s="10">
        <f t="shared" si="21"/>
        <v>65</v>
      </c>
      <c r="QA20" s="5">
        <f>IFERROR(PZ20+VLOOKUP($A20,'TB2-1'!$A:$XEW,1+IFERROR(VALUE(RIGHT(PZ$3,2)),RIGHT(PZ$3,1)),TRUE),#N/A)</f>
        <v>83</v>
      </c>
      <c r="QB20" s="10">
        <f t="shared" si="21"/>
        <v>65</v>
      </c>
      <c r="QC20" s="5">
        <f>IFERROR(QB20+VLOOKUP($A20,'TB2-1'!$A:$XEW,1+IFERROR(VALUE(RIGHT(QB$3,2)),RIGHT(QB$3,1)),TRUE),#N/A)</f>
        <v>90</v>
      </c>
      <c r="QD20" s="10">
        <f t="shared" si="21"/>
        <v>65</v>
      </c>
      <c r="QE20" s="5">
        <f>IFERROR(QD20+VLOOKUP($A20,'TB2-1'!$A:$XEW,1+IFERROR(VALUE(RIGHT(QD$3,2)),RIGHT(QD$3,1)),TRUE),#N/A)</f>
        <v>105</v>
      </c>
      <c r="QF20" s="10">
        <f t="shared" si="21"/>
        <v>65</v>
      </c>
      <c r="QG20" s="5">
        <f>IFERROR(QF20+VLOOKUP($A20,'TB2-1'!$A:$XEW,1+IFERROR(VALUE(RIGHT(QF$3,2)),RIGHT(QF$3,1)),TRUE),#N/A)</f>
        <v>128</v>
      </c>
      <c r="QH20" s="10">
        <f t="shared" si="21"/>
        <v>65</v>
      </c>
      <c r="QI20" s="5">
        <f>IFERROR(QH20+VLOOKUP($A20,'TB2-1'!$A:$XEW,1+IFERROR(VALUE(RIGHT(QH$3,2)),RIGHT(QH$3,1)),TRUE),#N/A)</f>
        <v>165</v>
      </c>
      <c r="QJ20" s="10">
        <f t="shared" si="22"/>
        <v>65</v>
      </c>
      <c r="QK20" s="5">
        <f>IFERROR(QJ20+VLOOKUP($A20,'TB2-1'!$A:$XEW,1+IFERROR(VALUE(RIGHT(QJ$3,2)),RIGHT(QJ$3,1)),TRUE),#N/A)</f>
        <v>225</v>
      </c>
      <c r="QL20" s="10">
        <f t="shared" si="23"/>
        <v>65</v>
      </c>
      <c r="QM20" s="5">
        <f>IFERROR(QL20+VLOOKUP($A20,'TB2-1'!$A:$XEW,1+IFERROR(VALUE(RIGHT(QL$3,2)),RIGHT(QL$3,1)),TRUE),#N/A)</f>
        <v>315</v>
      </c>
      <c r="QN20" s="10">
        <f t="shared" si="24"/>
        <v>65</v>
      </c>
      <c r="QO20" s="5">
        <f>IFERROR(QN20+VLOOKUP($A20,'TB2-1'!$A:$XEW,1+IFERROR(VALUE(RIGHT(QN$3,2)),RIGHT(QN$3,1)),TRUE),#N/A)</f>
        <v>465</v>
      </c>
      <c r="QP20" s="10">
        <f t="shared" si="25"/>
        <v>65</v>
      </c>
      <c r="QQ20" s="5">
        <f>IFERROR(QP20+VLOOKUP($A20,'TB2-1'!$A:$XEW,1+IFERROR(VALUE(RIGHT(QP$3,2)),RIGHT(QP$3,1)),TRUE),#N/A)</f>
        <v>695</v>
      </c>
      <c r="QR20" s="10">
        <f t="shared" si="26"/>
        <v>65</v>
      </c>
      <c r="QS20" s="5">
        <f>IFERROR(QR20+VLOOKUP($A20,'TB2-1'!$A:$XEW,1+IFERROR(VALUE(RIGHT(QR$3,2)),RIGHT(QR$3,1)),TRUE),#N/A)</f>
        <v>1065</v>
      </c>
      <c r="QT20" s="10">
        <f t="shared" si="27"/>
        <v>65</v>
      </c>
      <c r="QU20" s="5">
        <f>IFERROR(QT20+VLOOKUP($A20,'TB2-1'!$A:$XEW,1+IFERROR(VALUE(RIGHT(QT$3,2)),RIGHT(QT$3,1)),TRUE),#N/A)</f>
        <v>1665</v>
      </c>
      <c r="QV20" s="10">
        <f t="shared" si="28"/>
        <v>65</v>
      </c>
      <c r="QW20" s="5">
        <f>IFERROR(QV20+VLOOKUP($A20,'TB2-1'!$A:$XEW,1+IFERROR(VALUE(RIGHT(QV$3,2)),RIGHT(QV$3,1)),TRUE),#N/A)</f>
        <v>2565</v>
      </c>
      <c r="QX20" s="10">
        <f t="shared" si="29"/>
        <v>65</v>
      </c>
      <c r="QY20" s="5">
        <f>IFERROR(QX20+VLOOKUP($A20,'TB2-1'!$A:$XEW,1+IFERROR(VALUE(RIGHT(QX$3,2)),RIGHT(QX$3,1)),TRUE),#N/A)</f>
        <v>4065</v>
      </c>
      <c r="QZ20" s="10">
        <f t="shared" si="30"/>
        <v>65</v>
      </c>
      <c r="RA20" s="5">
        <f>IFERROR(QZ20+VLOOKUP($A20,'TB2-1'!$A:$XEW,1+IFERROR(VALUE(RIGHT(QZ$3,2)),RIGHT(QZ$3,1)),TRUE),#N/A)</f>
        <v>6365</v>
      </c>
      <c r="RB20" s="65">
        <v>100</v>
      </c>
      <c r="RC20" s="6">
        <f>IFERROR(RB20+VLOOKUP($A20,'TB2-1'!$A:$XEW,1+IFERROR(VALUE(RIGHT(RB$3,2)),RIGHT(RB$3,1)),TRUE),#N/A)</f>
        <v>103.5</v>
      </c>
      <c r="RD20" s="6">
        <f t="shared" si="31"/>
        <v>100</v>
      </c>
      <c r="RE20" s="6">
        <f>IFERROR(RD20+VLOOKUP($A20,'TB2-1'!$A:$XEW,1+IFERROR(VALUE(RIGHT(RD$3,2)),RIGHT(RD$3,1)),TRUE),#N/A)</f>
        <v>105</v>
      </c>
      <c r="RF20" s="6">
        <f t="shared" si="31"/>
        <v>100</v>
      </c>
      <c r="RG20" s="6">
        <f>IFERROR(RF20+VLOOKUP($A20,'TB2-1'!$A:$XEW,1+IFERROR(VALUE(RIGHT(RF$3,2)),RIGHT(RF$3,1)),TRUE),#N/A)</f>
        <v>108</v>
      </c>
      <c r="RH20" s="6">
        <f t="shared" si="31"/>
        <v>100</v>
      </c>
      <c r="RI20" s="6">
        <f>IFERROR(RH20+VLOOKUP($A20,'TB2-1'!$A:$XEW,1+IFERROR(VALUE(RIGHT(RH$3,2)),RIGHT(RH$3,1)),TRUE),#N/A)</f>
        <v>112</v>
      </c>
      <c r="RJ20" s="6">
        <f t="shared" si="31"/>
        <v>100</v>
      </c>
      <c r="RK20" s="6">
        <f>IFERROR(RJ20+VLOOKUP($A20,'TB2-1'!$A:$XEW,1+IFERROR(VALUE(RIGHT(RJ$3,2)),RIGHT(RJ$3,1)),TRUE),#N/A)</f>
        <v>118</v>
      </c>
      <c r="RL20" s="6">
        <f t="shared" si="31"/>
        <v>100</v>
      </c>
      <c r="RM20" s="6">
        <f>IFERROR(RL20+VLOOKUP($A20,'TB2-1'!$A:$XEW,1+IFERROR(VALUE(RIGHT(RL$3,2)),RIGHT(RL$3,1)),TRUE),#N/A)</f>
        <v>125</v>
      </c>
      <c r="RN20" s="6">
        <f t="shared" si="31"/>
        <v>100</v>
      </c>
      <c r="RO20" s="6">
        <f>IFERROR(RN20+VLOOKUP($A20,'TB2-1'!$A:$XEW,1+IFERROR(VALUE(RIGHT(RN$3,2)),RIGHT(RN$3,1)),TRUE),#N/A)</f>
        <v>140</v>
      </c>
      <c r="RP20" s="6">
        <f t="shared" si="31"/>
        <v>100</v>
      </c>
      <c r="RQ20" s="6">
        <f>IFERROR(RP20+VLOOKUP($A20,'TB2-1'!$A:$XEW,1+IFERROR(VALUE(RIGHT(RP$3,2)),RIGHT(RP$3,1)),TRUE),#N/A)</f>
        <v>163</v>
      </c>
      <c r="RR20" s="6">
        <f t="shared" si="31"/>
        <v>100</v>
      </c>
      <c r="RS20" s="6">
        <f>IFERROR(RR20+VLOOKUP($A20,'TB2-1'!$A:$XEW,1+IFERROR(VALUE(RIGHT(RR$3,2)),RIGHT(RR$3,1)),TRUE),#N/A)</f>
        <v>200</v>
      </c>
      <c r="RT20" s="6">
        <f t="shared" si="32"/>
        <v>100</v>
      </c>
      <c r="RU20" s="6">
        <f>IFERROR(RT20+VLOOKUP($A20,'TB2-1'!$A:$XEW,1+IFERROR(VALUE(RIGHT(RT$3,2)),RIGHT(RT$3,1)),TRUE),#N/A)</f>
        <v>260</v>
      </c>
      <c r="RV20" s="6">
        <f t="shared" si="33"/>
        <v>100</v>
      </c>
      <c r="RW20" s="6">
        <f>IFERROR(RV20+VLOOKUP($A20,'TB2-1'!$A:$XEW,1+IFERROR(VALUE(RIGHT(RV$3,2)),RIGHT(RV$3,1)),TRUE),#N/A)</f>
        <v>350</v>
      </c>
      <c r="RX20" s="6">
        <f t="shared" si="34"/>
        <v>100</v>
      </c>
      <c r="RY20" s="6">
        <f>IFERROR(RX20+VLOOKUP($A20,'TB2-1'!$A:$XEW,1+IFERROR(VALUE(RIGHT(RX$3,2)),RIGHT(RX$3,1)),TRUE),#N/A)</f>
        <v>500</v>
      </c>
      <c r="RZ20" s="6">
        <f t="shared" si="35"/>
        <v>100</v>
      </c>
      <c r="SA20" s="6">
        <f>IFERROR(RZ20+VLOOKUP($A20,'TB2-1'!$A:$XEW,1+IFERROR(VALUE(RIGHT(RZ$3,2)),RIGHT(RZ$3,1)),TRUE),#N/A)</f>
        <v>730</v>
      </c>
      <c r="SB20" s="6">
        <f t="shared" si="36"/>
        <v>100</v>
      </c>
      <c r="SC20" s="6">
        <f>IFERROR(SB20+VLOOKUP($A20,'TB2-1'!$A:$XEW,1+IFERROR(VALUE(RIGHT(SB$3,2)),RIGHT(SB$3,1)),TRUE),#N/A)</f>
        <v>1100</v>
      </c>
      <c r="SD20" s="6">
        <f t="shared" si="37"/>
        <v>100</v>
      </c>
      <c r="SE20" s="6">
        <f>IFERROR(SD20+VLOOKUP($A20,'TB2-1'!$A:$XEW,1+IFERROR(VALUE(RIGHT(SD$3,2)),RIGHT(SD$3,1)),TRUE),#N/A)</f>
        <v>1700</v>
      </c>
      <c r="SF20" s="6">
        <f t="shared" si="38"/>
        <v>100</v>
      </c>
      <c r="SG20" s="6">
        <f>IFERROR(SF20+VLOOKUP($A20,'TB2-1'!$A:$XEW,1+IFERROR(VALUE(RIGHT(SF$3,2)),RIGHT(SF$3,1)),TRUE),#N/A)</f>
        <v>2600</v>
      </c>
      <c r="SH20" s="6">
        <f t="shared" si="39"/>
        <v>100</v>
      </c>
      <c r="SI20" s="6">
        <f>IFERROR(SH20+VLOOKUP($A20,'TB2-1'!$A:$XEW,1+IFERROR(VALUE(RIGHT(SH$3,2)),RIGHT(SH$3,1)),TRUE),#N/A)</f>
        <v>4100</v>
      </c>
      <c r="SJ20" s="6">
        <f t="shared" si="40"/>
        <v>100</v>
      </c>
      <c r="SK20" s="6">
        <f>IFERROR(SJ20+VLOOKUP($A20,'TB2-1'!$A:$XEW,1+IFERROR(VALUE(RIGHT(SJ$3,2)),RIGHT(SJ$3,1)),TRUE),#N/A)</f>
        <v>6400</v>
      </c>
      <c r="SL20" s="65">
        <v>134</v>
      </c>
      <c r="SM20" s="5">
        <f>IFERROR(SL20+VLOOKUP($A20,'TB2-1'!$A:$XEW,1+IFERROR(VALUE(RIGHT(SL$3,2)),RIGHT(SL$3,1)),TRUE),#N/A)</f>
        <v>137.5</v>
      </c>
      <c r="SN20" s="10">
        <f t="shared" si="154"/>
        <v>134</v>
      </c>
      <c r="SO20" s="5">
        <f>IFERROR(SN20+VLOOKUP($A20,'TB2-1'!$A:$XEW,1+IFERROR(VALUE(RIGHT(SN$3,2)),RIGHT(SN$3,1)),TRUE),#N/A)</f>
        <v>139</v>
      </c>
      <c r="SP20" s="10">
        <f t="shared" si="154"/>
        <v>134</v>
      </c>
      <c r="SQ20" s="5">
        <f>IFERROR(SP20+VLOOKUP($A20,'TB2-1'!$A:$XEW,1+IFERROR(VALUE(RIGHT(SP$3,2)),RIGHT(SP$3,1)),TRUE),#N/A)</f>
        <v>142</v>
      </c>
      <c r="SR20" s="10">
        <f t="shared" si="154"/>
        <v>134</v>
      </c>
      <c r="SS20" s="5">
        <f>IFERROR(SR20+VLOOKUP($A20,'TB2-1'!$A:$XEW,1+IFERROR(VALUE(RIGHT(SR$3,2)),RIGHT(SR$3,1)),TRUE),#N/A)</f>
        <v>146</v>
      </c>
      <c r="ST20" s="10">
        <f t="shared" si="154"/>
        <v>134</v>
      </c>
      <c r="SU20" s="5">
        <f>IFERROR(ST20+VLOOKUP($A20,'TB2-1'!$A:$XEW,1+IFERROR(VALUE(RIGHT(ST$3,2)),RIGHT(ST$3,1)),TRUE),#N/A)</f>
        <v>152</v>
      </c>
      <c r="SV20" s="10">
        <f t="shared" si="154"/>
        <v>134</v>
      </c>
      <c r="SW20" s="5">
        <f>IFERROR(SV20+VLOOKUP($A20,'TB2-1'!$A:$XEW,1+IFERROR(VALUE(RIGHT(SV$3,2)),RIGHT(SV$3,1)),TRUE),#N/A)</f>
        <v>159</v>
      </c>
      <c r="SX20" s="10">
        <f t="shared" si="154"/>
        <v>134</v>
      </c>
      <c r="SY20" s="5">
        <f>IFERROR(SX20+VLOOKUP($A20,'TB2-1'!$A:$XEW,1+IFERROR(VALUE(RIGHT(SX$3,2)),RIGHT(SX$3,1)),TRUE),#N/A)</f>
        <v>174</v>
      </c>
      <c r="SZ20" s="10">
        <f t="shared" si="154"/>
        <v>134</v>
      </c>
      <c r="TA20" s="5">
        <f>IFERROR(SZ20+VLOOKUP($A20,'TB2-1'!$A:$XEW,1+IFERROR(VALUE(RIGHT(SZ$3,2)),RIGHT(SZ$3,1)),TRUE),#N/A)</f>
        <v>197</v>
      </c>
      <c r="TB20" s="10">
        <f t="shared" si="154"/>
        <v>134</v>
      </c>
      <c r="TC20" s="5">
        <f>IFERROR(TB20+VLOOKUP($A20,'TB2-1'!$A:$XEW,1+IFERROR(VALUE(RIGHT(TB$3,2)),RIGHT(TB$3,1)),TRUE),#N/A)</f>
        <v>234</v>
      </c>
      <c r="TD20" s="10">
        <f t="shared" si="155"/>
        <v>134</v>
      </c>
      <c r="TE20" s="5">
        <f>IFERROR(TD20+VLOOKUP($A20,'TB2-1'!$A:$XEW,1+IFERROR(VALUE(RIGHT(TD$3,2)),RIGHT(TD$3,1)),TRUE),#N/A)</f>
        <v>294</v>
      </c>
      <c r="TF20" s="10">
        <f t="shared" si="156"/>
        <v>134</v>
      </c>
      <c r="TG20" s="5">
        <f>IFERROR(TF20+VLOOKUP($A20,'TB2-1'!$A:$XEW,1+IFERROR(VALUE(RIGHT(TF$3,2)),RIGHT(TF$3,1)),TRUE),#N/A)</f>
        <v>384</v>
      </c>
      <c r="TH20" s="10">
        <f t="shared" si="157"/>
        <v>134</v>
      </c>
      <c r="TI20" s="5">
        <f>IFERROR(TH20+VLOOKUP($A20,'TB2-1'!$A:$XEW,1+IFERROR(VALUE(RIGHT(TH$3,2)),RIGHT(TH$3,1)),TRUE),#N/A)</f>
        <v>534</v>
      </c>
      <c r="TJ20" s="10">
        <f t="shared" si="158"/>
        <v>134</v>
      </c>
      <c r="TK20" s="5">
        <f>IFERROR(TJ20+VLOOKUP($A20,'TB2-1'!$A:$XEW,1+IFERROR(VALUE(RIGHT(TJ$3,2)),RIGHT(TJ$3,1)),TRUE),#N/A)</f>
        <v>764</v>
      </c>
      <c r="TL20" s="10">
        <f t="shared" si="159"/>
        <v>134</v>
      </c>
      <c r="TM20" s="5">
        <f>IFERROR(TL20+VLOOKUP($A20,'TB2-1'!$A:$XEW,1+IFERROR(VALUE(RIGHT(TL$3,2)),RIGHT(TL$3,1)),TRUE),#N/A)</f>
        <v>1134</v>
      </c>
      <c r="TN20" s="10">
        <f t="shared" si="160"/>
        <v>134</v>
      </c>
      <c r="TO20" s="5">
        <f>IFERROR(TN20+VLOOKUP($A20,'TB2-1'!$A:$XEW,1+IFERROR(VALUE(RIGHT(TN$3,2)),RIGHT(TN$3,1)),TRUE),#N/A)</f>
        <v>1734</v>
      </c>
      <c r="TP20" s="10">
        <f t="shared" si="161"/>
        <v>134</v>
      </c>
      <c r="TQ20" s="5">
        <f>IFERROR(TP20+VLOOKUP($A20,'TB2-1'!$A:$XEW,1+IFERROR(VALUE(RIGHT(TP$3,2)),RIGHT(TP$3,1)),TRUE),#N/A)</f>
        <v>2634</v>
      </c>
      <c r="TR20" s="10">
        <f t="shared" si="162"/>
        <v>134</v>
      </c>
      <c r="TS20" s="5">
        <f>IFERROR(TR20+VLOOKUP($A20,'TB2-1'!$A:$XEW,1+IFERROR(VALUE(RIGHT(TR$3,2)),RIGHT(TR$3,1)),TRUE),#N/A)</f>
        <v>4134</v>
      </c>
      <c r="TT20" s="10">
        <f t="shared" si="163"/>
        <v>134</v>
      </c>
      <c r="TU20" s="5">
        <f>IFERROR(TT20+VLOOKUP($A20,'TB2-1'!$A:$XEW,1+IFERROR(VALUE(RIGHT(TT$3,2)),RIGHT(TT$3,1)),TRUE),#N/A)</f>
        <v>6434</v>
      </c>
      <c r="TV20" s="65">
        <v>190</v>
      </c>
      <c r="TW20" s="6">
        <f>IFERROR(TV20+VLOOKUP($A20,'TB2-1'!$A:$XEW,1+IFERROR(VALUE(RIGHT(TV$3,2)),RIGHT(TV$3,1)),TRUE),#N/A)</f>
        <v>193.5</v>
      </c>
      <c r="TX20" s="6">
        <f t="shared" si="177"/>
        <v>190</v>
      </c>
      <c r="TY20" s="6">
        <f>IFERROR(TX20+VLOOKUP($A20,'TB2-1'!$A:$XEW,1+IFERROR(VALUE(RIGHT(TX$3,2)),RIGHT(TX$3,1)),TRUE),#N/A)</f>
        <v>195</v>
      </c>
      <c r="TZ20" s="6">
        <f t="shared" si="177"/>
        <v>190</v>
      </c>
      <c r="UA20" s="6">
        <f>IFERROR(TZ20+VLOOKUP($A20,'TB2-1'!$A:$XEW,1+IFERROR(VALUE(RIGHT(TZ$3,2)),RIGHT(TZ$3,1)),TRUE),#N/A)</f>
        <v>198</v>
      </c>
      <c r="UB20" s="6">
        <f t="shared" si="177"/>
        <v>190</v>
      </c>
      <c r="UC20" s="6">
        <f>IFERROR(UB20+VLOOKUP($A20,'TB2-1'!$A:$XEW,1+IFERROR(VALUE(RIGHT(UB$3,2)),RIGHT(UB$3,1)),TRUE),#N/A)</f>
        <v>202</v>
      </c>
      <c r="UD20" s="6">
        <f t="shared" si="177"/>
        <v>190</v>
      </c>
      <c r="UE20" s="6">
        <f>IFERROR(UD20+VLOOKUP($A20,'TB2-1'!$A:$XEW,1+IFERROR(VALUE(RIGHT(UD$3,2)),RIGHT(UD$3,1)),TRUE),#N/A)</f>
        <v>208</v>
      </c>
      <c r="UF20" s="6">
        <f t="shared" si="177"/>
        <v>190</v>
      </c>
      <c r="UG20" s="6">
        <f>IFERROR(UF20+VLOOKUP($A20,'TB2-1'!$A:$XEW,1+IFERROR(VALUE(RIGHT(UF$3,2)),RIGHT(UF$3,1)),TRUE),#N/A)</f>
        <v>215</v>
      </c>
      <c r="UH20" s="6">
        <f t="shared" si="177"/>
        <v>190</v>
      </c>
      <c r="UI20" s="6">
        <f>IFERROR(UH20+VLOOKUP($A20,'TB2-1'!$A:$XEW,1+IFERROR(VALUE(RIGHT(UH$3,2)),RIGHT(UH$3,1)),TRUE),#N/A)</f>
        <v>230</v>
      </c>
      <c r="UJ20" s="6">
        <f t="shared" si="177"/>
        <v>190</v>
      </c>
      <c r="UK20" s="6">
        <f>IFERROR(UJ20+VLOOKUP($A20,'TB2-1'!$A:$XEW,1+IFERROR(VALUE(RIGHT(UJ$3,2)),RIGHT(UJ$3,1)),TRUE),#N/A)</f>
        <v>253</v>
      </c>
      <c r="UL20" s="6">
        <f t="shared" si="177"/>
        <v>190</v>
      </c>
      <c r="UM20" s="6">
        <f>IFERROR(UL20+VLOOKUP($A20,'TB2-1'!$A:$XEW,1+IFERROR(VALUE(RIGHT(UL$3,2)),RIGHT(UL$3,1)),TRUE),#N/A)</f>
        <v>290</v>
      </c>
      <c r="UN20" s="6">
        <f t="shared" si="177"/>
        <v>190</v>
      </c>
      <c r="UO20" s="6">
        <f>IFERROR(UN20+VLOOKUP($A20,'TB2-1'!$A:$XEW,1+IFERROR(VALUE(RIGHT(UN$3,2)),RIGHT(UN$3,1)),TRUE),#N/A)</f>
        <v>350</v>
      </c>
      <c r="UP20" s="6">
        <f t="shared" si="182"/>
        <v>190</v>
      </c>
      <c r="UQ20" s="6">
        <f>IFERROR(UP20+VLOOKUP($A20,'TB2-1'!$A:$XEW,1+IFERROR(VALUE(RIGHT(UP$3,2)),RIGHT(UP$3,1)),TRUE),#N/A)</f>
        <v>440</v>
      </c>
      <c r="UR20" s="6">
        <f t="shared" si="164"/>
        <v>190</v>
      </c>
      <c r="US20" s="6">
        <f>IFERROR(UR20+VLOOKUP($A20,'TB2-1'!$A:$XEW,1+IFERROR(VALUE(RIGHT(UR$3,2)),RIGHT(UR$3,1)),TRUE),#N/A)</f>
        <v>590</v>
      </c>
      <c r="UT20" s="6">
        <f t="shared" si="164"/>
        <v>190</v>
      </c>
      <c r="UU20" s="6">
        <f>IFERROR(UT20+VLOOKUP($A20,'TB2-1'!$A:$XEW,1+IFERROR(VALUE(RIGHT(UT$3,2)),RIGHT(UT$3,1)),TRUE),#N/A)</f>
        <v>820</v>
      </c>
      <c r="UV20" s="6">
        <f t="shared" si="164"/>
        <v>190</v>
      </c>
      <c r="UW20" s="6">
        <f>IFERROR(UV20+VLOOKUP($A20,'TB2-1'!$A:$XEW,1+IFERROR(VALUE(RIGHT(UV$3,2)),RIGHT(UV$3,1)),TRUE),#N/A)</f>
        <v>1190</v>
      </c>
      <c r="UX20" s="6">
        <f t="shared" si="164"/>
        <v>190</v>
      </c>
      <c r="UY20" s="6">
        <f>IFERROR(UX20+VLOOKUP($A20,'TB2-1'!$A:$XEW,1+IFERROR(VALUE(RIGHT(UX$3,2)),RIGHT(UX$3,1)),TRUE),#N/A)</f>
        <v>1790</v>
      </c>
      <c r="UZ20" s="6">
        <f t="shared" si="164"/>
        <v>190</v>
      </c>
      <c r="VA20" s="6">
        <f>IFERROR(UZ20+VLOOKUP($A20,'TB2-1'!$A:$XEW,1+IFERROR(VALUE(RIGHT(UZ$3,2)),RIGHT(UZ$3,1)),TRUE),#N/A)</f>
        <v>2690</v>
      </c>
      <c r="VB20" s="6">
        <f t="shared" si="164"/>
        <v>190</v>
      </c>
      <c r="VC20" s="6">
        <f>IFERROR(VB20+VLOOKUP($A20,'TB2-1'!$A:$XEW,1+IFERROR(VALUE(RIGHT(VB$3,2)),RIGHT(VB$3,1)),TRUE),#N/A)</f>
        <v>4190</v>
      </c>
      <c r="VD20" s="6">
        <f t="shared" si="164"/>
        <v>190</v>
      </c>
      <c r="VE20" s="6">
        <f>IFERROR(VD20+VLOOKUP($A20,'TB2-1'!$A:$XEW,1+IFERROR(VALUE(RIGHT(VD$3,2)),RIGHT(VD$3,1)),TRUE),#N/A)</f>
        <v>6490</v>
      </c>
      <c r="VF20" s="65">
        <v>280</v>
      </c>
      <c r="VG20" s="5">
        <f>IFERROR(VF20+VLOOKUP($A20,'TB2-1'!$A:$XEW,1+IFERROR(VALUE(RIGHT(VF$3,2)),RIGHT(VF$3,1)),TRUE),#N/A)</f>
        <v>283.5</v>
      </c>
      <c r="VH20" s="10">
        <f t="shared" ref="VH20:WL20" si="196">VF20</f>
        <v>280</v>
      </c>
      <c r="VI20" s="5">
        <f>IFERROR(VH20+VLOOKUP($A20,'TB2-1'!$A:$XEW,1+IFERROR(VALUE(RIGHT(VH$3,2)),RIGHT(VH$3,1)),TRUE),#N/A)</f>
        <v>285</v>
      </c>
      <c r="VJ20" s="10">
        <f t="shared" si="196"/>
        <v>280</v>
      </c>
      <c r="VK20" s="5">
        <f>IFERROR(VJ20+VLOOKUP($A20,'TB2-1'!$A:$XEW,1+IFERROR(VALUE(RIGHT(VJ$3,2)),RIGHT(VJ$3,1)),TRUE),#N/A)</f>
        <v>288</v>
      </c>
      <c r="VL20" s="10">
        <f t="shared" si="196"/>
        <v>280</v>
      </c>
      <c r="VM20" s="5">
        <f>IFERROR(VL20+VLOOKUP($A20,'TB2-1'!$A:$XEW,1+IFERROR(VALUE(RIGHT(VL$3,2)),RIGHT(VL$3,1)),TRUE),#N/A)</f>
        <v>292</v>
      </c>
      <c r="VN20" s="10">
        <f t="shared" si="196"/>
        <v>280</v>
      </c>
      <c r="VO20" s="5">
        <f>IFERROR(VN20+VLOOKUP($A20,'TB2-1'!$A:$XEW,1+IFERROR(VALUE(RIGHT(VN$3,2)),RIGHT(VN$3,1)),TRUE),#N/A)</f>
        <v>298</v>
      </c>
      <c r="VP20" s="10">
        <f t="shared" si="196"/>
        <v>280</v>
      </c>
      <c r="VQ20" s="5">
        <f>IFERROR(VP20+VLOOKUP($A20,'TB2-1'!$A:$XEW,1+IFERROR(VALUE(RIGHT(VP$3,2)),RIGHT(VP$3,1)),TRUE),#N/A)</f>
        <v>305</v>
      </c>
      <c r="VR20" s="10">
        <f t="shared" si="196"/>
        <v>280</v>
      </c>
      <c r="VS20" s="5">
        <f>IFERROR(VR20+VLOOKUP($A20,'TB2-1'!$A:$XEW,1+IFERROR(VALUE(RIGHT(VR$3,2)),RIGHT(VR$3,1)),TRUE),#N/A)</f>
        <v>320</v>
      </c>
      <c r="VT20" s="10">
        <f t="shared" si="196"/>
        <v>280</v>
      </c>
      <c r="VU20" s="5">
        <f>IFERROR(VT20+VLOOKUP($A20,'TB2-1'!$A:$XEW,1+IFERROR(VALUE(RIGHT(VT$3,2)),RIGHT(VT$3,1)),TRUE),#N/A)</f>
        <v>343</v>
      </c>
      <c r="VV20" s="10">
        <f t="shared" si="196"/>
        <v>280</v>
      </c>
      <c r="VW20" s="5">
        <f>IFERROR(VV20+VLOOKUP($A20,'TB2-1'!$A:$XEW,1+IFERROR(VALUE(RIGHT(VV$3,2)),RIGHT(VV$3,1)),TRUE),#N/A)</f>
        <v>380</v>
      </c>
      <c r="VX20" s="10">
        <f t="shared" si="196"/>
        <v>280</v>
      </c>
      <c r="VY20" s="5">
        <f>IFERROR(VX20+VLOOKUP($A20,'TB2-1'!$A:$XEW,1+IFERROR(VALUE(RIGHT(VX$3,2)),RIGHT(VX$3,1)),TRUE),#N/A)</f>
        <v>440</v>
      </c>
      <c r="VZ20" s="10">
        <f t="shared" si="196"/>
        <v>280</v>
      </c>
      <c r="WA20" s="5">
        <f>IFERROR(VZ20+VLOOKUP($A20,'TB2-1'!$A:$XEW,1+IFERROR(VALUE(RIGHT(VZ$3,2)),RIGHT(VZ$3,1)),TRUE),#N/A)</f>
        <v>530</v>
      </c>
      <c r="WB20" s="10">
        <f t="shared" si="196"/>
        <v>280</v>
      </c>
      <c r="WC20" s="5">
        <f>IFERROR(WB20+VLOOKUP($A20,'TB2-1'!$A:$XEW,1+IFERROR(VALUE(RIGHT(WB$3,2)),RIGHT(WB$3,1)),TRUE),#N/A)</f>
        <v>680</v>
      </c>
      <c r="WD20" s="10">
        <f t="shared" si="196"/>
        <v>280</v>
      </c>
      <c r="WE20" s="5">
        <f>IFERROR(WD20+VLOOKUP($A20,'TB2-1'!$A:$XEW,1+IFERROR(VALUE(RIGHT(WD$3,2)),RIGHT(WD$3,1)),TRUE),#N/A)</f>
        <v>910</v>
      </c>
      <c r="WF20" s="10">
        <f t="shared" si="196"/>
        <v>280</v>
      </c>
      <c r="WG20" s="5">
        <f>IFERROR(WF20+VLOOKUP($A20,'TB2-1'!$A:$XEW,1+IFERROR(VALUE(RIGHT(WF$3,2)),RIGHT(WF$3,1)),TRUE),#N/A)</f>
        <v>1280</v>
      </c>
      <c r="WH20" s="10">
        <f t="shared" si="196"/>
        <v>280</v>
      </c>
      <c r="WI20" s="5">
        <f>IFERROR(WH20+VLOOKUP($A20,'TB2-1'!$A:$XEW,1+IFERROR(VALUE(RIGHT(WH$3,2)),RIGHT(WH$3,1)),TRUE),#N/A)</f>
        <v>1880</v>
      </c>
      <c r="WJ20" s="10">
        <f t="shared" si="196"/>
        <v>280</v>
      </c>
      <c r="WK20" s="5">
        <f>IFERROR(WJ20+VLOOKUP($A20,'TB2-1'!$A:$XEW,1+IFERROR(VALUE(RIGHT(WJ$3,2)),RIGHT(WJ$3,1)),TRUE),#N/A)</f>
        <v>2780</v>
      </c>
      <c r="WL20" s="10">
        <f t="shared" si="196"/>
        <v>280</v>
      </c>
      <c r="WM20" s="5">
        <f>IFERROR(WL20+VLOOKUP($A20,'TB2-1'!$A:$XEW,1+IFERROR(VALUE(RIGHT(WL$3,2)),RIGHT(WL$3,1)),TRUE),#N/A)</f>
        <v>4280</v>
      </c>
      <c r="WN20" s="10">
        <f t="shared" ref="WN20" si="197">WL20</f>
        <v>280</v>
      </c>
      <c r="WO20" s="5">
        <f>IFERROR(WN20+VLOOKUP($A20,'TB2-1'!$A:$XEW,1+IFERROR(VALUE(RIGHT(WN$3,2)),RIGHT(WN$3,1)),TRUE),#N/A)</f>
        <v>6580</v>
      </c>
      <c r="WP20" s="65">
        <v>415</v>
      </c>
      <c r="WQ20" s="6">
        <f>IFERROR(WP20+VLOOKUP($A20,'TB2-1'!$A:$XEW,1+IFERROR(VALUE(RIGHT(WP$3,2)),RIGHT(WP$3,1)),TRUE),#N/A)</f>
        <v>418.5</v>
      </c>
      <c r="WR20" s="6">
        <f t="shared" si="42"/>
        <v>415</v>
      </c>
      <c r="WS20" s="6">
        <f>IFERROR(WR20+VLOOKUP($A20,'TB2-1'!$A:$XEW,1+IFERROR(VALUE(RIGHT(WR$3,2)),RIGHT(WR$3,1)),TRUE),#N/A)</f>
        <v>420</v>
      </c>
      <c r="WT20" s="6">
        <f t="shared" si="42"/>
        <v>415</v>
      </c>
      <c r="WU20" s="6">
        <f>IFERROR(WT20+VLOOKUP($A20,'TB2-1'!$A:$XEW,1+IFERROR(VALUE(RIGHT(WT$3,2)),RIGHT(WT$3,1)),TRUE),#N/A)</f>
        <v>423</v>
      </c>
      <c r="WV20" s="6">
        <f t="shared" si="42"/>
        <v>415</v>
      </c>
      <c r="WW20" s="6">
        <f>IFERROR(WV20+VLOOKUP($A20,'TB2-1'!$A:$XEW,1+IFERROR(VALUE(RIGHT(WV$3,2)),RIGHT(WV$3,1)),TRUE),#N/A)</f>
        <v>427</v>
      </c>
      <c r="WX20" s="6">
        <f t="shared" si="42"/>
        <v>415</v>
      </c>
      <c r="WY20" s="6">
        <f>IFERROR(WX20+VLOOKUP($A20,'TB2-1'!$A:$XEW,1+IFERROR(VALUE(RIGHT(WX$3,2)),RIGHT(WX$3,1)),TRUE),#N/A)</f>
        <v>433</v>
      </c>
      <c r="WZ20" s="6">
        <f t="shared" si="42"/>
        <v>415</v>
      </c>
      <c r="XA20" s="6">
        <f>IFERROR(WZ20+VLOOKUP($A20,'TB2-1'!$A:$XEW,1+IFERROR(VALUE(RIGHT(WZ$3,2)),RIGHT(WZ$3,1)),TRUE),#N/A)</f>
        <v>440</v>
      </c>
      <c r="XB20" s="6">
        <f t="shared" si="42"/>
        <v>415</v>
      </c>
      <c r="XC20" s="6">
        <f>IFERROR(XB20+VLOOKUP($A20,'TB2-1'!$A:$XEW,1+IFERROR(VALUE(RIGHT(XB$3,2)),RIGHT(XB$3,1)),TRUE),#N/A)</f>
        <v>455</v>
      </c>
      <c r="XD20" s="6">
        <f t="shared" si="42"/>
        <v>415</v>
      </c>
      <c r="XE20" s="6">
        <f>IFERROR(XD20+VLOOKUP($A20,'TB2-1'!$A:$XEW,1+IFERROR(VALUE(RIGHT(XD$3,2)),RIGHT(XD$3,1)),TRUE),#N/A)</f>
        <v>478</v>
      </c>
      <c r="XF20" s="6">
        <f t="shared" si="42"/>
        <v>415</v>
      </c>
      <c r="XG20" s="6">
        <f>IFERROR(XF20+VLOOKUP($A20,'TB2-1'!$A:$XEW,1+IFERROR(VALUE(RIGHT(XF$3,2)),RIGHT(XF$3,1)),TRUE),#N/A)</f>
        <v>515</v>
      </c>
      <c r="XH20" s="6">
        <f t="shared" si="43"/>
        <v>415</v>
      </c>
      <c r="XI20" s="6">
        <f>IFERROR(XH20+VLOOKUP($A20,'TB2-1'!$A:$XEW,1+IFERROR(VALUE(RIGHT(XH$3,2)),RIGHT(XH$3,1)),TRUE),#N/A)</f>
        <v>575</v>
      </c>
      <c r="XJ20" s="6">
        <f t="shared" si="44"/>
        <v>415</v>
      </c>
      <c r="XK20" s="6">
        <f>IFERROR(XJ20+VLOOKUP($A20,'TB2-1'!$A:$XEW,1+IFERROR(VALUE(RIGHT(XJ$3,2)),RIGHT(XJ$3,1)),TRUE),#N/A)</f>
        <v>665</v>
      </c>
      <c r="XL20" s="6">
        <f t="shared" si="45"/>
        <v>415</v>
      </c>
      <c r="XM20" s="6">
        <f>IFERROR(XL20+VLOOKUP($A20,'TB2-1'!$A:$XEW,1+IFERROR(VALUE(RIGHT(XL$3,2)),RIGHT(XL$3,1)),TRUE),#N/A)</f>
        <v>815</v>
      </c>
      <c r="XN20" s="6">
        <f t="shared" si="46"/>
        <v>415</v>
      </c>
      <c r="XO20" s="6">
        <f>IFERROR(XN20+VLOOKUP($A20,'TB2-1'!$A:$XEW,1+IFERROR(VALUE(RIGHT(XN$3,2)),RIGHT(XN$3,1)),TRUE),#N/A)</f>
        <v>1045</v>
      </c>
      <c r="XP20" s="6">
        <f t="shared" si="47"/>
        <v>415</v>
      </c>
      <c r="XQ20" s="6">
        <f>IFERROR(XP20+VLOOKUP($A20,'TB2-1'!$A:$XEW,1+IFERROR(VALUE(RIGHT(XP$3,2)),RIGHT(XP$3,1)),TRUE),#N/A)</f>
        <v>1415</v>
      </c>
      <c r="XR20" s="6">
        <f t="shared" si="48"/>
        <v>415</v>
      </c>
      <c r="XS20" s="6">
        <f>IFERROR(XR20+VLOOKUP($A20,'TB2-1'!$A:$XEW,1+IFERROR(VALUE(RIGHT(XR$3,2)),RIGHT(XR$3,1)),TRUE),#N/A)</f>
        <v>2015</v>
      </c>
      <c r="XT20" s="6">
        <f t="shared" si="49"/>
        <v>415</v>
      </c>
      <c r="XU20" s="6">
        <f>IFERROR(XT20+VLOOKUP($A20,'TB2-1'!$A:$XEW,1+IFERROR(VALUE(RIGHT(XT$3,2)),RIGHT(XT$3,1)),TRUE),#N/A)</f>
        <v>2915</v>
      </c>
      <c r="XV20" s="6">
        <f t="shared" si="50"/>
        <v>415</v>
      </c>
      <c r="XW20" s="6">
        <f>IFERROR(XV20+VLOOKUP($A20,'TB2-1'!$A:$XEW,1+IFERROR(VALUE(RIGHT(XV$3,2)),RIGHT(XV$3,1)),TRUE),#N/A)</f>
        <v>4415</v>
      </c>
      <c r="XX20" s="6">
        <f t="shared" si="51"/>
        <v>415</v>
      </c>
      <c r="XY20" s="6">
        <f>IFERROR(XX20+VLOOKUP($A20,'TB2-1'!$A:$XEW,1+IFERROR(VALUE(RIGHT(XX$3,2)),RIGHT(XX$3,1)),TRUE),#N/A)</f>
        <v>6715</v>
      </c>
      <c r="XZ20" s="65">
        <v>535</v>
      </c>
      <c r="YA20" s="5">
        <f>IFERROR(XZ20+VLOOKUP($A20,'TB2-1'!$A:$XEW,1+IFERROR(VALUE(RIGHT(XZ$3,2)),RIGHT(XZ$3,1)),TRUE),#N/A)</f>
        <v>538.5</v>
      </c>
      <c r="YB20" s="10">
        <f t="shared" si="166"/>
        <v>535</v>
      </c>
      <c r="YC20" s="5">
        <f>IFERROR(YB20+VLOOKUP($A20,'TB2-1'!$A:$XEW,1+IFERROR(VALUE(RIGHT(YB$3,2)),RIGHT(YB$3,1)),TRUE),#N/A)</f>
        <v>540</v>
      </c>
      <c r="YD20" s="10">
        <f t="shared" si="166"/>
        <v>535</v>
      </c>
      <c r="YE20" s="5">
        <f>IFERROR(YD20+VLOOKUP($A20,'TB2-1'!$A:$XEW,1+IFERROR(VALUE(RIGHT(YD$3,2)),RIGHT(YD$3,1)),TRUE),#N/A)</f>
        <v>543</v>
      </c>
      <c r="YF20" s="10">
        <f t="shared" si="166"/>
        <v>535</v>
      </c>
      <c r="YG20" s="5">
        <f>IFERROR(YF20+VLOOKUP($A20,'TB2-1'!$A:$XEW,1+IFERROR(VALUE(RIGHT(YF$3,2)),RIGHT(YF$3,1)),TRUE),#N/A)</f>
        <v>547</v>
      </c>
      <c r="YH20" s="10">
        <f t="shared" si="166"/>
        <v>535</v>
      </c>
      <c r="YI20" s="5">
        <f>IFERROR(YH20+VLOOKUP($A20,'TB2-1'!$A:$XEW,1+IFERROR(VALUE(RIGHT(YH$3,2)),RIGHT(YH$3,1)),TRUE),#N/A)</f>
        <v>553</v>
      </c>
      <c r="YJ20" s="10">
        <f t="shared" si="166"/>
        <v>535</v>
      </c>
      <c r="YK20" s="5">
        <f>IFERROR(YJ20+VLOOKUP($A20,'TB2-1'!$A:$XEW,1+IFERROR(VALUE(RIGHT(YJ$3,2)),RIGHT(YJ$3,1)),TRUE),#N/A)</f>
        <v>560</v>
      </c>
      <c r="YL20" s="10">
        <f t="shared" si="166"/>
        <v>535</v>
      </c>
      <c r="YM20" s="5">
        <f>IFERROR(YL20+VLOOKUP($A20,'TB2-1'!$A:$XEW,1+IFERROR(VALUE(RIGHT(YL$3,2)),RIGHT(YL$3,1)),TRUE),#N/A)</f>
        <v>575</v>
      </c>
      <c r="YN20" s="10">
        <f t="shared" si="166"/>
        <v>535</v>
      </c>
      <c r="YO20" s="5">
        <f>IFERROR(YN20+VLOOKUP($A20,'TB2-1'!$A:$XEW,1+IFERROR(VALUE(RIGHT(YN$3,2)),RIGHT(YN$3,1)),TRUE),#N/A)</f>
        <v>598</v>
      </c>
      <c r="YP20" s="10">
        <f t="shared" si="166"/>
        <v>535</v>
      </c>
      <c r="YQ20" s="5">
        <f>IFERROR(YP20+VLOOKUP($A20,'TB2-1'!$A:$XEW,1+IFERROR(VALUE(RIGHT(YP$3,2)),RIGHT(YP$3,1)),TRUE),#N/A)</f>
        <v>635</v>
      </c>
      <c r="YR20" s="10">
        <f t="shared" si="167"/>
        <v>535</v>
      </c>
      <c r="YS20" s="5">
        <f>IFERROR(YR20+VLOOKUP($A20,'TB2-1'!$A:$XEW,1+IFERROR(VALUE(RIGHT(YR$3,2)),RIGHT(YR$3,1)),TRUE),#N/A)</f>
        <v>695</v>
      </c>
      <c r="YT20" s="10">
        <f t="shared" si="168"/>
        <v>535</v>
      </c>
      <c r="YU20" s="5">
        <f>IFERROR(YT20+VLOOKUP($A20,'TB2-1'!$A:$XEW,1+IFERROR(VALUE(RIGHT(YT$3,2)),RIGHT(YT$3,1)),TRUE),#N/A)</f>
        <v>785</v>
      </c>
      <c r="YV20" s="10">
        <f t="shared" si="169"/>
        <v>535</v>
      </c>
      <c r="YW20" s="5">
        <f>IFERROR(YV20+VLOOKUP($A20,'TB2-1'!$A:$XEW,1+IFERROR(VALUE(RIGHT(YV$3,2)),RIGHT(YV$3,1)),TRUE),#N/A)</f>
        <v>935</v>
      </c>
      <c r="YX20" s="10">
        <f t="shared" si="170"/>
        <v>535</v>
      </c>
      <c r="YY20" s="5">
        <f>IFERROR(YX20+VLOOKUP($A20,'TB2-1'!$A:$XEW,1+IFERROR(VALUE(RIGHT(YX$3,2)),RIGHT(YX$3,1)),TRUE),#N/A)</f>
        <v>1165</v>
      </c>
      <c r="YZ20" s="10">
        <f t="shared" si="171"/>
        <v>535</v>
      </c>
      <c r="ZA20" s="5">
        <f>IFERROR(YZ20+VLOOKUP($A20,'TB2-1'!$A:$XEW,1+IFERROR(VALUE(RIGHT(YZ$3,2)),RIGHT(YZ$3,1)),TRUE),#N/A)</f>
        <v>1535</v>
      </c>
      <c r="ZB20" s="10">
        <f t="shared" si="172"/>
        <v>535</v>
      </c>
      <c r="ZC20" s="5">
        <f>IFERROR(ZB20+VLOOKUP($A20,'TB2-1'!$A:$XEW,1+IFERROR(VALUE(RIGHT(ZB$3,2)),RIGHT(ZB$3,1)),TRUE),#N/A)</f>
        <v>2135</v>
      </c>
      <c r="ZD20" s="10">
        <f t="shared" si="173"/>
        <v>535</v>
      </c>
      <c r="ZE20" s="5">
        <f>IFERROR(ZD20+VLOOKUP($A20,'TB2-1'!$A:$XEW,1+IFERROR(VALUE(RIGHT(ZD$3,2)),RIGHT(ZD$3,1)),TRUE),#N/A)</f>
        <v>3035</v>
      </c>
      <c r="ZF20" s="10">
        <f t="shared" si="174"/>
        <v>535</v>
      </c>
      <c r="ZG20" s="5">
        <f>IFERROR(ZF20+VLOOKUP($A20,'TB2-1'!$A:$XEW,1+IFERROR(VALUE(RIGHT(ZF$3,2)),RIGHT(ZF$3,1)),TRUE),#N/A)</f>
        <v>4535</v>
      </c>
      <c r="ZH20" s="10">
        <f t="shared" si="175"/>
        <v>535</v>
      </c>
      <c r="ZI20" s="5">
        <f>IFERROR(ZH20+VLOOKUP($A20,'TB2-1'!$A:$XEW,1+IFERROR(VALUE(RIGHT(ZH$3,2)),RIGHT(ZH$3,1)),TRUE),#N/A)</f>
        <v>6835</v>
      </c>
      <c r="ZJ20" s="65">
        <v>700</v>
      </c>
      <c r="ZK20" s="6">
        <f>IFERROR(ZJ20+VLOOKUP($A20,'TB2-1'!$A:$XEW,1+IFERROR(VALUE(RIGHT(ZJ$3,2)),RIGHT(ZJ$3,1)),TRUE),#N/A)</f>
        <v>703.5</v>
      </c>
      <c r="ZL20" s="6">
        <f t="shared" si="52"/>
        <v>700</v>
      </c>
      <c r="ZM20" s="6">
        <f>IFERROR(ZL20+VLOOKUP($A20,'TB2-1'!$A:$XEW,1+IFERROR(VALUE(RIGHT(ZL$3,2)),RIGHT(ZL$3,1)),TRUE),#N/A)</f>
        <v>705</v>
      </c>
      <c r="ZN20" s="6">
        <f t="shared" si="52"/>
        <v>700</v>
      </c>
      <c r="ZO20" s="6">
        <f>IFERROR(ZN20+VLOOKUP($A20,'TB2-1'!$A:$XEW,1+IFERROR(VALUE(RIGHT(ZN$3,2)),RIGHT(ZN$3,1)),TRUE),#N/A)</f>
        <v>708</v>
      </c>
      <c r="ZP20" s="6">
        <f t="shared" si="52"/>
        <v>700</v>
      </c>
      <c r="ZQ20" s="6">
        <f>IFERROR(ZP20+VLOOKUP($A20,'TB2-1'!$A:$XEW,1+IFERROR(VALUE(RIGHT(ZP$3,2)),RIGHT(ZP$3,1)),TRUE),#N/A)</f>
        <v>712</v>
      </c>
      <c r="ZR20" s="6">
        <f t="shared" si="52"/>
        <v>700</v>
      </c>
      <c r="ZS20" s="6">
        <f>IFERROR(ZR20+VLOOKUP($A20,'TB2-1'!$A:$XEW,1+IFERROR(VALUE(RIGHT(ZR$3,2)),RIGHT(ZR$3,1)),TRUE),#N/A)</f>
        <v>718</v>
      </c>
      <c r="ZT20" s="6">
        <f t="shared" si="52"/>
        <v>700</v>
      </c>
      <c r="ZU20" s="6">
        <f>IFERROR(ZT20+VLOOKUP($A20,'TB2-1'!$A:$XEW,1+IFERROR(VALUE(RIGHT(ZT$3,2)),RIGHT(ZT$3,1)),TRUE),#N/A)</f>
        <v>725</v>
      </c>
      <c r="ZV20" s="6">
        <f t="shared" si="52"/>
        <v>700</v>
      </c>
      <c r="ZW20" s="6">
        <f>IFERROR(ZV20+VLOOKUP($A20,'TB2-1'!$A:$XEW,1+IFERROR(VALUE(RIGHT(ZV$3,2)),RIGHT(ZV$3,1)),TRUE),#N/A)</f>
        <v>740</v>
      </c>
      <c r="ZX20" s="6">
        <f t="shared" si="52"/>
        <v>700</v>
      </c>
      <c r="ZY20" s="6">
        <f>IFERROR(ZX20+VLOOKUP($A20,'TB2-1'!$A:$XEW,1+IFERROR(VALUE(RIGHT(ZX$3,2)),RIGHT(ZX$3,1)),TRUE),#N/A)</f>
        <v>763</v>
      </c>
      <c r="ZZ20" s="6">
        <f t="shared" si="52"/>
        <v>700</v>
      </c>
      <c r="AAA20" s="6">
        <f>IFERROR(ZZ20+VLOOKUP($A20,'TB2-1'!$A:$XEW,1+IFERROR(VALUE(RIGHT(ZZ$3,2)),RIGHT(ZZ$3,1)),TRUE),#N/A)</f>
        <v>800</v>
      </c>
      <c r="AAB20" s="6">
        <f t="shared" si="53"/>
        <v>700</v>
      </c>
      <c r="AAC20" s="6">
        <f>IFERROR(AAB20+VLOOKUP($A20,'TB2-1'!$A:$XEW,1+IFERROR(VALUE(RIGHT(AAB$3,2)),RIGHT(AAB$3,1)),TRUE),#N/A)</f>
        <v>860</v>
      </c>
      <c r="AAD20" s="6">
        <f t="shared" si="54"/>
        <v>700</v>
      </c>
      <c r="AAE20" s="6">
        <f>IFERROR(AAD20+VLOOKUP($A20,'TB2-1'!$A:$XEW,1+IFERROR(VALUE(RIGHT(AAD$3,2)),RIGHT(AAD$3,1)),TRUE),#N/A)</f>
        <v>950</v>
      </c>
      <c r="AAF20" s="6">
        <f t="shared" si="55"/>
        <v>700</v>
      </c>
      <c r="AAG20" s="6">
        <f>IFERROR(AAF20+VLOOKUP($A20,'TB2-1'!$A:$XEW,1+IFERROR(VALUE(RIGHT(AAF$3,2)),RIGHT(AAF$3,1)),TRUE),#N/A)</f>
        <v>1100</v>
      </c>
      <c r="AAH20" s="6">
        <f t="shared" si="56"/>
        <v>700</v>
      </c>
      <c r="AAI20" s="6">
        <f>IFERROR(AAH20+VLOOKUP($A20,'TB2-1'!$A:$XEW,1+IFERROR(VALUE(RIGHT(AAH$3,2)),RIGHT(AAH$3,1)),TRUE),#N/A)</f>
        <v>1330</v>
      </c>
      <c r="AAJ20" s="6">
        <f t="shared" si="57"/>
        <v>700</v>
      </c>
      <c r="AAK20" s="6">
        <f>IFERROR(AAJ20+VLOOKUP($A20,'TB2-1'!$A:$XEW,1+IFERROR(VALUE(RIGHT(AAJ$3,2)),RIGHT(AAJ$3,1)),TRUE),#N/A)</f>
        <v>1700</v>
      </c>
      <c r="AAL20" s="6">
        <f t="shared" si="58"/>
        <v>700</v>
      </c>
      <c r="AAM20" s="6">
        <f>IFERROR(AAL20+VLOOKUP($A20,'TB2-1'!$A:$XEW,1+IFERROR(VALUE(RIGHT(AAL$3,2)),RIGHT(AAL$3,1)),TRUE),#N/A)</f>
        <v>2300</v>
      </c>
      <c r="AAN20" s="6">
        <f t="shared" si="59"/>
        <v>700</v>
      </c>
      <c r="AAO20" s="6">
        <f>IFERROR(AAN20+VLOOKUP($A20,'TB2-1'!$A:$XEW,1+IFERROR(VALUE(RIGHT(AAN$3,2)),RIGHT(AAN$3,1)),TRUE),#N/A)</f>
        <v>3200</v>
      </c>
      <c r="AAP20" s="6">
        <f t="shared" si="60"/>
        <v>700</v>
      </c>
      <c r="AAQ20" s="6">
        <f>IFERROR(AAP20+VLOOKUP($A20,'TB2-1'!$A:$XEW,1+IFERROR(VALUE(RIGHT(AAP$3,2)),RIGHT(AAP$3,1)),TRUE),#N/A)</f>
        <v>4700</v>
      </c>
      <c r="AAR20" s="6">
        <f t="shared" si="61"/>
        <v>700</v>
      </c>
      <c r="AAS20" s="6">
        <f>IFERROR(AAR20+VLOOKUP($A20,'TB2-1'!$A:$XEW,1+IFERROR(VALUE(RIGHT(AAR$3,2)),RIGHT(AAR$3,1)),TRUE),#N/A)</f>
        <v>7000</v>
      </c>
      <c r="AAT20" s="65">
        <v>900</v>
      </c>
      <c r="AAU20" s="5">
        <f>IFERROR(AAT20+VLOOKUP($A20,'TB2-1'!$A:$XEW,1+IFERROR(VALUE(RIGHT(AAT$3,2)),RIGHT(AAT$3,1)),TRUE),#N/A)</f>
        <v>903.5</v>
      </c>
      <c r="AAV20" s="10">
        <f t="shared" si="62"/>
        <v>900</v>
      </c>
      <c r="AAW20" s="5">
        <f>IFERROR(AAV20+VLOOKUP($A20,'TB2-1'!$A:$XEW,1+IFERROR(VALUE(RIGHT(AAV$3,2)),RIGHT(AAV$3,1)),TRUE),#N/A)</f>
        <v>905</v>
      </c>
      <c r="AAX20" s="10">
        <f t="shared" si="62"/>
        <v>900</v>
      </c>
      <c r="AAY20" s="5">
        <f>IFERROR(AAX20+VLOOKUP($A20,'TB2-1'!$A:$XEW,1+IFERROR(VALUE(RIGHT(AAX$3,2)),RIGHT(AAX$3,1)),TRUE),#N/A)</f>
        <v>908</v>
      </c>
      <c r="AAZ20" s="10">
        <f t="shared" si="62"/>
        <v>900</v>
      </c>
      <c r="ABA20" s="5">
        <f>IFERROR(AAZ20+VLOOKUP($A20,'TB2-1'!$A:$XEW,1+IFERROR(VALUE(RIGHT(AAZ$3,2)),RIGHT(AAZ$3,1)),TRUE),#N/A)</f>
        <v>912</v>
      </c>
      <c r="ABB20" s="10">
        <f t="shared" si="62"/>
        <v>900</v>
      </c>
      <c r="ABC20" s="5">
        <f>IFERROR(ABB20+VLOOKUP($A20,'TB2-1'!$A:$XEW,1+IFERROR(VALUE(RIGHT(ABB$3,2)),RIGHT(ABB$3,1)),TRUE),#N/A)</f>
        <v>918</v>
      </c>
      <c r="ABD20" s="10">
        <f t="shared" si="62"/>
        <v>900</v>
      </c>
      <c r="ABE20" s="5">
        <f>IFERROR(ABD20+VLOOKUP($A20,'TB2-1'!$A:$XEW,1+IFERROR(VALUE(RIGHT(ABD$3,2)),RIGHT(ABD$3,1)),TRUE),#N/A)</f>
        <v>925</v>
      </c>
      <c r="ABF20" s="10">
        <f t="shared" si="62"/>
        <v>900</v>
      </c>
      <c r="ABG20" s="5">
        <f>IFERROR(ABF20+VLOOKUP($A20,'TB2-1'!$A:$XEW,1+IFERROR(VALUE(RIGHT(ABF$3,2)),RIGHT(ABF$3,1)),TRUE),#N/A)</f>
        <v>940</v>
      </c>
      <c r="ABH20" s="10">
        <f t="shared" si="62"/>
        <v>900</v>
      </c>
      <c r="ABI20" s="5">
        <f>IFERROR(ABH20+VLOOKUP($A20,'TB2-1'!$A:$XEW,1+IFERROR(VALUE(RIGHT(ABH$3,2)),RIGHT(ABH$3,1)),TRUE),#N/A)</f>
        <v>963</v>
      </c>
      <c r="ABJ20" s="10">
        <f t="shared" si="62"/>
        <v>900</v>
      </c>
      <c r="ABK20" s="5">
        <f>IFERROR(ABJ20+VLOOKUP($A20,'TB2-1'!$A:$XEW,1+IFERROR(VALUE(RIGHT(ABJ$3,2)),RIGHT(ABJ$3,1)),TRUE),#N/A)</f>
        <v>1000</v>
      </c>
      <c r="ABL20" s="10">
        <f t="shared" si="63"/>
        <v>900</v>
      </c>
      <c r="ABM20" s="5">
        <f>IFERROR(ABL20+VLOOKUP($A20,'TB2-1'!$A:$XEW,1+IFERROR(VALUE(RIGHT(ABL$3,2)),RIGHT(ABL$3,1)),TRUE),#N/A)</f>
        <v>1060</v>
      </c>
      <c r="ABN20" s="10">
        <f t="shared" si="64"/>
        <v>900</v>
      </c>
      <c r="ABO20" s="5">
        <f>IFERROR(ABN20+VLOOKUP($A20,'TB2-1'!$A:$XEW,1+IFERROR(VALUE(RIGHT(ABN$3,2)),RIGHT(ABN$3,1)),TRUE),#N/A)</f>
        <v>1150</v>
      </c>
      <c r="ABP20" s="10">
        <f t="shared" si="65"/>
        <v>900</v>
      </c>
      <c r="ABQ20" s="5">
        <f>IFERROR(ABP20+VLOOKUP($A20,'TB2-1'!$A:$XEW,1+IFERROR(VALUE(RIGHT(ABP$3,2)),RIGHT(ABP$3,1)),TRUE),#N/A)</f>
        <v>1300</v>
      </c>
      <c r="ABR20" s="10">
        <f t="shared" si="66"/>
        <v>900</v>
      </c>
      <c r="ABS20" s="5">
        <f>IFERROR(ABR20+VLOOKUP($A20,'TB2-1'!$A:$XEW,1+IFERROR(VALUE(RIGHT(ABR$3,2)),RIGHT(ABR$3,1)),TRUE),#N/A)</f>
        <v>1530</v>
      </c>
      <c r="ABT20" s="10">
        <f t="shared" si="67"/>
        <v>900</v>
      </c>
      <c r="ABU20" s="5">
        <f>IFERROR(ABT20+VLOOKUP($A20,'TB2-1'!$A:$XEW,1+IFERROR(VALUE(RIGHT(ABT$3,2)),RIGHT(ABT$3,1)),TRUE),#N/A)</f>
        <v>1900</v>
      </c>
      <c r="ABV20" s="10">
        <f t="shared" si="68"/>
        <v>900</v>
      </c>
      <c r="ABW20" s="5">
        <f>IFERROR(ABV20+VLOOKUP($A20,'TB2-1'!$A:$XEW,1+IFERROR(VALUE(RIGHT(ABV$3,2)),RIGHT(ABV$3,1)),TRUE),#N/A)</f>
        <v>2500</v>
      </c>
      <c r="ABX20" s="10">
        <f t="shared" si="69"/>
        <v>900</v>
      </c>
      <c r="ABY20" s="5">
        <f>IFERROR(ABX20+VLOOKUP($A20,'TB2-1'!$A:$XEW,1+IFERROR(VALUE(RIGHT(ABX$3,2)),RIGHT(ABX$3,1)),TRUE),#N/A)</f>
        <v>3400</v>
      </c>
      <c r="ABZ20" s="10">
        <f t="shared" si="70"/>
        <v>900</v>
      </c>
      <c r="ACA20" s="5">
        <f>IFERROR(ABZ20+VLOOKUP($A20,'TB2-1'!$A:$XEW,1+IFERROR(VALUE(RIGHT(ABZ$3,2)),RIGHT(ABZ$3,1)),TRUE),#N/A)</f>
        <v>4900</v>
      </c>
      <c r="ACB20" s="10">
        <f t="shared" si="71"/>
        <v>900</v>
      </c>
      <c r="ACC20" s="5">
        <f>IFERROR(ACB20+VLOOKUP($A20,'TB2-1'!$A:$XEW,1+IFERROR(VALUE(RIGHT(ACB$3,2)),RIGHT(ACB$3,1)),TRUE),#N/A)</f>
        <v>7200</v>
      </c>
    </row>
    <row r="21" spans="1:757" ht="15.75" thickBot="1" x14ac:dyDescent="0.3">
      <c r="A21" s="2">
        <f>Config!G17</f>
        <v>160.001</v>
      </c>
      <c r="B21" s="5">
        <f>IFERROR(C21-VLOOKUP($A21,'TB2-1'!$A:$XEW,1+IFERROR(VALUE(RIGHT(B$3,2)),RIGHT(B$3,1)),TRUE),#N/A)</f>
        <v>-233.5</v>
      </c>
      <c r="C21" s="65">
        <v>-230</v>
      </c>
      <c r="D21" s="5">
        <f>IFERROR(E21-VLOOKUP($A21,'TB2-1'!$A:$XEW,1+IFERROR(VALUE(RIGHT(D$3,2)),RIGHT(D$3,1)),TRUE),#N/A)</f>
        <v>-235</v>
      </c>
      <c r="E21" s="5">
        <f t="shared" si="72"/>
        <v>-230</v>
      </c>
      <c r="F21" s="5">
        <f>IFERROR(G21-VLOOKUP($A21,'TB2-1'!$A:$XEW,1+IFERROR(VALUE(RIGHT(F$3,2)),RIGHT(F$3,1)),TRUE),#N/A)</f>
        <v>-238</v>
      </c>
      <c r="G21" s="5">
        <f t="shared" si="72"/>
        <v>-230</v>
      </c>
      <c r="H21" s="5">
        <f>IFERROR(I21-VLOOKUP($A21,'TB2-1'!$A:$XEW,1+IFERROR(VALUE(RIGHT(H$3,2)),RIGHT(H$3,1)),TRUE),#N/A)</f>
        <v>-242</v>
      </c>
      <c r="I21" s="5">
        <f t="shared" si="72"/>
        <v>-230</v>
      </c>
      <c r="J21" s="5">
        <f>IFERROR(K21-VLOOKUP($A21,'TB2-1'!$A:$XEW,1+IFERROR(VALUE(RIGHT(J$3,2)),RIGHT(J$3,1)),TRUE),#N/A)</f>
        <v>-248</v>
      </c>
      <c r="K21" s="5">
        <f t="shared" si="72"/>
        <v>-230</v>
      </c>
      <c r="L21" s="5">
        <f>IFERROR(M21-VLOOKUP($A21,'TB2-1'!$A:$XEW,1+IFERROR(VALUE(RIGHT(L$3,2)),RIGHT(L$3,1)),TRUE),#N/A)</f>
        <v>-255</v>
      </c>
      <c r="M21" s="5">
        <f t="shared" si="72"/>
        <v>-230</v>
      </c>
      <c r="N21" s="5">
        <f>IFERROR(O21-VLOOKUP($A21,'TB2-1'!$A:$XEW,1+IFERROR(VALUE(RIGHT(N$3,2)),RIGHT(N$3,1)),TRUE),#N/A)</f>
        <v>-270</v>
      </c>
      <c r="O21" s="5">
        <f t="shared" si="72"/>
        <v>-230</v>
      </c>
      <c r="P21" s="5">
        <f>IFERROR(Q21-VLOOKUP($A21,'TB2-1'!$A:$XEW,1+IFERROR(VALUE(RIGHT(P$3,2)),RIGHT(P$3,1)),TRUE),#N/A)</f>
        <v>-293</v>
      </c>
      <c r="Q21" s="5">
        <f t="shared" si="72"/>
        <v>-230</v>
      </c>
      <c r="R21" s="5">
        <f>IFERROR(S21-VLOOKUP($A21,'TB2-1'!$A:$XEW,1+IFERROR(VALUE(RIGHT(R$3,2)),RIGHT(R$3,1)),TRUE),#N/A)</f>
        <v>-330</v>
      </c>
      <c r="S21" s="5">
        <f t="shared" si="72"/>
        <v>-230</v>
      </c>
      <c r="T21" s="5">
        <f>IFERROR(U21-VLOOKUP($A21,'TB2-1'!$A:$XEW,1+IFERROR(VALUE(RIGHT(T$3,2)),RIGHT(T$3,1)),TRUE),#N/A)</f>
        <v>-390</v>
      </c>
      <c r="U21" s="5">
        <f t="shared" si="72"/>
        <v>-230</v>
      </c>
      <c r="V21" s="5">
        <f>IFERROR(W21-VLOOKUP($A21,'TB2-1'!$A:$XEW,1+IFERROR(VALUE(RIGHT(V$3,2)),RIGHT(V$3,1)),TRUE),#N/A)</f>
        <v>-480</v>
      </c>
      <c r="W21" s="5">
        <f t="shared" si="72"/>
        <v>-230</v>
      </c>
      <c r="X21" s="5">
        <f>IFERROR(Y21-VLOOKUP($A21,'TB2-1'!$A:$XEW,1+IFERROR(VALUE(RIGHT(X$3,2)),RIGHT(X$3,1)),TRUE),#N/A)</f>
        <v>-630</v>
      </c>
      <c r="Y21" s="5">
        <f t="shared" si="72"/>
        <v>-230</v>
      </c>
      <c r="Z21" s="5">
        <f>IFERROR(AA21-VLOOKUP($A21,'TB2-1'!$A:$XEW,1+IFERROR(VALUE(RIGHT(Z$3,2)),RIGHT(Z$3,1)),TRUE),#N/A)</f>
        <v>-860</v>
      </c>
      <c r="AA21" s="5">
        <f t="shared" si="176"/>
        <v>-230</v>
      </c>
      <c r="AB21" s="5">
        <f>IFERROR(AC21-VLOOKUP($A21,'TB2-1'!$A:$XEW,1+IFERROR(VALUE(RIGHT(AB$3,2)),RIGHT(AB$3,1)),TRUE),#N/A)</f>
        <v>-1230</v>
      </c>
      <c r="AC21" s="5">
        <f t="shared" si="73"/>
        <v>-230</v>
      </c>
      <c r="AD21" s="5">
        <f>IFERROR(AE21-VLOOKUP($A21,'TB2-1'!$A:$XEW,1+IFERROR(VALUE(RIGHT(AD$3,2)),RIGHT(AD$3,1)),TRUE),#N/A)</f>
        <v>-1830</v>
      </c>
      <c r="AE21" s="5">
        <f t="shared" si="74"/>
        <v>-230</v>
      </c>
      <c r="AF21" s="5">
        <f>IFERROR(AG21-VLOOKUP($A21,'TB2-1'!$A:$XEW,1+IFERROR(VALUE(RIGHT(AF$3,2)),RIGHT(AF$3,1)),TRUE),#N/A)</f>
        <v>-2730</v>
      </c>
      <c r="AG21" s="5">
        <f t="shared" si="75"/>
        <v>-230</v>
      </c>
      <c r="AH21" s="5">
        <f>IFERROR(AI21-VLOOKUP($A21,'TB2-1'!$A:$XEW,1+IFERROR(VALUE(RIGHT(AH$3,2)),RIGHT(AH$3,1)),TRUE),#N/A)</f>
        <v>-4230</v>
      </c>
      <c r="AI21" s="5">
        <f t="shared" si="76"/>
        <v>-230</v>
      </c>
      <c r="AJ21" s="5">
        <f>IFERROR(AK21-VLOOKUP($A21,'TB2-1'!$A:$XEW,1+IFERROR(VALUE(RIGHT(AJ$3,2)),RIGHT(AJ$3,1)),TRUE),#N/A)</f>
        <v>-6530</v>
      </c>
      <c r="AK21" s="5">
        <f t="shared" si="77"/>
        <v>-230</v>
      </c>
      <c r="AL21" s="2">
        <f>IFERROR(AM21-VLOOKUP($A21,'TB2-1'!$A:$XEW,1+IFERROR(VALUE(RIGHT(AL$3,2)),RIGHT(AL$3,1)),TRUE),#N/A)</f>
        <v>-148.5</v>
      </c>
      <c r="AM21" s="65">
        <v>-145</v>
      </c>
      <c r="AN21" s="2">
        <f>IFERROR(AO21-VLOOKUP($A21,'TB2-1'!$A:$XEW,1+IFERROR(VALUE(RIGHT(AN$3,2)),RIGHT(AN$3,1)),TRUE),#N/A)</f>
        <v>-150</v>
      </c>
      <c r="AO21" s="2">
        <f t="shared" si="78"/>
        <v>-145</v>
      </c>
      <c r="AP21" s="2">
        <f>IFERROR(AQ21-VLOOKUP($A21,'TB2-1'!$A:$XEW,1+IFERROR(VALUE(RIGHT(AP$3,2)),RIGHT(AP$3,1)),TRUE),#N/A)</f>
        <v>-153</v>
      </c>
      <c r="AQ21" s="2">
        <f t="shared" si="78"/>
        <v>-145</v>
      </c>
      <c r="AR21" s="2">
        <f>IFERROR(AS21-VLOOKUP($A21,'TB2-1'!$A:$XEW,1+IFERROR(VALUE(RIGHT(AR$3,2)),RIGHT(AR$3,1)),TRUE),#N/A)</f>
        <v>-157</v>
      </c>
      <c r="AS21" s="2">
        <f t="shared" si="78"/>
        <v>-145</v>
      </c>
      <c r="AT21" s="2">
        <f>IFERROR(AU21-VLOOKUP($A21,'TB2-1'!$A:$XEW,1+IFERROR(VALUE(RIGHT(AT$3,2)),RIGHT(AT$3,1)),TRUE),#N/A)</f>
        <v>-163</v>
      </c>
      <c r="AU21" s="2">
        <f t="shared" si="78"/>
        <v>-145</v>
      </c>
      <c r="AV21" s="2">
        <f>IFERROR(AW21-VLOOKUP($A21,'TB2-1'!$A:$XEW,1+IFERROR(VALUE(RIGHT(AV$3,2)),RIGHT(AV$3,1)),TRUE),#N/A)</f>
        <v>-170</v>
      </c>
      <c r="AW21" s="2">
        <f t="shared" si="78"/>
        <v>-145</v>
      </c>
      <c r="AX21" s="2">
        <f>IFERROR(AY21-VLOOKUP($A21,'TB2-1'!$A:$XEW,1+IFERROR(VALUE(RIGHT(AX$3,2)),RIGHT(AX$3,1)),TRUE),#N/A)</f>
        <v>-185</v>
      </c>
      <c r="AY21" s="2">
        <f t="shared" si="78"/>
        <v>-145</v>
      </c>
      <c r="AZ21" s="2">
        <f>IFERROR(BA21-VLOOKUP($A21,'TB2-1'!$A:$XEW,1+IFERROR(VALUE(RIGHT(AZ$3,2)),RIGHT(AZ$3,1)),TRUE),#N/A)</f>
        <v>-208</v>
      </c>
      <c r="BA21" s="2">
        <f t="shared" si="78"/>
        <v>-145</v>
      </c>
      <c r="BB21" s="2">
        <f>IFERROR(BC21-VLOOKUP($A21,'TB2-1'!$A:$XEW,1+IFERROR(VALUE(RIGHT(BB$3,2)),RIGHT(BB$3,1)),TRUE),#N/A)</f>
        <v>-245</v>
      </c>
      <c r="BC21" s="2">
        <f t="shared" si="78"/>
        <v>-145</v>
      </c>
      <c r="BD21" s="2">
        <f>IFERROR(BE21-VLOOKUP($A21,'TB2-1'!$A:$XEW,1+IFERROR(VALUE(RIGHT(BD$3,2)),RIGHT(BD$3,1)),TRUE),#N/A)</f>
        <v>-305</v>
      </c>
      <c r="BE21" s="2">
        <f t="shared" si="79"/>
        <v>-145</v>
      </c>
      <c r="BF21" s="2">
        <f>IFERROR(BG21-VLOOKUP($A21,'TB2-1'!$A:$XEW,1+IFERROR(VALUE(RIGHT(BF$3,2)),RIGHT(BF$3,1)),TRUE),#N/A)</f>
        <v>-395</v>
      </c>
      <c r="BG21" s="2">
        <f t="shared" si="79"/>
        <v>-145</v>
      </c>
      <c r="BH21" s="2">
        <f>IFERROR(BI21-VLOOKUP($A21,'TB2-1'!$A:$XEW,1+IFERROR(VALUE(RIGHT(BH$3,2)),RIGHT(BH$3,1)),TRUE),#N/A)</f>
        <v>-545</v>
      </c>
      <c r="BI21" s="2">
        <f t="shared" si="79"/>
        <v>-145</v>
      </c>
      <c r="BJ21" s="2">
        <f>IFERROR(BK21-VLOOKUP($A21,'TB2-1'!$A:$XEW,1+IFERROR(VALUE(RIGHT(BJ$3,2)),RIGHT(BJ$3,1)),TRUE),#N/A)</f>
        <v>-775</v>
      </c>
      <c r="BK21" s="2">
        <f t="shared" si="79"/>
        <v>-145</v>
      </c>
      <c r="BL21" s="2">
        <f>IFERROR(BM21-VLOOKUP($A21,'TB2-1'!$A:$XEW,1+IFERROR(VALUE(RIGHT(BL$3,2)),RIGHT(BL$3,1)),TRUE),#N/A)</f>
        <v>-1145</v>
      </c>
      <c r="BM21" s="2">
        <f t="shared" si="80"/>
        <v>-145</v>
      </c>
      <c r="BN21" s="2">
        <f>IFERROR(BO21-VLOOKUP($A21,'TB2-1'!$A:$XEW,1+IFERROR(VALUE(RIGHT(BN$3,2)),RIGHT(BN$3,1)),TRUE),#N/A)</f>
        <v>-1745</v>
      </c>
      <c r="BO21" s="2">
        <f t="shared" si="81"/>
        <v>-145</v>
      </c>
      <c r="BP21" s="2">
        <f>IFERROR(BQ21-VLOOKUP($A21,'TB2-1'!$A:$XEW,1+IFERROR(VALUE(RIGHT(BP$3,2)),RIGHT(BP$3,1)),TRUE),#N/A)</f>
        <v>-2645</v>
      </c>
      <c r="BQ21" s="2">
        <f t="shared" si="82"/>
        <v>-145</v>
      </c>
      <c r="BR21" s="2">
        <f>IFERROR(BS21-VLOOKUP($A21,'TB2-1'!$A:$XEW,1+IFERROR(VALUE(RIGHT(BR$3,2)),RIGHT(BR$3,1)),TRUE),#N/A)</f>
        <v>-4145</v>
      </c>
      <c r="BS21" s="2">
        <f t="shared" si="83"/>
        <v>-145</v>
      </c>
      <c r="BT21" s="2">
        <f>IFERROR(BU21-VLOOKUP($A21,'TB2-1'!$A:$XEW,1+IFERROR(VALUE(RIGHT(BT$3,2)),RIGHT(BT$3,1)),TRUE),#N/A)</f>
        <v>-6445</v>
      </c>
      <c r="BU21" s="2">
        <f t="shared" si="84"/>
        <v>-145</v>
      </c>
      <c r="BV21" s="5">
        <f>IFERROR(BW21-VLOOKUP($A21,'TB2-1'!$A:$XEW,1+IFERROR(VALUE(RIGHT(BV$3,2)),RIGHT(BV$3,1)),TRUE),#N/A)</f>
        <v>-88.5</v>
      </c>
      <c r="BW21" s="65">
        <v>-85</v>
      </c>
      <c r="BX21" s="5">
        <f>IFERROR(BY21-VLOOKUP($A21,'TB2-1'!$A:$XEW,1+IFERROR(VALUE(RIGHT(BX$3,2)),RIGHT(BX$3,1)),TRUE),#N/A)</f>
        <v>-90</v>
      </c>
      <c r="BY21" s="5">
        <f t="shared" si="85"/>
        <v>-85</v>
      </c>
      <c r="BZ21" s="5">
        <f>IFERROR(CA21-VLOOKUP($A21,'TB2-1'!$A:$XEW,1+IFERROR(VALUE(RIGHT(BZ$3,2)),RIGHT(BZ$3,1)),TRUE),#N/A)</f>
        <v>-93</v>
      </c>
      <c r="CA21" s="5">
        <f t="shared" si="85"/>
        <v>-85</v>
      </c>
      <c r="CB21" s="5">
        <f>IFERROR(CC21-VLOOKUP($A21,'TB2-1'!$A:$XEW,1+IFERROR(VALUE(RIGHT(CB$3,2)),RIGHT(CB$3,1)),TRUE),#N/A)</f>
        <v>-97</v>
      </c>
      <c r="CC21" s="5">
        <f t="shared" si="85"/>
        <v>-85</v>
      </c>
      <c r="CD21" s="5">
        <f>IFERROR(CE21-VLOOKUP($A21,'TB2-1'!$A:$XEW,1+IFERROR(VALUE(RIGHT(CD$3,2)),RIGHT(CD$3,1)),TRUE),#N/A)</f>
        <v>-103</v>
      </c>
      <c r="CE21" s="5">
        <f t="shared" si="85"/>
        <v>-85</v>
      </c>
      <c r="CF21" s="5">
        <f>IFERROR(CG21-VLOOKUP($A21,'TB2-1'!$A:$XEW,1+IFERROR(VALUE(RIGHT(CF$3,2)),RIGHT(CF$3,1)),TRUE),#N/A)</f>
        <v>-110</v>
      </c>
      <c r="CG21" s="5">
        <f t="shared" si="85"/>
        <v>-85</v>
      </c>
      <c r="CH21" s="5">
        <f>IFERROR(CI21-VLOOKUP($A21,'TB2-1'!$A:$XEW,1+IFERROR(VALUE(RIGHT(CH$3,2)),RIGHT(CH$3,1)),TRUE),#N/A)</f>
        <v>-125</v>
      </c>
      <c r="CI21" s="5">
        <f t="shared" si="85"/>
        <v>-85</v>
      </c>
      <c r="CJ21" s="5">
        <f>IFERROR(CK21-VLOOKUP($A21,'TB2-1'!$A:$XEW,1+IFERROR(VALUE(RIGHT(CJ$3,2)),RIGHT(CJ$3,1)),TRUE),#N/A)</f>
        <v>-148</v>
      </c>
      <c r="CK21" s="5">
        <f t="shared" si="85"/>
        <v>-85</v>
      </c>
      <c r="CL21" s="5">
        <f>IFERROR(CM21-VLOOKUP($A21,'TB2-1'!$A:$XEW,1+IFERROR(VALUE(RIGHT(CL$3,2)),RIGHT(CL$3,1)),TRUE),#N/A)</f>
        <v>-185</v>
      </c>
      <c r="CM21" s="5">
        <f t="shared" si="85"/>
        <v>-85</v>
      </c>
      <c r="CN21" s="5">
        <f>IFERROR(CO21-VLOOKUP($A21,'TB2-1'!$A:$XEW,1+IFERROR(VALUE(RIGHT(CN$3,2)),RIGHT(CN$3,1)),TRUE),#N/A)</f>
        <v>-245</v>
      </c>
      <c r="CO21" s="5">
        <f t="shared" si="86"/>
        <v>-85</v>
      </c>
      <c r="CP21" s="5">
        <f>IFERROR(CQ21-VLOOKUP($A21,'TB2-1'!$A:$XEW,1+IFERROR(VALUE(RIGHT(CP$3,2)),RIGHT(CP$3,1)),TRUE),#N/A)</f>
        <v>-335</v>
      </c>
      <c r="CQ21" s="5">
        <f t="shared" si="86"/>
        <v>-85</v>
      </c>
      <c r="CR21" s="5">
        <f>IFERROR(CS21-VLOOKUP($A21,'TB2-1'!$A:$XEW,1+IFERROR(VALUE(RIGHT(CR$3,2)),RIGHT(CR$3,1)),TRUE),#N/A)</f>
        <v>-485</v>
      </c>
      <c r="CS21" s="5">
        <f t="shared" si="86"/>
        <v>-85</v>
      </c>
      <c r="CT21" s="5">
        <f>IFERROR(CU21-VLOOKUP($A21,'TB2-1'!$A:$XEW,1+IFERROR(VALUE(RIGHT(CT$3,2)),RIGHT(CT$3,1)),TRUE),#N/A)</f>
        <v>-715</v>
      </c>
      <c r="CU21" s="5">
        <f t="shared" si="86"/>
        <v>-85</v>
      </c>
      <c r="CV21" s="5">
        <f>IFERROR(CW21-VLOOKUP($A21,'TB2-1'!$A:$XEW,1+IFERROR(VALUE(RIGHT(CV$3,2)),RIGHT(CV$3,1)),TRUE),#N/A)</f>
        <v>-1085</v>
      </c>
      <c r="CW21" s="5">
        <f t="shared" si="87"/>
        <v>-85</v>
      </c>
      <c r="CX21" s="5">
        <f>IFERROR(CY21-VLOOKUP($A21,'TB2-1'!$A:$XEW,1+IFERROR(VALUE(RIGHT(CX$3,2)),RIGHT(CX$3,1)),TRUE),#N/A)</f>
        <v>-1685</v>
      </c>
      <c r="CY21" s="5">
        <f t="shared" si="88"/>
        <v>-85</v>
      </c>
      <c r="CZ21" s="5">
        <f>IFERROR(DA21-VLOOKUP($A21,'TB2-1'!$A:$XEW,1+IFERROR(VALUE(RIGHT(CZ$3,2)),RIGHT(CZ$3,1)),TRUE),#N/A)</f>
        <v>-2585</v>
      </c>
      <c r="DA21" s="5">
        <f t="shared" si="89"/>
        <v>-85</v>
      </c>
      <c r="DB21" s="5">
        <f>IFERROR(DC21-VLOOKUP($A21,'TB2-1'!$A:$XEW,1+IFERROR(VALUE(RIGHT(DB$3,2)),RIGHT(DB$3,1)),TRUE),#N/A)</f>
        <v>-4085</v>
      </c>
      <c r="DC21" s="5">
        <f t="shared" si="90"/>
        <v>-85</v>
      </c>
      <c r="DD21" s="5">
        <f>IFERROR(DE21-VLOOKUP($A21,'TB2-1'!$A:$XEW,1+IFERROR(VALUE(RIGHT(DD$3,2)),RIGHT(DD$3,1)),TRUE),#N/A)</f>
        <v>-6385</v>
      </c>
      <c r="DE21" s="5">
        <f t="shared" si="91"/>
        <v>-85</v>
      </c>
      <c r="DF21" s="6">
        <f>IFERROR(DG21-VLOOKUP($A21,'TB2-1'!$A:$XEW,1+IFERROR(VALUE(RIGHT(DF$3,2)),RIGHT(DF$3,1)),TRUE),#N/A)</f>
        <v>-46.5</v>
      </c>
      <c r="DG21" s="65">
        <v>-43</v>
      </c>
      <c r="DH21" s="6">
        <f>IFERROR(DI21-VLOOKUP($A21,'TB2-1'!$A:$XEW,1+IFERROR(VALUE(RIGHT(DH$3,2)),RIGHT(DH$3,1)),TRUE),#N/A)</f>
        <v>-48</v>
      </c>
      <c r="DI21" s="6">
        <f t="shared" si="92"/>
        <v>-43</v>
      </c>
      <c r="DJ21" s="6">
        <f>IFERROR(DK21-VLOOKUP($A21,'TB2-1'!$A:$XEW,1+IFERROR(VALUE(RIGHT(DJ$3,2)),RIGHT(DJ$3,1)),TRUE),#N/A)</f>
        <v>-51</v>
      </c>
      <c r="DK21" s="6">
        <f t="shared" si="93"/>
        <v>-43</v>
      </c>
      <c r="DL21" s="6">
        <f>IFERROR(DM21-VLOOKUP($A21,'TB2-1'!$A:$XEW,1+IFERROR(VALUE(RIGHT(DL$3,2)),RIGHT(DL$3,1)),TRUE),#N/A)</f>
        <v>-55</v>
      </c>
      <c r="DM21" s="6">
        <f t="shared" si="94"/>
        <v>-43</v>
      </c>
      <c r="DN21" s="6">
        <f>IFERROR(DO21-VLOOKUP($A21,'TB2-1'!$A:$XEW,1+IFERROR(VALUE(RIGHT(DN$3,2)),RIGHT(DN$3,1)),TRUE),#N/A)</f>
        <v>-61</v>
      </c>
      <c r="DO21" s="6">
        <f t="shared" si="95"/>
        <v>-43</v>
      </c>
      <c r="DP21" s="6">
        <f>IFERROR(DQ21-VLOOKUP($A21,'TB2-1'!$A:$XEW,1+IFERROR(VALUE(RIGHT(DP$3,2)),RIGHT(DP$3,1)),TRUE),#N/A)</f>
        <v>-68</v>
      </c>
      <c r="DQ21" s="6">
        <f t="shared" si="96"/>
        <v>-43</v>
      </c>
      <c r="DR21" s="6">
        <f>IFERROR(DS21-VLOOKUP($A21,'TB2-1'!$A:$XEW,1+IFERROR(VALUE(RIGHT(DR$3,2)),RIGHT(DR$3,1)),TRUE),#N/A)</f>
        <v>-83</v>
      </c>
      <c r="DS21" s="6">
        <f t="shared" si="97"/>
        <v>-43</v>
      </c>
      <c r="DT21" s="6">
        <f>IFERROR(DU21-VLOOKUP($A21,'TB2-1'!$A:$XEW,1+IFERROR(VALUE(RIGHT(DT$3,2)),RIGHT(DT$3,1)),TRUE),#N/A)</f>
        <v>-106</v>
      </c>
      <c r="DU21" s="6">
        <f t="shared" si="98"/>
        <v>-43</v>
      </c>
      <c r="DV21" s="6">
        <f>IFERROR(DW21-VLOOKUP($A21,'TB2-1'!$A:$XEW,1+IFERROR(VALUE(RIGHT(DV$3,2)),RIGHT(DV$3,1)),TRUE),#N/A)</f>
        <v>-143</v>
      </c>
      <c r="DW21" s="6">
        <f t="shared" si="99"/>
        <v>-43</v>
      </c>
      <c r="DX21" s="6">
        <f>IFERROR(DY21-VLOOKUP($A21,'TB2-1'!$A:$XEW,1+IFERROR(VALUE(RIGHT(DX$3,2)),RIGHT(DX$3,1)),TRUE),#N/A)</f>
        <v>-203</v>
      </c>
      <c r="DY21" s="6">
        <f t="shared" si="100"/>
        <v>-43</v>
      </c>
      <c r="DZ21" s="6">
        <f>IFERROR(EA21-VLOOKUP($A21,'TB2-1'!$A:$XEW,1+IFERROR(VALUE(RIGHT(DZ$3,2)),RIGHT(DZ$3,1)),TRUE),#N/A)</f>
        <v>-293</v>
      </c>
      <c r="EA21" s="6">
        <f t="shared" si="101"/>
        <v>-43</v>
      </c>
      <c r="EB21" s="6">
        <f>IFERROR(EC21-VLOOKUP($A21,'TB2-1'!$A:$XEW,1+IFERROR(VALUE(RIGHT(EB$3,2)),RIGHT(EB$3,1)),TRUE),#N/A)</f>
        <v>-443</v>
      </c>
      <c r="EC21" s="6">
        <f t="shared" si="102"/>
        <v>-43</v>
      </c>
      <c r="ED21" s="6">
        <f>IFERROR(EE21-VLOOKUP($A21,'TB2-1'!$A:$XEW,1+IFERROR(VALUE(RIGHT(ED$3,2)),RIGHT(ED$3,1)),TRUE),#N/A)</f>
        <v>-673</v>
      </c>
      <c r="EE21" s="6">
        <f t="shared" si="103"/>
        <v>-43</v>
      </c>
      <c r="EF21" s="6">
        <f>IFERROR(EG21-VLOOKUP($A21,'TB2-1'!$A:$XEW,1+IFERROR(VALUE(RIGHT(EF$3,2)),RIGHT(EF$3,1)),TRUE),#N/A)</f>
        <v>-1043</v>
      </c>
      <c r="EG21" s="6">
        <f t="shared" si="104"/>
        <v>-43</v>
      </c>
      <c r="EH21" s="6">
        <f>IFERROR(EI21-VLOOKUP($A21,'TB2-1'!$A:$XEW,1+IFERROR(VALUE(RIGHT(EH$3,2)),RIGHT(EH$3,1)),TRUE),#N/A)</f>
        <v>-1643</v>
      </c>
      <c r="EI21" s="6">
        <f t="shared" si="105"/>
        <v>-43</v>
      </c>
      <c r="EJ21" s="6">
        <f>IFERROR(EK21-VLOOKUP($A21,'TB2-1'!$A:$XEW,1+IFERROR(VALUE(RIGHT(EJ$3,2)),RIGHT(EJ$3,1)),TRUE),#N/A)</f>
        <v>-2543</v>
      </c>
      <c r="EK21" s="6">
        <f t="shared" si="106"/>
        <v>-43</v>
      </c>
      <c r="EL21" s="6">
        <f>IFERROR(EM21-VLOOKUP($A21,'TB2-1'!$A:$XEW,1+IFERROR(VALUE(RIGHT(EL$3,2)),RIGHT(EL$3,1)),TRUE),#N/A)</f>
        <v>-4043</v>
      </c>
      <c r="EM21" s="6">
        <f t="shared" si="107"/>
        <v>-43</v>
      </c>
      <c r="EN21" s="6">
        <f>IFERROR(EO21-VLOOKUP($A21,'TB2-1'!$A:$XEW,1+IFERROR(VALUE(RIGHT(EN$3,2)),RIGHT(EN$3,1)),TRUE),#N/A)</f>
        <v>-6343</v>
      </c>
      <c r="EO21" s="6">
        <f t="shared" si="108"/>
        <v>-43</v>
      </c>
      <c r="EP21" s="5">
        <f>IFERROR(EQ21-VLOOKUP($A21,'TB2-1'!$A:$XEW,1+IFERROR(VALUE(RIGHT(EP$3,2)),RIGHT(EP$3,1)),TRUE),#N/A)</f>
        <v>-17.5</v>
      </c>
      <c r="EQ21" s="65">
        <v>-14</v>
      </c>
      <c r="ER21" s="5">
        <f>IFERROR(ES21-VLOOKUP($A21,'TB2-1'!$A:$XEW,1+IFERROR(VALUE(RIGHT(ER$3,2)),RIGHT(ER$3,1)),TRUE),#N/A)</f>
        <v>-19</v>
      </c>
      <c r="ES21" s="5">
        <f t="shared" si="109"/>
        <v>-14</v>
      </c>
      <c r="ET21" s="5">
        <f>IFERROR(EU21-VLOOKUP($A21,'TB2-1'!$A:$XEW,1+IFERROR(VALUE(RIGHT(ET$3,2)),RIGHT(ET$3,1)),TRUE),#N/A)</f>
        <v>-22</v>
      </c>
      <c r="EU21" s="5">
        <f t="shared" si="110"/>
        <v>-14</v>
      </c>
      <c r="EV21" s="5">
        <f>IFERROR(EW21-VLOOKUP($A21,'TB2-1'!$A:$XEW,1+IFERROR(VALUE(RIGHT(EV$3,2)),RIGHT(EV$3,1)),TRUE),#N/A)</f>
        <v>-26</v>
      </c>
      <c r="EW21" s="5">
        <f t="shared" si="111"/>
        <v>-14</v>
      </c>
      <c r="EX21" s="5">
        <f>IFERROR(EY21-VLOOKUP($A21,'TB2-1'!$A:$XEW,1+IFERROR(VALUE(RIGHT(EX$3,2)),RIGHT(EX$3,1)),TRUE),#N/A)</f>
        <v>-32</v>
      </c>
      <c r="EY21" s="5">
        <f t="shared" si="112"/>
        <v>-14</v>
      </c>
      <c r="EZ21" s="5">
        <f>IFERROR(FA21-VLOOKUP($A21,'TB2-1'!$A:$XEW,1+IFERROR(VALUE(RIGHT(EZ$3,2)),RIGHT(EZ$3,1)),TRUE),#N/A)</f>
        <v>-39</v>
      </c>
      <c r="FA21" s="5">
        <f t="shared" si="113"/>
        <v>-14</v>
      </c>
      <c r="FB21" s="5">
        <f>IFERROR(FC21-VLOOKUP($A21,'TB2-1'!$A:$XEW,1+IFERROR(VALUE(RIGHT(FB$3,2)),RIGHT(FB$3,1)),TRUE),#N/A)</f>
        <v>-54</v>
      </c>
      <c r="FC21" s="5">
        <f t="shared" si="114"/>
        <v>-14</v>
      </c>
      <c r="FD21" s="5">
        <f>IFERROR(FE21-VLOOKUP($A21,'TB2-1'!$A:$XEW,1+IFERROR(VALUE(RIGHT(FD$3,2)),RIGHT(FD$3,1)),TRUE),#N/A)</f>
        <v>-77</v>
      </c>
      <c r="FE21" s="5">
        <f t="shared" si="115"/>
        <v>-14</v>
      </c>
      <c r="FF21" s="5">
        <f>IFERROR(FG21-VLOOKUP($A21,'TB2-1'!$A:$XEW,1+IFERROR(VALUE(RIGHT(FF$3,2)),RIGHT(FF$3,1)),TRUE),#N/A)</f>
        <v>-114</v>
      </c>
      <c r="FG21" s="5">
        <f t="shared" si="116"/>
        <v>-14</v>
      </c>
      <c r="FH21" s="5">
        <f>IFERROR(FI21-VLOOKUP($A21,'TB2-1'!$A:$XEW,1+IFERROR(VALUE(RIGHT(FH$3,2)),RIGHT(FH$3,1)),TRUE),#N/A)</f>
        <v>-174</v>
      </c>
      <c r="FI21" s="5">
        <f t="shared" si="117"/>
        <v>-14</v>
      </c>
      <c r="FJ21" s="5">
        <f>IFERROR(FK21-VLOOKUP($A21,'TB2-1'!$A:$XEW,1+IFERROR(VALUE(RIGHT(FJ$3,2)),RIGHT(FJ$3,1)),TRUE),#N/A)</f>
        <v>-264</v>
      </c>
      <c r="FK21" s="5">
        <f t="shared" si="118"/>
        <v>-14</v>
      </c>
      <c r="FL21" s="5">
        <f>IFERROR(FM21-VLOOKUP($A21,'TB2-1'!$A:$XEW,1+IFERROR(VALUE(RIGHT(FL$3,2)),RIGHT(FL$3,1)),TRUE),#N/A)</f>
        <v>-414</v>
      </c>
      <c r="FM21" s="5">
        <f t="shared" si="119"/>
        <v>-14</v>
      </c>
      <c r="FN21" s="5">
        <f>IFERROR(FO21-VLOOKUP($A21,'TB2-1'!$A:$XEW,1+IFERROR(VALUE(RIGHT(FN$3,2)),RIGHT(FN$3,1)),TRUE),#N/A)</f>
        <v>-644</v>
      </c>
      <c r="FO21" s="5">
        <f t="shared" si="120"/>
        <v>-14</v>
      </c>
      <c r="FP21" s="5">
        <f>IFERROR(FQ21-VLOOKUP($A21,'TB2-1'!$A:$XEW,1+IFERROR(VALUE(RIGHT(FP$3,2)),RIGHT(FP$3,1)),TRUE),#N/A)</f>
        <v>-1014</v>
      </c>
      <c r="FQ21" s="5">
        <f t="shared" si="121"/>
        <v>-14</v>
      </c>
      <c r="FR21" s="5">
        <f>IFERROR(FS21-VLOOKUP($A21,'TB2-1'!$A:$XEW,1+IFERROR(VALUE(RIGHT(FR$3,2)),RIGHT(FR$3,1)),TRUE),#N/A)</f>
        <v>-1614</v>
      </c>
      <c r="FS21" s="5">
        <f t="shared" si="122"/>
        <v>-14</v>
      </c>
      <c r="FT21" s="5">
        <f>IFERROR(FU21-VLOOKUP($A21,'TB2-1'!$A:$XEW,1+IFERROR(VALUE(RIGHT(FT$3,2)),RIGHT(FT$3,1)),TRUE),#N/A)</f>
        <v>-2514</v>
      </c>
      <c r="FU21" s="5">
        <f t="shared" si="123"/>
        <v>-14</v>
      </c>
      <c r="FV21" s="5">
        <f>IFERROR(FW21-VLOOKUP($A21,'TB2-1'!$A:$XEW,1+IFERROR(VALUE(RIGHT(FV$3,2)),RIGHT(FV$3,1)),TRUE),#N/A)</f>
        <v>-4014</v>
      </c>
      <c r="FW21" s="5">
        <f t="shared" si="124"/>
        <v>-14</v>
      </c>
      <c r="FX21" s="5">
        <f>IFERROR(FY21-VLOOKUP($A21,'TB2-1'!$A:$XEW,1+IFERROR(VALUE(RIGHT(FX$3,2)),RIGHT(FX$3,1)),TRUE),#N/A)</f>
        <v>-6314</v>
      </c>
      <c r="FY21" s="5">
        <f t="shared" si="125"/>
        <v>-14</v>
      </c>
      <c r="FZ21" s="6">
        <f>IFERROR(GA21-VLOOKUP($A21,'TB2-1'!$A:$XEW,1+IFERROR(VALUE(RIGHT(FZ$3,2)),RIGHT(FZ$3,1)),TRUE),#N/A)</f>
        <v>-3.5</v>
      </c>
      <c r="GA21" s="65">
        <v>0</v>
      </c>
      <c r="GB21" s="6">
        <f>IFERROR(GC21-VLOOKUP($A21,'TB2-1'!$A:$XEW,1+IFERROR(VALUE(RIGHT(GB$3,2)),RIGHT(GB$3,1)),TRUE),#N/A)</f>
        <v>-5</v>
      </c>
      <c r="GC21" s="6">
        <f t="shared" si="126"/>
        <v>0</v>
      </c>
      <c r="GD21" s="6">
        <f>IFERROR(GE21-VLOOKUP($A21,'TB2-1'!$A:$XEW,1+IFERROR(VALUE(RIGHT(GD$3,2)),RIGHT(GD$3,1)),TRUE),#N/A)</f>
        <v>-8</v>
      </c>
      <c r="GE21" s="6">
        <f t="shared" si="127"/>
        <v>0</v>
      </c>
      <c r="GF21" s="6">
        <f>IFERROR(GG21-VLOOKUP($A21,'TB2-1'!$A:$XEW,1+IFERROR(VALUE(RIGHT(GF$3,2)),RIGHT(GF$3,1)),TRUE),#N/A)</f>
        <v>-12</v>
      </c>
      <c r="GG21" s="6">
        <f t="shared" si="128"/>
        <v>0</v>
      </c>
      <c r="GH21" s="6">
        <f>IFERROR(GI21-VLOOKUP($A21,'TB2-1'!$A:$XEW,1+IFERROR(VALUE(RIGHT(GH$3,2)),RIGHT(GH$3,1)),TRUE),#N/A)</f>
        <v>-18</v>
      </c>
      <c r="GI21" s="6">
        <f t="shared" si="129"/>
        <v>0</v>
      </c>
      <c r="GJ21" s="6">
        <f>IFERROR(GK21-VLOOKUP($A21,'TB2-1'!$A:$XEW,1+IFERROR(VALUE(RIGHT(GJ$3,2)),RIGHT(GJ$3,1)),TRUE),#N/A)</f>
        <v>-25</v>
      </c>
      <c r="GK21" s="6">
        <f t="shared" si="130"/>
        <v>0</v>
      </c>
      <c r="GL21" s="6">
        <f>IFERROR(GM21-VLOOKUP($A21,'TB2-1'!$A:$XEW,1+IFERROR(VALUE(RIGHT(GL$3,2)),RIGHT(GL$3,1)),TRUE),#N/A)</f>
        <v>-40</v>
      </c>
      <c r="GM21" s="6">
        <f t="shared" si="131"/>
        <v>0</v>
      </c>
      <c r="GN21" s="6">
        <f>IFERROR(GO21-VLOOKUP($A21,'TB2-1'!$A:$XEW,1+IFERROR(VALUE(RIGHT(GN$3,2)),RIGHT(GN$3,1)),TRUE),#N/A)</f>
        <v>-63</v>
      </c>
      <c r="GO21" s="6">
        <f t="shared" si="132"/>
        <v>0</v>
      </c>
      <c r="GP21" s="6">
        <f>IFERROR(GQ21-VLOOKUP($A21,'TB2-1'!$A:$XEW,1+IFERROR(VALUE(RIGHT(GP$3,2)),RIGHT(GP$3,1)),TRUE),#N/A)</f>
        <v>-100</v>
      </c>
      <c r="GQ21" s="6">
        <f t="shared" si="133"/>
        <v>0</v>
      </c>
      <c r="GR21" s="6">
        <f>IFERROR(GS21-VLOOKUP($A21,'TB2-1'!$A:$XEW,1+IFERROR(VALUE(RIGHT(GR$3,2)),RIGHT(GR$3,1)),TRUE),#N/A)</f>
        <v>-160</v>
      </c>
      <c r="GS21" s="6">
        <f t="shared" si="134"/>
        <v>0</v>
      </c>
      <c r="GT21" s="6">
        <f>IFERROR(GU21-VLOOKUP($A21,'TB2-1'!$A:$XEW,1+IFERROR(VALUE(RIGHT(GT$3,2)),RIGHT(GT$3,1)),TRUE),#N/A)</f>
        <v>-250</v>
      </c>
      <c r="GU21" s="6">
        <f t="shared" si="135"/>
        <v>0</v>
      </c>
      <c r="GV21" s="6">
        <f>IFERROR(GW21-VLOOKUP($A21,'TB2-1'!$A:$XEW,1+IFERROR(VALUE(RIGHT(GV$3,2)),RIGHT(GV$3,1)),TRUE),#N/A)</f>
        <v>-400</v>
      </c>
      <c r="GW21" s="6">
        <f t="shared" si="136"/>
        <v>0</v>
      </c>
      <c r="GX21" s="6">
        <f>IFERROR(GY21-VLOOKUP($A21,'TB2-1'!$A:$XEW,1+IFERROR(VALUE(RIGHT(GX$3,2)),RIGHT(GX$3,1)),TRUE),#N/A)</f>
        <v>-630</v>
      </c>
      <c r="GY21" s="6">
        <f t="shared" si="137"/>
        <v>0</v>
      </c>
      <c r="GZ21" s="6">
        <f>IFERROR(HA21-VLOOKUP($A21,'TB2-1'!$A:$XEW,1+IFERROR(VALUE(RIGHT(GZ$3,2)),RIGHT(GZ$3,1)),TRUE),#N/A)</f>
        <v>-1000</v>
      </c>
      <c r="HA21" s="6">
        <f t="shared" si="138"/>
        <v>0</v>
      </c>
      <c r="HB21" s="6">
        <f>IFERROR(HC21-VLOOKUP($A21,'TB2-1'!$A:$XEW,1+IFERROR(VALUE(RIGHT(HB$3,2)),RIGHT(HB$3,1)),TRUE),#N/A)</f>
        <v>-1600</v>
      </c>
      <c r="HC21" s="6">
        <f t="shared" si="139"/>
        <v>0</v>
      </c>
      <c r="HD21" s="6">
        <f>IFERROR(HE21-VLOOKUP($A21,'TB2-1'!$A:$XEW,1+IFERROR(VALUE(RIGHT(HD$3,2)),RIGHT(HD$3,1)),TRUE),#N/A)</f>
        <v>-2500</v>
      </c>
      <c r="HE21" s="6">
        <f t="shared" si="140"/>
        <v>0</v>
      </c>
      <c r="HF21" s="6">
        <f>IFERROR(HG21-VLOOKUP($A21,'TB2-1'!$A:$XEW,1+IFERROR(VALUE(RIGHT(HF$3,2)),RIGHT(HF$3,1)),TRUE),#N/A)</f>
        <v>-4000</v>
      </c>
      <c r="HG21" s="6">
        <f t="shared" si="141"/>
        <v>0</v>
      </c>
      <c r="HH21" s="6">
        <f>IFERROR(HI21-VLOOKUP($A21,'TB2-1'!$A:$XEW,1+IFERROR(VALUE(RIGHT(HH$3,2)),RIGHT(HH$3,1)),TRUE),#N/A)</f>
        <v>-6300</v>
      </c>
      <c r="HI21" s="6">
        <f t="shared" si="142"/>
        <v>0</v>
      </c>
      <c r="HJ21" s="5">
        <f>IFERROR(-VLOOKUP($A21,'TB2-1'!$A:$XEW,1+IFERROR(VALUE(RIGHT(HJ$3,2)),RIGHT(HJ$3,1)),TRUE)/2,#N/A)</f>
        <v>-1.75</v>
      </c>
      <c r="HK21" s="5">
        <f>IFERROR(VLOOKUP($A21,'TB2-1'!$A:$XEW,1+IFERROR(VALUE(RIGHT(HJ$3,2)),RIGHT(HJ$3,1)),TRUE)/2,#N/A)</f>
        <v>1.75</v>
      </c>
      <c r="HL21" s="5">
        <f>IFERROR(-VLOOKUP($A21,'TB2-1'!$A:$XEW,1+IFERROR(VALUE(RIGHT(HL$3,2)),RIGHT(HL$3,1)),TRUE)/2,#N/A)</f>
        <v>-2.5</v>
      </c>
      <c r="HM21" s="5">
        <f>IFERROR(VLOOKUP($A21,'TB2-1'!$A:$XEW,1+IFERROR(VALUE(RIGHT(HL$3,2)),RIGHT(HL$3,1)),TRUE)/2,#N/A)</f>
        <v>2.5</v>
      </c>
      <c r="HN21" s="5">
        <f>IFERROR(-VLOOKUP($A21,'TB2-1'!$A:$XEW,1+IFERROR(VALUE(RIGHT(HN$3,2)),RIGHT(HN$3,1)),TRUE)/2,#N/A)</f>
        <v>-4</v>
      </c>
      <c r="HO21" s="5">
        <f>IFERROR(VLOOKUP($A21,'TB2-1'!$A:$XEW,1+IFERROR(VALUE(RIGHT(HN$3,2)),RIGHT(HN$3,1)),TRUE)/2,#N/A)</f>
        <v>4</v>
      </c>
      <c r="HP21" s="5">
        <f>IFERROR(-VLOOKUP($A21,'TB2-1'!$A:$XEW,1+IFERROR(VALUE(RIGHT(HP$3,2)),RIGHT(HP$3,1)),TRUE)/2,#N/A)</f>
        <v>-6</v>
      </c>
      <c r="HQ21" s="5">
        <f>IFERROR(VLOOKUP($A21,'TB2-1'!$A:$XEW,1+IFERROR(VALUE(RIGHT(HP$3,2)),RIGHT(HP$3,1)),TRUE)/2,#N/A)</f>
        <v>6</v>
      </c>
      <c r="HR21" s="5">
        <f>IFERROR(-VLOOKUP($A21,'TB2-1'!$A:$XEW,1+IFERROR(VALUE(RIGHT(HR$3,2)),RIGHT(HR$3,1)),TRUE)/2,#N/A)</f>
        <v>-9</v>
      </c>
      <c r="HS21" s="5">
        <f>IFERROR(VLOOKUP($A21,'TB2-1'!$A:$XEW,1+IFERROR(VALUE(RIGHT(HR$3,2)),RIGHT(HR$3,1)),TRUE)/2,#N/A)</f>
        <v>9</v>
      </c>
      <c r="HT21" s="5">
        <f>IFERROR(-VLOOKUP($A21,'TB2-1'!$A:$XEW,1+IFERROR(VALUE(RIGHT(HT$3,2)),RIGHT(HT$3,1)),TRUE)/2,#N/A)</f>
        <v>-12.5</v>
      </c>
      <c r="HU21" s="5">
        <f>IFERROR(VLOOKUP($A21,'TB2-1'!$A:$XEW,1+IFERROR(VALUE(RIGHT(HT$3,2)),RIGHT(HT$3,1)),TRUE)/2,#N/A)</f>
        <v>12.5</v>
      </c>
      <c r="HV21" s="5">
        <f>IFERROR(-VLOOKUP($A21,'TB2-1'!$A:$XEW,1+IFERROR(VALUE(RIGHT(HV$3,2)),RIGHT(HV$3,1)),TRUE)/2,#N/A)</f>
        <v>-20</v>
      </c>
      <c r="HW21" s="5">
        <f>IFERROR(VLOOKUP($A21,'TB2-1'!$A:$XEW,1+IFERROR(VALUE(RIGHT(HV$3,2)),RIGHT(HV$3,1)),TRUE)/2,#N/A)</f>
        <v>20</v>
      </c>
      <c r="HX21" s="5">
        <f>IFERROR(-VLOOKUP($A21,'TB2-1'!$A:$XEW,1+IFERROR(VALUE(RIGHT(HX$3,2)),RIGHT(HX$3,1)),TRUE)/2,#N/A)</f>
        <v>-31.5</v>
      </c>
      <c r="HY21" s="5">
        <f>IFERROR(VLOOKUP($A21,'TB2-1'!$A:$XEW,1+IFERROR(VALUE(RIGHT(HX$3,2)),RIGHT(HX$3,1)),TRUE)/2,#N/A)</f>
        <v>31.5</v>
      </c>
      <c r="HZ21" s="5">
        <f>IFERROR(-VLOOKUP($A21,'TB2-1'!$A:$XEW,1+IFERROR(VALUE(RIGHT(HZ$3,2)),RIGHT(HZ$3,1)),TRUE)/2,#N/A)</f>
        <v>-50</v>
      </c>
      <c r="IA21" s="5">
        <f>IFERROR(VLOOKUP($A21,'TB2-1'!$A:$XEW,1+IFERROR(VALUE(RIGHT(HZ$3,2)),RIGHT(HZ$3,1)),TRUE)/2,#N/A)</f>
        <v>50</v>
      </c>
      <c r="IB21" s="5">
        <f>IFERROR(-VLOOKUP($A21,'TB2-1'!$A:$XEW,1+IFERROR(VALUE(RIGHT(IB$3,2)),RIGHT(IB$3,1)),TRUE)/2,#N/A)</f>
        <v>-80</v>
      </c>
      <c r="IC21" s="5">
        <f>IFERROR(VLOOKUP($A21,'TB2-1'!$A:$XEW,1+IFERROR(VALUE(RIGHT(IB$3,2)),RIGHT(IB$3,1)),TRUE)/2,#N/A)</f>
        <v>80</v>
      </c>
      <c r="ID21" s="5">
        <f>IFERROR(-VLOOKUP($A21,'TB2-1'!$A:$XEW,1+IFERROR(VALUE(RIGHT(ID$3,2)),RIGHT(ID$3,1)),TRUE)/2,#N/A)</f>
        <v>-125</v>
      </c>
      <c r="IE21" s="5">
        <f>IFERROR(VLOOKUP($A21,'TB2-1'!$A:$XEW,1+IFERROR(VALUE(RIGHT(ID$3,2)),RIGHT(ID$3,1)),TRUE)/2,#N/A)</f>
        <v>125</v>
      </c>
      <c r="IF21" s="5">
        <f>IFERROR(-VLOOKUP($A21,'TB2-1'!$A:$XEW,1+IFERROR(VALUE(RIGHT(IF$3,2)),RIGHT(IF$3,1)),TRUE)/2,#N/A)</f>
        <v>-200</v>
      </c>
      <c r="IG21" s="5">
        <f>IFERROR(VLOOKUP($A21,'TB2-1'!$A:$XEW,1+IFERROR(VALUE(RIGHT(IF$3,2)),RIGHT(IF$3,1)),TRUE)/2,#N/A)</f>
        <v>200</v>
      </c>
      <c r="IH21" s="5">
        <f>IFERROR(-VLOOKUP($A21,'TB2-1'!$A:$XEW,1+IFERROR(VALUE(RIGHT(IH$3,2)),RIGHT(IH$3,1)),TRUE)/2,#N/A)</f>
        <v>-315</v>
      </c>
      <c r="II21" s="5">
        <f>IFERROR(VLOOKUP($A21,'TB2-1'!$A:$XEW,1+IFERROR(VALUE(RIGHT(IH$3,2)),RIGHT(IH$3,1)),TRUE)/2,#N/A)</f>
        <v>315</v>
      </c>
      <c r="IJ21" s="5">
        <f>IFERROR(-VLOOKUP($A21,'TB2-1'!$A:$XEW,1+IFERROR(VALUE(RIGHT(IJ$3,2)),RIGHT(IJ$3,1)),TRUE)/2,#N/A)</f>
        <v>-500</v>
      </c>
      <c r="IK21" s="5">
        <f>IFERROR(VLOOKUP($A21,'TB2-1'!$A:$XEW,1+IFERROR(VALUE(RIGHT(IJ$3,2)),RIGHT(IJ$3,1)),TRUE)/2,#N/A)</f>
        <v>500</v>
      </c>
      <c r="IL21" s="5">
        <f>IFERROR(-VLOOKUP($A21,'TB2-1'!$A:$XEW,1+IFERROR(VALUE(RIGHT(IL$3,2)),RIGHT(IL$3,1)),TRUE)/2,#N/A)</f>
        <v>-800</v>
      </c>
      <c r="IM21" s="5">
        <f>IFERROR(VLOOKUP($A21,'TB2-1'!$A:$XEW,1+IFERROR(VALUE(RIGHT(IL$3,2)),RIGHT(IL$3,1)),TRUE)/2,#N/A)</f>
        <v>800</v>
      </c>
      <c r="IN21" s="5">
        <f>IFERROR(-VLOOKUP($A21,'TB2-1'!$A:$XEW,1+IFERROR(VALUE(RIGHT(IN$3,2)),RIGHT(IN$3,1)),TRUE)/2,#N/A)</f>
        <v>-1250</v>
      </c>
      <c r="IO21" s="5">
        <f>IFERROR(VLOOKUP($A21,'TB2-1'!$A:$XEW,1+IFERROR(VALUE(RIGHT(IN$3,2)),RIGHT(IN$3,1)),TRUE)/2,#N/A)</f>
        <v>1250</v>
      </c>
      <c r="IP21" s="5">
        <f>IFERROR(-VLOOKUP($A21,'TB2-1'!$A:$XEW,1+IFERROR(VALUE(RIGHT(IP$3,2)),RIGHT(IP$3,1)),TRUE)/2,#N/A)</f>
        <v>-2000</v>
      </c>
      <c r="IQ21" s="5">
        <f>IFERROR(VLOOKUP($A21,'TB2-1'!$A:$XEW,1+IFERROR(VALUE(RIGHT(IP$3,2)),RIGHT(IP$3,1)),TRUE)/2,#N/A)</f>
        <v>2000</v>
      </c>
      <c r="IR21" s="5">
        <f>IFERROR(-VLOOKUP($A21,'TB2-1'!$A:$XEW,1+IFERROR(VALUE(RIGHT(IR$3,2)),RIGHT(IR$3,1)),TRUE)/2,#N/A)</f>
        <v>-3150</v>
      </c>
      <c r="IS21" s="5">
        <f>IFERROR(VLOOKUP($A21,'TB2-1'!$A:$XEW,1+IFERROR(VALUE(RIGHT(IR$3,2)),RIGHT(IR$3,1)),TRUE)/2,#N/A)</f>
        <v>3150</v>
      </c>
      <c r="IT21" s="65" t="e">
        <v>#N/A</v>
      </c>
      <c r="IU21" s="6" t="e">
        <f>IFERROR(IT21+VLOOKUP($A21,'TB2-1'!$A:$XEW,1+IFERROR(VALUE(RIGHT(IT$3,2)),RIGHT(IT$3,1)),TRUE),#N/A)</f>
        <v>#N/A</v>
      </c>
      <c r="IV21" s="65" t="e">
        <v>#N/A</v>
      </c>
      <c r="IW21" s="6" t="e">
        <f>IFERROR(IV21+VLOOKUP($A21,'TB2-1'!$A:$XEW,1+IFERROR(VALUE(RIGHT(IV$3,2)),RIGHT(IV$3,1)),TRUE),#N/A)</f>
        <v>#N/A</v>
      </c>
      <c r="IX21" s="65" t="e">
        <v>#N/A</v>
      </c>
      <c r="IY21" s="6" t="e">
        <f>IFERROR(IX21+VLOOKUP($A21,'TB2-1'!$A:$XEW,1+IFERROR(VALUE(RIGHT(IX$3,2)),RIGHT(IX$3,1)),TRUE),#N/A)</f>
        <v>#N/A</v>
      </c>
      <c r="IZ21" s="65" t="e">
        <v>#N/A</v>
      </c>
      <c r="JA21" s="6" t="e">
        <f>IFERROR(IZ21+VLOOKUP($A21,'TB2-1'!$A:$XEW,1+IFERROR(VALUE(RIGHT(IZ$3,2)),RIGHT(IZ$3,1)),TRUE),#N/A)</f>
        <v>#N/A</v>
      </c>
      <c r="JB21" s="65">
        <v>-11</v>
      </c>
      <c r="JC21" s="6">
        <f>IFERROR(JB21+VLOOKUP($A21,'TB2-1'!$A:$XEW,1+IFERROR(VALUE(RIGHT(JB$3,2)),RIGHT(JB$3,1)),TRUE),#N/A)</f>
        <v>7</v>
      </c>
      <c r="JD21" s="6">
        <f t="shared" si="143"/>
        <v>-11</v>
      </c>
      <c r="JE21" s="6">
        <f>IFERROR(JD21+VLOOKUP($A21,'TB2-1'!$A:$XEW,1+IFERROR(VALUE(RIGHT(JD$3,2)),RIGHT(JD$3,1)),TRUE),#N/A)</f>
        <v>14</v>
      </c>
      <c r="JF21" s="65">
        <v>-18</v>
      </c>
      <c r="JG21" s="6">
        <f>IFERROR(JF21+VLOOKUP($A21,'TB2-1'!$A:$XEW,1+IFERROR(VALUE(RIGHT(JF$3,2)),RIGHT(JF$3,1)),TRUE),#N/A)</f>
        <v>22</v>
      </c>
      <c r="JH21" s="65" t="e">
        <v>#N/A</v>
      </c>
      <c r="JI21" s="6" t="e">
        <f>IFERROR(JH21+VLOOKUP($A21,'TB2-1'!$A:$XEW,1+IFERROR(VALUE(RIGHT(JH$3,2)),RIGHT(JH$3,1)),TRUE),#N/A)</f>
        <v>#N/A</v>
      </c>
      <c r="JJ21" s="65" t="e">
        <v>#N/A</v>
      </c>
      <c r="JK21" s="6" t="e">
        <f>IFERROR(JJ21+VLOOKUP($A21,'TB2-1'!$A:$XEW,1+IFERROR(VALUE(RIGHT(JJ$3,2)),RIGHT(JJ$3,1)),TRUE),#N/A)</f>
        <v>#N/A</v>
      </c>
      <c r="JL21" s="65" t="e">
        <v>#N/A</v>
      </c>
      <c r="JM21" s="6" t="e">
        <f>IFERROR(JL21+VLOOKUP($A21,'TB2-1'!$A:$XEW,1+IFERROR(VALUE(RIGHT(JL$3,2)),RIGHT(JL$3,1)),TRUE),#N/A)</f>
        <v>#N/A</v>
      </c>
      <c r="JN21" s="65" t="e">
        <v>#N/A</v>
      </c>
      <c r="JO21" s="6" t="e">
        <f>IFERROR(JN21+VLOOKUP($A21,'TB2-1'!$A:$XEW,1+IFERROR(VALUE(RIGHT(JN$3,2)),RIGHT(JN$3,1)),TRUE),#N/A)</f>
        <v>#N/A</v>
      </c>
      <c r="JP21" s="65" t="e">
        <v>#N/A</v>
      </c>
      <c r="JQ21" s="6" t="e">
        <f>IFERROR(JP21+VLOOKUP($A21,'TB2-1'!$A:$XEW,1+IFERROR(VALUE(RIGHT(JP$3,2)),RIGHT(JP$3,1)),TRUE),#N/A)</f>
        <v>#N/A</v>
      </c>
      <c r="JR21" s="65" t="e">
        <v>#N/A</v>
      </c>
      <c r="JS21" s="6" t="e">
        <f>IFERROR(JR21+VLOOKUP($A21,'TB2-1'!$A:$XEW,1+IFERROR(VALUE(RIGHT(JR$3,2)),RIGHT(JR$3,1)),TRUE),#N/A)</f>
        <v>#N/A</v>
      </c>
      <c r="JT21" s="65" t="e">
        <v>#N/A</v>
      </c>
      <c r="JU21" s="6" t="e">
        <f>IFERROR(JT21+VLOOKUP($A21,'TB2-1'!$A:$XEW,1+IFERROR(VALUE(RIGHT(JT$3,2)),RIGHT(JT$3,1)),TRUE),#N/A)</f>
        <v>#N/A</v>
      </c>
      <c r="JV21" s="65" t="e">
        <v>#N/A</v>
      </c>
      <c r="JW21" s="6" t="e">
        <f>IFERROR(JV21+VLOOKUP($A21,'TB2-1'!$A:$XEW,1+IFERROR(VALUE(RIGHT(JV$3,2)),RIGHT(JV$3,1)),TRUE),#N/A)</f>
        <v>#N/A</v>
      </c>
      <c r="JX21" s="65" t="e">
        <v>#N/A</v>
      </c>
      <c r="JY21" s="6" t="e">
        <f>IFERROR(JX21+VLOOKUP($A21,'TB2-1'!$A:$XEW,1+IFERROR(VALUE(RIGHT(JX$3,2)),RIGHT(JX$3,1)),TRUE),#N/A)</f>
        <v>#N/A</v>
      </c>
      <c r="JZ21" s="65" t="e">
        <v>#N/A</v>
      </c>
      <c r="KA21" s="6" t="e">
        <f>IFERROR(JZ21+VLOOKUP($A21,'TB2-1'!$A:$XEW,1+IFERROR(VALUE(RIGHT(JZ$3,2)),RIGHT(JZ$3,1)),TRUE),#N/A)</f>
        <v>#N/A</v>
      </c>
      <c r="KB21" s="65" t="e">
        <v>#N/A</v>
      </c>
      <c r="KC21" s="6" t="e">
        <f>IFERROR(KB21+VLOOKUP($A21,'TB2-1'!$A:$XEW,1+IFERROR(VALUE(RIGHT(KB$3,2)),RIGHT(KB$3,1)),TRUE),#N/A)</f>
        <v>#N/A</v>
      </c>
      <c r="KD21" s="65" t="e">
        <v>#N/A</v>
      </c>
      <c r="KE21" s="5" t="e">
        <f>IFERROR(KD21+VLOOKUP($A21,'TB2-1'!$A:$XEW,1+IFERROR(VALUE(RIGHT(KD$3,2)),RIGHT(KD$3,1)),TRUE),#N/A)</f>
        <v>#N/A</v>
      </c>
      <c r="KF21" s="65" t="e">
        <v>#N/A</v>
      </c>
      <c r="KG21" s="5" t="e">
        <f>IFERROR(KF21+VLOOKUP($A21,'TB2-1'!$A:$XEW,1+IFERROR(VALUE(RIGHT(KF$3,2)),RIGHT(KF$3,1)),TRUE),#N/A)</f>
        <v>#N/A</v>
      </c>
      <c r="KH21" s="65" t="e">
        <v>#N/A</v>
      </c>
      <c r="KI21" s="5" t="e">
        <f>IFERROR(KH21+VLOOKUP($A21,'TB2-1'!$A:$XEW,1+IFERROR(VALUE(RIGHT(KH$3,2)),RIGHT(KH$3,1)),TRUE),#N/A)</f>
        <v>#N/A</v>
      </c>
      <c r="KJ21" s="65">
        <v>3</v>
      </c>
      <c r="KK21" s="5">
        <f>IFERROR(KJ21+VLOOKUP($A21,'TB2-1'!$A:$XEW,1+IFERROR(VALUE(RIGHT(KJ$3,2)),RIGHT(KJ$3,1)),TRUE),#N/A)</f>
        <v>15</v>
      </c>
      <c r="KL21" s="5">
        <f t="shared" si="144"/>
        <v>3</v>
      </c>
      <c r="KM21" s="5">
        <f>IFERROR(KL21+VLOOKUP($A21,'TB2-1'!$A:$XEW,1+IFERROR(VALUE(RIGHT(KL$3,2)),RIGHT(KL$3,1)),TRUE),#N/A)</f>
        <v>21</v>
      </c>
      <c r="KN21" s="5">
        <f t="shared" si="144"/>
        <v>3</v>
      </c>
      <c r="KO21" s="5">
        <f>IFERROR(KN21+VLOOKUP($A21,'TB2-1'!$A:$XEW,1+IFERROR(VALUE(RIGHT(KN$3,2)),RIGHT(KN$3,1)),TRUE),#N/A)</f>
        <v>28</v>
      </c>
      <c r="KP21" s="5">
        <f t="shared" si="144"/>
        <v>3</v>
      </c>
      <c r="KQ21" s="5">
        <f>IFERROR(KP21+VLOOKUP($A21,'TB2-1'!$A:$XEW,1+IFERROR(VALUE(RIGHT(KP$3,2)),RIGHT(KP$3,1)),TRUE),#N/A)</f>
        <v>43</v>
      </c>
      <c r="KR21" s="65">
        <v>0</v>
      </c>
      <c r="KS21" s="5">
        <f>IFERROR(KR21+VLOOKUP($A21,'TB2-1'!$A:$XEW,1+IFERROR(VALUE(RIGHT(KR$3,2)),RIGHT(KR$3,1)),TRUE),#N/A)</f>
        <v>63</v>
      </c>
      <c r="KT21" s="5">
        <f t="shared" si="0"/>
        <v>0</v>
      </c>
      <c r="KU21" s="5">
        <f>IFERROR(KT21+VLOOKUP($A21,'TB2-1'!$A:$XEW,1+IFERROR(VALUE(RIGHT(KT$3,2)),RIGHT(KT$3,1)),TRUE),#N/A)</f>
        <v>100</v>
      </c>
      <c r="KV21" s="5">
        <f t="shared" si="0"/>
        <v>0</v>
      </c>
      <c r="KW21" s="5">
        <f>IFERROR(KV21+VLOOKUP($A21,'TB2-1'!$A:$XEW,1+IFERROR(VALUE(RIGHT(KV$3,2)),RIGHT(KV$3,1)),TRUE),#N/A)</f>
        <v>160</v>
      </c>
      <c r="KX21" s="5">
        <f t="shared" si="0"/>
        <v>0</v>
      </c>
      <c r="KY21" s="5">
        <f>IFERROR(KX21+VLOOKUP($A21,'TB2-1'!$A:$XEW,1+IFERROR(VALUE(RIGHT(KX$3,2)),RIGHT(KX$3,1)),TRUE),#N/A)</f>
        <v>250</v>
      </c>
      <c r="KZ21" s="5">
        <f t="shared" si="0"/>
        <v>0</v>
      </c>
      <c r="LA21" s="5">
        <f>IFERROR(KZ21+VLOOKUP($A21,'TB2-1'!$A:$XEW,1+IFERROR(VALUE(RIGHT(KZ$3,2)),RIGHT(KZ$3,1)),TRUE),#N/A)</f>
        <v>400</v>
      </c>
      <c r="LB21" s="5">
        <f t="shared" si="0"/>
        <v>0</v>
      </c>
      <c r="LC21" s="5">
        <f>IFERROR(LB21+VLOOKUP($A21,'TB2-1'!$A:$XEW,1+IFERROR(VALUE(RIGHT(LB$3,2)),RIGHT(LB$3,1)),TRUE),#N/A)</f>
        <v>630</v>
      </c>
      <c r="LD21" s="5">
        <f t="shared" si="0"/>
        <v>0</v>
      </c>
      <c r="LE21" s="5">
        <f>IFERROR(LD21+VLOOKUP($A21,'TB2-1'!$A:$XEW,1+IFERROR(VALUE(RIGHT(LD$3,2)),RIGHT(LD$3,1)),TRUE),#N/A)</f>
        <v>1000</v>
      </c>
      <c r="LF21" s="5">
        <f t="shared" si="0"/>
        <v>0</v>
      </c>
      <c r="LG21" s="5">
        <f>IFERROR(LF21+VLOOKUP($A21,'TB2-1'!$A:$XEW,1+IFERROR(VALUE(RIGHT(LF$3,2)),RIGHT(LF$3,1)),TRUE),#N/A)</f>
        <v>1600</v>
      </c>
      <c r="LH21" s="5">
        <f t="shared" si="0"/>
        <v>0</v>
      </c>
      <c r="LI21" s="5">
        <f>IFERROR(LH21+VLOOKUP($A21,'TB2-1'!$A:$XEW,1+IFERROR(VALUE(RIGHT(LH$3,2)),RIGHT(LH$3,1)),TRUE),#N/A)</f>
        <v>2500</v>
      </c>
      <c r="LJ21" s="5">
        <f t="shared" si="0"/>
        <v>0</v>
      </c>
      <c r="LK21" s="5">
        <f>IFERROR(LJ21+VLOOKUP($A21,'TB2-1'!$A:$XEW,1+IFERROR(VALUE(RIGHT(LJ$3,2)),RIGHT(LJ$3,1)),TRUE),#N/A)</f>
        <v>4000</v>
      </c>
      <c r="LL21" s="5">
        <f t="shared" si="0"/>
        <v>0</v>
      </c>
      <c r="LM21" s="5">
        <f>IFERROR(LL21+VLOOKUP($A21,'TB2-1'!$A:$XEW,1+IFERROR(VALUE(RIGHT(LL$3,2)),RIGHT(LL$3,1)),TRUE),#N/A)</f>
        <v>6300</v>
      </c>
      <c r="LN21" s="65">
        <v>15</v>
      </c>
      <c r="LO21" s="6">
        <f>IFERROR(LN21+VLOOKUP($A21,'TB2-1'!$A:$XEW,1+IFERROR(VALUE(RIGHT(LN$3,2)),RIGHT(LN$3,1)),TRUE),#N/A)</f>
        <v>18.5</v>
      </c>
      <c r="LP21" s="6">
        <f t="shared" si="145"/>
        <v>15</v>
      </c>
      <c r="LQ21" s="6">
        <f>IFERROR(LP21+VLOOKUP($A21,'TB2-1'!$A:$XEW,1+IFERROR(VALUE(RIGHT(LP$3,2)),RIGHT(LP$3,1)),TRUE),#N/A)</f>
        <v>20</v>
      </c>
      <c r="LR21" s="6">
        <f t="shared" si="145"/>
        <v>15</v>
      </c>
      <c r="LS21" s="6">
        <f>IFERROR(LR21+VLOOKUP($A21,'TB2-1'!$A:$XEW,1+IFERROR(VALUE(RIGHT(LR$3,2)),RIGHT(LR$3,1)),TRUE),#N/A)</f>
        <v>23</v>
      </c>
      <c r="LT21" s="6">
        <f t="shared" si="145"/>
        <v>15</v>
      </c>
      <c r="LU21" s="6">
        <f>IFERROR(LT21+VLOOKUP($A21,'TB2-1'!$A:$XEW,1+IFERROR(VALUE(RIGHT(LT$3,2)),RIGHT(LT$3,1)),TRUE),#N/A)</f>
        <v>27</v>
      </c>
      <c r="LV21" s="6">
        <f t="shared" si="145"/>
        <v>15</v>
      </c>
      <c r="LW21" s="6">
        <f>IFERROR(LV21+VLOOKUP($A21,'TB2-1'!$A:$XEW,1+IFERROR(VALUE(RIGHT(LV$3,2)),RIGHT(LV$3,1)),TRUE),#N/A)</f>
        <v>33</v>
      </c>
      <c r="LX21" s="6">
        <f t="shared" si="145"/>
        <v>15</v>
      </c>
      <c r="LY21" s="6">
        <f>IFERROR(LX21+VLOOKUP($A21,'TB2-1'!$A:$XEW,1+IFERROR(VALUE(RIGHT(LX$3,2)),RIGHT(LX$3,1)),TRUE),#N/A)</f>
        <v>40</v>
      </c>
      <c r="LZ21" s="6">
        <f t="shared" si="145"/>
        <v>15</v>
      </c>
      <c r="MA21" s="6">
        <f>IFERROR(LZ21+VLOOKUP($A21,'TB2-1'!$A:$XEW,1+IFERROR(VALUE(RIGHT(LZ$3,2)),RIGHT(LZ$3,1)),TRUE),#N/A)</f>
        <v>55</v>
      </c>
      <c r="MB21" s="6">
        <f t="shared" si="145"/>
        <v>15</v>
      </c>
      <c r="MC21" s="6">
        <f>IFERROR(MB21+VLOOKUP($A21,'TB2-1'!$A:$XEW,1+IFERROR(VALUE(RIGHT(MB$3,2)),RIGHT(MB$3,1)),TRUE),#N/A)</f>
        <v>78</v>
      </c>
      <c r="MD21" s="6">
        <f t="shared" si="145"/>
        <v>15</v>
      </c>
      <c r="ME21" s="6">
        <f>IFERROR(MD21+VLOOKUP($A21,'TB2-1'!$A:$XEW,1+IFERROR(VALUE(RIGHT(MD$3,2)),RIGHT(MD$3,1)),TRUE),#N/A)</f>
        <v>115</v>
      </c>
      <c r="MF21" s="6">
        <f t="shared" si="185"/>
        <v>15</v>
      </c>
      <c r="MG21" s="6">
        <f>IFERROR(MF21+VLOOKUP($A21,'TB2-1'!$A:$XEW,1+IFERROR(VALUE(RIGHT(MF$3,2)),RIGHT(MF$3,1)),TRUE),#N/A)</f>
        <v>175</v>
      </c>
      <c r="MH21" s="6">
        <f t="shared" si="146"/>
        <v>15</v>
      </c>
      <c r="MI21" s="6">
        <f>IFERROR(MH21+VLOOKUP($A21,'TB2-1'!$A:$XEW,1+IFERROR(VALUE(RIGHT(MH$3,2)),RIGHT(MH$3,1)),TRUE),#N/A)</f>
        <v>265</v>
      </c>
      <c r="MJ21" s="6">
        <f t="shared" si="147"/>
        <v>15</v>
      </c>
      <c r="MK21" s="6">
        <f>IFERROR(MJ21+VLOOKUP($A21,'TB2-1'!$A:$XEW,1+IFERROR(VALUE(RIGHT(MJ$3,2)),RIGHT(MJ$3,1)),TRUE),#N/A)</f>
        <v>415</v>
      </c>
      <c r="ML21" s="6">
        <f t="shared" si="148"/>
        <v>15</v>
      </c>
      <c r="MM21" s="6">
        <f>IFERROR(ML21+VLOOKUP($A21,'TB2-1'!$A:$XEW,1+IFERROR(VALUE(RIGHT(ML$3,2)),RIGHT(ML$3,1)),TRUE),#N/A)</f>
        <v>645</v>
      </c>
      <c r="MN21" s="6">
        <f t="shared" si="149"/>
        <v>15</v>
      </c>
      <c r="MO21" s="6">
        <f>IFERROR(MN21+VLOOKUP($A21,'TB2-1'!$A:$XEW,1+IFERROR(VALUE(RIGHT(MN$3,2)),RIGHT(MN$3,1)),TRUE),#N/A)</f>
        <v>1015</v>
      </c>
      <c r="MP21" s="6">
        <f t="shared" si="150"/>
        <v>15</v>
      </c>
      <c r="MQ21" s="6">
        <f>IFERROR(MP21+VLOOKUP($A21,'TB2-1'!$A:$XEW,1+IFERROR(VALUE(RIGHT(MP$3,2)),RIGHT(MP$3,1)),TRUE),#N/A)</f>
        <v>1615</v>
      </c>
      <c r="MR21" s="6">
        <f t="shared" si="151"/>
        <v>15</v>
      </c>
      <c r="MS21" s="6">
        <f>IFERROR(MR21+VLOOKUP($A21,'TB2-1'!$A:$XEW,1+IFERROR(VALUE(RIGHT(MR$3,2)),RIGHT(MR$3,1)),TRUE),#N/A)</f>
        <v>2515</v>
      </c>
      <c r="MT21" s="6">
        <f t="shared" si="152"/>
        <v>15</v>
      </c>
      <c r="MU21" s="6">
        <f>IFERROR(MT21+VLOOKUP($A21,'TB2-1'!$A:$XEW,1+IFERROR(VALUE(RIGHT(MT$3,2)),RIGHT(MT$3,1)),TRUE),#N/A)</f>
        <v>4015</v>
      </c>
      <c r="MV21" s="6">
        <f t="shared" si="153"/>
        <v>15</v>
      </c>
      <c r="MW21" s="6">
        <f>IFERROR(MV21+VLOOKUP($A21,'TB2-1'!$A:$XEW,1+IFERROR(VALUE(RIGHT(MV$3,2)),RIGHT(MV$3,1)),TRUE),#N/A)</f>
        <v>6315</v>
      </c>
      <c r="MX21" s="65">
        <v>27</v>
      </c>
      <c r="MY21" s="5">
        <f>IFERROR(MX21+VLOOKUP($A21,'TB2-1'!$A:$XEW,1+IFERROR(VALUE(RIGHT(MX$3,2)),RIGHT(MX$3,1)),TRUE),#N/A)</f>
        <v>30.5</v>
      </c>
      <c r="MZ21" s="10">
        <f t="shared" si="1"/>
        <v>27</v>
      </c>
      <c r="NA21" s="5">
        <f>IFERROR(MZ21+VLOOKUP($A21,'TB2-1'!$A:$XEW,1+IFERROR(VALUE(RIGHT(MZ$3,2)),RIGHT(MZ$3,1)),TRUE),#N/A)</f>
        <v>32</v>
      </c>
      <c r="NB21" s="10">
        <f t="shared" si="1"/>
        <v>27</v>
      </c>
      <c r="NC21" s="5">
        <f>IFERROR(NB21+VLOOKUP($A21,'TB2-1'!$A:$XEW,1+IFERROR(VALUE(RIGHT(NB$3,2)),RIGHT(NB$3,1)),TRUE),#N/A)</f>
        <v>35</v>
      </c>
      <c r="ND21" s="10">
        <f t="shared" si="1"/>
        <v>27</v>
      </c>
      <c r="NE21" s="5">
        <f>IFERROR(ND21+VLOOKUP($A21,'TB2-1'!$A:$XEW,1+IFERROR(VALUE(RIGHT(ND$3,2)),RIGHT(ND$3,1)),TRUE),#N/A)</f>
        <v>39</v>
      </c>
      <c r="NF21" s="10">
        <f t="shared" si="1"/>
        <v>27</v>
      </c>
      <c r="NG21" s="5">
        <f>IFERROR(NF21+VLOOKUP($A21,'TB2-1'!$A:$XEW,1+IFERROR(VALUE(RIGHT(NF$3,2)),RIGHT(NF$3,1)),TRUE),#N/A)</f>
        <v>45</v>
      </c>
      <c r="NH21" s="10">
        <f t="shared" si="1"/>
        <v>27</v>
      </c>
      <c r="NI21" s="5">
        <f>IFERROR(NH21+VLOOKUP($A21,'TB2-1'!$A:$XEW,1+IFERROR(VALUE(RIGHT(NH$3,2)),RIGHT(NH$3,1)),TRUE),#N/A)</f>
        <v>52</v>
      </c>
      <c r="NJ21" s="10">
        <f t="shared" si="1"/>
        <v>27</v>
      </c>
      <c r="NK21" s="5">
        <f>IFERROR(NJ21+VLOOKUP($A21,'TB2-1'!$A:$XEW,1+IFERROR(VALUE(RIGHT(NJ$3,2)),RIGHT(NJ$3,1)),TRUE),#N/A)</f>
        <v>67</v>
      </c>
      <c r="NL21" s="10">
        <f t="shared" si="1"/>
        <v>27</v>
      </c>
      <c r="NM21" s="5">
        <f>IFERROR(NL21+VLOOKUP($A21,'TB2-1'!$A:$XEW,1+IFERROR(VALUE(RIGHT(NL$3,2)),RIGHT(NL$3,1)),TRUE),#N/A)</f>
        <v>90</v>
      </c>
      <c r="NN21" s="10">
        <f t="shared" si="1"/>
        <v>27</v>
      </c>
      <c r="NO21" s="5">
        <f>IFERROR(NN21+VLOOKUP($A21,'TB2-1'!$A:$XEW,1+IFERROR(VALUE(RIGHT(NN$3,2)),RIGHT(NN$3,1)),TRUE),#N/A)</f>
        <v>127</v>
      </c>
      <c r="NP21" s="10">
        <f t="shared" si="2"/>
        <v>27</v>
      </c>
      <c r="NQ21" s="5">
        <f>IFERROR(NP21+VLOOKUP($A21,'TB2-1'!$A:$XEW,1+IFERROR(VALUE(RIGHT(NP$3,2)),RIGHT(NP$3,1)),TRUE),#N/A)</f>
        <v>187</v>
      </c>
      <c r="NR21" s="10">
        <f t="shared" si="3"/>
        <v>27</v>
      </c>
      <c r="NS21" s="5">
        <f>IFERROR(NR21+VLOOKUP($A21,'TB2-1'!$A:$XEW,1+IFERROR(VALUE(RIGHT(NR$3,2)),RIGHT(NR$3,1)),TRUE),#N/A)</f>
        <v>277</v>
      </c>
      <c r="NT21" s="10">
        <f t="shared" si="4"/>
        <v>27</v>
      </c>
      <c r="NU21" s="5">
        <f>IFERROR(NT21+VLOOKUP($A21,'TB2-1'!$A:$XEW,1+IFERROR(VALUE(RIGHT(NT$3,2)),RIGHT(NT$3,1)),TRUE),#N/A)</f>
        <v>427</v>
      </c>
      <c r="NV21" s="10">
        <f t="shared" si="5"/>
        <v>27</v>
      </c>
      <c r="NW21" s="5">
        <f>IFERROR(NV21+VLOOKUP($A21,'TB2-1'!$A:$XEW,1+IFERROR(VALUE(RIGHT(NV$3,2)),RIGHT(NV$3,1)),TRUE),#N/A)</f>
        <v>657</v>
      </c>
      <c r="NX21" s="10">
        <f t="shared" si="6"/>
        <v>27</v>
      </c>
      <c r="NY21" s="5">
        <f>IFERROR(NX21+VLOOKUP($A21,'TB2-1'!$A:$XEW,1+IFERROR(VALUE(RIGHT(NX$3,2)),RIGHT(NX$3,1)),TRUE),#N/A)</f>
        <v>1027</v>
      </c>
      <c r="NZ21" s="10">
        <f t="shared" si="7"/>
        <v>27</v>
      </c>
      <c r="OA21" s="5">
        <f>IFERROR(NZ21+VLOOKUP($A21,'TB2-1'!$A:$XEW,1+IFERROR(VALUE(RIGHT(NZ$3,2)),RIGHT(NZ$3,1)),TRUE),#N/A)</f>
        <v>1627</v>
      </c>
      <c r="OB21" s="10">
        <f t="shared" si="8"/>
        <v>27</v>
      </c>
      <c r="OC21" s="5">
        <f>IFERROR(OB21+VLOOKUP($A21,'TB2-1'!$A:$XEW,1+IFERROR(VALUE(RIGHT(OB$3,2)),RIGHT(OB$3,1)),TRUE),#N/A)</f>
        <v>2527</v>
      </c>
      <c r="OD21" s="10">
        <f t="shared" si="9"/>
        <v>27</v>
      </c>
      <c r="OE21" s="5">
        <f>IFERROR(OD21+VLOOKUP($A21,'TB2-1'!$A:$XEW,1+IFERROR(VALUE(RIGHT(OD$3,2)),RIGHT(OD$3,1)),TRUE),#N/A)</f>
        <v>4027</v>
      </c>
      <c r="OF21" s="10">
        <f t="shared" si="10"/>
        <v>27</v>
      </c>
      <c r="OG21" s="5">
        <f>IFERROR(OF21+VLOOKUP($A21,'TB2-1'!$A:$XEW,1+IFERROR(VALUE(RIGHT(OF$3,2)),RIGHT(OF$3,1)),TRUE),#N/A)</f>
        <v>6327</v>
      </c>
      <c r="OH21" s="65">
        <v>43</v>
      </c>
      <c r="OI21" s="6">
        <f>IFERROR(OH21+VLOOKUP($A21,'TB2-1'!$A:$XEW,1+IFERROR(VALUE(RIGHT(OH$3,2)),RIGHT(OH$3,1)),TRUE),#N/A)</f>
        <v>46.5</v>
      </c>
      <c r="OJ21" s="6">
        <f t="shared" si="11"/>
        <v>43</v>
      </c>
      <c r="OK21" s="6">
        <f>IFERROR(OJ21+VLOOKUP($A21,'TB2-1'!$A:$XEW,1+IFERROR(VALUE(RIGHT(OJ$3,2)),RIGHT(OJ$3,1)),TRUE),#N/A)</f>
        <v>48</v>
      </c>
      <c r="OL21" s="6">
        <f t="shared" si="11"/>
        <v>43</v>
      </c>
      <c r="OM21" s="6">
        <f>IFERROR(OL21+VLOOKUP($A21,'TB2-1'!$A:$XEW,1+IFERROR(VALUE(RIGHT(OL$3,2)),RIGHT(OL$3,1)),TRUE),#N/A)</f>
        <v>51</v>
      </c>
      <c r="ON21" s="6">
        <f t="shared" si="11"/>
        <v>43</v>
      </c>
      <c r="OO21" s="6">
        <f>IFERROR(ON21+VLOOKUP($A21,'TB2-1'!$A:$XEW,1+IFERROR(VALUE(RIGHT(ON$3,2)),RIGHT(ON$3,1)),TRUE),#N/A)</f>
        <v>55</v>
      </c>
      <c r="OP21" s="6">
        <f t="shared" si="11"/>
        <v>43</v>
      </c>
      <c r="OQ21" s="6">
        <f>IFERROR(OP21+VLOOKUP($A21,'TB2-1'!$A:$XEW,1+IFERROR(VALUE(RIGHT(OP$3,2)),RIGHT(OP$3,1)),TRUE),#N/A)</f>
        <v>61</v>
      </c>
      <c r="OR21" s="6">
        <f t="shared" si="11"/>
        <v>43</v>
      </c>
      <c r="OS21" s="6">
        <f>IFERROR(OR21+VLOOKUP($A21,'TB2-1'!$A:$XEW,1+IFERROR(VALUE(RIGHT(OR$3,2)),RIGHT(OR$3,1)),TRUE),#N/A)</f>
        <v>68</v>
      </c>
      <c r="OT21" s="6">
        <f t="shared" si="11"/>
        <v>43</v>
      </c>
      <c r="OU21" s="6">
        <f>IFERROR(OT21+VLOOKUP($A21,'TB2-1'!$A:$XEW,1+IFERROR(VALUE(RIGHT(OT$3,2)),RIGHT(OT$3,1)),TRUE),#N/A)</f>
        <v>83</v>
      </c>
      <c r="OV21" s="6">
        <f t="shared" si="11"/>
        <v>43</v>
      </c>
      <c r="OW21" s="6">
        <f>IFERROR(OV21+VLOOKUP($A21,'TB2-1'!$A:$XEW,1+IFERROR(VALUE(RIGHT(OV$3,2)),RIGHT(OV$3,1)),TRUE),#N/A)</f>
        <v>106</v>
      </c>
      <c r="OX21" s="6">
        <f t="shared" si="11"/>
        <v>43</v>
      </c>
      <c r="OY21" s="6">
        <f>IFERROR(OX21+VLOOKUP($A21,'TB2-1'!$A:$XEW,1+IFERROR(VALUE(RIGHT(OX$3,2)),RIGHT(OX$3,1)),TRUE),#N/A)</f>
        <v>143</v>
      </c>
      <c r="OZ21" s="6">
        <f t="shared" si="12"/>
        <v>43</v>
      </c>
      <c r="PA21" s="6">
        <f>IFERROR(OZ21+VLOOKUP($A21,'TB2-1'!$A:$XEW,1+IFERROR(VALUE(RIGHT(OZ$3,2)),RIGHT(OZ$3,1)),TRUE),#N/A)</f>
        <v>203</v>
      </c>
      <c r="PB21" s="6">
        <f t="shared" si="13"/>
        <v>43</v>
      </c>
      <c r="PC21" s="6">
        <f>IFERROR(PB21+VLOOKUP($A21,'TB2-1'!$A:$XEW,1+IFERROR(VALUE(RIGHT(PB$3,2)),RIGHT(PB$3,1)),TRUE),#N/A)</f>
        <v>293</v>
      </c>
      <c r="PD21" s="6">
        <f t="shared" si="14"/>
        <v>43</v>
      </c>
      <c r="PE21" s="6">
        <f>IFERROR(PD21+VLOOKUP($A21,'TB2-1'!$A:$XEW,1+IFERROR(VALUE(RIGHT(PD$3,2)),RIGHT(PD$3,1)),TRUE),#N/A)</f>
        <v>443</v>
      </c>
      <c r="PF21" s="6">
        <f t="shared" si="15"/>
        <v>43</v>
      </c>
      <c r="PG21" s="6">
        <f>IFERROR(PF21+VLOOKUP($A21,'TB2-1'!$A:$XEW,1+IFERROR(VALUE(RIGHT(PF$3,2)),RIGHT(PF$3,1)),TRUE),#N/A)</f>
        <v>673</v>
      </c>
      <c r="PH21" s="6">
        <f t="shared" si="16"/>
        <v>43</v>
      </c>
      <c r="PI21" s="6">
        <f>IFERROR(PH21+VLOOKUP($A21,'TB2-1'!$A:$XEW,1+IFERROR(VALUE(RIGHT(PH$3,2)),RIGHT(PH$3,1)),TRUE),#N/A)</f>
        <v>1043</v>
      </c>
      <c r="PJ21" s="6">
        <f t="shared" si="17"/>
        <v>43</v>
      </c>
      <c r="PK21" s="6">
        <f>IFERROR(PJ21+VLOOKUP($A21,'TB2-1'!$A:$XEW,1+IFERROR(VALUE(RIGHT(PJ$3,2)),RIGHT(PJ$3,1)),TRUE),#N/A)</f>
        <v>1643</v>
      </c>
      <c r="PL21" s="6">
        <f t="shared" si="18"/>
        <v>43</v>
      </c>
      <c r="PM21" s="6">
        <f>IFERROR(PL21+VLOOKUP($A21,'TB2-1'!$A:$XEW,1+IFERROR(VALUE(RIGHT(PL$3,2)),RIGHT(PL$3,1)),TRUE),#N/A)</f>
        <v>2543</v>
      </c>
      <c r="PN21" s="6">
        <f t="shared" si="19"/>
        <v>43</v>
      </c>
      <c r="PO21" s="6">
        <f>IFERROR(PN21+VLOOKUP($A21,'TB2-1'!$A:$XEW,1+IFERROR(VALUE(RIGHT(PN$3,2)),RIGHT(PN$3,1)),TRUE),#N/A)</f>
        <v>4043</v>
      </c>
      <c r="PP21" s="6">
        <f t="shared" si="20"/>
        <v>43</v>
      </c>
      <c r="PQ21" s="6">
        <f>IFERROR(PP21+VLOOKUP($A21,'TB2-1'!$A:$XEW,1+IFERROR(VALUE(RIGHT(PP$3,2)),RIGHT(PP$3,1)),TRUE),#N/A)</f>
        <v>6343</v>
      </c>
      <c r="PR21" s="65">
        <v>68</v>
      </c>
      <c r="PS21" s="5">
        <f>IFERROR(PR21+VLOOKUP($A21,'TB2-1'!$A:$XEW,1+IFERROR(VALUE(RIGHT(PR$3,2)),RIGHT(PR$3,1)),TRUE),#N/A)</f>
        <v>71.5</v>
      </c>
      <c r="PT21" s="10">
        <f t="shared" si="21"/>
        <v>68</v>
      </c>
      <c r="PU21" s="5">
        <f>IFERROR(PT21+VLOOKUP($A21,'TB2-1'!$A:$XEW,1+IFERROR(VALUE(RIGHT(PT$3,2)),RIGHT(PT$3,1)),TRUE),#N/A)</f>
        <v>73</v>
      </c>
      <c r="PV21" s="10">
        <f t="shared" si="21"/>
        <v>68</v>
      </c>
      <c r="PW21" s="5">
        <f>IFERROR(PV21+VLOOKUP($A21,'TB2-1'!$A:$XEW,1+IFERROR(VALUE(RIGHT(PV$3,2)),RIGHT(PV$3,1)),TRUE),#N/A)</f>
        <v>76</v>
      </c>
      <c r="PX21" s="10">
        <f t="shared" si="21"/>
        <v>68</v>
      </c>
      <c r="PY21" s="5">
        <f>IFERROR(PX21+VLOOKUP($A21,'TB2-1'!$A:$XEW,1+IFERROR(VALUE(RIGHT(PX$3,2)),RIGHT(PX$3,1)),TRUE),#N/A)</f>
        <v>80</v>
      </c>
      <c r="PZ21" s="10">
        <f t="shared" si="21"/>
        <v>68</v>
      </c>
      <c r="QA21" s="5">
        <f>IFERROR(PZ21+VLOOKUP($A21,'TB2-1'!$A:$XEW,1+IFERROR(VALUE(RIGHT(PZ$3,2)),RIGHT(PZ$3,1)),TRUE),#N/A)</f>
        <v>86</v>
      </c>
      <c r="QB21" s="10">
        <f t="shared" si="21"/>
        <v>68</v>
      </c>
      <c r="QC21" s="5">
        <f>IFERROR(QB21+VLOOKUP($A21,'TB2-1'!$A:$XEW,1+IFERROR(VALUE(RIGHT(QB$3,2)),RIGHT(QB$3,1)),TRUE),#N/A)</f>
        <v>93</v>
      </c>
      <c r="QD21" s="10">
        <f t="shared" si="21"/>
        <v>68</v>
      </c>
      <c r="QE21" s="5">
        <f>IFERROR(QD21+VLOOKUP($A21,'TB2-1'!$A:$XEW,1+IFERROR(VALUE(RIGHT(QD$3,2)),RIGHT(QD$3,1)),TRUE),#N/A)</f>
        <v>108</v>
      </c>
      <c r="QF21" s="10">
        <f t="shared" si="21"/>
        <v>68</v>
      </c>
      <c r="QG21" s="5">
        <f>IFERROR(QF21+VLOOKUP($A21,'TB2-1'!$A:$XEW,1+IFERROR(VALUE(RIGHT(QF$3,2)),RIGHT(QF$3,1)),TRUE),#N/A)</f>
        <v>131</v>
      </c>
      <c r="QH21" s="10">
        <f t="shared" si="21"/>
        <v>68</v>
      </c>
      <c r="QI21" s="5">
        <f>IFERROR(QH21+VLOOKUP($A21,'TB2-1'!$A:$XEW,1+IFERROR(VALUE(RIGHT(QH$3,2)),RIGHT(QH$3,1)),TRUE),#N/A)</f>
        <v>168</v>
      </c>
      <c r="QJ21" s="10">
        <f t="shared" si="22"/>
        <v>68</v>
      </c>
      <c r="QK21" s="5">
        <f>IFERROR(QJ21+VLOOKUP($A21,'TB2-1'!$A:$XEW,1+IFERROR(VALUE(RIGHT(QJ$3,2)),RIGHT(QJ$3,1)),TRUE),#N/A)</f>
        <v>228</v>
      </c>
      <c r="QL21" s="10">
        <f t="shared" si="23"/>
        <v>68</v>
      </c>
      <c r="QM21" s="5">
        <f>IFERROR(QL21+VLOOKUP($A21,'TB2-1'!$A:$XEW,1+IFERROR(VALUE(RIGHT(QL$3,2)),RIGHT(QL$3,1)),TRUE),#N/A)</f>
        <v>318</v>
      </c>
      <c r="QN21" s="10">
        <f t="shared" si="24"/>
        <v>68</v>
      </c>
      <c r="QO21" s="5">
        <f>IFERROR(QN21+VLOOKUP($A21,'TB2-1'!$A:$XEW,1+IFERROR(VALUE(RIGHT(QN$3,2)),RIGHT(QN$3,1)),TRUE),#N/A)</f>
        <v>468</v>
      </c>
      <c r="QP21" s="10">
        <f t="shared" si="25"/>
        <v>68</v>
      </c>
      <c r="QQ21" s="5">
        <f>IFERROR(QP21+VLOOKUP($A21,'TB2-1'!$A:$XEW,1+IFERROR(VALUE(RIGHT(QP$3,2)),RIGHT(QP$3,1)),TRUE),#N/A)</f>
        <v>698</v>
      </c>
      <c r="QR21" s="10">
        <f t="shared" si="26"/>
        <v>68</v>
      </c>
      <c r="QS21" s="5">
        <f>IFERROR(QR21+VLOOKUP($A21,'TB2-1'!$A:$XEW,1+IFERROR(VALUE(RIGHT(QR$3,2)),RIGHT(QR$3,1)),TRUE),#N/A)</f>
        <v>1068</v>
      </c>
      <c r="QT21" s="10">
        <f t="shared" si="27"/>
        <v>68</v>
      </c>
      <c r="QU21" s="5">
        <f>IFERROR(QT21+VLOOKUP($A21,'TB2-1'!$A:$XEW,1+IFERROR(VALUE(RIGHT(QT$3,2)),RIGHT(QT$3,1)),TRUE),#N/A)</f>
        <v>1668</v>
      </c>
      <c r="QV21" s="10">
        <f t="shared" si="28"/>
        <v>68</v>
      </c>
      <c r="QW21" s="5">
        <f>IFERROR(QV21+VLOOKUP($A21,'TB2-1'!$A:$XEW,1+IFERROR(VALUE(RIGHT(QV$3,2)),RIGHT(QV$3,1)),TRUE),#N/A)</f>
        <v>2568</v>
      </c>
      <c r="QX21" s="10">
        <f t="shared" si="29"/>
        <v>68</v>
      </c>
      <c r="QY21" s="5">
        <f>IFERROR(QX21+VLOOKUP($A21,'TB2-1'!$A:$XEW,1+IFERROR(VALUE(RIGHT(QX$3,2)),RIGHT(QX$3,1)),TRUE),#N/A)</f>
        <v>4068</v>
      </c>
      <c r="QZ21" s="10">
        <f t="shared" si="30"/>
        <v>68</v>
      </c>
      <c r="RA21" s="5">
        <f>IFERROR(QZ21+VLOOKUP($A21,'TB2-1'!$A:$XEW,1+IFERROR(VALUE(RIGHT(QZ$3,2)),RIGHT(QZ$3,1)),TRUE),#N/A)</f>
        <v>6368</v>
      </c>
      <c r="RB21" s="65">
        <v>108</v>
      </c>
      <c r="RC21" s="6">
        <f>IFERROR(RB21+VLOOKUP($A21,'TB2-1'!$A:$XEW,1+IFERROR(VALUE(RIGHT(RB$3,2)),RIGHT(RB$3,1)),TRUE),#N/A)</f>
        <v>111.5</v>
      </c>
      <c r="RD21" s="6">
        <f t="shared" si="31"/>
        <v>108</v>
      </c>
      <c r="RE21" s="6">
        <f>IFERROR(RD21+VLOOKUP($A21,'TB2-1'!$A:$XEW,1+IFERROR(VALUE(RIGHT(RD$3,2)),RIGHT(RD$3,1)),TRUE),#N/A)</f>
        <v>113</v>
      </c>
      <c r="RF21" s="6">
        <f t="shared" si="31"/>
        <v>108</v>
      </c>
      <c r="RG21" s="6">
        <f>IFERROR(RF21+VLOOKUP($A21,'TB2-1'!$A:$XEW,1+IFERROR(VALUE(RIGHT(RF$3,2)),RIGHT(RF$3,1)),TRUE),#N/A)</f>
        <v>116</v>
      </c>
      <c r="RH21" s="6">
        <f t="shared" si="31"/>
        <v>108</v>
      </c>
      <c r="RI21" s="6">
        <f>IFERROR(RH21+VLOOKUP($A21,'TB2-1'!$A:$XEW,1+IFERROR(VALUE(RIGHT(RH$3,2)),RIGHT(RH$3,1)),TRUE),#N/A)</f>
        <v>120</v>
      </c>
      <c r="RJ21" s="6">
        <f t="shared" si="31"/>
        <v>108</v>
      </c>
      <c r="RK21" s="6">
        <f>IFERROR(RJ21+VLOOKUP($A21,'TB2-1'!$A:$XEW,1+IFERROR(VALUE(RIGHT(RJ$3,2)),RIGHT(RJ$3,1)),TRUE),#N/A)</f>
        <v>126</v>
      </c>
      <c r="RL21" s="6">
        <f t="shared" si="31"/>
        <v>108</v>
      </c>
      <c r="RM21" s="6">
        <f>IFERROR(RL21+VLOOKUP($A21,'TB2-1'!$A:$XEW,1+IFERROR(VALUE(RIGHT(RL$3,2)),RIGHT(RL$3,1)),TRUE),#N/A)</f>
        <v>133</v>
      </c>
      <c r="RN21" s="6">
        <f t="shared" si="31"/>
        <v>108</v>
      </c>
      <c r="RO21" s="6">
        <f>IFERROR(RN21+VLOOKUP($A21,'TB2-1'!$A:$XEW,1+IFERROR(VALUE(RIGHT(RN$3,2)),RIGHT(RN$3,1)),TRUE),#N/A)</f>
        <v>148</v>
      </c>
      <c r="RP21" s="6">
        <f t="shared" si="31"/>
        <v>108</v>
      </c>
      <c r="RQ21" s="6">
        <f>IFERROR(RP21+VLOOKUP($A21,'TB2-1'!$A:$XEW,1+IFERROR(VALUE(RIGHT(RP$3,2)),RIGHT(RP$3,1)),TRUE),#N/A)</f>
        <v>171</v>
      </c>
      <c r="RR21" s="6">
        <f t="shared" si="31"/>
        <v>108</v>
      </c>
      <c r="RS21" s="6">
        <f>IFERROR(RR21+VLOOKUP($A21,'TB2-1'!$A:$XEW,1+IFERROR(VALUE(RIGHT(RR$3,2)),RIGHT(RR$3,1)),TRUE),#N/A)</f>
        <v>208</v>
      </c>
      <c r="RT21" s="6">
        <f t="shared" si="32"/>
        <v>108</v>
      </c>
      <c r="RU21" s="6">
        <f>IFERROR(RT21+VLOOKUP($A21,'TB2-1'!$A:$XEW,1+IFERROR(VALUE(RIGHT(RT$3,2)),RIGHT(RT$3,1)),TRUE),#N/A)</f>
        <v>268</v>
      </c>
      <c r="RV21" s="6">
        <f t="shared" si="33"/>
        <v>108</v>
      </c>
      <c r="RW21" s="6">
        <f>IFERROR(RV21+VLOOKUP($A21,'TB2-1'!$A:$XEW,1+IFERROR(VALUE(RIGHT(RV$3,2)),RIGHT(RV$3,1)),TRUE),#N/A)</f>
        <v>358</v>
      </c>
      <c r="RX21" s="6">
        <f t="shared" si="34"/>
        <v>108</v>
      </c>
      <c r="RY21" s="6">
        <f>IFERROR(RX21+VLOOKUP($A21,'TB2-1'!$A:$XEW,1+IFERROR(VALUE(RIGHT(RX$3,2)),RIGHT(RX$3,1)),TRUE),#N/A)</f>
        <v>508</v>
      </c>
      <c r="RZ21" s="6">
        <f t="shared" si="35"/>
        <v>108</v>
      </c>
      <c r="SA21" s="6">
        <f>IFERROR(RZ21+VLOOKUP($A21,'TB2-1'!$A:$XEW,1+IFERROR(VALUE(RIGHT(RZ$3,2)),RIGHT(RZ$3,1)),TRUE),#N/A)</f>
        <v>738</v>
      </c>
      <c r="SB21" s="6">
        <f t="shared" si="36"/>
        <v>108</v>
      </c>
      <c r="SC21" s="6">
        <f>IFERROR(SB21+VLOOKUP($A21,'TB2-1'!$A:$XEW,1+IFERROR(VALUE(RIGHT(SB$3,2)),RIGHT(SB$3,1)),TRUE),#N/A)</f>
        <v>1108</v>
      </c>
      <c r="SD21" s="6">
        <f t="shared" si="37"/>
        <v>108</v>
      </c>
      <c r="SE21" s="6">
        <f>IFERROR(SD21+VLOOKUP($A21,'TB2-1'!$A:$XEW,1+IFERROR(VALUE(RIGHT(SD$3,2)),RIGHT(SD$3,1)),TRUE),#N/A)</f>
        <v>1708</v>
      </c>
      <c r="SF21" s="6">
        <f t="shared" si="38"/>
        <v>108</v>
      </c>
      <c r="SG21" s="6">
        <f>IFERROR(SF21+VLOOKUP($A21,'TB2-1'!$A:$XEW,1+IFERROR(VALUE(RIGHT(SF$3,2)),RIGHT(SF$3,1)),TRUE),#N/A)</f>
        <v>2608</v>
      </c>
      <c r="SH21" s="6">
        <f t="shared" si="39"/>
        <v>108</v>
      </c>
      <c r="SI21" s="6">
        <f>IFERROR(SH21+VLOOKUP($A21,'TB2-1'!$A:$XEW,1+IFERROR(VALUE(RIGHT(SH$3,2)),RIGHT(SH$3,1)),TRUE),#N/A)</f>
        <v>4108</v>
      </c>
      <c r="SJ21" s="6">
        <f t="shared" si="40"/>
        <v>108</v>
      </c>
      <c r="SK21" s="6">
        <f>IFERROR(SJ21+VLOOKUP($A21,'TB2-1'!$A:$XEW,1+IFERROR(VALUE(RIGHT(SJ$3,2)),RIGHT(SJ$3,1)),TRUE),#N/A)</f>
        <v>6408</v>
      </c>
      <c r="SL21" s="65">
        <v>146</v>
      </c>
      <c r="SM21" s="5">
        <f>IFERROR(SL21+VLOOKUP($A21,'TB2-1'!$A:$XEW,1+IFERROR(VALUE(RIGHT(SL$3,2)),RIGHT(SL$3,1)),TRUE),#N/A)</f>
        <v>149.5</v>
      </c>
      <c r="SN21" s="10">
        <f t="shared" si="154"/>
        <v>146</v>
      </c>
      <c r="SO21" s="5">
        <f>IFERROR(SN21+VLOOKUP($A21,'TB2-1'!$A:$XEW,1+IFERROR(VALUE(RIGHT(SN$3,2)),RIGHT(SN$3,1)),TRUE),#N/A)</f>
        <v>151</v>
      </c>
      <c r="SP21" s="10">
        <f t="shared" si="154"/>
        <v>146</v>
      </c>
      <c r="SQ21" s="5">
        <f>IFERROR(SP21+VLOOKUP($A21,'TB2-1'!$A:$XEW,1+IFERROR(VALUE(RIGHT(SP$3,2)),RIGHT(SP$3,1)),TRUE),#N/A)</f>
        <v>154</v>
      </c>
      <c r="SR21" s="10">
        <f t="shared" si="154"/>
        <v>146</v>
      </c>
      <c r="SS21" s="5">
        <f>IFERROR(SR21+VLOOKUP($A21,'TB2-1'!$A:$XEW,1+IFERROR(VALUE(RIGHT(SR$3,2)),RIGHT(SR$3,1)),TRUE),#N/A)</f>
        <v>158</v>
      </c>
      <c r="ST21" s="10">
        <f t="shared" si="154"/>
        <v>146</v>
      </c>
      <c r="SU21" s="5">
        <f>IFERROR(ST21+VLOOKUP($A21,'TB2-1'!$A:$XEW,1+IFERROR(VALUE(RIGHT(ST$3,2)),RIGHT(ST$3,1)),TRUE),#N/A)</f>
        <v>164</v>
      </c>
      <c r="SV21" s="10">
        <f t="shared" si="154"/>
        <v>146</v>
      </c>
      <c r="SW21" s="5">
        <f>IFERROR(SV21+VLOOKUP($A21,'TB2-1'!$A:$XEW,1+IFERROR(VALUE(RIGHT(SV$3,2)),RIGHT(SV$3,1)),TRUE),#N/A)</f>
        <v>171</v>
      </c>
      <c r="SX21" s="10">
        <f t="shared" si="154"/>
        <v>146</v>
      </c>
      <c r="SY21" s="5">
        <f>IFERROR(SX21+VLOOKUP($A21,'TB2-1'!$A:$XEW,1+IFERROR(VALUE(RIGHT(SX$3,2)),RIGHT(SX$3,1)),TRUE),#N/A)</f>
        <v>186</v>
      </c>
      <c r="SZ21" s="10">
        <f t="shared" si="154"/>
        <v>146</v>
      </c>
      <c r="TA21" s="5">
        <f>IFERROR(SZ21+VLOOKUP($A21,'TB2-1'!$A:$XEW,1+IFERROR(VALUE(RIGHT(SZ$3,2)),RIGHT(SZ$3,1)),TRUE),#N/A)</f>
        <v>209</v>
      </c>
      <c r="TB21" s="10">
        <f t="shared" si="154"/>
        <v>146</v>
      </c>
      <c r="TC21" s="5">
        <f>IFERROR(TB21+VLOOKUP($A21,'TB2-1'!$A:$XEW,1+IFERROR(VALUE(RIGHT(TB$3,2)),RIGHT(TB$3,1)),TRUE),#N/A)</f>
        <v>246</v>
      </c>
      <c r="TD21" s="10">
        <f t="shared" si="155"/>
        <v>146</v>
      </c>
      <c r="TE21" s="5">
        <f>IFERROR(TD21+VLOOKUP($A21,'TB2-1'!$A:$XEW,1+IFERROR(VALUE(RIGHT(TD$3,2)),RIGHT(TD$3,1)),TRUE),#N/A)</f>
        <v>306</v>
      </c>
      <c r="TF21" s="10">
        <f t="shared" si="156"/>
        <v>146</v>
      </c>
      <c r="TG21" s="5">
        <f>IFERROR(TF21+VLOOKUP($A21,'TB2-1'!$A:$XEW,1+IFERROR(VALUE(RIGHT(TF$3,2)),RIGHT(TF$3,1)),TRUE),#N/A)</f>
        <v>396</v>
      </c>
      <c r="TH21" s="10">
        <f t="shared" si="157"/>
        <v>146</v>
      </c>
      <c r="TI21" s="5">
        <f>IFERROR(TH21+VLOOKUP($A21,'TB2-1'!$A:$XEW,1+IFERROR(VALUE(RIGHT(TH$3,2)),RIGHT(TH$3,1)),TRUE),#N/A)</f>
        <v>546</v>
      </c>
      <c r="TJ21" s="10">
        <f t="shared" si="158"/>
        <v>146</v>
      </c>
      <c r="TK21" s="5">
        <f>IFERROR(TJ21+VLOOKUP($A21,'TB2-1'!$A:$XEW,1+IFERROR(VALUE(RIGHT(TJ$3,2)),RIGHT(TJ$3,1)),TRUE),#N/A)</f>
        <v>776</v>
      </c>
      <c r="TL21" s="10">
        <f t="shared" si="159"/>
        <v>146</v>
      </c>
      <c r="TM21" s="5">
        <f>IFERROR(TL21+VLOOKUP($A21,'TB2-1'!$A:$XEW,1+IFERROR(VALUE(RIGHT(TL$3,2)),RIGHT(TL$3,1)),TRUE),#N/A)</f>
        <v>1146</v>
      </c>
      <c r="TN21" s="10">
        <f t="shared" si="160"/>
        <v>146</v>
      </c>
      <c r="TO21" s="5">
        <f>IFERROR(TN21+VLOOKUP($A21,'TB2-1'!$A:$XEW,1+IFERROR(VALUE(RIGHT(TN$3,2)),RIGHT(TN$3,1)),TRUE),#N/A)</f>
        <v>1746</v>
      </c>
      <c r="TP21" s="10">
        <f t="shared" si="161"/>
        <v>146</v>
      </c>
      <c r="TQ21" s="5">
        <f>IFERROR(TP21+VLOOKUP($A21,'TB2-1'!$A:$XEW,1+IFERROR(VALUE(RIGHT(TP$3,2)),RIGHT(TP$3,1)),TRUE),#N/A)</f>
        <v>2646</v>
      </c>
      <c r="TR21" s="10">
        <f t="shared" si="162"/>
        <v>146</v>
      </c>
      <c r="TS21" s="5">
        <f>IFERROR(TR21+VLOOKUP($A21,'TB2-1'!$A:$XEW,1+IFERROR(VALUE(RIGHT(TR$3,2)),RIGHT(TR$3,1)),TRUE),#N/A)</f>
        <v>4146</v>
      </c>
      <c r="TT21" s="10">
        <f t="shared" si="163"/>
        <v>146</v>
      </c>
      <c r="TU21" s="5">
        <f>IFERROR(TT21+VLOOKUP($A21,'TB2-1'!$A:$XEW,1+IFERROR(VALUE(RIGHT(TT$3,2)),RIGHT(TT$3,1)),TRUE),#N/A)</f>
        <v>6446</v>
      </c>
      <c r="TV21" s="65">
        <v>210</v>
      </c>
      <c r="TW21" s="6">
        <f>IFERROR(TV21+VLOOKUP($A21,'TB2-1'!$A:$XEW,1+IFERROR(VALUE(RIGHT(TV$3,2)),RIGHT(TV$3,1)),TRUE),#N/A)</f>
        <v>213.5</v>
      </c>
      <c r="TX21" s="6">
        <f t="shared" si="177"/>
        <v>210</v>
      </c>
      <c r="TY21" s="6">
        <f>IFERROR(TX21+VLOOKUP($A21,'TB2-1'!$A:$XEW,1+IFERROR(VALUE(RIGHT(TX$3,2)),RIGHT(TX$3,1)),TRUE),#N/A)</f>
        <v>215</v>
      </c>
      <c r="TZ21" s="6">
        <f t="shared" si="177"/>
        <v>210</v>
      </c>
      <c r="UA21" s="6">
        <f>IFERROR(TZ21+VLOOKUP($A21,'TB2-1'!$A:$XEW,1+IFERROR(VALUE(RIGHT(TZ$3,2)),RIGHT(TZ$3,1)),TRUE),#N/A)</f>
        <v>218</v>
      </c>
      <c r="UB21" s="6">
        <f t="shared" si="177"/>
        <v>210</v>
      </c>
      <c r="UC21" s="6">
        <f>IFERROR(UB21+VLOOKUP($A21,'TB2-1'!$A:$XEW,1+IFERROR(VALUE(RIGHT(UB$3,2)),RIGHT(UB$3,1)),TRUE),#N/A)</f>
        <v>222</v>
      </c>
      <c r="UD21" s="6">
        <f t="shared" si="177"/>
        <v>210</v>
      </c>
      <c r="UE21" s="6">
        <f>IFERROR(UD21+VLOOKUP($A21,'TB2-1'!$A:$XEW,1+IFERROR(VALUE(RIGHT(UD$3,2)),RIGHT(UD$3,1)),TRUE),#N/A)</f>
        <v>228</v>
      </c>
      <c r="UF21" s="6">
        <f t="shared" si="177"/>
        <v>210</v>
      </c>
      <c r="UG21" s="6">
        <f>IFERROR(UF21+VLOOKUP($A21,'TB2-1'!$A:$XEW,1+IFERROR(VALUE(RIGHT(UF$3,2)),RIGHT(UF$3,1)),TRUE),#N/A)</f>
        <v>235</v>
      </c>
      <c r="UH21" s="6">
        <f t="shared" si="177"/>
        <v>210</v>
      </c>
      <c r="UI21" s="6">
        <f>IFERROR(UH21+VLOOKUP($A21,'TB2-1'!$A:$XEW,1+IFERROR(VALUE(RIGHT(UH$3,2)),RIGHT(UH$3,1)),TRUE),#N/A)</f>
        <v>250</v>
      </c>
      <c r="UJ21" s="6">
        <f t="shared" si="177"/>
        <v>210</v>
      </c>
      <c r="UK21" s="6">
        <f>IFERROR(UJ21+VLOOKUP($A21,'TB2-1'!$A:$XEW,1+IFERROR(VALUE(RIGHT(UJ$3,2)),RIGHT(UJ$3,1)),TRUE),#N/A)</f>
        <v>273</v>
      </c>
      <c r="UL21" s="6">
        <f t="shared" si="177"/>
        <v>210</v>
      </c>
      <c r="UM21" s="6">
        <f>IFERROR(UL21+VLOOKUP($A21,'TB2-1'!$A:$XEW,1+IFERROR(VALUE(RIGHT(UL$3,2)),RIGHT(UL$3,1)),TRUE),#N/A)</f>
        <v>310</v>
      </c>
      <c r="UN21" s="6">
        <f t="shared" si="177"/>
        <v>210</v>
      </c>
      <c r="UO21" s="6">
        <f>IFERROR(UN21+VLOOKUP($A21,'TB2-1'!$A:$XEW,1+IFERROR(VALUE(RIGHT(UN$3,2)),RIGHT(UN$3,1)),TRUE),#N/A)</f>
        <v>370</v>
      </c>
      <c r="UP21" s="6">
        <f t="shared" si="182"/>
        <v>210</v>
      </c>
      <c r="UQ21" s="6">
        <f>IFERROR(UP21+VLOOKUP($A21,'TB2-1'!$A:$XEW,1+IFERROR(VALUE(RIGHT(UP$3,2)),RIGHT(UP$3,1)),TRUE),#N/A)</f>
        <v>460</v>
      </c>
      <c r="UR21" s="6">
        <f t="shared" si="164"/>
        <v>210</v>
      </c>
      <c r="US21" s="6">
        <f>IFERROR(UR21+VLOOKUP($A21,'TB2-1'!$A:$XEW,1+IFERROR(VALUE(RIGHT(UR$3,2)),RIGHT(UR$3,1)),TRUE),#N/A)</f>
        <v>610</v>
      </c>
      <c r="UT21" s="6">
        <f t="shared" si="164"/>
        <v>210</v>
      </c>
      <c r="UU21" s="6">
        <f>IFERROR(UT21+VLOOKUP($A21,'TB2-1'!$A:$XEW,1+IFERROR(VALUE(RIGHT(UT$3,2)),RIGHT(UT$3,1)),TRUE),#N/A)</f>
        <v>840</v>
      </c>
      <c r="UV21" s="6">
        <f t="shared" si="164"/>
        <v>210</v>
      </c>
      <c r="UW21" s="6">
        <f>IFERROR(UV21+VLOOKUP($A21,'TB2-1'!$A:$XEW,1+IFERROR(VALUE(RIGHT(UV$3,2)),RIGHT(UV$3,1)),TRUE),#N/A)</f>
        <v>1210</v>
      </c>
      <c r="UX21" s="6">
        <f t="shared" si="164"/>
        <v>210</v>
      </c>
      <c r="UY21" s="6">
        <f>IFERROR(UX21+VLOOKUP($A21,'TB2-1'!$A:$XEW,1+IFERROR(VALUE(RIGHT(UX$3,2)),RIGHT(UX$3,1)),TRUE),#N/A)</f>
        <v>1810</v>
      </c>
      <c r="UZ21" s="6">
        <f t="shared" si="164"/>
        <v>210</v>
      </c>
      <c r="VA21" s="6">
        <f>IFERROR(UZ21+VLOOKUP($A21,'TB2-1'!$A:$XEW,1+IFERROR(VALUE(RIGHT(UZ$3,2)),RIGHT(UZ$3,1)),TRUE),#N/A)</f>
        <v>2710</v>
      </c>
      <c r="VB21" s="6">
        <f t="shared" si="164"/>
        <v>210</v>
      </c>
      <c r="VC21" s="6">
        <f>IFERROR(VB21+VLOOKUP($A21,'TB2-1'!$A:$XEW,1+IFERROR(VALUE(RIGHT(VB$3,2)),RIGHT(VB$3,1)),TRUE),#N/A)</f>
        <v>4210</v>
      </c>
      <c r="VD21" s="6">
        <f t="shared" si="164"/>
        <v>210</v>
      </c>
      <c r="VE21" s="6">
        <f>IFERROR(VD21+VLOOKUP($A21,'TB2-1'!$A:$XEW,1+IFERROR(VALUE(RIGHT(VD$3,2)),RIGHT(VD$3,1)),TRUE),#N/A)</f>
        <v>6510</v>
      </c>
      <c r="VF21" s="65">
        <v>310</v>
      </c>
      <c r="VG21" s="5">
        <f>IFERROR(VF21+VLOOKUP($A21,'TB2-1'!$A:$XEW,1+IFERROR(VALUE(RIGHT(VF$3,2)),RIGHT(VF$3,1)),TRUE),#N/A)</f>
        <v>313.5</v>
      </c>
      <c r="VH21" s="10">
        <f t="shared" ref="VH21:WL21" si="198">VF21</f>
        <v>310</v>
      </c>
      <c r="VI21" s="5">
        <f>IFERROR(VH21+VLOOKUP($A21,'TB2-1'!$A:$XEW,1+IFERROR(VALUE(RIGHT(VH$3,2)),RIGHT(VH$3,1)),TRUE),#N/A)</f>
        <v>315</v>
      </c>
      <c r="VJ21" s="10">
        <f t="shared" si="198"/>
        <v>310</v>
      </c>
      <c r="VK21" s="5">
        <f>IFERROR(VJ21+VLOOKUP($A21,'TB2-1'!$A:$XEW,1+IFERROR(VALUE(RIGHT(VJ$3,2)),RIGHT(VJ$3,1)),TRUE),#N/A)</f>
        <v>318</v>
      </c>
      <c r="VL21" s="10">
        <f t="shared" si="198"/>
        <v>310</v>
      </c>
      <c r="VM21" s="5">
        <f>IFERROR(VL21+VLOOKUP($A21,'TB2-1'!$A:$XEW,1+IFERROR(VALUE(RIGHT(VL$3,2)),RIGHT(VL$3,1)),TRUE),#N/A)</f>
        <v>322</v>
      </c>
      <c r="VN21" s="10">
        <f t="shared" si="198"/>
        <v>310</v>
      </c>
      <c r="VO21" s="5">
        <f>IFERROR(VN21+VLOOKUP($A21,'TB2-1'!$A:$XEW,1+IFERROR(VALUE(RIGHT(VN$3,2)),RIGHT(VN$3,1)),TRUE),#N/A)</f>
        <v>328</v>
      </c>
      <c r="VP21" s="10">
        <f t="shared" si="198"/>
        <v>310</v>
      </c>
      <c r="VQ21" s="5">
        <f>IFERROR(VP21+VLOOKUP($A21,'TB2-1'!$A:$XEW,1+IFERROR(VALUE(RIGHT(VP$3,2)),RIGHT(VP$3,1)),TRUE),#N/A)</f>
        <v>335</v>
      </c>
      <c r="VR21" s="10">
        <f t="shared" si="198"/>
        <v>310</v>
      </c>
      <c r="VS21" s="5">
        <f>IFERROR(VR21+VLOOKUP($A21,'TB2-1'!$A:$XEW,1+IFERROR(VALUE(RIGHT(VR$3,2)),RIGHT(VR$3,1)),TRUE),#N/A)</f>
        <v>350</v>
      </c>
      <c r="VT21" s="10">
        <f t="shared" si="198"/>
        <v>310</v>
      </c>
      <c r="VU21" s="5">
        <f>IFERROR(VT21+VLOOKUP($A21,'TB2-1'!$A:$XEW,1+IFERROR(VALUE(RIGHT(VT$3,2)),RIGHT(VT$3,1)),TRUE),#N/A)</f>
        <v>373</v>
      </c>
      <c r="VV21" s="10">
        <f t="shared" si="198"/>
        <v>310</v>
      </c>
      <c r="VW21" s="5">
        <f>IFERROR(VV21+VLOOKUP($A21,'TB2-1'!$A:$XEW,1+IFERROR(VALUE(RIGHT(VV$3,2)),RIGHT(VV$3,1)),TRUE),#N/A)</f>
        <v>410</v>
      </c>
      <c r="VX21" s="10">
        <f t="shared" si="198"/>
        <v>310</v>
      </c>
      <c r="VY21" s="5">
        <f>IFERROR(VX21+VLOOKUP($A21,'TB2-1'!$A:$XEW,1+IFERROR(VALUE(RIGHT(VX$3,2)),RIGHT(VX$3,1)),TRUE),#N/A)</f>
        <v>470</v>
      </c>
      <c r="VZ21" s="10">
        <f t="shared" si="198"/>
        <v>310</v>
      </c>
      <c r="WA21" s="5">
        <f>IFERROR(VZ21+VLOOKUP($A21,'TB2-1'!$A:$XEW,1+IFERROR(VALUE(RIGHT(VZ$3,2)),RIGHT(VZ$3,1)),TRUE),#N/A)</f>
        <v>560</v>
      </c>
      <c r="WB21" s="10">
        <f t="shared" si="198"/>
        <v>310</v>
      </c>
      <c r="WC21" s="5">
        <f>IFERROR(WB21+VLOOKUP($A21,'TB2-1'!$A:$XEW,1+IFERROR(VALUE(RIGHT(WB$3,2)),RIGHT(WB$3,1)),TRUE),#N/A)</f>
        <v>710</v>
      </c>
      <c r="WD21" s="10">
        <f t="shared" si="198"/>
        <v>310</v>
      </c>
      <c r="WE21" s="5">
        <f>IFERROR(WD21+VLOOKUP($A21,'TB2-1'!$A:$XEW,1+IFERROR(VALUE(RIGHT(WD$3,2)),RIGHT(WD$3,1)),TRUE),#N/A)</f>
        <v>940</v>
      </c>
      <c r="WF21" s="10">
        <f t="shared" si="198"/>
        <v>310</v>
      </c>
      <c r="WG21" s="5">
        <f>IFERROR(WF21+VLOOKUP($A21,'TB2-1'!$A:$XEW,1+IFERROR(VALUE(RIGHT(WF$3,2)),RIGHT(WF$3,1)),TRUE),#N/A)</f>
        <v>1310</v>
      </c>
      <c r="WH21" s="10">
        <f t="shared" si="198"/>
        <v>310</v>
      </c>
      <c r="WI21" s="5">
        <f>IFERROR(WH21+VLOOKUP($A21,'TB2-1'!$A:$XEW,1+IFERROR(VALUE(RIGHT(WH$3,2)),RIGHT(WH$3,1)),TRUE),#N/A)</f>
        <v>1910</v>
      </c>
      <c r="WJ21" s="10">
        <f t="shared" si="198"/>
        <v>310</v>
      </c>
      <c r="WK21" s="5">
        <f>IFERROR(WJ21+VLOOKUP($A21,'TB2-1'!$A:$XEW,1+IFERROR(VALUE(RIGHT(WJ$3,2)),RIGHT(WJ$3,1)),TRUE),#N/A)</f>
        <v>2810</v>
      </c>
      <c r="WL21" s="10">
        <f t="shared" si="198"/>
        <v>310</v>
      </c>
      <c r="WM21" s="5">
        <f>IFERROR(WL21+VLOOKUP($A21,'TB2-1'!$A:$XEW,1+IFERROR(VALUE(RIGHT(WL$3,2)),RIGHT(WL$3,1)),TRUE),#N/A)</f>
        <v>4310</v>
      </c>
      <c r="WN21" s="10">
        <f t="shared" ref="WN21" si="199">WL21</f>
        <v>310</v>
      </c>
      <c r="WO21" s="5">
        <f>IFERROR(WN21+VLOOKUP($A21,'TB2-1'!$A:$XEW,1+IFERROR(VALUE(RIGHT(WN$3,2)),RIGHT(WN$3,1)),TRUE),#N/A)</f>
        <v>6610</v>
      </c>
      <c r="WP21" s="65">
        <v>465</v>
      </c>
      <c r="WQ21" s="6">
        <f>IFERROR(WP21+VLOOKUP($A21,'TB2-1'!$A:$XEW,1+IFERROR(VALUE(RIGHT(WP$3,2)),RIGHT(WP$3,1)),TRUE),#N/A)</f>
        <v>468.5</v>
      </c>
      <c r="WR21" s="6">
        <f t="shared" si="42"/>
        <v>465</v>
      </c>
      <c r="WS21" s="6">
        <f>IFERROR(WR21+VLOOKUP($A21,'TB2-1'!$A:$XEW,1+IFERROR(VALUE(RIGHT(WR$3,2)),RIGHT(WR$3,1)),TRUE),#N/A)</f>
        <v>470</v>
      </c>
      <c r="WT21" s="6">
        <f t="shared" si="42"/>
        <v>465</v>
      </c>
      <c r="WU21" s="6">
        <f>IFERROR(WT21+VLOOKUP($A21,'TB2-1'!$A:$XEW,1+IFERROR(VALUE(RIGHT(WT$3,2)),RIGHT(WT$3,1)),TRUE),#N/A)</f>
        <v>473</v>
      </c>
      <c r="WV21" s="6">
        <f t="shared" si="42"/>
        <v>465</v>
      </c>
      <c r="WW21" s="6">
        <f>IFERROR(WV21+VLOOKUP($A21,'TB2-1'!$A:$XEW,1+IFERROR(VALUE(RIGHT(WV$3,2)),RIGHT(WV$3,1)),TRUE),#N/A)</f>
        <v>477</v>
      </c>
      <c r="WX21" s="6">
        <f t="shared" si="42"/>
        <v>465</v>
      </c>
      <c r="WY21" s="6">
        <f>IFERROR(WX21+VLOOKUP($A21,'TB2-1'!$A:$XEW,1+IFERROR(VALUE(RIGHT(WX$3,2)),RIGHT(WX$3,1)),TRUE),#N/A)</f>
        <v>483</v>
      </c>
      <c r="WZ21" s="6">
        <f t="shared" si="42"/>
        <v>465</v>
      </c>
      <c r="XA21" s="6">
        <f>IFERROR(WZ21+VLOOKUP($A21,'TB2-1'!$A:$XEW,1+IFERROR(VALUE(RIGHT(WZ$3,2)),RIGHT(WZ$3,1)),TRUE),#N/A)</f>
        <v>490</v>
      </c>
      <c r="XB21" s="6">
        <f t="shared" si="42"/>
        <v>465</v>
      </c>
      <c r="XC21" s="6">
        <f>IFERROR(XB21+VLOOKUP($A21,'TB2-1'!$A:$XEW,1+IFERROR(VALUE(RIGHT(XB$3,2)),RIGHT(XB$3,1)),TRUE),#N/A)</f>
        <v>505</v>
      </c>
      <c r="XD21" s="6">
        <f t="shared" si="42"/>
        <v>465</v>
      </c>
      <c r="XE21" s="6">
        <f>IFERROR(XD21+VLOOKUP($A21,'TB2-1'!$A:$XEW,1+IFERROR(VALUE(RIGHT(XD$3,2)),RIGHT(XD$3,1)),TRUE),#N/A)</f>
        <v>528</v>
      </c>
      <c r="XF21" s="6">
        <f t="shared" si="42"/>
        <v>465</v>
      </c>
      <c r="XG21" s="6">
        <f>IFERROR(XF21+VLOOKUP($A21,'TB2-1'!$A:$XEW,1+IFERROR(VALUE(RIGHT(XF$3,2)),RIGHT(XF$3,1)),TRUE),#N/A)</f>
        <v>565</v>
      </c>
      <c r="XH21" s="6">
        <f t="shared" si="43"/>
        <v>465</v>
      </c>
      <c r="XI21" s="6">
        <f>IFERROR(XH21+VLOOKUP($A21,'TB2-1'!$A:$XEW,1+IFERROR(VALUE(RIGHT(XH$3,2)),RIGHT(XH$3,1)),TRUE),#N/A)</f>
        <v>625</v>
      </c>
      <c r="XJ21" s="6">
        <f t="shared" si="44"/>
        <v>465</v>
      </c>
      <c r="XK21" s="6">
        <f>IFERROR(XJ21+VLOOKUP($A21,'TB2-1'!$A:$XEW,1+IFERROR(VALUE(RIGHT(XJ$3,2)),RIGHT(XJ$3,1)),TRUE),#N/A)</f>
        <v>715</v>
      </c>
      <c r="XL21" s="6">
        <f t="shared" si="45"/>
        <v>465</v>
      </c>
      <c r="XM21" s="6">
        <f>IFERROR(XL21+VLOOKUP($A21,'TB2-1'!$A:$XEW,1+IFERROR(VALUE(RIGHT(XL$3,2)),RIGHT(XL$3,1)),TRUE),#N/A)</f>
        <v>865</v>
      </c>
      <c r="XN21" s="6">
        <f t="shared" si="46"/>
        <v>465</v>
      </c>
      <c r="XO21" s="6">
        <f>IFERROR(XN21+VLOOKUP($A21,'TB2-1'!$A:$XEW,1+IFERROR(VALUE(RIGHT(XN$3,2)),RIGHT(XN$3,1)),TRUE),#N/A)</f>
        <v>1095</v>
      </c>
      <c r="XP21" s="6">
        <f t="shared" si="47"/>
        <v>465</v>
      </c>
      <c r="XQ21" s="6">
        <f>IFERROR(XP21+VLOOKUP($A21,'TB2-1'!$A:$XEW,1+IFERROR(VALUE(RIGHT(XP$3,2)),RIGHT(XP$3,1)),TRUE),#N/A)</f>
        <v>1465</v>
      </c>
      <c r="XR21" s="6">
        <f t="shared" si="48"/>
        <v>465</v>
      </c>
      <c r="XS21" s="6">
        <f>IFERROR(XR21+VLOOKUP($A21,'TB2-1'!$A:$XEW,1+IFERROR(VALUE(RIGHT(XR$3,2)),RIGHT(XR$3,1)),TRUE),#N/A)</f>
        <v>2065</v>
      </c>
      <c r="XT21" s="6">
        <f t="shared" si="49"/>
        <v>465</v>
      </c>
      <c r="XU21" s="6">
        <f>IFERROR(XT21+VLOOKUP($A21,'TB2-1'!$A:$XEW,1+IFERROR(VALUE(RIGHT(XT$3,2)),RIGHT(XT$3,1)),TRUE),#N/A)</f>
        <v>2965</v>
      </c>
      <c r="XV21" s="6">
        <f t="shared" si="50"/>
        <v>465</v>
      </c>
      <c r="XW21" s="6">
        <f>IFERROR(XV21+VLOOKUP($A21,'TB2-1'!$A:$XEW,1+IFERROR(VALUE(RIGHT(XV$3,2)),RIGHT(XV$3,1)),TRUE),#N/A)</f>
        <v>4465</v>
      </c>
      <c r="XX21" s="6">
        <f t="shared" si="51"/>
        <v>465</v>
      </c>
      <c r="XY21" s="6">
        <f>IFERROR(XX21+VLOOKUP($A21,'TB2-1'!$A:$XEW,1+IFERROR(VALUE(RIGHT(XX$3,2)),RIGHT(XX$3,1)),TRUE),#N/A)</f>
        <v>6765</v>
      </c>
      <c r="XZ21" s="65">
        <v>600</v>
      </c>
      <c r="YA21" s="5">
        <f>IFERROR(XZ21+VLOOKUP($A21,'TB2-1'!$A:$XEW,1+IFERROR(VALUE(RIGHT(XZ$3,2)),RIGHT(XZ$3,1)),TRUE),#N/A)</f>
        <v>603.5</v>
      </c>
      <c r="YB21" s="10">
        <f t="shared" si="166"/>
        <v>600</v>
      </c>
      <c r="YC21" s="5">
        <f>IFERROR(YB21+VLOOKUP($A21,'TB2-1'!$A:$XEW,1+IFERROR(VALUE(RIGHT(YB$3,2)),RIGHT(YB$3,1)),TRUE),#N/A)</f>
        <v>605</v>
      </c>
      <c r="YD21" s="10">
        <f t="shared" si="166"/>
        <v>600</v>
      </c>
      <c r="YE21" s="5">
        <f>IFERROR(YD21+VLOOKUP($A21,'TB2-1'!$A:$XEW,1+IFERROR(VALUE(RIGHT(YD$3,2)),RIGHT(YD$3,1)),TRUE),#N/A)</f>
        <v>608</v>
      </c>
      <c r="YF21" s="10">
        <f t="shared" si="166"/>
        <v>600</v>
      </c>
      <c r="YG21" s="5">
        <f>IFERROR(YF21+VLOOKUP($A21,'TB2-1'!$A:$XEW,1+IFERROR(VALUE(RIGHT(YF$3,2)),RIGHT(YF$3,1)),TRUE),#N/A)</f>
        <v>612</v>
      </c>
      <c r="YH21" s="10">
        <f t="shared" si="166"/>
        <v>600</v>
      </c>
      <c r="YI21" s="5">
        <f>IFERROR(YH21+VLOOKUP($A21,'TB2-1'!$A:$XEW,1+IFERROR(VALUE(RIGHT(YH$3,2)),RIGHT(YH$3,1)),TRUE),#N/A)</f>
        <v>618</v>
      </c>
      <c r="YJ21" s="10">
        <f t="shared" si="166"/>
        <v>600</v>
      </c>
      <c r="YK21" s="5">
        <f>IFERROR(YJ21+VLOOKUP($A21,'TB2-1'!$A:$XEW,1+IFERROR(VALUE(RIGHT(YJ$3,2)),RIGHT(YJ$3,1)),TRUE),#N/A)</f>
        <v>625</v>
      </c>
      <c r="YL21" s="10">
        <f t="shared" si="166"/>
        <v>600</v>
      </c>
      <c r="YM21" s="5">
        <f>IFERROR(YL21+VLOOKUP($A21,'TB2-1'!$A:$XEW,1+IFERROR(VALUE(RIGHT(YL$3,2)),RIGHT(YL$3,1)),TRUE),#N/A)</f>
        <v>640</v>
      </c>
      <c r="YN21" s="10">
        <f t="shared" si="166"/>
        <v>600</v>
      </c>
      <c r="YO21" s="5">
        <f>IFERROR(YN21+VLOOKUP($A21,'TB2-1'!$A:$XEW,1+IFERROR(VALUE(RIGHT(YN$3,2)),RIGHT(YN$3,1)),TRUE),#N/A)</f>
        <v>663</v>
      </c>
      <c r="YP21" s="10">
        <f t="shared" si="166"/>
        <v>600</v>
      </c>
      <c r="YQ21" s="5">
        <f>IFERROR(YP21+VLOOKUP($A21,'TB2-1'!$A:$XEW,1+IFERROR(VALUE(RIGHT(YP$3,2)),RIGHT(YP$3,1)),TRUE),#N/A)</f>
        <v>700</v>
      </c>
      <c r="YR21" s="10">
        <f t="shared" si="167"/>
        <v>600</v>
      </c>
      <c r="YS21" s="5">
        <f>IFERROR(YR21+VLOOKUP($A21,'TB2-1'!$A:$XEW,1+IFERROR(VALUE(RIGHT(YR$3,2)),RIGHT(YR$3,1)),TRUE),#N/A)</f>
        <v>760</v>
      </c>
      <c r="YT21" s="10">
        <f t="shared" si="168"/>
        <v>600</v>
      </c>
      <c r="YU21" s="5">
        <f>IFERROR(YT21+VLOOKUP($A21,'TB2-1'!$A:$XEW,1+IFERROR(VALUE(RIGHT(YT$3,2)),RIGHT(YT$3,1)),TRUE),#N/A)</f>
        <v>850</v>
      </c>
      <c r="YV21" s="10">
        <f t="shared" si="169"/>
        <v>600</v>
      </c>
      <c r="YW21" s="5">
        <f>IFERROR(YV21+VLOOKUP($A21,'TB2-1'!$A:$XEW,1+IFERROR(VALUE(RIGHT(YV$3,2)),RIGHT(YV$3,1)),TRUE),#N/A)</f>
        <v>1000</v>
      </c>
      <c r="YX21" s="10">
        <f t="shared" si="170"/>
        <v>600</v>
      </c>
      <c r="YY21" s="5">
        <f>IFERROR(YX21+VLOOKUP($A21,'TB2-1'!$A:$XEW,1+IFERROR(VALUE(RIGHT(YX$3,2)),RIGHT(YX$3,1)),TRUE),#N/A)</f>
        <v>1230</v>
      </c>
      <c r="YZ21" s="10">
        <f t="shared" si="171"/>
        <v>600</v>
      </c>
      <c r="ZA21" s="5">
        <f>IFERROR(YZ21+VLOOKUP($A21,'TB2-1'!$A:$XEW,1+IFERROR(VALUE(RIGHT(YZ$3,2)),RIGHT(YZ$3,1)),TRUE),#N/A)</f>
        <v>1600</v>
      </c>
      <c r="ZB21" s="10">
        <f t="shared" si="172"/>
        <v>600</v>
      </c>
      <c r="ZC21" s="5">
        <f>IFERROR(ZB21+VLOOKUP($A21,'TB2-1'!$A:$XEW,1+IFERROR(VALUE(RIGHT(ZB$3,2)),RIGHT(ZB$3,1)),TRUE),#N/A)</f>
        <v>2200</v>
      </c>
      <c r="ZD21" s="10">
        <f t="shared" si="173"/>
        <v>600</v>
      </c>
      <c r="ZE21" s="5">
        <f>IFERROR(ZD21+VLOOKUP($A21,'TB2-1'!$A:$XEW,1+IFERROR(VALUE(RIGHT(ZD$3,2)),RIGHT(ZD$3,1)),TRUE),#N/A)</f>
        <v>3100</v>
      </c>
      <c r="ZF21" s="10">
        <f t="shared" si="174"/>
        <v>600</v>
      </c>
      <c r="ZG21" s="5">
        <f>IFERROR(ZF21+VLOOKUP($A21,'TB2-1'!$A:$XEW,1+IFERROR(VALUE(RIGHT(ZF$3,2)),RIGHT(ZF$3,1)),TRUE),#N/A)</f>
        <v>4600</v>
      </c>
      <c r="ZH21" s="10">
        <f t="shared" si="175"/>
        <v>600</v>
      </c>
      <c r="ZI21" s="5">
        <f>IFERROR(ZH21+VLOOKUP($A21,'TB2-1'!$A:$XEW,1+IFERROR(VALUE(RIGHT(ZH$3,2)),RIGHT(ZH$3,1)),TRUE),#N/A)</f>
        <v>6900</v>
      </c>
      <c r="ZJ21" s="65">
        <v>780</v>
      </c>
      <c r="ZK21" s="6">
        <f>IFERROR(ZJ21+VLOOKUP($A21,'TB2-1'!$A:$XEW,1+IFERROR(VALUE(RIGHT(ZJ$3,2)),RIGHT(ZJ$3,1)),TRUE),#N/A)</f>
        <v>783.5</v>
      </c>
      <c r="ZL21" s="6">
        <f t="shared" si="52"/>
        <v>780</v>
      </c>
      <c r="ZM21" s="6">
        <f>IFERROR(ZL21+VLOOKUP($A21,'TB2-1'!$A:$XEW,1+IFERROR(VALUE(RIGHT(ZL$3,2)),RIGHT(ZL$3,1)),TRUE),#N/A)</f>
        <v>785</v>
      </c>
      <c r="ZN21" s="6">
        <f t="shared" si="52"/>
        <v>780</v>
      </c>
      <c r="ZO21" s="6">
        <f>IFERROR(ZN21+VLOOKUP($A21,'TB2-1'!$A:$XEW,1+IFERROR(VALUE(RIGHT(ZN$3,2)),RIGHT(ZN$3,1)),TRUE),#N/A)</f>
        <v>788</v>
      </c>
      <c r="ZP21" s="6">
        <f t="shared" si="52"/>
        <v>780</v>
      </c>
      <c r="ZQ21" s="6">
        <f>IFERROR(ZP21+VLOOKUP($A21,'TB2-1'!$A:$XEW,1+IFERROR(VALUE(RIGHT(ZP$3,2)),RIGHT(ZP$3,1)),TRUE),#N/A)</f>
        <v>792</v>
      </c>
      <c r="ZR21" s="6">
        <f t="shared" si="52"/>
        <v>780</v>
      </c>
      <c r="ZS21" s="6">
        <f>IFERROR(ZR21+VLOOKUP($A21,'TB2-1'!$A:$XEW,1+IFERROR(VALUE(RIGHT(ZR$3,2)),RIGHT(ZR$3,1)),TRUE),#N/A)</f>
        <v>798</v>
      </c>
      <c r="ZT21" s="6">
        <f t="shared" si="52"/>
        <v>780</v>
      </c>
      <c r="ZU21" s="6">
        <f>IFERROR(ZT21+VLOOKUP($A21,'TB2-1'!$A:$XEW,1+IFERROR(VALUE(RIGHT(ZT$3,2)),RIGHT(ZT$3,1)),TRUE),#N/A)</f>
        <v>805</v>
      </c>
      <c r="ZV21" s="6">
        <f t="shared" si="52"/>
        <v>780</v>
      </c>
      <c r="ZW21" s="6">
        <f>IFERROR(ZV21+VLOOKUP($A21,'TB2-1'!$A:$XEW,1+IFERROR(VALUE(RIGHT(ZV$3,2)),RIGHT(ZV$3,1)),TRUE),#N/A)</f>
        <v>820</v>
      </c>
      <c r="ZX21" s="6">
        <f t="shared" si="52"/>
        <v>780</v>
      </c>
      <c r="ZY21" s="6">
        <f>IFERROR(ZX21+VLOOKUP($A21,'TB2-1'!$A:$XEW,1+IFERROR(VALUE(RIGHT(ZX$3,2)),RIGHT(ZX$3,1)),TRUE),#N/A)</f>
        <v>843</v>
      </c>
      <c r="ZZ21" s="6">
        <f t="shared" si="52"/>
        <v>780</v>
      </c>
      <c r="AAA21" s="6">
        <f>IFERROR(ZZ21+VLOOKUP($A21,'TB2-1'!$A:$XEW,1+IFERROR(VALUE(RIGHT(ZZ$3,2)),RIGHT(ZZ$3,1)),TRUE),#N/A)</f>
        <v>880</v>
      </c>
      <c r="AAB21" s="6">
        <f t="shared" si="53"/>
        <v>780</v>
      </c>
      <c r="AAC21" s="6">
        <f>IFERROR(AAB21+VLOOKUP($A21,'TB2-1'!$A:$XEW,1+IFERROR(VALUE(RIGHT(AAB$3,2)),RIGHT(AAB$3,1)),TRUE),#N/A)</f>
        <v>940</v>
      </c>
      <c r="AAD21" s="6">
        <f t="shared" si="54"/>
        <v>780</v>
      </c>
      <c r="AAE21" s="6">
        <f>IFERROR(AAD21+VLOOKUP($A21,'TB2-1'!$A:$XEW,1+IFERROR(VALUE(RIGHT(AAD$3,2)),RIGHT(AAD$3,1)),TRUE),#N/A)</f>
        <v>1030</v>
      </c>
      <c r="AAF21" s="6">
        <f t="shared" si="55"/>
        <v>780</v>
      </c>
      <c r="AAG21" s="6">
        <f>IFERROR(AAF21+VLOOKUP($A21,'TB2-1'!$A:$XEW,1+IFERROR(VALUE(RIGHT(AAF$3,2)),RIGHT(AAF$3,1)),TRUE),#N/A)</f>
        <v>1180</v>
      </c>
      <c r="AAH21" s="6">
        <f t="shared" si="56"/>
        <v>780</v>
      </c>
      <c r="AAI21" s="6">
        <f>IFERROR(AAH21+VLOOKUP($A21,'TB2-1'!$A:$XEW,1+IFERROR(VALUE(RIGHT(AAH$3,2)),RIGHT(AAH$3,1)),TRUE),#N/A)</f>
        <v>1410</v>
      </c>
      <c r="AAJ21" s="6">
        <f t="shared" si="57"/>
        <v>780</v>
      </c>
      <c r="AAK21" s="6">
        <f>IFERROR(AAJ21+VLOOKUP($A21,'TB2-1'!$A:$XEW,1+IFERROR(VALUE(RIGHT(AAJ$3,2)),RIGHT(AAJ$3,1)),TRUE),#N/A)</f>
        <v>1780</v>
      </c>
      <c r="AAL21" s="6">
        <f t="shared" si="58"/>
        <v>780</v>
      </c>
      <c r="AAM21" s="6">
        <f>IFERROR(AAL21+VLOOKUP($A21,'TB2-1'!$A:$XEW,1+IFERROR(VALUE(RIGHT(AAL$3,2)),RIGHT(AAL$3,1)),TRUE),#N/A)</f>
        <v>2380</v>
      </c>
      <c r="AAN21" s="6">
        <f t="shared" si="59"/>
        <v>780</v>
      </c>
      <c r="AAO21" s="6">
        <f>IFERROR(AAN21+VLOOKUP($A21,'TB2-1'!$A:$XEW,1+IFERROR(VALUE(RIGHT(AAN$3,2)),RIGHT(AAN$3,1)),TRUE),#N/A)</f>
        <v>3280</v>
      </c>
      <c r="AAP21" s="6">
        <f t="shared" si="60"/>
        <v>780</v>
      </c>
      <c r="AAQ21" s="6">
        <f>IFERROR(AAP21+VLOOKUP($A21,'TB2-1'!$A:$XEW,1+IFERROR(VALUE(RIGHT(AAP$3,2)),RIGHT(AAP$3,1)),TRUE),#N/A)</f>
        <v>4780</v>
      </c>
      <c r="AAR21" s="6">
        <f t="shared" si="61"/>
        <v>780</v>
      </c>
      <c r="AAS21" s="6">
        <f>IFERROR(AAR21+VLOOKUP($A21,'TB2-1'!$A:$XEW,1+IFERROR(VALUE(RIGHT(AAR$3,2)),RIGHT(AAR$3,1)),TRUE),#N/A)</f>
        <v>7080</v>
      </c>
      <c r="AAT21" s="65">
        <v>1000</v>
      </c>
      <c r="AAU21" s="5">
        <f>IFERROR(AAT21+VLOOKUP($A21,'TB2-1'!$A:$XEW,1+IFERROR(VALUE(RIGHT(AAT$3,2)),RIGHT(AAT$3,1)),TRUE),#N/A)</f>
        <v>1003.5</v>
      </c>
      <c r="AAV21" s="10">
        <f t="shared" si="62"/>
        <v>1000</v>
      </c>
      <c r="AAW21" s="5">
        <f>IFERROR(AAV21+VLOOKUP($A21,'TB2-1'!$A:$XEW,1+IFERROR(VALUE(RIGHT(AAV$3,2)),RIGHT(AAV$3,1)),TRUE),#N/A)</f>
        <v>1005</v>
      </c>
      <c r="AAX21" s="10">
        <f t="shared" si="62"/>
        <v>1000</v>
      </c>
      <c r="AAY21" s="5">
        <f>IFERROR(AAX21+VLOOKUP($A21,'TB2-1'!$A:$XEW,1+IFERROR(VALUE(RIGHT(AAX$3,2)),RIGHT(AAX$3,1)),TRUE),#N/A)</f>
        <v>1008</v>
      </c>
      <c r="AAZ21" s="10">
        <f t="shared" si="62"/>
        <v>1000</v>
      </c>
      <c r="ABA21" s="5">
        <f>IFERROR(AAZ21+VLOOKUP($A21,'TB2-1'!$A:$XEW,1+IFERROR(VALUE(RIGHT(AAZ$3,2)),RIGHT(AAZ$3,1)),TRUE),#N/A)</f>
        <v>1012</v>
      </c>
      <c r="ABB21" s="10">
        <f t="shared" si="62"/>
        <v>1000</v>
      </c>
      <c r="ABC21" s="5">
        <f>IFERROR(ABB21+VLOOKUP($A21,'TB2-1'!$A:$XEW,1+IFERROR(VALUE(RIGHT(ABB$3,2)),RIGHT(ABB$3,1)),TRUE),#N/A)</f>
        <v>1018</v>
      </c>
      <c r="ABD21" s="10">
        <f t="shared" si="62"/>
        <v>1000</v>
      </c>
      <c r="ABE21" s="5">
        <f>IFERROR(ABD21+VLOOKUP($A21,'TB2-1'!$A:$XEW,1+IFERROR(VALUE(RIGHT(ABD$3,2)),RIGHT(ABD$3,1)),TRUE),#N/A)</f>
        <v>1025</v>
      </c>
      <c r="ABF21" s="10">
        <f t="shared" si="62"/>
        <v>1000</v>
      </c>
      <c r="ABG21" s="5">
        <f>IFERROR(ABF21+VLOOKUP($A21,'TB2-1'!$A:$XEW,1+IFERROR(VALUE(RIGHT(ABF$3,2)),RIGHT(ABF$3,1)),TRUE),#N/A)</f>
        <v>1040</v>
      </c>
      <c r="ABH21" s="10">
        <f t="shared" si="62"/>
        <v>1000</v>
      </c>
      <c r="ABI21" s="5">
        <f>IFERROR(ABH21+VLOOKUP($A21,'TB2-1'!$A:$XEW,1+IFERROR(VALUE(RIGHT(ABH$3,2)),RIGHT(ABH$3,1)),TRUE),#N/A)</f>
        <v>1063</v>
      </c>
      <c r="ABJ21" s="10">
        <f t="shared" si="62"/>
        <v>1000</v>
      </c>
      <c r="ABK21" s="5">
        <f>IFERROR(ABJ21+VLOOKUP($A21,'TB2-1'!$A:$XEW,1+IFERROR(VALUE(RIGHT(ABJ$3,2)),RIGHT(ABJ$3,1)),TRUE),#N/A)</f>
        <v>1100</v>
      </c>
      <c r="ABL21" s="10">
        <f t="shared" si="63"/>
        <v>1000</v>
      </c>
      <c r="ABM21" s="5">
        <f>IFERROR(ABL21+VLOOKUP($A21,'TB2-1'!$A:$XEW,1+IFERROR(VALUE(RIGHT(ABL$3,2)),RIGHT(ABL$3,1)),TRUE),#N/A)</f>
        <v>1160</v>
      </c>
      <c r="ABN21" s="10">
        <f t="shared" si="64"/>
        <v>1000</v>
      </c>
      <c r="ABO21" s="5">
        <f>IFERROR(ABN21+VLOOKUP($A21,'TB2-1'!$A:$XEW,1+IFERROR(VALUE(RIGHT(ABN$3,2)),RIGHT(ABN$3,1)),TRUE),#N/A)</f>
        <v>1250</v>
      </c>
      <c r="ABP21" s="10">
        <f t="shared" si="65"/>
        <v>1000</v>
      </c>
      <c r="ABQ21" s="5">
        <f>IFERROR(ABP21+VLOOKUP($A21,'TB2-1'!$A:$XEW,1+IFERROR(VALUE(RIGHT(ABP$3,2)),RIGHT(ABP$3,1)),TRUE),#N/A)</f>
        <v>1400</v>
      </c>
      <c r="ABR21" s="10">
        <f t="shared" si="66"/>
        <v>1000</v>
      </c>
      <c r="ABS21" s="5">
        <f>IFERROR(ABR21+VLOOKUP($A21,'TB2-1'!$A:$XEW,1+IFERROR(VALUE(RIGHT(ABR$3,2)),RIGHT(ABR$3,1)),TRUE),#N/A)</f>
        <v>1630</v>
      </c>
      <c r="ABT21" s="10">
        <f t="shared" si="67"/>
        <v>1000</v>
      </c>
      <c r="ABU21" s="5">
        <f>IFERROR(ABT21+VLOOKUP($A21,'TB2-1'!$A:$XEW,1+IFERROR(VALUE(RIGHT(ABT$3,2)),RIGHT(ABT$3,1)),TRUE),#N/A)</f>
        <v>2000</v>
      </c>
      <c r="ABV21" s="10">
        <f t="shared" si="68"/>
        <v>1000</v>
      </c>
      <c r="ABW21" s="5">
        <f>IFERROR(ABV21+VLOOKUP($A21,'TB2-1'!$A:$XEW,1+IFERROR(VALUE(RIGHT(ABV$3,2)),RIGHT(ABV$3,1)),TRUE),#N/A)</f>
        <v>2600</v>
      </c>
      <c r="ABX21" s="10">
        <f t="shared" si="69"/>
        <v>1000</v>
      </c>
      <c r="ABY21" s="5">
        <f>IFERROR(ABX21+VLOOKUP($A21,'TB2-1'!$A:$XEW,1+IFERROR(VALUE(RIGHT(ABX$3,2)),RIGHT(ABX$3,1)),TRUE),#N/A)</f>
        <v>3500</v>
      </c>
      <c r="ABZ21" s="10">
        <f t="shared" si="70"/>
        <v>1000</v>
      </c>
      <c r="ACA21" s="5">
        <f>IFERROR(ABZ21+VLOOKUP($A21,'TB2-1'!$A:$XEW,1+IFERROR(VALUE(RIGHT(ABZ$3,2)),RIGHT(ABZ$3,1)),TRUE),#N/A)</f>
        <v>5000</v>
      </c>
      <c r="ACB21" s="10">
        <f t="shared" si="71"/>
        <v>1000</v>
      </c>
      <c r="ACC21" s="5">
        <f>IFERROR(ACB21+VLOOKUP($A21,'TB2-1'!$A:$XEW,1+IFERROR(VALUE(RIGHT(ACB$3,2)),RIGHT(ACB$3,1)),TRUE),#N/A)</f>
        <v>7300</v>
      </c>
    </row>
    <row r="22" spans="1:757" ht="15.75" thickBot="1" x14ac:dyDescent="0.3">
      <c r="A22" s="2">
        <f>Config!G18</f>
        <v>180.001</v>
      </c>
      <c r="B22" s="5">
        <f>IFERROR(C22-VLOOKUP($A22,'TB2-1'!$A:$XEW,1+IFERROR(VALUE(RIGHT(B$3,2)),RIGHT(B$3,1)),TRUE),#N/A)</f>
        <v>-244.5</v>
      </c>
      <c r="C22" s="65">
        <v>-240</v>
      </c>
      <c r="D22" s="5">
        <f>IFERROR(E22-VLOOKUP($A22,'TB2-1'!$A:$XEW,1+IFERROR(VALUE(RIGHT(D$3,2)),RIGHT(D$3,1)),TRUE),#N/A)</f>
        <v>-247</v>
      </c>
      <c r="E22" s="5">
        <f t="shared" si="72"/>
        <v>-240</v>
      </c>
      <c r="F22" s="5">
        <f>IFERROR(G22-VLOOKUP($A22,'TB2-1'!$A:$XEW,1+IFERROR(VALUE(RIGHT(F$3,2)),RIGHT(F$3,1)),TRUE),#N/A)</f>
        <v>-250</v>
      </c>
      <c r="G22" s="5">
        <f t="shared" si="72"/>
        <v>-240</v>
      </c>
      <c r="H22" s="5">
        <f>IFERROR(I22-VLOOKUP($A22,'TB2-1'!$A:$XEW,1+IFERROR(VALUE(RIGHT(H$3,2)),RIGHT(H$3,1)),TRUE),#N/A)</f>
        <v>-254</v>
      </c>
      <c r="I22" s="5">
        <f t="shared" si="72"/>
        <v>-240</v>
      </c>
      <c r="J22" s="5">
        <f>IFERROR(K22-VLOOKUP($A22,'TB2-1'!$A:$XEW,1+IFERROR(VALUE(RIGHT(J$3,2)),RIGHT(J$3,1)),TRUE),#N/A)</f>
        <v>-260</v>
      </c>
      <c r="K22" s="5">
        <f t="shared" si="72"/>
        <v>-240</v>
      </c>
      <c r="L22" s="5">
        <f>IFERROR(M22-VLOOKUP($A22,'TB2-1'!$A:$XEW,1+IFERROR(VALUE(RIGHT(L$3,2)),RIGHT(L$3,1)),TRUE),#N/A)</f>
        <v>-269</v>
      </c>
      <c r="M22" s="5">
        <f t="shared" si="72"/>
        <v>-240</v>
      </c>
      <c r="N22" s="5">
        <f>IFERROR(O22-VLOOKUP($A22,'TB2-1'!$A:$XEW,1+IFERROR(VALUE(RIGHT(N$3,2)),RIGHT(N$3,1)),TRUE),#N/A)</f>
        <v>-286</v>
      </c>
      <c r="O22" s="5">
        <f t="shared" si="72"/>
        <v>-240</v>
      </c>
      <c r="P22" s="5">
        <f>IFERROR(Q22-VLOOKUP($A22,'TB2-1'!$A:$XEW,1+IFERROR(VALUE(RIGHT(P$3,2)),RIGHT(P$3,1)),TRUE),#N/A)</f>
        <v>-312</v>
      </c>
      <c r="Q22" s="5">
        <f t="shared" si="72"/>
        <v>-240</v>
      </c>
      <c r="R22" s="5">
        <f>IFERROR(S22-VLOOKUP($A22,'TB2-1'!$A:$XEW,1+IFERROR(VALUE(RIGHT(R$3,2)),RIGHT(R$3,1)),TRUE),#N/A)</f>
        <v>-355</v>
      </c>
      <c r="S22" s="5">
        <f t="shared" si="72"/>
        <v>-240</v>
      </c>
      <c r="T22" s="5">
        <f>IFERROR(U22-VLOOKUP($A22,'TB2-1'!$A:$XEW,1+IFERROR(VALUE(RIGHT(T$3,2)),RIGHT(T$3,1)),TRUE),#N/A)</f>
        <v>-425</v>
      </c>
      <c r="U22" s="5">
        <f t="shared" si="72"/>
        <v>-240</v>
      </c>
      <c r="V22" s="5">
        <f>IFERROR(W22-VLOOKUP($A22,'TB2-1'!$A:$XEW,1+IFERROR(VALUE(RIGHT(V$3,2)),RIGHT(V$3,1)),TRUE),#N/A)</f>
        <v>-530</v>
      </c>
      <c r="W22" s="5">
        <f t="shared" si="72"/>
        <v>-240</v>
      </c>
      <c r="X22" s="5">
        <f>IFERROR(Y22-VLOOKUP($A22,'TB2-1'!$A:$XEW,1+IFERROR(VALUE(RIGHT(X$3,2)),RIGHT(X$3,1)),TRUE),#N/A)</f>
        <v>-700</v>
      </c>
      <c r="Y22" s="5">
        <f t="shared" si="72"/>
        <v>-240</v>
      </c>
      <c r="Z22" s="5">
        <f>IFERROR(AA22-VLOOKUP($A22,'TB2-1'!$A:$XEW,1+IFERROR(VALUE(RIGHT(Z$3,2)),RIGHT(Z$3,1)),TRUE),#N/A)</f>
        <v>-960</v>
      </c>
      <c r="AA22" s="5">
        <f t="shared" si="176"/>
        <v>-240</v>
      </c>
      <c r="AB22" s="5">
        <f>IFERROR(AC22-VLOOKUP($A22,'TB2-1'!$A:$XEW,1+IFERROR(VALUE(RIGHT(AB$3,2)),RIGHT(AB$3,1)),TRUE),#N/A)</f>
        <v>-1390</v>
      </c>
      <c r="AC22" s="5">
        <f t="shared" si="73"/>
        <v>-240</v>
      </c>
      <c r="AD22" s="5">
        <f>IFERROR(AE22-VLOOKUP($A22,'TB2-1'!$A:$XEW,1+IFERROR(VALUE(RIGHT(AD$3,2)),RIGHT(AD$3,1)),TRUE),#N/A)</f>
        <v>-2090</v>
      </c>
      <c r="AE22" s="5">
        <f t="shared" si="74"/>
        <v>-240</v>
      </c>
      <c r="AF22" s="5">
        <f>IFERROR(AG22-VLOOKUP($A22,'TB2-1'!$A:$XEW,1+IFERROR(VALUE(RIGHT(AF$3,2)),RIGHT(AF$3,1)),TRUE),#N/A)</f>
        <v>-3140</v>
      </c>
      <c r="AG22" s="5">
        <f t="shared" si="75"/>
        <v>-240</v>
      </c>
      <c r="AH22" s="5">
        <f>IFERROR(AI22-VLOOKUP($A22,'TB2-1'!$A:$XEW,1+IFERROR(VALUE(RIGHT(AH$3,2)),RIGHT(AH$3,1)),TRUE),#N/A)</f>
        <v>-4840</v>
      </c>
      <c r="AI22" s="5">
        <f t="shared" si="76"/>
        <v>-240</v>
      </c>
      <c r="AJ22" s="5">
        <f>IFERROR(AK22-VLOOKUP($A22,'TB2-1'!$A:$XEW,1+IFERROR(VALUE(RIGHT(AJ$3,2)),RIGHT(AJ$3,1)),TRUE),#N/A)</f>
        <v>-7440</v>
      </c>
      <c r="AK22" s="5">
        <f t="shared" si="77"/>
        <v>-240</v>
      </c>
      <c r="AL22" s="2">
        <f>IFERROR(AM22-VLOOKUP($A22,'TB2-1'!$A:$XEW,1+IFERROR(VALUE(RIGHT(AL$3,2)),RIGHT(AL$3,1)),TRUE),#N/A)</f>
        <v>-174.5</v>
      </c>
      <c r="AM22" s="65">
        <v>-170</v>
      </c>
      <c r="AN22" s="2">
        <f>IFERROR(AO22-VLOOKUP($A22,'TB2-1'!$A:$XEW,1+IFERROR(VALUE(RIGHT(AN$3,2)),RIGHT(AN$3,1)),TRUE),#N/A)</f>
        <v>-177</v>
      </c>
      <c r="AO22" s="2">
        <f t="shared" si="78"/>
        <v>-170</v>
      </c>
      <c r="AP22" s="2">
        <f>IFERROR(AQ22-VLOOKUP($A22,'TB2-1'!$A:$XEW,1+IFERROR(VALUE(RIGHT(AP$3,2)),RIGHT(AP$3,1)),TRUE),#N/A)</f>
        <v>-180</v>
      </c>
      <c r="AQ22" s="2">
        <f t="shared" si="78"/>
        <v>-170</v>
      </c>
      <c r="AR22" s="2">
        <f>IFERROR(AS22-VLOOKUP($A22,'TB2-1'!$A:$XEW,1+IFERROR(VALUE(RIGHT(AR$3,2)),RIGHT(AR$3,1)),TRUE),#N/A)</f>
        <v>-184</v>
      </c>
      <c r="AS22" s="2">
        <f t="shared" si="78"/>
        <v>-170</v>
      </c>
      <c r="AT22" s="2">
        <f>IFERROR(AU22-VLOOKUP($A22,'TB2-1'!$A:$XEW,1+IFERROR(VALUE(RIGHT(AT$3,2)),RIGHT(AT$3,1)),TRUE),#N/A)</f>
        <v>-190</v>
      </c>
      <c r="AU22" s="2">
        <f t="shared" si="78"/>
        <v>-170</v>
      </c>
      <c r="AV22" s="2">
        <f>IFERROR(AW22-VLOOKUP($A22,'TB2-1'!$A:$XEW,1+IFERROR(VALUE(RIGHT(AV$3,2)),RIGHT(AV$3,1)),TRUE),#N/A)</f>
        <v>-199</v>
      </c>
      <c r="AW22" s="2">
        <f t="shared" si="78"/>
        <v>-170</v>
      </c>
      <c r="AX22" s="2">
        <f>IFERROR(AY22-VLOOKUP($A22,'TB2-1'!$A:$XEW,1+IFERROR(VALUE(RIGHT(AX$3,2)),RIGHT(AX$3,1)),TRUE),#N/A)</f>
        <v>-216</v>
      </c>
      <c r="AY22" s="2">
        <f t="shared" si="78"/>
        <v>-170</v>
      </c>
      <c r="AZ22" s="2">
        <f>IFERROR(BA22-VLOOKUP($A22,'TB2-1'!$A:$XEW,1+IFERROR(VALUE(RIGHT(AZ$3,2)),RIGHT(AZ$3,1)),TRUE),#N/A)</f>
        <v>-242</v>
      </c>
      <c r="BA22" s="2">
        <f t="shared" si="78"/>
        <v>-170</v>
      </c>
      <c r="BB22" s="2">
        <f>IFERROR(BC22-VLOOKUP($A22,'TB2-1'!$A:$XEW,1+IFERROR(VALUE(RIGHT(BB$3,2)),RIGHT(BB$3,1)),TRUE),#N/A)</f>
        <v>-285</v>
      </c>
      <c r="BC22" s="2">
        <f t="shared" si="78"/>
        <v>-170</v>
      </c>
      <c r="BD22" s="2">
        <f>IFERROR(BE22-VLOOKUP($A22,'TB2-1'!$A:$XEW,1+IFERROR(VALUE(RIGHT(BD$3,2)),RIGHT(BD$3,1)),TRUE),#N/A)</f>
        <v>-355</v>
      </c>
      <c r="BE22" s="2">
        <f t="shared" si="79"/>
        <v>-170</v>
      </c>
      <c r="BF22" s="2">
        <f>IFERROR(BG22-VLOOKUP($A22,'TB2-1'!$A:$XEW,1+IFERROR(VALUE(RIGHT(BF$3,2)),RIGHT(BF$3,1)),TRUE),#N/A)</f>
        <v>-460</v>
      </c>
      <c r="BG22" s="2">
        <f t="shared" si="79"/>
        <v>-170</v>
      </c>
      <c r="BH22" s="2">
        <f>IFERROR(BI22-VLOOKUP($A22,'TB2-1'!$A:$XEW,1+IFERROR(VALUE(RIGHT(BH$3,2)),RIGHT(BH$3,1)),TRUE),#N/A)</f>
        <v>-630</v>
      </c>
      <c r="BI22" s="2">
        <f t="shared" si="79"/>
        <v>-170</v>
      </c>
      <c r="BJ22" s="2">
        <f>IFERROR(BK22-VLOOKUP($A22,'TB2-1'!$A:$XEW,1+IFERROR(VALUE(RIGHT(BJ$3,2)),RIGHT(BJ$3,1)),TRUE),#N/A)</f>
        <v>-890</v>
      </c>
      <c r="BK22" s="2">
        <f t="shared" si="79"/>
        <v>-170</v>
      </c>
      <c r="BL22" s="2">
        <f>IFERROR(BM22-VLOOKUP($A22,'TB2-1'!$A:$XEW,1+IFERROR(VALUE(RIGHT(BL$3,2)),RIGHT(BL$3,1)),TRUE),#N/A)</f>
        <v>-1320</v>
      </c>
      <c r="BM22" s="2">
        <f t="shared" si="80"/>
        <v>-170</v>
      </c>
      <c r="BN22" s="2">
        <f>IFERROR(BO22-VLOOKUP($A22,'TB2-1'!$A:$XEW,1+IFERROR(VALUE(RIGHT(BN$3,2)),RIGHT(BN$3,1)),TRUE),#N/A)</f>
        <v>-2020</v>
      </c>
      <c r="BO22" s="2">
        <f t="shared" si="81"/>
        <v>-170</v>
      </c>
      <c r="BP22" s="2">
        <f>IFERROR(BQ22-VLOOKUP($A22,'TB2-1'!$A:$XEW,1+IFERROR(VALUE(RIGHT(BP$3,2)),RIGHT(BP$3,1)),TRUE),#N/A)</f>
        <v>-3070</v>
      </c>
      <c r="BQ22" s="2">
        <f t="shared" si="82"/>
        <v>-170</v>
      </c>
      <c r="BR22" s="2">
        <f>IFERROR(BS22-VLOOKUP($A22,'TB2-1'!$A:$XEW,1+IFERROR(VALUE(RIGHT(BR$3,2)),RIGHT(BR$3,1)),TRUE),#N/A)</f>
        <v>-4770</v>
      </c>
      <c r="BS22" s="2">
        <f t="shared" si="83"/>
        <v>-170</v>
      </c>
      <c r="BT22" s="2">
        <f>IFERROR(BU22-VLOOKUP($A22,'TB2-1'!$A:$XEW,1+IFERROR(VALUE(RIGHT(BT$3,2)),RIGHT(BT$3,1)),TRUE),#N/A)</f>
        <v>-7370</v>
      </c>
      <c r="BU22" s="2">
        <f t="shared" si="84"/>
        <v>-170</v>
      </c>
      <c r="BV22" s="5">
        <f>IFERROR(BW22-VLOOKUP($A22,'TB2-1'!$A:$XEW,1+IFERROR(VALUE(RIGHT(BV$3,2)),RIGHT(BV$3,1)),TRUE),#N/A)</f>
        <v>-104.5</v>
      </c>
      <c r="BW22" s="65">
        <v>-100</v>
      </c>
      <c r="BX22" s="5">
        <f>IFERROR(BY22-VLOOKUP($A22,'TB2-1'!$A:$XEW,1+IFERROR(VALUE(RIGHT(BX$3,2)),RIGHT(BX$3,1)),TRUE),#N/A)</f>
        <v>-107</v>
      </c>
      <c r="BY22" s="5">
        <f t="shared" si="85"/>
        <v>-100</v>
      </c>
      <c r="BZ22" s="5">
        <f>IFERROR(CA22-VLOOKUP($A22,'TB2-1'!$A:$XEW,1+IFERROR(VALUE(RIGHT(BZ$3,2)),RIGHT(BZ$3,1)),TRUE),#N/A)</f>
        <v>-110</v>
      </c>
      <c r="CA22" s="5">
        <f t="shared" si="85"/>
        <v>-100</v>
      </c>
      <c r="CB22" s="5">
        <f>IFERROR(CC22-VLOOKUP($A22,'TB2-1'!$A:$XEW,1+IFERROR(VALUE(RIGHT(CB$3,2)),RIGHT(CB$3,1)),TRUE),#N/A)</f>
        <v>-114</v>
      </c>
      <c r="CC22" s="5">
        <f t="shared" si="85"/>
        <v>-100</v>
      </c>
      <c r="CD22" s="5">
        <f>IFERROR(CE22-VLOOKUP($A22,'TB2-1'!$A:$XEW,1+IFERROR(VALUE(RIGHT(CD$3,2)),RIGHT(CD$3,1)),TRUE),#N/A)</f>
        <v>-120</v>
      </c>
      <c r="CE22" s="5">
        <f t="shared" si="85"/>
        <v>-100</v>
      </c>
      <c r="CF22" s="5">
        <f>IFERROR(CG22-VLOOKUP($A22,'TB2-1'!$A:$XEW,1+IFERROR(VALUE(RIGHT(CF$3,2)),RIGHT(CF$3,1)),TRUE),#N/A)</f>
        <v>-129</v>
      </c>
      <c r="CG22" s="5">
        <f t="shared" si="85"/>
        <v>-100</v>
      </c>
      <c r="CH22" s="5">
        <f>IFERROR(CI22-VLOOKUP($A22,'TB2-1'!$A:$XEW,1+IFERROR(VALUE(RIGHT(CH$3,2)),RIGHT(CH$3,1)),TRUE),#N/A)</f>
        <v>-146</v>
      </c>
      <c r="CI22" s="5">
        <f t="shared" si="85"/>
        <v>-100</v>
      </c>
      <c r="CJ22" s="5">
        <f>IFERROR(CK22-VLOOKUP($A22,'TB2-1'!$A:$XEW,1+IFERROR(VALUE(RIGHT(CJ$3,2)),RIGHT(CJ$3,1)),TRUE),#N/A)</f>
        <v>-172</v>
      </c>
      <c r="CK22" s="5">
        <f t="shared" si="85"/>
        <v>-100</v>
      </c>
      <c r="CL22" s="5">
        <f>IFERROR(CM22-VLOOKUP($A22,'TB2-1'!$A:$XEW,1+IFERROR(VALUE(RIGHT(CL$3,2)),RIGHT(CL$3,1)),TRUE),#N/A)</f>
        <v>-215</v>
      </c>
      <c r="CM22" s="5">
        <f t="shared" si="85"/>
        <v>-100</v>
      </c>
      <c r="CN22" s="5">
        <f>IFERROR(CO22-VLOOKUP($A22,'TB2-1'!$A:$XEW,1+IFERROR(VALUE(RIGHT(CN$3,2)),RIGHT(CN$3,1)),TRUE),#N/A)</f>
        <v>-285</v>
      </c>
      <c r="CO22" s="5">
        <f t="shared" si="86"/>
        <v>-100</v>
      </c>
      <c r="CP22" s="5">
        <f>IFERROR(CQ22-VLOOKUP($A22,'TB2-1'!$A:$XEW,1+IFERROR(VALUE(RIGHT(CP$3,2)),RIGHT(CP$3,1)),TRUE),#N/A)</f>
        <v>-390</v>
      </c>
      <c r="CQ22" s="5">
        <f t="shared" si="86"/>
        <v>-100</v>
      </c>
      <c r="CR22" s="5">
        <f>IFERROR(CS22-VLOOKUP($A22,'TB2-1'!$A:$XEW,1+IFERROR(VALUE(RIGHT(CR$3,2)),RIGHT(CR$3,1)),TRUE),#N/A)</f>
        <v>-560</v>
      </c>
      <c r="CS22" s="5">
        <f t="shared" si="86"/>
        <v>-100</v>
      </c>
      <c r="CT22" s="5">
        <f>IFERROR(CU22-VLOOKUP($A22,'TB2-1'!$A:$XEW,1+IFERROR(VALUE(RIGHT(CT$3,2)),RIGHT(CT$3,1)),TRUE),#N/A)</f>
        <v>-820</v>
      </c>
      <c r="CU22" s="5">
        <f t="shared" si="86"/>
        <v>-100</v>
      </c>
      <c r="CV22" s="5">
        <f>IFERROR(CW22-VLOOKUP($A22,'TB2-1'!$A:$XEW,1+IFERROR(VALUE(RIGHT(CV$3,2)),RIGHT(CV$3,1)),TRUE),#N/A)</f>
        <v>-1250</v>
      </c>
      <c r="CW22" s="5">
        <f t="shared" si="87"/>
        <v>-100</v>
      </c>
      <c r="CX22" s="5">
        <f>IFERROR(CY22-VLOOKUP($A22,'TB2-1'!$A:$XEW,1+IFERROR(VALUE(RIGHT(CX$3,2)),RIGHT(CX$3,1)),TRUE),#N/A)</f>
        <v>-1950</v>
      </c>
      <c r="CY22" s="5">
        <f t="shared" si="88"/>
        <v>-100</v>
      </c>
      <c r="CZ22" s="5">
        <f>IFERROR(DA22-VLOOKUP($A22,'TB2-1'!$A:$XEW,1+IFERROR(VALUE(RIGHT(CZ$3,2)),RIGHT(CZ$3,1)),TRUE),#N/A)</f>
        <v>-3000</v>
      </c>
      <c r="DA22" s="5">
        <f t="shared" si="89"/>
        <v>-100</v>
      </c>
      <c r="DB22" s="5">
        <f>IFERROR(DC22-VLOOKUP($A22,'TB2-1'!$A:$XEW,1+IFERROR(VALUE(RIGHT(DB$3,2)),RIGHT(DB$3,1)),TRUE),#N/A)</f>
        <v>-4700</v>
      </c>
      <c r="DC22" s="5">
        <f t="shared" si="90"/>
        <v>-100</v>
      </c>
      <c r="DD22" s="5">
        <f>IFERROR(DE22-VLOOKUP($A22,'TB2-1'!$A:$XEW,1+IFERROR(VALUE(RIGHT(DD$3,2)),RIGHT(DD$3,1)),TRUE),#N/A)</f>
        <v>-7300</v>
      </c>
      <c r="DE22" s="5">
        <f t="shared" si="91"/>
        <v>-100</v>
      </c>
      <c r="DF22" s="6">
        <f>IFERROR(DG22-VLOOKUP($A22,'TB2-1'!$A:$XEW,1+IFERROR(VALUE(RIGHT(DF$3,2)),RIGHT(DF$3,1)),TRUE),#N/A)</f>
        <v>-54.5</v>
      </c>
      <c r="DG22" s="65">
        <v>-50</v>
      </c>
      <c r="DH22" s="6">
        <f>IFERROR(DI22-VLOOKUP($A22,'TB2-1'!$A:$XEW,1+IFERROR(VALUE(RIGHT(DH$3,2)),RIGHT(DH$3,1)),TRUE),#N/A)</f>
        <v>-57</v>
      </c>
      <c r="DI22" s="6">
        <f t="shared" si="92"/>
        <v>-50</v>
      </c>
      <c r="DJ22" s="6">
        <f>IFERROR(DK22-VLOOKUP($A22,'TB2-1'!$A:$XEW,1+IFERROR(VALUE(RIGHT(DJ$3,2)),RIGHT(DJ$3,1)),TRUE),#N/A)</f>
        <v>-60</v>
      </c>
      <c r="DK22" s="6">
        <f t="shared" si="93"/>
        <v>-50</v>
      </c>
      <c r="DL22" s="6">
        <f>IFERROR(DM22-VLOOKUP($A22,'TB2-1'!$A:$XEW,1+IFERROR(VALUE(RIGHT(DL$3,2)),RIGHT(DL$3,1)),TRUE),#N/A)</f>
        <v>-64</v>
      </c>
      <c r="DM22" s="6">
        <f t="shared" si="94"/>
        <v>-50</v>
      </c>
      <c r="DN22" s="6">
        <f>IFERROR(DO22-VLOOKUP($A22,'TB2-1'!$A:$XEW,1+IFERROR(VALUE(RIGHT(DN$3,2)),RIGHT(DN$3,1)),TRUE),#N/A)</f>
        <v>-70</v>
      </c>
      <c r="DO22" s="6">
        <f t="shared" si="95"/>
        <v>-50</v>
      </c>
      <c r="DP22" s="6">
        <f>IFERROR(DQ22-VLOOKUP($A22,'TB2-1'!$A:$XEW,1+IFERROR(VALUE(RIGHT(DP$3,2)),RIGHT(DP$3,1)),TRUE),#N/A)</f>
        <v>-79</v>
      </c>
      <c r="DQ22" s="6">
        <f t="shared" si="96"/>
        <v>-50</v>
      </c>
      <c r="DR22" s="6">
        <f>IFERROR(DS22-VLOOKUP($A22,'TB2-1'!$A:$XEW,1+IFERROR(VALUE(RIGHT(DR$3,2)),RIGHT(DR$3,1)),TRUE),#N/A)</f>
        <v>-96</v>
      </c>
      <c r="DS22" s="6">
        <f t="shared" si="97"/>
        <v>-50</v>
      </c>
      <c r="DT22" s="6">
        <f>IFERROR(DU22-VLOOKUP($A22,'TB2-1'!$A:$XEW,1+IFERROR(VALUE(RIGHT(DT$3,2)),RIGHT(DT$3,1)),TRUE),#N/A)</f>
        <v>-122</v>
      </c>
      <c r="DU22" s="6">
        <f t="shared" si="98"/>
        <v>-50</v>
      </c>
      <c r="DV22" s="6">
        <f>IFERROR(DW22-VLOOKUP($A22,'TB2-1'!$A:$XEW,1+IFERROR(VALUE(RIGHT(DV$3,2)),RIGHT(DV$3,1)),TRUE),#N/A)</f>
        <v>-165</v>
      </c>
      <c r="DW22" s="6">
        <f t="shared" si="99"/>
        <v>-50</v>
      </c>
      <c r="DX22" s="6">
        <f>IFERROR(DY22-VLOOKUP($A22,'TB2-1'!$A:$XEW,1+IFERROR(VALUE(RIGHT(DX$3,2)),RIGHT(DX$3,1)),TRUE),#N/A)</f>
        <v>-235</v>
      </c>
      <c r="DY22" s="6">
        <f t="shared" si="100"/>
        <v>-50</v>
      </c>
      <c r="DZ22" s="6">
        <f>IFERROR(EA22-VLOOKUP($A22,'TB2-1'!$A:$XEW,1+IFERROR(VALUE(RIGHT(DZ$3,2)),RIGHT(DZ$3,1)),TRUE),#N/A)</f>
        <v>-340</v>
      </c>
      <c r="EA22" s="6">
        <f t="shared" si="101"/>
        <v>-50</v>
      </c>
      <c r="EB22" s="6">
        <f>IFERROR(EC22-VLOOKUP($A22,'TB2-1'!$A:$XEW,1+IFERROR(VALUE(RIGHT(EB$3,2)),RIGHT(EB$3,1)),TRUE),#N/A)</f>
        <v>-510</v>
      </c>
      <c r="EC22" s="6">
        <f t="shared" si="102"/>
        <v>-50</v>
      </c>
      <c r="ED22" s="6">
        <f>IFERROR(EE22-VLOOKUP($A22,'TB2-1'!$A:$XEW,1+IFERROR(VALUE(RIGHT(ED$3,2)),RIGHT(ED$3,1)),TRUE),#N/A)</f>
        <v>-770</v>
      </c>
      <c r="EE22" s="6">
        <f t="shared" si="103"/>
        <v>-50</v>
      </c>
      <c r="EF22" s="6">
        <f>IFERROR(EG22-VLOOKUP($A22,'TB2-1'!$A:$XEW,1+IFERROR(VALUE(RIGHT(EF$3,2)),RIGHT(EF$3,1)),TRUE),#N/A)</f>
        <v>-1200</v>
      </c>
      <c r="EG22" s="6">
        <f t="shared" si="104"/>
        <v>-50</v>
      </c>
      <c r="EH22" s="6">
        <f>IFERROR(EI22-VLOOKUP($A22,'TB2-1'!$A:$XEW,1+IFERROR(VALUE(RIGHT(EH$3,2)),RIGHT(EH$3,1)),TRUE),#N/A)</f>
        <v>-1900</v>
      </c>
      <c r="EI22" s="6">
        <f t="shared" si="105"/>
        <v>-50</v>
      </c>
      <c r="EJ22" s="6">
        <f>IFERROR(EK22-VLOOKUP($A22,'TB2-1'!$A:$XEW,1+IFERROR(VALUE(RIGHT(EJ$3,2)),RIGHT(EJ$3,1)),TRUE),#N/A)</f>
        <v>-2950</v>
      </c>
      <c r="EK22" s="6">
        <f t="shared" si="106"/>
        <v>-50</v>
      </c>
      <c r="EL22" s="6">
        <f>IFERROR(EM22-VLOOKUP($A22,'TB2-1'!$A:$XEW,1+IFERROR(VALUE(RIGHT(EL$3,2)),RIGHT(EL$3,1)),TRUE),#N/A)</f>
        <v>-4650</v>
      </c>
      <c r="EM22" s="6">
        <f t="shared" si="107"/>
        <v>-50</v>
      </c>
      <c r="EN22" s="6">
        <f>IFERROR(EO22-VLOOKUP($A22,'TB2-1'!$A:$XEW,1+IFERROR(VALUE(RIGHT(EN$3,2)),RIGHT(EN$3,1)),TRUE),#N/A)</f>
        <v>-7250</v>
      </c>
      <c r="EO22" s="6">
        <f t="shared" si="108"/>
        <v>-50</v>
      </c>
      <c r="EP22" s="5">
        <f>IFERROR(EQ22-VLOOKUP($A22,'TB2-1'!$A:$XEW,1+IFERROR(VALUE(RIGHT(EP$3,2)),RIGHT(EP$3,1)),TRUE),#N/A)</f>
        <v>-19.5</v>
      </c>
      <c r="EQ22" s="65">
        <v>-15</v>
      </c>
      <c r="ER22" s="5">
        <f>IFERROR(ES22-VLOOKUP($A22,'TB2-1'!$A:$XEW,1+IFERROR(VALUE(RIGHT(ER$3,2)),RIGHT(ER$3,1)),TRUE),#N/A)</f>
        <v>-22</v>
      </c>
      <c r="ES22" s="5">
        <f t="shared" si="109"/>
        <v>-15</v>
      </c>
      <c r="ET22" s="5">
        <f>IFERROR(EU22-VLOOKUP($A22,'TB2-1'!$A:$XEW,1+IFERROR(VALUE(RIGHT(ET$3,2)),RIGHT(ET$3,1)),TRUE),#N/A)</f>
        <v>-25</v>
      </c>
      <c r="EU22" s="5">
        <f t="shared" si="110"/>
        <v>-15</v>
      </c>
      <c r="EV22" s="5">
        <f>IFERROR(EW22-VLOOKUP($A22,'TB2-1'!$A:$XEW,1+IFERROR(VALUE(RIGHT(EV$3,2)),RIGHT(EV$3,1)),TRUE),#N/A)</f>
        <v>-29</v>
      </c>
      <c r="EW22" s="5">
        <f t="shared" si="111"/>
        <v>-15</v>
      </c>
      <c r="EX22" s="5">
        <f>IFERROR(EY22-VLOOKUP($A22,'TB2-1'!$A:$XEW,1+IFERROR(VALUE(RIGHT(EX$3,2)),RIGHT(EX$3,1)),TRUE),#N/A)</f>
        <v>-35</v>
      </c>
      <c r="EY22" s="5">
        <f t="shared" si="112"/>
        <v>-15</v>
      </c>
      <c r="EZ22" s="5">
        <f>IFERROR(FA22-VLOOKUP($A22,'TB2-1'!$A:$XEW,1+IFERROR(VALUE(RIGHT(EZ$3,2)),RIGHT(EZ$3,1)),TRUE),#N/A)</f>
        <v>-44</v>
      </c>
      <c r="FA22" s="5">
        <f t="shared" si="113"/>
        <v>-15</v>
      </c>
      <c r="FB22" s="5">
        <f>IFERROR(FC22-VLOOKUP($A22,'TB2-1'!$A:$XEW,1+IFERROR(VALUE(RIGHT(FB$3,2)),RIGHT(FB$3,1)),TRUE),#N/A)</f>
        <v>-61</v>
      </c>
      <c r="FC22" s="5">
        <f t="shared" si="114"/>
        <v>-15</v>
      </c>
      <c r="FD22" s="5">
        <f>IFERROR(FE22-VLOOKUP($A22,'TB2-1'!$A:$XEW,1+IFERROR(VALUE(RIGHT(FD$3,2)),RIGHT(FD$3,1)),TRUE),#N/A)</f>
        <v>-87</v>
      </c>
      <c r="FE22" s="5">
        <f t="shared" si="115"/>
        <v>-15</v>
      </c>
      <c r="FF22" s="5">
        <f>IFERROR(FG22-VLOOKUP($A22,'TB2-1'!$A:$XEW,1+IFERROR(VALUE(RIGHT(FF$3,2)),RIGHT(FF$3,1)),TRUE),#N/A)</f>
        <v>-130</v>
      </c>
      <c r="FG22" s="5">
        <f t="shared" si="116"/>
        <v>-15</v>
      </c>
      <c r="FH22" s="5">
        <f>IFERROR(FI22-VLOOKUP($A22,'TB2-1'!$A:$XEW,1+IFERROR(VALUE(RIGHT(FH$3,2)),RIGHT(FH$3,1)),TRUE),#N/A)</f>
        <v>-200</v>
      </c>
      <c r="FI22" s="5">
        <f t="shared" si="117"/>
        <v>-15</v>
      </c>
      <c r="FJ22" s="5">
        <f>IFERROR(FK22-VLOOKUP($A22,'TB2-1'!$A:$XEW,1+IFERROR(VALUE(RIGHT(FJ$3,2)),RIGHT(FJ$3,1)),TRUE),#N/A)</f>
        <v>-305</v>
      </c>
      <c r="FK22" s="5">
        <f t="shared" si="118"/>
        <v>-15</v>
      </c>
      <c r="FL22" s="5">
        <f>IFERROR(FM22-VLOOKUP($A22,'TB2-1'!$A:$XEW,1+IFERROR(VALUE(RIGHT(FL$3,2)),RIGHT(FL$3,1)),TRUE),#N/A)</f>
        <v>-475</v>
      </c>
      <c r="FM22" s="5">
        <f t="shared" si="119"/>
        <v>-15</v>
      </c>
      <c r="FN22" s="5">
        <f>IFERROR(FO22-VLOOKUP($A22,'TB2-1'!$A:$XEW,1+IFERROR(VALUE(RIGHT(FN$3,2)),RIGHT(FN$3,1)),TRUE),#N/A)</f>
        <v>-735</v>
      </c>
      <c r="FO22" s="5">
        <f t="shared" si="120"/>
        <v>-15</v>
      </c>
      <c r="FP22" s="5">
        <f>IFERROR(FQ22-VLOOKUP($A22,'TB2-1'!$A:$XEW,1+IFERROR(VALUE(RIGHT(FP$3,2)),RIGHT(FP$3,1)),TRUE),#N/A)</f>
        <v>-1165</v>
      </c>
      <c r="FQ22" s="5">
        <f t="shared" si="121"/>
        <v>-15</v>
      </c>
      <c r="FR22" s="5">
        <f>IFERROR(FS22-VLOOKUP($A22,'TB2-1'!$A:$XEW,1+IFERROR(VALUE(RIGHT(FR$3,2)),RIGHT(FR$3,1)),TRUE),#N/A)</f>
        <v>-1865</v>
      </c>
      <c r="FS22" s="5">
        <f t="shared" si="122"/>
        <v>-15</v>
      </c>
      <c r="FT22" s="5">
        <f>IFERROR(FU22-VLOOKUP($A22,'TB2-1'!$A:$XEW,1+IFERROR(VALUE(RIGHT(FT$3,2)),RIGHT(FT$3,1)),TRUE),#N/A)</f>
        <v>-2915</v>
      </c>
      <c r="FU22" s="5">
        <f t="shared" si="123"/>
        <v>-15</v>
      </c>
      <c r="FV22" s="5">
        <f>IFERROR(FW22-VLOOKUP($A22,'TB2-1'!$A:$XEW,1+IFERROR(VALUE(RIGHT(FV$3,2)),RIGHT(FV$3,1)),TRUE),#N/A)</f>
        <v>-4615</v>
      </c>
      <c r="FW22" s="5">
        <f t="shared" si="124"/>
        <v>-15</v>
      </c>
      <c r="FX22" s="5">
        <f>IFERROR(FY22-VLOOKUP($A22,'TB2-1'!$A:$XEW,1+IFERROR(VALUE(RIGHT(FX$3,2)),RIGHT(FX$3,1)),TRUE),#N/A)</f>
        <v>-7215</v>
      </c>
      <c r="FY22" s="5">
        <f t="shared" si="125"/>
        <v>-15</v>
      </c>
      <c r="FZ22" s="6">
        <f>IFERROR(GA22-VLOOKUP($A22,'TB2-1'!$A:$XEW,1+IFERROR(VALUE(RIGHT(FZ$3,2)),RIGHT(FZ$3,1)),TRUE),#N/A)</f>
        <v>-4.5</v>
      </c>
      <c r="GA22" s="65">
        <v>0</v>
      </c>
      <c r="GB22" s="6">
        <f>IFERROR(GC22-VLOOKUP($A22,'TB2-1'!$A:$XEW,1+IFERROR(VALUE(RIGHT(GB$3,2)),RIGHT(GB$3,1)),TRUE),#N/A)</f>
        <v>-7</v>
      </c>
      <c r="GC22" s="6">
        <f t="shared" si="126"/>
        <v>0</v>
      </c>
      <c r="GD22" s="6">
        <f>IFERROR(GE22-VLOOKUP($A22,'TB2-1'!$A:$XEW,1+IFERROR(VALUE(RIGHT(GD$3,2)),RIGHT(GD$3,1)),TRUE),#N/A)</f>
        <v>-10</v>
      </c>
      <c r="GE22" s="6">
        <f t="shared" si="127"/>
        <v>0</v>
      </c>
      <c r="GF22" s="6">
        <f>IFERROR(GG22-VLOOKUP($A22,'TB2-1'!$A:$XEW,1+IFERROR(VALUE(RIGHT(GF$3,2)),RIGHT(GF$3,1)),TRUE),#N/A)</f>
        <v>-14</v>
      </c>
      <c r="GG22" s="6">
        <f t="shared" si="128"/>
        <v>0</v>
      </c>
      <c r="GH22" s="6">
        <f>IFERROR(GI22-VLOOKUP($A22,'TB2-1'!$A:$XEW,1+IFERROR(VALUE(RIGHT(GH$3,2)),RIGHT(GH$3,1)),TRUE),#N/A)</f>
        <v>-20</v>
      </c>
      <c r="GI22" s="6">
        <f t="shared" si="129"/>
        <v>0</v>
      </c>
      <c r="GJ22" s="6">
        <f>IFERROR(GK22-VLOOKUP($A22,'TB2-1'!$A:$XEW,1+IFERROR(VALUE(RIGHT(GJ$3,2)),RIGHT(GJ$3,1)),TRUE),#N/A)</f>
        <v>-29</v>
      </c>
      <c r="GK22" s="6">
        <f t="shared" si="130"/>
        <v>0</v>
      </c>
      <c r="GL22" s="6">
        <f>IFERROR(GM22-VLOOKUP($A22,'TB2-1'!$A:$XEW,1+IFERROR(VALUE(RIGHT(GL$3,2)),RIGHT(GL$3,1)),TRUE),#N/A)</f>
        <v>-46</v>
      </c>
      <c r="GM22" s="6">
        <f t="shared" si="131"/>
        <v>0</v>
      </c>
      <c r="GN22" s="6">
        <f>IFERROR(GO22-VLOOKUP($A22,'TB2-1'!$A:$XEW,1+IFERROR(VALUE(RIGHT(GN$3,2)),RIGHT(GN$3,1)),TRUE),#N/A)</f>
        <v>-72</v>
      </c>
      <c r="GO22" s="6">
        <f t="shared" si="132"/>
        <v>0</v>
      </c>
      <c r="GP22" s="6">
        <f>IFERROR(GQ22-VLOOKUP($A22,'TB2-1'!$A:$XEW,1+IFERROR(VALUE(RIGHT(GP$3,2)),RIGHT(GP$3,1)),TRUE),#N/A)</f>
        <v>-115</v>
      </c>
      <c r="GQ22" s="6">
        <f t="shared" si="133"/>
        <v>0</v>
      </c>
      <c r="GR22" s="6">
        <f>IFERROR(GS22-VLOOKUP($A22,'TB2-1'!$A:$XEW,1+IFERROR(VALUE(RIGHT(GR$3,2)),RIGHT(GR$3,1)),TRUE),#N/A)</f>
        <v>-185</v>
      </c>
      <c r="GS22" s="6">
        <f t="shared" si="134"/>
        <v>0</v>
      </c>
      <c r="GT22" s="6">
        <f>IFERROR(GU22-VLOOKUP($A22,'TB2-1'!$A:$XEW,1+IFERROR(VALUE(RIGHT(GT$3,2)),RIGHT(GT$3,1)),TRUE),#N/A)</f>
        <v>-290</v>
      </c>
      <c r="GU22" s="6">
        <f t="shared" si="135"/>
        <v>0</v>
      </c>
      <c r="GV22" s="6">
        <f>IFERROR(GW22-VLOOKUP($A22,'TB2-1'!$A:$XEW,1+IFERROR(VALUE(RIGHT(GV$3,2)),RIGHT(GV$3,1)),TRUE),#N/A)</f>
        <v>-460</v>
      </c>
      <c r="GW22" s="6">
        <f t="shared" si="136"/>
        <v>0</v>
      </c>
      <c r="GX22" s="6">
        <f>IFERROR(GY22-VLOOKUP($A22,'TB2-1'!$A:$XEW,1+IFERROR(VALUE(RIGHT(GX$3,2)),RIGHT(GX$3,1)),TRUE),#N/A)</f>
        <v>-720</v>
      </c>
      <c r="GY22" s="6">
        <f t="shared" si="137"/>
        <v>0</v>
      </c>
      <c r="GZ22" s="6">
        <f>IFERROR(HA22-VLOOKUP($A22,'TB2-1'!$A:$XEW,1+IFERROR(VALUE(RIGHT(GZ$3,2)),RIGHT(GZ$3,1)),TRUE),#N/A)</f>
        <v>-1150</v>
      </c>
      <c r="HA22" s="6">
        <f t="shared" si="138"/>
        <v>0</v>
      </c>
      <c r="HB22" s="6">
        <f>IFERROR(HC22-VLOOKUP($A22,'TB2-1'!$A:$XEW,1+IFERROR(VALUE(RIGHT(HB$3,2)),RIGHT(HB$3,1)),TRUE),#N/A)</f>
        <v>-1850</v>
      </c>
      <c r="HC22" s="6">
        <f t="shared" si="139"/>
        <v>0</v>
      </c>
      <c r="HD22" s="6">
        <f>IFERROR(HE22-VLOOKUP($A22,'TB2-1'!$A:$XEW,1+IFERROR(VALUE(RIGHT(HD$3,2)),RIGHT(HD$3,1)),TRUE),#N/A)</f>
        <v>-2900</v>
      </c>
      <c r="HE22" s="6">
        <f t="shared" si="140"/>
        <v>0</v>
      </c>
      <c r="HF22" s="6">
        <f>IFERROR(HG22-VLOOKUP($A22,'TB2-1'!$A:$XEW,1+IFERROR(VALUE(RIGHT(HF$3,2)),RIGHT(HF$3,1)),TRUE),#N/A)</f>
        <v>-4600</v>
      </c>
      <c r="HG22" s="6">
        <f t="shared" si="141"/>
        <v>0</v>
      </c>
      <c r="HH22" s="6">
        <f>IFERROR(HI22-VLOOKUP($A22,'TB2-1'!$A:$XEW,1+IFERROR(VALUE(RIGHT(HH$3,2)),RIGHT(HH$3,1)),TRUE),#N/A)</f>
        <v>-7200</v>
      </c>
      <c r="HI22" s="6">
        <f t="shared" si="142"/>
        <v>0</v>
      </c>
      <c r="HJ22" s="5">
        <f>IFERROR(-VLOOKUP($A22,'TB2-1'!$A:$XEW,1+IFERROR(VALUE(RIGHT(HJ$3,2)),RIGHT(HJ$3,1)),TRUE)/2,#N/A)</f>
        <v>-2.25</v>
      </c>
      <c r="HK22" s="5">
        <f>IFERROR(VLOOKUP($A22,'TB2-1'!$A:$XEW,1+IFERROR(VALUE(RIGHT(HJ$3,2)),RIGHT(HJ$3,1)),TRUE)/2,#N/A)</f>
        <v>2.25</v>
      </c>
      <c r="HL22" s="5">
        <f>IFERROR(-VLOOKUP($A22,'TB2-1'!$A:$XEW,1+IFERROR(VALUE(RIGHT(HL$3,2)),RIGHT(HL$3,1)),TRUE)/2,#N/A)</f>
        <v>-3.5</v>
      </c>
      <c r="HM22" s="5">
        <f>IFERROR(VLOOKUP($A22,'TB2-1'!$A:$XEW,1+IFERROR(VALUE(RIGHT(HL$3,2)),RIGHT(HL$3,1)),TRUE)/2,#N/A)</f>
        <v>3.5</v>
      </c>
      <c r="HN22" s="5">
        <f>IFERROR(-VLOOKUP($A22,'TB2-1'!$A:$XEW,1+IFERROR(VALUE(RIGHT(HN$3,2)),RIGHT(HN$3,1)),TRUE)/2,#N/A)</f>
        <v>-5</v>
      </c>
      <c r="HO22" s="5">
        <f>IFERROR(VLOOKUP($A22,'TB2-1'!$A:$XEW,1+IFERROR(VALUE(RIGHT(HN$3,2)),RIGHT(HN$3,1)),TRUE)/2,#N/A)</f>
        <v>5</v>
      </c>
      <c r="HP22" s="5">
        <f>IFERROR(-VLOOKUP($A22,'TB2-1'!$A:$XEW,1+IFERROR(VALUE(RIGHT(HP$3,2)),RIGHT(HP$3,1)),TRUE)/2,#N/A)</f>
        <v>-7</v>
      </c>
      <c r="HQ22" s="5">
        <f>IFERROR(VLOOKUP($A22,'TB2-1'!$A:$XEW,1+IFERROR(VALUE(RIGHT(HP$3,2)),RIGHT(HP$3,1)),TRUE)/2,#N/A)</f>
        <v>7</v>
      </c>
      <c r="HR22" s="5">
        <f>IFERROR(-VLOOKUP($A22,'TB2-1'!$A:$XEW,1+IFERROR(VALUE(RIGHT(HR$3,2)),RIGHT(HR$3,1)),TRUE)/2,#N/A)</f>
        <v>-10</v>
      </c>
      <c r="HS22" s="5">
        <f>IFERROR(VLOOKUP($A22,'TB2-1'!$A:$XEW,1+IFERROR(VALUE(RIGHT(HR$3,2)),RIGHT(HR$3,1)),TRUE)/2,#N/A)</f>
        <v>10</v>
      </c>
      <c r="HT22" s="5">
        <f>IFERROR(-VLOOKUP($A22,'TB2-1'!$A:$XEW,1+IFERROR(VALUE(RIGHT(HT$3,2)),RIGHT(HT$3,1)),TRUE)/2,#N/A)</f>
        <v>-14.5</v>
      </c>
      <c r="HU22" s="5">
        <f>IFERROR(VLOOKUP($A22,'TB2-1'!$A:$XEW,1+IFERROR(VALUE(RIGHT(HT$3,2)),RIGHT(HT$3,1)),TRUE)/2,#N/A)</f>
        <v>14.5</v>
      </c>
      <c r="HV22" s="5">
        <f>IFERROR(-VLOOKUP($A22,'TB2-1'!$A:$XEW,1+IFERROR(VALUE(RIGHT(HV$3,2)),RIGHT(HV$3,1)),TRUE)/2,#N/A)</f>
        <v>-23</v>
      </c>
      <c r="HW22" s="5">
        <f>IFERROR(VLOOKUP($A22,'TB2-1'!$A:$XEW,1+IFERROR(VALUE(RIGHT(HV$3,2)),RIGHT(HV$3,1)),TRUE)/2,#N/A)</f>
        <v>23</v>
      </c>
      <c r="HX22" s="5">
        <f>IFERROR(-VLOOKUP($A22,'TB2-1'!$A:$XEW,1+IFERROR(VALUE(RIGHT(HX$3,2)),RIGHT(HX$3,1)),TRUE)/2,#N/A)</f>
        <v>-36</v>
      </c>
      <c r="HY22" s="5">
        <f>IFERROR(VLOOKUP($A22,'TB2-1'!$A:$XEW,1+IFERROR(VALUE(RIGHT(HX$3,2)),RIGHT(HX$3,1)),TRUE)/2,#N/A)</f>
        <v>36</v>
      </c>
      <c r="HZ22" s="5">
        <f>IFERROR(-VLOOKUP($A22,'TB2-1'!$A:$XEW,1+IFERROR(VALUE(RIGHT(HZ$3,2)),RIGHT(HZ$3,1)),TRUE)/2,#N/A)</f>
        <v>-57.5</v>
      </c>
      <c r="IA22" s="5">
        <f>IFERROR(VLOOKUP($A22,'TB2-1'!$A:$XEW,1+IFERROR(VALUE(RIGHT(HZ$3,2)),RIGHT(HZ$3,1)),TRUE)/2,#N/A)</f>
        <v>57.5</v>
      </c>
      <c r="IB22" s="5">
        <f>IFERROR(-VLOOKUP($A22,'TB2-1'!$A:$XEW,1+IFERROR(VALUE(RIGHT(IB$3,2)),RIGHT(IB$3,1)),TRUE)/2,#N/A)</f>
        <v>-92.5</v>
      </c>
      <c r="IC22" s="5">
        <f>IFERROR(VLOOKUP($A22,'TB2-1'!$A:$XEW,1+IFERROR(VALUE(RIGHT(IB$3,2)),RIGHT(IB$3,1)),TRUE)/2,#N/A)</f>
        <v>92.5</v>
      </c>
      <c r="ID22" s="5">
        <f>IFERROR(-VLOOKUP($A22,'TB2-1'!$A:$XEW,1+IFERROR(VALUE(RIGHT(ID$3,2)),RIGHT(ID$3,1)),TRUE)/2,#N/A)</f>
        <v>-145</v>
      </c>
      <c r="IE22" s="5">
        <f>IFERROR(VLOOKUP($A22,'TB2-1'!$A:$XEW,1+IFERROR(VALUE(RIGHT(ID$3,2)),RIGHT(ID$3,1)),TRUE)/2,#N/A)</f>
        <v>145</v>
      </c>
      <c r="IF22" s="5">
        <f>IFERROR(-VLOOKUP($A22,'TB2-1'!$A:$XEW,1+IFERROR(VALUE(RIGHT(IF$3,2)),RIGHT(IF$3,1)),TRUE)/2,#N/A)</f>
        <v>-230</v>
      </c>
      <c r="IG22" s="5">
        <f>IFERROR(VLOOKUP($A22,'TB2-1'!$A:$XEW,1+IFERROR(VALUE(RIGHT(IF$3,2)),RIGHT(IF$3,1)),TRUE)/2,#N/A)</f>
        <v>230</v>
      </c>
      <c r="IH22" s="5">
        <f>IFERROR(-VLOOKUP($A22,'TB2-1'!$A:$XEW,1+IFERROR(VALUE(RIGHT(IH$3,2)),RIGHT(IH$3,1)),TRUE)/2,#N/A)</f>
        <v>-360</v>
      </c>
      <c r="II22" s="5">
        <f>IFERROR(VLOOKUP($A22,'TB2-1'!$A:$XEW,1+IFERROR(VALUE(RIGHT(IH$3,2)),RIGHT(IH$3,1)),TRUE)/2,#N/A)</f>
        <v>360</v>
      </c>
      <c r="IJ22" s="5">
        <f>IFERROR(-VLOOKUP($A22,'TB2-1'!$A:$XEW,1+IFERROR(VALUE(RIGHT(IJ$3,2)),RIGHT(IJ$3,1)),TRUE)/2,#N/A)</f>
        <v>-575</v>
      </c>
      <c r="IK22" s="5">
        <f>IFERROR(VLOOKUP($A22,'TB2-1'!$A:$XEW,1+IFERROR(VALUE(RIGHT(IJ$3,2)),RIGHT(IJ$3,1)),TRUE)/2,#N/A)</f>
        <v>575</v>
      </c>
      <c r="IL22" s="5">
        <f>IFERROR(-VLOOKUP($A22,'TB2-1'!$A:$XEW,1+IFERROR(VALUE(RIGHT(IL$3,2)),RIGHT(IL$3,1)),TRUE)/2,#N/A)</f>
        <v>-925</v>
      </c>
      <c r="IM22" s="5">
        <f>IFERROR(VLOOKUP($A22,'TB2-1'!$A:$XEW,1+IFERROR(VALUE(RIGHT(IL$3,2)),RIGHT(IL$3,1)),TRUE)/2,#N/A)</f>
        <v>925</v>
      </c>
      <c r="IN22" s="5">
        <f>IFERROR(-VLOOKUP($A22,'TB2-1'!$A:$XEW,1+IFERROR(VALUE(RIGHT(IN$3,2)),RIGHT(IN$3,1)),TRUE)/2,#N/A)</f>
        <v>-1450</v>
      </c>
      <c r="IO22" s="5">
        <f>IFERROR(VLOOKUP($A22,'TB2-1'!$A:$XEW,1+IFERROR(VALUE(RIGHT(IN$3,2)),RIGHT(IN$3,1)),TRUE)/2,#N/A)</f>
        <v>1450</v>
      </c>
      <c r="IP22" s="5">
        <f>IFERROR(-VLOOKUP($A22,'TB2-1'!$A:$XEW,1+IFERROR(VALUE(RIGHT(IP$3,2)),RIGHT(IP$3,1)),TRUE)/2,#N/A)</f>
        <v>-2300</v>
      </c>
      <c r="IQ22" s="5">
        <f>IFERROR(VLOOKUP($A22,'TB2-1'!$A:$XEW,1+IFERROR(VALUE(RIGHT(IP$3,2)),RIGHT(IP$3,1)),TRUE)/2,#N/A)</f>
        <v>2300</v>
      </c>
      <c r="IR22" s="5">
        <f>IFERROR(-VLOOKUP($A22,'TB2-1'!$A:$XEW,1+IFERROR(VALUE(RIGHT(IR$3,2)),RIGHT(IR$3,1)),TRUE)/2,#N/A)</f>
        <v>-3600</v>
      </c>
      <c r="IS22" s="5">
        <f>IFERROR(VLOOKUP($A22,'TB2-1'!$A:$XEW,1+IFERROR(VALUE(RIGHT(IR$3,2)),RIGHT(IR$3,1)),TRUE)/2,#N/A)</f>
        <v>3600</v>
      </c>
      <c r="IT22" s="65" t="e">
        <v>#N/A</v>
      </c>
      <c r="IU22" s="6" t="e">
        <f>IFERROR(IT22+VLOOKUP($A22,'TB2-1'!$A:$XEW,1+IFERROR(VALUE(RIGHT(IT$3,2)),RIGHT(IT$3,1)),TRUE),#N/A)</f>
        <v>#N/A</v>
      </c>
      <c r="IV22" s="65" t="e">
        <v>#N/A</v>
      </c>
      <c r="IW22" s="6" t="e">
        <f>IFERROR(IV22+VLOOKUP($A22,'TB2-1'!$A:$XEW,1+IFERROR(VALUE(RIGHT(IV$3,2)),RIGHT(IV$3,1)),TRUE),#N/A)</f>
        <v>#N/A</v>
      </c>
      <c r="IX22" s="65" t="e">
        <v>#N/A</v>
      </c>
      <c r="IY22" s="6" t="e">
        <f>IFERROR(IX22+VLOOKUP($A22,'TB2-1'!$A:$XEW,1+IFERROR(VALUE(RIGHT(IX$3,2)),RIGHT(IX$3,1)),TRUE),#N/A)</f>
        <v>#N/A</v>
      </c>
      <c r="IZ22" s="65" t="e">
        <v>#N/A</v>
      </c>
      <c r="JA22" s="6" t="e">
        <f>IFERROR(IZ22+VLOOKUP($A22,'TB2-1'!$A:$XEW,1+IFERROR(VALUE(RIGHT(IZ$3,2)),RIGHT(IZ$3,1)),TRUE),#N/A)</f>
        <v>#N/A</v>
      </c>
      <c r="JB22" s="65">
        <v>-13</v>
      </c>
      <c r="JC22" s="6">
        <f>IFERROR(JB22+VLOOKUP($A22,'TB2-1'!$A:$XEW,1+IFERROR(VALUE(RIGHT(JB$3,2)),RIGHT(JB$3,1)),TRUE),#N/A)</f>
        <v>7</v>
      </c>
      <c r="JD22" s="6">
        <f t="shared" si="143"/>
        <v>-13</v>
      </c>
      <c r="JE22" s="6">
        <f>IFERROR(JD22+VLOOKUP($A22,'TB2-1'!$A:$XEW,1+IFERROR(VALUE(RIGHT(JD$3,2)),RIGHT(JD$3,1)),TRUE),#N/A)</f>
        <v>16</v>
      </c>
      <c r="JF22" s="65">
        <v>-21</v>
      </c>
      <c r="JG22" s="6">
        <f>IFERROR(JF22+VLOOKUP($A22,'TB2-1'!$A:$XEW,1+IFERROR(VALUE(RIGHT(JF$3,2)),RIGHT(JF$3,1)),TRUE),#N/A)</f>
        <v>25</v>
      </c>
      <c r="JH22" s="65" t="e">
        <v>#N/A</v>
      </c>
      <c r="JI22" s="6" t="e">
        <f>IFERROR(JH22+VLOOKUP($A22,'TB2-1'!$A:$XEW,1+IFERROR(VALUE(RIGHT(JH$3,2)),RIGHT(JH$3,1)),TRUE),#N/A)</f>
        <v>#N/A</v>
      </c>
      <c r="JJ22" s="65" t="e">
        <v>#N/A</v>
      </c>
      <c r="JK22" s="6" t="e">
        <f>IFERROR(JJ22+VLOOKUP($A22,'TB2-1'!$A:$XEW,1+IFERROR(VALUE(RIGHT(JJ$3,2)),RIGHT(JJ$3,1)),TRUE),#N/A)</f>
        <v>#N/A</v>
      </c>
      <c r="JL22" s="65" t="e">
        <v>#N/A</v>
      </c>
      <c r="JM22" s="6" t="e">
        <f>IFERROR(JL22+VLOOKUP($A22,'TB2-1'!$A:$XEW,1+IFERROR(VALUE(RIGHT(JL$3,2)),RIGHT(JL$3,1)),TRUE),#N/A)</f>
        <v>#N/A</v>
      </c>
      <c r="JN22" s="65" t="e">
        <v>#N/A</v>
      </c>
      <c r="JO22" s="6" t="e">
        <f>IFERROR(JN22+VLOOKUP($A22,'TB2-1'!$A:$XEW,1+IFERROR(VALUE(RIGHT(JN$3,2)),RIGHT(JN$3,1)),TRUE),#N/A)</f>
        <v>#N/A</v>
      </c>
      <c r="JP22" s="65" t="e">
        <v>#N/A</v>
      </c>
      <c r="JQ22" s="6" t="e">
        <f>IFERROR(JP22+VLOOKUP($A22,'TB2-1'!$A:$XEW,1+IFERROR(VALUE(RIGHT(JP$3,2)),RIGHT(JP$3,1)),TRUE),#N/A)</f>
        <v>#N/A</v>
      </c>
      <c r="JR22" s="65" t="e">
        <v>#N/A</v>
      </c>
      <c r="JS22" s="6" t="e">
        <f>IFERROR(JR22+VLOOKUP($A22,'TB2-1'!$A:$XEW,1+IFERROR(VALUE(RIGHT(JR$3,2)),RIGHT(JR$3,1)),TRUE),#N/A)</f>
        <v>#N/A</v>
      </c>
      <c r="JT22" s="65" t="e">
        <v>#N/A</v>
      </c>
      <c r="JU22" s="6" t="e">
        <f>IFERROR(JT22+VLOOKUP($A22,'TB2-1'!$A:$XEW,1+IFERROR(VALUE(RIGHT(JT$3,2)),RIGHT(JT$3,1)),TRUE),#N/A)</f>
        <v>#N/A</v>
      </c>
      <c r="JV22" s="65" t="e">
        <v>#N/A</v>
      </c>
      <c r="JW22" s="6" t="e">
        <f>IFERROR(JV22+VLOOKUP($A22,'TB2-1'!$A:$XEW,1+IFERROR(VALUE(RIGHT(JV$3,2)),RIGHT(JV$3,1)),TRUE),#N/A)</f>
        <v>#N/A</v>
      </c>
      <c r="JX22" s="65" t="e">
        <v>#N/A</v>
      </c>
      <c r="JY22" s="6" t="e">
        <f>IFERROR(JX22+VLOOKUP($A22,'TB2-1'!$A:$XEW,1+IFERROR(VALUE(RIGHT(JX$3,2)),RIGHT(JX$3,1)),TRUE),#N/A)</f>
        <v>#N/A</v>
      </c>
      <c r="JZ22" s="65" t="e">
        <v>#N/A</v>
      </c>
      <c r="KA22" s="6" t="e">
        <f>IFERROR(JZ22+VLOOKUP($A22,'TB2-1'!$A:$XEW,1+IFERROR(VALUE(RIGHT(JZ$3,2)),RIGHT(JZ$3,1)),TRUE),#N/A)</f>
        <v>#N/A</v>
      </c>
      <c r="KB22" s="65" t="e">
        <v>#N/A</v>
      </c>
      <c r="KC22" s="6" t="e">
        <f>IFERROR(KB22+VLOOKUP($A22,'TB2-1'!$A:$XEW,1+IFERROR(VALUE(RIGHT(KB$3,2)),RIGHT(KB$3,1)),TRUE),#N/A)</f>
        <v>#N/A</v>
      </c>
      <c r="KD22" s="65" t="e">
        <v>#N/A</v>
      </c>
      <c r="KE22" s="5" t="e">
        <f>IFERROR(KD22+VLOOKUP($A22,'TB2-1'!$A:$XEW,1+IFERROR(VALUE(RIGHT(KD$3,2)),RIGHT(KD$3,1)),TRUE),#N/A)</f>
        <v>#N/A</v>
      </c>
      <c r="KF22" s="65" t="e">
        <v>#N/A</v>
      </c>
      <c r="KG22" s="5" t="e">
        <f>IFERROR(KF22+VLOOKUP($A22,'TB2-1'!$A:$XEW,1+IFERROR(VALUE(RIGHT(KF$3,2)),RIGHT(KF$3,1)),TRUE),#N/A)</f>
        <v>#N/A</v>
      </c>
      <c r="KH22" s="65" t="e">
        <v>#N/A</v>
      </c>
      <c r="KI22" s="5" t="e">
        <f>IFERROR(KH22+VLOOKUP($A22,'TB2-1'!$A:$XEW,1+IFERROR(VALUE(RIGHT(KH$3,2)),RIGHT(KH$3,1)),TRUE),#N/A)</f>
        <v>#N/A</v>
      </c>
      <c r="KJ22" s="65">
        <v>4</v>
      </c>
      <c r="KK22" s="5">
        <f>IFERROR(KJ22+VLOOKUP($A22,'TB2-1'!$A:$XEW,1+IFERROR(VALUE(RIGHT(KJ$3,2)),RIGHT(KJ$3,1)),TRUE),#N/A)</f>
        <v>18</v>
      </c>
      <c r="KL22" s="5">
        <f t="shared" si="144"/>
        <v>4</v>
      </c>
      <c r="KM22" s="5">
        <f>IFERROR(KL22+VLOOKUP($A22,'TB2-1'!$A:$XEW,1+IFERROR(VALUE(RIGHT(KL$3,2)),RIGHT(KL$3,1)),TRUE),#N/A)</f>
        <v>24</v>
      </c>
      <c r="KN22" s="5">
        <f t="shared" si="144"/>
        <v>4</v>
      </c>
      <c r="KO22" s="5">
        <f>IFERROR(KN22+VLOOKUP($A22,'TB2-1'!$A:$XEW,1+IFERROR(VALUE(RIGHT(KN$3,2)),RIGHT(KN$3,1)),TRUE),#N/A)</f>
        <v>33</v>
      </c>
      <c r="KP22" s="5">
        <f t="shared" si="144"/>
        <v>4</v>
      </c>
      <c r="KQ22" s="5">
        <f>IFERROR(KP22+VLOOKUP($A22,'TB2-1'!$A:$XEW,1+IFERROR(VALUE(RIGHT(KP$3,2)),RIGHT(KP$3,1)),TRUE),#N/A)</f>
        <v>50</v>
      </c>
      <c r="KR22" s="65">
        <v>0</v>
      </c>
      <c r="KS22" s="5">
        <f>IFERROR(KR22+VLOOKUP($A22,'TB2-1'!$A:$XEW,1+IFERROR(VALUE(RIGHT(KR$3,2)),RIGHT(KR$3,1)),TRUE),#N/A)</f>
        <v>72</v>
      </c>
      <c r="KT22" s="5">
        <f t="shared" si="0"/>
        <v>0</v>
      </c>
      <c r="KU22" s="5">
        <f>IFERROR(KT22+VLOOKUP($A22,'TB2-1'!$A:$XEW,1+IFERROR(VALUE(RIGHT(KT$3,2)),RIGHT(KT$3,1)),TRUE),#N/A)</f>
        <v>115</v>
      </c>
      <c r="KV22" s="5">
        <f t="shared" si="0"/>
        <v>0</v>
      </c>
      <c r="KW22" s="5">
        <f>IFERROR(KV22+VLOOKUP($A22,'TB2-1'!$A:$XEW,1+IFERROR(VALUE(RIGHT(KV$3,2)),RIGHT(KV$3,1)),TRUE),#N/A)</f>
        <v>185</v>
      </c>
      <c r="KX22" s="5">
        <f t="shared" si="0"/>
        <v>0</v>
      </c>
      <c r="KY22" s="5">
        <f>IFERROR(KX22+VLOOKUP($A22,'TB2-1'!$A:$XEW,1+IFERROR(VALUE(RIGHT(KX$3,2)),RIGHT(KX$3,1)),TRUE),#N/A)</f>
        <v>290</v>
      </c>
      <c r="KZ22" s="5">
        <f t="shared" si="0"/>
        <v>0</v>
      </c>
      <c r="LA22" s="5">
        <f>IFERROR(KZ22+VLOOKUP($A22,'TB2-1'!$A:$XEW,1+IFERROR(VALUE(RIGHT(KZ$3,2)),RIGHT(KZ$3,1)),TRUE),#N/A)</f>
        <v>460</v>
      </c>
      <c r="LB22" s="5">
        <f t="shared" si="0"/>
        <v>0</v>
      </c>
      <c r="LC22" s="5">
        <f>IFERROR(LB22+VLOOKUP($A22,'TB2-1'!$A:$XEW,1+IFERROR(VALUE(RIGHT(LB$3,2)),RIGHT(LB$3,1)),TRUE),#N/A)</f>
        <v>720</v>
      </c>
      <c r="LD22" s="5">
        <f t="shared" si="0"/>
        <v>0</v>
      </c>
      <c r="LE22" s="5">
        <f>IFERROR(LD22+VLOOKUP($A22,'TB2-1'!$A:$XEW,1+IFERROR(VALUE(RIGHT(LD$3,2)),RIGHT(LD$3,1)),TRUE),#N/A)</f>
        <v>1150</v>
      </c>
      <c r="LF22" s="5">
        <f t="shared" si="0"/>
        <v>0</v>
      </c>
      <c r="LG22" s="5">
        <f>IFERROR(LF22+VLOOKUP($A22,'TB2-1'!$A:$XEW,1+IFERROR(VALUE(RIGHT(LF$3,2)),RIGHT(LF$3,1)),TRUE),#N/A)</f>
        <v>1850</v>
      </c>
      <c r="LH22" s="5">
        <f t="shared" si="0"/>
        <v>0</v>
      </c>
      <c r="LI22" s="5">
        <f>IFERROR(LH22+VLOOKUP($A22,'TB2-1'!$A:$XEW,1+IFERROR(VALUE(RIGHT(LH$3,2)),RIGHT(LH$3,1)),TRUE),#N/A)</f>
        <v>2900</v>
      </c>
      <c r="LJ22" s="5">
        <f t="shared" si="0"/>
        <v>0</v>
      </c>
      <c r="LK22" s="5">
        <f>IFERROR(LJ22+VLOOKUP($A22,'TB2-1'!$A:$XEW,1+IFERROR(VALUE(RIGHT(LJ$3,2)),RIGHT(LJ$3,1)),TRUE),#N/A)</f>
        <v>4600</v>
      </c>
      <c r="LL22" s="5">
        <f t="shared" si="0"/>
        <v>0</v>
      </c>
      <c r="LM22" s="5">
        <f>IFERROR(LL22+VLOOKUP($A22,'TB2-1'!$A:$XEW,1+IFERROR(VALUE(RIGHT(LL$3,2)),RIGHT(LL$3,1)),TRUE),#N/A)</f>
        <v>7200</v>
      </c>
      <c r="LN22" s="65">
        <v>17</v>
      </c>
      <c r="LO22" s="6">
        <f>IFERROR(LN22+VLOOKUP($A22,'TB2-1'!$A:$XEW,1+IFERROR(VALUE(RIGHT(LN$3,2)),RIGHT(LN$3,1)),TRUE),#N/A)</f>
        <v>21.5</v>
      </c>
      <c r="LP22" s="6">
        <f t="shared" si="145"/>
        <v>17</v>
      </c>
      <c r="LQ22" s="6">
        <f>IFERROR(LP22+VLOOKUP($A22,'TB2-1'!$A:$XEW,1+IFERROR(VALUE(RIGHT(LP$3,2)),RIGHT(LP$3,1)),TRUE),#N/A)</f>
        <v>24</v>
      </c>
      <c r="LR22" s="6">
        <f t="shared" si="145"/>
        <v>17</v>
      </c>
      <c r="LS22" s="6">
        <f>IFERROR(LR22+VLOOKUP($A22,'TB2-1'!$A:$XEW,1+IFERROR(VALUE(RIGHT(LR$3,2)),RIGHT(LR$3,1)),TRUE),#N/A)</f>
        <v>27</v>
      </c>
      <c r="LT22" s="6">
        <f t="shared" si="145"/>
        <v>17</v>
      </c>
      <c r="LU22" s="6">
        <f>IFERROR(LT22+VLOOKUP($A22,'TB2-1'!$A:$XEW,1+IFERROR(VALUE(RIGHT(LT$3,2)),RIGHT(LT$3,1)),TRUE),#N/A)</f>
        <v>31</v>
      </c>
      <c r="LV22" s="6">
        <f t="shared" si="145"/>
        <v>17</v>
      </c>
      <c r="LW22" s="6">
        <f>IFERROR(LV22+VLOOKUP($A22,'TB2-1'!$A:$XEW,1+IFERROR(VALUE(RIGHT(LV$3,2)),RIGHT(LV$3,1)),TRUE),#N/A)</f>
        <v>37</v>
      </c>
      <c r="LX22" s="6">
        <f t="shared" si="145"/>
        <v>17</v>
      </c>
      <c r="LY22" s="6">
        <f>IFERROR(LX22+VLOOKUP($A22,'TB2-1'!$A:$XEW,1+IFERROR(VALUE(RIGHT(LX$3,2)),RIGHT(LX$3,1)),TRUE),#N/A)</f>
        <v>46</v>
      </c>
      <c r="LZ22" s="6">
        <f t="shared" si="145"/>
        <v>17</v>
      </c>
      <c r="MA22" s="6">
        <f>IFERROR(LZ22+VLOOKUP($A22,'TB2-1'!$A:$XEW,1+IFERROR(VALUE(RIGHT(LZ$3,2)),RIGHT(LZ$3,1)),TRUE),#N/A)</f>
        <v>63</v>
      </c>
      <c r="MB22" s="6">
        <f t="shared" si="145"/>
        <v>17</v>
      </c>
      <c r="MC22" s="6">
        <f>IFERROR(MB22+VLOOKUP($A22,'TB2-1'!$A:$XEW,1+IFERROR(VALUE(RIGHT(MB$3,2)),RIGHT(MB$3,1)),TRUE),#N/A)</f>
        <v>89</v>
      </c>
      <c r="MD22" s="6">
        <f t="shared" si="145"/>
        <v>17</v>
      </c>
      <c r="ME22" s="6">
        <f>IFERROR(MD22+VLOOKUP($A22,'TB2-1'!$A:$XEW,1+IFERROR(VALUE(RIGHT(MD$3,2)),RIGHT(MD$3,1)),TRUE),#N/A)</f>
        <v>132</v>
      </c>
      <c r="MF22" s="6">
        <f t="shared" si="185"/>
        <v>17</v>
      </c>
      <c r="MG22" s="6">
        <f>IFERROR(MF22+VLOOKUP($A22,'TB2-1'!$A:$XEW,1+IFERROR(VALUE(RIGHT(MF$3,2)),RIGHT(MF$3,1)),TRUE),#N/A)</f>
        <v>202</v>
      </c>
      <c r="MH22" s="6">
        <f t="shared" si="146"/>
        <v>17</v>
      </c>
      <c r="MI22" s="6">
        <f>IFERROR(MH22+VLOOKUP($A22,'TB2-1'!$A:$XEW,1+IFERROR(VALUE(RIGHT(MH$3,2)),RIGHT(MH$3,1)),TRUE),#N/A)</f>
        <v>307</v>
      </c>
      <c r="MJ22" s="6">
        <f t="shared" si="147"/>
        <v>17</v>
      </c>
      <c r="MK22" s="6">
        <f>IFERROR(MJ22+VLOOKUP($A22,'TB2-1'!$A:$XEW,1+IFERROR(VALUE(RIGHT(MJ$3,2)),RIGHT(MJ$3,1)),TRUE),#N/A)</f>
        <v>477</v>
      </c>
      <c r="ML22" s="6">
        <f t="shared" si="148"/>
        <v>17</v>
      </c>
      <c r="MM22" s="6">
        <f>IFERROR(ML22+VLOOKUP($A22,'TB2-1'!$A:$XEW,1+IFERROR(VALUE(RIGHT(ML$3,2)),RIGHT(ML$3,1)),TRUE),#N/A)</f>
        <v>737</v>
      </c>
      <c r="MN22" s="6">
        <f t="shared" si="149"/>
        <v>17</v>
      </c>
      <c r="MO22" s="6">
        <f>IFERROR(MN22+VLOOKUP($A22,'TB2-1'!$A:$XEW,1+IFERROR(VALUE(RIGHT(MN$3,2)),RIGHT(MN$3,1)),TRUE),#N/A)</f>
        <v>1167</v>
      </c>
      <c r="MP22" s="6">
        <f t="shared" si="150"/>
        <v>17</v>
      </c>
      <c r="MQ22" s="6">
        <f>IFERROR(MP22+VLOOKUP($A22,'TB2-1'!$A:$XEW,1+IFERROR(VALUE(RIGHT(MP$3,2)),RIGHT(MP$3,1)),TRUE),#N/A)</f>
        <v>1867</v>
      </c>
      <c r="MR22" s="6">
        <f t="shared" si="151"/>
        <v>17</v>
      </c>
      <c r="MS22" s="6">
        <f>IFERROR(MR22+VLOOKUP($A22,'TB2-1'!$A:$XEW,1+IFERROR(VALUE(RIGHT(MR$3,2)),RIGHT(MR$3,1)),TRUE),#N/A)</f>
        <v>2917</v>
      </c>
      <c r="MT22" s="6">
        <f t="shared" si="152"/>
        <v>17</v>
      </c>
      <c r="MU22" s="6">
        <f>IFERROR(MT22+VLOOKUP($A22,'TB2-1'!$A:$XEW,1+IFERROR(VALUE(RIGHT(MT$3,2)),RIGHT(MT$3,1)),TRUE),#N/A)</f>
        <v>4617</v>
      </c>
      <c r="MV22" s="6">
        <f t="shared" si="153"/>
        <v>17</v>
      </c>
      <c r="MW22" s="6">
        <f>IFERROR(MV22+VLOOKUP($A22,'TB2-1'!$A:$XEW,1+IFERROR(VALUE(RIGHT(MV$3,2)),RIGHT(MV$3,1)),TRUE),#N/A)</f>
        <v>7217</v>
      </c>
      <c r="MX22" s="65">
        <v>31</v>
      </c>
      <c r="MY22" s="5">
        <f>IFERROR(MX22+VLOOKUP($A22,'TB2-1'!$A:$XEW,1+IFERROR(VALUE(RIGHT(MX$3,2)),RIGHT(MX$3,1)),TRUE),#N/A)</f>
        <v>35.5</v>
      </c>
      <c r="MZ22" s="10">
        <f t="shared" si="1"/>
        <v>31</v>
      </c>
      <c r="NA22" s="5">
        <f>IFERROR(MZ22+VLOOKUP($A22,'TB2-1'!$A:$XEW,1+IFERROR(VALUE(RIGHT(MZ$3,2)),RIGHT(MZ$3,1)),TRUE),#N/A)</f>
        <v>38</v>
      </c>
      <c r="NB22" s="10">
        <f t="shared" si="1"/>
        <v>31</v>
      </c>
      <c r="NC22" s="5">
        <f>IFERROR(NB22+VLOOKUP($A22,'TB2-1'!$A:$XEW,1+IFERROR(VALUE(RIGHT(NB$3,2)),RIGHT(NB$3,1)),TRUE),#N/A)</f>
        <v>41</v>
      </c>
      <c r="ND22" s="10">
        <f t="shared" si="1"/>
        <v>31</v>
      </c>
      <c r="NE22" s="5">
        <f>IFERROR(ND22+VLOOKUP($A22,'TB2-1'!$A:$XEW,1+IFERROR(VALUE(RIGHT(ND$3,2)),RIGHT(ND$3,1)),TRUE),#N/A)</f>
        <v>45</v>
      </c>
      <c r="NF22" s="10">
        <f t="shared" si="1"/>
        <v>31</v>
      </c>
      <c r="NG22" s="5">
        <f>IFERROR(NF22+VLOOKUP($A22,'TB2-1'!$A:$XEW,1+IFERROR(VALUE(RIGHT(NF$3,2)),RIGHT(NF$3,1)),TRUE),#N/A)</f>
        <v>51</v>
      </c>
      <c r="NH22" s="10">
        <f t="shared" si="1"/>
        <v>31</v>
      </c>
      <c r="NI22" s="5">
        <f>IFERROR(NH22+VLOOKUP($A22,'TB2-1'!$A:$XEW,1+IFERROR(VALUE(RIGHT(NH$3,2)),RIGHT(NH$3,1)),TRUE),#N/A)</f>
        <v>60</v>
      </c>
      <c r="NJ22" s="10">
        <f t="shared" si="1"/>
        <v>31</v>
      </c>
      <c r="NK22" s="5">
        <f>IFERROR(NJ22+VLOOKUP($A22,'TB2-1'!$A:$XEW,1+IFERROR(VALUE(RIGHT(NJ$3,2)),RIGHT(NJ$3,1)),TRUE),#N/A)</f>
        <v>77</v>
      </c>
      <c r="NL22" s="10">
        <f t="shared" si="1"/>
        <v>31</v>
      </c>
      <c r="NM22" s="5">
        <f>IFERROR(NL22+VLOOKUP($A22,'TB2-1'!$A:$XEW,1+IFERROR(VALUE(RIGHT(NL$3,2)),RIGHT(NL$3,1)),TRUE),#N/A)</f>
        <v>103</v>
      </c>
      <c r="NN22" s="10">
        <f t="shared" si="1"/>
        <v>31</v>
      </c>
      <c r="NO22" s="5">
        <f>IFERROR(NN22+VLOOKUP($A22,'TB2-1'!$A:$XEW,1+IFERROR(VALUE(RIGHT(NN$3,2)),RIGHT(NN$3,1)),TRUE),#N/A)</f>
        <v>146</v>
      </c>
      <c r="NP22" s="10">
        <f t="shared" si="2"/>
        <v>31</v>
      </c>
      <c r="NQ22" s="5">
        <f>IFERROR(NP22+VLOOKUP($A22,'TB2-1'!$A:$XEW,1+IFERROR(VALUE(RIGHT(NP$3,2)),RIGHT(NP$3,1)),TRUE),#N/A)</f>
        <v>216</v>
      </c>
      <c r="NR22" s="10">
        <f t="shared" si="3"/>
        <v>31</v>
      </c>
      <c r="NS22" s="5">
        <f>IFERROR(NR22+VLOOKUP($A22,'TB2-1'!$A:$XEW,1+IFERROR(VALUE(RIGHT(NR$3,2)),RIGHT(NR$3,1)),TRUE),#N/A)</f>
        <v>321</v>
      </c>
      <c r="NT22" s="10">
        <f t="shared" si="4"/>
        <v>31</v>
      </c>
      <c r="NU22" s="5">
        <f>IFERROR(NT22+VLOOKUP($A22,'TB2-1'!$A:$XEW,1+IFERROR(VALUE(RIGHT(NT$3,2)),RIGHT(NT$3,1)),TRUE),#N/A)</f>
        <v>491</v>
      </c>
      <c r="NV22" s="10">
        <f t="shared" si="5"/>
        <v>31</v>
      </c>
      <c r="NW22" s="5">
        <f>IFERROR(NV22+VLOOKUP($A22,'TB2-1'!$A:$XEW,1+IFERROR(VALUE(RIGHT(NV$3,2)),RIGHT(NV$3,1)),TRUE),#N/A)</f>
        <v>751</v>
      </c>
      <c r="NX22" s="10">
        <f t="shared" si="6"/>
        <v>31</v>
      </c>
      <c r="NY22" s="5">
        <f>IFERROR(NX22+VLOOKUP($A22,'TB2-1'!$A:$XEW,1+IFERROR(VALUE(RIGHT(NX$3,2)),RIGHT(NX$3,1)),TRUE),#N/A)</f>
        <v>1181</v>
      </c>
      <c r="NZ22" s="10">
        <f t="shared" si="7"/>
        <v>31</v>
      </c>
      <c r="OA22" s="5">
        <f>IFERROR(NZ22+VLOOKUP($A22,'TB2-1'!$A:$XEW,1+IFERROR(VALUE(RIGHT(NZ$3,2)),RIGHT(NZ$3,1)),TRUE),#N/A)</f>
        <v>1881</v>
      </c>
      <c r="OB22" s="10">
        <f t="shared" si="8"/>
        <v>31</v>
      </c>
      <c r="OC22" s="5">
        <f>IFERROR(OB22+VLOOKUP($A22,'TB2-1'!$A:$XEW,1+IFERROR(VALUE(RIGHT(OB$3,2)),RIGHT(OB$3,1)),TRUE),#N/A)</f>
        <v>2931</v>
      </c>
      <c r="OD22" s="10">
        <f t="shared" si="9"/>
        <v>31</v>
      </c>
      <c r="OE22" s="5">
        <f>IFERROR(OD22+VLOOKUP($A22,'TB2-1'!$A:$XEW,1+IFERROR(VALUE(RIGHT(OD$3,2)),RIGHT(OD$3,1)),TRUE),#N/A)</f>
        <v>4631</v>
      </c>
      <c r="OF22" s="10">
        <f t="shared" si="10"/>
        <v>31</v>
      </c>
      <c r="OG22" s="5">
        <f>IFERROR(OF22+VLOOKUP($A22,'TB2-1'!$A:$XEW,1+IFERROR(VALUE(RIGHT(OF$3,2)),RIGHT(OF$3,1)),TRUE),#N/A)</f>
        <v>7231</v>
      </c>
      <c r="OH22" s="65">
        <v>50</v>
      </c>
      <c r="OI22" s="6">
        <f>IFERROR(OH22+VLOOKUP($A22,'TB2-1'!$A:$XEW,1+IFERROR(VALUE(RIGHT(OH$3,2)),RIGHT(OH$3,1)),TRUE),#N/A)</f>
        <v>54.5</v>
      </c>
      <c r="OJ22" s="6">
        <f t="shared" si="11"/>
        <v>50</v>
      </c>
      <c r="OK22" s="6">
        <f>IFERROR(OJ22+VLOOKUP($A22,'TB2-1'!$A:$XEW,1+IFERROR(VALUE(RIGHT(OJ$3,2)),RIGHT(OJ$3,1)),TRUE),#N/A)</f>
        <v>57</v>
      </c>
      <c r="OL22" s="6">
        <f t="shared" si="11"/>
        <v>50</v>
      </c>
      <c r="OM22" s="6">
        <f>IFERROR(OL22+VLOOKUP($A22,'TB2-1'!$A:$XEW,1+IFERROR(VALUE(RIGHT(OL$3,2)),RIGHT(OL$3,1)),TRUE),#N/A)</f>
        <v>60</v>
      </c>
      <c r="ON22" s="6">
        <f t="shared" si="11"/>
        <v>50</v>
      </c>
      <c r="OO22" s="6">
        <f>IFERROR(ON22+VLOOKUP($A22,'TB2-1'!$A:$XEW,1+IFERROR(VALUE(RIGHT(ON$3,2)),RIGHT(ON$3,1)),TRUE),#N/A)</f>
        <v>64</v>
      </c>
      <c r="OP22" s="6">
        <f t="shared" si="11"/>
        <v>50</v>
      </c>
      <c r="OQ22" s="6">
        <f>IFERROR(OP22+VLOOKUP($A22,'TB2-1'!$A:$XEW,1+IFERROR(VALUE(RIGHT(OP$3,2)),RIGHT(OP$3,1)),TRUE),#N/A)</f>
        <v>70</v>
      </c>
      <c r="OR22" s="6">
        <f t="shared" si="11"/>
        <v>50</v>
      </c>
      <c r="OS22" s="6">
        <f>IFERROR(OR22+VLOOKUP($A22,'TB2-1'!$A:$XEW,1+IFERROR(VALUE(RIGHT(OR$3,2)),RIGHT(OR$3,1)),TRUE),#N/A)</f>
        <v>79</v>
      </c>
      <c r="OT22" s="6">
        <f t="shared" si="11"/>
        <v>50</v>
      </c>
      <c r="OU22" s="6">
        <f>IFERROR(OT22+VLOOKUP($A22,'TB2-1'!$A:$XEW,1+IFERROR(VALUE(RIGHT(OT$3,2)),RIGHT(OT$3,1)),TRUE),#N/A)</f>
        <v>96</v>
      </c>
      <c r="OV22" s="6">
        <f t="shared" si="11"/>
        <v>50</v>
      </c>
      <c r="OW22" s="6">
        <f>IFERROR(OV22+VLOOKUP($A22,'TB2-1'!$A:$XEW,1+IFERROR(VALUE(RIGHT(OV$3,2)),RIGHT(OV$3,1)),TRUE),#N/A)</f>
        <v>122</v>
      </c>
      <c r="OX22" s="6">
        <f t="shared" si="11"/>
        <v>50</v>
      </c>
      <c r="OY22" s="6">
        <f>IFERROR(OX22+VLOOKUP($A22,'TB2-1'!$A:$XEW,1+IFERROR(VALUE(RIGHT(OX$3,2)),RIGHT(OX$3,1)),TRUE),#N/A)</f>
        <v>165</v>
      </c>
      <c r="OZ22" s="6">
        <f t="shared" si="12"/>
        <v>50</v>
      </c>
      <c r="PA22" s="6">
        <f>IFERROR(OZ22+VLOOKUP($A22,'TB2-1'!$A:$XEW,1+IFERROR(VALUE(RIGHT(OZ$3,2)),RIGHT(OZ$3,1)),TRUE),#N/A)</f>
        <v>235</v>
      </c>
      <c r="PB22" s="6">
        <f t="shared" si="13"/>
        <v>50</v>
      </c>
      <c r="PC22" s="6">
        <f>IFERROR(PB22+VLOOKUP($A22,'TB2-1'!$A:$XEW,1+IFERROR(VALUE(RIGHT(PB$3,2)),RIGHT(PB$3,1)),TRUE),#N/A)</f>
        <v>340</v>
      </c>
      <c r="PD22" s="6">
        <f t="shared" si="14"/>
        <v>50</v>
      </c>
      <c r="PE22" s="6">
        <f>IFERROR(PD22+VLOOKUP($A22,'TB2-1'!$A:$XEW,1+IFERROR(VALUE(RIGHT(PD$3,2)),RIGHT(PD$3,1)),TRUE),#N/A)</f>
        <v>510</v>
      </c>
      <c r="PF22" s="6">
        <f t="shared" si="15"/>
        <v>50</v>
      </c>
      <c r="PG22" s="6">
        <f>IFERROR(PF22+VLOOKUP($A22,'TB2-1'!$A:$XEW,1+IFERROR(VALUE(RIGHT(PF$3,2)),RIGHT(PF$3,1)),TRUE),#N/A)</f>
        <v>770</v>
      </c>
      <c r="PH22" s="6">
        <f t="shared" si="16"/>
        <v>50</v>
      </c>
      <c r="PI22" s="6">
        <f>IFERROR(PH22+VLOOKUP($A22,'TB2-1'!$A:$XEW,1+IFERROR(VALUE(RIGHT(PH$3,2)),RIGHT(PH$3,1)),TRUE),#N/A)</f>
        <v>1200</v>
      </c>
      <c r="PJ22" s="6">
        <f t="shared" si="17"/>
        <v>50</v>
      </c>
      <c r="PK22" s="6">
        <f>IFERROR(PJ22+VLOOKUP($A22,'TB2-1'!$A:$XEW,1+IFERROR(VALUE(RIGHT(PJ$3,2)),RIGHT(PJ$3,1)),TRUE),#N/A)</f>
        <v>1900</v>
      </c>
      <c r="PL22" s="6">
        <f t="shared" si="18"/>
        <v>50</v>
      </c>
      <c r="PM22" s="6">
        <f>IFERROR(PL22+VLOOKUP($A22,'TB2-1'!$A:$XEW,1+IFERROR(VALUE(RIGHT(PL$3,2)),RIGHT(PL$3,1)),TRUE),#N/A)</f>
        <v>2950</v>
      </c>
      <c r="PN22" s="6">
        <f t="shared" si="19"/>
        <v>50</v>
      </c>
      <c r="PO22" s="6">
        <f>IFERROR(PN22+VLOOKUP($A22,'TB2-1'!$A:$XEW,1+IFERROR(VALUE(RIGHT(PN$3,2)),RIGHT(PN$3,1)),TRUE),#N/A)</f>
        <v>4650</v>
      </c>
      <c r="PP22" s="6">
        <f t="shared" si="20"/>
        <v>50</v>
      </c>
      <c r="PQ22" s="6">
        <f>IFERROR(PP22+VLOOKUP($A22,'TB2-1'!$A:$XEW,1+IFERROR(VALUE(RIGHT(PP$3,2)),RIGHT(PP$3,1)),TRUE),#N/A)</f>
        <v>7250</v>
      </c>
      <c r="PR22" s="65">
        <v>77</v>
      </c>
      <c r="PS22" s="5">
        <f>IFERROR(PR22+VLOOKUP($A22,'TB2-1'!$A:$XEW,1+IFERROR(VALUE(RIGHT(PR$3,2)),RIGHT(PR$3,1)),TRUE),#N/A)</f>
        <v>81.5</v>
      </c>
      <c r="PT22" s="10">
        <f t="shared" si="21"/>
        <v>77</v>
      </c>
      <c r="PU22" s="5">
        <f>IFERROR(PT22+VLOOKUP($A22,'TB2-1'!$A:$XEW,1+IFERROR(VALUE(RIGHT(PT$3,2)),RIGHT(PT$3,1)),TRUE),#N/A)</f>
        <v>84</v>
      </c>
      <c r="PV22" s="10">
        <f t="shared" si="21"/>
        <v>77</v>
      </c>
      <c r="PW22" s="5">
        <f>IFERROR(PV22+VLOOKUP($A22,'TB2-1'!$A:$XEW,1+IFERROR(VALUE(RIGHT(PV$3,2)),RIGHT(PV$3,1)),TRUE),#N/A)</f>
        <v>87</v>
      </c>
      <c r="PX22" s="10">
        <f t="shared" si="21"/>
        <v>77</v>
      </c>
      <c r="PY22" s="5">
        <f>IFERROR(PX22+VLOOKUP($A22,'TB2-1'!$A:$XEW,1+IFERROR(VALUE(RIGHT(PX$3,2)),RIGHT(PX$3,1)),TRUE),#N/A)</f>
        <v>91</v>
      </c>
      <c r="PZ22" s="10">
        <f t="shared" si="21"/>
        <v>77</v>
      </c>
      <c r="QA22" s="5">
        <f>IFERROR(PZ22+VLOOKUP($A22,'TB2-1'!$A:$XEW,1+IFERROR(VALUE(RIGHT(PZ$3,2)),RIGHT(PZ$3,1)),TRUE),#N/A)</f>
        <v>97</v>
      </c>
      <c r="QB22" s="10">
        <f t="shared" si="21"/>
        <v>77</v>
      </c>
      <c r="QC22" s="5">
        <f>IFERROR(QB22+VLOOKUP($A22,'TB2-1'!$A:$XEW,1+IFERROR(VALUE(RIGHT(QB$3,2)),RIGHT(QB$3,1)),TRUE),#N/A)</f>
        <v>106</v>
      </c>
      <c r="QD22" s="10">
        <f t="shared" si="21"/>
        <v>77</v>
      </c>
      <c r="QE22" s="5">
        <f>IFERROR(QD22+VLOOKUP($A22,'TB2-1'!$A:$XEW,1+IFERROR(VALUE(RIGHT(QD$3,2)),RIGHT(QD$3,1)),TRUE),#N/A)</f>
        <v>123</v>
      </c>
      <c r="QF22" s="10">
        <f t="shared" si="21"/>
        <v>77</v>
      </c>
      <c r="QG22" s="5">
        <f>IFERROR(QF22+VLOOKUP($A22,'TB2-1'!$A:$XEW,1+IFERROR(VALUE(RIGHT(QF$3,2)),RIGHT(QF$3,1)),TRUE),#N/A)</f>
        <v>149</v>
      </c>
      <c r="QH22" s="10">
        <f t="shared" si="21"/>
        <v>77</v>
      </c>
      <c r="QI22" s="5">
        <f>IFERROR(QH22+VLOOKUP($A22,'TB2-1'!$A:$XEW,1+IFERROR(VALUE(RIGHT(QH$3,2)),RIGHT(QH$3,1)),TRUE),#N/A)</f>
        <v>192</v>
      </c>
      <c r="QJ22" s="10">
        <f t="shared" si="22"/>
        <v>77</v>
      </c>
      <c r="QK22" s="5">
        <f>IFERROR(QJ22+VLOOKUP($A22,'TB2-1'!$A:$XEW,1+IFERROR(VALUE(RIGHT(QJ$3,2)),RIGHT(QJ$3,1)),TRUE),#N/A)</f>
        <v>262</v>
      </c>
      <c r="QL22" s="10">
        <f t="shared" si="23"/>
        <v>77</v>
      </c>
      <c r="QM22" s="5">
        <f>IFERROR(QL22+VLOOKUP($A22,'TB2-1'!$A:$XEW,1+IFERROR(VALUE(RIGHT(QL$3,2)),RIGHT(QL$3,1)),TRUE),#N/A)</f>
        <v>367</v>
      </c>
      <c r="QN22" s="10">
        <f t="shared" si="24"/>
        <v>77</v>
      </c>
      <c r="QO22" s="5">
        <f>IFERROR(QN22+VLOOKUP($A22,'TB2-1'!$A:$XEW,1+IFERROR(VALUE(RIGHT(QN$3,2)),RIGHT(QN$3,1)),TRUE),#N/A)</f>
        <v>537</v>
      </c>
      <c r="QP22" s="10">
        <f t="shared" si="25"/>
        <v>77</v>
      </c>
      <c r="QQ22" s="5">
        <f>IFERROR(QP22+VLOOKUP($A22,'TB2-1'!$A:$XEW,1+IFERROR(VALUE(RIGHT(QP$3,2)),RIGHT(QP$3,1)),TRUE),#N/A)</f>
        <v>797</v>
      </c>
      <c r="QR22" s="10">
        <f t="shared" si="26"/>
        <v>77</v>
      </c>
      <c r="QS22" s="5">
        <f>IFERROR(QR22+VLOOKUP($A22,'TB2-1'!$A:$XEW,1+IFERROR(VALUE(RIGHT(QR$3,2)),RIGHT(QR$3,1)),TRUE),#N/A)</f>
        <v>1227</v>
      </c>
      <c r="QT22" s="10">
        <f t="shared" si="27"/>
        <v>77</v>
      </c>
      <c r="QU22" s="5">
        <f>IFERROR(QT22+VLOOKUP($A22,'TB2-1'!$A:$XEW,1+IFERROR(VALUE(RIGHT(QT$3,2)),RIGHT(QT$3,1)),TRUE),#N/A)</f>
        <v>1927</v>
      </c>
      <c r="QV22" s="10">
        <f t="shared" si="28"/>
        <v>77</v>
      </c>
      <c r="QW22" s="5">
        <f>IFERROR(QV22+VLOOKUP($A22,'TB2-1'!$A:$XEW,1+IFERROR(VALUE(RIGHT(QV$3,2)),RIGHT(QV$3,1)),TRUE),#N/A)</f>
        <v>2977</v>
      </c>
      <c r="QX22" s="10">
        <f t="shared" si="29"/>
        <v>77</v>
      </c>
      <c r="QY22" s="5">
        <f>IFERROR(QX22+VLOOKUP($A22,'TB2-1'!$A:$XEW,1+IFERROR(VALUE(RIGHT(QX$3,2)),RIGHT(QX$3,1)),TRUE),#N/A)</f>
        <v>4677</v>
      </c>
      <c r="QZ22" s="10">
        <f t="shared" si="30"/>
        <v>77</v>
      </c>
      <c r="RA22" s="5">
        <f>IFERROR(QZ22+VLOOKUP($A22,'TB2-1'!$A:$XEW,1+IFERROR(VALUE(RIGHT(QZ$3,2)),RIGHT(QZ$3,1)),TRUE),#N/A)</f>
        <v>7277</v>
      </c>
      <c r="RB22" s="65">
        <v>122</v>
      </c>
      <c r="RC22" s="6">
        <f>IFERROR(RB22+VLOOKUP($A22,'TB2-1'!$A:$XEW,1+IFERROR(VALUE(RIGHT(RB$3,2)),RIGHT(RB$3,1)),TRUE),#N/A)</f>
        <v>126.5</v>
      </c>
      <c r="RD22" s="6">
        <f t="shared" si="31"/>
        <v>122</v>
      </c>
      <c r="RE22" s="6">
        <f>IFERROR(RD22+VLOOKUP($A22,'TB2-1'!$A:$XEW,1+IFERROR(VALUE(RIGHT(RD$3,2)),RIGHT(RD$3,1)),TRUE),#N/A)</f>
        <v>129</v>
      </c>
      <c r="RF22" s="6">
        <f t="shared" si="31"/>
        <v>122</v>
      </c>
      <c r="RG22" s="6">
        <f>IFERROR(RF22+VLOOKUP($A22,'TB2-1'!$A:$XEW,1+IFERROR(VALUE(RIGHT(RF$3,2)),RIGHT(RF$3,1)),TRUE),#N/A)</f>
        <v>132</v>
      </c>
      <c r="RH22" s="6">
        <f t="shared" si="31"/>
        <v>122</v>
      </c>
      <c r="RI22" s="6">
        <f>IFERROR(RH22+VLOOKUP($A22,'TB2-1'!$A:$XEW,1+IFERROR(VALUE(RIGHT(RH$3,2)),RIGHT(RH$3,1)),TRUE),#N/A)</f>
        <v>136</v>
      </c>
      <c r="RJ22" s="6">
        <f t="shared" si="31"/>
        <v>122</v>
      </c>
      <c r="RK22" s="6">
        <f>IFERROR(RJ22+VLOOKUP($A22,'TB2-1'!$A:$XEW,1+IFERROR(VALUE(RIGHT(RJ$3,2)),RIGHT(RJ$3,1)),TRUE),#N/A)</f>
        <v>142</v>
      </c>
      <c r="RL22" s="6">
        <f t="shared" si="31"/>
        <v>122</v>
      </c>
      <c r="RM22" s="6">
        <f>IFERROR(RL22+VLOOKUP($A22,'TB2-1'!$A:$XEW,1+IFERROR(VALUE(RIGHT(RL$3,2)),RIGHT(RL$3,1)),TRUE),#N/A)</f>
        <v>151</v>
      </c>
      <c r="RN22" s="6">
        <f t="shared" si="31"/>
        <v>122</v>
      </c>
      <c r="RO22" s="6">
        <f>IFERROR(RN22+VLOOKUP($A22,'TB2-1'!$A:$XEW,1+IFERROR(VALUE(RIGHT(RN$3,2)),RIGHT(RN$3,1)),TRUE),#N/A)</f>
        <v>168</v>
      </c>
      <c r="RP22" s="6">
        <f t="shared" si="31"/>
        <v>122</v>
      </c>
      <c r="RQ22" s="6">
        <f>IFERROR(RP22+VLOOKUP($A22,'TB2-1'!$A:$XEW,1+IFERROR(VALUE(RIGHT(RP$3,2)),RIGHT(RP$3,1)),TRUE),#N/A)</f>
        <v>194</v>
      </c>
      <c r="RR22" s="6">
        <f t="shared" si="31"/>
        <v>122</v>
      </c>
      <c r="RS22" s="6">
        <f>IFERROR(RR22+VLOOKUP($A22,'TB2-1'!$A:$XEW,1+IFERROR(VALUE(RIGHT(RR$3,2)),RIGHT(RR$3,1)),TRUE),#N/A)</f>
        <v>237</v>
      </c>
      <c r="RT22" s="6">
        <f t="shared" si="32"/>
        <v>122</v>
      </c>
      <c r="RU22" s="6">
        <f>IFERROR(RT22+VLOOKUP($A22,'TB2-1'!$A:$XEW,1+IFERROR(VALUE(RIGHT(RT$3,2)),RIGHT(RT$3,1)),TRUE),#N/A)</f>
        <v>307</v>
      </c>
      <c r="RV22" s="6">
        <f t="shared" si="33"/>
        <v>122</v>
      </c>
      <c r="RW22" s="6">
        <f>IFERROR(RV22+VLOOKUP($A22,'TB2-1'!$A:$XEW,1+IFERROR(VALUE(RIGHT(RV$3,2)),RIGHT(RV$3,1)),TRUE),#N/A)</f>
        <v>412</v>
      </c>
      <c r="RX22" s="6">
        <f t="shared" si="34"/>
        <v>122</v>
      </c>
      <c r="RY22" s="6">
        <f>IFERROR(RX22+VLOOKUP($A22,'TB2-1'!$A:$XEW,1+IFERROR(VALUE(RIGHT(RX$3,2)),RIGHT(RX$3,1)),TRUE),#N/A)</f>
        <v>582</v>
      </c>
      <c r="RZ22" s="6">
        <f t="shared" si="35"/>
        <v>122</v>
      </c>
      <c r="SA22" s="6">
        <f>IFERROR(RZ22+VLOOKUP($A22,'TB2-1'!$A:$XEW,1+IFERROR(VALUE(RIGHT(RZ$3,2)),RIGHT(RZ$3,1)),TRUE),#N/A)</f>
        <v>842</v>
      </c>
      <c r="SB22" s="6">
        <f t="shared" si="36"/>
        <v>122</v>
      </c>
      <c r="SC22" s="6">
        <f>IFERROR(SB22+VLOOKUP($A22,'TB2-1'!$A:$XEW,1+IFERROR(VALUE(RIGHT(SB$3,2)),RIGHT(SB$3,1)),TRUE),#N/A)</f>
        <v>1272</v>
      </c>
      <c r="SD22" s="6">
        <f t="shared" si="37"/>
        <v>122</v>
      </c>
      <c r="SE22" s="6">
        <f>IFERROR(SD22+VLOOKUP($A22,'TB2-1'!$A:$XEW,1+IFERROR(VALUE(RIGHT(SD$3,2)),RIGHT(SD$3,1)),TRUE),#N/A)</f>
        <v>1972</v>
      </c>
      <c r="SF22" s="6">
        <f t="shared" si="38"/>
        <v>122</v>
      </c>
      <c r="SG22" s="6">
        <f>IFERROR(SF22+VLOOKUP($A22,'TB2-1'!$A:$XEW,1+IFERROR(VALUE(RIGHT(SF$3,2)),RIGHT(SF$3,1)),TRUE),#N/A)</f>
        <v>3022</v>
      </c>
      <c r="SH22" s="6">
        <f t="shared" si="39"/>
        <v>122</v>
      </c>
      <c r="SI22" s="6">
        <f>IFERROR(SH22+VLOOKUP($A22,'TB2-1'!$A:$XEW,1+IFERROR(VALUE(RIGHT(SH$3,2)),RIGHT(SH$3,1)),TRUE),#N/A)</f>
        <v>4722</v>
      </c>
      <c r="SJ22" s="6">
        <f t="shared" si="40"/>
        <v>122</v>
      </c>
      <c r="SK22" s="6">
        <f>IFERROR(SJ22+VLOOKUP($A22,'TB2-1'!$A:$XEW,1+IFERROR(VALUE(RIGHT(SJ$3,2)),RIGHT(SJ$3,1)),TRUE),#N/A)</f>
        <v>7322</v>
      </c>
      <c r="SL22" s="65">
        <v>166</v>
      </c>
      <c r="SM22" s="5">
        <f>IFERROR(SL22+VLOOKUP($A22,'TB2-1'!$A:$XEW,1+IFERROR(VALUE(RIGHT(SL$3,2)),RIGHT(SL$3,1)),TRUE),#N/A)</f>
        <v>170.5</v>
      </c>
      <c r="SN22" s="10">
        <f t="shared" si="154"/>
        <v>166</v>
      </c>
      <c r="SO22" s="5">
        <f>IFERROR(SN22+VLOOKUP($A22,'TB2-1'!$A:$XEW,1+IFERROR(VALUE(RIGHT(SN$3,2)),RIGHT(SN$3,1)),TRUE),#N/A)</f>
        <v>173</v>
      </c>
      <c r="SP22" s="10">
        <f t="shared" si="154"/>
        <v>166</v>
      </c>
      <c r="SQ22" s="5">
        <f>IFERROR(SP22+VLOOKUP($A22,'TB2-1'!$A:$XEW,1+IFERROR(VALUE(RIGHT(SP$3,2)),RIGHT(SP$3,1)),TRUE),#N/A)</f>
        <v>176</v>
      </c>
      <c r="SR22" s="10">
        <f t="shared" si="154"/>
        <v>166</v>
      </c>
      <c r="SS22" s="5">
        <f>IFERROR(SR22+VLOOKUP($A22,'TB2-1'!$A:$XEW,1+IFERROR(VALUE(RIGHT(SR$3,2)),RIGHT(SR$3,1)),TRUE),#N/A)</f>
        <v>180</v>
      </c>
      <c r="ST22" s="10">
        <f t="shared" si="154"/>
        <v>166</v>
      </c>
      <c r="SU22" s="5">
        <f>IFERROR(ST22+VLOOKUP($A22,'TB2-1'!$A:$XEW,1+IFERROR(VALUE(RIGHT(ST$3,2)),RIGHT(ST$3,1)),TRUE),#N/A)</f>
        <v>186</v>
      </c>
      <c r="SV22" s="10">
        <f t="shared" si="154"/>
        <v>166</v>
      </c>
      <c r="SW22" s="5">
        <f>IFERROR(SV22+VLOOKUP($A22,'TB2-1'!$A:$XEW,1+IFERROR(VALUE(RIGHT(SV$3,2)),RIGHT(SV$3,1)),TRUE),#N/A)</f>
        <v>195</v>
      </c>
      <c r="SX22" s="10">
        <f t="shared" si="154"/>
        <v>166</v>
      </c>
      <c r="SY22" s="5">
        <f>IFERROR(SX22+VLOOKUP($A22,'TB2-1'!$A:$XEW,1+IFERROR(VALUE(RIGHT(SX$3,2)),RIGHT(SX$3,1)),TRUE),#N/A)</f>
        <v>212</v>
      </c>
      <c r="SZ22" s="10">
        <f t="shared" si="154"/>
        <v>166</v>
      </c>
      <c r="TA22" s="5">
        <f>IFERROR(SZ22+VLOOKUP($A22,'TB2-1'!$A:$XEW,1+IFERROR(VALUE(RIGHT(SZ$3,2)),RIGHT(SZ$3,1)),TRUE),#N/A)</f>
        <v>238</v>
      </c>
      <c r="TB22" s="10">
        <f t="shared" si="154"/>
        <v>166</v>
      </c>
      <c r="TC22" s="5">
        <f>IFERROR(TB22+VLOOKUP($A22,'TB2-1'!$A:$XEW,1+IFERROR(VALUE(RIGHT(TB$3,2)),RIGHT(TB$3,1)),TRUE),#N/A)</f>
        <v>281</v>
      </c>
      <c r="TD22" s="10">
        <f t="shared" si="155"/>
        <v>166</v>
      </c>
      <c r="TE22" s="5">
        <f>IFERROR(TD22+VLOOKUP($A22,'TB2-1'!$A:$XEW,1+IFERROR(VALUE(RIGHT(TD$3,2)),RIGHT(TD$3,1)),TRUE),#N/A)</f>
        <v>351</v>
      </c>
      <c r="TF22" s="10">
        <f t="shared" si="156"/>
        <v>166</v>
      </c>
      <c r="TG22" s="5">
        <f>IFERROR(TF22+VLOOKUP($A22,'TB2-1'!$A:$XEW,1+IFERROR(VALUE(RIGHT(TF$3,2)),RIGHT(TF$3,1)),TRUE),#N/A)</f>
        <v>456</v>
      </c>
      <c r="TH22" s="10">
        <f t="shared" si="157"/>
        <v>166</v>
      </c>
      <c r="TI22" s="5">
        <f>IFERROR(TH22+VLOOKUP($A22,'TB2-1'!$A:$XEW,1+IFERROR(VALUE(RIGHT(TH$3,2)),RIGHT(TH$3,1)),TRUE),#N/A)</f>
        <v>626</v>
      </c>
      <c r="TJ22" s="10">
        <f t="shared" si="158"/>
        <v>166</v>
      </c>
      <c r="TK22" s="5">
        <f>IFERROR(TJ22+VLOOKUP($A22,'TB2-1'!$A:$XEW,1+IFERROR(VALUE(RIGHT(TJ$3,2)),RIGHT(TJ$3,1)),TRUE),#N/A)</f>
        <v>886</v>
      </c>
      <c r="TL22" s="10">
        <f t="shared" si="159"/>
        <v>166</v>
      </c>
      <c r="TM22" s="5">
        <f>IFERROR(TL22+VLOOKUP($A22,'TB2-1'!$A:$XEW,1+IFERROR(VALUE(RIGHT(TL$3,2)),RIGHT(TL$3,1)),TRUE),#N/A)</f>
        <v>1316</v>
      </c>
      <c r="TN22" s="10">
        <f t="shared" si="160"/>
        <v>166</v>
      </c>
      <c r="TO22" s="5">
        <f>IFERROR(TN22+VLOOKUP($A22,'TB2-1'!$A:$XEW,1+IFERROR(VALUE(RIGHT(TN$3,2)),RIGHT(TN$3,1)),TRUE),#N/A)</f>
        <v>2016</v>
      </c>
      <c r="TP22" s="10">
        <f t="shared" si="161"/>
        <v>166</v>
      </c>
      <c r="TQ22" s="5">
        <f>IFERROR(TP22+VLOOKUP($A22,'TB2-1'!$A:$XEW,1+IFERROR(VALUE(RIGHT(TP$3,2)),RIGHT(TP$3,1)),TRUE),#N/A)</f>
        <v>3066</v>
      </c>
      <c r="TR22" s="10">
        <f t="shared" si="162"/>
        <v>166</v>
      </c>
      <c r="TS22" s="5">
        <f>IFERROR(TR22+VLOOKUP($A22,'TB2-1'!$A:$XEW,1+IFERROR(VALUE(RIGHT(TR$3,2)),RIGHT(TR$3,1)),TRUE),#N/A)</f>
        <v>4766</v>
      </c>
      <c r="TT22" s="10">
        <f t="shared" si="163"/>
        <v>166</v>
      </c>
      <c r="TU22" s="5">
        <f>IFERROR(TT22+VLOOKUP($A22,'TB2-1'!$A:$XEW,1+IFERROR(VALUE(RIGHT(TT$3,2)),RIGHT(TT$3,1)),TRUE),#N/A)</f>
        <v>7366</v>
      </c>
      <c r="TV22" s="65">
        <v>236</v>
      </c>
      <c r="TW22" s="6">
        <f>IFERROR(TV22+VLOOKUP($A22,'TB2-1'!$A:$XEW,1+IFERROR(VALUE(RIGHT(TV$3,2)),RIGHT(TV$3,1)),TRUE),#N/A)</f>
        <v>240.5</v>
      </c>
      <c r="TX22" s="6">
        <f t="shared" si="177"/>
        <v>236</v>
      </c>
      <c r="TY22" s="6">
        <f>IFERROR(TX22+VLOOKUP($A22,'TB2-1'!$A:$XEW,1+IFERROR(VALUE(RIGHT(TX$3,2)),RIGHT(TX$3,1)),TRUE),#N/A)</f>
        <v>243</v>
      </c>
      <c r="TZ22" s="6">
        <f t="shared" si="177"/>
        <v>236</v>
      </c>
      <c r="UA22" s="6">
        <f>IFERROR(TZ22+VLOOKUP($A22,'TB2-1'!$A:$XEW,1+IFERROR(VALUE(RIGHT(TZ$3,2)),RIGHT(TZ$3,1)),TRUE),#N/A)</f>
        <v>246</v>
      </c>
      <c r="UB22" s="6">
        <f t="shared" si="177"/>
        <v>236</v>
      </c>
      <c r="UC22" s="6">
        <f>IFERROR(UB22+VLOOKUP($A22,'TB2-1'!$A:$XEW,1+IFERROR(VALUE(RIGHT(UB$3,2)),RIGHT(UB$3,1)),TRUE),#N/A)</f>
        <v>250</v>
      </c>
      <c r="UD22" s="6">
        <f t="shared" si="177"/>
        <v>236</v>
      </c>
      <c r="UE22" s="6">
        <f>IFERROR(UD22+VLOOKUP($A22,'TB2-1'!$A:$XEW,1+IFERROR(VALUE(RIGHT(UD$3,2)),RIGHT(UD$3,1)),TRUE),#N/A)</f>
        <v>256</v>
      </c>
      <c r="UF22" s="6">
        <f t="shared" si="177"/>
        <v>236</v>
      </c>
      <c r="UG22" s="6">
        <f>IFERROR(UF22+VLOOKUP($A22,'TB2-1'!$A:$XEW,1+IFERROR(VALUE(RIGHT(UF$3,2)),RIGHT(UF$3,1)),TRUE),#N/A)</f>
        <v>265</v>
      </c>
      <c r="UH22" s="6">
        <f t="shared" si="177"/>
        <v>236</v>
      </c>
      <c r="UI22" s="6">
        <f>IFERROR(UH22+VLOOKUP($A22,'TB2-1'!$A:$XEW,1+IFERROR(VALUE(RIGHT(UH$3,2)),RIGHT(UH$3,1)),TRUE),#N/A)</f>
        <v>282</v>
      </c>
      <c r="UJ22" s="6">
        <f t="shared" si="177"/>
        <v>236</v>
      </c>
      <c r="UK22" s="6">
        <f>IFERROR(UJ22+VLOOKUP($A22,'TB2-1'!$A:$XEW,1+IFERROR(VALUE(RIGHT(UJ$3,2)),RIGHT(UJ$3,1)),TRUE),#N/A)</f>
        <v>308</v>
      </c>
      <c r="UL22" s="6">
        <f t="shared" si="177"/>
        <v>236</v>
      </c>
      <c r="UM22" s="6">
        <f>IFERROR(UL22+VLOOKUP($A22,'TB2-1'!$A:$XEW,1+IFERROR(VALUE(RIGHT(UL$3,2)),RIGHT(UL$3,1)),TRUE),#N/A)</f>
        <v>351</v>
      </c>
      <c r="UN22" s="6">
        <f t="shared" si="177"/>
        <v>236</v>
      </c>
      <c r="UO22" s="6">
        <f>IFERROR(UN22+VLOOKUP($A22,'TB2-1'!$A:$XEW,1+IFERROR(VALUE(RIGHT(UN$3,2)),RIGHT(UN$3,1)),TRUE),#N/A)</f>
        <v>421</v>
      </c>
      <c r="UP22" s="6">
        <f t="shared" si="182"/>
        <v>236</v>
      </c>
      <c r="UQ22" s="6">
        <f>IFERROR(UP22+VLOOKUP($A22,'TB2-1'!$A:$XEW,1+IFERROR(VALUE(RIGHT(UP$3,2)),RIGHT(UP$3,1)),TRUE),#N/A)</f>
        <v>526</v>
      </c>
      <c r="UR22" s="6">
        <f t="shared" si="164"/>
        <v>236</v>
      </c>
      <c r="US22" s="6">
        <f>IFERROR(UR22+VLOOKUP($A22,'TB2-1'!$A:$XEW,1+IFERROR(VALUE(RIGHT(UR$3,2)),RIGHT(UR$3,1)),TRUE),#N/A)</f>
        <v>696</v>
      </c>
      <c r="UT22" s="6">
        <f t="shared" si="164"/>
        <v>236</v>
      </c>
      <c r="UU22" s="6">
        <f>IFERROR(UT22+VLOOKUP($A22,'TB2-1'!$A:$XEW,1+IFERROR(VALUE(RIGHT(UT$3,2)),RIGHT(UT$3,1)),TRUE),#N/A)</f>
        <v>956</v>
      </c>
      <c r="UV22" s="6">
        <f t="shared" si="164"/>
        <v>236</v>
      </c>
      <c r="UW22" s="6">
        <f>IFERROR(UV22+VLOOKUP($A22,'TB2-1'!$A:$XEW,1+IFERROR(VALUE(RIGHT(UV$3,2)),RIGHT(UV$3,1)),TRUE),#N/A)</f>
        <v>1386</v>
      </c>
      <c r="UX22" s="6">
        <f t="shared" si="164"/>
        <v>236</v>
      </c>
      <c r="UY22" s="6">
        <f>IFERROR(UX22+VLOOKUP($A22,'TB2-1'!$A:$XEW,1+IFERROR(VALUE(RIGHT(UX$3,2)),RIGHT(UX$3,1)),TRUE),#N/A)</f>
        <v>2086</v>
      </c>
      <c r="UZ22" s="6">
        <f t="shared" si="164"/>
        <v>236</v>
      </c>
      <c r="VA22" s="6">
        <f>IFERROR(UZ22+VLOOKUP($A22,'TB2-1'!$A:$XEW,1+IFERROR(VALUE(RIGHT(UZ$3,2)),RIGHT(UZ$3,1)),TRUE),#N/A)</f>
        <v>3136</v>
      </c>
      <c r="VB22" s="6">
        <f t="shared" si="164"/>
        <v>236</v>
      </c>
      <c r="VC22" s="6">
        <f>IFERROR(VB22+VLOOKUP($A22,'TB2-1'!$A:$XEW,1+IFERROR(VALUE(RIGHT(VB$3,2)),RIGHT(VB$3,1)),TRUE),#N/A)</f>
        <v>4836</v>
      </c>
      <c r="VD22" s="6">
        <f t="shared" si="164"/>
        <v>236</v>
      </c>
      <c r="VE22" s="6">
        <f>IFERROR(VD22+VLOOKUP($A22,'TB2-1'!$A:$XEW,1+IFERROR(VALUE(RIGHT(VD$3,2)),RIGHT(VD$3,1)),TRUE),#N/A)</f>
        <v>7436</v>
      </c>
      <c r="VF22" s="65">
        <v>350</v>
      </c>
      <c r="VG22" s="5">
        <f>IFERROR(VF22+VLOOKUP($A22,'TB2-1'!$A:$XEW,1+IFERROR(VALUE(RIGHT(VF$3,2)),RIGHT(VF$3,1)),TRUE),#N/A)</f>
        <v>354.5</v>
      </c>
      <c r="VH22" s="10">
        <f t="shared" ref="VH22:WL22" si="200">VF22</f>
        <v>350</v>
      </c>
      <c r="VI22" s="5">
        <f>IFERROR(VH22+VLOOKUP($A22,'TB2-1'!$A:$XEW,1+IFERROR(VALUE(RIGHT(VH$3,2)),RIGHT(VH$3,1)),TRUE),#N/A)</f>
        <v>357</v>
      </c>
      <c r="VJ22" s="10">
        <f t="shared" si="200"/>
        <v>350</v>
      </c>
      <c r="VK22" s="5">
        <f>IFERROR(VJ22+VLOOKUP($A22,'TB2-1'!$A:$XEW,1+IFERROR(VALUE(RIGHT(VJ$3,2)),RIGHT(VJ$3,1)),TRUE),#N/A)</f>
        <v>360</v>
      </c>
      <c r="VL22" s="10">
        <f t="shared" si="200"/>
        <v>350</v>
      </c>
      <c r="VM22" s="5">
        <f>IFERROR(VL22+VLOOKUP($A22,'TB2-1'!$A:$XEW,1+IFERROR(VALUE(RIGHT(VL$3,2)),RIGHT(VL$3,1)),TRUE),#N/A)</f>
        <v>364</v>
      </c>
      <c r="VN22" s="10">
        <f t="shared" si="200"/>
        <v>350</v>
      </c>
      <c r="VO22" s="5">
        <f>IFERROR(VN22+VLOOKUP($A22,'TB2-1'!$A:$XEW,1+IFERROR(VALUE(RIGHT(VN$3,2)),RIGHT(VN$3,1)),TRUE),#N/A)</f>
        <v>370</v>
      </c>
      <c r="VP22" s="10">
        <f t="shared" si="200"/>
        <v>350</v>
      </c>
      <c r="VQ22" s="5">
        <f>IFERROR(VP22+VLOOKUP($A22,'TB2-1'!$A:$XEW,1+IFERROR(VALUE(RIGHT(VP$3,2)),RIGHT(VP$3,1)),TRUE),#N/A)</f>
        <v>379</v>
      </c>
      <c r="VR22" s="10">
        <f t="shared" si="200"/>
        <v>350</v>
      </c>
      <c r="VS22" s="5">
        <f>IFERROR(VR22+VLOOKUP($A22,'TB2-1'!$A:$XEW,1+IFERROR(VALUE(RIGHT(VR$3,2)),RIGHT(VR$3,1)),TRUE),#N/A)</f>
        <v>396</v>
      </c>
      <c r="VT22" s="10">
        <f t="shared" si="200"/>
        <v>350</v>
      </c>
      <c r="VU22" s="5">
        <f>IFERROR(VT22+VLOOKUP($A22,'TB2-1'!$A:$XEW,1+IFERROR(VALUE(RIGHT(VT$3,2)),RIGHT(VT$3,1)),TRUE),#N/A)</f>
        <v>422</v>
      </c>
      <c r="VV22" s="10">
        <f t="shared" si="200"/>
        <v>350</v>
      </c>
      <c r="VW22" s="5">
        <f>IFERROR(VV22+VLOOKUP($A22,'TB2-1'!$A:$XEW,1+IFERROR(VALUE(RIGHT(VV$3,2)),RIGHT(VV$3,1)),TRUE),#N/A)</f>
        <v>465</v>
      </c>
      <c r="VX22" s="10">
        <f t="shared" si="200"/>
        <v>350</v>
      </c>
      <c r="VY22" s="5">
        <f>IFERROR(VX22+VLOOKUP($A22,'TB2-1'!$A:$XEW,1+IFERROR(VALUE(RIGHT(VX$3,2)),RIGHT(VX$3,1)),TRUE),#N/A)</f>
        <v>535</v>
      </c>
      <c r="VZ22" s="10">
        <f t="shared" si="200"/>
        <v>350</v>
      </c>
      <c r="WA22" s="5">
        <f>IFERROR(VZ22+VLOOKUP($A22,'TB2-1'!$A:$XEW,1+IFERROR(VALUE(RIGHT(VZ$3,2)),RIGHT(VZ$3,1)),TRUE),#N/A)</f>
        <v>640</v>
      </c>
      <c r="WB22" s="10">
        <f t="shared" si="200"/>
        <v>350</v>
      </c>
      <c r="WC22" s="5">
        <f>IFERROR(WB22+VLOOKUP($A22,'TB2-1'!$A:$XEW,1+IFERROR(VALUE(RIGHT(WB$3,2)),RIGHT(WB$3,1)),TRUE),#N/A)</f>
        <v>810</v>
      </c>
      <c r="WD22" s="10">
        <f t="shared" si="200"/>
        <v>350</v>
      </c>
      <c r="WE22" s="5">
        <f>IFERROR(WD22+VLOOKUP($A22,'TB2-1'!$A:$XEW,1+IFERROR(VALUE(RIGHT(WD$3,2)),RIGHT(WD$3,1)),TRUE),#N/A)</f>
        <v>1070</v>
      </c>
      <c r="WF22" s="10">
        <f t="shared" si="200"/>
        <v>350</v>
      </c>
      <c r="WG22" s="5">
        <f>IFERROR(WF22+VLOOKUP($A22,'TB2-1'!$A:$XEW,1+IFERROR(VALUE(RIGHT(WF$3,2)),RIGHT(WF$3,1)),TRUE),#N/A)</f>
        <v>1500</v>
      </c>
      <c r="WH22" s="10">
        <f t="shared" si="200"/>
        <v>350</v>
      </c>
      <c r="WI22" s="5">
        <f>IFERROR(WH22+VLOOKUP($A22,'TB2-1'!$A:$XEW,1+IFERROR(VALUE(RIGHT(WH$3,2)),RIGHT(WH$3,1)),TRUE),#N/A)</f>
        <v>2200</v>
      </c>
      <c r="WJ22" s="10">
        <f t="shared" si="200"/>
        <v>350</v>
      </c>
      <c r="WK22" s="5">
        <f>IFERROR(WJ22+VLOOKUP($A22,'TB2-1'!$A:$XEW,1+IFERROR(VALUE(RIGHT(WJ$3,2)),RIGHT(WJ$3,1)),TRUE),#N/A)</f>
        <v>3250</v>
      </c>
      <c r="WL22" s="10">
        <f t="shared" si="200"/>
        <v>350</v>
      </c>
      <c r="WM22" s="5">
        <f>IFERROR(WL22+VLOOKUP($A22,'TB2-1'!$A:$XEW,1+IFERROR(VALUE(RIGHT(WL$3,2)),RIGHT(WL$3,1)),TRUE),#N/A)</f>
        <v>4950</v>
      </c>
      <c r="WN22" s="10">
        <f t="shared" ref="WN22" si="201">WL22</f>
        <v>350</v>
      </c>
      <c r="WO22" s="5">
        <f>IFERROR(WN22+VLOOKUP($A22,'TB2-1'!$A:$XEW,1+IFERROR(VALUE(RIGHT(WN$3,2)),RIGHT(WN$3,1)),TRUE),#N/A)</f>
        <v>7550</v>
      </c>
      <c r="WP22" s="65">
        <v>520</v>
      </c>
      <c r="WQ22" s="6">
        <f>IFERROR(WP22+VLOOKUP($A22,'TB2-1'!$A:$XEW,1+IFERROR(VALUE(RIGHT(WP$3,2)),RIGHT(WP$3,1)),TRUE),#N/A)</f>
        <v>524.5</v>
      </c>
      <c r="WR22" s="6">
        <f t="shared" si="42"/>
        <v>520</v>
      </c>
      <c r="WS22" s="6">
        <f>IFERROR(WR22+VLOOKUP($A22,'TB2-1'!$A:$XEW,1+IFERROR(VALUE(RIGHT(WR$3,2)),RIGHT(WR$3,1)),TRUE),#N/A)</f>
        <v>527</v>
      </c>
      <c r="WT22" s="6">
        <f t="shared" si="42"/>
        <v>520</v>
      </c>
      <c r="WU22" s="6">
        <f>IFERROR(WT22+VLOOKUP($A22,'TB2-1'!$A:$XEW,1+IFERROR(VALUE(RIGHT(WT$3,2)),RIGHT(WT$3,1)),TRUE),#N/A)</f>
        <v>530</v>
      </c>
      <c r="WV22" s="6">
        <f t="shared" si="42"/>
        <v>520</v>
      </c>
      <c r="WW22" s="6">
        <f>IFERROR(WV22+VLOOKUP($A22,'TB2-1'!$A:$XEW,1+IFERROR(VALUE(RIGHT(WV$3,2)),RIGHT(WV$3,1)),TRUE),#N/A)</f>
        <v>534</v>
      </c>
      <c r="WX22" s="6">
        <f t="shared" si="42"/>
        <v>520</v>
      </c>
      <c r="WY22" s="6">
        <f>IFERROR(WX22+VLOOKUP($A22,'TB2-1'!$A:$XEW,1+IFERROR(VALUE(RIGHT(WX$3,2)),RIGHT(WX$3,1)),TRUE),#N/A)</f>
        <v>540</v>
      </c>
      <c r="WZ22" s="6">
        <f t="shared" si="42"/>
        <v>520</v>
      </c>
      <c r="XA22" s="6">
        <f>IFERROR(WZ22+VLOOKUP($A22,'TB2-1'!$A:$XEW,1+IFERROR(VALUE(RIGHT(WZ$3,2)),RIGHT(WZ$3,1)),TRUE),#N/A)</f>
        <v>549</v>
      </c>
      <c r="XB22" s="6">
        <f t="shared" si="42"/>
        <v>520</v>
      </c>
      <c r="XC22" s="6">
        <f>IFERROR(XB22+VLOOKUP($A22,'TB2-1'!$A:$XEW,1+IFERROR(VALUE(RIGHT(XB$3,2)),RIGHT(XB$3,1)),TRUE),#N/A)</f>
        <v>566</v>
      </c>
      <c r="XD22" s="6">
        <f t="shared" si="42"/>
        <v>520</v>
      </c>
      <c r="XE22" s="6">
        <f>IFERROR(XD22+VLOOKUP($A22,'TB2-1'!$A:$XEW,1+IFERROR(VALUE(RIGHT(XD$3,2)),RIGHT(XD$3,1)),TRUE),#N/A)</f>
        <v>592</v>
      </c>
      <c r="XF22" s="6">
        <f t="shared" si="42"/>
        <v>520</v>
      </c>
      <c r="XG22" s="6">
        <f>IFERROR(XF22+VLOOKUP($A22,'TB2-1'!$A:$XEW,1+IFERROR(VALUE(RIGHT(XF$3,2)),RIGHT(XF$3,1)),TRUE),#N/A)</f>
        <v>635</v>
      </c>
      <c r="XH22" s="6">
        <f t="shared" si="43"/>
        <v>520</v>
      </c>
      <c r="XI22" s="6">
        <f>IFERROR(XH22+VLOOKUP($A22,'TB2-1'!$A:$XEW,1+IFERROR(VALUE(RIGHT(XH$3,2)),RIGHT(XH$3,1)),TRUE),#N/A)</f>
        <v>705</v>
      </c>
      <c r="XJ22" s="6">
        <f t="shared" si="44"/>
        <v>520</v>
      </c>
      <c r="XK22" s="6">
        <f>IFERROR(XJ22+VLOOKUP($A22,'TB2-1'!$A:$XEW,1+IFERROR(VALUE(RIGHT(XJ$3,2)),RIGHT(XJ$3,1)),TRUE),#N/A)</f>
        <v>810</v>
      </c>
      <c r="XL22" s="6">
        <f t="shared" si="45"/>
        <v>520</v>
      </c>
      <c r="XM22" s="6">
        <f>IFERROR(XL22+VLOOKUP($A22,'TB2-1'!$A:$XEW,1+IFERROR(VALUE(RIGHT(XL$3,2)),RIGHT(XL$3,1)),TRUE),#N/A)</f>
        <v>980</v>
      </c>
      <c r="XN22" s="6">
        <f t="shared" si="46"/>
        <v>520</v>
      </c>
      <c r="XO22" s="6">
        <f>IFERROR(XN22+VLOOKUP($A22,'TB2-1'!$A:$XEW,1+IFERROR(VALUE(RIGHT(XN$3,2)),RIGHT(XN$3,1)),TRUE),#N/A)</f>
        <v>1240</v>
      </c>
      <c r="XP22" s="6">
        <f t="shared" si="47"/>
        <v>520</v>
      </c>
      <c r="XQ22" s="6">
        <f>IFERROR(XP22+VLOOKUP($A22,'TB2-1'!$A:$XEW,1+IFERROR(VALUE(RIGHT(XP$3,2)),RIGHT(XP$3,1)),TRUE),#N/A)</f>
        <v>1670</v>
      </c>
      <c r="XR22" s="6">
        <f t="shared" si="48"/>
        <v>520</v>
      </c>
      <c r="XS22" s="6">
        <f>IFERROR(XR22+VLOOKUP($A22,'TB2-1'!$A:$XEW,1+IFERROR(VALUE(RIGHT(XR$3,2)),RIGHT(XR$3,1)),TRUE),#N/A)</f>
        <v>2370</v>
      </c>
      <c r="XT22" s="6">
        <f t="shared" si="49"/>
        <v>520</v>
      </c>
      <c r="XU22" s="6">
        <f>IFERROR(XT22+VLOOKUP($A22,'TB2-1'!$A:$XEW,1+IFERROR(VALUE(RIGHT(XT$3,2)),RIGHT(XT$3,1)),TRUE),#N/A)</f>
        <v>3420</v>
      </c>
      <c r="XV22" s="6">
        <f t="shared" si="50"/>
        <v>520</v>
      </c>
      <c r="XW22" s="6">
        <f>IFERROR(XV22+VLOOKUP($A22,'TB2-1'!$A:$XEW,1+IFERROR(VALUE(RIGHT(XV$3,2)),RIGHT(XV$3,1)),TRUE),#N/A)</f>
        <v>5120</v>
      </c>
      <c r="XX22" s="6">
        <f t="shared" si="51"/>
        <v>520</v>
      </c>
      <c r="XY22" s="6">
        <f>IFERROR(XX22+VLOOKUP($A22,'TB2-1'!$A:$XEW,1+IFERROR(VALUE(RIGHT(XX$3,2)),RIGHT(XX$3,1)),TRUE),#N/A)</f>
        <v>7720</v>
      </c>
      <c r="XZ22" s="65">
        <v>670</v>
      </c>
      <c r="YA22" s="5">
        <f>IFERROR(XZ22+VLOOKUP($A22,'TB2-1'!$A:$XEW,1+IFERROR(VALUE(RIGHT(XZ$3,2)),RIGHT(XZ$3,1)),TRUE),#N/A)</f>
        <v>674.5</v>
      </c>
      <c r="YB22" s="10">
        <f t="shared" si="166"/>
        <v>670</v>
      </c>
      <c r="YC22" s="5">
        <f>IFERROR(YB22+VLOOKUP($A22,'TB2-1'!$A:$XEW,1+IFERROR(VALUE(RIGHT(YB$3,2)),RIGHT(YB$3,1)),TRUE),#N/A)</f>
        <v>677</v>
      </c>
      <c r="YD22" s="10">
        <f t="shared" si="166"/>
        <v>670</v>
      </c>
      <c r="YE22" s="5">
        <f>IFERROR(YD22+VLOOKUP($A22,'TB2-1'!$A:$XEW,1+IFERROR(VALUE(RIGHT(YD$3,2)),RIGHT(YD$3,1)),TRUE),#N/A)</f>
        <v>680</v>
      </c>
      <c r="YF22" s="10">
        <f t="shared" si="166"/>
        <v>670</v>
      </c>
      <c r="YG22" s="5">
        <f>IFERROR(YF22+VLOOKUP($A22,'TB2-1'!$A:$XEW,1+IFERROR(VALUE(RIGHT(YF$3,2)),RIGHT(YF$3,1)),TRUE),#N/A)</f>
        <v>684</v>
      </c>
      <c r="YH22" s="10">
        <f t="shared" si="166"/>
        <v>670</v>
      </c>
      <c r="YI22" s="5">
        <f>IFERROR(YH22+VLOOKUP($A22,'TB2-1'!$A:$XEW,1+IFERROR(VALUE(RIGHT(YH$3,2)),RIGHT(YH$3,1)),TRUE),#N/A)</f>
        <v>690</v>
      </c>
      <c r="YJ22" s="10">
        <f t="shared" si="166"/>
        <v>670</v>
      </c>
      <c r="YK22" s="5">
        <f>IFERROR(YJ22+VLOOKUP($A22,'TB2-1'!$A:$XEW,1+IFERROR(VALUE(RIGHT(YJ$3,2)),RIGHT(YJ$3,1)),TRUE),#N/A)</f>
        <v>699</v>
      </c>
      <c r="YL22" s="10">
        <f t="shared" si="166"/>
        <v>670</v>
      </c>
      <c r="YM22" s="5">
        <f>IFERROR(YL22+VLOOKUP($A22,'TB2-1'!$A:$XEW,1+IFERROR(VALUE(RIGHT(YL$3,2)),RIGHT(YL$3,1)),TRUE),#N/A)</f>
        <v>716</v>
      </c>
      <c r="YN22" s="10">
        <f t="shared" si="166"/>
        <v>670</v>
      </c>
      <c r="YO22" s="5">
        <f>IFERROR(YN22+VLOOKUP($A22,'TB2-1'!$A:$XEW,1+IFERROR(VALUE(RIGHT(YN$3,2)),RIGHT(YN$3,1)),TRUE),#N/A)</f>
        <v>742</v>
      </c>
      <c r="YP22" s="10">
        <f t="shared" si="166"/>
        <v>670</v>
      </c>
      <c r="YQ22" s="5">
        <f>IFERROR(YP22+VLOOKUP($A22,'TB2-1'!$A:$XEW,1+IFERROR(VALUE(RIGHT(YP$3,2)),RIGHT(YP$3,1)),TRUE),#N/A)</f>
        <v>785</v>
      </c>
      <c r="YR22" s="10">
        <f t="shared" si="167"/>
        <v>670</v>
      </c>
      <c r="YS22" s="5">
        <f>IFERROR(YR22+VLOOKUP($A22,'TB2-1'!$A:$XEW,1+IFERROR(VALUE(RIGHT(YR$3,2)),RIGHT(YR$3,1)),TRUE),#N/A)</f>
        <v>855</v>
      </c>
      <c r="YT22" s="10">
        <f t="shared" si="168"/>
        <v>670</v>
      </c>
      <c r="YU22" s="5">
        <f>IFERROR(YT22+VLOOKUP($A22,'TB2-1'!$A:$XEW,1+IFERROR(VALUE(RIGHT(YT$3,2)),RIGHT(YT$3,1)),TRUE),#N/A)</f>
        <v>960</v>
      </c>
      <c r="YV22" s="10">
        <f t="shared" si="169"/>
        <v>670</v>
      </c>
      <c r="YW22" s="5">
        <f>IFERROR(YV22+VLOOKUP($A22,'TB2-1'!$A:$XEW,1+IFERROR(VALUE(RIGHT(YV$3,2)),RIGHT(YV$3,1)),TRUE),#N/A)</f>
        <v>1130</v>
      </c>
      <c r="YX22" s="10">
        <f t="shared" si="170"/>
        <v>670</v>
      </c>
      <c r="YY22" s="5">
        <f>IFERROR(YX22+VLOOKUP($A22,'TB2-1'!$A:$XEW,1+IFERROR(VALUE(RIGHT(YX$3,2)),RIGHT(YX$3,1)),TRUE),#N/A)</f>
        <v>1390</v>
      </c>
      <c r="YZ22" s="10">
        <f t="shared" si="171"/>
        <v>670</v>
      </c>
      <c r="ZA22" s="5">
        <f>IFERROR(YZ22+VLOOKUP($A22,'TB2-1'!$A:$XEW,1+IFERROR(VALUE(RIGHT(YZ$3,2)),RIGHT(YZ$3,1)),TRUE),#N/A)</f>
        <v>1820</v>
      </c>
      <c r="ZB22" s="10">
        <f t="shared" si="172"/>
        <v>670</v>
      </c>
      <c r="ZC22" s="5">
        <f>IFERROR(ZB22+VLOOKUP($A22,'TB2-1'!$A:$XEW,1+IFERROR(VALUE(RIGHT(ZB$3,2)),RIGHT(ZB$3,1)),TRUE),#N/A)</f>
        <v>2520</v>
      </c>
      <c r="ZD22" s="10">
        <f t="shared" si="173"/>
        <v>670</v>
      </c>
      <c r="ZE22" s="5">
        <f>IFERROR(ZD22+VLOOKUP($A22,'TB2-1'!$A:$XEW,1+IFERROR(VALUE(RIGHT(ZD$3,2)),RIGHT(ZD$3,1)),TRUE),#N/A)</f>
        <v>3570</v>
      </c>
      <c r="ZF22" s="10">
        <f t="shared" si="174"/>
        <v>670</v>
      </c>
      <c r="ZG22" s="5">
        <f>IFERROR(ZF22+VLOOKUP($A22,'TB2-1'!$A:$XEW,1+IFERROR(VALUE(RIGHT(ZF$3,2)),RIGHT(ZF$3,1)),TRUE),#N/A)</f>
        <v>5270</v>
      </c>
      <c r="ZH22" s="10">
        <f t="shared" si="175"/>
        <v>670</v>
      </c>
      <c r="ZI22" s="5">
        <f>IFERROR(ZH22+VLOOKUP($A22,'TB2-1'!$A:$XEW,1+IFERROR(VALUE(RIGHT(ZH$3,2)),RIGHT(ZH$3,1)),TRUE),#N/A)</f>
        <v>7870</v>
      </c>
      <c r="ZJ22" s="65">
        <v>880</v>
      </c>
      <c r="ZK22" s="6">
        <f>IFERROR(ZJ22+VLOOKUP($A22,'TB2-1'!$A:$XEW,1+IFERROR(VALUE(RIGHT(ZJ$3,2)),RIGHT(ZJ$3,1)),TRUE),#N/A)</f>
        <v>884.5</v>
      </c>
      <c r="ZL22" s="6">
        <f t="shared" si="52"/>
        <v>880</v>
      </c>
      <c r="ZM22" s="6">
        <f>IFERROR(ZL22+VLOOKUP($A22,'TB2-1'!$A:$XEW,1+IFERROR(VALUE(RIGHT(ZL$3,2)),RIGHT(ZL$3,1)),TRUE),#N/A)</f>
        <v>887</v>
      </c>
      <c r="ZN22" s="6">
        <f t="shared" si="52"/>
        <v>880</v>
      </c>
      <c r="ZO22" s="6">
        <f>IFERROR(ZN22+VLOOKUP($A22,'TB2-1'!$A:$XEW,1+IFERROR(VALUE(RIGHT(ZN$3,2)),RIGHT(ZN$3,1)),TRUE),#N/A)</f>
        <v>890</v>
      </c>
      <c r="ZP22" s="6">
        <f t="shared" si="52"/>
        <v>880</v>
      </c>
      <c r="ZQ22" s="6">
        <f>IFERROR(ZP22+VLOOKUP($A22,'TB2-1'!$A:$XEW,1+IFERROR(VALUE(RIGHT(ZP$3,2)),RIGHT(ZP$3,1)),TRUE),#N/A)</f>
        <v>894</v>
      </c>
      <c r="ZR22" s="6">
        <f t="shared" si="52"/>
        <v>880</v>
      </c>
      <c r="ZS22" s="6">
        <f>IFERROR(ZR22+VLOOKUP($A22,'TB2-1'!$A:$XEW,1+IFERROR(VALUE(RIGHT(ZR$3,2)),RIGHT(ZR$3,1)),TRUE),#N/A)</f>
        <v>900</v>
      </c>
      <c r="ZT22" s="6">
        <f t="shared" si="52"/>
        <v>880</v>
      </c>
      <c r="ZU22" s="6">
        <f>IFERROR(ZT22+VLOOKUP($A22,'TB2-1'!$A:$XEW,1+IFERROR(VALUE(RIGHT(ZT$3,2)),RIGHT(ZT$3,1)),TRUE),#N/A)</f>
        <v>909</v>
      </c>
      <c r="ZV22" s="6">
        <f t="shared" si="52"/>
        <v>880</v>
      </c>
      <c r="ZW22" s="6">
        <f>IFERROR(ZV22+VLOOKUP($A22,'TB2-1'!$A:$XEW,1+IFERROR(VALUE(RIGHT(ZV$3,2)),RIGHT(ZV$3,1)),TRUE),#N/A)</f>
        <v>926</v>
      </c>
      <c r="ZX22" s="6">
        <f t="shared" si="52"/>
        <v>880</v>
      </c>
      <c r="ZY22" s="6">
        <f>IFERROR(ZX22+VLOOKUP($A22,'TB2-1'!$A:$XEW,1+IFERROR(VALUE(RIGHT(ZX$3,2)),RIGHT(ZX$3,1)),TRUE),#N/A)</f>
        <v>952</v>
      </c>
      <c r="ZZ22" s="6">
        <f t="shared" si="52"/>
        <v>880</v>
      </c>
      <c r="AAA22" s="6">
        <f>IFERROR(ZZ22+VLOOKUP($A22,'TB2-1'!$A:$XEW,1+IFERROR(VALUE(RIGHT(ZZ$3,2)),RIGHT(ZZ$3,1)),TRUE),#N/A)</f>
        <v>995</v>
      </c>
      <c r="AAB22" s="6">
        <f t="shared" si="53"/>
        <v>880</v>
      </c>
      <c r="AAC22" s="6">
        <f>IFERROR(AAB22+VLOOKUP($A22,'TB2-1'!$A:$XEW,1+IFERROR(VALUE(RIGHT(AAB$3,2)),RIGHT(AAB$3,1)),TRUE),#N/A)</f>
        <v>1065</v>
      </c>
      <c r="AAD22" s="6">
        <f t="shared" si="54"/>
        <v>880</v>
      </c>
      <c r="AAE22" s="6">
        <f>IFERROR(AAD22+VLOOKUP($A22,'TB2-1'!$A:$XEW,1+IFERROR(VALUE(RIGHT(AAD$3,2)),RIGHT(AAD$3,1)),TRUE),#N/A)</f>
        <v>1170</v>
      </c>
      <c r="AAF22" s="6">
        <f t="shared" si="55"/>
        <v>880</v>
      </c>
      <c r="AAG22" s="6">
        <f>IFERROR(AAF22+VLOOKUP($A22,'TB2-1'!$A:$XEW,1+IFERROR(VALUE(RIGHT(AAF$3,2)),RIGHT(AAF$3,1)),TRUE),#N/A)</f>
        <v>1340</v>
      </c>
      <c r="AAH22" s="6">
        <f t="shared" si="56"/>
        <v>880</v>
      </c>
      <c r="AAI22" s="6">
        <f>IFERROR(AAH22+VLOOKUP($A22,'TB2-1'!$A:$XEW,1+IFERROR(VALUE(RIGHT(AAH$3,2)),RIGHT(AAH$3,1)),TRUE),#N/A)</f>
        <v>1600</v>
      </c>
      <c r="AAJ22" s="6">
        <f t="shared" si="57"/>
        <v>880</v>
      </c>
      <c r="AAK22" s="6">
        <f>IFERROR(AAJ22+VLOOKUP($A22,'TB2-1'!$A:$XEW,1+IFERROR(VALUE(RIGHT(AAJ$3,2)),RIGHT(AAJ$3,1)),TRUE),#N/A)</f>
        <v>2030</v>
      </c>
      <c r="AAL22" s="6">
        <f t="shared" si="58"/>
        <v>880</v>
      </c>
      <c r="AAM22" s="6">
        <f>IFERROR(AAL22+VLOOKUP($A22,'TB2-1'!$A:$XEW,1+IFERROR(VALUE(RIGHT(AAL$3,2)),RIGHT(AAL$3,1)),TRUE),#N/A)</f>
        <v>2730</v>
      </c>
      <c r="AAN22" s="6">
        <f t="shared" si="59"/>
        <v>880</v>
      </c>
      <c r="AAO22" s="6">
        <f>IFERROR(AAN22+VLOOKUP($A22,'TB2-1'!$A:$XEW,1+IFERROR(VALUE(RIGHT(AAN$3,2)),RIGHT(AAN$3,1)),TRUE),#N/A)</f>
        <v>3780</v>
      </c>
      <c r="AAP22" s="6">
        <f t="shared" si="60"/>
        <v>880</v>
      </c>
      <c r="AAQ22" s="6">
        <f>IFERROR(AAP22+VLOOKUP($A22,'TB2-1'!$A:$XEW,1+IFERROR(VALUE(RIGHT(AAP$3,2)),RIGHT(AAP$3,1)),TRUE),#N/A)</f>
        <v>5480</v>
      </c>
      <c r="AAR22" s="6">
        <f t="shared" si="61"/>
        <v>880</v>
      </c>
      <c r="AAS22" s="6">
        <f>IFERROR(AAR22+VLOOKUP($A22,'TB2-1'!$A:$XEW,1+IFERROR(VALUE(RIGHT(AAR$3,2)),RIGHT(AAR$3,1)),TRUE),#N/A)</f>
        <v>8080</v>
      </c>
      <c r="AAT22" s="65">
        <v>1150</v>
      </c>
      <c r="AAU22" s="5">
        <f>IFERROR(AAT22+VLOOKUP($A22,'TB2-1'!$A:$XEW,1+IFERROR(VALUE(RIGHT(AAT$3,2)),RIGHT(AAT$3,1)),TRUE),#N/A)</f>
        <v>1154.5</v>
      </c>
      <c r="AAV22" s="10">
        <f t="shared" si="62"/>
        <v>1150</v>
      </c>
      <c r="AAW22" s="5">
        <f>IFERROR(AAV22+VLOOKUP($A22,'TB2-1'!$A:$XEW,1+IFERROR(VALUE(RIGHT(AAV$3,2)),RIGHT(AAV$3,1)),TRUE),#N/A)</f>
        <v>1157</v>
      </c>
      <c r="AAX22" s="10">
        <f t="shared" si="62"/>
        <v>1150</v>
      </c>
      <c r="AAY22" s="5">
        <f>IFERROR(AAX22+VLOOKUP($A22,'TB2-1'!$A:$XEW,1+IFERROR(VALUE(RIGHT(AAX$3,2)),RIGHT(AAX$3,1)),TRUE),#N/A)</f>
        <v>1160</v>
      </c>
      <c r="AAZ22" s="10">
        <f t="shared" si="62"/>
        <v>1150</v>
      </c>
      <c r="ABA22" s="5">
        <f>IFERROR(AAZ22+VLOOKUP($A22,'TB2-1'!$A:$XEW,1+IFERROR(VALUE(RIGHT(AAZ$3,2)),RIGHT(AAZ$3,1)),TRUE),#N/A)</f>
        <v>1164</v>
      </c>
      <c r="ABB22" s="10">
        <f t="shared" si="62"/>
        <v>1150</v>
      </c>
      <c r="ABC22" s="5">
        <f>IFERROR(ABB22+VLOOKUP($A22,'TB2-1'!$A:$XEW,1+IFERROR(VALUE(RIGHT(ABB$3,2)),RIGHT(ABB$3,1)),TRUE),#N/A)</f>
        <v>1170</v>
      </c>
      <c r="ABD22" s="10">
        <f t="shared" si="62"/>
        <v>1150</v>
      </c>
      <c r="ABE22" s="5">
        <f>IFERROR(ABD22+VLOOKUP($A22,'TB2-1'!$A:$XEW,1+IFERROR(VALUE(RIGHT(ABD$3,2)),RIGHT(ABD$3,1)),TRUE),#N/A)</f>
        <v>1179</v>
      </c>
      <c r="ABF22" s="10">
        <f t="shared" si="62"/>
        <v>1150</v>
      </c>
      <c r="ABG22" s="5">
        <f>IFERROR(ABF22+VLOOKUP($A22,'TB2-1'!$A:$XEW,1+IFERROR(VALUE(RIGHT(ABF$3,2)),RIGHT(ABF$3,1)),TRUE),#N/A)</f>
        <v>1196</v>
      </c>
      <c r="ABH22" s="10">
        <f t="shared" si="62"/>
        <v>1150</v>
      </c>
      <c r="ABI22" s="5">
        <f>IFERROR(ABH22+VLOOKUP($A22,'TB2-1'!$A:$XEW,1+IFERROR(VALUE(RIGHT(ABH$3,2)),RIGHT(ABH$3,1)),TRUE),#N/A)</f>
        <v>1222</v>
      </c>
      <c r="ABJ22" s="10">
        <f t="shared" si="62"/>
        <v>1150</v>
      </c>
      <c r="ABK22" s="5">
        <f>IFERROR(ABJ22+VLOOKUP($A22,'TB2-1'!$A:$XEW,1+IFERROR(VALUE(RIGHT(ABJ$3,2)),RIGHT(ABJ$3,1)),TRUE),#N/A)</f>
        <v>1265</v>
      </c>
      <c r="ABL22" s="10">
        <f t="shared" si="63"/>
        <v>1150</v>
      </c>
      <c r="ABM22" s="5">
        <f>IFERROR(ABL22+VLOOKUP($A22,'TB2-1'!$A:$XEW,1+IFERROR(VALUE(RIGHT(ABL$3,2)),RIGHT(ABL$3,1)),TRUE),#N/A)</f>
        <v>1335</v>
      </c>
      <c r="ABN22" s="10">
        <f t="shared" si="64"/>
        <v>1150</v>
      </c>
      <c r="ABO22" s="5">
        <f>IFERROR(ABN22+VLOOKUP($A22,'TB2-1'!$A:$XEW,1+IFERROR(VALUE(RIGHT(ABN$3,2)),RIGHT(ABN$3,1)),TRUE),#N/A)</f>
        <v>1440</v>
      </c>
      <c r="ABP22" s="10">
        <f t="shared" si="65"/>
        <v>1150</v>
      </c>
      <c r="ABQ22" s="5">
        <f>IFERROR(ABP22+VLOOKUP($A22,'TB2-1'!$A:$XEW,1+IFERROR(VALUE(RIGHT(ABP$3,2)),RIGHT(ABP$3,1)),TRUE),#N/A)</f>
        <v>1610</v>
      </c>
      <c r="ABR22" s="10">
        <f t="shared" si="66"/>
        <v>1150</v>
      </c>
      <c r="ABS22" s="5">
        <f>IFERROR(ABR22+VLOOKUP($A22,'TB2-1'!$A:$XEW,1+IFERROR(VALUE(RIGHT(ABR$3,2)),RIGHT(ABR$3,1)),TRUE),#N/A)</f>
        <v>1870</v>
      </c>
      <c r="ABT22" s="10">
        <f t="shared" si="67"/>
        <v>1150</v>
      </c>
      <c r="ABU22" s="5">
        <f>IFERROR(ABT22+VLOOKUP($A22,'TB2-1'!$A:$XEW,1+IFERROR(VALUE(RIGHT(ABT$3,2)),RIGHT(ABT$3,1)),TRUE),#N/A)</f>
        <v>2300</v>
      </c>
      <c r="ABV22" s="10">
        <f t="shared" si="68"/>
        <v>1150</v>
      </c>
      <c r="ABW22" s="5">
        <f>IFERROR(ABV22+VLOOKUP($A22,'TB2-1'!$A:$XEW,1+IFERROR(VALUE(RIGHT(ABV$3,2)),RIGHT(ABV$3,1)),TRUE),#N/A)</f>
        <v>3000</v>
      </c>
      <c r="ABX22" s="10">
        <f t="shared" si="69"/>
        <v>1150</v>
      </c>
      <c r="ABY22" s="5">
        <f>IFERROR(ABX22+VLOOKUP($A22,'TB2-1'!$A:$XEW,1+IFERROR(VALUE(RIGHT(ABX$3,2)),RIGHT(ABX$3,1)),TRUE),#N/A)</f>
        <v>4050</v>
      </c>
      <c r="ABZ22" s="10">
        <f t="shared" si="70"/>
        <v>1150</v>
      </c>
      <c r="ACA22" s="5">
        <f>IFERROR(ABZ22+VLOOKUP($A22,'TB2-1'!$A:$XEW,1+IFERROR(VALUE(RIGHT(ABZ$3,2)),RIGHT(ABZ$3,1)),TRUE),#N/A)</f>
        <v>5750</v>
      </c>
      <c r="ACB22" s="10">
        <f t="shared" si="71"/>
        <v>1150</v>
      </c>
      <c r="ACC22" s="5">
        <f>IFERROR(ACB22+VLOOKUP($A22,'TB2-1'!$A:$XEW,1+IFERROR(VALUE(RIGHT(ACB$3,2)),RIGHT(ACB$3,1)),TRUE),#N/A)</f>
        <v>8350</v>
      </c>
    </row>
    <row r="23" spans="1:757" ht="15.75" thickBot="1" x14ac:dyDescent="0.3">
      <c r="A23" s="2">
        <f>Config!G19</f>
        <v>200.001</v>
      </c>
      <c r="B23" s="5">
        <f>IFERROR(C23-VLOOKUP($A23,'TB2-1'!$A:$XEW,1+IFERROR(VALUE(RIGHT(B$3,2)),RIGHT(B$3,1)),TRUE),#N/A)</f>
        <v>-264.5</v>
      </c>
      <c r="C23" s="65">
        <v>-260</v>
      </c>
      <c r="D23" s="5">
        <f>IFERROR(E23-VLOOKUP($A23,'TB2-1'!$A:$XEW,1+IFERROR(VALUE(RIGHT(D$3,2)),RIGHT(D$3,1)),TRUE),#N/A)</f>
        <v>-267</v>
      </c>
      <c r="E23" s="5">
        <f t="shared" si="72"/>
        <v>-260</v>
      </c>
      <c r="F23" s="5">
        <f>IFERROR(G23-VLOOKUP($A23,'TB2-1'!$A:$XEW,1+IFERROR(VALUE(RIGHT(F$3,2)),RIGHT(F$3,1)),TRUE),#N/A)</f>
        <v>-270</v>
      </c>
      <c r="G23" s="5">
        <f t="shared" si="72"/>
        <v>-260</v>
      </c>
      <c r="H23" s="5">
        <f>IFERROR(I23-VLOOKUP($A23,'TB2-1'!$A:$XEW,1+IFERROR(VALUE(RIGHT(H$3,2)),RIGHT(H$3,1)),TRUE),#N/A)</f>
        <v>-274</v>
      </c>
      <c r="I23" s="5">
        <f t="shared" si="72"/>
        <v>-260</v>
      </c>
      <c r="J23" s="5">
        <f>IFERROR(K23-VLOOKUP($A23,'TB2-1'!$A:$XEW,1+IFERROR(VALUE(RIGHT(J$3,2)),RIGHT(J$3,1)),TRUE),#N/A)</f>
        <v>-280</v>
      </c>
      <c r="K23" s="5">
        <f t="shared" si="72"/>
        <v>-260</v>
      </c>
      <c r="L23" s="5">
        <f>IFERROR(M23-VLOOKUP($A23,'TB2-1'!$A:$XEW,1+IFERROR(VALUE(RIGHT(L$3,2)),RIGHT(L$3,1)),TRUE),#N/A)</f>
        <v>-289</v>
      </c>
      <c r="M23" s="5">
        <f t="shared" si="72"/>
        <v>-260</v>
      </c>
      <c r="N23" s="5">
        <f>IFERROR(O23-VLOOKUP($A23,'TB2-1'!$A:$XEW,1+IFERROR(VALUE(RIGHT(N$3,2)),RIGHT(N$3,1)),TRUE),#N/A)</f>
        <v>-306</v>
      </c>
      <c r="O23" s="5">
        <f t="shared" si="72"/>
        <v>-260</v>
      </c>
      <c r="P23" s="5">
        <f>IFERROR(Q23-VLOOKUP($A23,'TB2-1'!$A:$XEW,1+IFERROR(VALUE(RIGHT(P$3,2)),RIGHT(P$3,1)),TRUE),#N/A)</f>
        <v>-332</v>
      </c>
      <c r="Q23" s="5">
        <f t="shared" si="72"/>
        <v>-260</v>
      </c>
      <c r="R23" s="5">
        <f>IFERROR(S23-VLOOKUP($A23,'TB2-1'!$A:$XEW,1+IFERROR(VALUE(RIGHT(R$3,2)),RIGHT(R$3,1)),TRUE),#N/A)</f>
        <v>-375</v>
      </c>
      <c r="S23" s="5">
        <f t="shared" si="72"/>
        <v>-260</v>
      </c>
      <c r="T23" s="5">
        <f>IFERROR(U23-VLOOKUP($A23,'TB2-1'!$A:$XEW,1+IFERROR(VALUE(RIGHT(T$3,2)),RIGHT(T$3,1)),TRUE),#N/A)</f>
        <v>-445</v>
      </c>
      <c r="U23" s="5">
        <f t="shared" si="72"/>
        <v>-260</v>
      </c>
      <c r="V23" s="5">
        <f>IFERROR(W23-VLOOKUP($A23,'TB2-1'!$A:$XEW,1+IFERROR(VALUE(RIGHT(V$3,2)),RIGHT(V$3,1)),TRUE),#N/A)</f>
        <v>-550</v>
      </c>
      <c r="W23" s="5">
        <f t="shared" si="72"/>
        <v>-260</v>
      </c>
      <c r="X23" s="5">
        <f>IFERROR(Y23-VLOOKUP($A23,'TB2-1'!$A:$XEW,1+IFERROR(VALUE(RIGHT(X$3,2)),RIGHT(X$3,1)),TRUE),#N/A)</f>
        <v>-720</v>
      </c>
      <c r="Y23" s="5">
        <f t="shared" si="72"/>
        <v>-260</v>
      </c>
      <c r="Z23" s="5">
        <f>IFERROR(AA23-VLOOKUP($A23,'TB2-1'!$A:$XEW,1+IFERROR(VALUE(RIGHT(Z$3,2)),RIGHT(Z$3,1)),TRUE),#N/A)</f>
        <v>-980</v>
      </c>
      <c r="AA23" s="5">
        <f t="shared" si="176"/>
        <v>-260</v>
      </c>
      <c r="AB23" s="5">
        <f>IFERROR(AC23-VLOOKUP($A23,'TB2-1'!$A:$XEW,1+IFERROR(VALUE(RIGHT(AB$3,2)),RIGHT(AB$3,1)),TRUE),#N/A)</f>
        <v>-1410</v>
      </c>
      <c r="AC23" s="5">
        <f t="shared" si="73"/>
        <v>-260</v>
      </c>
      <c r="AD23" s="5">
        <f>IFERROR(AE23-VLOOKUP($A23,'TB2-1'!$A:$XEW,1+IFERROR(VALUE(RIGHT(AD$3,2)),RIGHT(AD$3,1)),TRUE),#N/A)</f>
        <v>-2110</v>
      </c>
      <c r="AE23" s="5">
        <f t="shared" si="74"/>
        <v>-260</v>
      </c>
      <c r="AF23" s="5">
        <f>IFERROR(AG23-VLOOKUP($A23,'TB2-1'!$A:$XEW,1+IFERROR(VALUE(RIGHT(AF$3,2)),RIGHT(AF$3,1)),TRUE),#N/A)</f>
        <v>-3160</v>
      </c>
      <c r="AG23" s="5">
        <f t="shared" si="75"/>
        <v>-260</v>
      </c>
      <c r="AH23" s="5">
        <f>IFERROR(AI23-VLOOKUP($A23,'TB2-1'!$A:$XEW,1+IFERROR(VALUE(RIGHT(AH$3,2)),RIGHT(AH$3,1)),TRUE),#N/A)</f>
        <v>-4860</v>
      </c>
      <c r="AI23" s="5">
        <f t="shared" si="76"/>
        <v>-260</v>
      </c>
      <c r="AJ23" s="5">
        <f>IFERROR(AK23-VLOOKUP($A23,'TB2-1'!$A:$XEW,1+IFERROR(VALUE(RIGHT(AJ$3,2)),RIGHT(AJ$3,1)),TRUE),#N/A)</f>
        <v>-7460</v>
      </c>
      <c r="AK23" s="5">
        <f t="shared" si="77"/>
        <v>-260</v>
      </c>
      <c r="AL23" s="2">
        <f>IFERROR(AM23-VLOOKUP($A23,'TB2-1'!$A:$XEW,1+IFERROR(VALUE(RIGHT(AL$3,2)),RIGHT(AL$3,1)),TRUE),#N/A)</f>
        <v>-174.5</v>
      </c>
      <c r="AM23" s="65">
        <v>-170</v>
      </c>
      <c r="AN23" s="2">
        <f>IFERROR(AO23-VLOOKUP($A23,'TB2-1'!$A:$XEW,1+IFERROR(VALUE(RIGHT(AN$3,2)),RIGHT(AN$3,1)),TRUE),#N/A)</f>
        <v>-177</v>
      </c>
      <c r="AO23" s="2">
        <f t="shared" si="78"/>
        <v>-170</v>
      </c>
      <c r="AP23" s="2">
        <f>IFERROR(AQ23-VLOOKUP($A23,'TB2-1'!$A:$XEW,1+IFERROR(VALUE(RIGHT(AP$3,2)),RIGHT(AP$3,1)),TRUE),#N/A)</f>
        <v>-180</v>
      </c>
      <c r="AQ23" s="2">
        <f t="shared" si="78"/>
        <v>-170</v>
      </c>
      <c r="AR23" s="2">
        <f>IFERROR(AS23-VLOOKUP($A23,'TB2-1'!$A:$XEW,1+IFERROR(VALUE(RIGHT(AR$3,2)),RIGHT(AR$3,1)),TRUE),#N/A)</f>
        <v>-184</v>
      </c>
      <c r="AS23" s="2">
        <f t="shared" si="78"/>
        <v>-170</v>
      </c>
      <c r="AT23" s="2">
        <f>IFERROR(AU23-VLOOKUP($A23,'TB2-1'!$A:$XEW,1+IFERROR(VALUE(RIGHT(AT$3,2)),RIGHT(AT$3,1)),TRUE),#N/A)</f>
        <v>-190</v>
      </c>
      <c r="AU23" s="2">
        <f t="shared" si="78"/>
        <v>-170</v>
      </c>
      <c r="AV23" s="2">
        <f>IFERROR(AW23-VLOOKUP($A23,'TB2-1'!$A:$XEW,1+IFERROR(VALUE(RIGHT(AV$3,2)),RIGHT(AV$3,1)),TRUE),#N/A)</f>
        <v>-199</v>
      </c>
      <c r="AW23" s="2">
        <f t="shared" si="78"/>
        <v>-170</v>
      </c>
      <c r="AX23" s="2">
        <f>IFERROR(AY23-VLOOKUP($A23,'TB2-1'!$A:$XEW,1+IFERROR(VALUE(RIGHT(AX$3,2)),RIGHT(AX$3,1)),TRUE),#N/A)</f>
        <v>-216</v>
      </c>
      <c r="AY23" s="2">
        <f t="shared" si="78"/>
        <v>-170</v>
      </c>
      <c r="AZ23" s="2">
        <f>IFERROR(BA23-VLOOKUP($A23,'TB2-1'!$A:$XEW,1+IFERROR(VALUE(RIGHT(AZ$3,2)),RIGHT(AZ$3,1)),TRUE),#N/A)</f>
        <v>-242</v>
      </c>
      <c r="BA23" s="2">
        <f t="shared" si="78"/>
        <v>-170</v>
      </c>
      <c r="BB23" s="2">
        <f>IFERROR(BC23-VLOOKUP($A23,'TB2-1'!$A:$XEW,1+IFERROR(VALUE(RIGHT(BB$3,2)),RIGHT(BB$3,1)),TRUE),#N/A)</f>
        <v>-285</v>
      </c>
      <c r="BC23" s="2">
        <f t="shared" si="78"/>
        <v>-170</v>
      </c>
      <c r="BD23" s="2">
        <f>IFERROR(BE23-VLOOKUP($A23,'TB2-1'!$A:$XEW,1+IFERROR(VALUE(RIGHT(BD$3,2)),RIGHT(BD$3,1)),TRUE),#N/A)</f>
        <v>-355</v>
      </c>
      <c r="BE23" s="2">
        <f t="shared" si="79"/>
        <v>-170</v>
      </c>
      <c r="BF23" s="2">
        <f>IFERROR(BG23-VLOOKUP($A23,'TB2-1'!$A:$XEW,1+IFERROR(VALUE(RIGHT(BF$3,2)),RIGHT(BF$3,1)),TRUE),#N/A)</f>
        <v>-460</v>
      </c>
      <c r="BG23" s="2">
        <f t="shared" si="79"/>
        <v>-170</v>
      </c>
      <c r="BH23" s="2">
        <f>IFERROR(BI23-VLOOKUP($A23,'TB2-1'!$A:$XEW,1+IFERROR(VALUE(RIGHT(BH$3,2)),RIGHT(BH$3,1)),TRUE),#N/A)</f>
        <v>-630</v>
      </c>
      <c r="BI23" s="2">
        <f t="shared" si="79"/>
        <v>-170</v>
      </c>
      <c r="BJ23" s="2">
        <f>IFERROR(BK23-VLOOKUP($A23,'TB2-1'!$A:$XEW,1+IFERROR(VALUE(RIGHT(BJ$3,2)),RIGHT(BJ$3,1)),TRUE),#N/A)</f>
        <v>-890</v>
      </c>
      <c r="BK23" s="2">
        <f t="shared" si="79"/>
        <v>-170</v>
      </c>
      <c r="BL23" s="2">
        <f>IFERROR(BM23-VLOOKUP($A23,'TB2-1'!$A:$XEW,1+IFERROR(VALUE(RIGHT(BL$3,2)),RIGHT(BL$3,1)),TRUE),#N/A)</f>
        <v>-1320</v>
      </c>
      <c r="BM23" s="2">
        <f t="shared" si="80"/>
        <v>-170</v>
      </c>
      <c r="BN23" s="2">
        <f>IFERROR(BO23-VLOOKUP($A23,'TB2-1'!$A:$XEW,1+IFERROR(VALUE(RIGHT(BN$3,2)),RIGHT(BN$3,1)),TRUE),#N/A)</f>
        <v>-2020</v>
      </c>
      <c r="BO23" s="2">
        <f t="shared" si="81"/>
        <v>-170</v>
      </c>
      <c r="BP23" s="2">
        <f>IFERROR(BQ23-VLOOKUP($A23,'TB2-1'!$A:$XEW,1+IFERROR(VALUE(RIGHT(BP$3,2)),RIGHT(BP$3,1)),TRUE),#N/A)</f>
        <v>-3070</v>
      </c>
      <c r="BQ23" s="2">
        <f t="shared" si="82"/>
        <v>-170</v>
      </c>
      <c r="BR23" s="2">
        <f>IFERROR(BS23-VLOOKUP($A23,'TB2-1'!$A:$XEW,1+IFERROR(VALUE(RIGHT(BR$3,2)),RIGHT(BR$3,1)),TRUE),#N/A)</f>
        <v>-4770</v>
      </c>
      <c r="BS23" s="2">
        <f t="shared" si="83"/>
        <v>-170</v>
      </c>
      <c r="BT23" s="2">
        <f>IFERROR(BU23-VLOOKUP($A23,'TB2-1'!$A:$XEW,1+IFERROR(VALUE(RIGHT(BT$3,2)),RIGHT(BT$3,1)),TRUE),#N/A)</f>
        <v>-7370</v>
      </c>
      <c r="BU23" s="2">
        <f t="shared" si="84"/>
        <v>-170</v>
      </c>
      <c r="BV23" s="5">
        <f>IFERROR(BW23-VLOOKUP($A23,'TB2-1'!$A:$XEW,1+IFERROR(VALUE(RIGHT(BV$3,2)),RIGHT(BV$3,1)),TRUE),#N/A)</f>
        <v>-104.5</v>
      </c>
      <c r="BW23" s="65">
        <v>-100</v>
      </c>
      <c r="BX23" s="5">
        <f>IFERROR(BY23-VLOOKUP($A23,'TB2-1'!$A:$XEW,1+IFERROR(VALUE(RIGHT(BX$3,2)),RIGHT(BX$3,1)),TRUE),#N/A)</f>
        <v>-107</v>
      </c>
      <c r="BY23" s="5">
        <f t="shared" si="85"/>
        <v>-100</v>
      </c>
      <c r="BZ23" s="5">
        <f>IFERROR(CA23-VLOOKUP($A23,'TB2-1'!$A:$XEW,1+IFERROR(VALUE(RIGHT(BZ$3,2)),RIGHT(BZ$3,1)),TRUE),#N/A)</f>
        <v>-110</v>
      </c>
      <c r="CA23" s="5">
        <f t="shared" si="85"/>
        <v>-100</v>
      </c>
      <c r="CB23" s="5">
        <f>IFERROR(CC23-VLOOKUP($A23,'TB2-1'!$A:$XEW,1+IFERROR(VALUE(RIGHT(CB$3,2)),RIGHT(CB$3,1)),TRUE),#N/A)</f>
        <v>-114</v>
      </c>
      <c r="CC23" s="5">
        <f t="shared" si="85"/>
        <v>-100</v>
      </c>
      <c r="CD23" s="5">
        <f>IFERROR(CE23-VLOOKUP($A23,'TB2-1'!$A:$XEW,1+IFERROR(VALUE(RIGHT(CD$3,2)),RIGHT(CD$3,1)),TRUE),#N/A)</f>
        <v>-120</v>
      </c>
      <c r="CE23" s="5">
        <f t="shared" si="85"/>
        <v>-100</v>
      </c>
      <c r="CF23" s="5">
        <f>IFERROR(CG23-VLOOKUP($A23,'TB2-1'!$A:$XEW,1+IFERROR(VALUE(RIGHT(CF$3,2)),RIGHT(CF$3,1)),TRUE),#N/A)</f>
        <v>-129</v>
      </c>
      <c r="CG23" s="5">
        <f t="shared" si="85"/>
        <v>-100</v>
      </c>
      <c r="CH23" s="5">
        <f>IFERROR(CI23-VLOOKUP($A23,'TB2-1'!$A:$XEW,1+IFERROR(VALUE(RIGHT(CH$3,2)),RIGHT(CH$3,1)),TRUE),#N/A)</f>
        <v>-146</v>
      </c>
      <c r="CI23" s="5">
        <f t="shared" si="85"/>
        <v>-100</v>
      </c>
      <c r="CJ23" s="5">
        <f>IFERROR(CK23-VLOOKUP($A23,'TB2-1'!$A:$XEW,1+IFERROR(VALUE(RIGHT(CJ$3,2)),RIGHT(CJ$3,1)),TRUE),#N/A)</f>
        <v>-172</v>
      </c>
      <c r="CK23" s="5">
        <f t="shared" si="85"/>
        <v>-100</v>
      </c>
      <c r="CL23" s="5">
        <f>IFERROR(CM23-VLOOKUP($A23,'TB2-1'!$A:$XEW,1+IFERROR(VALUE(RIGHT(CL$3,2)),RIGHT(CL$3,1)),TRUE),#N/A)</f>
        <v>-215</v>
      </c>
      <c r="CM23" s="5">
        <f t="shared" si="85"/>
        <v>-100</v>
      </c>
      <c r="CN23" s="5">
        <f>IFERROR(CO23-VLOOKUP($A23,'TB2-1'!$A:$XEW,1+IFERROR(VALUE(RIGHT(CN$3,2)),RIGHT(CN$3,1)),TRUE),#N/A)</f>
        <v>-285</v>
      </c>
      <c r="CO23" s="5">
        <f t="shared" si="86"/>
        <v>-100</v>
      </c>
      <c r="CP23" s="5">
        <f>IFERROR(CQ23-VLOOKUP($A23,'TB2-1'!$A:$XEW,1+IFERROR(VALUE(RIGHT(CP$3,2)),RIGHT(CP$3,1)),TRUE),#N/A)</f>
        <v>-390</v>
      </c>
      <c r="CQ23" s="5">
        <f t="shared" si="86"/>
        <v>-100</v>
      </c>
      <c r="CR23" s="5">
        <f>IFERROR(CS23-VLOOKUP($A23,'TB2-1'!$A:$XEW,1+IFERROR(VALUE(RIGHT(CR$3,2)),RIGHT(CR$3,1)),TRUE),#N/A)</f>
        <v>-560</v>
      </c>
      <c r="CS23" s="5">
        <f t="shared" si="86"/>
        <v>-100</v>
      </c>
      <c r="CT23" s="5">
        <f>IFERROR(CU23-VLOOKUP($A23,'TB2-1'!$A:$XEW,1+IFERROR(VALUE(RIGHT(CT$3,2)),RIGHT(CT$3,1)),TRUE),#N/A)</f>
        <v>-820</v>
      </c>
      <c r="CU23" s="5">
        <f t="shared" si="86"/>
        <v>-100</v>
      </c>
      <c r="CV23" s="5">
        <f>IFERROR(CW23-VLOOKUP($A23,'TB2-1'!$A:$XEW,1+IFERROR(VALUE(RIGHT(CV$3,2)),RIGHT(CV$3,1)),TRUE),#N/A)</f>
        <v>-1250</v>
      </c>
      <c r="CW23" s="5">
        <f t="shared" si="87"/>
        <v>-100</v>
      </c>
      <c r="CX23" s="5">
        <f>IFERROR(CY23-VLOOKUP($A23,'TB2-1'!$A:$XEW,1+IFERROR(VALUE(RIGHT(CX$3,2)),RIGHT(CX$3,1)),TRUE),#N/A)</f>
        <v>-1950</v>
      </c>
      <c r="CY23" s="5">
        <f t="shared" si="88"/>
        <v>-100</v>
      </c>
      <c r="CZ23" s="5">
        <f>IFERROR(DA23-VLOOKUP($A23,'TB2-1'!$A:$XEW,1+IFERROR(VALUE(RIGHT(CZ$3,2)),RIGHT(CZ$3,1)),TRUE),#N/A)</f>
        <v>-3000</v>
      </c>
      <c r="DA23" s="5">
        <f t="shared" si="89"/>
        <v>-100</v>
      </c>
      <c r="DB23" s="5">
        <f>IFERROR(DC23-VLOOKUP($A23,'TB2-1'!$A:$XEW,1+IFERROR(VALUE(RIGHT(DB$3,2)),RIGHT(DB$3,1)),TRUE),#N/A)</f>
        <v>-4700</v>
      </c>
      <c r="DC23" s="5">
        <f t="shared" si="90"/>
        <v>-100</v>
      </c>
      <c r="DD23" s="5">
        <f>IFERROR(DE23-VLOOKUP($A23,'TB2-1'!$A:$XEW,1+IFERROR(VALUE(RIGHT(DD$3,2)),RIGHT(DD$3,1)),TRUE),#N/A)</f>
        <v>-7300</v>
      </c>
      <c r="DE23" s="5">
        <f t="shared" si="91"/>
        <v>-100</v>
      </c>
      <c r="DF23" s="6">
        <f>IFERROR(DG23-VLOOKUP($A23,'TB2-1'!$A:$XEW,1+IFERROR(VALUE(RIGHT(DF$3,2)),RIGHT(DF$3,1)),TRUE),#N/A)</f>
        <v>-54.5</v>
      </c>
      <c r="DG23" s="65">
        <v>-50</v>
      </c>
      <c r="DH23" s="6">
        <f>IFERROR(DI23-VLOOKUP($A23,'TB2-1'!$A:$XEW,1+IFERROR(VALUE(RIGHT(DH$3,2)),RIGHT(DH$3,1)),TRUE),#N/A)</f>
        <v>-57</v>
      </c>
      <c r="DI23" s="6">
        <f t="shared" si="92"/>
        <v>-50</v>
      </c>
      <c r="DJ23" s="6">
        <f>IFERROR(DK23-VLOOKUP($A23,'TB2-1'!$A:$XEW,1+IFERROR(VALUE(RIGHT(DJ$3,2)),RIGHT(DJ$3,1)),TRUE),#N/A)</f>
        <v>-60</v>
      </c>
      <c r="DK23" s="6">
        <f t="shared" si="93"/>
        <v>-50</v>
      </c>
      <c r="DL23" s="6">
        <f>IFERROR(DM23-VLOOKUP($A23,'TB2-1'!$A:$XEW,1+IFERROR(VALUE(RIGHT(DL$3,2)),RIGHT(DL$3,1)),TRUE),#N/A)</f>
        <v>-64</v>
      </c>
      <c r="DM23" s="6">
        <f t="shared" si="94"/>
        <v>-50</v>
      </c>
      <c r="DN23" s="6">
        <f>IFERROR(DO23-VLOOKUP($A23,'TB2-1'!$A:$XEW,1+IFERROR(VALUE(RIGHT(DN$3,2)),RIGHT(DN$3,1)),TRUE),#N/A)</f>
        <v>-70</v>
      </c>
      <c r="DO23" s="6">
        <f t="shared" si="95"/>
        <v>-50</v>
      </c>
      <c r="DP23" s="6">
        <f>IFERROR(DQ23-VLOOKUP($A23,'TB2-1'!$A:$XEW,1+IFERROR(VALUE(RIGHT(DP$3,2)),RIGHT(DP$3,1)),TRUE),#N/A)</f>
        <v>-79</v>
      </c>
      <c r="DQ23" s="6">
        <f t="shared" si="96"/>
        <v>-50</v>
      </c>
      <c r="DR23" s="6">
        <f>IFERROR(DS23-VLOOKUP($A23,'TB2-1'!$A:$XEW,1+IFERROR(VALUE(RIGHT(DR$3,2)),RIGHT(DR$3,1)),TRUE),#N/A)</f>
        <v>-96</v>
      </c>
      <c r="DS23" s="6">
        <f t="shared" si="97"/>
        <v>-50</v>
      </c>
      <c r="DT23" s="6">
        <f>IFERROR(DU23-VLOOKUP($A23,'TB2-1'!$A:$XEW,1+IFERROR(VALUE(RIGHT(DT$3,2)),RIGHT(DT$3,1)),TRUE),#N/A)</f>
        <v>-122</v>
      </c>
      <c r="DU23" s="6">
        <f t="shared" si="98"/>
        <v>-50</v>
      </c>
      <c r="DV23" s="6">
        <f>IFERROR(DW23-VLOOKUP($A23,'TB2-1'!$A:$XEW,1+IFERROR(VALUE(RIGHT(DV$3,2)),RIGHT(DV$3,1)),TRUE),#N/A)</f>
        <v>-165</v>
      </c>
      <c r="DW23" s="6">
        <f t="shared" si="99"/>
        <v>-50</v>
      </c>
      <c r="DX23" s="6">
        <f>IFERROR(DY23-VLOOKUP($A23,'TB2-1'!$A:$XEW,1+IFERROR(VALUE(RIGHT(DX$3,2)),RIGHT(DX$3,1)),TRUE),#N/A)</f>
        <v>-235</v>
      </c>
      <c r="DY23" s="6">
        <f t="shared" si="100"/>
        <v>-50</v>
      </c>
      <c r="DZ23" s="6">
        <f>IFERROR(EA23-VLOOKUP($A23,'TB2-1'!$A:$XEW,1+IFERROR(VALUE(RIGHT(DZ$3,2)),RIGHT(DZ$3,1)),TRUE),#N/A)</f>
        <v>-340</v>
      </c>
      <c r="EA23" s="6">
        <f t="shared" si="101"/>
        <v>-50</v>
      </c>
      <c r="EB23" s="6">
        <f>IFERROR(EC23-VLOOKUP($A23,'TB2-1'!$A:$XEW,1+IFERROR(VALUE(RIGHT(EB$3,2)),RIGHT(EB$3,1)),TRUE),#N/A)</f>
        <v>-510</v>
      </c>
      <c r="EC23" s="6">
        <f t="shared" si="102"/>
        <v>-50</v>
      </c>
      <c r="ED23" s="6">
        <f>IFERROR(EE23-VLOOKUP($A23,'TB2-1'!$A:$XEW,1+IFERROR(VALUE(RIGHT(ED$3,2)),RIGHT(ED$3,1)),TRUE),#N/A)</f>
        <v>-770</v>
      </c>
      <c r="EE23" s="6">
        <f t="shared" si="103"/>
        <v>-50</v>
      </c>
      <c r="EF23" s="6">
        <f>IFERROR(EG23-VLOOKUP($A23,'TB2-1'!$A:$XEW,1+IFERROR(VALUE(RIGHT(EF$3,2)),RIGHT(EF$3,1)),TRUE),#N/A)</f>
        <v>-1200</v>
      </c>
      <c r="EG23" s="6">
        <f t="shared" si="104"/>
        <v>-50</v>
      </c>
      <c r="EH23" s="6">
        <f>IFERROR(EI23-VLOOKUP($A23,'TB2-1'!$A:$XEW,1+IFERROR(VALUE(RIGHT(EH$3,2)),RIGHT(EH$3,1)),TRUE),#N/A)</f>
        <v>-1900</v>
      </c>
      <c r="EI23" s="6">
        <f t="shared" si="105"/>
        <v>-50</v>
      </c>
      <c r="EJ23" s="6">
        <f>IFERROR(EK23-VLOOKUP($A23,'TB2-1'!$A:$XEW,1+IFERROR(VALUE(RIGHT(EJ$3,2)),RIGHT(EJ$3,1)),TRUE),#N/A)</f>
        <v>-2950</v>
      </c>
      <c r="EK23" s="6">
        <f t="shared" si="106"/>
        <v>-50</v>
      </c>
      <c r="EL23" s="6">
        <f>IFERROR(EM23-VLOOKUP($A23,'TB2-1'!$A:$XEW,1+IFERROR(VALUE(RIGHT(EL$3,2)),RIGHT(EL$3,1)),TRUE),#N/A)</f>
        <v>-4650</v>
      </c>
      <c r="EM23" s="6">
        <f t="shared" si="107"/>
        <v>-50</v>
      </c>
      <c r="EN23" s="6">
        <f>IFERROR(EO23-VLOOKUP($A23,'TB2-1'!$A:$XEW,1+IFERROR(VALUE(RIGHT(EN$3,2)),RIGHT(EN$3,1)),TRUE),#N/A)</f>
        <v>-7250</v>
      </c>
      <c r="EO23" s="6">
        <f t="shared" si="108"/>
        <v>-50</v>
      </c>
      <c r="EP23" s="5">
        <f>IFERROR(EQ23-VLOOKUP($A23,'TB2-1'!$A:$XEW,1+IFERROR(VALUE(RIGHT(EP$3,2)),RIGHT(EP$3,1)),TRUE),#N/A)</f>
        <v>-19.5</v>
      </c>
      <c r="EQ23" s="65">
        <v>-15</v>
      </c>
      <c r="ER23" s="5">
        <f>IFERROR(ES23-VLOOKUP($A23,'TB2-1'!$A:$XEW,1+IFERROR(VALUE(RIGHT(ER$3,2)),RIGHT(ER$3,1)),TRUE),#N/A)</f>
        <v>-22</v>
      </c>
      <c r="ES23" s="5">
        <f t="shared" si="109"/>
        <v>-15</v>
      </c>
      <c r="ET23" s="5">
        <f>IFERROR(EU23-VLOOKUP($A23,'TB2-1'!$A:$XEW,1+IFERROR(VALUE(RIGHT(ET$3,2)),RIGHT(ET$3,1)),TRUE),#N/A)</f>
        <v>-25</v>
      </c>
      <c r="EU23" s="5">
        <f t="shared" si="110"/>
        <v>-15</v>
      </c>
      <c r="EV23" s="5">
        <f>IFERROR(EW23-VLOOKUP($A23,'TB2-1'!$A:$XEW,1+IFERROR(VALUE(RIGHT(EV$3,2)),RIGHT(EV$3,1)),TRUE),#N/A)</f>
        <v>-29</v>
      </c>
      <c r="EW23" s="5">
        <f t="shared" si="111"/>
        <v>-15</v>
      </c>
      <c r="EX23" s="5">
        <f>IFERROR(EY23-VLOOKUP($A23,'TB2-1'!$A:$XEW,1+IFERROR(VALUE(RIGHT(EX$3,2)),RIGHT(EX$3,1)),TRUE),#N/A)</f>
        <v>-35</v>
      </c>
      <c r="EY23" s="5">
        <f t="shared" si="112"/>
        <v>-15</v>
      </c>
      <c r="EZ23" s="5">
        <f>IFERROR(FA23-VLOOKUP($A23,'TB2-1'!$A:$XEW,1+IFERROR(VALUE(RIGHT(EZ$3,2)),RIGHT(EZ$3,1)),TRUE),#N/A)</f>
        <v>-44</v>
      </c>
      <c r="FA23" s="5">
        <f t="shared" si="113"/>
        <v>-15</v>
      </c>
      <c r="FB23" s="5">
        <f>IFERROR(FC23-VLOOKUP($A23,'TB2-1'!$A:$XEW,1+IFERROR(VALUE(RIGHT(FB$3,2)),RIGHT(FB$3,1)),TRUE),#N/A)</f>
        <v>-61</v>
      </c>
      <c r="FC23" s="5">
        <f t="shared" si="114"/>
        <v>-15</v>
      </c>
      <c r="FD23" s="5">
        <f>IFERROR(FE23-VLOOKUP($A23,'TB2-1'!$A:$XEW,1+IFERROR(VALUE(RIGHT(FD$3,2)),RIGHT(FD$3,1)),TRUE),#N/A)</f>
        <v>-87</v>
      </c>
      <c r="FE23" s="5">
        <f t="shared" si="115"/>
        <v>-15</v>
      </c>
      <c r="FF23" s="5">
        <f>IFERROR(FG23-VLOOKUP($A23,'TB2-1'!$A:$XEW,1+IFERROR(VALUE(RIGHT(FF$3,2)),RIGHT(FF$3,1)),TRUE),#N/A)</f>
        <v>-130</v>
      </c>
      <c r="FG23" s="5">
        <f t="shared" si="116"/>
        <v>-15</v>
      </c>
      <c r="FH23" s="5">
        <f>IFERROR(FI23-VLOOKUP($A23,'TB2-1'!$A:$XEW,1+IFERROR(VALUE(RIGHT(FH$3,2)),RIGHT(FH$3,1)),TRUE),#N/A)</f>
        <v>-200</v>
      </c>
      <c r="FI23" s="5">
        <f t="shared" si="117"/>
        <v>-15</v>
      </c>
      <c r="FJ23" s="5">
        <f>IFERROR(FK23-VLOOKUP($A23,'TB2-1'!$A:$XEW,1+IFERROR(VALUE(RIGHT(FJ$3,2)),RIGHT(FJ$3,1)),TRUE),#N/A)</f>
        <v>-305</v>
      </c>
      <c r="FK23" s="5">
        <f t="shared" si="118"/>
        <v>-15</v>
      </c>
      <c r="FL23" s="5">
        <f>IFERROR(FM23-VLOOKUP($A23,'TB2-1'!$A:$XEW,1+IFERROR(VALUE(RIGHT(FL$3,2)),RIGHT(FL$3,1)),TRUE),#N/A)</f>
        <v>-475</v>
      </c>
      <c r="FM23" s="5">
        <f t="shared" si="119"/>
        <v>-15</v>
      </c>
      <c r="FN23" s="5">
        <f>IFERROR(FO23-VLOOKUP($A23,'TB2-1'!$A:$XEW,1+IFERROR(VALUE(RIGHT(FN$3,2)),RIGHT(FN$3,1)),TRUE),#N/A)</f>
        <v>-735</v>
      </c>
      <c r="FO23" s="5">
        <f t="shared" si="120"/>
        <v>-15</v>
      </c>
      <c r="FP23" s="5">
        <f>IFERROR(FQ23-VLOOKUP($A23,'TB2-1'!$A:$XEW,1+IFERROR(VALUE(RIGHT(FP$3,2)),RIGHT(FP$3,1)),TRUE),#N/A)</f>
        <v>-1165</v>
      </c>
      <c r="FQ23" s="5">
        <f t="shared" si="121"/>
        <v>-15</v>
      </c>
      <c r="FR23" s="5">
        <f>IFERROR(FS23-VLOOKUP($A23,'TB2-1'!$A:$XEW,1+IFERROR(VALUE(RIGHT(FR$3,2)),RIGHT(FR$3,1)),TRUE),#N/A)</f>
        <v>-1865</v>
      </c>
      <c r="FS23" s="5">
        <f t="shared" si="122"/>
        <v>-15</v>
      </c>
      <c r="FT23" s="5">
        <f>IFERROR(FU23-VLOOKUP($A23,'TB2-1'!$A:$XEW,1+IFERROR(VALUE(RIGHT(FT$3,2)),RIGHT(FT$3,1)),TRUE),#N/A)</f>
        <v>-2915</v>
      </c>
      <c r="FU23" s="5">
        <f t="shared" si="123"/>
        <v>-15</v>
      </c>
      <c r="FV23" s="5">
        <f>IFERROR(FW23-VLOOKUP($A23,'TB2-1'!$A:$XEW,1+IFERROR(VALUE(RIGHT(FV$3,2)),RIGHT(FV$3,1)),TRUE),#N/A)</f>
        <v>-4615</v>
      </c>
      <c r="FW23" s="5">
        <f t="shared" si="124"/>
        <v>-15</v>
      </c>
      <c r="FX23" s="5">
        <f>IFERROR(FY23-VLOOKUP($A23,'TB2-1'!$A:$XEW,1+IFERROR(VALUE(RIGHT(FX$3,2)),RIGHT(FX$3,1)),TRUE),#N/A)</f>
        <v>-7215</v>
      </c>
      <c r="FY23" s="5">
        <f t="shared" si="125"/>
        <v>-15</v>
      </c>
      <c r="FZ23" s="6">
        <f>IFERROR(GA23-VLOOKUP($A23,'TB2-1'!$A:$XEW,1+IFERROR(VALUE(RIGHT(FZ$3,2)),RIGHT(FZ$3,1)),TRUE),#N/A)</f>
        <v>-4.5</v>
      </c>
      <c r="GA23" s="65">
        <v>0</v>
      </c>
      <c r="GB23" s="6">
        <f>IFERROR(GC23-VLOOKUP($A23,'TB2-1'!$A:$XEW,1+IFERROR(VALUE(RIGHT(GB$3,2)),RIGHT(GB$3,1)),TRUE),#N/A)</f>
        <v>-7</v>
      </c>
      <c r="GC23" s="6">
        <f t="shared" si="126"/>
        <v>0</v>
      </c>
      <c r="GD23" s="6">
        <f>IFERROR(GE23-VLOOKUP($A23,'TB2-1'!$A:$XEW,1+IFERROR(VALUE(RIGHT(GD$3,2)),RIGHT(GD$3,1)),TRUE),#N/A)</f>
        <v>-10</v>
      </c>
      <c r="GE23" s="6">
        <f t="shared" si="127"/>
        <v>0</v>
      </c>
      <c r="GF23" s="6">
        <f>IFERROR(GG23-VLOOKUP($A23,'TB2-1'!$A:$XEW,1+IFERROR(VALUE(RIGHT(GF$3,2)),RIGHT(GF$3,1)),TRUE),#N/A)</f>
        <v>-14</v>
      </c>
      <c r="GG23" s="6">
        <f t="shared" si="128"/>
        <v>0</v>
      </c>
      <c r="GH23" s="6">
        <f>IFERROR(GI23-VLOOKUP($A23,'TB2-1'!$A:$XEW,1+IFERROR(VALUE(RIGHT(GH$3,2)),RIGHT(GH$3,1)),TRUE),#N/A)</f>
        <v>-20</v>
      </c>
      <c r="GI23" s="6">
        <f t="shared" si="129"/>
        <v>0</v>
      </c>
      <c r="GJ23" s="6">
        <f>IFERROR(GK23-VLOOKUP($A23,'TB2-1'!$A:$XEW,1+IFERROR(VALUE(RIGHT(GJ$3,2)),RIGHT(GJ$3,1)),TRUE),#N/A)</f>
        <v>-29</v>
      </c>
      <c r="GK23" s="6">
        <f t="shared" si="130"/>
        <v>0</v>
      </c>
      <c r="GL23" s="6">
        <f>IFERROR(GM23-VLOOKUP($A23,'TB2-1'!$A:$XEW,1+IFERROR(VALUE(RIGHT(GL$3,2)),RIGHT(GL$3,1)),TRUE),#N/A)</f>
        <v>-46</v>
      </c>
      <c r="GM23" s="6">
        <f t="shared" si="131"/>
        <v>0</v>
      </c>
      <c r="GN23" s="6">
        <f>IFERROR(GO23-VLOOKUP($A23,'TB2-1'!$A:$XEW,1+IFERROR(VALUE(RIGHT(GN$3,2)),RIGHT(GN$3,1)),TRUE),#N/A)</f>
        <v>-72</v>
      </c>
      <c r="GO23" s="6">
        <f t="shared" si="132"/>
        <v>0</v>
      </c>
      <c r="GP23" s="6">
        <f>IFERROR(GQ23-VLOOKUP($A23,'TB2-1'!$A:$XEW,1+IFERROR(VALUE(RIGHT(GP$3,2)),RIGHT(GP$3,1)),TRUE),#N/A)</f>
        <v>-115</v>
      </c>
      <c r="GQ23" s="6">
        <f t="shared" si="133"/>
        <v>0</v>
      </c>
      <c r="GR23" s="6">
        <f>IFERROR(GS23-VLOOKUP($A23,'TB2-1'!$A:$XEW,1+IFERROR(VALUE(RIGHT(GR$3,2)),RIGHT(GR$3,1)),TRUE),#N/A)</f>
        <v>-185</v>
      </c>
      <c r="GS23" s="6">
        <f t="shared" si="134"/>
        <v>0</v>
      </c>
      <c r="GT23" s="6">
        <f>IFERROR(GU23-VLOOKUP($A23,'TB2-1'!$A:$XEW,1+IFERROR(VALUE(RIGHT(GT$3,2)),RIGHT(GT$3,1)),TRUE),#N/A)</f>
        <v>-290</v>
      </c>
      <c r="GU23" s="6">
        <f t="shared" si="135"/>
        <v>0</v>
      </c>
      <c r="GV23" s="6">
        <f>IFERROR(GW23-VLOOKUP($A23,'TB2-1'!$A:$XEW,1+IFERROR(VALUE(RIGHT(GV$3,2)),RIGHT(GV$3,1)),TRUE),#N/A)</f>
        <v>-460</v>
      </c>
      <c r="GW23" s="6">
        <f t="shared" si="136"/>
        <v>0</v>
      </c>
      <c r="GX23" s="6">
        <f>IFERROR(GY23-VLOOKUP($A23,'TB2-1'!$A:$XEW,1+IFERROR(VALUE(RIGHT(GX$3,2)),RIGHT(GX$3,1)),TRUE),#N/A)</f>
        <v>-720</v>
      </c>
      <c r="GY23" s="6">
        <f t="shared" si="137"/>
        <v>0</v>
      </c>
      <c r="GZ23" s="6">
        <f>IFERROR(HA23-VLOOKUP($A23,'TB2-1'!$A:$XEW,1+IFERROR(VALUE(RIGHT(GZ$3,2)),RIGHT(GZ$3,1)),TRUE),#N/A)</f>
        <v>-1150</v>
      </c>
      <c r="HA23" s="6">
        <f t="shared" si="138"/>
        <v>0</v>
      </c>
      <c r="HB23" s="6">
        <f>IFERROR(HC23-VLOOKUP($A23,'TB2-1'!$A:$XEW,1+IFERROR(VALUE(RIGHT(HB$3,2)),RIGHT(HB$3,1)),TRUE),#N/A)</f>
        <v>-1850</v>
      </c>
      <c r="HC23" s="6">
        <f t="shared" si="139"/>
        <v>0</v>
      </c>
      <c r="HD23" s="6">
        <f>IFERROR(HE23-VLOOKUP($A23,'TB2-1'!$A:$XEW,1+IFERROR(VALUE(RIGHT(HD$3,2)),RIGHT(HD$3,1)),TRUE),#N/A)</f>
        <v>-2900</v>
      </c>
      <c r="HE23" s="6">
        <f t="shared" si="140"/>
        <v>0</v>
      </c>
      <c r="HF23" s="6">
        <f>IFERROR(HG23-VLOOKUP($A23,'TB2-1'!$A:$XEW,1+IFERROR(VALUE(RIGHT(HF$3,2)),RIGHT(HF$3,1)),TRUE),#N/A)</f>
        <v>-4600</v>
      </c>
      <c r="HG23" s="6">
        <f t="shared" si="141"/>
        <v>0</v>
      </c>
      <c r="HH23" s="6">
        <f>IFERROR(HI23-VLOOKUP($A23,'TB2-1'!$A:$XEW,1+IFERROR(VALUE(RIGHT(HH$3,2)),RIGHT(HH$3,1)),TRUE),#N/A)</f>
        <v>-7200</v>
      </c>
      <c r="HI23" s="6">
        <f t="shared" si="142"/>
        <v>0</v>
      </c>
      <c r="HJ23" s="5">
        <f>IFERROR(-VLOOKUP($A23,'TB2-1'!$A:$XEW,1+IFERROR(VALUE(RIGHT(HJ$3,2)),RIGHT(HJ$3,1)),TRUE)/2,#N/A)</f>
        <v>-2.25</v>
      </c>
      <c r="HK23" s="5">
        <f>IFERROR(VLOOKUP($A23,'TB2-1'!$A:$XEW,1+IFERROR(VALUE(RIGHT(HJ$3,2)),RIGHT(HJ$3,1)),TRUE)/2,#N/A)</f>
        <v>2.25</v>
      </c>
      <c r="HL23" s="5">
        <f>IFERROR(-VLOOKUP($A23,'TB2-1'!$A:$XEW,1+IFERROR(VALUE(RIGHT(HL$3,2)),RIGHT(HL$3,1)),TRUE)/2,#N/A)</f>
        <v>-3.5</v>
      </c>
      <c r="HM23" s="5">
        <f>IFERROR(VLOOKUP($A23,'TB2-1'!$A:$XEW,1+IFERROR(VALUE(RIGHT(HL$3,2)),RIGHT(HL$3,1)),TRUE)/2,#N/A)</f>
        <v>3.5</v>
      </c>
      <c r="HN23" s="5">
        <f>IFERROR(-VLOOKUP($A23,'TB2-1'!$A:$XEW,1+IFERROR(VALUE(RIGHT(HN$3,2)),RIGHT(HN$3,1)),TRUE)/2,#N/A)</f>
        <v>-5</v>
      </c>
      <c r="HO23" s="5">
        <f>IFERROR(VLOOKUP($A23,'TB2-1'!$A:$XEW,1+IFERROR(VALUE(RIGHT(HN$3,2)),RIGHT(HN$3,1)),TRUE)/2,#N/A)</f>
        <v>5</v>
      </c>
      <c r="HP23" s="5">
        <f>IFERROR(-VLOOKUP($A23,'TB2-1'!$A:$XEW,1+IFERROR(VALUE(RIGHT(HP$3,2)),RIGHT(HP$3,1)),TRUE)/2,#N/A)</f>
        <v>-7</v>
      </c>
      <c r="HQ23" s="5">
        <f>IFERROR(VLOOKUP($A23,'TB2-1'!$A:$XEW,1+IFERROR(VALUE(RIGHT(HP$3,2)),RIGHT(HP$3,1)),TRUE)/2,#N/A)</f>
        <v>7</v>
      </c>
      <c r="HR23" s="5">
        <f>IFERROR(-VLOOKUP($A23,'TB2-1'!$A:$XEW,1+IFERROR(VALUE(RIGHT(HR$3,2)),RIGHT(HR$3,1)),TRUE)/2,#N/A)</f>
        <v>-10</v>
      </c>
      <c r="HS23" s="5">
        <f>IFERROR(VLOOKUP($A23,'TB2-1'!$A:$XEW,1+IFERROR(VALUE(RIGHT(HR$3,2)),RIGHT(HR$3,1)),TRUE)/2,#N/A)</f>
        <v>10</v>
      </c>
      <c r="HT23" s="5">
        <f>IFERROR(-VLOOKUP($A23,'TB2-1'!$A:$XEW,1+IFERROR(VALUE(RIGHT(HT$3,2)),RIGHT(HT$3,1)),TRUE)/2,#N/A)</f>
        <v>-14.5</v>
      </c>
      <c r="HU23" s="5">
        <f>IFERROR(VLOOKUP($A23,'TB2-1'!$A:$XEW,1+IFERROR(VALUE(RIGHT(HT$3,2)),RIGHT(HT$3,1)),TRUE)/2,#N/A)</f>
        <v>14.5</v>
      </c>
      <c r="HV23" s="5">
        <f>IFERROR(-VLOOKUP($A23,'TB2-1'!$A:$XEW,1+IFERROR(VALUE(RIGHT(HV$3,2)),RIGHT(HV$3,1)),TRUE)/2,#N/A)</f>
        <v>-23</v>
      </c>
      <c r="HW23" s="5">
        <f>IFERROR(VLOOKUP($A23,'TB2-1'!$A:$XEW,1+IFERROR(VALUE(RIGHT(HV$3,2)),RIGHT(HV$3,1)),TRUE)/2,#N/A)</f>
        <v>23</v>
      </c>
      <c r="HX23" s="5">
        <f>IFERROR(-VLOOKUP($A23,'TB2-1'!$A:$XEW,1+IFERROR(VALUE(RIGHT(HX$3,2)),RIGHT(HX$3,1)),TRUE)/2,#N/A)</f>
        <v>-36</v>
      </c>
      <c r="HY23" s="5">
        <f>IFERROR(VLOOKUP($A23,'TB2-1'!$A:$XEW,1+IFERROR(VALUE(RIGHT(HX$3,2)),RIGHT(HX$3,1)),TRUE)/2,#N/A)</f>
        <v>36</v>
      </c>
      <c r="HZ23" s="5">
        <f>IFERROR(-VLOOKUP($A23,'TB2-1'!$A:$XEW,1+IFERROR(VALUE(RIGHT(HZ$3,2)),RIGHT(HZ$3,1)),TRUE)/2,#N/A)</f>
        <v>-57.5</v>
      </c>
      <c r="IA23" s="5">
        <f>IFERROR(VLOOKUP($A23,'TB2-1'!$A:$XEW,1+IFERROR(VALUE(RIGHT(HZ$3,2)),RIGHT(HZ$3,1)),TRUE)/2,#N/A)</f>
        <v>57.5</v>
      </c>
      <c r="IB23" s="5">
        <f>IFERROR(-VLOOKUP($A23,'TB2-1'!$A:$XEW,1+IFERROR(VALUE(RIGHT(IB$3,2)),RIGHT(IB$3,1)),TRUE)/2,#N/A)</f>
        <v>-92.5</v>
      </c>
      <c r="IC23" s="5">
        <f>IFERROR(VLOOKUP($A23,'TB2-1'!$A:$XEW,1+IFERROR(VALUE(RIGHT(IB$3,2)),RIGHT(IB$3,1)),TRUE)/2,#N/A)</f>
        <v>92.5</v>
      </c>
      <c r="ID23" s="5">
        <f>IFERROR(-VLOOKUP($A23,'TB2-1'!$A:$XEW,1+IFERROR(VALUE(RIGHT(ID$3,2)),RIGHT(ID$3,1)),TRUE)/2,#N/A)</f>
        <v>-145</v>
      </c>
      <c r="IE23" s="5">
        <f>IFERROR(VLOOKUP($A23,'TB2-1'!$A:$XEW,1+IFERROR(VALUE(RIGHT(ID$3,2)),RIGHT(ID$3,1)),TRUE)/2,#N/A)</f>
        <v>145</v>
      </c>
      <c r="IF23" s="5">
        <f>IFERROR(-VLOOKUP($A23,'TB2-1'!$A:$XEW,1+IFERROR(VALUE(RIGHT(IF$3,2)),RIGHT(IF$3,1)),TRUE)/2,#N/A)</f>
        <v>-230</v>
      </c>
      <c r="IG23" s="5">
        <f>IFERROR(VLOOKUP($A23,'TB2-1'!$A:$XEW,1+IFERROR(VALUE(RIGHT(IF$3,2)),RIGHT(IF$3,1)),TRUE)/2,#N/A)</f>
        <v>230</v>
      </c>
      <c r="IH23" s="5">
        <f>IFERROR(-VLOOKUP($A23,'TB2-1'!$A:$XEW,1+IFERROR(VALUE(RIGHT(IH$3,2)),RIGHT(IH$3,1)),TRUE)/2,#N/A)</f>
        <v>-360</v>
      </c>
      <c r="II23" s="5">
        <f>IFERROR(VLOOKUP($A23,'TB2-1'!$A:$XEW,1+IFERROR(VALUE(RIGHT(IH$3,2)),RIGHT(IH$3,1)),TRUE)/2,#N/A)</f>
        <v>360</v>
      </c>
      <c r="IJ23" s="5">
        <f>IFERROR(-VLOOKUP($A23,'TB2-1'!$A:$XEW,1+IFERROR(VALUE(RIGHT(IJ$3,2)),RIGHT(IJ$3,1)),TRUE)/2,#N/A)</f>
        <v>-575</v>
      </c>
      <c r="IK23" s="5">
        <f>IFERROR(VLOOKUP($A23,'TB2-1'!$A:$XEW,1+IFERROR(VALUE(RIGHT(IJ$3,2)),RIGHT(IJ$3,1)),TRUE)/2,#N/A)</f>
        <v>575</v>
      </c>
      <c r="IL23" s="5">
        <f>IFERROR(-VLOOKUP($A23,'TB2-1'!$A:$XEW,1+IFERROR(VALUE(RIGHT(IL$3,2)),RIGHT(IL$3,1)),TRUE)/2,#N/A)</f>
        <v>-925</v>
      </c>
      <c r="IM23" s="5">
        <f>IFERROR(VLOOKUP($A23,'TB2-1'!$A:$XEW,1+IFERROR(VALUE(RIGHT(IL$3,2)),RIGHT(IL$3,1)),TRUE)/2,#N/A)</f>
        <v>925</v>
      </c>
      <c r="IN23" s="5">
        <f>IFERROR(-VLOOKUP($A23,'TB2-1'!$A:$XEW,1+IFERROR(VALUE(RIGHT(IN$3,2)),RIGHT(IN$3,1)),TRUE)/2,#N/A)</f>
        <v>-1450</v>
      </c>
      <c r="IO23" s="5">
        <f>IFERROR(VLOOKUP($A23,'TB2-1'!$A:$XEW,1+IFERROR(VALUE(RIGHT(IN$3,2)),RIGHT(IN$3,1)),TRUE)/2,#N/A)</f>
        <v>1450</v>
      </c>
      <c r="IP23" s="5">
        <f>IFERROR(-VLOOKUP($A23,'TB2-1'!$A:$XEW,1+IFERROR(VALUE(RIGHT(IP$3,2)),RIGHT(IP$3,1)),TRUE)/2,#N/A)</f>
        <v>-2300</v>
      </c>
      <c r="IQ23" s="5">
        <f>IFERROR(VLOOKUP($A23,'TB2-1'!$A:$XEW,1+IFERROR(VALUE(RIGHT(IP$3,2)),RIGHT(IP$3,1)),TRUE)/2,#N/A)</f>
        <v>2300</v>
      </c>
      <c r="IR23" s="5">
        <f>IFERROR(-VLOOKUP($A23,'TB2-1'!$A:$XEW,1+IFERROR(VALUE(RIGHT(IR$3,2)),RIGHT(IR$3,1)),TRUE)/2,#N/A)</f>
        <v>-3600</v>
      </c>
      <c r="IS23" s="5">
        <f>IFERROR(VLOOKUP($A23,'TB2-1'!$A:$XEW,1+IFERROR(VALUE(RIGHT(IR$3,2)),RIGHT(IR$3,1)),TRUE)/2,#N/A)</f>
        <v>3600</v>
      </c>
      <c r="IT23" s="65" t="e">
        <v>#N/A</v>
      </c>
      <c r="IU23" s="6" t="e">
        <f>IFERROR(IT23+VLOOKUP($A23,'TB2-1'!$A:$XEW,1+IFERROR(VALUE(RIGHT(IT$3,2)),RIGHT(IT$3,1)),TRUE),#N/A)</f>
        <v>#N/A</v>
      </c>
      <c r="IV23" s="65" t="e">
        <v>#N/A</v>
      </c>
      <c r="IW23" s="6" t="e">
        <f>IFERROR(IV23+VLOOKUP($A23,'TB2-1'!$A:$XEW,1+IFERROR(VALUE(RIGHT(IV$3,2)),RIGHT(IV$3,1)),TRUE),#N/A)</f>
        <v>#N/A</v>
      </c>
      <c r="IX23" s="65" t="e">
        <v>#N/A</v>
      </c>
      <c r="IY23" s="6" t="e">
        <f>IFERROR(IX23+VLOOKUP($A23,'TB2-1'!$A:$XEW,1+IFERROR(VALUE(RIGHT(IX$3,2)),RIGHT(IX$3,1)),TRUE),#N/A)</f>
        <v>#N/A</v>
      </c>
      <c r="IZ23" s="65" t="e">
        <v>#N/A</v>
      </c>
      <c r="JA23" s="6" t="e">
        <f>IFERROR(IZ23+VLOOKUP($A23,'TB2-1'!$A:$XEW,1+IFERROR(VALUE(RIGHT(IZ$3,2)),RIGHT(IZ$3,1)),TRUE),#N/A)</f>
        <v>#N/A</v>
      </c>
      <c r="JB23" s="65">
        <v>-13</v>
      </c>
      <c r="JC23" s="6">
        <f>IFERROR(JB23+VLOOKUP($A23,'TB2-1'!$A:$XEW,1+IFERROR(VALUE(RIGHT(JB$3,2)),RIGHT(JB$3,1)),TRUE),#N/A)</f>
        <v>7</v>
      </c>
      <c r="JD23" s="6">
        <f t="shared" si="143"/>
        <v>-13</v>
      </c>
      <c r="JE23" s="6">
        <f>IFERROR(JD23+VLOOKUP($A23,'TB2-1'!$A:$XEW,1+IFERROR(VALUE(RIGHT(JD$3,2)),RIGHT(JD$3,1)),TRUE),#N/A)</f>
        <v>16</v>
      </c>
      <c r="JF23" s="65">
        <v>-21</v>
      </c>
      <c r="JG23" s="6">
        <f>IFERROR(JF23+VLOOKUP($A23,'TB2-1'!$A:$XEW,1+IFERROR(VALUE(RIGHT(JF$3,2)),RIGHT(JF$3,1)),TRUE),#N/A)</f>
        <v>25</v>
      </c>
      <c r="JH23" s="65" t="e">
        <v>#N/A</v>
      </c>
      <c r="JI23" s="6" t="e">
        <f>IFERROR(JH23+VLOOKUP($A23,'TB2-1'!$A:$XEW,1+IFERROR(VALUE(RIGHT(JH$3,2)),RIGHT(JH$3,1)),TRUE),#N/A)</f>
        <v>#N/A</v>
      </c>
      <c r="JJ23" s="65" t="e">
        <v>#N/A</v>
      </c>
      <c r="JK23" s="6" t="e">
        <f>IFERROR(JJ23+VLOOKUP($A23,'TB2-1'!$A:$XEW,1+IFERROR(VALUE(RIGHT(JJ$3,2)),RIGHT(JJ$3,1)),TRUE),#N/A)</f>
        <v>#N/A</v>
      </c>
      <c r="JL23" s="65" t="e">
        <v>#N/A</v>
      </c>
      <c r="JM23" s="6" t="e">
        <f>IFERROR(JL23+VLOOKUP($A23,'TB2-1'!$A:$XEW,1+IFERROR(VALUE(RIGHT(JL$3,2)),RIGHT(JL$3,1)),TRUE),#N/A)</f>
        <v>#N/A</v>
      </c>
      <c r="JN23" s="65" t="e">
        <v>#N/A</v>
      </c>
      <c r="JO23" s="6" t="e">
        <f>IFERROR(JN23+VLOOKUP($A23,'TB2-1'!$A:$XEW,1+IFERROR(VALUE(RIGHT(JN$3,2)),RIGHT(JN$3,1)),TRUE),#N/A)</f>
        <v>#N/A</v>
      </c>
      <c r="JP23" s="65" t="e">
        <v>#N/A</v>
      </c>
      <c r="JQ23" s="6" t="e">
        <f>IFERROR(JP23+VLOOKUP($A23,'TB2-1'!$A:$XEW,1+IFERROR(VALUE(RIGHT(JP$3,2)),RIGHT(JP$3,1)),TRUE),#N/A)</f>
        <v>#N/A</v>
      </c>
      <c r="JR23" s="65" t="e">
        <v>#N/A</v>
      </c>
      <c r="JS23" s="6" t="e">
        <f>IFERROR(JR23+VLOOKUP($A23,'TB2-1'!$A:$XEW,1+IFERROR(VALUE(RIGHT(JR$3,2)),RIGHT(JR$3,1)),TRUE),#N/A)</f>
        <v>#N/A</v>
      </c>
      <c r="JT23" s="65" t="e">
        <v>#N/A</v>
      </c>
      <c r="JU23" s="6" t="e">
        <f>IFERROR(JT23+VLOOKUP($A23,'TB2-1'!$A:$XEW,1+IFERROR(VALUE(RIGHT(JT$3,2)),RIGHT(JT$3,1)),TRUE),#N/A)</f>
        <v>#N/A</v>
      </c>
      <c r="JV23" s="65" t="e">
        <v>#N/A</v>
      </c>
      <c r="JW23" s="6" t="e">
        <f>IFERROR(JV23+VLOOKUP($A23,'TB2-1'!$A:$XEW,1+IFERROR(VALUE(RIGHT(JV$3,2)),RIGHT(JV$3,1)),TRUE),#N/A)</f>
        <v>#N/A</v>
      </c>
      <c r="JX23" s="65" t="e">
        <v>#N/A</v>
      </c>
      <c r="JY23" s="6" t="e">
        <f>IFERROR(JX23+VLOOKUP($A23,'TB2-1'!$A:$XEW,1+IFERROR(VALUE(RIGHT(JX$3,2)),RIGHT(JX$3,1)),TRUE),#N/A)</f>
        <v>#N/A</v>
      </c>
      <c r="JZ23" s="65" t="e">
        <v>#N/A</v>
      </c>
      <c r="KA23" s="6" t="e">
        <f>IFERROR(JZ23+VLOOKUP($A23,'TB2-1'!$A:$XEW,1+IFERROR(VALUE(RIGHT(JZ$3,2)),RIGHT(JZ$3,1)),TRUE),#N/A)</f>
        <v>#N/A</v>
      </c>
      <c r="KB23" s="65" t="e">
        <v>#N/A</v>
      </c>
      <c r="KC23" s="6" t="e">
        <f>IFERROR(KB23+VLOOKUP($A23,'TB2-1'!$A:$XEW,1+IFERROR(VALUE(RIGHT(KB$3,2)),RIGHT(KB$3,1)),TRUE),#N/A)</f>
        <v>#N/A</v>
      </c>
      <c r="KD23" s="65" t="e">
        <v>#N/A</v>
      </c>
      <c r="KE23" s="5" t="e">
        <f>IFERROR(KD23+VLOOKUP($A23,'TB2-1'!$A:$XEW,1+IFERROR(VALUE(RIGHT(KD$3,2)),RIGHT(KD$3,1)),TRUE),#N/A)</f>
        <v>#N/A</v>
      </c>
      <c r="KF23" s="65" t="e">
        <v>#N/A</v>
      </c>
      <c r="KG23" s="5" t="e">
        <f>IFERROR(KF23+VLOOKUP($A23,'TB2-1'!$A:$XEW,1+IFERROR(VALUE(RIGHT(KF$3,2)),RIGHT(KF$3,1)),TRUE),#N/A)</f>
        <v>#N/A</v>
      </c>
      <c r="KH23" s="65" t="e">
        <v>#N/A</v>
      </c>
      <c r="KI23" s="5" t="e">
        <f>IFERROR(KH23+VLOOKUP($A23,'TB2-1'!$A:$XEW,1+IFERROR(VALUE(RIGHT(KH$3,2)),RIGHT(KH$3,1)),TRUE),#N/A)</f>
        <v>#N/A</v>
      </c>
      <c r="KJ23" s="65">
        <v>4</v>
      </c>
      <c r="KK23" s="5">
        <f>IFERROR(KJ23+VLOOKUP($A23,'TB2-1'!$A:$XEW,1+IFERROR(VALUE(RIGHT(KJ$3,2)),RIGHT(KJ$3,1)),TRUE),#N/A)</f>
        <v>18</v>
      </c>
      <c r="KL23" s="5">
        <f t="shared" si="144"/>
        <v>4</v>
      </c>
      <c r="KM23" s="5">
        <f>IFERROR(KL23+VLOOKUP($A23,'TB2-1'!$A:$XEW,1+IFERROR(VALUE(RIGHT(KL$3,2)),RIGHT(KL$3,1)),TRUE),#N/A)</f>
        <v>24</v>
      </c>
      <c r="KN23" s="5">
        <f t="shared" si="144"/>
        <v>4</v>
      </c>
      <c r="KO23" s="5">
        <f>IFERROR(KN23+VLOOKUP($A23,'TB2-1'!$A:$XEW,1+IFERROR(VALUE(RIGHT(KN$3,2)),RIGHT(KN$3,1)),TRUE),#N/A)</f>
        <v>33</v>
      </c>
      <c r="KP23" s="5">
        <f t="shared" si="144"/>
        <v>4</v>
      </c>
      <c r="KQ23" s="5">
        <f>IFERROR(KP23+VLOOKUP($A23,'TB2-1'!$A:$XEW,1+IFERROR(VALUE(RIGHT(KP$3,2)),RIGHT(KP$3,1)),TRUE),#N/A)</f>
        <v>50</v>
      </c>
      <c r="KR23" s="65">
        <v>0</v>
      </c>
      <c r="KS23" s="5">
        <f>IFERROR(KR23+VLOOKUP($A23,'TB2-1'!$A:$XEW,1+IFERROR(VALUE(RIGHT(KR$3,2)),RIGHT(KR$3,1)),TRUE),#N/A)</f>
        <v>72</v>
      </c>
      <c r="KT23" s="5">
        <f t="shared" si="0"/>
        <v>0</v>
      </c>
      <c r="KU23" s="5">
        <f>IFERROR(KT23+VLOOKUP($A23,'TB2-1'!$A:$XEW,1+IFERROR(VALUE(RIGHT(KT$3,2)),RIGHT(KT$3,1)),TRUE),#N/A)</f>
        <v>115</v>
      </c>
      <c r="KV23" s="5">
        <f t="shared" si="0"/>
        <v>0</v>
      </c>
      <c r="KW23" s="5">
        <f>IFERROR(KV23+VLOOKUP($A23,'TB2-1'!$A:$XEW,1+IFERROR(VALUE(RIGHT(KV$3,2)),RIGHT(KV$3,1)),TRUE),#N/A)</f>
        <v>185</v>
      </c>
      <c r="KX23" s="5">
        <f t="shared" si="0"/>
        <v>0</v>
      </c>
      <c r="KY23" s="5">
        <f>IFERROR(KX23+VLOOKUP($A23,'TB2-1'!$A:$XEW,1+IFERROR(VALUE(RIGHT(KX$3,2)),RIGHT(KX$3,1)),TRUE),#N/A)</f>
        <v>290</v>
      </c>
      <c r="KZ23" s="5">
        <f t="shared" si="0"/>
        <v>0</v>
      </c>
      <c r="LA23" s="5">
        <f>IFERROR(KZ23+VLOOKUP($A23,'TB2-1'!$A:$XEW,1+IFERROR(VALUE(RIGHT(KZ$3,2)),RIGHT(KZ$3,1)),TRUE),#N/A)</f>
        <v>460</v>
      </c>
      <c r="LB23" s="5">
        <f t="shared" si="0"/>
        <v>0</v>
      </c>
      <c r="LC23" s="5">
        <f>IFERROR(LB23+VLOOKUP($A23,'TB2-1'!$A:$XEW,1+IFERROR(VALUE(RIGHT(LB$3,2)),RIGHT(LB$3,1)),TRUE),#N/A)</f>
        <v>720</v>
      </c>
      <c r="LD23" s="5">
        <f t="shared" si="0"/>
        <v>0</v>
      </c>
      <c r="LE23" s="5">
        <f>IFERROR(LD23+VLOOKUP($A23,'TB2-1'!$A:$XEW,1+IFERROR(VALUE(RIGHT(LD$3,2)),RIGHT(LD$3,1)),TRUE),#N/A)</f>
        <v>1150</v>
      </c>
      <c r="LF23" s="5">
        <f t="shared" si="0"/>
        <v>0</v>
      </c>
      <c r="LG23" s="5">
        <f>IFERROR(LF23+VLOOKUP($A23,'TB2-1'!$A:$XEW,1+IFERROR(VALUE(RIGHT(LF$3,2)),RIGHT(LF$3,1)),TRUE),#N/A)</f>
        <v>1850</v>
      </c>
      <c r="LH23" s="5">
        <f t="shared" si="0"/>
        <v>0</v>
      </c>
      <c r="LI23" s="5">
        <f>IFERROR(LH23+VLOOKUP($A23,'TB2-1'!$A:$XEW,1+IFERROR(VALUE(RIGHT(LH$3,2)),RIGHT(LH$3,1)),TRUE),#N/A)</f>
        <v>2900</v>
      </c>
      <c r="LJ23" s="5">
        <f t="shared" si="0"/>
        <v>0</v>
      </c>
      <c r="LK23" s="5">
        <f>IFERROR(LJ23+VLOOKUP($A23,'TB2-1'!$A:$XEW,1+IFERROR(VALUE(RIGHT(LJ$3,2)),RIGHT(LJ$3,1)),TRUE),#N/A)</f>
        <v>4600</v>
      </c>
      <c r="LL23" s="5">
        <f t="shared" si="0"/>
        <v>0</v>
      </c>
      <c r="LM23" s="5">
        <f>IFERROR(LL23+VLOOKUP($A23,'TB2-1'!$A:$XEW,1+IFERROR(VALUE(RIGHT(LL$3,2)),RIGHT(LL$3,1)),TRUE),#N/A)</f>
        <v>7200</v>
      </c>
      <c r="LN23" s="65">
        <v>17</v>
      </c>
      <c r="LO23" s="6">
        <f>IFERROR(LN23+VLOOKUP($A23,'TB2-1'!$A:$XEW,1+IFERROR(VALUE(RIGHT(LN$3,2)),RIGHT(LN$3,1)),TRUE),#N/A)</f>
        <v>21.5</v>
      </c>
      <c r="LP23" s="6">
        <f t="shared" si="145"/>
        <v>17</v>
      </c>
      <c r="LQ23" s="6">
        <f>IFERROR(LP23+VLOOKUP($A23,'TB2-1'!$A:$XEW,1+IFERROR(VALUE(RIGHT(LP$3,2)),RIGHT(LP$3,1)),TRUE),#N/A)</f>
        <v>24</v>
      </c>
      <c r="LR23" s="6">
        <f t="shared" si="145"/>
        <v>17</v>
      </c>
      <c r="LS23" s="6">
        <f>IFERROR(LR23+VLOOKUP($A23,'TB2-1'!$A:$XEW,1+IFERROR(VALUE(RIGHT(LR$3,2)),RIGHT(LR$3,1)),TRUE),#N/A)</f>
        <v>27</v>
      </c>
      <c r="LT23" s="6">
        <f t="shared" si="145"/>
        <v>17</v>
      </c>
      <c r="LU23" s="6">
        <f>IFERROR(LT23+VLOOKUP($A23,'TB2-1'!$A:$XEW,1+IFERROR(VALUE(RIGHT(LT$3,2)),RIGHT(LT$3,1)),TRUE),#N/A)</f>
        <v>31</v>
      </c>
      <c r="LV23" s="6">
        <f t="shared" si="145"/>
        <v>17</v>
      </c>
      <c r="LW23" s="6">
        <f>IFERROR(LV23+VLOOKUP($A23,'TB2-1'!$A:$XEW,1+IFERROR(VALUE(RIGHT(LV$3,2)),RIGHT(LV$3,1)),TRUE),#N/A)</f>
        <v>37</v>
      </c>
      <c r="LX23" s="6">
        <f t="shared" si="145"/>
        <v>17</v>
      </c>
      <c r="LY23" s="6">
        <f>IFERROR(LX23+VLOOKUP($A23,'TB2-1'!$A:$XEW,1+IFERROR(VALUE(RIGHT(LX$3,2)),RIGHT(LX$3,1)),TRUE),#N/A)</f>
        <v>46</v>
      </c>
      <c r="LZ23" s="6">
        <f t="shared" si="145"/>
        <v>17</v>
      </c>
      <c r="MA23" s="6">
        <f>IFERROR(LZ23+VLOOKUP($A23,'TB2-1'!$A:$XEW,1+IFERROR(VALUE(RIGHT(LZ$3,2)),RIGHT(LZ$3,1)),TRUE),#N/A)</f>
        <v>63</v>
      </c>
      <c r="MB23" s="6">
        <f t="shared" si="145"/>
        <v>17</v>
      </c>
      <c r="MC23" s="6">
        <f>IFERROR(MB23+VLOOKUP($A23,'TB2-1'!$A:$XEW,1+IFERROR(VALUE(RIGHT(MB$3,2)),RIGHT(MB$3,1)),TRUE),#N/A)</f>
        <v>89</v>
      </c>
      <c r="MD23" s="6">
        <f t="shared" si="145"/>
        <v>17</v>
      </c>
      <c r="ME23" s="6">
        <f>IFERROR(MD23+VLOOKUP($A23,'TB2-1'!$A:$XEW,1+IFERROR(VALUE(RIGHT(MD$3,2)),RIGHT(MD$3,1)),TRUE),#N/A)</f>
        <v>132</v>
      </c>
      <c r="MF23" s="6">
        <f t="shared" si="185"/>
        <v>17</v>
      </c>
      <c r="MG23" s="6">
        <f>IFERROR(MF23+VLOOKUP($A23,'TB2-1'!$A:$XEW,1+IFERROR(VALUE(RIGHT(MF$3,2)),RIGHT(MF$3,1)),TRUE),#N/A)</f>
        <v>202</v>
      </c>
      <c r="MH23" s="6">
        <f t="shared" si="146"/>
        <v>17</v>
      </c>
      <c r="MI23" s="6">
        <f>IFERROR(MH23+VLOOKUP($A23,'TB2-1'!$A:$XEW,1+IFERROR(VALUE(RIGHT(MH$3,2)),RIGHT(MH$3,1)),TRUE),#N/A)</f>
        <v>307</v>
      </c>
      <c r="MJ23" s="6">
        <f t="shared" si="147"/>
        <v>17</v>
      </c>
      <c r="MK23" s="6">
        <f>IFERROR(MJ23+VLOOKUP($A23,'TB2-1'!$A:$XEW,1+IFERROR(VALUE(RIGHT(MJ$3,2)),RIGHT(MJ$3,1)),TRUE),#N/A)</f>
        <v>477</v>
      </c>
      <c r="ML23" s="6">
        <f t="shared" si="148"/>
        <v>17</v>
      </c>
      <c r="MM23" s="6">
        <f>IFERROR(ML23+VLOOKUP($A23,'TB2-1'!$A:$XEW,1+IFERROR(VALUE(RIGHT(ML$3,2)),RIGHT(ML$3,1)),TRUE),#N/A)</f>
        <v>737</v>
      </c>
      <c r="MN23" s="6">
        <f t="shared" si="149"/>
        <v>17</v>
      </c>
      <c r="MO23" s="6">
        <f>IFERROR(MN23+VLOOKUP($A23,'TB2-1'!$A:$XEW,1+IFERROR(VALUE(RIGHT(MN$3,2)),RIGHT(MN$3,1)),TRUE),#N/A)</f>
        <v>1167</v>
      </c>
      <c r="MP23" s="6">
        <f t="shared" si="150"/>
        <v>17</v>
      </c>
      <c r="MQ23" s="6">
        <f>IFERROR(MP23+VLOOKUP($A23,'TB2-1'!$A:$XEW,1+IFERROR(VALUE(RIGHT(MP$3,2)),RIGHT(MP$3,1)),TRUE),#N/A)</f>
        <v>1867</v>
      </c>
      <c r="MR23" s="6">
        <f t="shared" si="151"/>
        <v>17</v>
      </c>
      <c r="MS23" s="6">
        <f>IFERROR(MR23+VLOOKUP($A23,'TB2-1'!$A:$XEW,1+IFERROR(VALUE(RIGHT(MR$3,2)),RIGHT(MR$3,1)),TRUE),#N/A)</f>
        <v>2917</v>
      </c>
      <c r="MT23" s="6">
        <f t="shared" si="152"/>
        <v>17</v>
      </c>
      <c r="MU23" s="6">
        <f>IFERROR(MT23+VLOOKUP($A23,'TB2-1'!$A:$XEW,1+IFERROR(VALUE(RIGHT(MT$3,2)),RIGHT(MT$3,1)),TRUE),#N/A)</f>
        <v>4617</v>
      </c>
      <c r="MV23" s="6">
        <f t="shared" si="153"/>
        <v>17</v>
      </c>
      <c r="MW23" s="6">
        <f>IFERROR(MV23+VLOOKUP($A23,'TB2-1'!$A:$XEW,1+IFERROR(VALUE(RIGHT(MV$3,2)),RIGHT(MV$3,1)),TRUE),#N/A)</f>
        <v>7217</v>
      </c>
      <c r="MX23" s="65">
        <v>31</v>
      </c>
      <c r="MY23" s="5">
        <f>IFERROR(MX23+VLOOKUP($A23,'TB2-1'!$A:$XEW,1+IFERROR(VALUE(RIGHT(MX$3,2)),RIGHT(MX$3,1)),TRUE),#N/A)</f>
        <v>35.5</v>
      </c>
      <c r="MZ23" s="10">
        <f t="shared" si="1"/>
        <v>31</v>
      </c>
      <c r="NA23" s="5">
        <f>IFERROR(MZ23+VLOOKUP($A23,'TB2-1'!$A:$XEW,1+IFERROR(VALUE(RIGHT(MZ$3,2)),RIGHT(MZ$3,1)),TRUE),#N/A)</f>
        <v>38</v>
      </c>
      <c r="NB23" s="10">
        <f t="shared" si="1"/>
        <v>31</v>
      </c>
      <c r="NC23" s="5">
        <f>IFERROR(NB23+VLOOKUP($A23,'TB2-1'!$A:$XEW,1+IFERROR(VALUE(RIGHT(NB$3,2)),RIGHT(NB$3,1)),TRUE),#N/A)</f>
        <v>41</v>
      </c>
      <c r="ND23" s="10">
        <f t="shared" si="1"/>
        <v>31</v>
      </c>
      <c r="NE23" s="5">
        <f>IFERROR(ND23+VLOOKUP($A23,'TB2-1'!$A:$XEW,1+IFERROR(VALUE(RIGHT(ND$3,2)),RIGHT(ND$3,1)),TRUE),#N/A)</f>
        <v>45</v>
      </c>
      <c r="NF23" s="10">
        <f t="shared" si="1"/>
        <v>31</v>
      </c>
      <c r="NG23" s="5">
        <f>IFERROR(NF23+VLOOKUP($A23,'TB2-1'!$A:$XEW,1+IFERROR(VALUE(RIGHT(NF$3,2)),RIGHT(NF$3,1)),TRUE),#N/A)</f>
        <v>51</v>
      </c>
      <c r="NH23" s="10">
        <f t="shared" si="1"/>
        <v>31</v>
      </c>
      <c r="NI23" s="5">
        <f>IFERROR(NH23+VLOOKUP($A23,'TB2-1'!$A:$XEW,1+IFERROR(VALUE(RIGHT(NH$3,2)),RIGHT(NH$3,1)),TRUE),#N/A)</f>
        <v>60</v>
      </c>
      <c r="NJ23" s="10">
        <f t="shared" si="1"/>
        <v>31</v>
      </c>
      <c r="NK23" s="5">
        <f>IFERROR(NJ23+VLOOKUP($A23,'TB2-1'!$A:$XEW,1+IFERROR(VALUE(RIGHT(NJ$3,2)),RIGHT(NJ$3,1)),TRUE),#N/A)</f>
        <v>77</v>
      </c>
      <c r="NL23" s="10">
        <f t="shared" si="1"/>
        <v>31</v>
      </c>
      <c r="NM23" s="5">
        <f>IFERROR(NL23+VLOOKUP($A23,'TB2-1'!$A:$XEW,1+IFERROR(VALUE(RIGHT(NL$3,2)),RIGHT(NL$3,1)),TRUE),#N/A)</f>
        <v>103</v>
      </c>
      <c r="NN23" s="10">
        <f t="shared" si="1"/>
        <v>31</v>
      </c>
      <c r="NO23" s="5">
        <f>IFERROR(NN23+VLOOKUP($A23,'TB2-1'!$A:$XEW,1+IFERROR(VALUE(RIGHT(NN$3,2)),RIGHT(NN$3,1)),TRUE),#N/A)</f>
        <v>146</v>
      </c>
      <c r="NP23" s="10">
        <f t="shared" si="2"/>
        <v>31</v>
      </c>
      <c r="NQ23" s="5">
        <f>IFERROR(NP23+VLOOKUP($A23,'TB2-1'!$A:$XEW,1+IFERROR(VALUE(RIGHT(NP$3,2)),RIGHT(NP$3,1)),TRUE),#N/A)</f>
        <v>216</v>
      </c>
      <c r="NR23" s="10">
        <f t="shared" si="3"/>
        <v>31</v>
      </c>
      <c r="NS23" s="5">
        <f>IFERROR(NR23+VLOOKUP($A23,'TB2-1'!$A:$XEW,1+IFERROR(VALUE(RIGHT(NR$3,2)),RIGHT(NR$3,1)),TRUE),#N/A)</f>
        <v>321</v>
      </c>
      <c r="NT23" s="10">
        <f t="shared" si="4"/>
        <v>31</v>
      </c>
      <c r="NU23" s="5">
        <f>IFERROR(NT23+VLOOKUP($A23,'TB2-1'!$A:$XEW,1+IFERROR(VALUE(RIGHT(NT$3,2)),RIGHT(NT$3,1)),TRUE),#N/A)</f>
        <v>491</v>
      </c>
      <c r="NV23" s="10">
        <f t="shared" si="5"/>
        <v>31</v>
      </c>
      <c r="NW23" s="5">
        <f>IFERROR(NV23+VLOOKUP($A23,'TB2-1'!$A:$XEW,1+IFERROR(VALUE(RIGHT(NV$3,2)),RIGHT(NV$3,1)),TRUE),#N/A)</f>
        <v>751</v>
      </c>
      <c r="NX23" s="10">
        <f t="shared" si="6"/>
        <v>31</v>
      </c>
      <c r="NY23" s="5">
        <f>IFERROR(NX23+VLOOKUP($A23,'TB2-1'!$A:$XEW,1+IFERROR(VALUE(RIGHT(NX$3,2)),RIGHT(NX$3,1)),TRUE),#N/A)</f>
        <v>1181</v>
      </c>
      <c r="NZ23" s="10">
        <f t="shared" si="7"/>
        <v>31</v>
      </c>
      <c r="OA23" s="5">
        <f>IFERROR(NZ23+VLOOKUP($A23,'TB2-1'!$A:$XEW,1+IFERROR(VALUE(RIGHT(NZ$3,2)),RIGHT(NZ$3,1)),TRUE),#N/A)</f>
        <v>1881</v>
      </c>
      <c r="OB23" s="10">
        <f t="shared" si="8"/>
        <v>31</v>
      </c>
      <c r="OC23" s="5">
        <f>IFERROR(OB23+VLOOKUP($A23,'TB2-1'!$A:$XEW,1+IFERROR(VALUE(RIGHT(OB$3,2)),RIGHT(OB$3,1)),TRUE),#N/A)</f>
        <v>2931</v>
      </c>
      <c r="OD23" s="10">
        <f t="shared" si="9"/>
        <v>31</v>
      </c>
      <c r="OE23" s="5">
        <f>IFERROR(OD23+VLOOKUP($A23,'TB2-1'!$A:$XEW,1+IFERROR(VALUE(RIGHT(OD$3,2)),RIGHT(OD$3,1)),TRUE),#N/A)</f>
        <v>4631</v>
      </c>
      <c r="OF23" s="10">
        <f t="shared" si="10"/>
        <v>31</v>
      </c>
      <c r="OG23" s="5">
        <f>IFERROR(OF23+VLOOKUP($A23,'TB2-1'!$A:$XEW,1+IFERROR(VALUE(RIGHT(OF$3,2)),RIGHT(OF$3,1)),TRUE),#N/A)</f>
        <v>7231</v>
      </c>
      <c r="OH23" s="65">
        <v>50</v>
      </c>
      <c r="OI23" s="6">
        <f>IFERROR(OH23+VLOOKUP($A23,'TB2-1'!$A:$XEW,1+IFERROR(VALUE(RIGHT(OH$3,2)),RIGHT(OH$3,1)),TRUE),#N/A)</f>
        <v>54.5</v>
      </c>
      <c r="OJ23" s="6">
        <f t="shared" si="11"/>
        <v>50</v>
      </c>
      <c r="OK23" s="6">
        <f>IFERROR(OJ23+VLOOKUP($A23,'TB2-1'!$A:$XEW,1+IFERROR(VALUE(RIGHT(OJ$3,2)),RIGHT(OJ$3,1)),TRUE),#N/A)</f>
        <v>57</v>
      </c>
      <c r="OL23" s="6">
        <f t="shared" si="11"/>
        <v>50</v>
      </c>
      <c r="OM23" s="6">
        <f>IFERROR(OL23+VLOOKUP($A23,'TB2-1'!$A:$XEW,1+IFERROR(VALUE(RIGHT(OL$3,2)),RIGHT(OL$3,1)),TRUE),#N/A)</f>
        <v>60</v>
      </c>
      <c r="ON23" s="6">
        <f t="shared" si="11"/>
        <v>50</v>
      </c>
      <c r="OO23" s="6">
        <f>IFERROR(ON23+VLOOKUP($A23,'TB2-1'!$A:$XEW,1+IFERROR(VALUE(RIGHT(ON$3,2)),RIGHT(ON$3,1)),TRUE),#N/A)</f>
        <v>64</v>
      </c>
      <c r="OP23" s="6">
        <f t="shared" si="11"/>
        <v>50</v>
      </c>
      <c r="OQ23" s="6">
        <f>IFERROR(OP23+VLOOKUP($A23,'TB2-1'!$A:$XEW,1+IFERROR(VALUE(RIGHT(OP$3,2)),RIGHT(OP$3,1)),TRUE),#N/A)</f>
        <v>70</v>
      </c>
      <c r="OR23" s="6">
        <f t="shared" si="11"/>
        <v>50</v>
      </c>
      <c r="OS23" s="6">
        <f>IFERROR(OR23+VLOOKUP($A23,'TB2-1'!$A:$XEW,1+IFERROR(VALUE(RIGHT(OR$3,2)),RIGHT(OR$3,1)),TRUE),#N/A)</f>
        <v>79</v>
      </c>
      <c r="OT23" s="6">
        <f t="shared" si="11"/>
        <v>50</v>
      </c>
      <c r="OU23" s="6">
        <f>IFERROR(OT23+VLOOKUP($A23,'TB2-1'!$A:$XEW,1+IFERROR(VALUE(RIGHT(OT$3,2)),RIGHT(OT$3,1)),TRUE),#N/A)</f>
        <v>96</v>
      </c>
      <c r="OV23" s="6">
        <f t="shared" si="11"/>
        <v>50</v>
      </c>
      <c r="OW23" s="6">
        <f>IFERROR(OV23+VLOOKUP($A23,'TB2-1'!$A:$XEW,1+IFERROR(VALUE(RIGHT(OV$3,2)),RIGHT(OV$3,1)),TRUE),#N/A)</f>
        <v>122</v>
      </c>
      <c r="OX23" s="6">
        <f t="shared" si="11"/>
        <v>50</v>
      </c>
      <c r="OY23" s="6">
        <f>IFERROR(OX23+VLOOKUP($A23,'TB2-1'!$A:$XEW,1+IFERROR(VALUE(RIGHT(OX$3,2)),RIGHT(OX$3,1)),TRUE),#N/A)</f>
        <v>165</v>
      </c>
      <c r="OZ23" s="6">
        <f t="shared" si="12"/>
        <v>50</v>
      </c>
      <c r="PA23" s="6">
        <f>IFERROR(OZ23+VLOOKUP($A23,'TB2-1'!$A:$XEW,1+IFERROR(VALUE(RIGHT(OZ$3,2)),RIGHT(OZ$3,1)),TRUE),#N/A)</f>
        <v>235</v>
      </c>
      <c r="PB23" s="6">
        <f t="shared" si="13"/>
        <v>50</v>
      </c>
      <c r="PC23" s="6">
        <f>IFERROR(PB23+VLOOKUP($A23,'TB2-1'!$A:$XEW,1+IFERROR(VALUE(RIGHT(PB$3,2)),RIGHT(PB$3,1)),TRUE),#N/A)</f>
        <v>340</v>
      </c>
      <c r="PD23" s="6">
        <f t="shared" si="14"/>
        <v>50</v>
      </c>
      <c r="PE23" s="6">
        <f>IFERROR(PD23+VLOOKUP($A23,'TB2-1'!$A:$XEW,1+IFERROR(VALUE(RIGHT(PD$3,2)),RIGHT(PD$3,1)),TRUE),#N/A)</f>
        <v>510</v>
      </c>
      <c r="PF23" s="6">
        <f t="shared" si="15"/>
        <v>50</v>
      </c>
      <c r="PG23" s="6">
        <f>IFERROR(PF23+VLOOKUP($A23,'TB2-1'!$A:$XEW,1+IFERROR(VALUE(RIGHT(PF$3,2)),RIGHT(PF$3,1)),TRUE),#N/A)</f>
        <v>770</v>
      </c>
      <c r="PH23" s="6">
        <f t="shared" si="16"/>
        <v>50</v>
      </c>
      <c r="PI23" s="6">
        <f>IFERROR(PH23+VLOOKUP($A23,'TB2-1'!$A:$XEW,1+IFERROR(VALUE(RIGHT(PH$3,2)),RIGHT(PH$3,1)),TRUE),#N/A)</f>
        <v>1200</v>
      </c>
      <c r="PJ23" s="6">
        <f t="shared" si="17"/>
        <v>50</v>
      </c>
      <c r="PK23" s="6">
        <f>IFERROR(PJ23+VLOOKUP($A23,'TB2-1'!$A:$XEW,1+IFERROR(VALUE(RIGHT(PJ$3,2)),RIGHT(PJ$3,1)),TRUE),#N/A)</f>
        <v>1900</v>
      </c>
      <c r="PL23" s="6">
        <f t="shared" si="18"/>
        <v>50</v>
      </c>
      <c r="PM23" s="6">
        <f>IFERROR(PL23+VLOOKUP($A23,'TB2-1'!$A:$XEW,1+IFERROR(VALUE(RIGHT(PL$3,2)),RIGHT(PL$3,1)),TRUE),#N/A)</f>
        <v>2950</v>
      </c>
      <c r="PN23" s="6">
        <f t="shared" si="19"/>
        <v>50</v>
      </c>
      <c r="PO23" s="6">
        <f>IFERROR(PN23+VLOOKUP($A23,'TB2-1'!$A:$XEW,1+IFERROR(VALUE(RIGHT(PN$3,2)),RIGHT(PN$3,1)),TRUE),#N/A)</f>
        <v>4650</v>
      </c>
      <c r="PP23" s="6">
        <f t="shared" si="20"/>
        <v>50</v>
      </c>
      <c r="PQ23" s="6">
        <f>IFERROR(PP23+VLOOKUP($A23,'TB2-1'!$A:$XEW,1+IFERROR(VALUE(RIGHT(PP$3,2)),RIGHT(PP$3,1)),TRUE),#N/A)</f>
        <v>7250</v>
      </c>
      <c r="PR23" s="65">
        <v>80</v>
      </c>
      <c r="PS23" s="5">
        <f>IFERROR(PR23+VLOOKUP($A23,'TB2-1'!$A:$XEW,1+IFERROR(VALUE(RIGHT(PR$3,2)),RIGHT(PR$3,1)),TRUE),#N/A)</f>
        <v>84.5</v>
      </c>
      <c r="PT23" s="10">
        <f t="shared" si="21"/>
        <v>80</v>
      </c>
      <c r="PU23" s="5">
        <f>IFERROR(PT23+VLOOKUP($A23,'TB2-1'!$A:$XEW,1+IFERROR(VALUE(RIGHT(PT$3,2)),RIGHT(PT$3,1)),TRUE),#N/A)</f>
        <v>87</v>
      </c>
      <c r="PV23" s="10">
        <f t="shared" si="21"/>
        <v>80</v>
      </c>
      <c r="PW23" s="5">
        <f>IFERROR(PV23+VLOOKUP($A23,'TB2-1'!$A:$XEW,1+IFERROR(VALUE(RIGHT(PV$3,2)),RIGHT(PV$3,1)),TRUE),#N/A)</f>
        <v>90</v>
      </c>
      <c r="PX23" s="10">
        <f t="shared" si="21"/>
        <v>80</v>
      </c>
      <c r="PY23" s="5">
        <f>IFERROR(PX23+VLOOKUP($A23,'TB2-1'!$A:$XEW,1+IFERROR(VALUE(RIGHT(PX$3,2)),RIGHT(PX$3,1)),TRUE),#N/A)</f>
        <v>94</v>
      </c>
      <c r="PZ23" s="10">
        <f t="shared" si="21"/>
        <v>80</v>
      </c>
      <c r="QA23" s="5">
        <f>IFERROR(PZ23+VLOOKUP($A23,'TB2-1'!$A:$XEW,1+IFERROR(VALUE(RIGHT(PZ$3,2)),RIGHT(PZ$3,1)),TRUE),#N/A)</f>
        <v>100</v>
      </c>
      <c r="QB23" s="10">
        <f t="shared" si="21"/>
        <v>80</v>
      </c>
      <c r="QC23" s="5">
        <f>IFERROR(QB23+VLOOKUP($A23,'TB2-1'!$A:$XEW,1+IFERROR(VALUE(RIGHT(QB$3,2)),RIGHT(QB$3,1)),TRUE),#N/A)</f>
        <v>109</v>
      </c>
      <c r="QD23" s="10">
        <f t="shared" si="21"/>
        <v>80</v>
      </c>
      <c r="QE23" s="5">
        <f>IFERROR(QD23+VLOOKUP($A23,'TB2-1'!$A:$XEW,1+IFERROR(VALUE(RIGHT(QD$3,2)),RIGHT(QD$3,1)),TRUE),#N/A)</f>
        <v>126</v>
      </c>
      <c r="QF23" s="10">
        <f t="shared" si="21"/>
        <v>80</v>
      </c>
      <c r="QG23" s="5">
        <f>IFERROR(QF23+VLOOKUP($A23,'TB2-1'!$A:$XEW,1+IFERROR(VALUE(RIGHT(QF$3,2)),RIGHT(QF$3,1)),TRUE),#N/A)</f>
        <v>152</v>
      </c>
      <c r="QH23" s="10">
        <f t="shared" si="21"/>
        <v>80</v>
      </c>
      <c r="QI23" s="5">
        <f>IFERROR(QH23+VLOOKUP($A23,'TB2-1'!$A:$XEW,1+IFERROR(VALUE(RIGHT(QH$3,2)),RIGHT(QH$3,1)),TRUE),#N/A)</f>
        <v>195</v>
      </c>
      <c r="QJ23" s="10">
        <f t="shared" si="22"/>
        <v>80</v>
      </c>
      <c r="QK23" s="5">
        <f>IFERROR(QJ23+VLOOKUP($A23,'TB2-1'!$A:$XEW,1+IFERROR(VALUE(RIGHT(QJ$3,2)),RIGHT(QJ$3,1)),TRUE),#N/A)</f>
        <v>265</v>
      </c>
      <c r="QL23" s="10">
        <f t="shared" si="23"/>
        <v>80</v>
      </c>
      <c r="QM23" s="5">
        <f>IFERROR(QL23+VLOOKUP($A23,'TB2-1'!$A:$XEW,1+IFERROR(VALUE(RIGHT(QL$3,2)),RIGHT(QL$3,1)),TRUE),#N/A)</f>
        <v>370</v>
      </c>
      <c r="QN23" s="10">
        <f t="shared" si="24"/>
        <v>80</v>
      </c>
      <c r="QO23" s="5">
        <f>IFERROR(QN23+VLOOKUP($A23,'TB2-1'!$A:$XEW,1+IFERROR(VALUE(RIGHT(QN$3,2)),RIGHT(QN$3,1)),TRUE),#N/A)</f>
        <v>540</v>
      </c>
      <c r="QP23" s="10">
        <f t="shared" si="25"/>
        <v>80</v>
      </c>
      <c r="QQ23" s="5">
        <f>IFERROR(QP23+VLOOKUP($A23,'TB2-1'!$A:$XEW,1+IFERROR(VALUE(RIGHT(QP$3,2)),RIGHT(QP$3,1)),TRUE),#N/A)</f>
        <v>800</v>
      </c>
      <c r="QR23" s="10">
        <f t="shared" si="26"/>
        <v>80</v>
      </c>
      <c r="QS23" s="5">
        <f>IFERROR(QR23+VLOOKUP($A23,'TB2-1'!$A:$XEW,1+IFERROR(VALUE(RIGHT(QR$3,2)),RIGHT(QR$3,1)),TRUE),#N/A)</f>
        <v>1230</v>
      </c>
      <c r="QT23" s="10">
        <f t="shared" si="27"/>
        <v>80</v>
      </c>
      <c r="QU23" s="5">
        <f>IFERROR(QT23+VLOOKUP($A23,'TB2-1'!$A:$XEW,1+IFERROR(VALUE(RIGHT(QT$3,2)),RIGHT(QT$3,1)),TRUE),#N/A)</f>
        <v>1930</v>
      </c>
      <c r="QV23" s="10">
        <f t="shared" si="28"/>
        <v>80</v>
      </c>
      <c r="QW23" s="5">
        <f>IFERROR(QV23+VLOOKUP($A23,'TB2-1'!$A:$XEW,1+IFERROR(VALUE(RIGHT(QV$3,2)),RIGHT(QV$3,1)),TRUE),#N/A)</f>
        <v>2980</v>
      </c>
      <c r="QX23" s="10">
        <f t="shared" si="29"/>
        <v>80</v>
      </c>
      <c r="QY23" s="5">
        <f>IFERROR(QX23+VLOOKUP($A23,'TB2-1'!$A:$XEW,1+IFERROR(VALUE(RIGHT(QX$3,2)),RIGHT(QX$3,1)),TRUE),#N/A)</f>
        <v>4680</v>
      </c>
      <c r="QZ23" s="10">
        <f t="shared" si="30"/>
        <v>80</v>
      </c>
      <c r="RA23" s="5">
        <f>IFERROR(QZ23+VLOOKUP($A23,'TB2-1'!$A:$XEW,1+IFERROR(VALUE(RIGHT(QZ$3,2)),RIGHT(QZ$3,1)),TRUE),#N/A)</f>
        <v>7280</v>
      </c>
      <c r="RB23" s="65">
        <v>130</v>
      </c>
      <c r="RC23" s="6">
        <f>IFERROR(RB23+VLOOKUP($A23,'TB2-1'!$A:$XEW,1+IFERROR(VALUE(RIGHT(RB$3,2)),RIGHT(RB$3,1)),TRUE),#N/A)</f>
        <v>134.5</v>
      </c>
      <c r="RD23" s="6">
        <f t="shared" si="31"/>
        <v>130</v>
      </c>
      <c r="RE23" s="6">
        <f>IFERROR(RD23+VLOOKUP($A23,'TB2-1'!$A:$XEW,1+IFERROR(VALUE(RIGHT(RD$3,2)),RIGHT(RD$3,1)),TRUE),#N/A)</f>
        <v>137</v>
      </c>
      <c r="RF23" s="6">
        <f t="shared" si="31"/>
        <v>130</v>
      </c>
      <c r="RG23" s="6">
        <f>IFERROR(RF23+VLOOKUP($A23,'TB2-1'!$A:$XEW,1+IFERROR(VALUE(RIGHT(RF$3,2)),RIGHT(RF$3,1)),TRUE),#N/A)</f>
        <v>140</v>
      </c>
      <c r="RH23" s="6">
        <f t="shared" si="31"/>
        <v>130</v>
      </c>
      <c r="RI23" s="6">
        <f>IFERROR(RH23+VLOOKUP($A23,'TB2-1'!$A:$XEW,1+IFERROR(VALUE(RIGHT(RH$3,2)),RIGHT(RH$3,1)),TRUE),#N/A)</f>
        <v>144</v>
      </c>
      <c r="RJ23" s="6">
        <f t="shared" si="31"/>
        <v>130</v>
      </c>
      <c r="RK23" s="6">
        <f>IFERROR(RJ23+VLOOKUP($A23,'TB2-1'!$A:$XEW,1+IFERROR(VALUE(RIGHT(RJ$3,2)),RIGHT(RJ$3,1)),TRUE),#N/A)</f>
        <v>150</v>
      </c>
      <c r="RL23" s="6">
        <f t="shared" si="31"/>
        <v>130</v>
      </c>
      <c r="RM23" s="6">
        <f>IFERROR(RL23+VLOOKUP($A23,'TB2-1'!$A:$XEW,1+IFERROR(VALUE(RIGHT(RL$3,2)),RIGHT(RL$3,1)),TRUE),#N/A)</f>
        <v>159</v>
      </c>
      <c r="RN23" s="6">
        <f t="shared" si="31"/>
        <v>130</v>
      </c>
      <c r="RO23" s="6">
        <f>IFERROR(RN23+VLOOKUP($A23,'TB2-1'!$A:$XEW,1+IFERROR(VALUE(RIGHT(RN$3,2)),RIGHT(RN$3,1)),TRUE),#N/A)</f>
        <v>176</v>
      </c>
      <c r="RP23" s="6">
        <f t="shared" si="31"/>
        <v>130</v>
      </c>
      <c r="RQ23" s="6">
        <f>IFERROR(RP23+VLOOKUP($A23,'TB2-1'!$A:$XEW,1+IFERROR(VALUE(RIGHT(RP$3,2)),RIGHT(RP$3,1)),TRUE),#N/A)</f>
        <v>202</v>
      </c>
      <c r="RR23" s="6">
        <f t="shared" si="31"/>
        <v>130</v>
      </c>
      <c r="RS23" s="6">
        <f>IFERROR(RR23+VLOOKUP($A23,'TB2-1'!$A:$XEW,1+IFERROR(VALUE(RIGHT(RR$3,2)),RIGHT(RR$3,1)),TRUE),#N/A)</f>
        <v>245</v>
      </c>
      <c r="RT23" s="6">
        <f t="shared" si="32"/>
        <v>130</v>
      </c>
      <c r="RU23" s="6">
        <f>IFERROR(RT23+VLOOKUP($A23,'TB2-1'!$A:$XEW,1+IFERROR(VALUE(RIGHT(RT$3,2)),RIGHT(RT$3,1)),TRUE),#N/A)</f>
        <v>315</v>
      </c>
      <c r="RV23" s="6">
        <f t="shared" si="33"/>
        <v>130</v>
      </c>
      <c r="RW23" s="6">
        <f>IFERROR(RV23+VLOOKUP($A23,'TB2-1'!$A:$XEW,1+IFERROR(VALUE(RIGHT(RV$3,2)),RIGHT(RV$3,1)),TRUE),#N/A)</f>
        <v>420</v>
      </c>
      <c r="RX23" s="6">
        <f t="shared" si="34"/>
        <v>130</v>
      </c>
      <c r="RY23" s="6">
        <f>IFERROR(RX23+VLOOKUP($A23,'TB2-1'!$A:$XEW,1+IFERROR(VALUE(RIGHT(RX$3,2)),RIGHT(RX$3,1)),TRUE),#N/A)</f>
        <v>590</v>
      </c>
      <c r="RZ23" s="6">
        <f t="shared" si="35"/>
        <v>130</v>
      </c>
      <c r="SA23" s="6">
        <f>IFERROR(RZ23+VLOOKUP($A23,'TB2-1'!$A:$XEW,1+IFERROR(VALUE(RIGHT(RZ$3,2)),RIGHT(RZ$3,1)),TRUE),#N/A)</f>
        <v>850</v>
      </c>
      <c r="SB23" s="6">
        <f t="shared" si="36"/>
        <v>130</v>
      </c>
      <c r="SC23" s="6">
        <f>IFERROR(SB23+VLOOKUP($A23,'TB2-1'!$A:$XEW,1+IFERROR(VALUE(RIGHT(SB$3,2)),RIGHT(SB$3,1)),TRUE),#N/A)</f>
        <v>1280</v>
      </c>
      <c r="SD23" s="6">
        <f t="shared" si="37"/>
        <v>130</v>
      </c>
      <c r="SE23" s="6">
        <f>IFERROR(SD23+VLOOKUP($A23,'TB2-1'!$A:$XEW,1+IFERROR(VALUE(RIGHT(SD$3,2)),RIGHT(SD$3,1)),TRUE),#N/A)</f>
        <v>1980</v>
      </c>
      <c r="SF23" s="6">
        <f t="shared" si="38"/>
        <v>130</v>
      </c>
      <c r="SG23" s="6">
        <f>IFERROR(SF23+VLOOKUP($A23,'TB2-1'!$A:$XEW,1+IFERROR(VALUE(RIGHT(SF$3,2)),RIGHT(SF$3,1)),TRUE),#N/A)</f>
        <v>3030</v>
      </c>
      <c r="SH23" s="6">
        <f t="shared" si="39"/>
        <v>130</v>
      </c>
      <c r="SI23" s="6">
        <f>IFERROR(SH23+VLOOKUP($A23,'TB2-1'!$A:$XEW,1+IFERROR(VALUE(RIGHT(SH$3,2)),RIGHT(SH$3,1)),TRUE),#N/A)</f>
        <v>4730</v>
      </c>
      <c r="SJ23" s="6">
        <f t="shared" si="40"/>
        <v>130</v>
      </c>
      <c r="SK23" s="6">
        <f>IFERROR(SJ23+VLOOKUP($A23,'TB2-1'!$A:$XEW,1+IFERROR(VALUE(RIGHT(SJ$3,2)),RIGHT(SJ$3,1)),TRUE),#N/A)</f>
        <v>7330</v>
      </c>
      <c r="SL23" s="65">
        <v>180</v>
      </c>
      <c r="SM23" s="5">
        <f>IFERROR(SL23+VLOOKUP($A23,'TB2-1'!$A:$XEW,1+IFERROR(VALUE(RIGHT(SL$3,2)),RIGHT(SL$3,1)),TRUE),#N/A)</f>
        <v>184.5</v>
      </c>
      <c r="SN23" s="10">
        <f t="shared" si="154"/>
        <v>180</v>
      </c>
      <c r="SO23" s="5">
        <f>IFERROR(SN23+VLOOKUP($A23,'TB2-1'!$A:$XEW,1+IFERROR(VALUE(RIGHT(SN$3,2)),RIGHT(SN$3,1)),TRUE),#N/A)</f>
        <v>187</v>
      </c>
      <c r="SP23" s="10">
        <f t="shared" si="154"/>
        <v>180</v>
      </c>
      <c r="SQ23" s="5">
        <f>IFERROR(SP23+VLOOKUP($A23,'TB2-1'!$A:$XEW,1+IFERROR(VALUE(RIGHT(SP$3,2)),RIGHT(SP$3,1)),TRUE),#N/A)</f>
        <v>190</v>
      </c>
      <c r="SR23" s="10">
        <f t="shared" si="154"/>
        <v>180</v>
      </c>
      <c r="SS23" s="5">
        <f>IFERROR(SR23+VLOOKUP($A23,'TB2-1'!$A:$XEW,1+IFERROR(VALUE(RIGHT(SR$3,2)),RIGHT(SR$3,1)),TRUE),#N/A)</f>
        <v>194</v>
      </c>
      <c r="ST23" s="10">
        <f t="shared" si="154"/>
        <v>180</v>
      </c>
      <c r="SU23" s="5">
        <f>IFERROR(ST23+VLOOKUP($A23,'TB2-1'!$A:$XEW,1+IFERROR(VALUE(RIGHT(ST$3,2)),RIGHT(ST$3,1)),TRUE),#N/A)</f>
        <v>200</v>
      </c>
      <c r="SV23" s="10">
        <f t="shared" si="154"/>
        <v>180</v>
      </c>
      <c r="SW23" s="5">
        <f>IFERROR(SV23+VLOOKUP($A23,'TB2-1'!$A:$XEW,1+IFERROR(VALUE(RIGHT(SV$3,2)),RIGHT(SV$3,1)),TRUE),#N/A)</f>
        <v>209</v>
      </c>
      <c r="SX23" s="10">
        <f t="shared" si="154"/>
        <v>180</v>
      </c>
      <c r="SY23" s="5">
        <f>IFERROR(SX23+VLOOKUP($A23,'TB2-1'!$A:$XEW,1+IFERROR(VALUE(RIGHT(SX$3,2)),RIGHT(SX$3,1)),TRUE),#N/A)</f>
        <v>226</v>
      </c>
      <c r="SZ23" s="10">
        <f t="shared" si="154"/>
        <v>180</v>
      </c>
      <c r="TA23" s="5">
        <f>IFERROR(SZ23+VLOOKUP($A23,'TB2-1'!$A:$XEW,1+IFERROR(VALUE(RIGHT(SZ$3,2)),RIGHT(SZ$3,1)),TRUE),#N/A)</f>
        <v>252</v>
      </c>
      <c r="TB23" s="10">
        <f t="shared" si="154"/>
        <v>180</v>
      </c>
      <c r="TC23" s="5">
        <f>IFERROR(TB23+VLOOKUP($A23,'TB2-1'!$A:$XEW,1+IFERROR(VALUE(RIGHT(TB$3,2)),RIGHT(TB$3,1)),TRUE),#N/A)</f>
        <v>295</v>
      </c>
      <c r="TD23" s="10">
        <f t="shared" si="155"/>
        <v>180</v>
      </c>
      <c r="TE23" s="5">
        <f>IFERROR(TD23+VLOOKUP($A23,'TB2-1'!$A:$XEW,1+IFERROR(VALUE(RIGHT(TD$3,2)),RIGHT(TD$3,1)),TRUE),#N/A)</f>
        <v>365</v>
      </c>
      <c r="TF23" s="10">
        <f t="shared" si="156"/>
        <v>180</v>
      </c>
      <c r="TG23" s="5">
        <f>IFERROR(TF23+VLOOKUP($A23,'TB2-1'!$A:$XEW,1+IFERROR(VALUE(RIGHT(TF$3,2)),RIGHT(TF$3,1)),TRUE),#N/A)</f>
        <v>470</v>
      </c>
      <c r="TH23" s="10">
        <f t="shared" si="157"/>
        <v>180</v>
      </c>
      <c r="TI23" s="5">
        <f>IFERROR(TH23+VLOOKUP($A23,'TB2-1'!$A:$XEW,1+IFERROR(VALUE(RIGHT(TH$3,2)),RIGHT(TH$3,1)),TRUE),#N/A)</f>
        <v>640</v>
      </c>
      <c r="TJ23" s="10">
        <f t="shared" si="158"/>
        <v>180</v>
      </c>
      <c r="TK23" s="5">
        <f>IFERROR(TJ23+VLOOKUP($A23,'TB2-1'!$A:$XEW,1+IFERROR(VALUE(RIGHT(TJ$3,2)),RIGHT(TJ$3,1)),TRUE),#N/A)</f>
        <v>900</v>
      </c>
      <c r="TL23" s="10">
        <f t="shared" si="159"/>
        <v>180</v>
      </c>
      <c r="TM23" s="5">
        <f>IFERROR(TL23+VLOOKUP($A23,'TB2-1'!$A:$XEW,1+IFERROR(VALUE(RIGHT(TL$3,2)),RIGHT(TL$3,1)),TRUE),#N/A)</f>
        <v>1330</v>
      </c>
      <c r="TN23" s="10">
        <f t="shared" si="160"/>
        <v>180</v>
      </c>
      <c r="TO23" s="5">
        <f>IFERROR(TN23+VLOOKUP($A23,'TB2-1'!$A:$XEW,1+IFERROR(VALUE(RIGHT(TN$3,2)),RIGHT(TN$3,1)),TRUE),#N/A)</f>
        <v>2030</v>
      </c>
      <c r="TP23" s="10">
        <f t="shared" si="161"/>
        <v>180</v>
      </c>
      <c r="TQ23" s="5">
        <f>IFERROR(TP23+VLOOKUP($A23,'TB2-1'!$A:$XEW,1+IFERROR(VALUE(RIGHT(TP$3,2)),RIGHT(TP$3,1)),TRUE),#N/A)</f>
        <v>3080</v>
      </c>
      <c r="TR23" s="10">
        <f t="shared" si="162"/>
        <v>180</v>
      </c>
      <c r="TS23" s="5">
        <f>IFERROR(TR23+VLOOKUP($A23,'TB2-1'!$A:$XEW,1+IFERROR(VALUE(RIGHT(TR$3,2)),RIGHT(TR$3,1)),TRUE),#N/A)</f>
        <v>4780</v>
      </c>
      <c r="TT23" s="10">
        <f t="shared" si="163"/>
        <v>180</v>
      </c>
      <c r="TU23" s="5">
        <f>IFERROR(TT23+VLOOKUP($A23,'TB2-1'!$A:$XEW,1+IFERROR(VALUE(RIGHT(TT$3,2)),RIGHT(TT$3,1)),TRUE),#N/A)</f>
        <v>7380</v>
      </c>
      <c r="TV23" s="65">
        <v>258</v>
      </c>
      <c r="TW23" s="6">
        <f>IFERROR(TV23+VLOOKUP($A23,'TB2-1'!$A:$XEW,1+IFERROR(VALUE(RIGHT(TV$3,2)),RIGHT(TV$3,1)),TRUE),#N/A)</f>
        <v>262.5</v>
      </c>
      <c r="TX23" s="6">
        <f t="shared" si="177"/>
        <v>258</v>
      </c>
      <c r="TY23" s="6">
        <f>IFERROR(TX23+VLOOKUP($A23,'TB2-1'!$A:$XEW,1+IFERROR(VALUE(RIGHT(TX$3,2)),RIGHT(TX$3,1)),TRUE),#N/A)</f>
        <v>265</v>
      </c>
      <c r="TZ23" s="6">
        <f t="shared" si="177"/>
        <v>258</v>
      </c>
      <c r="UA23" s="6">
        <f>IFERROR(TZ23+VLOOKUP($A23,'TB2-1'!$A:$XEW,1+IFERROR(VALUE(RIGHT(TZ$3,2)),RIGHT(TZ$3,1)),TRUE),#N/A)</f>
        <v>268</v>
      </c>
      <c r="UB23" s="6">
        <f t="shared" si="177"/>
        <v>258</v>
      </c>
      <c r="UC23" s="6">
        <f>IFERROR(UB23+VLOOKUP($A23,'TB2-1'!$A:$XEW,1+IFERROR(VALUE(RIGHT(UB$3,2)),RIGHT(UB$3,1)),TRUE),#N/A)</f>
        <v>272</v>
      </c>
      <c r="UD23" s="6">
        <f t="shared" si="177"/>
        <v>258</v>
      </c>
      <c r="UE23" s="6">
        <f>IFERROR(UD23+VLOOKUP($A23,'TB2-1'!$A:$XEW,1+IFERROR(VALUE(RIGHT(UD$3,2)),RIGHT(UD$3,1)),TRUE),#N/A)</f>
        <v>278</v>
      </c>
      <c r="UF23" s="6">
        <f t="shared" si="177"/>
        <v>258</v>
      </c>
      <c r="UG23" s="6">
        <f>IFERROR(UF23+VLOOKUP($A23,'TB2-1'!$A:$XEW,1+IFERROR(VALUE(RIGHT(UF$3,2)),RIGHT(UF$3,1)),TRUE),#N/A)</f>
        <v>287</v>
      </c>
      <c r="UH23" s="6">
        <f t="shared" si="177"/>
        <v>258</v>
      </c>
      <c r="UI23" s="6">
        <f>IFERROR(UH23+VLOOKUP($A23,'TB2-1'!$A:$XEW,1+IFERROR(VALUE(RIGHT(UH$3,2)),RIGHT(UH$3,1)),TRUE),#N/A)</f>
        <v>304</v>
      </c>
      <c r="UJ23" s="6">
        <f t="shared" si="177"/>
        <v>258</v>
      </c>
      <c r="UK23" s="6">
        <f>IFERROR(UJ23+VLOOKUP($A23,'TB2-1'!$A:$XEW,1+IFERROR(VALUE(RIGHT(UJ$3,2)),RIGHT(UJ$3,1)),TRUE),#N/A)</f>
        <v>330</v>
      </c>
      <c r="UL23" s="6">
        <f t="shared" si="177"/>
        <v>258</v>
      </c>
      <c r="UM23" s="6">
        <f>IFERROR(UL23+VLOOKUP($A23,'TB2-1'!$A:$XEW,1+IFERROR(VALUE(RIGHT(UL$3,2)),RIGHT(UL$3,1)),TRUE),#N/A)</f>
        <v>373</v>
      </c>
      <c r="UN23" s="6">
        <f t="shared" si="177"/>
        <v>258</v>
      </c>
      <c r="UO23" s="6">
        <f>IFERROR(UN23+VLOOKUP($A23,'TB2-1'!$A:$XEW,1+IFERROR(VALUE(RIGHT(UN$3,2)),RIGHT(UN$3,1)),TRUE),#N/A)</f>
        <v>443</v>
      </c>
      <c r="UP23" s="6">
        <f t="shared" si="182"/>
        <v>258</v>
      </c>
      <c r="UQ23" s="6">
        <f>IFERROR(UP23+VLOOKUP($A23,'TB2-1'!$A:$XEW,1+IFERROR(VALUE(RIGHT(UP$3,2)),RIGHT(UP$3,1)),TRUE),#N/A)</f>
        <v>548</v>
      </c>
      <c r="UR23" s="6">
        <f t="shared" si="164"/>
        <v>258</v>
      </c>
      <c r="US23" s="6">
        <f>IFERROR(UR23+VLOOKUP($A23,'TB2-1'!$A:$XEW,1+IFERROR(VALUE(RIGHT(UR$3,2)),RIGHT(UR$3,1)),TRUE),#N/A)</f>
        <v>718</v>
      </c>
      <c r="UT23" s="6">
        <f t="shared" si="164"/>
        <v>258</v>
      </c>
      <c r="UU23" s="6">
        <f>IFERROR(UT23+VLOOKUP($A23,'TB2-1'!$A:$XEW,1+IFERROR(VALUE(RIGHT(UT$3,2)),RIGHT(UT$3,1)),TRUE),#N/A)</f>
        <v>978</v>
      </c>
      <c r="UV23" s="6">
        <f t="shared" si="164"/>
        <v>258</v>
      </c>
      <c r="UW23" s="6">
        <f>IFERROR(UV23+VLOOKUP($A23,'TB2-1'!$A:$XEW,1+IFERROR(VALUE(RIGHT(UV$3,2)),RIGHT(UV$3,1)),TRUE),#N/A)</f>
        <v>1408</v>
      </c>
      <c r="UX23" s="6">
        <f t="shared" si="164"/>
        <v>258</v>
      </c>
      <c r="UY23" s="6">
        <f>IFERROR(UX23+VLOOKUP($A23,'TB2-1'!$A:$XEW,1+IFERROR(VALUE(RIGHT(UX$3,2)),RIGHT(UX$3,1)),TRUE),#N/A)</f>
        <v>2108</v>
      </c>
      <c r="UZ23" s="6">
        <f t="shared" si="164"/>
        <v>258</v>
      </c>
      <c r="VA23" s="6">
        <f>IFERROR(UZ23+VLOOKUP($A23,'TB2-1'!$A:$XEW,1+IFERROR(VALUE(RIGHT(UZ$3,2)),RIGHT(UZ$3,1)),TRUE),#N/A)</f>
        <v>3158</v>
      </c>
      <c r="VB23" s="6">
        <f t="shared" si="164"/>
        <v>258</v>
      </c>
      <c r="VC23" s="6">
        <f>IFERROR(VB23+VLOOKUP($A23,'TB2-1'!$A:$XEW,1+IFERROR(VALUE(RIGHT(VB$3,2)),RIGHT(VB$3,1)),TRUE),#N/A)</f>
        <v>4858</v>
      </c>
      <c r="VD23" s="6">
        <f t="shared" si="164"/>
        <v>258</v>
      </c>
      <c r="VE23" s="6">
        <f>IFERROR(VD23+VLOOKUP($A23,'TB2-1'!$A:$XEW,1+IFERROR(VALUE(RIGHT(VD$3,2)),RIGHT(VD$3,1)),TRUE),#N/A)</f>
        <v>7458</v>
      </c>
      <c r="VF23" s="65">
        <v>385</v>
      </c>
      <c r="VG23" s="5">
        <f>IFERROR(VF23+VLOOKUP($A23,'TB2-1'!$A:$XEW,1+IFERROR(VALUE(RIGHT(VF$3,2)),RIGHT(VF$3,1)),TRUE),#N/A)</f>
        <v>389.5</v>
      </c>
      <c r="VH23" s="10">
        <f t="shared" ref="VH23:WL23" si="202">VF23</f>
        <v>385</v>
      </c>
      <c r="VI23" s="5">
        <f>IFERROR(VH23+VLOOKUP($A23,'TB2-1'!$A:$XEW,1+IFERROR(VALUE(RIGHT(VH$3,2)),RIGHT(VH$3,1)),TRUE),#N/A)</f>
        <v>392</v>
      </c>
      <c r="VJ23" s="10">
        <f t="shared" si="202"/>
        <v>385</v>
      </c>
      <c r="VK23" s="5">
        <f>IFERROR(VJ23+VLOOKUP($A23,'TB2-1'!$A:$XEW,1+IFERROR(VALUE(RIGHT(VJ$3,2)),RIGHT(VJ$3,1)),TRUE),#N/A)</f>
        <v>395</v>
      </c>
      <c r="VL23" s="10">
        <f t="shared" si="202"/>
        <v>385</v>
      </c>
      <c r="VM23" s="5">
        <f>IFERROR(VL23+VLOOKUP($A23,'TB2-1'!$A:$XEW,1+IFERROR(VALUE(RIGHT(VL$3,2)),RIGHT(VL$3,1)),TRUE),#N/A)</f>
        <v>399</v>
      </c>
      <c r="VN23" s="10">
        <f t="shared" si="202"/>
        <v>385</v>
      </c>
      <c r="VO23" s="5">
        <f>IFERROR(VN23+VLOOKUP($A23,'TB2-1'!$A:$XEW,1+IFERROR(VALUE(RIGHT(VN$3,2)),RIGHT(VN$3,1)),TRUE),#N/A)</f>
        <v>405</v>
      </c>
      <c r="VP23" s="10">
        <f t="shared" si="202"/>
        <v>385</v>
      </c>
      <c r="VQ23" s="5">
        <f>IFERROR(VP23+VLOOKUP($A23,'TB2-1'!$A:$XEW,1+IFERROR(VALUE(RIGHT(VP$3,2)),RIGHT(VP$3,1)),TRUE),#N/A)</f>
        <v>414</v>
      </c>
      <c r="VR23" s="10">
        <f t="shared" si="202"/>
        <v>385</v>
      </c>
      <c r="VS23" s="5">
        <f>IFERROR(VR23+VLOOKUP($A23,'TB2-1'!$A:$XEW,1+IFERROR(VALUE(RIGHT(VR$3,2)),RIGHT(VR$3,1)),TRUE),#N/A)</f>
        <v>431</v>
      </c>
      <c r="VT23" s="10">
        <f t="shared" si="202"/>
        <v>385</v>
      </c>
      <c r="VU23" s="5">
        <f>IFERROR(VT23+VLOOKUP($A23,'TB2-1'!$A:$XEW,1+IFERROR(VALUE(RIGHT(VT$3,2)),RIGHT(VT$3,1)),TRUE),#N/A)</f>
        <v>457</v>
      </c>
      <c r="VV23" s="10">
        <f t="shared" si="202"/>
        <v>385</v>
      </c>
      <c r="VW23" s="5">
        <f>IFERROR(VV23+VLOOKUP($A23,'TB2-1'!$A:$XEW,1+IFERROR(VALUE(RIGHT(VV$3,2)),RIGHT(VV$3,1)),TRUE),#N/A)</f>
        <v>500</v>
      </c>
      <c r="VX23" s="10">
        <f t="shared" si="202"/>
        <v>385</v>
      </c>
      <c r="VY23" s="5">
        <f>IFERROR(VX23+VLOOKUP($A23,'TB2-1'!$A:$XEW,1+IFERROR(VALUE(RIGHT(VX$3,2)),RIGHT(VX$3,1)),TRUE),#N/A)</f>
        <v>570</v>
      </c>
      <c r="VZ23" s="10">
        <f t="shared" si="202"/>
        <v>385</v>
      </c>
      <c r="WA23" s="5">
        <f>IFERROR(VZ23+VLOOKUP($A23,'TB2-1'!$A:$XEW,1+IFERROR(VALUE(RIGHT(VZ$3,2)),RIGHT(VZ$3,1)),TRUE),#N/A)</f>
        <v>675</v>
      </c>
      <c r="WB23" s="10">
        <f t="shared" si="202"/>
        <v>385</v>
      </c>
      <c r="WC23" s="5">
        <f>IFERROR(WB23+VLOOKUP($A23,'TB2-1'!$A:$XEW,1+IFERROR(VALUE(RIGHT(WB$3,2)),RIGHT(WB$3,1)),TRUE),#N/A)</f>
        <v>845</v>
      </c>
      <c r="WD23" s="10">
        <f t="shared" si="202"/>
        <v>385</v>
      </c>
      <c r="WE23" s="5">
        <f>IFERROR(WD23+VLOOKUP($A23,'TB2-1'!$A:$XEW,1+IFERROR(VALUE(RIGHT(WD$3,2)),RIGHT(WD$3,1)),TRUE),#N/A)</f>
        <v>1105</v>
      </c>
      <c r="WF23" s="10">
        <f t="shared" si="202"/>
        <v>385</v>
      </c>
      <c r="WG23" s="5">
        <f>IFERROR(WF23+VLOOKUP($A23,'TB2-1'!$A:$XEW,1+IFERROR(VALUE(RIGHT(WF$3,2)),RIGHT(WF$3,1)),TRUE),#N/A)</f>
        <v>1535</v>
      </c>
      <c r="WH23" s="10">
        <f t="shared" si="202"/>
        <v>385</v>
      </c>
      <c r="WI23" s="5">
        <f>IFERROR(WH23+VLOOKUP($A23,'TB2-1'!$A:$XEW,1+IFERROR(VALUE(RIGHT(WH$3,2)),RIGHT(WH$3,1)),TRUE),#N/A)</f>
        <v>2235</v>
      </c>
      <c r="WJ23" s="10">
        <f t="shared" si="202"/>
        <v>385</v>
      </c>
      <c r="WK23" s="5">
        <f>IFERROR(WJ23+VLOOKUP($A23,'TB2-1'!$A:$XEW,1+IFERROR(VALUE(RIGHT(WJ$3,2)),RIGHT(WJ$3,1)),TRUE),#N/A)</f>
        <v>3285</v>
      </c>
      <c r="WL23" s="10">
        <f t="shared" si="202"/>
        <v>385</v>
      </c>
      <c r="WM23" s="5">
        <f>IFERROR(WL23+VLOOKUP($A23,'TB2-1'!$A:$XEW,1+IFERROR(VALUE(RIGHT(WL$3,2)),RIGHT(WL$3,1)),TRUE),#N/A)</f>
        <v>4985</v>
      </c>
      <c r="WN23" s="10">
        <f t="shared" ref="WN23" si="203">WL23</f>
        <v>385</v>
      </c>
      <c r="WO23" s="5">
        <f>IFERROR(WN23+VLOOKUP($A23,'TB2-1'!$A:$XEW,1+IFERROR(VALUE(RIGHT(WN$3,2)),RIGHT(WN$3,1)),TRUE),#N/A)</f>
        <v>7585</v>
      </c>
      <c r="WP23" s="65">
        <v>575</v>
      </c>
      <c r="WQ23" s="6">
        <f>IFERROR(WP23+VLOOKUP($A23,'TB2-1'!$A:$XEW,1+IFERROR(VALUE(RIGHT(WP$3,2)),RIGHT(WP$3,1)),TRUE),#N/A)</f>
        <v>579.5</v>
      </c>
      <c r="WR23" s="6">
        <f t="shared" si="42"/>
        <v>575</v>
      </c>
      <c r="WS23" s="6">
        <f>IFERROR(WR23+VLOOKUP($A23,'TB2-1'!$A:$XEW,1+IFERROR(VALUE(RIGHT(WR$3,2)),RIGHT(WR$3,1)),TRUE),#N/A)</f>
        <v>582</v>
      </c>
      <c r="WT23" s="6">
        <f t="shared" si="42"/>
        <v>575</v>
      </c>
      <c r="WU23" s="6">
        <f>IFERROR(WT23+VLOOKUP($A23,'TB2-1'!$A:$XEW,1+IFERROR(VALUE(RIGHT(WT$3,2)),RIGHT(WT$3,1)),TRUE),#N/A)</f>
        <v>585</v>
      </c>
      <c r="WV23" s="6">
        <f t="shared" si="42"/>
        <v>575</v>
      </c>
      <c r="WW23" s="6">
        <f>IFERROR(WV23+VLOOKUP($A23,'TB2-1'!$A:$XEW,1+IFERROR(VALUE(RIGHT(WV$3,2)),RIGHT(WV$3,1)),TRUE),#N/A)</f>
        <v>589</v>
      </c>
      <c r="WX23" s="6">
        <f t="shared" si="42"/>
        <v>575</v>
      </c>
      <c r="WY23" s="6">
        <f>IFERROR(WX23+VLOOKUP($A23,'TB2-1'!$A:$XEW,1+IFERROR(VALUE(RIGHT(WX$3,2)),RIGHT(WX$3,1)),TRUE),#N/A)</f>
        <v>595</v>
      </c>
      <c r="WZ23" s="6">
        <f t="shared" si="42"/>
        <v>575</v>
      </c>
      <c r="XA23" s="6">
        <f>IFERROR(WZ23+VLOOKUP($A23,'TB2-1'!$A:$XEW,1+IFERROR(VALUE(RIGHT(WZ$3,2)),RIGHT(WZ$3,1)),TRUE),#N/A)</f>
        <v>604</v>
      </c>
      <c r="XB23" s="6">
        <f t="shared" si="42"/>
        <v>575</v>
      </c>
      <c r="XC23" s="6">
        <f>IFERROR(XB23+VLOOKUP($A23,'TB2-1'!$A:$XEW,1+IFERROR(VALUE(RIGHT(XB$3,2)),RIGHT(XB$3,1)),TRUE),#N/A)</f>
        <v>621</v>
      </c>
      <c r="XD23" s="6">
        <f t="shared" si="42"/>
        <v>575</v>
      </c>
      <c r="XE23" s="6">
        <f>IFERROR(XD23+VLOOKUP($A23,'TB2-1'!$A:$XEW,1+IFERROR(VALUE(RIGHT(XD$3,2)),RIGHT(XD$3,1)),TRUE),#N/A)</f>
        <v>647</v>
      </c>
      <c r="XF23" s="6">
        <f t="shared" si="42"/>
        <v>575</v>
      </c>
      <c r="XG23" s="6">
        <f>IFERROR(XF23+VLOOKUP($A23,'TB2-1'!$A:$XEW,1+IFERROR(VALUE(RIGHT(XF$3,2)),RIGHT(XF$3,1)),TRUE),#N/A)</f>
        <v>690</v>
      </c>
      <c r="XH23" s="6">
        <f t="shared" si="43"/>
        <v>575</v>
      </c>
      <c r="XI23" s="6">
        <f>IFERROR(XH23+VLOOKUP($A23,'TB2-1'!$A:$XEW,1+IFERROR(VALUE(RIGHT(XH$3,2)),RIGHT(XH$3,1)),TRUE),#N/A)</f>
        <v>760</v>
      </c>
      <c r="XJ23" s="6">
        <f t="shared" si="44"/>
        <v>575</v>
      </c>
      <c r="XK23" s="6">
        <f>IFERROR(XJ23+VLOOKUP($A23,'TB2-1'!$A:$XEW,1+IFERROR(VALUE(RIGHT(XJ$3,2)),RIGHT(XJ$3,1)),TRUE),#N/A)</f>
        <v>865</v>
      </c>
      <c r="XL23" s="6">
        <f t="shared" si="45"/>
        <v>575</v>
      </c>
      <c r="XM23" s="6">
        <f>IFERROR(XL23+VLOOKUP($A23,'TB2-1'!$A:$XEW,1+IFERROR(VALUE(RIGHT(XL$3,2)),RIGHT(XL$3,1)),TRUE),#N/A)</f>
        <v>1035</v>
      </c>
      <c r="XN23" s="6">
        <f t="shared" si="46"/>
        <v>575</v>
      </c>
      <c r="XO23" s="6">
        <f>IFERROR(XN23+VLOOKUP($A23,'TB2-1'!$A:$XEW,1+IFERROR(VALUE(RIGHT(XN$3,2)),RIGHT(XN$3,1)),TRUE),#N/A)</f>
        <v>1295</v>
      </c>
      <c r="XP23" s="6">
        <f t="shared" si="47"/>
        <v>575</v>
      </c>
      <c r="XQ23" s="6">
        <f>IFERROR(XP23+VLOOKUP($A23,'TB2-1'!$A:$XEW,1+IFERROR(VALUE(RIGHT(XP$3,2)),RIGHT(XP$3,1)),TRUE),#N/A)</f>
        <v>1725</v>
      </c>
      <c r="XR23" s="6">
        <f t="shared" si="48"/>
        <v>575</v>
      </c>
      <c r="XS23" s="6">
        <f>IFERROR(XR23+VLOOKUP($A23,'TB2-1'!$A:$XEW,1+IFERROR(VALUE(RIGHT(XR$3,2)),RIGHT(XR$3,1)),TRUE),#N/A)</f>
        <v>2425</v>
      </c>
      <c r="XT23" s="6">
        <f t="shared" si="49"/>
        <v>575</v>
      </c>
      <c r="XU23" s="6">
        <f>IFERROR(XT23+VLOOKUP($A23,'TB2-1'!$A:$XEW,1+IFERROR(VALUE(RIGHT(XT$3,2)),RIGHT(XT$3,1)),TRUE),#N/A)</f>
        <v>3475</v>
      </c>
      <c r="XV23" s="6">
        <f t="shared" si="50"/>
        <v>575</v>
      </c>
      <c r="XW23" s="6">
        <f>IFERROR(XV23+VLOOKUP($A23,'TB2-1'!$A:$XEW,1+IFERROR(VALUE(RIGHT(XV$3,2)),RIGHT(XV$3,1)),TRUE),#N/A)</f>
        <v>5175</v>
      </c>
      <c r="XX23" s="6">
        <f t="shared" si="51"/>
        <v>575</v>
      </c>
      <c r="XY23" s="6">
        <f>IFERROR(XX23+VLOOKUP($A23,'TB2-1'!$A:$XEW,1+IFERROR(VALUE(RIGHT(XX$3,2)),RIGHT(XX$3,1)),TRUE),#N/A)</f>
        <v>7775</v>
      </c>
      <c r="XZ23" s="65">
        <v>740</v>
      </c>
      <c r="YA23" s="5">
        <f>IFERROR(XZ23+VLOOKUP($A23,'TB2-1'!$A:$XEW,1+IFERROR(VALUE(RIGHT(XZ$3,2)),RIGHT(XZ$3,1)),TRUE),#N/A)</f>
        <v>744.5</v>
      </c>
      <c r="YB23" s="10">
        <f t="shared" si="166"/>
        <v>740</v>
      </c>
      <c r="YC23" s="5">
        <f>IFERROR(YB23+VLOOKUP($A23,'TB2-1'!$A:$XEW,1+IFERROR(VALUE(RIGHT(YB$3,2)),RIGHT(YB$3,1)),TRUE),#N/A)</f>
        <v>747</v>
      </c>
      <c r="YD23" s="10">
        <f t="shared" si="166"/>
        <v>740</v>
      </c>
      <c r="YE23" s="5">
        <f>IFERROR(YD23+VLOOKUP($A23,'TB2-1'!$A:$XEW,1+IFERROR(VALUE(RIGHT(YD$3,2)),RIGHT(YD$3,1)),TRUE),#N/A)</f>
        <v>750</v>
      </c>
      <c r="YF23" s="10">
        <f t="shared" si="166"/>
        <v>740</v>
      </c>
      <c r="YG23" s="5">
        <f>IFERROR(YF23+VLOOKUP($A23,'TB2-1'!$A:$XEW,1+IFERROR(VALUE(RIGHT(YF$3,2)),RIGHT(YF$3,1)),TRUE),#N/A)</f>
        <v>754</v>
      </c>
      <c r="YH23" s="10">
        <f t="shared" si="166"/>
        <v>740</v>
      </c>
      <c r="YI23" s="5">
        <f>IFERROR(YH23+VLOOKUP($A23,'TB2-1'!$A:$XEW,1+IFERROR(VALUE(RIGHT(YH$3,2)),RIGHT(YH$3,1)),TRUE),#N/A)</f>
        <v>760</v>
      </c>
      <c r="YJ23" s="10">
        <f t="shared" si="166"/>
        <v>740</v>
      </c>
      <c r="YK23" s="5">
        <f>IFERROR(YJ23+VLOOKUP($A23,'TB2-1'!$A:$XEW,1+IFERROR(VALUE(RIGHT(YJ$3,2)),RIGHT(YJ$3,1)),TRUE),#N/A)</f>
        <v>769</v>
      </c>
      <c r="YL23" s="10">
        <f t="shared" si="166"/>
        <v>740</v>
      </c>
      <c r="YM23" s="5">
        <f>IFERROR(YL23+VLOOKUP($A23,'TB2-1'!$A:$XEW,1+IFERROR(VALUE(RIGHT(YL$3,2)),RIGHT(YL$3,1)),TRUE),#N/A)</f>
        <v>786</v>
      </c>
      <c r="YN23" s="10">
        <f t="shared" si="166"/>
        <v>740</v>
      </c>
      <c r="YO23" s="5">
        <f>IFERROR(YN23+VLOOKUP($A23,'TB2-1'!$A:$XEW,1+IFERROR(VALUE(RIGHT(YN$3,2)),RIGHT(YN$3,1)),TRUE),#N/A)</f>
        <v>812</v>
      </c>
      <c r="YP23" s="10">
        <f t="shared" si="166"/>
        <v>740</v>
      </c>
      <c r="YQ23" s="5">
        <f>IFERROR(YP23+VLOOKUP($A23,'TB2-1'!$A:$XEW,1+IFERROR(VALUE(RIGHT(YP$3,2)),RIGHT(YP$3,1)),TRUE),#N/A)</f>
        <v>855</v>
      </c>
      <c r="YR23" s="10">
        <f t="shared" si="167"/>
        <v>740</v>
      </c>
      <c r="YS23" s="5">
        <f>IFERROR(YR23+VLOOKUP($A23,'TB2-1'!$A:$XEW,1+IFERROR(VALUE(RIGHT(YR$3,2)),RIGHT(YR$3,1)),TRUE),#N/A)</f>
        <v>925</v>
      </c>
      <c r="YT23" s="10">
        <f t="shared" si="168"/>
        <v>740</v>
      </c>
      <c r="YU23" s="5">
        <f>IFERROR(YT23+VLOOKUP($A23,'TB2-1'!$A:$XEW,1+IFERROR(VALUE(RIGHT(YT$3,2)),RIGHT(YT$3,1)),TRUE),#N/A)</f>
        <v>1030</v>
      </c>
      <c r="YV23" s="10">
        <f t="shared" si="169"/>
        <v>740</v>
      </c>
      <c r="YW23" s="5">
        <f>IFERROR(YV23+VLOOKUP($A23,'TB2-1'!$A:$XEW,1+IFERROR(VALUE(RIGHT(YV$3,2)),RIGHT(YV$3,1)),TRUE),#N/A)</f>
        <v>1200</v>
      </c>
      <c r="YX23" s="10">
        <f t="shared" si="170"/>
        <v>740</v>
      </c>
      <c r="YY23" s="5">
        <f>IFERROR(YX23+VLOOKUP($A23,'TB2-1'!$A:$XEW,1+IFERROR(VALUE(RIGHT(YX$3,2)),RIGHT(YX$3,1)),TRUE),#N/A)</f>
        <v>1460</v>
      </c>
      <c r="YZ23" s="10">
        <f t="shared" si="171"/>
        <v>740</v>
      </c>
      <c r="ZA23" s="5">
        <f>IFERROR(YZ23+VLOOKUP($A23,'TB2-1'!$A:$XEW,1+IFERROR(VALUE(RIGHT(YZ$3,2)),RIGHT(YZ$3,1)),TRUE),#N/A)</f>
        <v>1890</v>
      </c>
      <c r="ZB23" s="10">
        <f t="shared" si="172"/>
        <v>740</v>
      </c>
      <c r="ZC23" s="5">
        <f>IFERROR(ZB23+VLOOKUP($A23,'TB2-1'!$A:$XEW,1+IFERROR(VALUE(RIGHT(ZB$3,2)),RIGHT(ZB$3,1)),TRUE),#N/A)</f>
        <v>2590</v>
      </c>
      <c r="ZD23" s="10">
        <f t="shared" si="173"/>
        <v>740</v>
      </c>
      <c r="ZE23" s="5">
        <f>IFERROR(ZD23+VLOOKUP($A23,'TB2-1'!$A:$XEW,1+IFERROR(VALUE(RIGHT(ZD$3,2)),RIGHT(ZD$3,1)),TRUE),#N/A)</f>
        <v>3640</v>
      </c>
      <c r="ZF23" s="10">
        <f t="shared" si="174"/>
        <v>740</v>
      </c>
      <c r="ZG23" s="5">
        <f>IFERROR(ZF23+VLOOKUP($A23,'TB2-1'!$A:$XEW,1+IFERROR(VALUE(RIGHT(ZF$3,2)),RIGHT(ZF$3,1)),TRUE),#N/A)</f>
        <v>5340</v>
      </c>
      <c r="ZH23" s="10">
        <f t="shared" si="175"/>
        <v>740</v>
      </c>
      <c r="ZI23" s="5">
        <f>IFERROR(ZH23+VLOOKUP($A23,'TB2-1'!$A:$XEW,1+IFERROR(VALUE(RIGHT(ZH$3,2)),RIGHT(ZH$3,1)),TRUE),#N/A)</f>
        <v>7940</v>
      </c>
      <c r="ZJ23" s="65">
        <v>960</v>
      </c>
      <c r="ZK23" s="6">
        <f>IFERROR(ZJ23+VLOOKUP($A23,'TB2-1'!$A:$XEW,1+IFERROR(VALUE(RIGHT(ZJ$3,2)),RIGHT(ZJ$3,1)),TRUE),#N/A)</f>
        <v>964.5</v>
      </c>
      <c r="ZL23" s="6">
        <f t="shared" si="52"/>
        <v>960</v>
      </c>
      <c r="ZM23" s="6">
        <f>IFERROR(ZL23+VLOOKUP($A23,'TB2-1'!$A:$XEW,1+IFERROR(VALUE(RIGHT(ZL$3,2)),RIGHT(ZL$3,1)),TRUE),#N/A)</f>
        <v>967</v>
      </c>
      <c r="ZN23" s="6">
        <f t="shared" si="52"/>
        <v>960</v>
      </c>
      <c r="ZO23" s="6">
        <f>IFERROR(ZN23+VLOOKUP($A23,'TB2-1'!$A:$XEW,1+IFERROR(VALUE(RIGHT(ZN$3,2)),RIGHT(ZN$3,1)),TRUE),#N/A)</f>
        <v>970</v>
      </c>
      <c r="ZP23" s="6">
        <f t="shared" si="52"/>
        <v>960</v>
      </c>
      <c r="ZQ23" s="6">
        <f>IFERROR(ZP23+VLOOKUP($A23,'TB2-1'!$A:$XEW,1+IFERROR(VALUE(RIGHT(ZP$3,2)),RIGHT(ZP$3,1)),TRUE),#N/A)</f>
        <v>974</v>
      </c>
      <c r="ZR23" s="6">
        <f t="shared" si="52"/>
        <v>960</v>
      </c>
      <c r="ZS23" s="6">
        <f>IFERROR(ZR23+VLOOKUP($A23,'TB2-1'!$A:$XEW,1+IFERROR(VALUE(RIGHT(ZR$3,2)),RIGHT(ZR$3,1)),TRUE),#N/A)</f>
        <v>980</v>
      </c>
      <c r="ZT23" s="6">
        <f t="shared" si="52"/>
        <v>960</v>
      </c>
      <c r="ZU23" s="6">
        <f>IFERROR(ZT23+VLOOKUP($A23,'TB2-1'!$A:$XEW,1+IFERROR(VALUE(RIGHT(ZT$3,2)),RIGHT(ZT$3,1)),TRUE),#N/A)</f>
        <v>989</v>
      </c>
      <c r="ZV23" s="6">
        <f t="shared" si="52"/>
        <v>960</v>
      </c>
      <c r="ZW23" s="6">
        <f>IFERROR(ZV23+VLOOKUP($A23,'TB2-1'!$A:$XEW,1+IFERROR(VALUE(RIGHT(ZV$3,2)),RIGHT(ZV$3,1)),TRUE),#N/A)</f>
        <v>1006</v>
      </c>
      <c r="ZX23" s="6">
        <f t="shared" si="52"/>
        <v>960</v>
      </c>
      <c r="ZY23" s="6">
        <f>IFERROR(ZX23+VLOOKUP($A23,'TB2-1'!$A:$XEW,1+IFERROR(VALUE(RIGHT(ZX$3,2)),RIGHT(ZX$3,1)),TRUE),#N/A)</f>
        <v>1032</v>
      </c>
      <c r="ZZ23" s="6">
        <f t="shared" si="52"/>
        <v>960</v>
      </c>
      <c r="AAA23" s="6">
        <f>IFERROR(ZZ23+VLOOKUP($A23,'TB2-1'!$A:$XEW,1+IFERROR(VALUE(RIGHT(ZZ$3,2)),RIGHT(ZZ$3,1)),TRUE),#N/A)</f>
        <v>1075</v>
      </c>
      <c r="AAB23" s="6">
        <f t="shared" si="53"/>
        <v>960</v>
      </c>
      <c r="AAC23" s="6">
        <f>IFERROR(AAB23+VLOOKUP($A23,'TB2-1'!$A:$XEW,1+IFERROR(VALUE(RIGHT(AAB$3,2)),RIGHT(AAB$3,1)),TRUE),#N/A)</f>
        <v>1145</v>
      </c>
      <c r="AAD23" s="6">
        <f t="shared" si="54"/>
        <v>960</v>
      </c>
      <c r="AAE23" s="6">
        <f>IFERROR(AAD23+VLOOKUP($A23,'TB2-1'!$A:$XEW,1+IFERROR(VALUE(RIGHT(AAD$3,2)),RIGHT(AAD$3,1)),TRUE),#N/A)</f>
        <v>1250</v>
      </c>
      <c r="AAF23" s="6">
        <f t="shared" si="55"/>
        <v>960</v>
      </c>
      <c r="AAG23" s="6">
        <f>IFERROR(AAF23+VLOOKUP($A23,'TB2-1'!$A:$XEW,1+IFERROR(VALUE(RIGHT(AAF$3,2)),RIGHT(AAF$3,1)),TRUE),#N/A)</f>
        <v>1420</v>
      </c>
      <c r="AAH23" s="6">
        <f t="shared" si="56"/>
        <v>960</v>
      </c>
      <c r="AAI23" s="6">
        <f>IFERROR(AAH23+VLOOKUP($A23,'TB2-1'!$A:$XEW,1+IFERROR(VALUE(RIGHT(AAH$3,2)),RIGHT(AAH$3,1)),TRUE),#N/A)</f>
        <v>1680</v>
      </c>
      <c r="AAJ23" s="6">
        <f t="shared" si="57"/>
        <v>960</v>
      </c>
      <c r="AAK23" s="6">
        <f>IFERROR(AAJ23+VLOOKUP($A23,'TB2-1'!$A:$XEW,1+IFERROR(VALUE(RIGHT(AAJ$3,2)),RIGHT(AAJ$3,1)),TRUE),#N/A)</f>
        <v>2110</v>
      </c>
      <c r="AAL23" s="6">
        <f t="shared" si="58"/>
        <v>960</v>
      </c>
      <c r="AAM23" s="6">
        <f>IFERROR(AAL23+VLOOKUP($A23,'TB2-1'!$A:$XEW,1+IFERROR(VALUE(RIGHT(AAL$3,2)),RIGHT(AAL$3,1)),TRUE),#N/A)</f>
        <v>2810</v>
      </c>
      <c r="AAN23" s="6">
        <f t="shared" si="59"/>
        <v>960</v>
      </c>
      <c r="AAO23" s="6">
        <f>IFERROR(AAN23+VLOOKUP($A23,'TB2-1'!$A:$XEW,1+IFERROR(VALUE(RIGHT(AAN$3,2)),RIGHT(AAN$3,1)),TRUE),#N/A)</f>
        <v>3860</v>
      </c>
      <c r="AAP23" s="6">
        <f t="shared" si="60"/>
        <v>960</v>
      </c>
      <c r="AAQ23" s="6">
        <f>IFERROR(AAP23+VLOOKUP($A23,'TB2-1'!$A:$XEW,1+IFERROR(VALUE(RIGHT(AAP$3,2)),RIGHT(AAP$3,1)),TRUE),#N/A)</f>
        <v>5560</v>
      </c>
      <c r="AAR23" s="6">
        <f t="shared" si="61"/>
        <v>960</v>
      </c>
      <c r="AAS23" s="6">
        <f>IFERROR(AAR23+VLOOKUP($A23,'TB2-1'!$A:$XEW,1+IFERROR(VALUE(RIGHT(AAR$3,2)),RIGHT(AAR$3,1)),TRUE),#N/A)</f>
        <v>8160</v>
      </c>
      <c r="AAT23" s="65">
        <v>1250</v>
      </c>
      <c r="AAU23" s="5">
        <f>IFERROR(AAT23+VLOOKUP($A23,'TB2-1'!$A:$XEW,1+IFERROR(VALUE(RIGHT(AAT$3,2)),RIGHT(AAT$3,1)),TRUE),#N/A)</f>
        <v>1254.5</v>
      </c>
      <c r="AAV23" s="10">
        <f t="shared" si="62"/>
        <v>1250</v>
      </c>
      <c r="AAW23" s="5">
        <f>IFERROR(AAV23+VLOOKUP($A23,'TB2-1'!$A:$XEW,1+IFERROR(VALUE(RIGHT(AAV$3,2)),RIGHT(AAV$3,1)),TRUE),#N/A)</f>
        <v>1257</v>
      </c>
      <c r="AAX23" s="10">
        <f t="shared" si="62"/>
        <v>1250</v>
      </c>
      <c r="AAY23" s="5">
        <f>IFERROR(AAX23+VLOOKUP($A23,'TB2-1'!$A:$XEW,1+IFERROR(VALUE(RIGHT(AAX$3,2)),RIGHT(AAX$3,1)),TRUE),#N/A)</f>
        <v>1260</v>
      </c>
      <c r="AAZ23" s="10">
        <f t="shared" si="62"/>
        <v>1250</v>
      </c>
      <c r="ABA23" s="5">
        <f>IFERROR(AAZ23+VLOOKUP($A23,'TB2-1'!$A:$XEW,1+IFERROR(VALUE(RIGHT(AAZ$3,2)),RIGHT(AAZ$3,1)),TRUE),#N/A)</f>
        <v>1264</v>
      </c>
      <c r="ABB23" s="10">
        <f t="shared" si="62"/>
        <v>1250</v>
      </c>
      <c r="ABC23" s="5">
        <f>IFERROR(ABB23+VLOOKUP($A23,'TB2-1'!$A:$XEW,1+IFERROR(VALUE(RIGHT(ABB$3,2)),RIGHT(ABB$3,1)),TRUE),#N/A)</f>
        <v>1270</v>
      </c>
      <c r="ABD23" s="10">
        <f t="shared" si="62"/>
        <v>1250</v>
      </c>
      <c r="ABE23" s="5">
        <f>IFERROR(ABD23+VLOOKUP($A23,'TB2-1'!$A:$XEW,1+IFERROR(VALUE(RIGHT(ABD$3,2)),RIGHT(ABD$3,1)),TRUE),#N/A)</f>
        <v>1279</v>
      </c>
      <c r="ABF23" s="10">
        <f t="shared" si="62"/>
        <v>1250</v>
      </c>
      <c r="ABG23" s="5">
        <f>IFERROR(ABF23+VLOOKUP($A23,'TB2-1'!$A:$XEW,1+IFERROR(VALUE(RIGHT(ABF$3,2)),RIGHT(ABF$3,1)),TRUE),#N/A)</f>
        <v>1296</v>
      </c>
      <c r="ABH23" s="10">
        <f t="shared" si="62"/>
        <v>1250</v>
      </c>
      <c r="ABI23" s="5">
        <f>IFERROR(ABH23+VLOOKUP($A23,'TB2-1'!$A:$XEW,1+IFERROR(VALUE(RIGHT(ABH$3,2)),RIGHT(ABH$3,1)),TRUE),#N/A)</f>
        <v>1322</v>
      </c>
      <c r="ABJ23" s="10">
        <f t="shared" si="62"/>
        <v>1250</v>
      </c>
      <c r="ABK23" s="5">
        <f>IFERROR(ABJ23+VLOOKUP($A23,'TB2-1'!$A:$XEW,1+IFERROR(VALUE(RIGHT(ABJ$3,2)),RIGHT(ABJ$3,1)),TRUE),#N/A)</f>
        <v>1365</v>
      </c>
      <c r="ABL23" s="10">
        <f t="shared" si="63"/>
        <v>1250</v>
      </c>
      <c r="ABM23" s="5">
        <f>IFERROR(ABL23+VLOOKUP($A23,'TB2-1'!$A:$XEW,1+IFERROR(VALUE(RIGHT(ABL$3,2)),RIGHT(ABL$3,1)),TRUE),#N/A)</f>
        <v>1435</v>
      </c>
      <c r="ABN23" s="10">
        <f t="shared" si="64"/>
        <v>1250</v>
      </c>
      <c r="ABO23" s="5">
        <f>IFERROR(ABN23+VLOOKUP($A23,'TB2-1'!$A:$XEW,1+IFERROR(VALUE(RIGHT(ABN$3,2)),RIGHT(ABN$3,1)),TRUE),#N/A)</f>
        <v>1540</v>
      </c>
      <c r="ABP23" s="10">
        <f t="shared" si="65"/>
        <v>1250</v>
      </c>
      <c r="ABQ23" s="5">
        <f>IFERROR(ABP23+VLOOKUP($A23,'TB2-1'!$A:$XEW,1+IFERROR(VALUE(RIGHT(ABP$3,2)),RIGHT(ABP$3,1)),TRUE),#N/A)</f>
        <v>1710</v>
      </c>
      <c r="ABR23" s="10">
        <f t="shared" si="66"/>
        <v>1250</v>
      </c>
      <c r="ABS23" s="5">
        <f>IFERROR(ABR23+VLOOKUP($A23,'TB2-1'!$A:$XEW,1+IFERROR(VALUE(RIGHT(ABR$3,2)),RIGHT(ABR$3,1)),TRUE),#N/A)</f>
        <v>1970</v>
      </c>
      <c r="ABT23" s="10">
        <f t="shared" si="67"/>
        <v>1250</v>
      </c>
      <c r="ABU23" s="5">
        <f>IFERROR(ABT23+VLOOKUP($A23,'TB2-1'!$A:$XEW,1+IFERROR(VALUE(RIGHT(ABT$3,2)),RIGHT(ABT$3,1)),TRUE),#N/A)</f>
        <v>2400</v>
      </c>
      <c r="ABV23" s="10">
        <f t="shared" si="68"/>
        <v>1250</v>
      </c>
      <c r="ABW23" s="5">
        <f>IFERROR(ABV23+VLOOKUP($A23,'TB2-1'!$A:$XEW,1+IFERROR(VALUE(RIGHT(ABV$3,2)),RIGHT(ABV$3,1)),TRUE),#N/A)</f>
        <v>3100</v>
      </c>
      <c r="ABX23" s="10">
        <f t="shared" si="69"/>
        <v>1250</v>
      </c>
      <c r="ABY23" s="5">
        <f>IFERROR(ABX23+VLOOKUP($A23,'TB2-1'!$A:$XEW,1+IFERROR(VALUE(RIGHT(ABX$3,2)),RIGHT(ABX$3,1)),TRUE),#N/A)</f>
        <v>4150</v>
      </c>
      <c r="ABZ23" s="10">
        <f t="shared" si="70"/>
        <v>1250</v>
      </c>
      <c r="ACA23" s="5">
        <f>IFERROR(ABZ23+VLOOKUP($A23,'TB2-1'!$A:$XEW,1+IFERROR(VALUE(RIGHT(ABZ$3,2)),RIGHT(ABZ$3,1)),TRUE),#N/A)</f>
        <v>5850</v>
      </c>
      <c r="ACB23" s="10">
        <f t="shared" si="71"/>
        <v>1250</v>
      </c>
      <c r="ACC23" s="5">
        <f>IFERROR(ACB23+VLOOKUP($A23,'TB2-1'!$A:$XEW,1+IFERROR(VALUE(RIGHT(ACB$3,2)),RIGHT(ACB$3,1)),TRUE),#N/A)</f>
        <v>8450</v>
      </c>
    </row>
    <row r="24" spans="1:757" ht="15.75" thickBot="1" x14ac:dyDescent="0.3">
      <c r="A24" s="2">
        <f>Config!G20</f>
        <v>225.001</v>
      </c>
      <c r="B24" s="5">
        <f>IFERROR(C24-VLOOKUP($A24,'TB2-1'!$A:$XEW,1+IFERROR(VALUE(RIGHT(B$3,2)),RIGHT(B$3,1)),TRUE),#N/A)</f>
        <v>-284.5</v>
      </c>
      <c r="C24" s="65">
        <v>-280</v>
      </c>
      <c r="D24" s="5">
        <f>IFERROR(E24-VLOOKUP($A24,'TB2-1'!$A:$XEW,1+IFERROR(VALUE(RIGHT(D$3,2)),RIGHT(D$3,1)),TRUE),#N/A)</f>
        <v>-287</v>
      </c>
      <c r="E24" s="5">
        <f t="shared" si="72"/>
        <v>-280</v>
      </c>
      <c r="F24" s="5">
        <f>IFERROR(G24-VLOOKUP($A24,'TB2-1'!$A:$XEW,1+IFERROR(VALUE(RIGHT(F$3,2)),RIGHT(F$3,1)),TRUE),#N/A)</f>
        <v>-290</v>
      </c>
      <c r="G24" s="5">
        <f t="shared" si="72"/>
        <v>-280</v>
      </c>
      <c r="H24" s="5">
        <f>IFERROR(I24-VLOOKUP($A24,'TB2-1'!$A:$XEW,1+IFERROR(VALUE(RIGHT(H$3,2)),RIGHT(H$3,1)),TRUE),#N/A)</f>
        <v>-294</v>
      </c>
      <c r="I24" s="5">
        <f t="shared" si="72"/>
        <v>-280</v>
      </c>
      <c r="J24" s="5">
        <f>IFERROR(K24-VLOOKUP($A24,'TB2-1'!$A:$XEW,1+IFERROR(VALUE(RIGHT(J$3,2)),RIGHT(J$3,1)),TRUE),#N/A)</f>
        <v>-300</v>
      </c>
      <c r="K24" s="5">
        <f t="shared" si="72"/>
        <v>-280</v>
      </c>
      <c r="L24" s="5">
        <f>IFERROR(M24-VLOOKUP($A24,'TB2-1'!$A:$XEW,1+IFERROR(VALUE(RIGHT(L$3,2)),RIGHT(L$3,1)),TRUE),#N/A)</f>
        <v>-309</v>
      </c>
      <c r="M24" s="5">
        <f t="shared" si="72"/>
        <v>-280</v>
      </c>
      <c r="N24" s="5">
        <f>IFERROR(O24-VLOOKUP($A24,'TB2-1'!$A:$XEW,1+IFERROR(VALUE(RIGHT(N$3,2)),RIGHT(N$3,1)),TRUE),#N/A)</f>
        <v>-326</v>
      </c>
      <c r="O24" s="5">
        <f t="shared" si="72"/>
        <v>-280</v>
      </c>
      <c r="P24" s="5">
        <f>IFERROR(Q24-VLOOKUP($A24,'TB2-1'!$A:$XEW,1+IFERROR(VALUE(RIGHT(P$3,2)),RIGHT(P$3,1)),TRUE),#N/A)</f>
        <v>-352</v>
      </c>
      <c r="Q24" s="5">
        <f t="shared" si="72"/>
        <v>-280</v>
      </c>
      <c r="R24" s="5">
        <f>IFERROR(S24-VLOOKUP($A24,'TB2-1'!$A:$XEW,1+IFERROR(VALUE(RIGHT(R$3,2)),RIGHT(R$3,1)),TRUE),#N/A)</f>
        <v>-395</v>
      </c>
      <c r="S24" s="5">
        <f t="shared" si="72"/>
        <v>-280</v>
      </c>
      <c r="T24" s="5">
        <f>IFERROR(U24-VLOOKUP($A24,'TB2-1'!$A:$XEW,1+IFERROR(VALUE(RIGHT(T$3,2)),RIGHT(T$3,1)),TRUE),#N/A)</f>
        <v>-465</v>
      </c>
      <c r="U24" s="5">
        <f t="shared" si="72"/>
        <v>-280</v>
      </c>
      <c r="V24" s="5">
        <f>IFERROR(W24-VLOOKUP($A24,'TB2-1'!$A:$XEW,1+IFERROR(VALUE(RIGHT(V$3,2)),RIGHT(V$3,1)),TRUE),#N/A)</f>
        <v>-570</v>
      </c>
      <c r="W24" s="5">
        <f t="shared" si="72"/>
        <v>-280</v>
      </c>
      <c r="X24" s="5">
        <f>IFERROR(Y24-VLOOKUP($A24,'TB2-1'!$A:$XEW,1+IFERROR(VALUE(RIGHT(X$3,2)),RIGHT(X$3,1)),TRUE),#N/A)</f>
        <v>-740</v>
      </c>
      <c r="Y24" s="5">
        <f t="shared" si="72"/>
        <v>-280</v>
      </c>
      <c r="Z24" s="5">
        <f>IFERROR(AA24-VLOOKUP($A24,'TB2-1'!$A:$XEW,1+IFERROR(VALUE(RIGHT(Z$3,2)),RIGHT(Z$3,1)),TRUE),#N/A)</f>
        <v>-1000</v>
      </c>
      <c r="AA24" s="5">
        <f t="shared" si="176"/>
        <v>-280</v>
      </c>
      <c r="AB24" s="5">
        <f>IFERROR(AC24-VLOOKUP($A24,'TB2-1'!$A:$XEW,1+IFERROR(VALUE(RIGHT(AB$3,2)),RIGHT(AB$3,1)),TRUE),#N/A)</f>
        <v>-1430</v>
      </c>
      <c r="AC24" s="5">
        <f t="shared" si="73"/>
        <v>-280</v>
      </c>
      <c r="AD24" s="5">
        <f>IFERROR(AE24-VLOOKUP($A24,'TB2-1'!$A:$XEW,1+IFERROR(VALUE(RIGHT(AD$3,2)),RIGHT(AD$3,1)),TRUE),#N/A)</f>
        <v>-2130</v>
      </c>
      <c r="AE24" s="5">
        <f t="shared" si="74"/>
        <v>-280</v>
      </c>
      <c r="AF24" s="5">
        <f>IFERROR(AG24-VLOOKUP($A24,'TB2-1'!$A:$XEW,1+IFERROR(VALUE(RIGHT(AF$3,2)),RIGHT(AF$3,1)),TRUE),#N/A)</f>
        <v>-3180</v>
      </c>
      <c r="AG24" s="5">
        <f t="shared" si="75"/>
        <v>-280</v>
      </c>
      <c r="AH24" s="5">
        <f>IFERROR(AI24-VLOOKUP($A24,'TB2-1'!$A:$XEW,1+IFERROR(VALUE(RIGHT(AH$3,2)),RIGHT(AH$3,1)),TRUE),#N/A)</f>
        <v>-4880</v>
      </c>
      <c r="AI24" s="5">
        <f t="shared" si="76"/>
        <v>-280</v>
      </c>
      <c r="AJ24" s="5">
        <f>IFERROR(AK24-VLOOKUP($A24,'TB2-1'!$A:$XEW,1+IFERROR(VALUE(RIGHT(AJ$3,2)),RIGHT(AJ$3,1)),TRUE),#N/A)</f>
        <v>-7480</v>
      </c>
      <c r="AK24" s="5">
        <f t="shared" si="77"/>
        <v>-280</v>
      </c>
      <c r="AL24" s="2">
        <f>IFERROR(AM24-VLOOKUP($A24,'TB2-1'!$A:$XEW,1+IFERROR(VALUE(RIGHT(AL$3,2)),RIGHT(AL$3,1)),TRUE),#N/A)</f>
        <v>-174.5</v>
      </c>
      <c r="AM24" s="65">
        <v>-170</v>
      </c>
      <c r="AN24" s="2">
        <f>IFERROR(AO24-VLOOKUP($A24,'TB2-1'!$A:$XEW,1+IFERROR(VALUE(RIGHT(AN$3,2)),RIGHT(AN$3,1)),TRUE),#N/A)</f>
        <v>-177</v>
      </c>
      <c r="AO24" s="2">
        <f t="shared" si="78"/>
        <v>-170</v>
      </c>
      <c r="AP24" s="2">
        <f>IFERROR(AQ24-VLOOKUP($A24,'TB2-1'!$A:$XEW,1+IFERROR(VALUE(RIGHT(AP$3,2)),RIGHT(AP$3,1)),TRUE),#N/A)</f>
        <v>-180</v>
      </c>
      <c r="AQ24" s="2">
        <f t="shared" si="78"/>
        <v>-170</v>
      </c>
      <c r="AR24" s="2">
        <f>IFERROR(AS24-VLOOKUP($A24,'TB2-1'!$A:$XEW,1+IFERROR(VALUE(RIGHT(AR$3,2)),RIGHT(AR$3,1)),TRUE),#N/A)</f>
        <v>-184</v>
      </c>
      <c r="AS24" s="2">
        <f t="shared" si="78"/>
        <v>-170</v>
      </c>
      <c r="AT24" s="2">
        <f>IFERROR(AU24-VLOOKUP($A24,'TB2-1'!$A:$XEW,1+IFERROR(VALUE(RIGHT(AT$3,2)),RIGHT(AT$3,1)),TRUE),#N/A)</f>
        <v>-190</v>
      </c>
      <c r="AU24" s="2">
        <f t="shared" si="78"/>
        <v>-170</v>
      </c>
      <c r="AV24" s="2">
        <f>IFERROR(AW24-VLOOKUP($A24,'TB2-1'!$A:$XEW,1+IFERROR(VALUE(RIGHT(AV$3,2)),RIGHT(AV$3,1)),TRUE),#N/A)</f>
        <v>-199</v>
      </c>
      <c r="AW24" s="2">
        <f t="shared" si="78"/>
        <v>-170</v>
      </c>
      <c r="AX24" s="2">
        <f>IFERROR(AY24-VLOOKUP($A24,'TB2-1'!$A:$XEW,1+IFERROR(VALUE(RIGHT(AX$3,2)),RIGHT(AX$3,1)),TRUE),#N/A)</f>
        <v>-216</v>
      </c>
      <c r="AY24" s="2">
        <f t="shared" si="78"/>
        <v>-170</v>
      </c>
      <c r="AZ24" s="2">
        <f>IFERROR(BA24-VLOOKUP($A24,'TB2-1'!$A:$XEW,1+IFERROR(VALUE(RIGHT(AZ$3,2)),RIGHT(AZ$3,1)),TRUE),#N/A)</f>
        <v>-242</v>
      </c>
      <c r="BA24" s="2">
        <f t="shared" si="78"/>
        <v>-170</v>
      </c>
      <c r="BB24" s="2">
        <f>IFERROR(BC24-VLOOKUP($A24,'TB2-1'!$A:$XEW,1+IFERROR(VALUE(RIGHT(BB$3,2)),RIGHT(BB$3,1)),TRUE),#N/A)</f>
        <v>-285</v>
      </c>
      <c r="BC24" s="2">
        <f t="shared" si="78"/>
        <v>-170</v>
      </c>
      <c r="BD24" s="2">
        <f>IFERROR(BE24-VLOOKUP($A24,'TB2-1'!$A:$XEW,1+IFERROR(VALUE(RIGHT(BD$3,2)),RIGHT(BD$3,1)),TRUE),#N/A)</f>
        <v>-355</v>
      </c>
      <c r="BE24" s="2">
        <f t="shared" si="79"/>
        <v>-170</v>
      </c>
      <c r="BF24" s="2">
        <f>IFERROR(BG24-VLOOKUP($A24,'TB2-1'!$A:$XEW,1+IFERROR(VALUE(RIGHT(BF$3,2)),RIGHT(BF$3,1)),TRUE),#N/A)</f>
        <v>-460</v>
      </c>
      <c r="BG24" s="2">
        <f t="shared" si="79"/>
        <v>-170</v>
      </c>
      <c r="BH24" s="2">
        <f>IFERROR(BI24-VLOOKUP($A24,'TB2-1'!$A:$XEW,1+IFERROR(VALUE(RIGHT(BH$3,2)),RIGHT(BH$3,1)),TRUE),#N/A)</f>
        <v>-630</v>
      </c>
      <c r="BI24" s="2">
        <f t="shared" si="79"/>
        <v>-170</v>
      </c>
      <c r="BJ24" s="2">
        <f>IFERROR(BK24-VLOOKUP($A24,'TB2-1'!$A:$XEW,1+IFERROR(VALUE(RIGHT(BJ$3,2)),RIGHT(BJ$3,1)),TRUE),#N/A)</f>
        <v>-890</v>
      </c>
      <c r="BK24" s="2">
        <f t="shared" si="79"/>
        <v>-170</v>
      </c>
      <c r="BL24" s="2">
        <f>IFERROR(BM24-VLOOKUP($A24,'TB2-1'!$A:$XEW,1+IFERROR(VALUE(RIGHT(BL$3,2)),RIGHT(BL$3,1)),TRUE),#N/A)</f>
        <v>-1320</v>
      </c>
      <c r="BM24" s="2">
        <f t="shared" si="80"/>
        <v>-170</v>
      </c>
      <c r="BN24" s="2">
        <f>IFERROR(BO24-VLOOKUP($A24,'TB2-1'!$A:$XEW,1+IFERROR(VALUE(RIGHT(BN$3,2)),RIGHT(BN$3,1)),TRUE),#N/A)</f>
        <v>-2020</v>
      </c>
      <c r="BO24" s="2">
        <f t="shared" si="81"/>
        <v>-170</v>
      </c>
      <c r="BP24" s="2">
        <f>IFERROR(BQ24-VLOOKUP($A24,'TB2-1'!$A:$XEW,1+IFERROR(VALUE(RIGHT(BP$3,2)),RIGHT(BP$3,1)),TRUE),#N/A)</f>
        <v>-3070</v>
      </c>
      <c r="BQ24" s="2">
        <f t="shared" si="82"/>
        <v>-170</v>
      </c>
      <c r="BR24" s="2">
        <f>IFERROR(BS24-VLOOKUP($A24,'TB2-1'!$A:$XEW,1+IFERROR(VALUE(RIGHT(BR$3,2)),RIGHT(BR$3,1)),TRUE),#N/A)</f>
        <v>-4770</v>
      </c>
      <c r="BS24" s="2">
        <f t="shared" si="83"/>
        <v>-170</v>
      </c>
      <c r="BT24" s="2">
        <f>IFERROR(BU24-VLOOKUP($A24,'TB2-1'!$A:$XEW,1+IFERROR(VALUE(RIGHT(BT$3,2)),RIGHT(BT$3,1)),TRUE),#N/A)</f>
        <v>-7370</v>
      </c>
      <c r="BU24" s="2">
        <f t="shared" si="84"/>
        <v>-170</v>
      </c>
      <c r="BV24" s="5">
        <f>IFERROR(BW24-VLOOKUP($A24,'TB2-1'!$A:$XEW,1+IFERROR(VALUE(RIGHT(BV$3,2)),RIGHT(BV$3,1)),TRUE),#N/A)</f>
        <v>-104.5</v>
      </c>
      <c r="BW24" s="65">
        <v>-100</v>
      </c>
      <c r="BX24" s="5">
        <f>IFERROR(BY24-VLOOKUP($A24,'TB2-1'!$A:$XEW,1+IFERROR(VALUE(RIGHT(BX$3,2)),RIGHT(BX$3,1)),TRUE),#N/A)</f>
        <v>-107</v>
      </c>
      <c r="BY24" s="5">
        <f t="shared" si="85"/>
        <v>-100</v>
      </c>
      <c r="BZ24" s="5">
        <f>IFERROR(CA24-VLOOKUP($A24,'TB2-1'!$A:$XEW,1+IFERROR(VALUE(RIGHT(BZ$3,2)),RIGHT(BZ$3,1)),TRUE),#N/A)</f>
        <v>-110</v>
      </c>
      <c r="CA24" s="5">
        <f t="shared" si="85"/>
        <v>-100</v>
      </c>
      <c r="CB24" s="5">
        <f>IFERROR(CC24-VLOOKUP($A24,'TB2-1'!$A:$XEW,1+IFERROR(VALUE(RIGHT(CB$3,2)),RIGHT(CB$3,1)),TRUE),#N/A)</f>
        <v>-114</v>
      </c>
      <c r="CC24" s="5">
        <f t="shared" si="85"/>
        <v>-100</v>
      </c>
      <c r="CD24" s="5">
        <f>IFERROR(CE24-VLOOKUP($A24,'TB2-1'!$A:$XEW,1+IFERROR(VALUE(RIGHT(CD$3,2)),RIGHT(CD$3,1)),TRUE),#N/A)</f>
        <v>-120</v>
      </c>
      <c r="CE24" s="5">
        <f t="shared" si="85"/>
        <v>-100</v>
      </c>
      <c r="CF24" s="5">
        <f>IFERROR(CG24-VLOOKUP($A24,'TB2-1'!$A:$XEW,1+IFERROR(VALUE(RIGHT(CF$3,2)),RIGHT(CF$3,1)),TRUE),#N/A)</f>
        <v>-129</v>
      </c>
      <c r="CG24" s="5">
        <f t="shared" si="85"/>
        <v>-100</v>
      </c>
      <c r="CH24" s="5">
        <f>IFERROR(CI24-VLOOKUP($A24,'TB2-1'!$A:$XEW,1+IFERROR(VALUE(RIGHT(CH$3,2)),RIGHT(CH$3,1)),TRUE),#N/A)</f>
        <v>-146</v>
      </c>
      <c r="CI24" s="5">
        <f t="shared" si="85"/>
        <v>-100</v>
      </c>
      <c r="CJ24" s="5">
        <f>IFERROR(CK24-VLOOKUP($A24,'TB2-1'!$A:$XEW,1+IFERROR(VALUE(RIGHT(CJ$3,2)),RIGHT(CJ$3,1)),TRUE),#N/A)</f>
        <v>-172</v>
      </c>
      <c r="CK24" s="5">
        <f t="shared" si="85"/>
        <v>-100</v>
      </c>
      <c r="CL24" s="5">
        <f>IFERROR(CM24-VLOOKUP($A24,'TB2-1'!$A:$XEW,1+IFERROR(VALUE(RIGHT(CL$3,2)),RIGHT(CL$3,1)),TRUE),#N/A)</f>
        <v>-215</v>
      </c>
      <c r="CM24" s="5">
        <f t="shared" si="85"/>
        <v>-100</v>
      </c>
      <c r="CN24" s="5">
        <f>IFERROR(CO24-VLOOKUP($A24,'TB2-1'!$A:$XEW,1+IFERROR(VALUE(RIGHT(CN$3,2)),RIGHT(CN$3,1)),TRUE),#N/A)</f>
        <v>-285</v>
      </c>
      <c r="CO24" s="5">
        <f t="shared" si="86"/>
        <v>-100</v>
      </c>
      <c r="CP24" s="5">
        <f>IFERROR(CQ24-VLOOKUP($A24,'TB2-1'!$A:$XEW,1+IFERROR(VALUE(RIGHT(CP$3,2)),RIGHT(CP$3,1)),TRUE),#N/A)</f>
        <v>-390</v>
      </c>
      <c r="CQ24" s="5">
        <f t="shared" si="86"/>
        <v>-100</v>
      </c>
      <c r="CR24" s="5">
        <f>IFERROR(CS24-VLOOKUP($A24,'TB2-1'!$A:$XEW,1+IFERROR(VALUE(RIGHT(CR$3,2)),RIGHT(CR$3,1)),TRUE),#N/A)</f>
        <v>-560</v>
      </c>
      <c r="CS24" s="5">
        <f t="shared" si="86"/>
        <v>-100</v>
      </c>
      <c r="CT24" s="5">
        <f>IFERROR(CU24-VLOOKUP($A24,'TB2-1'!$A:$XEW,1+IFERROR(VALUE(RIGHT(CT$3,2)),RIGHT(CT$3,1)),TRUE),#N/A)</f>
        <v>-820</v>
      </c>
      <c r="CU24" s="5">
        <f t="shared" si="86"/>
        <v>-100</v>
      </c>
      <c r="CV24" s="5">
        <f>IFERROR(CW24-VLOOKUP($A24,'TB2-1'!$A:$XEW,1+IFERROR(VALUE(RIGHT(CV$3,2)),RIGHT(CV$3,1)),TRUE),#N/A)</f>
        <v>-1250</v>
      </c>
      <c r="CW24" s="5">
        <f t="shared" si="87"/>
        <v>-100</v>
      </c>
      <c r="CX24" s="5">
        <f>IFERROR(CY24-VLOOKUP($A24,'TB2-1'!$A:$XEW,1+IFERROR(VALUE(RIGHT(CX$3,2)),RIGHT(CX$3,1)),TRUE),#N/A)</f>
        <v>-1950</v>
      </c>
      <c r="CY24" s="5">
        <f t="shared" si="88"/>
        <v>-100</v>
      </c>
      <c r="CZ24" s="5">
        <f>IFERROR(DA24-VLOOKUP($A24,'TB2-1'!$A:$XEW,1+IFERROR(VALUE(RIGHT(CZ$3,2)),RIGHT(CZ$3,1)),TRUE),#N/A)</f>
        <v>-3000</v>
      </c>
      <c r="DA24" s="5">
        <f t="shared" si="89"/>
        <v>-100</v>
      </c>
      <c r="DB24" s="5">
        <f>IFERROR(DC24-VLOOKUP($A24,'TB2-1'!$A:$XEW,1+IFERROR(VALUE(RIGHT(DB$3,2)),RIGHT(DB$3,1)),TRUE),#N/A)</f>
        <v>-4700</v>
      </c>
      <c r="DC24" s="5">
        <f t="shared" si="90"/>
        <v>-100</v>
      </c>
      <c r="DD24" s="5">
        <f>IFERROR(DE24-VLOOKUP($A24,'TB2-1'!$A:$XEW,1+IFERROR(VALUE(RIGHT(DD$3,2)),RIGHT(DD$3,1)),TRUE),#N/A)</f>
        <v>-7300</v>
      </c>
      <c r="DE24" s="5">
        <f t="shared" si="91"/>
        <v>-100</v>
      </c>
      <c r="DF24" s="6">
        <f>IFERROR(DG24-VLOOKUP($A24,'TB2-1'!$A:$XEW,1+IFERROR(VALUE(RIGHT(DF$3,2)),RIGHT(DF$3,1)),TRUE),#N/A)</f>
        <v>-54.5</v>
      </c>
      <c r="DG24" s="65">
        <v>-50</v>
      </c>
      <c r="DH24" s="6">
        <f>IFERROR(DI24-VLOOKUP($A24,'TB2-1'!$A:$XEW,1+IFERROR(VALUE(RIGHT(DH$3,2)),RIGHT(DH$3,1)),TRUE),#N/A)</f>
        <v>-57</v>
      </c>
      <c r="DI24" s="6">
        <f t="shared" si="92"/>
        <v>-50</v>
      </c>
      <c r="DJ24" s="6">
        <f>IFERROR(DK24-VLOOKUP($A24,'TB2-1'!$A:$XEW,1+IFERROR(VALUE(RIGHT(DJ$3,2)),RIGHT(DJ$3,1)),TRUE),#N/A)</f>
        <v>-60</v>
      </c>
      <c r="DK24" s="6">
        <f t="shared" si="93"/>
        <v>-50</v>
      </c>
      <c r="DL24" s="6">
        <f>IFERROR(DM24-VLOOKUP($A24,'TB2-1'!$A:$XEW,1+IFERROR(VALUE(RIGHT(DL$3,2)),RIGHT(DL$3,1)),TRUE),#N/A)</f>
        <v>-64</v>
      </c>
      <c r="DM24" s="6">
        <f t="shared" si="94"/>
        <v>-50</v>
      </c>
      <c r="DN24" s="6">
        <f>IFERROR(DO24-VLOOKUP($A24,'TB2-1'!$A:$XEW,1+IFERROR(VALUE(RIGHT(DN$3,2)),RIGHT(DN$3,1)),TRUE),#N/A)</f>
        <v>-70</v>
      </c>
      <c r="DO24" s="6">
        <f t="shared" si="95"/>
        <v>-50</v>
      </c>
      <c r="DP24" s="6">
        <f>IFERROR(DQ24-VLOOKUP($A24,'TB2-1'!$A:$XEW,1+IFERROR(VALUE(RIGHT(DP$3,2)),RIGHT(DP$3,1)),TRUE),#N/A)</f>
        <v>-79</v>
      </c>
      <c r="DQ24" s="6">
        <f t="shared" si="96"/>
        <v>-50</v>
      </c>
      <c r="DR24" s="6">
        <f>IFERROR(DS24-VLOOKUP($A24,'TB2-1'!$A:$XEW,1+IFERROR(VALUE(RIGHT(DR$3,2)),RIGHT(DR$3,1)),TRUE),#N/A)</f>
        <v>-96</v>
      </c>
      <c r="DS24" s="6">
        <f t="shared" si="97"/>
        <v>-50</v>
      </c>
      <c r="DT24" s="6">
        <f>IFERROR(DU24-VLOOKUP($A24,'TB2-1'!$A:$XEW,1+IFERROR(VALUE(RIGHT(DT$3,2)),RIGHT(DT$3,1)),TRUE),#N/A)</f>
        <v>-122</v>
      </c>
      <c r="DU24" s="6">
        <f t="shared" si="98"/>
        <v>-50</v>
      </c>
      <c r="DV24" s="6">
        <f>IFERROR(DW24-VLOOKUP($A24,'TB2-1'!$A:$XEW,1+IFERROR(VALUE(RIGHT(DV$3,2)),RIGHT(DV$3,1)),TRUE),#N/A)</f>
        <v>-165</v>
      </c>
      <c r="DW24" s="6">
        <f t="shared" si="99"/>
        <v>-50</v>
      </c>
      <c r="DX24" s="6">
        <f>IFERROR(DY24-VLOOKUP($A24,'TB2-1'!$A:$XEW,1+IFERROR(VALUE(RIGHT(DX$3,2)),RIGHT(DX$3,1)),TRUE),#N/A)</f>
        <v>-235</v>
      </c>
      <c r="DY24" s="6">
        <f t="shared" si="100"/>
        <v>-50</v>
      </c>
      <c r="DZ24" s="6">
        <f>IFERROR(EA24-VLOOKUP($A24,'TB2-1'!$A:$XEW,1+IFERROR(VALUE(RIGHT(DZ$3,2)),RIGHT(DZ$3,1)),TRUE),#N/A)</f>
        <v>-340</v>
      </c>
      <c r="EA24" s="6">
        <f t="shared" si="101"/>
        <v>-50</v>
      </c>
      <c r="EB24" s="6">
        <f>IFERROR(EC24-VLOOKUP($A24,'TB2-1'!$A:$XEW,1+IFERROR(VALUE(RIGHT(EB$3,2)),RIGHT(EB$3,1)),TRUE),#N/A)</f>
        <v>-510</v>
      </c>
      <c r="EC24" s="6">
        <f t="shared" si="102"/>
        <v>-50</v>
      </c>
      <c r="ED24" s="6">
        <f>IFERROR(EE24-VLOOKUP($A24,'TB2-1'!$A:$XEW,1+IFERROR(VALUE(RIGHT(ED$3,2)),RIGHT(ED$3,1)),TRUE),#N/A)</f>
        <v>-770</v>
      </c>
      <c r="EE24" s="6">
        <f t="shared" si="103"/>
        <v>-50</v>
      </c>
      <c r="EF24" s="6">
        <f>IFERROR(EG24-VLOOKUP($A24,'TB2-1'!$A:$XEW,1+IFERROR(VALUE(RIGHT(EF$3,2)),RIGHT(EF$3,1)),TRUE),#N/A)</f>
        <v>-1200</v>
      </c>
      <c r="EG24" s="6">
        <f t="shared" si="104"/>
        <v>-50</v>
      </c>
      <c r="EH24" s="6">
        <f>IFERROR(EI24-VLOOKUP($A24,'TB2-1'!$A:$XEW,1+IFERROR(VALUE(RIGHT(EH$3,2)),RIGHT(EH$3,1)),TRUE),#N/A)</f>
        <v>-1900</v>
      </c>
      <c r="EI24" s="6">
        <f t="shared" si="105"/>
        <v>-50</v>
      </c>
      <c r="EJ24" s="6">
        <f>IFERROR(EK24-VLOOKUP($A24,'TB2-1'!$A:$XEW,1+IFERROR(VALUE(RIGHT(EJ$3,2)),RIGHT(EJ$3,1)),TRUE),#N/A)</f>
        <v>-2950</v>
      </c>
      <c r="EK24" s="6">
        <f t="shared" si="106"/>
        <v>-50</v>
      </c>
      <c r="EL24" s="6">
        <f>IFERROR(EM24-VLOOKUP($A24,'TB2-1'!$A:$XEW,1+IFERROR(VALUE(RIGHT(EL$3,2)),RIGHT(EL$3,1)),TRUE),#N/A)</f>
        <v>-4650</v>
      </c>
      <c r="EM24" s="6">
        <f t="shared" si="107"/>
        <v>-50</v>
      </c>
      <c r="EN24" s="6">
        <f>IFERROR(EO24-VLOOKUP($A24,'TB2-1'!$A:$XEW,1+IFERROR(VALUE(RIGHT(EN$3,2)),RIGHT(EN$3,1)),TRUE),#N/A)</f>
        <v>-7250</v>
      </c>
      <c r="EO24" s="6">
        <f t="shared" si="108"/>
        <v>-50</v>
      </c>
      <c r="EP24" s="5">
        <f>IFERROR(EQ24-VLOOKUP($A24,'TB2-1'!$A:$XEW,1+IFERROR(VALUE(RIGHT(EP$3,2)),RIGHT(EP$3,1)),TRUE),#N/A)</f>
        <v>-19.5</v>
      </c>
      <c r="EQ24" s="65">
        <v>-15</v>
      </c>
      <c r="ER24" s="5">
        <f>IFERROR(ES24-VLOOKUP($A24,'TB2-1'!$A:$XEW,1+IFERROR(VALUE(RIGHT(ER$3,2)),RIGHT(ER$3,1)),TRUE),#N/A)</f>
        <v>-22</v>
      </c>
      <c r="ES24" s="5">
        <f t="shared" si="109"/>
        <v>-15</v>
      </c>
      <c r="ET24" s="5">
        <f>IFERROR(EU24-VLOOKUP($A24,'TB2-1'!$A:$XEW,1+IFERROR(VALUE(RIGHT(ET$3,2)),RIGHT(ET$3,1)),TRUE),#N/A)</f>
        <v>-25</v>
      </c>
      <c r="EU24" s="5">
        <f t="shared" si="110"/>
        <v>-15</v>
      </c>
      <c r="EV24" s="5">
        <f>IFERROR(EW24-VLOOKUP($A24,'TB2-1'!$A:$XEW,1+IFERROR(VALUE(RIGHT(EV$3,2)),RIGHT(EV$3,1)),TRUE),#N/A)</f>
        <v>-29</v>
      </c>
      <c r="EW24" s="5">
        <f t="shared" si="111"/>
        <v>-15</v>
      </c>
      <c r="EX24" s="5">
        <f>IFERROR(EY24-VLOOKUP($A24,'TB2-1'!$A:$XEW,1+IFERROR(VALUE(RIGHT(EX$3,2)),RIGHT(EX$3,1)),TRUE),#N/A)</f>
        <v>-35</v>
      </c>
      <c r="EY24" s="5">
        <f t="shared" si="112"/>
        <v>-15</v>
      </c>
      <c r="EZ24" s="5">
        <f>IFERROR(FA24-VLOOKUP($A24,'TB2-1'!$A:$XEW,1+IFERROR(VALUE(RIGHT(EZ$3,2)),RIGHT(EZ$3,1)),TRUE),#N/A)</f>
        <v>-44</v>
      </c>
      <c r="FA24" s="5">
        <f t="shared" si="113"/>
        <v>-15</v>
      </c>
      <c r="FB24" s="5">
        <f>IFERROR(FC24-VLOOKUP($A24,'TB2-1'!$A:$XEW,1+IFERROR(VALUE(RIGHT(FB$3,2)),RIGHT(FB$3,1)),TRUE),#N/A)</f>
        <v>-61</v>
      </c>
      <c r="FC24" s="5">
        <f t="shared" si="114"/>
        <v>-15</v>
      </c>
      <c r="FD24" s="5">
        <f>IFERROR(FE24-VLOOKUP($A24,'TB2-1'!$A:$XEW,1+IFERROR(VALUE(RIGHT(FD$3,2)),RIGHT(FD$3,1)),TRUE),#N/A)</f>
        <v>-87</v>
      </c>
      <c r="FE24" s="5">
        <f t="shared" si="115"/>
        <v>-15</v>
      </c>
      <c r="FF24" s="5">
        <f>IFERROR(FG24-VLOOKUP($A24,'TB2-1'!$A:$XEW,1+IFERROR(VALUE(RIGHT(FF$3,2)),RIGHT(FF$3,1)),TRUE),#N/A)</f>
        <v>-130</v>
      </c>
      <c r="FG24" s="5">
        <f t="shared" si="116"/>
        <v>-15</v>
      </c>
      <c r="FH24" s="5">
        <f>IFERROR(FI24-VLOOKUP($A24,'TB2-1'!$A:$XEW,1+IFERROR(VALUE(RIGHT(FH$3,2)),RIGHT(FH$3,1)),TRUE),#N/A)</f>
        <v>-200</v>
      </c>
      <c r="FI24" s="5">
        <f t="shared" si="117"/>
        <v>-15</v>
      </c>
      <c r="FJ24" s="5">
        <f>IFERROR(FK24-VLOOKUP($A24,'TB2-1'!$A:$XEW,1+IFERROR(VALUE(RIGHT(FJ$3,2)),RIGHT(FJ$3,1)),TRUE),#N/A)</f>
        <v>-305</v>
      </c>
      <c r="FK24" s="5">
        <f t="shared" si="118"/>
        <v>-15</v>
      </c>
      <c r="FL24" s="5">
        <f>IFERROR(FM24-VLOOKUP($A24,'TB2-1'!$A:$XEW,1+IFERROR(VALUE(RIGHT(FL$3,2)),RIGHT(FL$3,1)),TRUE),#N/A)</f>
        <v>-475</v>
      </c>
      <c r="FM24" s="5">
        <f t="shared" si="119"/>
        <v>-15</v>
      </c>
      <c r="FN24" s="5">
        <f>IFERROR(FO24-VLOOKUP($A24,'TB2-1'!$A:$XEW,1+IFERROR(VALUE(RIGHT(FN$3,2)),RIGHT(FN$3,1)),TRUE),#N/A)</f>
        <v>-735</v>
      </c>
      <c r="FO24" s="5">
        <f t="shared" si="120"/>
        <v>-15</v>
      </c>
      <c r="FP24" s="5">
        <f>IFERROR(FQ24-VLOOKUP($A24,'TB2-1'!$A:$XEW,1+IFERROR(VALUE(RIGHT(FP$3,2)),RIGHT(FP$3,1)),TRUE),#N/A)</f>
        <v>-1165</v>
      </c>
      <c r="FQ24" s="5">
        <f t="shared" si="121"/>
        <v>-15</v>
      </c>
      <c r="FR24" s="5">
        <f>IFERROR(FS24-VLOOKUP($A24,'TB2-1'!$A:$XEW,1+IFERROR(VALUE(RIGHT(FR$3,2)),RIGHT(FR$3,1)),TRUE),#N/A)</f>
        <v>-1865</v>
      </c>
      <c r="FS24" s="5">
        <f t="shared" si="122"/>
        <v>-15</v>
      </c>
      <c r="FT24" s="5">
        <f>IFERROR(FU24-VLOOKUP($A24,'TB2-1'!$A:$XEW,1+IFERROR(VALUE(RIGHT(FT$3,2)),RIGHT(FT$3,1)),TRUE),#N/A)</f>
        <v>-2915</v>
      </c>
      <c r="FU24" s="5">
        <f t="shared" si="123"/>
        <v>-15</v>
      </c>
      <c r="FV24" s="5">
        <f>IFERROR(FW24-VLOOKUP($A24,'TB2-1'!$A:$XEW,1+IFERROR(VALUE(RIGHT(FV$3,2)),RIGHT(FV$3,1)),TRUE),#N/A)</f>
        <v>-4615</v>
      </c>
      <c r="FW24" s="5">
        <f t="shared" si="124"/>
        <v>-15</v>
      </c>
      <c r="FX24" s="5">
        <f>IFERROR(FY24-VLOOKUP($A24,'TB2-1'!$A:$XEW,1+IFERROR(VALUE(RIGHT(FX$3,2)),RIGHT(FX$3,1)),TRUE),#N/A)</f>
        <v>-7215</v>
      </c>
      <c r="FY24" s="5">
        <f t="shared" si="125"/>
        <v>-15</v>
      </c>
      <c r="FZ24" s="6">
        <f>IFERROR(GA24-VLOOKUP($A24,'TB2-1'!$A:$XEW,1+IFERROR(VALUE(RIGHT(FZ$3,2)),RIGHT(FZ$3,1)),TRUE),#N/A)</f>
        <v>-4.5</v>
      </c>
      <c r="GA24" s="65">
        <v>0</v>
      </c>
      <c r="GB24" s="6">
        <f>IFERROR(GC24-VLOOKUP($A24,'TB2-1'!$A:$XEW,1+IFERROR(VALUE(RIGHT(GB$3,2)),RIGHT(GB$3,1)),TRUE),#N/A)</f>
        <v>-7</v>
      </c>
      <c r="GC24" s="6">
        <f t="shared" si="126"/>
        <v>0</v>
      </c>
      <c r="GD24" s="6">
        <f>IFERROR(GE24-VLOOKUP($A24,'TB2-1'!$A:$XEW,1+IFERROR(VALUE(RIGHT(GD$3,2)),RIGHT(GD$3,1)),TRUE),#N/A)</f>
        <v>-10</v>
      </c>
      <c r="GE24" s="6">
        <f t="shared" si="127"/>
        <v>0</v>
      </c>
      <c r="GF24" s="6">
        <f>IFERROR(GG24-VLOOKUP($A24,'TB2-1'!$A:$XEW,1+IFERROR(VALUE(RIGHT(GF$3,2)),RIGHT(GF$3,1)),TRUE),#N/A)</f>
        <v>-14</v>
      </c>
      <c r="GG24" s="6">
        <f t="shared" si="128"/>
        <v>0</v>
      </c>
      <c r="GH24" s="6">
        <f>IFERROR(GI24-VLOOKUP($A24,'TB2-1'!$A:$XEW,1+IFERROR(VALUE(RIGHT(GH$3,2)),RIGHT(GH$3,1)),TRUE),#N/A)</f>
        <v>-20</v>
      </c>
      <c r="GI24" s="6">
        <f t="shared" si="129"/>
        <v>0</v>
      </c>
      <c r="GJ24" s="6">
        <f>IFERROR(GK24-VLOOKUP($A24,'TB2-1'!$A:$XEW,1+IFERROR(VALUE(RIGHT(GJ$3,2)),RIGHT(GJ$3,1)),TRUE),#N/A)</f>
        <v>-29</v>
      </c>
      <c r="GK24" s="6">
        <f t="shared" si="130"/>
        <v>0</v>
      </c>
      <c r="GL24" s="6">
        <f>IFERROR(GM24-VLOOKUP($A24,'TB2-1'!$A:$XEW,1+IFERROR(VALUE(RIGHT(GL$3,2)),RIGHT(GL$3,1)),TRUE),#N/A)</f>
        <v>-46</v>
      </c>
      <c r="GM24" s="6">
        <f t="shared" si="131"/>
        <v>0</v>
      </c>
      <c r="GN24" s="6">
        <f>IFERROR(GO24-VLOOKUP($A24,'TB2-1'!$A:$XEW,1+IFERROR(VALUE(RIGHT(GN$3,2)),RIGHT(GN$3,1)),TRUE),#N/A)</f>
        <v>-72</v>
      </c>
      <c r="GO24" s="6">
        <f t="shared" si="132"/>
        <v>0</v>
      </c>
      <c r="GP24" s="6">
        <f>IFERROR(GQ24-VLOOKUP($A24,'TB2-1'!$A:$XEW,1+IFERROR(VALUE(RIGHT(GP$3,2)),RIGHT(GP$3,1)),TRUE),#N/A)</f>
        <v>-115</v>
      </c>
      <c r="GQ24" s="6">
        <f t="shared" si="133"/>
        <v>0</v>
      </c>
      <c r="GR24" s="6">
        <f>IFERROR(GS24-VLOOKUP($A24,'TB2-1'!$A:$XEW,1+IFERROR(VALUE(RIGHT(GR$3,2)),RIGHT(GR$3,1)),TRUE),#N/A)</f>
        <v>-185</v>
      </c>
      <c r="GS24" s="6">
        <f t="shared" si="134"/>
        <v>0</v>
      </c>
      <c r="GT24" s="6">
        <f>IFERROR(GU24-VLOOKUP($A24,'TB2-1'!$A:$XEW,1+IFERROR(VALUE(RIGHT(GT$3,2)),RIGHT(GT$3,1)),TRUE),#N/A)</f>
        <v>-290</v>
      </c>
      <c r="GU24" s="6">
        <f t="shared" si="135"/>
        <v>0</v>
      </c>
      <c r="GV24" s="6">
        <f>IFERROR(GW24-VLOOKUP($A24,'TB2-1'!$A:$XEW,1+IFERROR(VALUE(RIGHT(GV$3,2)),RIGHT(GV$3,1)),TRUE),#N/A)</f>
        <v>-460</v>
      </c>
      <c r="GW24" s="6">
        <f t="shared" si="136"/>
        <v>0</v>
      </c>
      <c r="GX24" s="6">
        <f>IFERROR(GY24-VLOOKUP($A24,'TB2-1'!$A:$XEW,1+IFERROR(VALUE(RIGHT(GX$3,2)),RIGHT(GX$3,1)),TRUE),#N/A)</f>
        <v>-720</v>
      </c>
      <c r="GY24" s="6">
        <f t="shared" si="137"/>
        <v>0</v>
      </c>
      <c r="GZ24" s="6">
        <f>IFERROR(HA24-VLOOKUP($A24,'TB2-1'!$A:$XEW,1+IFERROR(VALUE(RIGHT(GZ$3,2)),RIGHT(GZ$3,1)),TRUE),#N/A)</f>
        <v>-1150</v>
      </c>
      <c r="HA24" s="6">
        <f t="shared" si="138"/>
        <v>0</v>
      </c>
      <c r="HB24" s="6">
        <f>IFERROR(HC24-VLOOKUP($A24,'TB2-1'!$A:$XEW,1+IFERROR(VALUE(RIGHT(HB$3,2)),RIGHT(HB$3,1)),TRUE),#N/A)</f>
        <v>-1850</v>
      </c>
      <c r="HC24" s="6">
        <f t="shared" si="139"/>
        <v>0</v>
      </c>
      <c r="HD24" s="6">
        <f>IFERROR(HE24-VLOOKUP($A24,'TB2-1'!$A:$XEW,1+IFERROR(VALUE(RIGHT(HD$3,2)),RIGHT(HD$3,1)),TRUE),#N/A)</f>
        <v>-2900</v>
      </c>
      <c r="HE24" s="6">
        <f t="shared" si="140"/>
        <v>0</v>
      </c>
      <c r="HF24" s="6">
        <f>IFERROR(HG24-VLOOKUP($A24,'TB2-1'!$A:$XEW,1+IFERROR(VALUE(RIGHT(HF$3,2)),RIGHT(HF$3,1)),TRUE),#N/A)</f>
        <v>-4600</v>
      </c>
      <c r="HG24" s="6">
        <f t="shared" si="141"/>
        <v>0</v>
      </c>
      <c r="HH24" s="6">
        <f>IFERROR(HI24-VLOOKUP($A24,'TB2-1'!$A:$XEW,1+IFERROR(VALUE(RIGHT(HH$3,2)),RIGHT(HH$3,1)),TRUE),#N/A)</f>
        <v>-7200</v>
      </c>
      <c r="HI24" s="6">
        <f t="shared" si="142"/>
        <v>0</v>
      </c>
      <c r="HJ24" s="5">
        <f>IFERROR(-VLOOKUP($A24,'TB2-1'!$A:$XEW,1+IFERROR(VALUE(RIGHT(HJ$3,2)),RIGHT(HJ$3,1)),TRUE)/2,#N/A)</f>
        <v>-2.25</v>
      </c>
      <c r="HK24" s="5">
        <f>IFERROR(VLOOKUP($A24,'TB2-1'!$A:$XEW,1+IFERROR(VALUE(RIGHT(HJ$3,2)),RIGHT(HJ$3,1)),TRUE)/2,#N/A)</f>
        <v>2.25</v>
      </c>
      <c r="HL24" s="5">
        <f>IFERROR(-VLOOKUP($A24,'TB2-1'!$A:$XEW,1+IFERROR(VALUE(RIGHT(HL$3,2)),RIGHT(HL$3,1)),TRUE)/2,#N/A)</f>
        <v>-3.5</v>
      </c>
      <c r="HM24" s="5">
        <f>IFERROR(VLOOKUP($A24,'TB2-1'!$A:$XEW,1+IFERROR(VALUE(RIGHT(HL$3,2)),RIGHT(HL$3,1)),TRUE)/2,#N/A)</f>
        <v>3.5</v>
      </c>
      <c r="HN24" s="5">
        <f>IFERROR(-VLOOKUP($A24,'TB2-1'!$A:$XEW,1+IFERROR(VALUE(RIGHT(HN$3,2)),RIGHT(HN$3,1)),TRUE)/2,#N/A)</f>
        <v>-5</v>
      </c>
      <c r="HO24" s="5">
        <f>IFERROR(VLOOKUP($A24,'TB2-1'!$A:$XEW,1+IFERROR(VALUE(RIGHT(HN$3,2)),RIGHT(HN$3,1)),TRUE)/2,#N/A)</f>
        <v>5</v>
      </c>
      <c r="HP24" s="5">
        <f>IFERROR(-VLOOKUP($A24,'TB2-1'!$A:$XEW,1+IFERROR(VALUE(RIGHT(HP$3,2)),RIGHT(HP$3,1)),TRUE)/2,#N/A)</f>
        <v>-7</v>
      </c>
      <c r="HQ24" s="5">
        <f>IFERROR(VLOOKUP($A24,'TB2-1'!$A:$XEW,1+IFERROR(VALUE(RIGHT(HP$3,2)),RIGHT(HP$3,1)),TRUE)/2,#N/A)</f>
        <v>7</v>
      </c>
      <c r="HR24" s="5">
        <f>IFERROR(-VLOOKUP($A24,'TB2-1'!$A:$XEW,1+IFERROR(VALUE(RIGHT(HR$3,2)),RIGHT(HR$3,1)),TRUE)/2,#N/A)</f>
        <v>-10</v>
      </c>
      <c r="HS24" s="5">
        <f>IFERROR(VLOOKUP($A24,'TB2-1'!$A:$XEW,1+IFERROR(VALUE(RIGHT(HR$3,2)),RIGHT(HR$3,1)),TRUE)/2,#N/A)</f>
        <v>10</v>
      </c>
      <c r="HT24" s="5">
        <f>IFERROR(-VLOOKUP($A24,'TB2-1'!$A:$XEW,1+IFERROR(VALUE(RIGHT(HT$3,2)),RIGHT(HT$3,1)),TRUE)/2,#N/A)</f>
        <v>-14.5</v>
      </c>
      <c r="HU24" s="5">
        <f>IFERROR(VLOOKUP($A24,'TB2-1'!$A:$XEW,1+IFERROR(VALUE(RIGHT(HT$3,2)),RIGHT(HT$3,1)),TRUE)/2,#N/A)</f>
        <v>14.5</v>
      </c>
      <c r="HV24" s="5">
        <f>IFERROR(-VLOOKUP($A24,'TB2-1'!$A:$XEW,1+IFERROR(VALUE(RIGHT(HV$3,2)),RIGHT(HV$3,1)),TRUE)/2,#N/A)</f>
        <v>-23</v>
      </c>
      <c r="HW24" s="5">
        <f>IFERROR(VLOOKUP($A24,'TB2-1'!$A:$XEW,1+IFERROR(VALUE(RIGHT(HV$3,2)),RIGHT(HV$3,1)),TRUE)/2,#N/A)</f>
        <v>23</v>
      </c>
      <c r="HX24" s="5">
        <f>IFERROR(-VLOOKUP($A24,'TB2-1'!$A:$XEW,1+IFERROR(VALUE(RIGHT(HX$3,2)),RIGHT(HX$3,1)),TRUE)/2,#N/A)</f>
        <v>-36</v>
      </c>
      <c r="HY24" s="5">
        <f>IFERROR(VLOOKUP($A24,'TB2-1'!$A:$XEW,1+IFERROR(VALUE(RIGHT(HX$3,2)),RIGHT(HX$3,1)),TRUE)/2,#N/A)</f>
        <v>36</v>
      </c>
      <c r="HZ24" s="5">
        <f>IFERROR(-VLOOKUP($A24,'TB2-1'!$A:$XEW,1+IFERROR(VALUE(RIGHT(HZ$3,2)),RIGHT(HZ$3,1)),TRUE)/2,#N/A)</f>
        <v>-57.5</v>
      </c>
      <c r="IA24" s="5">
        <f>IFERROR(VLOOKUP($A24,'TB2-1'!$A:$XEW,1+IFERROR(VALUE(RIGHT(HZ$3,2)),RIGHT(HZ$3,1)),TRUE)/2,#N/A)</f>
        <v>57.5</v>
      </c>
      <c r="IB24" s="5">
        <f>IFERROR(-VLOOKUP($A24,'TB2-1'!$A:$XEW,1+IFERROR(VALUE(RIGHT(IB$3,2)),RIGHT(IB$3,1)),TRUE)/2,#N/A)</f>
        <v>-92.5</v>
      </c>
      <c r="IC24" s="5">
        <f>IFERROR(VLOOKUP($A24,'TB2-1'!$A:$XEW,1+IFERROR(VALUE(RIGHT(IB$3,2)),RIGHT(IB$3,1)),TRUE)/2,#N/A)</f>
        <v>92.5</v>
      </c>
      <c r="ID24" s="5">
        <f>IFERROR(-VLOOKUP($A24,'TB2-1'!$A:$XEW,1+IFERROR(VALUE(RIGHT(ID$3,2)),RIGHT(ID$3,1)),TRUE)/2,#N/A)</f>
        <v>-145</v>
      </c>
      <c r="IE24" s="5">
        <f>IFERROR(VLOOKUP($A24,'TB2-1'!$A:$XEW,1+IFERROR(VALUE(RIGHT(ID$3,2)),RIGHT(ID$3,1)),TRUE)/2,#N/A)</f>
        <v>145</v>
      </c>
      <c r="IF24" s="5">
        <f>IFERROR(-VLOOKUP($A24,'TB2-1'!$A:$XEW,1+IFERROR(VALUE(RIGHT(IF$3,2)),RIGHT(IF$3,1)),TRUE)/2,#N/A)</f>
        <v>-230</v>
      </c>
      <c r="IG24" s="5">
        <f>IFERROR(VLOOKUP($A24,'TB2-1'!$A:$XEW,1+IFERROR(VALUE(RIGHT(IF$3,2)),RIGHT(IF$3,1)),TRUE)/2,#N/A)</f>
        <v>230</v>
      </c>
      <c r="IH24" s="5">
        <f>IFERROR(-VLOOKUP($A24,'TB2-1'!$A:$XEW,1+IFERROR(VALUE(RIGHT(IH$3,2)),RIGHT(IH$3,1)),TRUE)/2,#N/A)</f>
        <v>-360</v>
      </c>
      <c r="II24" s="5">
        <f>IFERROR(VLOOKUP($A24,'TB2-1'!$A:$XEW,1+IFERROR(VALUE(RIGHT(IH$3,2)),RIGHT(IH$3,1)),TRUE)/2,#N/A)</f>
        <v>360</v>
      </c>
      <c r="IJ24" s="5">
        <f>IFERROR(-VLOOKUP($A24,'TB2-1'!$A:$XEW,1+IFERROR(VALUE(RIGHT(IJ$3,2)),RIGHT(IJ$3,1)),TRUE)/2,#N/A)</f>
        <v>-575</v>
      </c>
      <c r="IK24" s="5">
        <f>IFERROR(VLOOKUP($A24,'TB2-1'!$A:$XEW,1+IFERROR(VALUE(RIGHT(IJ$3,2)),RIGHT(IJ$3,1)),TRUE)/2,#N/A)</f>
        <v>575</v>
      </c>
      <c r="IL24" s="5">
        <f>IFERROR(-VLOOKUP($A24,'TB2-1'!$A:$XEW,1+IFERROR(VALUE(RIGHT(IL$3,2)),RIGHT(IL$3,1)),TRUE)/2,#N/A)</f>
        <v>-925</v>
      </c>
      <c r="IM24" s="5">
        <f>IFERROR(VLOOKUP($A24,'TB2-1'!$A:$XEW,1+IFERROR(VALUE(RIGHT(IL$3,2)),RIGHT(IL$3,1)),TRUE)/2,#N/A)</f>
        <v>925</v>
      </c>
      <c r="IN24" s="5">
        <f>IFERROR(-VLOOKUP($A24,'TB2-1'!$A:$XEW,1+IFERROR(VALUE(RIGHT(IN$3,2)),RIGHT(IN$3,1)),TRUE)/2,#N/A)</f>
        <v>-1450</v>
      </c>
      <c r="IO24" s="5">
        <f>IFERROR(VLOOKUP($A24,'TB2-1'!$A:$XEW,1+IFERROR(VALUE(RIGHT(IN$3,2)),RIGHT(IN$3,1)),TRUE)/2,#N/A)</f>
        <v>1450</v>
      </c>
      <c r="IP24" s="5">
        <f>IFERROR(-VLOOKUP($A24,'TB2-1'!$A:$XEW,1+IFERROR(VALUE(RIGHT(IP$3,2)),RIGHT(IP$3,1)),TRUE)/2,#N/A)</f>
        <v>-2300</v>
      </c>
      <c r="IQ24" s="5">
        <f>IFERROR(VLOOKUP($A24,'TB2-1'!$A:$XEW,1+IFERROR(VALUE(RIGHT(IP$3,2)),RIGHT(IP$3,1)),TRUE)/2,#N/A)</f>
        <v>2300</v>
      </c>
      <c r="IR24" s="5">
        <f>IFERROR(-VLOOKUP($A24,'TB2-1'!$A:$XEW,1+IFERROR(VALUE(RIGHT(IR$3,2)),RIGHT(IR$3,1)),TRUE)/2,#N/A)</f>
        <v>-3600</v>
      </c>
      <c r="IS24" s="5">
        <f>IFERROR(VLOOKUP($A24,'TB2-1'!$A:$XEW,1+IFERROR(VALUE(RIGHT(IR$3,2)),RIGHT(IR$3,1)),TRUE)/2,#N/A)</f>
        <v>3600</v>
      </c>
      <c r="IT24" s="65" t="e">
        <v>#N/A</v>
      </c>
      <c r="IU24" s="6" t="e">
        <f>IFERROR(IT24+VLOOKUP($A24,'TB2-1'!$A:$XEW,1+IFERROR(VALUE(RIGHT(IT$3,2)),RIGHT(IT$3,1)),TRUE),#N/A)</f>
        <v>#N/A</v>
      </c>
      <c r="IV24" s="65" t="e">
        <v>#N/A</v>
      </c>
      <c r="IW24" s="6" t="e">
        <f>IFERROR(IV24+VLOOKUP($A24,'TB2-1'!$A:$XEW,1+IFERROR(VALUE(RIGHT(IV$3,2)),RIGHT(IV$3,1)),TRUE),#N/A)</f>
        <v>#N/A</v>
      </c>
      <c r="IX24" s="65" t="e">
        <v>#N/A</v>
      </c>
      <c r="IY24" s="6" t="e">
        <f>IFERROR(IX24+VLOOKUP($A24,'TB2-1'!$A:$XEW,1+IFERROR(VALUE(RIGHT(IX$3,2)),RIGHT(IX$3,1)),TRUE),#N/A)</f>
        <v>#N/A</v>
      </c>
      <c r="IZ24" s="65" t="e">
        <v>#N/A</v>
      </c>
      <c r="JA24" s="6" t="e">
        <f>IFERROR(IZ24+VLOOKUP($A24,'TB2-1'!$A:$XEW,1+IFERROR(VALUE(RIGHT(IZ$3,2)),RIGHT(IZ$3,1)),TRUE),#N/A)</f>
        <v>#N/A</v>
      </c>
      <c r="JB24" s="65">
        <v>-13</v>
      </c>
      <c r="JC24" s="6">
        <f>IFERROR(JB24+VLOOKUP($A24,'TB2-1'!$A:$XEW,1+IFERROR(VALUE(RIGHT(JB$3,2)),RIGHT(JB$3,1)),TRUE),#N/A)</f>
        <v>7</v>
      </c>
      <c r="JD24" s="6">
        <f t="shared" si="143"/>
        <v>-13</v>
      </c>
      <c r="JE24" s="6">
        <f>IFERROR(JD24+VLOOKUP($A24,'TB2-1'!$A:$XEW,1+IFERROR(VALUE(RIGHT(JD$3,2)),RIGHT(JD$3,1)),TRUE),#N/A)</f>
        <v>16</v>
      </c>
      <c r="JF24" s="65">
        <v>-21</v>
      </c>
      <c r="JG24" s="6">
        <f>IFERROR(JF24+VLOOKUP($A24,'TB2-1'!$A:$XEW,1+IFERROR(VALUE(RIGHT(JF$3,2)),RIGHT(JF$3,1)),TRUE),#N/A)</f>
        <v>25</v>
      </c>
      <c r="JH24" s="65" t="e">
        <v>#N/A</v>
      </c>
      <c r="JI24" s="6" t="e">
        <f>IFERROR(JH24+VLOOKUP($A24,'TB2-1'!$A:$XEW,1+IFERROR(VALUE(RIGHT(JH$3,2)),RIGHT(JH$3,1)),TRUE),#N/A)</f>
        <v>#N/A</v>
      </c>
      <c r="JJ24" s="65" t="e">
        <v>#N/A</v>
      </c>
      <c r="JK24" s="6" t="e">
        <f>IFERROR(JJ24+VLOOKUP($A24,'TB2-1'!$A:$XEW,1+IFERROR(VALUE(RIGHT(JJ$3,2)),RIGHT(JJ$3,1)),TRUE),#N/A)</f>
        <v>#N/A</v>
      </c>
      <c r="JL24" s="65" t="e">
        <v>#N/A</v>
      </c>
      <c r="JM24" s="6" t="e">
        <f>IFERROR(JL24+VLOOKUP($A24,'TB2-1'!$A:$XEW,1+IFERROR(VALUE(RIGHT(JL$3,2)),RIGHT(JL$3,1)),TRUE),#N/A)</f>
        <v>#N/A</v>
      </c>
      <c r="JN24" s="65" t="e">
        <v>#N/A</v>
      </c>
      <c r="JO24" s="6" t="e">
        <f>IFERROR(JN24+VLOOKUP($A24,'TB2-1'!$A:$XEW,1+IFERROR(VALUE(RIGHT(JN$3,2)),RIGHT(JN$3,1)),TRUE),#N/A)</f>
        <v>#N/A</v>
      </c>
      <c r="JP24" s="65" t="e">
        <v>#N/A</v>
      </c>
      <c r="JQ24" s="6" t="e">
        <f>IFERROR(JP24+VLOOKUP($A24,'TB2-1'!$A:$XEW,1+IFERROR(VALUE(RIGHT(JP$3,2)),RIGHT(JP$3,1)),TRUE),#N/A)</f>
        <v>#N/A</v>
      </c>
      <c r="JR24" s="65" t="e">
        <v>#N/A</v>
      </c>
      <c r="JS24" s="6" t="e">
        <f>IFERROR(JR24+VLOOKUP($A24,'TB2-1'!$A:$XEW,1+IFERROR(VALUE(RIGHT(JR$3,2)),RIGHT(JR$3,1)),TRUE),#N/A)</f>
        <v>#N/A</v>
      </c>
      <c r="JT24" s="65" t="e">
        <v>#N/A</v>
      </c>
      <c r="JU24" s="6" t="e">
        <f>IFERROR(JT24+VLOOKUP($A24,'TB2-1'!$A:$XEW,1+IFERROR(VALUE(RIGHT(JT$3,2)),RIGHT(JT$3,1)),TRUE),#N/A)</f>
        <v>#N/A</v>
      </c>
      <c r="JV24" s="65" t="e">
        <v>#N/A</v>
      </c>
      <c r="JW24" s="6" t="e">
        <f>IFERROR(JV24+VLOOKUP($A24,'TB2-1'!$A:$XEW,1+IFERROR(VALUE(RIGHT(JV$3,2)),RIGHT(JV$3,1)),TRUE),#N/A)</f>
        <v>#N/A</v>
      </c>
      <c r="JX24" s="65" t="e">
        <v>#N/A</v>
      </c>
      <c r="JY24" s="6" t="e">
        <f>IFERROR(JX24+VLOOKUP($A24,'TB2-1'!$A:$XEW,1+IFERROR(VALUE(RIGHT(JX$3,2)),RIGHT(JX$3,1)),TRUE),#N/A)</f>
        <v>#N/A</v>
      </c>
      <c r="JZ24" s="65" t="e">
        <v>#N/A</v>
      </c>
      <c r="KA24" s="6" t="e">
        <f>IFERROR(JZ24+VLOOKUP($A24,'TB2-1'!$A:$XEW,1+IFERROR(VALUE(RIGHT(JZ$3,2)),RIGHT(JZ$3,1)),TRUE),#N/A)</f>
        <v>#N/A</v>
      </c>
      <c r="KB24" s="65" t="e">
        <v>#N/A</v>
      </c>
      <c r="KC24" s="6" t="e">
        <f>IFERROR(KB24+VLOOKUP($A24,'TB2-1'!$A:$XEW,1+IFERROR(VALUE(RIGHT(KB$3,2)),RIGHT(KB$3,1)),TRUE),#N/A)</f>
        <v>#N/A</v>
      </c>
      <c r="KD24" s="65" t="e">
        <v>#N/A</v>
      </c>
      <c r="KE24" s="5" t="e">
        <f>IFERROR(KD24+VLOOKUP($A24,'TB2-1'!$A:$XEW,1+IFERROR(VALUE(RIGHT(KD$3,2)),RIGHT(KD$3,1)),TRUE),#N/A)</f>
        <v>#N/A</v>
      </c>
      <c r="KF24" s="65" t="e">
        <v>#N/A</v>
      </c>
      <c r="KG24" s="5" t="e">
        <f>IFERROR(KF24+VLOOKUP($A24,'TB2-1'!$A:$XEW,1+IFERROR(VALUE(RIGHT(KF$3,2)),RIGHT(KF$3,1)),TRUE),#N/A)</f>
        <v>#N/A</v>
      </c>
      <c r="KH24" s="65" t="e">
        <v>#N/A</v>
      </c>
      <c r="KI24" s="5" t="e">
        <f>IFERROR(KH24+VLOOKUP($A24,'TB2-1'!$A:$XEW,1+IFERROR(VALUE(RIGHT(KH$3,2)),RIGHT(KH$3,1)),TRUE),#N/A)</f>
        <v>#N/A</v>
      </c>
      <c r="KJ24" s="65">
        <v>4</v>
      </c>
      <c r="KK24" s="5">
        <f>IFERROR(KJ24+VLOOKUP($A24,'TB2-1'!$A:$XEW,1+IFERROR(VALUE(RIGHT(KJ$3,2)),RIGHT(KJ$3,1)),TRUE),#N/A)</f>
        <v>18</v>
      </c>
      <c r="KL24" s="5">
        <f t="shared" si="144"/>
        <v>4</v>
      </c>
      <c r="KM24" s="5">
        <f>IFERROR(KL24+VLOOKUP($A24,'TB2-1'!$A:$XEW,1+IFERROR(VALUE(RIGHT(KL$3,2)),RIGHT(KL$3,1)),TRUE),#N/A)</f>
        <v>24</v>
      </c>
      <c r="KN24" s="5">
        <f t="shared" si="144"/>
        <v>4</v>
      </c>
      <c r="KO24" s="5">
        <f>IFERROR(KN24+VLOOKUP($A24,'TB2-1'!$A:$XEW,1+IFERROR(VALUE(RIGHT(KN$3,2)),RIGHT(KN$3,1)),TRUE),#N/A)</f>
        <v>33</v>
      </c>
      <c r="KP24" s="5">
        <f t="shared" si="144"/>
        <v>4</v>
      </c>
      <c r="KQ24" s="5">
        <f>IFERROR(KP24+VLOOKUP($A24,'TB2-1'!$A:$XEW,1+IFERROR(VALUE(RIGHT(KP$3,2)),RIGHT(KP$3,1)),TRUE),#N/A)</f>
        <v>50</v>
      </c>
      <c r="KR24" s="65">
        <v>0</v>
      </c>
      <c r="KS24" s="5">
        <f>IFERROR(KR24+VLOOKUP($A24,'TB2-1'!$A:$XEW,1+IFERROR(VALUE(RIGHT(KR$3,2)),RIGHT(KR$3,1)),TRUE),#N/A)</f>
        <v>72</v>
      </c>
      <c r="KT24" s="5">
        <f t="shared" si="0"/>
        <v>0</v>
      </c>
      <c r="KU24" s="5">
        <f>IFERROR(KT24+VLOOKUP($A24,'TB2-1'!$A:$XEW,1+IFERROR(VALUE(RIGHT(KT$3,2)),RIGHT(KT$3,1)),TRUE),#N/A)</f>
        <v>115</v>
      </c>
      <c r="KV24" s="5">
        <f t="shared" si="0"/>
        <v>0</v>
      </c>
      <c r="KW24" s="5">
        <f>IFERROR(KV24+VLOOKUP($A24,'TB2-1'!$A:$XEW,1+IFERROR(VALUE(RIGHT(KV$3,2)),RIGHT(KV$3,1)),TRUE),#N/A)</f>
        <v>185</v>
      </c>
      <c r="KX24" s="5">
        <f t="shared" si="0"/>
        <v>0</v>
      </c>
      <c r="KY24" s="5">
        <f>IFERROR(KX24+VLOOKUP($A24,'TB2-1'!$A:$XEW,1+IFERROR(VALUE(RIGHT(KX$3,2)),RIGHT(KX$3,1)),TRUE),#N/A)</f>
        <v>290</v>
      </c>
      <c r="KZ24" s="5">
        <f t="shared" si="0"/>
        <v>0</v>
      </c>
      <c r="LA24" s="5">
        <f>IFERROR(KZ24+VLOOKUP($A24,'TB2-1'!$A:$XEW,1+IFERROR(VALUE(RIGHT(KZ$3,2)),RIGHT(KZ$3,1)),TRUE),#N/A)</f>
        <v>460</v>
      </c>
      <c r="LB24" s="5">
        <f t="shared" si="0"/>
        <v>0</v>
      </c>
      <c r="LC24" s="5">
        <f>IFERROR(LB24+VLOOKUP($A24,'TB2-1'!$A:$XEW,1+IFERROR(VALUE(RIGHT(LB$3,2)),RIGHT(LB$3,1)),TRUE),#N/A)</f>
        <v>720</v>
      </c>
      <c r="LD24" s="5">
        <f t="shared" si="0"/>
        <v>0</v>
      </c>
      <c r="LE24" s="5">
        <f>IFERROR(LD24+VLOOKUP($A24,'TB2-1'!$A:$XEW,1+IFERROR(VALUE(RIGHT(LD$3,2)),RIGHT(LD$3,1)),TRUE),#N/A)</f>
        <v>1150</v>
      </c>
      <c r="LF24" s="5">
        <f t="shared" si="0"/>
        <v>0</v>
      </c>
      <c r="LG24" s="5">
        <f>IFERROR(LF24+VLOOKUP($A24,'TB2-1'!$A:$XEW,1+IFERROR(VALUE(RIGHT(LF$3,2)),RIGHT(LF$3,1)),TRUE),#N/A)</f>
        <v>1850</v>
      </c>
      <c r="LH24" s="5">
        <f t="shared" si="0"/>
        <v>0</v>
      </c>
      <c r="LI24" s="5">
        <f>IFERROR(LH24+VLOOKUP($A24,'TB2-1'!$A:$XEW,1+IFERROR(VALUE(RIGHT(LH$3,2)),RIGHT(LH$3,1)),TRUE),#N/A)</f>
        <v>2900</v>
      </c>
      <c r="LJ24" s="5">
        <f t="shared" si="0"/>
        <v>0</v>
      </c>
      <c r="LK24" s="5">
        <f>IFERROR(LJ24+VLOOKUP($A24,'TB2-1'!$A:$XEW,1+IFERROR(VALUE(RIGHT(LJ$3,2)),RIGHT(LJ$3,1)),TRUE),#N/A)</f>
        <v>4600</v>
      </c>
      <c r="LL24" s="5">
        <f t="shared" si="0"/>
        <v>0</v>
      </c>
      <c r="LM24" s="5">
        <f>IFERROR(LL24+VLOOKUP($A24,'TB2-1'!$A:$XEW,1+IFERROR(VALUE(RIGHT(LL$3,2)),RIGHT(LL$3,1)),TRUE),#N/A)</f>
        <v>7200</v>
      </c>
      <c r="LN24" s="65">
        <v>17</v>
      </c>
      <c r="LO24" s="6">
        <f>IFERROR(LN24+VLOOKUP($A24,'TB2-1'!$A:$XEW,1+IFERROR(VALUE(RIGHT(LN$3,2)),RIGHT(LN$3,1)),TRUE),#N/A)</f>
        <v>21.5</v>
      </c>
      <c r="LP24" s="6">
        <f t="shared" si="145"/>
        <v>17</v>
      </c>
      <c r="LQ24" s="6">
        <f>IFERROR(LP24+VLOOKUP($A24,'TB2-1'!$A:$XEW,1+IFERROR(VALUE(RIGHT(LP$3,2)),RIGHT(LP$3,1)),TRUE),#N/A)</f>
        <v>24</v>
      </c>
      <c r="LR24" s="6">
        <f t="shared" si="145"/>
        <v>17</v>
      </c>
      <c r="LS24" s="6">
        <f>IFERROR(LR24+VLOOKUP($A24,'TB2-1'!$A:$XEW,1+IFERROR(VALUE(RIGHT(LR$3,2)),RIGHT(LR$3,1)),TRUE),#N/A)</f>
        <v>27</v>
      </c>
      <c r="LT24" s="6">
        <f t="shared" si="145"/>
        <v>17</v>
      </c>
      <c r="LU24" s="6">
        <f>IFERROR(LT24+VLOOKUP($A24,'TB2-1'!$A:$XEW,1+IFERROR(VALUE(RIGHT(LT$3,2)),RIGHT(LT$3,1)),TRUE),#N/A)</f>
        <v>31</v>
      </c>
      <c r="LV24" s="6">
        <f t="shared" si="145"/>
        <v>17</v>
      </c>
      <c r="LW24" s="6">
        <f>IFERROR(LV24+VLOOKUP($A24,'TB2-1'!$A:$XEW,1+IFERROR(VALUE(RIGHT(LV$3,2)),RIGHT(LV$3,1)),TRUE),#N/A)</f>
        <v>37</v>
      </c>
      <c r="LX24" s="6">
        <f t="shared" si="145"/>
        <v>17</v>
      </c>
      <c r="LY24" s="6">
        <f>IFERROR(LX24+VLOOKUP($A24,'TB2-1'!$A:$XEW,1+IFERROR(VALUE(RIGHT(LX$3,2)),RIGHT(LX$3,1)),TRUE),#N/A)</f>
        <v>46</v>
      </c>
      <c r="LZ24" s="6">
        <f t="shared" si="145"/>
        <v>17</v>
      </c>
      <c r="MA24" s="6">
        <f>IFERROR(LZ24+VLOOKUP($A24,'TB2-1'!$A:$XEW,1+IFERROR(VALUE(RIGHT(LZ$3,2)),RIGHT(LZ$3,1)),TRUE),#N/A)</f>
        <v>63</v>
      </c>
      <c r="MB24" s="6">
        <f t="shared" si="145"/>
        <v>17</v>
      </c>
      <c r="MC24" s="6">
        <f>IFERROR(MB24+VLOOKUP($A24,'TB2-1'!$A:$XEW,1+IFERROR(VALUE(RIGHT(MB$3,2)),RIGHT(MB$3,1)),TRUE),#N/A)</f>
        <v>89</v>
      </c>
      <c r="MD24" s="6">
        <f t="shared" si="145"/>
        <v>17</v>
      </c>
      <c r="ME24" s="6">
        <f>IFERROR(MD24+VLOOKUP($A24,'TB2-1'!$A:$XEW,1+IFERROR(VALUE(RIGHT(MD$3,2)),RIGHT(MD$3,1)),TRUE),#N/A)</f>
        <v>132</v>
      </c>
      <c r="MF24" s="6">
        <f t="shared" si="185"/>
        <v>17</v>
      </c>
      <c r="MG24" s="6">
        <f>IFERROR(MF24+VLOOKUP($A24,'TB2-1'!$A:$XEW,1+IFERROR(VALUE(RIGHT(MF$3,2)),RIGHT(MF$3,1)),TRUE),#N/A)</f>
        <v>202</v>
      </c>
      <c r="MH24" s="6">
        <f t="shared" si="146"/>
        <v>17</v>
      </c>
      <c r="MI24" s="6">
        <f>IFERROR(MH24+VLOOKUP($A24,'TB2-1'!$A:$XEW,1+IFERROR(VALUE(RIGHT(MH$3,2)),RIGHT(MH$3,1)),TRUE),#N/A)</f>
        <v>307</v>
      </c>
      <c r="MJ24" s="6">
        <f t="shared" si="147"/>
        <v>17</v>
      </c>
      <c r="MK24" s="6">
        <f>IFERROR(MJ24+VLOOKUP($A24,'TB2-1'!$A:$XEW,1+IFERROR(VALUE(RIGHT(MJ$3,2)),RIGHT(MJ$3,1)),TRUE),#N/A)</f>
        <v>477</v>
      </c>
      <c r="ML24" s="6">
        <f t="shared" si="148"/>
        <v>17</v>
      </c>
      <c r="MM24" s="6">
        <f>IFERROR(ML24+VLOOKUP($A24,'TB2-1'!$A:$XEW,1+IFERROR(VALUE(RIGHT(ML$3,2)),RIGHT(ML$3,1)),TRUE),#N/A)</f>
        <v>737</v>
      </c>
      <c r="MN24" s="6">
        <f t="shared" si="149"/>
        <v>17</v>
      </c>
      <c r="MO24" s="6">
        <f>IFERROR(MN24+VLOOKUP($A24,'TB2-1'!$A:$XEW,1+IFERROR(VALUE(RIGHT(MN$3,2)),RIGHT(MN$3,1)),TRUE),#N/A)</f>
        <v>1167</v>
      </c>
      <c r="MP24" s="6">
        <f t="shared" si="150"/>
        <v>17</v>
      </c>
      <c r="MQ24" s="6">
        <f>IFERROR(MP24+VLOOKUP($A24,'TB2-1'!$A:$XEW,1+IFERROR(VALUE(RIGHT(MP$3,2)),RIGHT(MP$3,1)),TRUE),#N/A)</f>
        <v>1867</v>
      </c>
      <c r="MR24" s="6">
        <f t="shared" si="151"/>
        <v>17</v>
      </c>
      <c r="MS24" s="6">
        <f>IFERROR(MR24+VLOOKUP($A24,'TB2-1'!$A:$XEW,1+IFERROR(VALUE(RIGHT(MR$3,2)),RIGHT(MR$3,1)),TRUE),#N/A)</f>
        <v>2917</v>
      </c>
      <c r="MT24" s="6">
        <f t="shared" si="152"/>
        <v>17</v>
      </c>
      <c r="MU24" s="6">
        <f>IFERROR(MT24+VLOOKUP($A24,'TB2-1'!$A:$XEW,1+IFERROR(VALUE(RIGHT(MT$3,2)),RIGHT(MT$3,1)),TRUE),#N/A)</f>
        <v>4617</v>
      </c>
      <c r="MV24" s="6">
        <f t="shared" si="153"/>
        <v>17</v>
      </c>
      <c r="MW24" s="6">
        <f>IFERROR(MV24+VLOOKUP($A24,'TB2-1'!$A:$XEW,1+IFERROR(VALUE(RIGHT(MV$3,2)),RIGHT(MV$3,1)),TRUE),#N/A)</f>
        <v>7217</v>
      </c>
      <c r="MX24" s="65">
        <v>31</v>
      </c>
      <c r="MY24" s="5">
        <f>IFERROR(MX24+VLOOKUP($A24,'TB2-1'!$A:$XEW,1+IFERROR(VALUE(RIGHT(MX$3,2)),RIGHT(MX$3,1)),TRUE),#N/A)</f>
        <v>35.5</v>
      </c>
      <c r="MZ24" s="10">
        <f t="shared" si="1"/>
        <v>31</v>
      </c>
      <c r="NA24" s="5">
        <f>IFERROR(MZ24+VLOOKUP($A24,'TB2-1'!$A:$XEW,1+IFERROR(VALUE(RIGHT(MZ$3,2)),RIGHT(MZ$3,1)),TRUE),#N/A)</f>
        <v>38</v>
      </c>
      <c r="NB24" s="10">
        <f t="shared" si="1"/>
        <v>31</v>
      </c>
      <c r="NC24" s="5">
        <f>IFERROR(NB24+VLOOKUP($A24,'TB2-1'!$A:$XEW,1+IFERROR(VALUE(RIGHT(NB$3,2)),RIGHT(NB$3,1)),TRUE),#N/A)</f>
        <v>41</v>
      </c>
      <c r="ND24" s="10">
        <f t="shared" si="1"/>
        <v>31</v>
      </c>
      <c r="NE24" s="5">
        <f>IFERROR(ND24+VLOOKUP($A24,'TB2-1'!$A:$XEW,1+IFERROR(VALUE(RIGHT(ND$3,2)),RIGHT(ND$3,1)),TRUE),#N/A)</f>
        <v>45</v>
      </c>
      <c r="NF24" s="10">
        <f t="shared" si="1"/>
        <v>31</v>
      </c>
      <c r="NG24" s="5">
        <f>IFERROR(NF24+VLOOKUP($A24,'TB2-1'!$A:$XEW,1+IFERROR(VALUE(RIGHT(NF$3,2)),RIGHT(NF$3,1)),TRUE),#N/A)</f>
        <v>51</v>
      </c>
      <c r="NH24" s="10">
        <f t="shared" si="1"/>
        <v>31</v>
      </c>
      <c r="NI24" s="5">
        <f>IFERROR(NH24+VLOOKUP($A24,'TB2-1'!$A:$XEW,1+IFERROR(VALUE(RIGHT(NH$3,2)),RIGHT(NH$3,1)),TRUE),#N/A)</f>
        <v>60</v>
      </c>
      <c r="NJ24" s="10">
        <f t="shared" si="1"/>
        <v>31</v>
      </c>
      <c r="NK24" s="5">
        <f>IFERROR(NJ24+VLOOKUP($A24,'TB2-1'!$A:$XEW,1+IFERROR(VALUE(RIGHT(NJ$3,2)),RIGHT(NJ$3,1)),TRUE),#N/A)</f>
        <v>77</v>
      </c>
      <c r="NL24" s="10">
        <f t="shared" si="1"/>
        <v>31</v>
      </c>
      <c r="NM24" s="5">
        <f>IFERROR(NL24+VLOOKUP($A24,'TB2-1'!$A:$XEW,1+IFERROR(VALUE(RIGHT(NL$3,2)),RIGHT(NL$3,1)),TRUE),#N/A)</f>
        <v>103</v>
      </c>
      <c r="NN24" s="10">
        <f t="shared" si="1"/>
        <v>31</v>
      </c>
      <c r="NO24" s="5">
        <f>IFERROR(NN24+VLOOKUP($A24,'TB2-1'!$A:$XEW,1+IFERROR(VALUE(RIGHT(NN$3,2)),RIGHT(NN$3,1)),TRUE),#N/A)</f>
        <v>146</v>
      </c>
      <c r="NP24" s="10">
        <f t="shared" si="2"/>
        <v>31</v>
      </c>
      <c r="NQ24" s="5">
        <f>IFERROR(NP24+VLOOKUP($A24,'TB2-1'!$A:$XEW,1+IFERROR(VALUE(RIGHT(NP$3,2)),RIGHT(NP$3,1)),TRUE),#N/A)</f>
        <v>216</v>
      </c>
      <c r="NR24" s="10">
        <f t="shared" si="3"/>
        <v>31</v>
      </c>
      <c r="NS24" s="5">
        <f>IFERROR(NR24+VLOOKUP($A24,'TB2-1'!$A:$XEW,1+IFERROR(VALUE(RIGHT(NR$3,2)),RIGHT(NR$3,1)),TRUE),#N/A)</f>
        <v>321</v>
      </c>
      <c r="NT24" s="10">
        <f t="shared" si="4"/>
        <v>31</v>
      </c>
      <c r="NU24" s="5">
        <f>IFERROR(NT24+VLOOKUP($A24,'TB2-1'!$A:$XEW,1+IFERROR(VALUE(RIGHT(NT$3,2)),RIGHT(NT$3,1)),TRUE),#N/A)</f>
        <v>491</v>
      </c>
      <c r="NV24" s="10">
        <f t="shared" si="5"/>
        <v>31</v>
      </c>
      <c r="NW24" s="5">
        <f>IFERROR(NV24+VLOOKUP($A24,'TB2-1'!$A:$XEW,1+IFERROR(VALUE(RIGHT(NV$3,2)),RIGHT(NV$3,1)),TRUE),#N/A)</f>
        <v>751</v>
      </c>
      <c r="NX24" s="10">
        <f t="shared" si="6"/>
        <v>31</v>
      </c>
      <c r="NY24" s="5">
        <f>IFERROR(NX24+VLOOKUP($A24,'TB2-1'!$A:$XEW,1+IFERROR(VALUE(RIGHT(NX$3,2)),RIGHT(NX$3,1)),TRUE),#N/A)</f>
        <v>1181</v>
      </c>
      <c r="NZ24" s="10">
        <f t="shared" si="7"/>
        <v>31</v>
      </c>
      <c r="OA24" s="5">
        <f>IFERROR(NZ24+VLOOKUP($A24,'TB2-1'!$A:$XEW,1+IFERROR(VALUE(RIGHT(NZ$3,2)),RIGHT(NZ$3,1)),TRUE),#N/A)</f>
        <v>1881</v>
      </c>
      <c r="OB24" s="10">
        <f t="shared" si="8"/>
        <v>31</v>
      </c>
      <c r="OC24" s="5">
        <f>IFERROR(OB24+VLOOKUP($A24,'TB2-1'!$A:$XEW,1+IFERROR(VALUE(RIGHT(OB$3,2)),RIGHT(OB$3,1)),TRUE),#N/A)</f>
        <v>2931</v>
      </c>
      <c r="OD24" s="10">
        <f t="shared" si="9"/>
        <v>31</v>
      </c>
      <c r="OE24" s="5">
        <f>IFERROR(OD24+VLOOKUP($A24,'TB2-1'!$A:$XEW,1+IFERROR(VALUE(RIGHT(OD$3,2)),RIGHT(OD$3,1)),TRUE),#N/A)</f>
        <v>4631</v>
      </c>
      <c r="OF24" s="10">
        <f t="shared" si="10"/>
        <v>31</v>
      </c>
      <c r="OG24" s="5">
        <f>IFERROR(OF24+VLOOKUP($A24,'TB2-1'!$A:$XEW,1+IFERROR(VALUE(RIGHT(OF$3,2)),RIGHT(OF$3,1)),TRUE),#N/A)</f>
        <v>7231</v>
      </c>
      <c r="OH24" s="65">
        <v>50</v>
      </c>
      <c r="OI24" s="6">
        <f>IFERROR(OH24+VLOOKUP($A24,'TB2-1'!$A:$XEW,1+IFERROR(VALUE(RIGHT(OH$3,2)),RIGHT(OH$3,1)),TRUE),#N/A)</f>
        <v>54.5</v>
      </c>
      <c r="OJ24" s="6">
        <f t="shared" si="11"/>
        <v>50</v>
      </c>
      <c r="OK24" s="6">
        <f>IFERROR(OJ24+VLOOKUP($A24,'TB2-1'!$A:$XEW,1+IFERROR(VALUE(RIGHT(OJ$3,2)),RIGHT(OJ$3,1)),TRUE),#N/A)</f>
        <v>57</v>
      </c>
      <c r="OL24" s="6">
        <f t="shared" si="11"/>
        <v>50</v>
      </c>
      <c r="OM24" s="6">
        <f>IFERROR(OL24+VLOOKUP($A24,'TB2-1'!$A:$XEW,1+IFERROR(VALUE(RIGHT(OL$3,2)),RIGHT(OL$3,1)),TRUE),#N/A)</f>
        <v>60</v>
      </c>
      <c r="ON24" s="6">
        <f t="shared" si="11"/>
        <v>50</v>
      </c>
      <c r="OO24" s="6">
        <f>IFERROR(ON24+VLOOKUP($A24,'TB2-1'!$A:$XEW,1+IFERROR(VALUE(RIGHT(ON$3,2)),RIGHT(ON$3,1)),TRUE),#N/A)</f>
        <v>64</v>
      </c>
      <c r="OP24" s="6">
        <f t="shared" si="11"/>
        <v>50</v>
      </c>
      <c r="OQ24" s="6">
        <f>IFERROR(OP24+VLOOKUP($A24,'TB2-1'!$A:$XEW,1+IFERROR(VALUE(RIGHT(OP$3,2)),RIGHT(OP$3,1)),TRUE),#N/A)</f>
        <v>70</v>
      </c>
      <c r="OR24" s="6">
        <f t="shared" si="11"/>
        <v>50</v>
      </c>
      <c r="OS24" s="6">
        <f>IFERROR(OR24+VLOOKUP($A24,'TB2-1'!$A:$XEW,1+IFERROR(VALUE(RIGHT(OR$3,2)),RIGHT(OR$3,1)),TRUE),#N/A)</f>
        <v>79</v>
      </c>
      <c r="OT24" s="6">
        <f t="shared" si="11"/>
        <v>50</v>
      </c>
      <c r="OU24" s="6">
        <f>IFERROR(OT24+VLOOKUP($A24,'TB2-1'!$A:$XEW,1+IFERROR(VALUE(RIGHT(OT$3,2)),RIGHT(OT$3,1)),TRUE),#N/A)</f>
        <v>96</v>
      </c>
      <c r="OV24" s="6">
        <f t="shared" si="11"/>
        <v>50</v>
      </c>
      <c r="OW24" s="6">
        <f>IFERROR(OV24+VLOOKUP($A24,'TB2-1'!$A:$XEW,1+IFERROR(VALUE(RIGHT(OV$3,2)),RIGHT(OV$3,1)),TRUE),#N/A)</f>
        <v>122</v>
      </c>
      <c r="OX24" s="6">
        <f t="shared" si="11"/>
        <v>50</v>
      </c>
      <c r="OY24" s="6">
        <f>IFERROR(OX24+VLOOKUP($A24,'TB2-1'!$A:$XEW,1+IFERROR(VALUE(RIGHT(OX$3,2)),RIGHT(OX$3,1)),TRUE),#N/A)</f>
        <v>165</v>
      </c>
      <c r="OZ24" s="6">
        <f t="shared" si="12"/>
        <v>50</v>
      </c>
      <c r="PA24" s="6">
        <f>IFERROR(OZ24+VLOOKUP($A24,'TB2-1'!$A:$XEW,1+IFERROR(VALUE(RIGHT(OZ$3,2)),RIGHT(OZ$3,1)),TRUE),#N/A)</f>
        <v>235</v>
      </c>
      <c r="PB24" s="6">
        <f t="shared" si="13"/>
        <v>50</v>
      </c>
      <c r="PC24" s="6">
        <f>IFERROR(PB24+VLOOKUP($A24,'TB2-1'!$A:$XEW,1+IFERROR(VALUE(RIGHT(PB$3,2)),RIGHT(PB$3,1)),TRUE),#N/A)</f>
        <v>340</v>
      </c>
      <c r="PD24" s="6">
        <f t="shared" si="14"/>
        <v>50</v>
      </c>
      <c r="PE24" s="6">
        <f>IFERROR(PD24+VLOOKUP($A24,'TB2-1'!$A:$XEW,1+IFERROR(VALUE(RIGHT(PD$3,2)),RIGHT(PD$3,1)),TRUE),#N/A)</f>
        <v>510</v>
      </c>
      <c r="PF24" s="6">
        <f t="shared" si="15"/>
        <v>50</v>
      </c>
      <c r="PG24" s="6">
        <f>IFERROR(PF24+VLOOKUP($A24,'TB2-1'!$A:$XEW,1+IFERROR(VALUE(RIGHT(PF$3,2)),RIGHT(PF$3,1)),TRUE),#N/A)</f>
        <v>770</v>
      </c>
      <c r="PH24" s="6">
        <f t="shared" si="16"/>
        <v>50</v>
      </c>
      <c r="PI24" s="6">
        <f>IFERROR(PH24+VLOOKUP($A24,'TB2-1'!$A:$XEW,1+IFERROR(VALUE(RIGHT(PH$3,2)),RIGHT(PH$3,1)),TRUE),#N/A)</f>
        <v>1200</v>
      </c>
      <c r="PJ24" s="6">
        <f t="shared" si="17"/>
        <v>50</v>
      </c>
      <c r="PK24" s="6">
        <f>IFERROR(PJ24+VLOOKUP($A24,'TB2-1'!$A:$XEW,1+IFERROR(VALUE(RIGHT(PJ$3,2)),RIGHT(PJ$3,1)),TRUE),#N/A)</f>
        <v>1900</v>
      </c>
      <c r="PL24" s="6">
        <f t="shared" si="18"/>
        <v>50</v>
      </c>
      <c r="PM24" s="6">
        <f>IFERROR(PL24+VLOOKUP($A24,'TB2-1'!$A:$XEW,1+IFERROR(VALUE(RIGHT(PL$3,2)),RIGHT(PL$3,1)),TRUE),#N/A)</f>
        <v>2950</v>
      </c>
      <c r="PN24" s="6">
        <f t="shared" si="19"/>
        <v>50</v>
      </c>
      <c r="PO24" s="6">
        <f>IFERROR(PN24+VLOOKUP($A24,'TB2-1'!$A:$XEW,1+IFERROR(VALUE(RIGHT(PN$3,2)),RIGHT(PN$3,1)),TRUE),#N/A)</f>
        <v>4650</v>
      </c>
      <c r="PP24" s="6">
        <f t="shared" si="20"/>
        <v>50</v>
      </c>
      <c r="PQ24" s="6">
        <f>IFERROR(PP24+VLOOKUP($A24,'TB2-1'!$A:$XEW,1+IFERROR(VALUE(RIGHT(PP$3,2)),RIGHT(PP$3,1)),TRUE),#N/A)</f>
        <v>7250</v>
      </c>
      <c r="PR24" s="65">
        <v>84</v>
      </c>
      <c r="PS24" s="5">
        <f>IFERROR(PR24+VLOOKUP($A24,'TB2-1'!$A:$XEW,1+IFERROR(VALUE(RIGHT(PR$3,2)),RIGHT(PR$3,1)),TRUE),#N/A)</f>
        <v>88.5</v>
      </c>
      <c r="PT24" s="10">
        <f t="shared" si="21"/>
        <v>84</v>
      </c>
      <c r="PU24" s="5">
        <f>IFERROR(PT24+VLOOKUP($A24,'TB2-1'!$A:$XEW,1+IFERROR(VALUE(RIGHT(PT$3,2)),RIGHT(PT$3,1)),TRUE),#N/A)</f>
        <v>91</v>
      </c>
      <c r="PV24" s="10">
        <f t="shared" si="21"/>
        <v>84</v>
      </c>
      <c r="PW24" s="5">
        <f>IFERROR(PV24+VLOOKUP($A24,'TB2-1'!$A:$XEW,1+IFERROR(VALUE(RIGHT(PV$3,2)),RIGHT(PV$3,1)),TRUE),#N/A)</f>
        <v>94</v>
      </c>
      <c r="PX24" s="10">
        <f t="shared" si="21"/>
        <v>84</v>
      </c>
      <c r="PY24" s="5">
        <f>IFERROR(PX24+VLOOKUP($A24,'TB2-1'!$A:$XEW,1+IFERROR(VALUE(RIGHT(PX$3,2)),RIGHT(PX$3,1)),TRUE),#N/A)</f>
        <v>98</v>
      </c>
      <c r="PZ24" s="10">
        <f t="shared" si="21"/>
        <v>84</v>
      </c>
      <c r="QA24" s="5">
        <f>IFERROR(PZ24+VLOOKUP($A24,'TB2-1'!$A:$XEW,1+IFERROR(VALUE(RIGHT(PZ$3,2)),RIGHT(PZ$3,1)),TRUE),#N/A)</f>
        <v>104</v>
      </c>
      <c r="QB24" s="10">
        <f t="shared" si="21"/>
        <v>84</v>
      </c>
      <c r="QC24" s="5">
        <f>IFERROR(QB24+VLOOKUP($A24,'TB2-1'!$A:$XEW,1+IFERROR(VALUE(RIGHT(QB$3,2)),RIGHT(QB$3,1)),TRUE),#N/A)</f>
        <v>113</v>
      </c>
      <c r="QD24" s="10">
        <f t="shared" si="21"/>
        <v>84</v>
      </c>
      <c r="QE24" s="5">
        <f>IFERROR(QD24+VLOOKUP($A24,'TB2-1'!$A:$XEW,1+IFERROR(VALUE(RIGHT(QD$3,2)),RIGHT(QD$3,1)),TRUE),#N/A)</f>
        <v>130</v>
      </c>
      <c r="QF24" s="10">
        <f t="shared" si="21"/>
        <v>84</v>
      </c>
      <c r="QG24" s="5">
        <f>IFERROR(QF24+VLOOKUP($A24,'TB2-1'!$A:$XEW,1+IFERROR(VALUE(RIGHT(QF$3,2)),RIGHT(QF$3,1)),TRUE),#N/A)</f>
        <v>156</v>
      </c>
      <c r="QH24" s="10">
        <f t="shared" si="21"/>
        <v>84</v>
      </c>
      <c r="QI24" s="5">
        <f>IFERROR(QH24+VLOOKUP($A24,'TB2-1'!$A:$XEW,1+IFERROR(VALUE(RIGHT(QH$3,2)),RIGHT(QH$3,1)),TRUE),#N/A)</f>
        <v>199</v>
      </c>
      <c r="QJ24" s="10">
        <f t="shared" si="22"/>
        <v>84</v>
      </c>
      <c r="QK24" s="5">
        <f>IFERROR(QJ24+VLOOKUP($A24,'TB2-1'!$A:$XEW,1+IFERROR(VALUE(RIGHT(QJ$3,2)),RIGHT(QJ$3,1)),TRUE),#N/A)</f>
        <v>269</v>
      </c>
      <c r="QL24" s="10">
        <f t="shared" si="23"/>
        <v>84</v>
      </c>
      <c r="QM24" s="5">
        <f>IFERROR(QL24+VLOOKUP($A24,'TB2-1'!$A:$XEW,1+IFERROR(VALUE(RIGHT(QL$3,2)),RIGHT(QL$3,1)),TRUE),#N/A)</f>
        <v>374</v>
      </c>
      <c r="QN24" s="10">
        <f t="shared" si="24"/>
        <v>84</v>
      </c>
      <c r="QO24" s="5">
        <f>IFERROR(QN24+VLOOKUP($A24,'TB2-1'!$A:$XEW,1+IFERROR(VALUE(RIGHT(QN$3,2)),RIGHT(QN$3,1)),TRUE),#N/A)</f>
        <v>544</v>
      </c>
      <c r="QP24" s="10">
        <f t="shared" si="25"/>
        <v>84</v>
      </c>
      <c r="QQ24" s="5">
        <f>IFERROR(QP24+VLOOKUP($A24,'TB2-1'!$A:$XEW,1+IFERROR(VALUE(RIGHT(QP$3,2)),RIGHT(QP$3,1)),TRUE),#N/A)</f>
        <v>804</v>
      </c>
      <c r="QR24" s="10">
        <f t="shared" si="26"/>
        <v>84</v>
      </c>
      <c r="QS24" s="5">
        <f>IFERROR(QR24+VLOOKUP($A24,'TB2-1'!$A:$XEW,1+IFERROR(VALUE(RIGHT(QR$3,2)),RIGHT(QR$3,1)),TRUE),#N/A)</f>
        <v>1234</v>
      </c>
      <c r="QT24" s="10">
        <f t="shared" si="27"/>
        <v>84</v>
      </c>
      <c r="QU24" s="5">
        <f>IFERROR(QT24+VLOOKUP($A24,'TB2-1'!$A:$XEW,1+IFERROR(VALUE(RIGHT(QT$3,2)),RIGHT(QT$3,1)),TRUE),#N/A)</f>
        <v>1934</v>
      </c>
      <c r="QV24" s="10">
        <f t="shared" si="28"/>
        <v>84</v>
      </c>
      <c r="QW24" s="5">
        <f>IFERROR(QV24+VLOOKUP($A24,'TB2-1'!$A:$XEW,1+IFERROR(VALUE(RIGHT(QV$3,2)),RIGHT(QV$3,1)),TRUE),#N/A)</f>
        <v>2984</v>
      </c>
      <c r="QX24" s="10">
        <f t="shared" si="29"/>
        <v>84</v>
      </c>
      <c r="QY24" s="5">
        <f>IFERROR(QX24+VLOOKUP($A24,'TB2-1'!$A:$XEW,1+IFERROR(VALUE(RIGHT(QX$3,2)),RIGHT(QX$3,1)),TRUE),#N/A)</f>
        <v>4684</v>
      </c>
      <c r="QZ24" s="10">
        <f t="shared" si="30"/>
        <v>84</v>
      </c>
      <c r="RA24" s="5">
        <f>IFERROR(QZ24+VLOOKUP($A24,'TB2-1'!$A:$XEW,1+IFERROR(VALUE(RIGHT(QZ$3,2)),RIGHT(QZ$3,1)),TRUE),#N/A)</f>
        <v>7284</v>
      </c>
      <c r="RB24" s="65">
        <v>140</v>
      </c>
      <c r="RC24" s="6">
        <f>IFERROR(RB24+VLOOKUP($A24,'TB2-1'!$A:$XEW,1+IFERROR(VALUE(RIGHT(RB$3,2)),RIGHT(RB$3,1)),TRUE),#N/A)</f>
        <v>144.5</v>
      </c>
      <c r="RD24" s="6">
        <f t="shared" si="31"/>
        <v>140</v>
      </c>
      <c r="RE24" s="6">
        <f>IFERROR(RD24+VLOOKUP($A24,'TB2-1'!$A:$XEW,1+IFERROR(VALUE(RIGHT(RD$3,2)),RIGHT(RD$3,1)),TRUE),#N/A)</f>
        <v>147</v>
      </c>
      <c r="RF24" s="6">
        <f t="shared" si="31"/>
        <v>140</v>
      </c>
      <c r="RG24" s="6">
        <f>IFERROR(RF24+VLOOKUP($A24,'TB2-1'!$A:$XEW,1+IFERROR(VALUE(RIGHT(RF$3,2)),RIGHT(RF$3,1)),TRUE),#N/A)</f>
        <v>150</v>
      </c>
      <c r="RH24" s="6">
        <f t="shared" si="31"/>
        <v>140</v>
      </c>
      <c r="RI24" s="6">
        <f>IFERROR(RH24+VLOOKUP($A24,'TB2-1'!$A:$XEW,1+IFERROR(VALUE(RIGHT(RH$3,2)),RIGHT(RH$3,1)),TRUE),#N/A)</f>
        <v>154</v>
      </c>
      <c r="RJ24" s="6">
        <f t="shared" si="31"/>
        <v>140</v>
      </c>
      <c r="RK24" s="6">
        <f>IFERROR(RJ24+VLOOKUP($A24,'TB2-1'!$A:$XEW,1+IFERROR(VALUE(RIGHT(RJ$3,2)),RIGHT(RJ$3,1)),TRUE),#N/A)</f>
        <v>160</v>
      </c>
      <c r="RL24" s="6">
        <f t="shared" si="31"/>
        <v>140</v>
      </c>
      <c r="RM24" s="6">
        <f>IFERROR(RL24+VLOOKUP($A24,'TB2-1'!$A:$XEW,1+IFERROR(VALUE(RIGHT(RL$3,2)),RIGHT(RL$3,1)),TRUE),#N/A)</f>
        <v>169</v>
      </c>
      <c r="RN24" s="6">
        <f t="shared" si="31"/>
        <v>140</v>
      </c>
      <c r="RO24" s="6">
        <f>IFERROR(RN24+VLOOKUP($A24,'TB2-1'!$A:$XEW,1+IFERROR(VALUE(RIGHT(RN$3,2)),RIGHT(RN$3,1)),TRUE),#N/A)</f>
        <v>186</v>
      </c>
      <c r="RP24" s="6">
        <f t="shared" si="31"/>
        <v>140</v>
      </c>
      <c r="RQ24" s="6">
        <f>IFERROR(RP24+VLOOKUP($A24,'TB2-1'!$A:$XEW,1+IFERROR(VALUE(RIGHT(RP$3,2)),RIGHT(RP$3,1)),TRUE),#N/A)</f>
        <v>212</v>
      </c>
      <c r="RR24" s="6">
        <f t="shared" si="31"/>
        <v>140</v>
      </c>
      <c r="RS24" s="6">
        <f>IFERROR(RR24+VLOOKUP($A24,'TB2-1'!$A:$XEW,1+IFERROR(VALUE(RIGHT(RR$3,2)),RIGHT(RR$3,1)),TRUE),#N/A)</f>
        <v>255</v>
      </c>
      <c r="RT24" s="6">
        <f t="shared" si="32"/>
        <v>140</v>
      </c>
      <c r="RU24" s="6">
        <f>IFERROR(RT24+VLOOKUP($A24,'TB2-1'!$A:$XEW,1+IFERROR(VALUE(RIGHT(RT$3,2)),RIGHT(RT$3,1)),TRUE),#N/A)</f>
        <v>325</v>
      </c>
      <c r="RV24" s="6">
        <f t="shared" si="33"/>
        <v>140</v>
      </c>
      <c r="RW24" s="6">
        <f>IFERROR(RV24+VLOOKUP($A24,'TB2-1'!$A:$XEW,1+IFERROR(VALUE(RIGHT(RV$3,2)),RIGHT(RV$3,1)),TRUE),#N/A)</f>
        <v>430</v>
      </c>
      <c r="RX24" s="6">
        <f t="shared" si="34"/>
        <v>140</v>
      </c>
      <c r="RY24" s="6">
        <f>IFERROR(RX24+VLOOKUP($A24,'TB2-1'!$A:$XEW,1+IFERROR(VALUE(RIGHT(RX$3,2)),RIGHT(RX$3,1)),TRUE),#N/A)</f>
        <v>600</v>
      </c>
      <c r="RZ24" s="6">
        <f t="shared" si="35"/>
        <v>140</v>
      </c>
      <c r="SA24" s="6">
        <f>IFERROR(RZ24+VLOOKUP($A24,'TB2-1'!$A:$XEW,1+IFERROR(VALUE(RIGHT(RZ$3,2)),RIGHT(RZ$3,1)),TRUE),#N/A)</f>
        <v>860</v>
      </c>
      <c r="SB24" s="6">
        <f t="shared" si="36"/>
        <v>140</v>
      </c>
      <c r="SC24" s="6">
        <f>IFERROR(SB24+VLOOKUP($A24,'TB2-1'!$A:$XEW,1+IFERROR(VALUE(RIGHT(SB$3,2)),RIGHT(SB$3,1)),TRUE),#N/A)</f>
        <v>1290</v>
      </c>
      <c r="SD24" s="6">
        <f t="shared" si="37"/>
        <v>140</v>
      </c>
      <c r="SE24" s="6">
        <f>IFERROR(SD24+VLOOKUP($A24,'TB2-1'!$A:$XEW,1+IFERROR(VALUE(RIGHT(SD$3,2)),RIGHT(SD$3,1)),TRUE),#N/A)</f>
        <v>1990</v>
      </c>
      <c r="SF24" s="6">
        <f t="shared" si="38"/>
        <v>140</v>
      </c>
      <c r="SG24" s="6">
        <f>IFERROR(SF24+VLOOKUP($A24,'TB2-1'!$A:$XEW,1+IFERROR(VALUE(RIGHT(SF$3,2)),RIGHT(SF$3,1)),TRUE),#N/A)</f>
        <v>3040</v>
      </c>
      <c r="SH24" s="6">
        <f t="shared" si="39"/>
        <v>140</v>
      </c>
      <c r="SI24" s="6">
        <f>IFERROR(SH24+VLOOKUP($A24,'TB2-1'!$A:$XEW,1+IFERROR(VALUE(RIGHT(SH$3,2)),RIGHT(SH$3,1)),TRUE),#N/A)</f>
        <v>4740</v>
      </c>
      <c r="SJ24" s="6">
        <f t="shared" si="40"/>
        <v>140</v>
      </c>
      <c r="SK24" s="6">
        <f>IFERROR(SJ24+VLOOKUP($A24,'TB2-1'!$A:$XEW,1+IFERROR(VALUE(RIGHT(SJ$3,2)),RIGHT(SJ$3,1)),TRUE),#N/A)</f>
        <v>7340</v>
      </c>
      <c r="SL24" s="65">
        <v>196</v>
      </c>
      <c r="SM24" s="5">
        <f>IFERROR(SL24+VLOOKUP($A24,'TB2-1'!$A:$XEW,1+IFERROR(VALUE(RIGHT(SL$3,2)),RIGHT(SL$3,1)),TRUE),#N/A)</f>
        <v>200.5</v>
      </c>
      <c r="SN24" s="10">
        <f t="shared" si="154"/>
        <v>196</v>
      </c>
      <c r="SO24" s="5">
        <f>IFERROR(SN24+VLOOKUP($A24,'TB2-1'!$A:$XEW,1+IFERROR(VALUE(RIGHT(SN$3,2)),RIGHT(SN$3,1)),TRUE),#N/A)</f>
        <v>203</v>
      </c>
      <c r="SP24" s="10">
        <f t="shared" si="154"/>
        <v>196</v>
      </c>
      <c r="SQ24" s="5">
        <f>IFERROR(SP24+VLOOKUP($A24,'TB2-1'!$A:$XEW,1+IFERROR(VALUE(RIGHT(SP$3,2)),RIGHT(SP$3,1)),TRUE),#N/A)</f>
        <v>206</v>
      </c>
      <c r="SR24" s="10">
        <f t="shared" si="154"/>
        <v>196</v>
      </c>
      <c r="SS24" s="5">
        <f>IFERROR(SR24+VLOOKUP($A24,'TB2-1'!$A:$XEW,1+IFERROR(VALUE(RIGHT(SR$3,2)),RIGHT(SR$3,1)),TRUE),#N/A)</f>
        <v>210</v>
      </c>
      <c r="ST24" s="10">
        <f t="shared" si="154"/>
        <v>196</v>
      </c>
      <c r="SU24" s="5">
        <f>IFERROR(ST24+VLOOKUP($A24,'TB2-1'!$A:$XEW,1+IFERROR(VALUE(RIGHT(ST$3,2)),RIGHT(ST$3,1)),TRUE),#N/A)</f>
        <v>216</v>
      </c>
      <c r="SV24" s="10">
        <f t="shared" si="154"/>
        <v>196</v>
      </c>
      <c r="SW24" s="5">
        <f>IFERROR(SV24+VLOOKUP($A24,'TB2-1'!$A:$XEW,1+IFERROR(VALUE(RIGHT(SV$3,2)),RIGHT(SV$3,1)),TRUE),#N/A)</f>
        <v>225</v>
      </c>
      <c r="SX24" s="10">
        <f t="shared" si="154"/>
        <v>196</v>
      </c>
      <c r="SY24" s="5">
        <f>IFERROR(SX24+VLOOKUP($A24,'TB2-1'!$A:$XEW,1+IFERROR(VALUE(RIGHT(SX$3,2)),RIGHT(SX$3,1)),TRUE),#N/A)</f>
        <v>242</v>
      </c>
      <c r="SZ24" s="10">
        <f t="shared" si="154"/>
        <v>196</v>
      </c>
      <c r="TA24" s="5">
        <f>IFERROR(SZ24+VLOOKUP($A24,'TB2-1'!$A:$XEW,1+IFERROR(VALUE(RIGHT(SZ$3,2)),RIGHT(SZ$3,1)),TRUE),#N/A)</f>
        <v>268</v>
      </c>
      <c r="TB24" s="10">
        <f t="shared" si="154"/>
        <v>196</v>
      </c>
      <c r="TC24" s="5">
        <f>IFERROR(TB24+VLOOKUP($A24,'TB2-1'!$A:$XEW,1+IFERROR(VALUE(RIGHT(TB$3,2)),RIGHT(TB$3,1)),TRUE),#N/A)</f>
        <v>311</v>
      </c>
      <c r="TD24" s="10">
        <f t="shared" si="155"/>
        <v>196</v>
      </c>
      <c r="TE24" s="5">
        <f>IFERROR(TD24+VLOOKUP($A24,'TB2-1'!$A:$XEW,1+IFERROR(VALUE(RIGHT(TD$3,2)),RIGHT(TD$3,1)),TRUE),#N/A)</f>
        <v>381</v>
      </c>
      <c r="TF24" s="10">
        <f t="shared" si="156"/>
        <v>196</v>
      </c>
      <c r="TG24" s="5">
        <f>IFERROR(TF24+VLOOKUP($A24,'TB2-1'!$A:$XEW,1+IFERROR(VALUE(RIGHT(TF$3,2)),RIGHT(TF$3,1)),TRUE),#N/A)</f>
        <v>486</v>
      </c>
      <c r="TH24" s="10">
        <f t="shared" si="157"/>
        <v>196</v>
      </c>
      <c r="TI24" s="5">
        <f>IFERROR(TH24+VLOOKUP($A24,'TB2-1'!$A:$XEW,1+IFERROR(VALUE(RIGHT(TH$3,2)),RIGHT(TH$3,1)),TRUE),#N/A)</f>
        <v>656</v>
      </c>
      <c r="TJ24" s="10">
        <f t="shared" si="158"/>
        <v>196</v>
      </c>
      <c r="TK24" s="5">
        <f>IFERROR(TJ24+VLOOKUP($A24,'TB2-1'!$A:$XEW,1+IFERROR(VALUE(RIGHT(TJ$3,2)),RIGHT(TJ$3,1)),TRUE),#N/A)</f>
        <v>916</v>
      </c>
      <c r="TL24" s="10">
        <f t="shared" si="159"/>
        <v>196</v>
      </c>
      <c r="TM24" s="5">
        <f>IFERROR(TL24+VLOOKUP($A24,'TB2-1'!$A:$XEW,1+IFERROR(VALUE(RIGHT(TL$3,2)),RIGHT(TL$3,1)),TRUE),#N/A)</f>
        <v>1346</v>
      </c>
      <c r="TN24" s="10">
        <f t="shared" si="160"/>
        <v>196</v>
      </c>
      <c r="TO24" s="5">
        <f>IFERROR(TN24+VLOOKUP($A24,'TB2-1'!$A:$XEW,1+IFERROR(VALUE(RIGHT(TN$3,2)),RIGHT(TN$3,1)),TRUE),#N/A)</f>
        <v>2046</v>
      </c>
      <c r="TP24" s="10">
        <f t="shared" si="161"/>
        <v>196</v>
      </c>
      <c r="TQ24" s="5">
        <f>IFERROR(TP24+VLOOKUP($A24,'TB2-1'!$A:$XEW,1+IFERROR(VALUE(RIGHT(TP$3,2)),RIGHT(TP$3,1)),TRUE),#N/A)</f>
        <v>3096</v>
      </c>
      <c r="TR24" s="10">
        <f t="shared" si="162"/>
        <v>196</v>
      </c>
      <c r="TS24" s="5">
        <f>IFERROR(TR24+VLOOKUP($A24,'TB2-1'!$A:$XEW,1+IFERROR(VALUE(RIGHT(TR$3,2)),RIGHT(TR$3,1)),TRUE),#N/A)</f>
        <v>4796</v>
      </c>
      <c r="TT24" s="10">
        <f t="shared" si="163"/>
        <v>196</v>
      </c>
      <c r="TU24" s="5">
        <f>IFERROR(TT24+VLOOKUP($A24,'TB2-1'!$A:$XEW,1+IFERROR(VALUE(RIGHT(TT$3,2)),RIGHT(TT$3,1)),TRUE),#N/A)</f>
        <v>7396</v>
      </c>
      <c r="TV24" s="65">
        <v>284</v>
      </c>
      <c r="TW24" s="6">
        <f>IFERROR(TV24+VLOOKUP($A24,'TB2-1'!$A:$XEW,1+IFERROR(VALUE(RIGHT(TV$3,2)),RIGHT(TV$3,1)),TRUE),#N/A)</f>
        <v>288.5</v>
      </c>
      <c r="TX24" s="6">
        <f t="shared" si="177"/>
        <v>284</v>
      </c>
      <c r="TY24" s="6">
        <f>IFERROR(TX24+VLOOKUP($A24,'TB2-1'!$A:$XEW,1+IFERROR(VALUE(RIGHT(TX$3,2)),RIGHT(TX$3,1)),TRUE),#N/A)</f>
        <v>291</v>
      </c>
      <c r="TZ24" s="6">
        <f t="shared" si="177"/>
        <v>284</v>
      </c>
      <c r="UA24" s="6">
        <f>IFERROR(TZ24+VLOOKUP($A24,'TB2-1'!$A:$XEW,1+IFERROR(VALUE(RIGHT(TZ$3,2)),RIGHT(TZ$3,1)),TRUE),#N/A)</f>
        <v>294</v>
      </c>
      <c r="UB24" s="6">
        <f t="shared" si="177"/>
        <v>284</v>
      </c>
      <c r="UC24" s="6">
        <f>IFERROR(UB24+VLOOKUP($A24,'TB2-1'!$A:$XEW,1+IFERROR(VALUE(RIGHT(UB$3,2)),RIGHT(UB$3,1)),TRUE),#N/A)</f>
        <v>298</v>
      </c>
      <c r="UD24" s="6">
        <f t="shared" si="177"/>
        <v>284</v>
      </c>
      <c r="UE24" s="6">
        <f>IFERROR(UD24+VLOOKUP($A24,'TB2-1'!$A:$XEW,1+IFERROR(VALUE(RIGHT(UD$3,2)),RIGHT(UD$3,1)),TRUE),#N/A)</f>
        <v>304</v>
      </c>
      <c r="UF24" s="6">
        <f t="shared" si="177"/>
        <v>284</v>
      </c>
      <c r="UG24" s="6">
        <f>IFERROR(UF24+VLOOKUP($A24,'TB2-1'!$A:$XEW,1+IFERROR(VALUE(RIGHT(UF$3,2)),RIGHT(UF$3,1)),TRUE),#N/A)</f>
        <v>313</v>
      </c>
      <c r="UH24" s="6">
        <f t="shared" si="177"/>
        <v>284</v>
      </c>
      <c r="UI24" s="6">
        <f>IFERROR(UH24+VLOOKUP($A24,'TB2-1'!$A:$XEW,1+IFERROR(VALUE(RIGHT(UH$3,2)),RIGHT(UH$3,1)),TRUE),#N/A)</f>
        <v>330</v>
      </c>
      <c r="UJ24" s="6">
        <f t="shared" si="177"/>
        <v>284</v>
      </c>
      <c r="UK24" s="6">
        <f>IFERROR(UJ24+VLOOKUP($A24,'TB2-1'!$A:$XEW,1+IFERROR(VALUE(RIGHT(UJ$3,2)),RIGHT(UJ$3,1)),TRUE),#N/A)</f>
        <v>356</v>
      </c>
      <c r="UL24" s="6">
        <f t="shared" si="177"/>
        <v>284</v>
      </c>
      <c r="UM24" s="6">
        <f>IFERROR(UL24+VLOOKUP($A24,'TB2-1'!$A:$XEW,1+IFERROR(VALUE(RIGHT(UL$3,2)),RIGHT(UL$3,1)),TRUE),#N/A)</f>
        <v>399</v>
      </c>
      <c r="UN24" s="6">
        <f t="shared" si="177"/>
        <v>284</v>
      </c>
      <c r="UO24" s="6">
        <f>IFERROR(UN24+VLOOKUP($A24,'TB2-1'!$A:$XEW,1+IFERROR(VALUE(RIGHT(UN$3,2)),RIGHT(UN$3,1)),TRUE),#N/A)</f>
        <v>469</v>
      </c>
      <c r="UP24" s="6">
        <f t="shared" si="182"/>
        <v>284</v>
      </c>
      <c r="UQ24" s="6">
        <f>IFERROR(UP24+VLOOKUP($A24,'TB2-1'!$A:$XEW,1+IFERROR(VALUE(RIGHT(UP$3,2)),RIGHT(UP$3,1)),TRUE),#N/A)</f>
        <v>574</v>
      </c>
      <c r="UR24" s="6">
        <f t="shared" ref="UR24:UR39" si="204">UP24</f>
        <v>284</v>
      </c>
      <c r="US24" s="6">
        <f>IFERROR(UR24+VLOOKUP($A24,'TB2-1'!$A:$XEW,1+IFERROR(VALUE(RIGHT(UR$3,2)),RIGHT(UR$3,1)),TRUE),#N/A)</f>
        <v>744</v>
      </c>
      <c r="UT24" s="6">
        <f t="shared" ref="UT24:UT39" si="205">UR24</f>
        <v>284</v>
      </c>
      <c r="UU24" s="6">
        <f>IFERROR(UT24+VLOOKUP($A24,'TB2-1'!$A:$XEW,1+IFERROR(VALUE(RIGHT(UT$3,2)),RIGHT(UT$3,1)),TRUE),#N/A)</f>
        <v>1004</v>
      </c>
      <c r="UV24" s="6">
        <f t="shared" ref="UV24:UV39" si="206">UT24</f>
        <v>284</v>
      </c>
      <c r="UW24" s="6">
        <f>IFERROR(UV24+VLOOKUP($A24,'TB2-1'!$A:$XEW,1+IFERROR(VALUE(RIGHT(UV$3,2)),RIGHT(UV$3,1)),TRUE),#N/A)</f>
        <v>1434</v>
      </c>
      <c r="UX24" s="6">
        <f t="shared" ref="UX24:UX39" si="207">UV24</f>
        <v>284</v>
      </c>
      <c r="UY24" s="6">
        <f>IFERROR(UX24+VLOOKUP($A24,'TB2-1'!$A:$XEW,1+IFERROR(VALUE(RIGHT(UX$3,2)),RIGHT(UX$3,1)),TRUE),#N/A)</f>
        <v>2134</v>
      </c>
      <c r="UZ24" s="6">
        <f t="shared" ref="UZ24:UZ39" si="208">UX24</f>
        <v>284</v>
      </c>
      <c r="VA24" s="6">
        <f>IFERROR(UZ24+VLOOKUP($A24,'TB2-1'!$A:$XEW,1+IFERROR(VALUE(RIGHT(UZ$3,2)),RIGHT(UZ$3,1)),TRUE),#N/A)</f>
        <v>3184</v>
      </c>
      <c r="VB24" s="6">
        <f t="shared" ref="VB24:VB39" si="209">UZ24</f>
        <v>284</v>
      </c>
      <c r="VC24" s="6">
        <f>IFERROR(VB24+VLOOKUP($A24,'TB2-1'!$A:$XEW,1+IFERROR(VALUE(RIGHT(VB$3,2)),RIGHT(VB$3,1)),TRUE),#N/A)</f>
        <v>4884</v>
      </c>
      <c r="VD24" s="6">
        <f t="shared" ref="VD24:VD39" si="210">VB24</f>
        <v>284</v>
      </c>
      <c r="VE24" s="6">
        <f>IFERROR(VD24+VLOOKUP($A24,'TB2-1'!$A:$XEW,1+IFERROR(VALUE(RIGHT(VD$3,2)),RIGHT(VD$3,1)),TRUE),#N/A)</f>
        <v>7484</v>
      </c>
      <c r="VF24" s="65">
        <v>425</v>
      </c>
      <c r="VG24" s="5">
        <f>IFERROR(VF24+VLOOKUP($A24,'TB2-1'!$A:$XEW,1+IFERROR(VALUE(RIGHT(VF$3,2)),RIGHT(VF$3,1)),TRUE),#N/A)</f>
        <v>429.5</v>
      </c>
      <c r="VH24" s="10">
        <f t="shared" ref="VH24:WL24" si="211">VF24</f>
        <v>425</v>
      </c>
      <c r="VI24" s="5">
        <f>IFERROR(VH24+VLOOKUP($A24,'TB2-1'!$A:$XEW,1+IFERROR(VALUE(RIGHT(VH$3,2)),RIGHT(VH$3,1)),TRUE),#N/A)</f>
        <v>432</v>
      </c>
      <c r="VJ24" s="10">
        <f t="shared" si="211"/>
        <v>425</v>
      </c>
      <c r="VK24" s="5">
        <f>IFERROR(VJ24+VLOOKUP($A24,'TB2-1'!$A:$XEW,1+IFERROR(VALUE(RIGHT(VJ$3,2)),RIGHT(VJ$3,1)),TRUE),#N/A)</f>
        <v>435</v>
      </c>
      <c r="VL24" s="10">
        <f t="shared" si="211"/>
        <v>425</v>
      </c>
      <c r="VM24" s="5">
        <f>IFERROR(VL24+VLOOKUP($A24,'TB2-1'!$A:$XEW,1+IFERROR(VALUE(RIGHT(VL$3,2)),RIGHT(VL$3,1)),TRUE),#N/A)</f>
        <v>439</v>
      </c>
      <c r="VN24" s="10">
        <f t="shared" si="211"/>
        <v>425</v>
      </c>
      <c r="VO24" s="5">
        <f>IFERROR(VN24+VLOOKUP($A24,'TB2-1'!$A:$XEW,1+IFERROR(VALUE(RIGHT(VN$3,2)),RIGHT(VN$3,1)),TRUE),#N/A)</f>
        <v>445</v>
      </c>
      <c r="VP24" s="10">
        <f t="shared" si="211"/>
        <v>425</v>
      </c>
      <c r="VQ24" s="5">
        <f>IFERROR(VP24+VLOOKUP($A24,'TB2-1'!$A:$XEW,1+IFERROR(VALUE(RIGHT(VP$3,2)),RIGHT(VP$3,1)),TRUE),#N/A)</f>
        <v>454</v>
      </c>
      <c r="VR24" s="10">
        <f t="shared" si="211"/>
        <v>425</v>
      </c>
      <c r="VS24" s="5">
        <f>IFERROR(VR24+VLOOKUP($A24,'TB2-1'!$A:$XEW,1+IFERROR(VALUE(RIGHT(VR$3,2)),RIGHT(VR$3,1)),TRUE),#N/A)</f>
        <v>471</v>
      </c>
      <c r="VT24" s="10">
        <f t="shared" si="211"/>
        <v>425</v>
      </c>
      <c r="VU24" s="5">
        <f>IFERROR(VT24+VLOOKUP($A24,'TB2-1'!$A:$XEW,1+IFERROR(VALUE(RIGHT(VT$3,2)),RIGHT(VT$3,1)),TRUE),#N/A)</f>
        <v>497</v>
      </c>
      <c r="VV24" s="10">
        <f t="shared" si="211"/>
        <v>425</v>
      </c>
      <c r="VW24" s="5">
        <f>IFERROR(VV24+VLOOKUP($A24,'TB2-1'!$A:$XEW,1+IFERROR(VALUE(RIGHT(VV$3,2)),RIGHT(VV$3,1)),TRUE),#N/A)</f>
        <v>540</v>
      </c>
      <c r="VX24" s="10">
        <f t="shared" si="211"/>
        <v>425</v>
      </c>
      <c r="VY24" s="5">
        <f>IFERROR(VX24+VLOOKUP($A24,'TB2-1'!$A:$XEW,1+IFERROR(VALUE(RIGHT(VX$3,2)),RIGHT(VX$3,1)),TRUE),#N/A)</f>
        <v>610</v>
      </c>
      <c r="VZ24" s="10">
        <f t="shared" si="211"/>
        <v>425</v>
      </c>
      <c r="WA24" s="5">
        <f>IFERROR(VZ24+VLOOKUP($A24,'TB2-1'!$A:$XEW,1+IFERROR(VALUE(RIGHT(VZ$3,2)),RIGHT(VZ$3,1)),TRUE),#N/A)</f>
        <v>715</v>
      </c>
      <c r="WB24" s="10">
        <f t="shared" si="211"/>
        <v>425</v>
      </c>
      <c r="WC24" s="5">
        <f>IFERROR(WB24+VLOOKUP($A24,'TB2-1'!$A:$XEW,1+IFERROR(VALUE(RIGHT(WB$3,2)),RIGHT(WB$3,1)),TRUE),#N/A)</f>
        <v>885</v>
      </c>
      <c r="WD24" s="10">
        <f t="shared" si="211"/>
        <v>425</v>
      </c>
      <c r="WE24" s="5">
        <f>IFERROR(WD24+VLOOKUP($A24,'TB2-1'!$A:$XEW,1+IFERROR(VALUE(RIGHT(WD$3,2)),RIGHT(WD$3,1)),TRUE),#N/A)</f>
        <v>1145</v>
      </c>
      <c r="WF24" s="10">
        <f t="shared" si="211"/>
        <v>425</v>
      </c>
      <c r="WG24" s="5">
        <f>IFERROR(WF24+VLOOKUP($A24,'TB2-1'!$A:$XEW,1+IFERROR(VALUE(RIGHT(WF$3,2)),RIGHT(WF$3,1)),TRUE),#N/A)</f>
        <v>1575</v>
      </c>
      <c r="WH24" s="10">
        <f t="shared" si="211"/>
        <v>425</v>
      </c>
      <c r="WI24" s="5">
        <f>IFERROR(WH24+VLOOKUP($A24,'TB2-1'!$A:$XEW,1+IFERROR(VALUE(RIGHT(WH$3,2)),RIGHT(WH$3,1)),TRUE),#N/A)</f>
        <v>2275</v>
      </c>
      <c r="WJ24" s="10">
        <f t="shared" si="211"/>
        <v>425</v>
      </c>
      <c r="WK24" s="5">
        <f>IFERROR(WJ24+VLOOKUP($A24,'TB2-1'!$A:$XEW,1+IFERROR(VALUE(RIGHT(WJ$3,2)),RIGHT(WJ$3,1)),TRUE),#N/A)</f>
        <v>3325</v>
      </c>
      <c r="WL24" s="10">
        <f t="shared" si="211"/>
        <v>425</v>
      </c>
      <c r="WM24" s="5">
        <f>IFERROR(WL24+VLOOKUP($A24,'TB2-1'!$A:$XEW,1+IFERROR(VALUE(RIGHT(WL$3,2)),RIGHT(WL$3,1)),TRUE),#N/A)</f>
        <v>5025</v>
      </c>
      <c r="WN24" s="10">
        <f t="shared" ref="WN24" si="212">WL24</f>
        <v>425</v>
      </c>
      <c r="WO24" s="5">
        <f>IFERROR(WN24+VLOOKUP($A24,'TB2-1'!$A:$XEW,1+IFERROR(VALUE(RIGHT(WN$3,2)),RIGHT(WN$3,1)),TRUE),#N/A)</f>
        <v>7625</v>
      </c>
      <c r="WP24" s="65">
        <v>640</v>
      </c>
      <c r="WQ24" s="6">
        <f>IFERROR(WP24+VLOOKUP($A24,'TB2-1'!$A:$XEW,1+IFERROR(VALUE(RIGHT(WP$3,2)),RIGHT(WP$3,1)),TRUE),#N/A)</f>
        <v>644.5</v>
      </c>
      <c r="WR24" s="6">
        <f t="shared" si="42"/>
        <v>640</v>
      </c>
      <c r="WS24" s="6">
        <f>IFERROR(WR24+VLOOKUP($A24,'TB2-1'!$A:$XEW,1+IFERROR(VALUE(RIGHT(WR$3,2)),RIGHT(WR$3,1)),TRUE),#N/A)</f>
        <v>647</v>
      </c>
      <c r="WT24" s="6">
        <f t="shared" si="42"/>
        <v>640</v>
      </c>
      <c r="WU24" s="6">
        <f>IFERROR(WT24+VLOOKUP($A24,'TB2-1'!$A:$XEW,1+IFERROR(VALUE(RIGHT(WT$3,2)),RIGHT(WT$3,1)),TRUE),#N/A)</f>
        <v>650</v>
      </c>
      <c r="WV24" s="6">
        <f t="shared" si="42"/>
        <v>640</v>
      </c>
      <c r="WW24" s="6">
        <f>IFERROR(WV24+VLOOKUP($A24,'TB2-1'!$A:$XEW,1+IFERROR(VALUE(RIGHT(WV$3,2)),RIGHT(WV$3,1)),TRUE),#N/A)</f>
        <v>654</v>
      </c>
      <c r="WX24" s="6">
        <f t="shared" si="42"/>
        <v>640</v>
      </c>
      <c r="WY24" s="6">
        <f>IFERROR(WX24+VLOOKUP($A24,'TB2-1'!$A:$XEW,1+IFERROR(VALUE(RIGHT(WX$3,2)),RIGHT(WX$3,1)),TRUE),#N/A)</f>
        <v>660</v>
      </c>
      <c r="WZ24" s="6">
        <f t="shared" si="42"/>
        <v>640</v>
      </c>
      <c r="XA24" s="6">
        <f>IFERROR(WZ24+VLOOKUP($A24,'TB2-1'!$A:$XEW,1+IFERROR(VALUE(RIGHT(WZ$3,2)),RIGHT(WZ$3,1)),TRUE),#N/A)</f>
        <v>669</v>
      </c>
      <c r="XB24" s="6">
        <f t="shared" si="42"/>
        <v>640</v>
      </c>
      <c r="XC24" s="6">
        <f>IFERROR(XB24+VLOOKUP($A24,'TB2-1'!$A:$XEW,1+IFERROR(VALUE(RIGHT(XB$3,2)),RIGHT(XB$3,1)),TRUE),#N/A)</f>
        <v>686</v>
      </c>
      <c r="XD24" s="6">
        <f t="shared" si="42"/>
        <v>640</v>
      </c>
      <c r="XE24" s="6">
        <f>IFERROR(XD24+VLOOKUP($A24,'TB2-1'!$A:$XEW,1+IFERROR(VALUE(RIGHT(XD$3,2)),RIGHT(XD$3,1)),TRUE),#N/A)</f>
        <v>712</v>
      </c>
      <c r="XF24" s="6">
        <f t="shared" si="42"/>
        <v>640</v>
      </c>
      <c r="XG24" s="6">
        <f>IFERROR(XF24+VLOOKUP($A24,'TB2-1'!$A:$XEW,1+IFERROR(VALUE(RIGHT(XF$3,2)),RIGHT(XF$3,1)),TRUE),#N/A)</f>
        <v>755</v>
      </c>
      <c r="XH24" s="6">
        <f t="shared" si="43"/>
        <v>640</v>
      </c>
      <c r="XI24" s="6">
        <f>IFERROR(XH24+VLOOKUP($A24,'TB2-1'!$A:$XEW,1+IFERROR(VALUE(RIGHT(XH$3,2)),RIGHT(XH$3,1)),TRUE),#N/A)</f>
        <v>825</v>
      </c>
      <c r="XJ24" s="6">
        <f t="shared" si="44"/>
        <v>640</v>
      </c>
      <c r="XK24" s="6">
        <f>IFERROR(XJ24+VLOOKUP($A24,'TB2-1'!$A:$XEW,1+IFERROR(VALUE(RIGHT(XJ$3,2)),RIGHT(XJ$3,1)),TRUE),#N/A)</f>
        <v>930</v>
      </c>
      <c r="XL24" s="6">
        <f t="shared" si="45"/>
        <v>640</v>
      </c>
      <c r="XM24" s="6">
        <f>IFERROR(XL24+VLOOKUP($A24,'TB2-1'!$A:$XEW,1+IFERROR(VALUE(RIGHT(XL$3,2)),RIGHT(XL$3,1)),TRUE),#N/A)</f>
        <v>1100</v>
      </c>
      <c r="XN24" s="6">
        <f t="shared" si="46"/>
        <v>640</v>
      </c>
      <c r="XO24" s="6">
        <f>IFERROR(XN24+VLOOKUP($A24,'TB2-1'!$A:$XEW,1+IFERROR(VALUE(RIGHT(XN$3,2)),RIGHT(XN$3,1)),TRUE),#N/A)</f>
        <v>1360</v>
      </c>
      <c r="XP24" s="6">
        <f t="shared" si="47"/>
        <v>640</v>
      </c>
      <c r="XQ24" s="6">
        <f>IFERROR(XP24+VLOOKUP($A24,'TB2-1'!$A:$XEW,1+IFERROR(VALUE(RIGHT(XP$3,2)),RIGHT(XP$3,1)),TRUE),#N/A)</f>
        <v>1790</v>
      </c>
      <c r="XR24" s="6">
        <f t="shared" si="48"/>
        <v>640</v>
      </c>
      <c r="XS24" s="6">
        <f>IFERROR(XR24+VLOOKUP($A24,'TB2-1'!$A:$XEW,1+IFERROR(VALUE(RIGHT(XR$3,2)),RIGHT(XR$3,1)),TRUE),#N/A)</f>
        <v>2490</v>
      </c>
      <c r="XT24" s="6">
        <f t="shared" si="49"/>
        <v>640</v>
      </c>
      <c r="XU24" s="6">
        <f>IFERROR(XT24+VLOOKUP($A24,'TB2-1'!$A:$XEW,1+IFERROR(VALUE(RIGHT(XT$3,2)),RIGHT(XT$3,1)),TRUE),#N/A)</f>
        <v>3540</v>
      </c>
      <c r="XV24" s="6">
        <f t="shared" si="50"/>
        <v>640</v>
      </c>
      <c r="XW24" s="6">
        <f>IFERROR(XV24+VLOOKUP($A24,'TB2-1'!$A:$XEW,1+IFERROR(VALUE(RIGHT(XV$3,2)),RIGHT(XV$3,1)),TRUE),#N/A)</f>
        <v>5240</v>
      </c>
      <c r="XX24" s="6">
        <f t="shared" si="51"/>
        <v>640</v>
      </c>
      <c r="XY24" s="6">
        <f>IFERROR(XX24+VLOOKUP($A24,'TB2-1'!$A:$XEW,1+IFERROR(VALUE(RIGHT(XX$3,2)),RIGHT(XX$3,1)),TRUE),#N/A)</f>
        <v>7840</v>
      </c>
      <c r="XZ24" s="65">
        <v>820</v>
      </c>
      <c r="YA24" s="5">
        <f>IFERROR(XZ24+VLOOKUP($A24,'TB2-1'!$A:$XEW,1+IFERROR(VALUE(RIGHT(XZ$3,2)),RIGHT(XZ$3,1)),TRUE),#N/A)</f>
        <v>824.5</v>
      </c>
      <c r="YB24" s="10">
        <f t="shared" si="166"/>
        <v>820</v>
      </c>
      <c r="YC24" s="5">
        <f>IFERROR(YB24+VLOOKUP($A24,'TB2-1'!$A:$XEW,1+IFERROR(VALUE(RIGHT(YB$3,2)),RIGHT(YB$3,1)),TRUE),#N/A)</f>
        <v>827</v>
      </c>
      <c r="YD24" s="10">
        <f t="shared" si="166"/>
        <v>820</v>
      </c>
      <c r="YE24" s="5">
        <f>IFERROR(YD24+VLOOKUP($A24,'TB2-1'!$A:$XEW,1+IFERROR(VALUE(RIGHT(YD$3,2)),RIGHT(YD$3,1)),TRUE),#N/A)</f>
        <v>830</v>
      </c>
      <c r="YF24" s="10">
        <f t="shared" si="166"/>
        <v>820</v>
      </c>
      <c r="YG24" s="5">
        <f>IFERROR(YF24+VLOOKUP($A24,'TB2-1'!$A:$XEW,1+IFERROR(VALUE(RIGHT(YF$3,2)),RIGHT(YF$3,1)),TRUE),#N/A)</f>
        <v>834</v>
      </c>
      <c r="YH24" s="10">
        <f t="shared" si="166"/>
        <v>820</v>
      </c>
      <c r="YI24" s="5">
        <f>IFERROR(YH24+VLOOKUP($A24,'TB2-1'!$A:$XEW,1+IFERROR(VALUE(RIGHT(YH$3,2)),RIGHT(YH$3,1)),TRUE),#N/A)</f>
        <v>840</v>
      </c>
      <c r="YJ24" s="10">
        <f t="shared" si="166"/>
        <v>820</v>
      </c>
      <c r="YK24" s="5">
        <f>IFERROR(YJ24+VLOOKUP($A24,'TB2-1'!$A:$XEW,1+IFERROR(VALUE(RIGHT(YJ$3,2)),RIGHT(YJ$3,1)),TRUE),#N/A)</f>
        <v>849</v>
      </c>
      <c r="YL24" s="10">
        <f t="shared" si="166"/>
        <v>820</v>
      </c>
      <c r="YM24" s="5">
        <f>IFERROR(YL24+VLOOKUP($A24,'TB2-1'!$A:$XEW,1+IFERROR(VALUE(RIGHT(YL$3,2)),RIGHT(YL$3,1)),TRUE),#N/A)</f>
        <v>866</v>
      </c>
      <c r="YN24" s="10">
        <f t="shared" si="166"/>
        <v>820</v>
      </c>
      <c r="YO24" s="5">
        <f>IFERROR(YN24+VLOOKUP($A24,'TB2-1'!$A:$XEW,1+IFERROR(VALUE(RIGHT(YN$3,2)),RIGHT(YN$3,1)),TRUE),#N/A)</f>
        <v>892</v>
      </c>
      <c r="YP24" s="10">
        <f t="shared" si="166"/>
        <v>820</v>
      </c>
      <c r="YQ24" s="5">
        <f>IFERROR(YP24+VLOOKUP($A24,'TB2-1'!$A:$XEW,1+IFERROR(VALUE(RIGHT(YP$3,2)),RIGHT(YP$3,1)),TRUE),#N/A)</f>
        <v>935</v>
      </c>
      <c r="YR24" s="10">
        <f t="shared" si="167"/>
        <v>820</v>
      </c>
      <c r="YS24" s="5">
        <f>IFERROR(YR24+VLOOKUP($A24,'TB2-1'!$A:$XEW,1+IFERROR(VALUE(RIGHT(YR$3,2)),RIGHT(YR$3,1)),TRUE),#N/A)</f>
        <v>1005</v>
      </c>
      <c r="YT24" s="10">
        <f t="shared" si="168"/>
        <v>820</v>
      </c>
      <c r="YU24" s="5">
        <f>IFERROR(YT24+VLOOKUP($A24,'TB2-1'!$A:$XEW,1+IFERROR(VALUE(RIGHT(YT$3,2)),RIGHT(YT$3,1)),TRUE),#N/A)</f>
        <v>1110</v>
      </c>
      <c r="YV24" s="10">
        <f t="shared" si="169"/>
        <v>820</v>
      </c>
      <c r="YW24" s="5">
        <f>IFERROR(YV24+VLOOKUP($A24,'TB2-1'!$A:$XEW,1+IFERROR(VALUE(RIGHT(YV$3,2)),RIGHT(YV$3,1)),TRUE),#N/A)</f>
        <v>1280</v>
      </c>
      <c r="YX24" s="10">
        <f t="shared" si="170"/>
        <v>820</v>
      </c>
      <c r="YY24" s="5">
        <f>IFERROR(YX24+VLOOKUP($A24,'TB2-1'!$A:$XEW,1+IFERROR(VALUE(RIGHT(YX$3,2)),RIGHT(YX$3,1)),TRUE),#N/A)</f>
        <v>1540</v>
      </c>
      <c r="YZ24" s="10">
        <f t="shared" si="171"/>
        <v>820</v>
      </c>
      <c r="ZA24" s="5">
        <f>IFERROR(YZ24+VLOOKUP($A24,'TB2-1'!$A:$XEW,1+IFERROR(VALUE(RIGHT(YZ$3,2)),RIGHT(YZ$3,1)),TRUE),#N/A)</f>
        <v>1970</v>
      </c>
      <c r="ZB24" s="10">
        <f t="shared" si="172"/>
        <v>820</v>
      </c>
      <c r="ZC24" s="5">
        <f>IFERROR(ZB24+VLOOKUP($A24,'TB2-1'!$A:$XEW,1+IFERROR(VALUE(RIGHT(ZB$3,2)),RIGHT(ZB$3,1)),TRUE),#N/A)</f>
        <v>2670</v>
      </c>
      <c r="ZD24" s="10">
        <f t="shared" si="173"/>
        <v>820</v>
      </c>
      <c r="ZE24" s="5">
        <f>IFERROR(ZD24+VLOOKUP($A24,'TB2-1'!$A:$XEW,1+IFERROR(VALUE(RIGHT(ZD$3,2)),RIGHT(ZD$3,1)),TRUE),#N/A)</f>
        <v>3720</v>
      </c>
      <c r="ZF24" s="10">
        <f t="shared" si="174"/>
        <v>820</v>
      </c>
      <c r="ZG24" s="5">
        <f>IFERROR(ZF24+VLOOKUP($A24,'TB2-1'!$A:$XEW,1+IFERROR(VALUE(RIGHT(ZF$3,2)),RIGHT(ZF$3,1)),TRUE),#N/A)</f>
        <v>5420</v>
      </c>
      <c r="ZH24" s="10">
        <f t="shared" si="175"/>
        <v>820</v>
      </c>
      <c r="ZI24" s="5">
        <f>IFERROR(ZH24+VLOOKUP($A24,'TB2-1'!$A:$XEW,1+IFERROR(VALUE(RIGHT(ZH$3,2)),RIGHT(ZH$3,1)),TRUE),#N/A)</f>
        <v>8020</v>
      </c>
      <c r="ZJ24" s="65">
        <v>1050</v>
      </c>
      <c r="ZK24" s="6">
        <f>IFERROR(ZJ24+VLOOKUP($A24,'TB2-1'!$A:$XEW,1+IFERROR(VALUE(RIGHT(ZJ$3,2)),RIGHT(ZJ$3,1)),TRUE),#N/A)</f>
        <v>1054.5</v>
      </c>
      <c r="ZL24" s="6">
        <f t="shared" si="52"/>
        <v>1050</v>
      </c>
      <c r="ZM24" s="6">
        <f>IFERROR(ZL24+VLOOKUP($A24,'TB2-1'!$A:$XEW,1+IFERROR(VALUE(RIGHT(ZL$3,2)),RIGHT(ZL$3,1)),TRUE),#N/A)</f>
        <v>1057</v>
      </c>
      <c r="ZN24" s="6">
        <f t="shared" si="52"/>
        <v>1050</v>
      </c>
      <c r="ZO24" s="6">
        <f>IFERROR(ZN24+VLOOKUP($A24,'TB2-1'!$A:$XEW,1+IFERROR(VALUE(RIGHT(ZN$3,2)),RIGHT(ZN$3,1)),TRUE),#N/A)</f>
        <v>1060</v>
      </c>
      <c r="ZP24" s="6">
        <f t="shared" si="52"/>
        <v>1050</v>
      </c>
      <c r="ZQ24" s="6">
        <f>IFERROR(ZP24+VLOOKUP($A24,'TB2-1'!$A:$XEW,1+IFERROR(VALUE(RIGHT(ZP$3,2)),RIGHT(ZP$3,1)),TRUE),#N/A)</f>
        <v>1064</v>
      </c>
      <c r="ZR24" s="6">
        <f t="shared" si="52"/>
        <v>1050</v>
      </c>
      <c r="ZS24" s="6">
        <f>IFERROR(ZR24+VLOOKUP($A24,'TB2-1'!$A:$XEW,1+IFERROR(VALUE(RIGHT(ZR$3,2)),RIGHT(ZR$3,1)),TRUE),#N/A)</f>
        <v>1070</v>
      </c>
      <c r="ZT24" s="6">
        <f t="shared" si="52"/>
        <v>1050</v>
      </c>
      <c r="ZU24" s="6">
        <f>IFERROR(ZT24+VLOOKUP($A24,'TB2-1'!$A:$XEW,1+IFERROR(VALUE(RIGHT(ZT$3,2)),RIGHT(ZT$3,1)),TRUE),#N/A)</f>
        <v>1079</v>
      </c>
      <c r="ZV24" s="6">
        <f t="shared" si="52"/>
        <v>1050</v>
      </c>
      <c r="ZW24" s="6">
        <f>IFERROR(ZV24+VLOOKUP($A24,'TB2-1'!$A:$XEW,1+IFERROR(VALUE(RIGHT(ZV$3,2)),RIGHT(ZV$3,1)),TRUE),#N/A)</f>
        <v>1096</v>
      </c>
      <c r="ZX24" s="6">
        <f t="shared" si="52"/>
        <v>1050</v>
      </c>
      <c r="ZY24" s="6">
        <f>IFERROR(ZX24+VLOOKUP($A24,'TB2-1'!$A:$XEW,1+IFERROR(VALUE(RIGHT(ZX$3,2)),RIGHT(ZX$3,1)),TRUE),#N/A)</f>
        <v>1122</v>
      </c>
      <c r="ZZ24" s="6">
        <f t="shared" si="52"/>
        <v>1050</v>
      </c>
      <c r="AAA24" s="6">
        <f>IFERROR(ZZ24+VLOOKUP($A24,'TB2-1'!$A:$XEW,1+IFERROR(VALUE(RIGHT(ZZ$3,2)),RIGHT(ZZ$3,1)),TRUE),#N/A)</f>
        <v>1165</v>
      </c>
      <c r="AAB24" s="6">
        <f t="shared" si="53"/>
        <v>1050</v>
      </c>
      <c r="AAC24" s="6">
        <f>IFERROR(AAB24+VLOOKUP($A24,'TB2-1'!$A:$XEW,1+IFERROR(VALUE(RIGHT(AAB$3,2)),RIGHT(AAB$3,1)),TRUE),#N/A)</f>
        <v>1235</v>
      </c>
      <c r="AAD24" s="6">
        <f t="shared" si="54"/>
        <v>1050</v>
      </c>
      <c r="AAE24" s="6">
        <f>IFERROR(AAD24+VLOOKUP($A24,'TB2-1'!$A:$XEW,1+IFERROR(VALUE(RIGHT(AAD$3,2)),RIGHT(AAD$3,1)),TRUE),#N/A)</f>
        <v>1340</v>
      </c>
      <c r="AAF24" s="6">
        <f t="shared" si="55"/>
        <v>1050</v>
      </c>
      <c r="AAG24" s="6">
        <f>IFERROR(AAF24+VLOOKUP($A24,'TB2-1'!$A:$XEW,1+IFERROR(VALUE(RIGHT(AAF$3,2)),RIGHT(AAF$3,1)),TRUE),#N/A)</f>
        <v>1510</v>
      </c>
      <c r="AAH24" s="6">
        <f t="shared" si="56"/>
        <v>1050</v>
      </c>
      <c r="AAI24" s="6">
        <f>IFERROR(AAH24+VLOOKUP($A24,'TB2-1'!$A:$XEW,1+IFERROR(VALUE(RIGHT(AAH$3,2)),RIGHT(AAH$3,1)),TRUE),#N/A)</f>
        <v>1770</v>
      </c>
      <c r="AAJ24" s="6">
        <f t="shared" si="57"/>
        <v>1050</v>
      </c>
      <c r="AAK24" s="6">
        <f>IFERROR(AAJ24+VLOOKUP($A24,'TB2-1'!$A:$XEW,1+IFERROR(VALUE(RIGHT(AAJ$3,2)),RIGHT(AAJ$3,1)),TRUE),#N/A)</f>
        <v>2200</v>
      </c>
      <c r="AAL24" s="6">
        <f t="shared" si="58"/>
        <v>1050</v>
      </c>
      <c r="AAM24" s="6">
        <f>IFERROR(AAL24+VLOOKUP($A24,'TB2-1'!$A:$XEW,1+IFERROR(VALUE(RIGHT(AAL$3,2)),RIGHT(AAL$3,1)),TRUE),#N/A)</f>
        <v>2900</v>
      </c>
      <c r="AAN24" s="6">
        <f t="shared" si="59"/>
        <v>1050</v>
      </c>
      <c r="AAO24" s="6">
        <f>IFERROR(AAN24+VLOOKUP($A24,'TB2-1'!$A:$XEW,1+IFERROR(VALUE(RIGHT(AAN$3,2)),RIGHT(AAN$3,1)),TRUE),#N/A)</f>
        <v>3950</v>
      </c>
      <c r="AAP24" s="6">
        <f t="shared" si="60"/>
        <v>1050</v>
      </c>
      <c r="AAQ24" s="6">
        <f>IFERROR(AAP24+VLOOKUP($A24,'TB2-1'!$A:$XEW,1+IFERROR(VALUE(RIGHT(AAP$3,2)),RIGHT(AAP$3,1)),TRUE),#N/A)</f>
        <v>5650</v>
      </c>
      <c r="AAR24" s="6">
        <f t="shared" si="61"/>
        <v>1050</v>
      </c>
      <c r="AAS24" s="6">
        <f>IFERROR(AAR24+VLOOKUP($A24,'TB2-1'!$A:$XEW,1+IFERROR(VALUE(RIGHT(AAR$3,2)),RIGHT(AAR$3,1)),TRUE),#N/A)</f>
        <v>8250</v>
      </c>
      <c r="AAT24" s="65">
        <v>1350</v>
      </c>
      <c r="AAU24" s="5">
        <f>IFERROR(AAT24+VLOOKUP($A24,'TB2-1'!$A:$XEW,1+IFERROR(VALUE(RIGHT(AAT$3,2)),RIGHT(AAT$3,1)),TRUE),#N/A)</f>
        <v>1354.5</v>
      </c>
      <c r="AAV24" s="10">
        <f t="shared" si="62"/>
        <v>1350</v>
      </c>
      <c r="AAW24" s="5">
        <f>IFERROR(AAV24+VLOOKUP($A24,'TB2-1'!$A:$XEW,1+IFERROR(VALUE(RIGHT(AAV$3,2)),RIGHT(AAV$3,1)),TRUE),#N/A)</f>
        <v>1357</v>
      </c>
      <c r="AAX24" s="10">
        <f t="shared" si="62"/>
        <v>1350</v>
      </c>
      <c r="AAY24" s="5">
        <f>IFERROR(AAX24+VLOOKUP($A24,'TB2-1'!$A:$XEW,1+IFERROR(VALUE(RIGHT(AAX$3,2)),RIGHT(AAX$3,1)),TRUE),#N/A)</f>
        <v>1360</v>
      </c>
      <c r="AAZ24" s="10">
        <f t="shared" si="62"/>
        <v>1350</v>
      </c>
      <c r="ABA24" s="5">
        <f>IFERROR(AAZ24+VLOOKUP($A24,'TB2-1'!$A:$XEW,1+IFERROR(VALUE(RIGHT(AAZ$3,2)),RIGHT(AAZ$3,1)),TRUE),#N/A)</f>
        <v>1364</v>
      </c>
      <c r="ABB24" s="10">
        <f t="shared" si="62"/>
        <v>1350</v>
      </c>
      <c r="ABC24" s="5">
        <f>IFERROR(ABB24+VLOOKUP($A24,'TB2-1'!$A:$XEW,1+IFERROR(VALUE(RIGHT(ABB$3,2)),RIGHT(ABB$3,1)),TRUE),#N/A)</f>
        <v>1370</v>
      </c>
      <c r="ABD24" s="10">
        <f t="shared" si="62"/>
        <v>1350</v>
      </c>
      <c r="ABE24" s="5">
        <f>IFERROR(ABD24+VLOOKUP($A24,'TB2-1'!$A:$XEW,1+IFERROR(VALUE(RIGHT(ABD$3,2)),RIGHT(ABD$3,1)),TRUE),#N/A)</f>
        <v>1379</v>
      </c>
      <c r="ABF24" s="10">
        <f t="shared" si="62"/>
        <v>1350</v>
      </c>
      <c r="ABG24" s="5">
        <f>IFERROR(ABF24+VLOOKUP($A24,'TB2-1'!$A:$XEW,1+IFERROR(VALUE(RIGHT(ABF$3,2)),RIGHT(ABF$3,1)),TRUE),#N/A)</f>
        <v>1396</v>
      </c>
      <c r="ABH24" s="10">
        <f t="shared" si="62"/>
        <v>1350</v>
      </c>
      <c r="ABI24" s="5">
        <f>IFERROR(ABH24+VLOOKUP($A24,'TB2-1'!$A:$XEW,1+IFERROR(VALUE(RIGHT(ABH$3,2)),RIGHT(ABH$3,1)),TRUE),#N/A)</f>
        <v>1422</v>
      </c>
      <c r="ABJ24" s="10">
        <f t="shared" si="62"/>
        <v>1350</v>
      </c>
      <c r="ABK24" s="5">
        <f>IFERROR(ABJ24+VLOOKUP($A24,'TB2-1'!$A:$XEW,1+IFERROR(VALUE(RIGHT(ABJ$3,2)),RIGHT(ABJ$3,1)),TRUE),#N/A)</f>
        <v>1465</v>
      </c>
      <c r="ABL24" s="10">
        <f t="shared" si="63"/>
        <v>1350</v>
      </c>
      <c r="ABM24" s="5">
        <f>IFERROR(ABL24+VLOOKUP($A24,'TB2-1'!$A:$XEW,1+IFERROR(VALUE(RIGHT(ABL$3,2)),RIGHT(ABL$3,1)),TRUE),#N/A)</f>
        <v>1535</v>
      </c>
      <c r="ABN24" s="10">
        <f t="shared" si="64"/>
        <v>1350</v>
      </c>
      <c r="ABO24" s="5">
        <f>IFERROR(ABN24+VLOOKUP($A24,'TB2-1'!$A:$XEW,1+IFERROR(VALUE(RIGHT(ABN$3,2)),RIGHT(ABN$3,1)),TRUE),#N/A)</f>
        <v>1640</v>
      </c>
      <c r="ABP24" s="10">
        <f t="shared" si="65"/>
        <v>1350</v>
      </c>
      <c r="ABQ24" s="5">
        <f>IFERROR(ABP24+VLOOKUP($A24,'TB2-1'!$A:$XEW,1+IFERROR(VALUE(RIGHT(ABP$3,2)),RIGHT(ABP$3,1)),TRUE),#N/A)</f>
        <v>1810</v>
      </c>
      <c r="ABR24" s="10">
        <f t="shared" si="66"/>
        <v>1350</v>
      </c>
      <c r="ABS24" s="5">
        <f>IFERROR(ABR24+VLOOKUP($A24,'TB2-1'!$A:$XEW,1+IFERROR(VALUE(RIGHT(ABR$3,2)),RIGHT(ABR$3,1)),TRUE),#N/A)</f>
        <v>2070</v>
      </c>
      <c r="ABT24" s="10">
        <f t="shared" si="67"/>
        <v>1350</v>
      </c>
      <c r="ABU24" s="5">
        <f>IFERROR(ABT24+VLOOKUP($A24,'TB2-1'!$A:$XEW,1+IFERROR(VALUE(RIGHT(ABT$3,2)),RIGHT(ABT$3,1)),TRUE),#N/A)</f>
        <v>2500</v>
      </c>
      <c r="ABV24" s="10">
        <f t="shared" si="68"/>
        <v>1350</v>
      </c>
      <c r="ABW24" s="5">
        <f>IFERROR(ABV24+VLOOKUP($A24,'TB2-1'!$A:$XEW,1+IFERROR(VALUE(RIGHT(ABV$3,2)),RIGHT(ABV$3,1)),TRUE),#N/A)</f>
        <v>3200</v>
      </c>
      <c r="ABX24" s="10">
        <f t="shared" si="69"/>
        <v>1350</v>
      </c>
      <c r="ABY24" s="5">
        <f>IFERROR(ABX24+VLOOKUP($A24,'TB2-1'!$A:$XEW,1+IFERROR(VALUE(RIGHT(ABX$3,2)),RIGHT(ABX$3,1)),TRUE),#N/A)</f>
        <v>4250</v>
      </c>
      <c r="ABZ24" s="10">
        <f t="shared" si="70"/>
        <v>1350</v>
      </c>
      <c r="ACA24" s="5">
        <f>IFERROR(ABZ24+VLOOKUP($A24,'TB2-1'!$A:$XEW,1+IFERROR(VALUE(RIGHT(ABZ$3,2)),RIGHT(ABZ$3,1)),TRUE),#N/A)</f>
        <v>5950</v>
      </c>
      <c r="ACB24" s="10">
        <f t="shared" si="71"/>
        <v>1350</v>
      </c>
      <c r="ACC24" s="5">
        <f>IFERROR(ACB24+VLOOKUP($A24,'TB2-1'!$A:$XEW,1+IFERROR(VALUE(RIGHT(ACB$3,2)),RIGHT(ACB$3,1)),TRUE),#N/A)</f>
        <v>8550</v>
      </c>
    </row>
    <row r="25" spans="1:757" ht="15.75" thickBot="1" x14ac:dyDescent="0.3">
      <c r="A25" s="2">
        <f>Config!G21</f>
        <v>250.001</v>
      </c>
      <c r="B25" s="5">
        <f>IFERROR(C25-VLOOKUP($A25,'TB2-1'!$A:$XEW,1+IFERROR(VALUE(RIGHT(B$3,2)),RIGHT(B$3,1)),TRUE),#N/A)</f>
        <v>-306</v>
      </c>
      <c r="C25" s="65">
        <v>-300</v>
      </c>
      <c r="D25" s="5">
        <f>IFERROR(E25-VLOOKUP($A25,'TB2-1'!$A:$XEW,1+IFERROR(VALUE(RIGHT(D$3,2)),RIGHT(D$3,1)),TRUE),#N/A)</f>
        <v>-308</v>
      </c>
      <c r="E25" s="5">
        <f t="shared" si="72"/>
        <v>-300</v>
      </c>
      <c r="F25" s="5">
        <f>IFERROR(G25-VLOOKUP($A25,'TB2-1'!$A:$XEW,1+IFERROR(VALUE(RIGHT(F$3,2)),RIGHT(F$3,1)),TRUE),#N/A)</f>
        <v>-312</v>
      </c>
      <c r="G25" s="5">
        <f t="shared" si="72"/>
        <v>-300</v>
      </c>
      <c r="H25" s="5">
        <f>IFERROR(I25-VLOOKUP($A25,'TB2-1'!$A:$XEW,1+IFERROR(VALUE(RIGHT(H$3,2)),RIGHT(H$3,1)),TRUE),#N/A)</f>
        <v>-316</v>
      </c>
      <c r="I25" s="5">
        <f t="shared" si="72"/>
        <v>-300</v>
      </c>
      <c r="J25" s="5">
        <f>IFERROR(K25-VLOOKUP($A25,'TB2-1'!$A:$XEW,1+IFERROR(VALUE(RIGHT(J$3,2)),RIGHT(J$3,1)),TRUE),#N/A)</f>
        <v>-323</v>
      </c>
      <c r="K25" s="5">
        <f t="shared" si="72"/>
        <v>-300</v>
      </c>
      <c r="L25" s="5">
        <f>IFERROR(M25-VLOOKUP($A25,'TB2-1'!$A:$XEW,1+IFERROR(VALUE(RIGHT(L$3,2)),RIGHT(L$3,1)),TRUE),#N/A)</f>
        <v>-332</v>
      </c>
      <c r="M25" s="5">
        <f t="shared" si="72"/>
        <v>-300</v>
      </c>
      <c r="N25" s="5">
        <f>IFERROR(O25-VLOOKUP($A25,'TB2-1'!$A:$XEW,1+IFERROR(VALUE(RIGHT(N$3,2)),RIGHT(N$3,1)),TRUE),#N/A)</f>
        <v>-352</v>
      </c>
      <c r="O25" s="5">
        <f t="shared" si="72"/>
        <v>-300</v>
      </c>
      <c r="P25" s="5">
        <f>IFERROR(Q25-VLOOKUP($A25,'TB2-1'!$A:$XEW,1+IFERROR(VALUE(RIGHT(P$3,2)),RIGHT(P$3,1)),TRUE),#N/A)</f>
        <v>-381</v>
      </c>
      <c r="Q25" s="5">
        <f t="shared" si="72"/>
        <v>-300</v>
      </c>
      <c r="R25" s="5">
        <f>IFERROR(S25-VLOOKUP($A25,'TB2-1'!$A:$XEW,1+IFERROR(VALUE(RIGHT(R$3,2)),RIGHT(R$3,1)),TRUE),#N/A)</f>
        <v>-430</v>
      </c>
      <c r="S25" s="5">
        <f t="shared" si="72"/>
        <v>-300</v>
      </c>
      <c r="T25" s="5">
        <f>IFERROR(U25-VLOOKUP($A25,'TB2-1'!$A:$XEW,1+IFERROR(VALUE(RIGHT(T$3,2)),RIGHT(T$3,1)),TRUE),#N/A)</f>
        <v>-510</v>
      </c>
      <c r="U25" s="5">
        <f t="shared" si="72"/>
        <v>-300</v>
      </c>
      <c r="V25" s="5">
        <f>IFERROR(W25-VLOOKUP($A25,'TB2-1'!$A:$XEW,1+IFERROR(VALUE(RIGHT(V$3,2)),RIGHT(V$3,1)),TRUE),#N/A)</f>
        <v>-620</v>
      </c>
      <c r="W25" s="5">
        <f t="shared" si="72"/>
        <v>-300</v>
      </c>
      <c r="X25" s="5">
        <f>IFERROR(Y25-VLOOKUP($A25,'TB2-1'!$A:$XEW,1+IFERROR(VALUE(RIGHT(X$3,2)),RIGHT(X$3,1)),TRUE),#N/A)</f>
        <v>-820</v>
      </c>
      <c r="Y25" s="5">
        <f t="shared" si="72"/>
        <v>-300</v>
      </c>
      <c r="Z25" s="5">
        <f>IFERROR(AA25-VLOOKUP($A25,'TB2-1'!$A:$XEW,1+IFERROR(VALUE(RIGHT(Z$3,2)),RIGHT(Z$3,1)),TRUE),#N/A)</f>
        <v>-1110</v>
      </c>
      <c r="AA25" s="5">
        <f t="shared" si="176"/>
        <v>-300</v>
      </c>
      <c r="AB25" s="5">
        <f>IFERROR(AC25-VLOOKUP($A25,'TB2-1'!$A:$XEW,1+IFERROR(VALUE(RIGHT(AB$3,2)),RIGHT(AB$3,1)),TRUE),#N/A)</f>
        <v>-1600</v>
      </c>
      <c r="AC25" s="5">
        <f t="shared" si="73"/>
        <v>-300</v>
      </c>
      <c r="AD25" s="5">
        <f>IFERROR(AE25-VLOOKUP($A25,'TB2-1'!$A:$XEW,1+IFERROR(VALUE(RIGHT(AD$3,2)),RIGHT(AD$3,1)),TRUE),#N/A)</f>
        <v>-2400</v>
      </c>
      <c r="AE25" s="5">
        <f t="shared" si="74"/>
        <v>-300</v>
      </c>
      <c r="AF25" s="5">
        <f>IFERROR(AG25-VLOOKUP($A25,'TB2-1'!$A:$XEW,1+IFERROR(VALUE(RIGHT(AF$3,2)),RIGHT(AF$3,1)),TRUE),#N/A)</f>
        <v>-3500</v>
      </c>
      <c r="AG25" s="5">
        <f t="shared" si="75"/>
        <v>-300</v>
      </c>
      <c r="AH25" s="5">
        <f>IFERROR(AI25-VLOOKUP($A25,'TB2-1'!$A:$XEW,1+IFERROR(VALUE(RIGHT(AH$3,2)),RIGHT(AH$3,1)),TRUE),#N/A)</f>
        <v>-5500</v>
      </c>
      <c r="AI25" s="5">
        <f t="shared" si="76"/>
        <v>-300</v>
      </c>
      <c r="AJ25" s="5">
        <f>IFERROR(AK25-VLOOKUP($A25,'TB2-1'!$A:$XEW,1+IFERROR(VALUE(RIGHT(AJ$3,2)),RIGHT(AJ$3,1)),TRUE),#N/A)</f>
        <v>-8400</v>
      </c>
      <c r="AK25" s="5">
        <f t="shared" si="77"/>
        <v>-300</v>
      </c>
      <c r="AL25" s="2">
        <f>IFERROR(AM25-VLOOKUP($A25,'TB2-1'!$A:$XEW,1+IFERROR(VALUE(RIGHT(AL$3,2)),RIGHT(AL$3,1)),TRUE),#N/A)</f>
        <v>-196</v>
      </c>
      <c r="AM25" s="65">
        <v>-190</v>
      </c>
      <c r="AN25" s="2">
        <f>IFERROR(AO25-VLOOKUP($A25,'TB2-1'!$A:$XEW,1+IFERROR(VALUE(RIGHT(AN$3,2)),RIGHT(AN$3,1)),TRUE),#N/A)</f>
        <v>-198</v>
      </c>
      <c r="AO25" s="2">
        <f t="shared" si="78"/>
        <v>-190</v>
      </c>
      <c r="AP25" s="2">
        <f>IFERROR(AQ25-VLOOKUP($A25,'TB2-1'!$A:$XEW,1+IFERROR(VALUE(RIGHT(AP$3,2)),RIGHT(AP$3,1)),TRUE),#N/A)</f>
        <v>-202</v>
      </c>
      <c r="AQ25" s="2">
        <f t="shared" si="78"/>
        <v>-190</v>
      </c>
      <c r="AR25" s="2">
        <f>IFERROR(AS25-VLOOKUP($A25,'TB2-1'!$A:$XEW,1+IFERROR(VALUE(RIGHT(AR$3,2)),RIGHT(AR$3,1)),TRUE),#N/A)</f>
        <v>-206</v>
      </c>
      <c r="AS25" s="2">
        <f t="shared" si="78"/>
        <v>-190</v>
      </c>
      <c r="AT25" s="2">
        <f>IFERROR(AU25-VLOOKUP($A25,'TB2-1'!$A:$XEW,1+IFERROR(VALUE(RIGHT(AT$3,2)),RIGHT(AT$3,1)),TRUE),#N/A)</f>
        <v>-213</v>
      </c>
      <c r="AU25" s="2">
        <f t="shared" si="78"/>
        <v>-190</v>
      </c>
      <c r="AV25" s="2">
        <f>IFERROR(AW25-VLOOKUP($A25,'TB2-1'!$A:$XEW,1+IFERROR(VALUE(RIGHT(AV$3,2)),RIGHT(AV$3,1)),TRUE),#N/A)</f>
        <v>-222</v>
      </c>
      <c r="AW25" s="2">
        <f t="shared" si="78"/>
        <v>-190</v>
      </c>
      <c r="AX25" s="2">
        <f>IFERROR(AY25-VLOOKUP($A25,'TB2-1'!$A:$XEW,1+IFERROR(VALUE(RIGHT(AX$3,2)),RIGHT(AX$3,1)),TRUE),#N/A)</f>
        <v>-242</v>
      </c>
      <c r="AY25" s="2">
        <f t="shared" si="78"/>
        <v>-190</v>
      </c>
      <c r="AZ25" s="2">
        <f>IFERROR(BA25-VLOOKUP($A25,'TB2-1'!$A:$XEW,1+IFERROR(VALUE(RIGHT(AZ$3,2)),RIGHT(AZ$3,1)),TRUE),#N/A)</f>
        <v>-271</v>
      </c>
      <c r="BA25" s="2">
        <f t="shared" si="78"/>
        <v>-190</v>
      </c>
      <c r="BB25" s="2">
        <f>IFERROR(BC25-VLOOKUP($A25,'TB2-1'!$A:$XEW,1+IFERROR(VALUE(RIGHT(BB$3,2)),RIGHT(BB$3,1)),TRUE),#N/A)</f>
        <v>-320</v>
      </c>
      <c r="BC25" s="2">
        <f t="shared" si="78"/>
        <v>-190</v>
      </c>
      <c r="BD25" s="2">
        <f>IFERROR(BE25-VLOOKUP($A25,'TB2-1'!$A:$XEW,1+IFERROR(VALUE(RIGHT(BD$3,2)),RIGHT(BD$3,1)),TRUE),#N/A)</f>
        <v>-400</v>
      </c>
      <c r="BE25" s="2">
        <f t="shared" si="79"/>
        <v>-190</v>
      </c>
      <c r="BF25" s="2">
        <f>IFERROR(BG25-VLOOKUP($A25,'TB2-1'!$A:$XEW,1+IFERROR(VALUE(RIGHT(BF$3,2)),RIGHT(BF$3,1)),TRUE),#N/A)</f>
        <v>-510</v>
      </c>
      <c r="BG25" s="2">
        <f t="shared" si="79"/>
        <v>-190</v>
      </c>
      <c r="BH25" s="2">
        <f>IFERROR(BI25-VLOOKUP($A25,'TB2-1'!$A:$XEW,1+IFERROR(VALUE(RIGHT(BH$3,2)),RIGHT(BH$3,1)),TRUE),#N/A)</f>
        <v>-710</v>
      </c>
      <c r="BI25" s="2">
        <f t="shared" si="79"/>
        <v>-190</v>
      </c>
      <c r="BJ25" s="2">
        <f>IFERROR(BK25-VLOOKUP($A25,'TB2-1'!$A:$XEW,1+IFERROR(VALUE(RIGHT(BJ$3,2)),RIGHT(BJ$3,1)),TRUE),#N/A)</f>
        <v>-1000</v>
      </c>
      <c r="BK25" s="2">
        <f t="shared" si="79"/>
        <v>-190</v>
      </c>
      <c r="BL25" s="2">
        <f>IFERROR(BM25-VLOOKUP($A25,'TB2-1'!$A:$XEW,1+IFERROR(VALUE(RIGHT(BL$3,2)),RIGHT(BL$3,1)),TRUE),#N/A)</f>
        <v>-1490</v>
      </c>
      <c r="BM25" s="2">
        <f t="shared" si="80"/>
        <v>-190</v>
      </c>
      <c r="BN25" s="2">
        <f>IFERROR(BO25-VLOOKUP($A25,'TB2-1'!$A:$XEW,1+IFERROR(VALUE(RIGHT(BN$3,2)),RIGHT(BN$3,1)),TRUE),#N/A)</f>
        <v>-2290</v>
      </c>
      <c r="BO25" s="2">
        <f t="shared" si="81"/>
        <v>-190</v>
      </c>
      <c r="BP25" s="2">
        <f>IFERROR(BQ25-VLOOKUP($A25,'TB2-1'!$A:$XEW,1+IFERROR(VALUE(RIGHT(BP$3,2)),RIGHT(BP$3,1)),TRUE),#N/A)</f>
        <v>-3390</v>
      </c>
      <c r="BQ25" s="2">
        <f t="shared" si="82"/>
        <v>-190</v>
      </c>
      <c r="BR25" s="2">
        <f>IFERROR(BS25-VLOOKUP($A25,'TB2-1'!$A:$XEW,1+IFERROR(VALUE(RIGHT(BR$3,2)),RIGHT(BR$3,1)),TRUE),#N/A)</f>
        <v>-5390</v>
      </c>
      <c r="BS25" s="2">
        <f t="shared" si="83"/>
        <v>-190</v>
      </c>
      <c r="BT25" s="2">
        <f>IFERROR(BU25-VLOOKUP($A25,'TB2-1'!$A:$XEW,1+IFERROR(VALUE(RIGHT(BT$3,2)),RIGHT(BT$3,1)),TRUE),#N/A)</f>
        <v>-8290</v>
      </c>
      <c r="BU25" s="2">
        <f t="shared" si="84"/>
        <v>-190</v>
      </c>
      <c r="BV25" s="5">
        <f>IFERROR(BW25-VLOOKUP($A25,'TB2-1'!$A:$XEW,1+IFERROR(VALUE(RIGHT(BV$3,2)),RIGHT(BV$3,1)),TRUE),#N/A)</f>
        <v>-116</v>
      </c>
      <c r="BW25" s="65">
        <v>-110</v>
      </c>
      <c r="BX25" s="5">
        <f>IFERROR(BY25-VLOOKUP($A25,'TB2-1'!$A:$XEW,1+IFERROR(VALUE(RIGHT(BX$3,2)),RIGHT(BX$3,1)),TRUE),#N/A)</f>
        <v>-118</v>
      </c>
      <c r="BY25" s="5">
        <f t="shared" si="85"/>
        <v>-110</v>
      </c>
      <c r="BZ25" s="5">
        <f>IFERROR(CA25-VLOOKUP($A25,'TB2-1'!$A:$XEW,1+IFERROR(VALUE(RIGHT(BZ$3,2)),RIGHT(BZ$3,1)),TRUE),#N/A)</f>
        <v>-122</v>
      </c>
      <c r="CA25" s="5">
        <f t="shared" si="85"/>
        <v>-110</v>
      </c>
      <c r="CB25" s="5">
        <f>IFERROR(CC25-VLOOKUP($A25,'TB2-1'!$A:$XEW,1+IFERROR(VALUE(RIGHT(CB$3,2)),RIGHT(CB$3,1)),TRUE),#N/A)</f>
        <v>-126</v>
      </c>
      <c r="CC25" s="5">
        <f t="shared" si="85"/>
        <v>-110</v>
      </c>
      <c r="CD25" s="5">
        <f>IFERROR(CE25-VLOOKUP($A25,'TB2-1'!$A:$XEW,1+IFERROR(VALUE(RIGHT(CD$3,2)),RIGHT(CD$3,1)),TRUE),#N/A)</f>
        <v>-133</v>
      </c>
      <c r="CE25" s="5">
        <f t="shared" si="85"/>
        <v>-110</v>
      </c>
      <c r="CF25" s="5">
        <f>IFERROR(CG25-VLOOKUP($A25,'TB2-1'!$A:$XEW,1+IFERROR(VALUE(RIGHT(CF$3,2)),RIGHT(CF$3,1)),TRUE),#N/A)</f>
        <v>-142</v>
      </c>
      <c r="CG25" s="5">
        <f t="shared" si="85"/>
        <v>-110</v>
      </c>
      <c r="CH25" s="5">
        <f>IFERROR(CI25-VLOOKUP($A25,'TB2-1'!$A:$XEW,1+IFERROR(VALUE(RIGHT(CH$3,2)),RIGHT(CH$3,1)),TRUE),#N/A)</f>
        <v>-162</v>
      </c>
      <c r="CI25" s="5">
        <f t="shared" si="85"/>
        <v>-110</v>
      </c>
      <c r="CJ25" s="5">
        <f>IFERROR(CK25-VLOOKUP($A25,'TB2-1'!$A:$XEW,1+IFERROR(VALUE(RIGHT(CJ$3,2)),RIGHT(CJ$3,1)),TRUE),#N/A)</f>
        <v>-191</v>
      </c>
      <c r="CK25" s="5">
        <f t="shared" si="85"/>
        <v>-110</v>
      </c>
      <c r="CL25" s="5">
        <f>IFERROR(CM25-VLOOKUP($A25,'TB2-1'!$A:$XEW,1+IFERROR(VALUE(RIGHT(CL$3,2)),RIGHT(CL$3,1)),TRUE),#N/A)</f>
        <v>-240</v>
      </c>
      <c r="CM25" s="5">
        <f t="shared" si="85"/>
        <v>-110</v>
      </c>
      <c r="CN25" s="5">
        <f>IFERROR(CO25-VLOOKUP($A25,'TB2-1'!$A:$XEW,1+IFERROR(VALUE(RIGHT(CN$3,2)),RIGHT(CN$3,1)),TRUE),#N/A)</f>
        <v>-320</v>
      </c>
      <c r="CO25" s="5">
        <f t="shared" si="86"/>
        <v>-110</v>
      </c>
      <c r="CP25" s="5">
        <f>IFERROR(CQ25-VLOOKUP($A25,'TB2-1'!$A:$XEW,1+IFERROR(VALUE(RIGHT(CP$3,2)),RIGHT(CP$3,1)),TRUE),#N/A)</f>
        <v>-430</v>
      </c>
      <c r="CQ25" s="5">
        <f t="shared" si="86"/>
        <v>-110</v>
      </c>
      <c r="CR25" s="5">
        <f>IFERROR(CS25-VLOOKUP($A25,'TB2-1'!$A:$XEW,1+IFERROR(VALUE(RIGHT(CR$3,2)),RIGHT(CR$3,1)),TRUE),#N/A)</f>
        <v>-630</v>
      </c>
      <c r="CS25" s="5">
        <f t="shared" si="86"/>
        <v>-110</v>
      </c>
      <c r="CT25" s="5">
        <f>IFERROR(CU25-VLOOKUP($A25,'TB2-1'!$A:$XEW,1+IFERROR(VALUE(RIGHT(CT$3,2)),RIGHT(CT$3,1)),TRUE),#N/A)</f>
        <v>-920</v>
      </c>
      <c r="CU25" s="5">
        <f t="shared" si="86"/>
        <v>-110</v>
      </c>
      <c r="CV25" s="5">
        <f>IFERROR(CW25-VLOOKUP($A25,'TB2-1'!$A:$XEW,1+IFERROR(VALUE(RIGHT(CV$3,2)),RIGHT(CV$3,1)),TRUE),#N/A)</f>
        <v>-1410</v>
      </c>
      <c r="CW25" s="5">
        <f t="shared" si="87"/>
        <v>-110</v>
      </c>
      <c r="CX25" s="5">
        <f>IFERROR(CY25-VLOOKUP($A25,'TB2-1'!$A:$XEW,1+IFERROR(VALUE(RIGHT(CX$3,2)),RIGHT(CX$3,1)),TRUE),#N/A)</f>
        <v>-2210</v>
      </c>
      <c r="CY25" s="5">
        <f t="shared" si="88"/>
        <v>-110</v>
      </c>
      <c r="CZ25" s="5">
        <f>IFERROR(DA25-VLOOKUP($A25,'TB2-1'!$A:$XEW,1+IFERROR(VALUE(RIGHT(CZ$3,2)),RIGHT(CZ$3,1)),TRUE),#N/A)</f>
        <v>-3310</v>
      </c>
      <c r="DA25" s="5">
        <f t="shared" si="89"/>
        <v>-110</v>
      </c>
      <c r="DB25" s="5">
        <f>IFERROR(DC25-VLOOKUP($A25,'TB2-1'!$A:$XEW,1+IFERROR(VALUE(RIGHT(DB$3,2)),RIGHT(DB$3,1)),TRUE),#N/A)</f>
        <v>-5310</v>
      </c>
      <c r="DC25" s="5">
        <f t="shared" si="90"/>
        <v>-110</v>
      </c>
      <c r="DD25" s="5">
        <f>IFERROR(DE25-VLOOKUP($A25,'TB2-1'!$A:$XEW,1+IFERROR(VALUE(RIGHT(DD$3,2)),RIGHT(DD$3,1)),TRUE),#N/A)</f>
        <v>-8210</v>
      </c>
      <c r="DE25" s="5">
        <f t="shared" si="91"/>
        <v>-110</v>
      </c>
      <c r="DF25" s="6">
        <f>IFERROR(DG25-VLOOKUP($A25,'TB2-1'!$A:$XEW,1+IFERROR(VALUE(RIGHT(DF$3,2)),RIGHT(DF$3,1)),TRUE),#N/A)</f>
        <v>-62</v>
      </c>
      <c r="DG25" s="65">
        <v>-56</v>
      </c>
      <c r="DH25" s="6">
        <f>IFERROR(DI25-VLOOKUP($A25,'TB2-1'!$A:$XEW,1+IFERROR(VALUE(RIGHT(DH$3,2)),RIGHT(DH$3,1)),TRUE),#N/A)</f>
        <v>-64</v>
      </c>
      <c r="DI25" s="6">
        <f t="shared" si="92"/>
        <v>-56</v>
      </c>
      <c r="DJ25" s="6">
        <f>IFERROR(DK25-VLOOKUP($A25,'TB2-1'!$A:$XEW,1+IFERROR(VALUE(RIGHT(DJ$3,2)),RIGHT(DJ$3,1)),TRUE),#N/A)</f>
        <v>-68</v>
      </c>
      <c r="DK25" s="6">
        <f t="shared" si="93"/>
        <v>-56</v>
      </c>
      <c r="DL25" s="6">
        <f>IFERROR(DM25-VLOOKUP($A25,'TB2-1'!$A:$XEW,1+IFERROR(VALUE(RIGHT(DL$3,2)),RIGHT(DL$3,1)),TRUE),#N/A)</f>
        <v>-72</v>
      </c>
      <c r="DM25" s="6">
        <f t="shared" si="94"/>
        <v>-56</v>
      </c>
      <c r="DN25" s="6">
        <f>IFERROR(DO25-VLOOKUP($A25,'TB2-1'!$A:$XEW,1+IFERROR(VALUE(RIGHT(DN$3,2)),RIGHT(DN$3,1)),TRUE),#N/A)</f>
        <v>-79</v>
      </c>
      <c r="DO25" s="6">
        <f t="shared" si="95"/>
        <v>-56</v>
      </c>
      <c r="DP25" s="6">
        <f>IFERROR(DQ25-VLOOKUP($A25,'TB2-1'!$A:$XEW,1+IFERROR(VALUE(RIGHT(DP$3,2)),RIGHT(DP$3,1)),TRUE),#N/A)</f>
        <v>-88</v>
      </c>
      <c r="DQ25" s="6">
        <f t="shared" si="96"/>
        <v>-56</v>
      </c>
      <c r="DR25" s="6">
        <f>IFERROR(DS25-VLOOKUP($A25,'TB2-1'!$A:$XEW,1+IFERROR(VALUE(RIGHT(DR$3,2)),RIGHT(DR$3,1)),TRUE),#N/A)</f>
        <v>-108</v>
      </c>
      <c r="DS25" s="6">
        <f t="shared" si="97"/>
        <v>-56</v>
      </c>
      <c r="DT25" s="6">
        <f>IFERROR(DU25-VLOOKUP($A25,'TB2-1'!$A:$XEW,1+IFERROR(VALUE(RIGHT(DT$3,2)),RIGHT(DT$3,1)),TRUE),#N/A)</f>
        <v>-137</v>
      </c>
      <c r="DU25" s="6">
        <f t="shared" si="98"/>
        <v>-56</v>
      </c>
      <c r="DV25" s="6">
        <f>IFERROR(DW25-VLOOKUP($A25,'TB2-1'!$A:$XEW,1+IFERROR(VALUE(RIGHT(DV$3,2)),RIGHT(DV$3,1)),TRUE),#N/A)</f>
        <v>-186</v>
      </c>
      <c r="DW25" s="6">
        <f t="shared" si="99"/>
        <v>-56</v>
      </c>
      <c r="DX25" s="6">
        <f>IFERROR(DY25-VLOOKUP($A25,'TB2-1'!$A:$XEW,1+IFERROR(VALUE(RIGHT(DX$3,2)),RIGHT(DX$3,1)),TRUE),#N/A)</f>
        <v>-266</v>
      </c>
      <c r="DY25" s="6">
        <f t="shared" si="100"/>
        <v>-56</v>
      </c>
      <c r="DZ25" s="6">
        <f>IFERROR(EA25-VLOOKUP($A25,'TB2-1'!$A:$XEW,1+IFERROR(VALUE(RIGHT(DZ$3,2)),RIGHT(DZ$3,1)),TRUE),#N/A)</f>
        <v>-376</v>
      </c>
      <c r="EA25" s="6">
        <f t="shared" si="101"/>
        <v>-56</v>
      </c>
      <c r="EB25" s="6">
        <f>IFERROR(EC25-VLOOKUP($A25,'TB2-1'!$A:$XEW,1+IFERROR(VALUE(RIGHT(EB$3,2)),RIGHT(EB$3,1)),TRUE),#N/A)</f>
        <v>-576</v>
      </c>
      <c r="EC25" s="6">
        <f t="shared" si="102"/>
        <v>-56</v>
      </c>
      <c r="ED25" s="6">
        <f>IFERROR(EE25-VLOOKUP($A25,'TB2-1'!$A:$XEW,1+IFERROR(VALUE(RIGHT(ED$3,2)),RIGHT(ED$3,1)),TRUE),#N/A)</f>
        <v>-866</v>
      </c>
      <c r="EE25" s="6">
        <f t="shared" si="103"/>
        <v>-56</v>
      </c>
      <c r="EF25" s="6">
        <f>IFERROR(EG25-VLOOKUP($A25,'TB2-1'!$A:$XEW,1+IFERROR(VALUE(RIGHT(EF$3,2)),RIGHT(EF$3,1)),TRUE),#N/A)</f>
        <v>-1356</v>
      </c>
      <c r="EG25" s="6">
        <f t="shared" si="104"/>
        <v>-56</v>
      </c>
      <c r="EH25" s="6">
        <f>IFERROR(EI25-VLOOKUP($A25,'TB2-1'!$A:$XEW,1+IFERROR(VALUE(RIGHT(EH$3,2)),RIGHT(EH$3,1)),TRUE),#N/A)</f>
        <v>-2156</v>
      </c>
      <c r="EI25" s="6">
        <f t="shared" si="105"/>
        <v>-56</v>
      </c>
      <c r="EJ25" s="6">
        <f>IFERROR(EK25-VLOOKUP($A25,'TB2-1'!$A:$XEW,1+IFERROR(VALUE(RIGHT(EJ$3,2)),RIGHT(EJ$3,1)),TRUE),#N/A)</f>
        <v>-3256</v>
      </c>
      <c r="EK25" s="6">
        <f t="shared" si="106"/>
        <v>-56</v>
      </c>
      <c r="EL25" s="6">
        <f>IFERROR(EM25-VLOOKUP($A25,'TB2-1'!$A:$XEW,1+IFERROR(VALUE(RIGHT(EL$3,2)),RIGHT(EL$3,1)),TRUE),#N/A)</f>
        <v>-5256</v>
      </c>
      <c r="EM25" s="6">
        <f t="shared" si="107"/>
        <v>-56</v>
      </c>
      <c r="EN25" s="6">
        <f>IFERROR(EO25-VLOOKUP($A25,'TB2-1'!$A:$XEW,1+IFERROR(VALUE(RIGHT(EN$3,2)),RIGHT(EN$3,1)),TRUE),#N/A)</f>
        <v>-8156</v>
      </c>
      <c r="EO25" s="6">
        <f t="shared" si="108"/>
        <v>-56</v>
      </c>
      <c r="EP25" s="5">
        <f>IFERROR(EQ25-VLOOKUP($A25,'TB2-1'!$A:$XEW,1+IFERROR(VALUE(RIGHT(EP$3,2)),RIGHT(EP$3,1)),TRUE),#N/A)</f>
        <v>-23</v>
      </c>
      <c r="EQ25" s="65">
        <v>-17</v>
      </c>
      <c r="ER25" s="5">
        <f>IFERROR(ES25-VLOOKUP($A25,'TB2-1'!$A:$XEW,1+IFERROR(VALUE(RIGHT(ER$3,2)),RIGHT(ER$3,1)),TRUE),#N/A)</f>
        <v>-25</v>
      </c>
      <c r="ES25" s="5">
        <f t="shared" si="109"/>
        <v>-17</v>
      </c>
      <c r="ET25" s="5">
        <f>IFERROR(EU25-VLOOKUP($A25,'TB2-1'!$A:$XEW,1+IFERROR(VALUE(RIGHT(ET$3,2)),RIGHT(ET$3,1)),TRUE),#N/A)</f>
        <v>-29</v>
      </c>
      <c r="EU25" s="5">
        <f t="shared" si="110"/>
        <v>-17</v>
      </c>
      <c r="EV25" s="5">
        <f>IFERROR(EW25-VLOOKUP($A25,'TB2-1'!$A:$XEW,1+IFERROR(VALUE(RIGHT(EV$3,2)),RIGHT(EV$3,1)),TRUE),#N/A)</f>
        <v>-33</v>
      </c>
      <c r="EW25" s="5">
        <f t="shared" si="111"/>
        <v>-17</v>
      </c>
      <c r="EX25" s="5">
        <f>IFERROR(EY25-VLOOKUP($A25,'TB2-1'!$A:$XEW,1+IFERROR(VALUE(RIGHT(EX$3,2)),RIGHT(EX$3,1)),TRUE),#N/A)</f>
        <v>-40</v>
      </c>
      <c r="EY25" s="5">
        <f t="shared" si="112"/>
        <v>-17</v>
      </c>
      <c r="EZ25" s="5">
        <f>IFERROR(FA25-VLOOKUP($A25,'TB2-1'!$A:$XEW,1+IFERROR(VALUE(RIGHT(EZ$3,2)),RIGHT(EZ$3,1)),TRUE),#N/A)</f>
        <v>-49</v>
      </c>
      <c r="FA25" s="5">
        <f t="shared" si="113"/>
        <v>-17</v>
      </c>
      <c r="FB25" s="5">
        <f>IFERROR(FC25-VLOOKUP($A25,'TB2-1'!$A:$XEW,1+IFERROR(VALUE(RIGHT(FB$3,2)),RIGHT(FB$3,1)),TRUE),#N/A)</f>
        <v>-69</v>
      </c>
      <c r="FC25" s="5">
        <f t="shared" si="114"/>
        <v>-17</v>
      </c>
      <c r="FD25" s="5">
        <f>IFERROR(FE25-VLOOKUP($A25,'TB2-1'!$A:$XEW,1+IFERROR(VALUE(RIGHT(FD$3,2)),RIGHT(FD$3,1)),TRUE),#N/A)</f>
        <v>-98</v>
      </c>
      <c r="FE25" s="5">
        <f t="shared" si="115"/>
        <v>-17</v>
      </c>
      <c r="FF25" s="5">
        <f>IFERROR(FG25-VLOOKUP($A25,'TB2-1'!$A:$XEW,1+IFERROR(VALUE(RIGHT(FF$3,2)),RIGHT(FF$3,1)),TRUE),#N/A)</f>
        <v>-147</v>
      </c>
      <c r="FG25" s="5">
        <f t="shared" si="116"/>
        <v>-17</v>
      </c>
      <c r="FH25" s="5">
        <f>IFERROR(FI25-VLOOKUP($A25,'TB2-1'!$A:$XEW,1+IFERROR(VALUE(RIGHT(FH$3,2)),RIGHT(FH$3,1)),TRUE),#N/A)</f>
        <v>-227</v>
      </c>
      <c r="FI25" s="5">
        <f t="shared" si="117"/>
        <v>-17</v>
      </c>
      <c r="FJ25" s="5">
        <f>IFERROR(FK25-VLOOKUP($A25,'TB2-1'!$A:$XEW,1+IFERROR(VALUE(RIGHT(FJ$3,2)),RIGHT(FJ$3,1)),TRUE),#N/A)</f>
        <v>-337</v>
      </c>
      <c r="FK25" s="5">
        <f t="shared" si="118"/>
        <v>-17</v>
      </c>
      <c r="FL25" s="5">
        <f>IFERROR(FM25-VLOOKUP($A25,'TB2-1'!$A:$XEW,1+IFERROR(VALUE(RIGHT(FL$3,2)),RIGHT(FL$3,1)),TRUE),#N/A)</f>
        <v>-537</v>
      </c>
      <c r="FM25" s="5">
        <f t="shared" si="119"/>
        <v>-17</v>
      </c>
      <c r="FN25" s="5">
        <f>IFERROR(FO25-VLOOKUP($A25,'TB2-1'!$A:$XEW,1+IFERROR(VALUE(RIGHT(FN$3,2)),RIGHT(FN$3,1)),TRUE),#N/A)</f>
        <v>-827</v>
      </c>
      <c r="FO25" s="5">
        <f t="shared" si="120"/>
        <v>-17</v>
      </c>
      <c r="FP25" s="5">
        <f>IFERROR(FQ25-VLOOKUP($A25,'TB2-1'!$A:$XEW,1+IFERROR(VALUE(RIGHT(FP$3,2)),RIGHT(FP$3,1)),TRUE),#N/A)</f>
        <v>-1317</v>
      </c>
      <c r="FQ25" s="5">
        <f t="shared" si="121"/>
        <v>-17</v>
      </c>
      <c r="FR25" s="5">
        <f>IFERROR(FS25-VLOOKUP($A25,'TB2-1'!$A:$XEW,1+IFERROR(VALUE(RIGHT(FR$3,2)),RIGHT(FR$3,1)),TRUE),#N/A)</f>
        <v>-2117</v>
      </c>
      <c r="FS25" s="5">
        <f t="shared" si="122"/>
        <v>-17</v>
      </c>
      <c r="FT25" s="5">
        <f>IFERROR(FU25-VLOOKUP($A25,'TB2-1'!$A:$XEW,1+IFERROR(VALUE(RIGHT(FT$3,2)),RIGHT(FT$3,1)),TRUE),#N/A)</f>
        <v>-3217</v>
      </c>
      <c r="FU25" s="5">
        <f t="shared" si="123"/>
        <v>-17</v>
      </c>
      <c r="FV25" s="5">
        <f>IFERROR(FW25-VLOOKUP($A25,'TB2-1'!$A:$XEW,1+IFERROR(VALUE(RIGHT(FV$3,2)),RIGHT(FV$3,1)),TRUE),#N/A)</f>
        <v>-5217</v>
      </c>
      <c r="FW25" s="5">
        <f t="shared" si="124"/>
        <v>-17</v>
      </c>
      <c r="FX25" s="5">
        <f>IFERROR(FY25-VLOOKUP($A25,'TB2-1'!$A:$XEW,1+IFERROR(VALUE(RIGHT(FX$3,2)),RIGHT(FX$3,1)),TRUE),#N/A)</f>
        <v>-8117</v>
      </c>
      <c r="FY25" s="5">
        <f t="shared" si="125"/>
        <v>-17</v>
      </c>
      <c r="FZ25" s="6">
        <f>IFERROR(GA25-VLOOKUP($A25,'TB2-1'!$A:$XEW,1+IFERROR(VALUE(RIGHT(FZ$3,2)),RIGHT(FZ$3,1)),TRUE),#N/A)</f>
        <v>-6</v>
      </c>
      <c r="GA25" s="65">
        <v>0</v>
      </c>
      <c r="GB25" s="6">
        <f>IFERROR(GC25-VLOOKUP($A25,'TB2-1'!$A:$XEW,1+IFERROR(VALUE(RIGHT(GB$3,2)),RIGHT(GB$3,1)),TRUE),#N/A)</f>
        <v>-8</v>
      </c>
      <c r="GC25" s="6">
        <f t="shared" si="126"/>
        <v>0</v>
      </c>
      <c r="GD25" s="6">
        <f>IFERROR(GE25-VLOOKUP($A25,'TB2-1'!$A:$XEW,1+IFERROR(VALUE(RIGHT(GD$3,2)),RIGHT(GD$3,1)),TRUE),#N/A)</f>
        <v>-12</v>
      </c>
      <c r="GE25" s="6">
        <f t="shared" si="127"/>
        <v>0</v>
      </c>
      <c r="GF25" s="6">
        <f>IFERROR(GG25-VLOOKUP($A25,'TB2-1'!$A:$XEW,1+IFERROR(VALUE(RIGHT(GF$3,2)),RIGHT(GF$3,1)),TRUE),#N/A)</f>
        <v>-16</v>
      </c>
      <c r="GG25" s="6">
        <f t="shared" si="128"/>
        <v>0</v>
      </c>
      <c r="GH25" s="6">
        <f>IFERROR(GI25-VLOOKUP($A25,'TB2-1'!$A:$XEW,1+IFERROR(VALUE(RIGHT(GH$3,2)),RIGHT(GH$3,1)),TRUE),#N/A)</f>
        <v>-23</v>
      </c>
      <c r="GI25" s="6">
        <f t="shared" si="129"/>
        <v>0</v>
      </c>
      <c r="GJ25" s="6">
        <f>IFERROR(GK25-VLOOKUP($A25,'TB2-1'!$A:$XEW,1+IFERROR(VALUE(RIGHT(GJ$3,2)),RIGHT(GJ$3,1)),TRUE),#N/A)</f>
        <v>-32</v>
      </c>
      <c r="GK25" s="6">
        <f t="shared" si="130"/>
        <v>0</v>
      </c>
      <c r="GL25" s="6">
        <f>IFERROR(GM25-VLOOKUP($A25,'TB2-1'!$A:$XEW,1+IFERROR(VALUE(RIGHT(GL$3,2)),RIGHT(GL$3,1)),TRUE),#N/A)</f>
        <v>-52</v>
      </c>
      <c r="GM25" s="6">
        <f t="shared" si="131"/>
        <v>0</v>
      </c>
      <c r="GN25" s="6">
        <f>IFERROR(GO25-VLOOKUP($A25,'TB2-1'!$A:$XEW,1+IFERROR(VALUE(RIGHT(GN$3,2)),RIGHT(GN$3,1)),TRUE),#N/A)</f>
        <v>-81</v>
      </c>
      <c r="GO25" s="6">
        <f t="shared" si="132"/>
        <v>0</v>
      </c>
      <c r="GP25" s="6">
        <f>IFERROR(GQ25-VLOOKUP($A25,'TB2-1'!$A:$XEW,1+IFERROR(VALUE(RIGHT(GP$3,2)),RIGHT(GP$3,1)),TRUE),#N/A)</f>
        <v>-130</v>
      </c>
      <c r="GQ25" s="6">
        <f t="shared" si="133"/>
        <v>0</v>
      </c>
      <c r="GR25" s="6">
        <f>IFERROR(GS25-VLOOKUP($A25,'TB2-1'!$A:$XEW,1+IFERROR(VALUE(RIGHT(GR$3,2)),RIGHT(GR$3,1)),TRUE),#N/A)</f>
        <v>-210</v>
      </c>
      <c r="GS25" s="6">
        <f t="shared" si="134"/>
        <v>0</v>
      </c>
      <c r="GT25" s="6">
        <f>IFERROR(GU25-VLOOKUP($A25,'TB2-1'!$A:$XEW,1+IFERROR(VALUE(RIGHT(GT$3,2)),RIGHT(GT$3,1)),TRUE),#N/A)</f>
        <v>-320</v>
      </c>
      <c r="GU25" s="6">
        <f t="shared" si="135"/>
        <v>0</v>
      </c>
      <c r="GV25" s="6">
        <f>IFERROR(GW25-VLOOKUP($A25,'TB2-1'!$A:$XEW,1+IFERROR(VALUE(RIGHT(GV$3,2)),RIGHT(GV$3,1)),TRUE),#N/A)</f>
        <v>-520</v>
      </c>
      <c r="GW25" s="6">
        <f t="shared" si="136"/>
        <v>0</v>
      </c>
      <c r="GX25" s="6">
        <f>IFERROR(GY25-VLOOKUP($A25,'TB2-1'!$A:$XEW,1+IFERROR(VALUE(RIGHT(GX$3,2)),RIGHT(GX$3,1)),TRUE),#N/A)</f>
        <v>-810</v>
      </c>
      <c r="GY25" s="6">
        <f t="shared" si="137"/>
        <v>0</v>
      </c>
      <c r="GZ25" s="6">
        <f>IFERROR(HA25-VLOOKUP($A25,'TB2-1'!$A:$XEW,1+IFERROR(VALUE(RIGHT(GZ$3,2)),RIGHT(GZ$3,1)),TRUE),#N/A)</f>
        <v>-1300</v>
      </c>
      <c r="HA25" s="6">
        <f t="shared" si="138"/>
        <v>0</v>
      </c>
      <c r="HB25" s="6">
        <f>IFERROR(HC25-VLOOKUP($A25,'TB2-1'!$A:$XEW,1+IFERROR(VALUE(RIGHT(HB$3,2)),RIGHT(HB$3,1)),TRUE),#N/A)</f>
        <v>-2100</v>
      </c>
      <c r="HC25" s="6">
        <f t="shared" si="139"/>
        <v>0</v>
      </c>
      <c r="HD25" s="6">
        <f>IFERROR(HE25-VLOOKUP($A25,'TB2-1'!$A:$XEW,1+IFERROR(VALUE(RIGHT(HD$3,2)),RIGHT(HD$3,1)),TRUE),#N/A)</f>
        <v>-3200</v>
      </c>
      <c r="HE25" s="6">
        <f t="shared" si="140"/>
        <v>0</v>
      </c>
      <c r="HF25" s="6">
        <f>IFERROR(HG25-VLOOKUP($A25,'TB2-1'!$A:$XEW,1+IFERROR(VALUE(RIGHT(HF$3,2)),RIGHT(HF$3,1)),TRUE),#N/A)</f>
        <v>-5200</v>
      </c>
      <c r="HG25" s="6">
        <f t="shared" si="141"/>
        <v>0</v>
      </c>
      <c r="HH25" s="6">
        <f>IFERROR(HI25-VLOOKUP($A25,'TB2-1'!$A:$XEW,1+IFERROR(VALUE(RIGHT(HH$3,2)),RIGHT(HH$3,1)),TRUE),#N/A)</f>
        <v>-8100</v>
      </c>
      <c r="HI25" s="6">
        <f t="shared" si="142"/>
        <v>0</v>
      </c>
      <c r="HJ25" s="5">
        <f>IFERROR(-VLOOKUP($A25,'TB2-1'!$A:$XEW,1+IFERROR(VALUE(RIGHT(HJ$3,2)),RIGHT(HJ$3,1)),TRUE)/2,#N/A)</f>
        <v>-3</v>
      </c>
      <c r="HK25" s="5">
        <f>IFERROR(VLOOKUP($A25,'TB2-1'!$A:$XEW,1+IFERROR(VALUE(RIGHT(HJ$3,2)),RIGHT(HJ$3,1)),TRUE)/2,#N/A)</f>
        <v>3</v>
      </c>
      <c r="HL25" s="5">
        <f>IFERROR(-VLOOKUP($A25,'TB2-1'!$A:$XEW,1+IFERROR(VALUE(RIGHT(HL$3,2)),RIGHT(HL$3,1)),TRUE)/2,#N/A)</f>
        <v>-4</v>
      </c>
      <c r="HM25" s="5">
        <f>IFERROR(VLOOKUP($A25,'TB2-1'!$A:$XEW,1+IFERROR(VALUE(RIGHT(HL$3,2)),RIGHT(HL$3,1)),TRUE)/2,#N/A)</f>
        <v>4</v>
      </c>
      <c r="HN25" s="5">
        <f>IFERROR(-VLOOKUP($A25,'TB2-1'!$A:$XEW,1+IFERROR(VALUE(RIGHT(HN$3,2)),RIGHT(HN$3,1)),TRUE)/2,#N/A)</f>
        <v>-6</v>
      </c>
      <c r="HO25" s="5">
        <f>IFERROR(VLOOKUP($A25,'TB2-1'!$A:$XEW,1+IFERROR(VALUE(RIGHT(HN$3,2)),RIGHT(HN$3,1)),TRUE)/2,#N/A)</f>
        <v>6</v>
      </c>
      <c r="HP25" s="5">
        <f>IFERROR(-VLOOKUP($A25,'TB2-1'!$A:$XEW,1+IFERROR(VALUE(RIGHT(HP$3,2)),RIGHT(HP$3,1)),TRUE)/2,#N/A)</f>
        <v>-8</v>
      </c>
      <c r="HQ25" s="5">
        <f>IFERROR(VLOOKUP($A25,'TB2-1'!$A:$XEW,1+IFERROR(VALUE(RIGHT(HP$3,2)),RIGHT(HP$3,1)),TRUE)/2,#N/A)</f>
        <v>8</v>
      </c>
      <c r="HR25" s="5">
        <f>IFERROR(-VLOOKUP($A25,'TB2-1'!$A:$XEW,1+IFERROR(VALUE(RIGHT(HR$3,2)),RIGHT(HR$3,1)),TRUE)/2,#N/A)</f>
        <v>-11.5</v>
      </c>
      <c r="HS25" s="5">
        <f>IFERROR(VLOOKUP($A25,'TB2-1'!$A:$XEW,1+IFERROR(VALUE(RIGHT(HR$3,2)),RIGHT(HR$3,1)),TRUE)/2,#N/A)</f>
        <v>11.5</v>
      </c>
      <c r="HT25" s="5">
        <f>IFERROR(-VLOOKUP($A25,'TB2-1'!$A:$XEW,1+IFERROR(VALUE(RIGHT(HT$3,2)),RIGHT(HT$3,1)),TRUE)/2,#N/A)</f>
        <v>-16</v>
      </c>
      <c r="HU25" s="5">
        <f>IFERROR(VLOOKUP($A25,'TB2-1'!$A:$XEW,1+IFERROR(VALUE(RIGHT(HT$3,2)),RIGHT(HT$3,1)),TRUE)/2,#N/A)</f>
        <v>16</v>
      </c>
      <c r="HV25" s="5">
        <f>IFERROR(-VLOOKUP($A25,'TB2-1'!$A:$XEW,1+IFERROR(VALUE(RIGHT(HV$3,2)),RIGHT(HV$3,1)),TRUE)/2,#N/A)</f>
        <v>-26</v>
      </c>
      <c r="HW25" s="5">
        <f>IFERROR(VLOOKUP($A25,'TB2-1'!$A:$XEW,1+IFERROR(VALUE(RIGHT(HV$3,2)),RIGHT(HV$3,1)),TRUE)/2,#N/A)</f>
        <v>26</v>
      </c>
      <c r="HX25" s="5">
        <f>IFERROR(-VLOOKUP($A25,'TB2-1'!$A:$XEW,1+IFERROR(VALUE(RIGHT(HX$3,2)),RIGHT(HX$3,1)),TRUE)/2,#N/A)</f>
        <v>-40.5</v>
      </c>
      <c r="HY25" s="5">
        <f>IFERROR(VLOOKUP($A25,'TB2-1'!$A:$XEW,1+IFERROR(VALUE(RIGHT(HX$3,2)),RIGHT(HX$3,1)),TRUE)/2,#N/A)</f>
        <v>40.5</v>
      </c>
      <c r="HZ25" s="5">
        <f>IFERROR(-VLOOKUP($A25,'TB2-1'!$A:$XEW,1+IFERROR(VALUE(RIGHT(HZ$3,2)),RIGHT(HZ$3,1)),TRUE)/2,#N/A)</f>
        <v>-65</v>
      </c>
      <c r="IA25" s="5">
        <f>IFERROR(VLOOKUP($A25,'TB2-1'!$A:$XEW,1+IFERROR(VALUE(RIGHT(HZ$3,2)),RIGHT(HZ$3,1)),TRUE)/2,#N/A)</f>
        <v>65</v>
      </c>
      <c r="IB25" s="5">
        <f>IFERROR(-VLOOKUP($A25,'TB2-1'!$A:$XEW,1+IFERROR(VALUE(RIGHT(IB$3,2)),RIGHT(IB$3,1)),TRUE)/2,#N/A)</f>
        <v>-105</v>
      </c>
      <c r="IC25" s="5">
        <f>IFERROR(VLOOKUP($A25,'TB2-1'!$A:$XEW,1+IFERROR(VALUE(RIGHT(IB$3,2)),RIGHT(IB$3,1)),TRUE)/2,#N/A)</f>
        <v>105</v>
      </c>
      <c r="ID25" s="5">
        <f>IFERROR(-VLOOKUP($A25,'TB2-1'!$A:$XEW,1+IFERROR(VALUE(RIGHT(ID$3,2)),RIGHT(ID$3,1)),TRUE)/2,#N/A)</f>
        <v>-160</v>
      </c>
      <c r="IE25" s="5">
        <f>IFERROR(VLOOKUP($A25,'TB2-1'!$A:$XEW,1+IFERROR(VALUE(RIGHT(ID$3,2)),RIGHT(ID$3,1)),TRUE)/2,#N/A)</f>
        <v>160</v>
      </c>
      <c r="IF25" s="5">
        <f>IFERROR(-VLOOKUP($A25,'TB2-1'!$A:$XEW,1+IFERROR(VALUE(RIGHT(IF$3,2)),RIGHT(IF$3,1)),TRUE)/2,#N/A)</f>
        <v>-260</v>
      </c>
      <c r="IG25" s="5">
        <f>IFERROR(VLOOKUP($A25,'TB2-1'!$A:$XEW,1+IFERROR(VALUE(RIGHT(IF$3,2)),RIGHT(IF$3,1)),TRUE)/2,#N/A)</f>
        <v>260</v>
      </c>
      <c r="IH25" s="5">
        <f>IFERROR(-VLOOKUP($A25,'TB2-1'!$A:$XEW,1+IFERROR(VALUE(RIGHT(IH$3,2)),RIGHT(IH$3,1)),TRUE)/2,#N/A)</f>
        <v>-405</v>
      </c>
      <c r="II25" s="5">
        <f>IFERROR(VLOOKUP($A25,'TB2-1'!$A:$XEW,1+IFERROR(VALUE(RIGHT(IH$3,2)),RIGHT(IH$3,1)),TRUE)/2,#N/A)</f>
        <v>405</v>
      </c>
      <c r="IJ25" s="5">
        <f>IFERROR(-VLOOKUP($A25,'TB2-1'!$A:$XEW,1+IFERROR(VALUE(RIGHT(IJ$3,2)),RIGHT(IJ$3,1)),TRUE)/2,#N/A)</f>
        <v>-650</v>
      </c>
      <c r="IK25" s="5">
        <f>IFERROR(VLOOKUP($A25,'TB2-1'!$A:$XEW,1+IFERROR(VALUE(RIGHT(IJ$3,2)),RIGHT(IJ$3,1)),TRUE)/2,#N/A)</f>
        <v>650</v>
      </c>
      <c r="IL25" s="5">
        <f>IFERROR(-VLOOKUP($A25,'TB2-1'!$A:$XEW,1+IFERROR(VALUE(RIGHT(IL$3,2)),RIGHT(IL$3,1)),TRUE)/2,#N/A)</f>
        <v>-1050</v>
      </c>
      <c r="IM25" s="5">
        <f>IFERROR(VLOOKUP($A25,'TB2-1'!$A:$XEW,1+IFERROR(VALUE(RIGHT(IL$3,2)),RIGHT(IL$3,1)),TRUE)/2,#N/A)</f>
        <v>1050</v>
      </c>
      <c r="IN25" s="5">
        <f>IFERROR(-VLOOKUP($A25,'TB2-1'!$A:$XEW,1+IFERROR(VALUE(RIGHT(IN$3,2)),RIGHT(IN$3,1)),TRUE)/2,#N/A)</f>
        <v>-1600</v>
      </c>
      <c r="IO25" s="5">
        <f>IFERROR(VLOOKUP($A25,'TB2-1'!$A:$XEW,1+IFERROR(VALUE(RIGHT(IN$3,2)),RIGHT(IN$3,1)),TRUE)/2,#N/A)</f>
        <v>1600</v>
      </c>
      <c r="IP25" s="5">
        <f>IFERROR(-VLOOKUP($A25,'TB2-1'!$A:$XEW,1+IFERROR(VALUE(RIGHT(IP$3,2)),RIGHT(IP$3,1)),TRUE)/2,#N/A)</f>
        <v>-2600</v>
      </c>
      <c r="IQ25" s="5">
        <f>IFERROR(VLOOKUP($A25,'TB2-1'!$A:$XEW,1+IFERROR(VALUE(RIGHT(IP$3,2)),RIGHT(IP$3,1)),TRUE)/2,#N/A)</f>
        <v>2600</v>
      </c>
      <c r="IR25" s="5">
        <f>IFERROR(-VLOOKUP($A25,'TB2-1'!$A:$XEW,1+IFERROR(VALUE(RIGHT(IR$3,2)),RIGHT(IR$3,1)),TRUE)/2,#N/A)</f>
        <v>-4050</v>
      </c>
      <c r="IS25" s="5">
        <f>IFERROR(VLOOKUP($A25,'TB2-1'!$A:$XEW,1+IFERROR(VALUE(RIGHT(IR$3,2)),RIGHT(IR$3,1)),TRUE)/2,#N/A)</f>
        <v>4050</v>
      </c>
      <c r="IT25" s="65" t="e">
        <v>#N/A</v>
      </c>
      <c r="IU25" s="6" t="e">
        <f>IFERROR(IT25+VLOOKUP($A25,'TB2-1'!$A:$XEW,1+IFERROR(VALUE(RIGHT(IT$3,2)),RIGHT(IT$3,1)),TRUE),#N/A)</f>
        <v>#N/A</v>
      </c>
      <c r="IV25" s="65" t="e">
        <v>#N/A</v>
      </c>
      <c r="IW25" s="6" t="e">
        <f>IFERROR(IV25+VLOOKUP($A25,'TB2-1'!$A:$XEW,1+IFERROR(VALUE(RIGHT(IV$3,2)),RIGHT(IV$3,1)),TRUE),#N/A)</f>
        <v>#N/A</v>
      </c>
      <c r="IX25" s="65" t="e">
        <v>#N/A</v>
      </c>
      <c r="IY25" s="6" t="e">
        <f>IFERROR(IX25+VLOOKUP($A25,'TB2-1'!$A:$XEW,1+IFERROR(VALUE(RIGHT(IX$3,2)),RIGHT(IX$3,1)),TRUE),#N/A)</f>
        <v>#N/A</v>
      </c>
      <c r="IZ25" s="65" t="e">
        <v>#N/A</v>
      </c>
      <c r="JA25" s="6" t="e">
        <f>IFERROR(IZ25+VLOOKUP($A25,'TB2-1'!$A:$XEW,1+IFERROR(VALUE(RIGHT(IZ$3,2)),RIGHT(IZ$3,1)),TRUE),#N/A)</f>
        <v>#N/A</v>
      </c>
      <c r="JB25" s="65">
        <v>-16</v>
      </c>
      <c r="JC25" s="6">
        <f>IFERROR(JB25+VLOOKUP($A25,'TB2-1'!$A:$XEW,1+IFERROR(VALUE(RIGHT(JB$3,2)),RIGHT(JB$3,1)),TRUE),#N/A)</f>
        <v>7</v>
      </c>
      <c r="JD25" s="6">
        <f t="shared" si="143"/>
        <v>-16</v>
      </c>
      <c r="JE25" s="6">
        <f>IFERROR(JD25+VLOOKUP($A25,'TB2-1'!$A:$XEW,1+IFERROR(VALUE(RIGHT(JD$3,2)),RIGHT(JD$3,1)),TRUE),#N/A)</f>
        <v>16</v>
      </c>
      <c r="JF25" s="65">
        <v>-26</v>
      </c>
      <c r="JG25" s="6">
        <f>IFERROR(JF25+VLOOKUP($A25,'TB2-1'!$A:$XEW,1+IFERROR(VALUE(RIGHT(JF$3,2)),RIGHT(JF$3,1)),TRUE),#N/A)</f>
        <v>26</v>
      </c>
      <c r="JH25" s="65" t="e">
        <v>#N/A</v>
      </c>
      <c r="JI25" s="6" t="e">
        <f>IFERROR(JH25+VLOOKUP($A25,'TB2-1'!$A:$XEW,1+IFERROR(VALUE(RIGHT(JH$3,2)),RIGHT(JH$3,1)),TRUE),#N/A)</f>
        <v>#N/A</v>
      </c>
      <c r="JJ25" s="65" t="e">
        <v>#N/A</v>
      </c>
      <c r="JK25" s="6" t="e">
        <f>IFERROR(JJ25+VLOOKUP($A25,'TB2-1'!$A:$XEW,1+IFERROR(VALUE(RIGHT(JJ$3,2)),RIGHT(JJ$3,1)),TRUE),#N/A)</f>
        <v>#N/A</v>
      </c>
      <c r="JL25" s="65" t="e">
        <v>#N/A</v>
      </c>
      <c r="JM25" s="6" t="e">
        <f>IFERROR(JL25+VLOOKUP($A25,'TB2-1'!$A:$XEW,1+IFERROR(VALUE(RIGHT(JL$3,2)),RIGHT(JL$3,1)),TRUE),#N/A)</f>
        <v>#N/A</v>
      </c>
      <c r="JN25" s="65" t="e">
        <v>#N/A</v>
      </c>
      <c r="JO25" s="6" t="e">
        <f>IFERROR(JN25+VLOOKUP($A25,'TB2-1'!$A:$XEW,1+IFERROR(VALUE(RIGHT(JN$3,2)),RIGHT(JN$3,1)),TRUE),#N/A)</f>
        <v>#N/A</v>
      </c>
      <c r="JP25" s="65" t="e">
        <v>#N/A</v>
      </c>
      <c r="JQ25" s="6" t="e">
        <f>IFERROR(JP25+VLOOKUP($A25,'TB2-1'!$A:$XEW,1+IFERROR(VALUE(RIGHT(JP$3,2)),RIGHT(JP$3,1)),TRUE),#N/A)</f>
        <v>#N/A</v>
      </c>
      <c r="JR25" s="65" t="e">
        <v>#N/A</v>
      </c>
      <c r="JS25" s="6" t="e">
        <f>IFERROR(JR25+VLOOKUP($A25,'TB2-1'!$A:$XEW,1+IFERROR(VALUE(RIGHT(JR$3,2)),RIGHT(JR$3,1)),TRUE),#N/A)</f>
        <v>#N/A</v>
      </c>
      <c r="JT25" s="65" t="e">
        <v>#N/A</v>
      </c>
      <c r="JU25" s="6" t="e">
        <f>IFERROR(JT25+VLOOKUP($A25,'TB2-1'!$A:$XEW,1+IFERROR(VALUE(RIGHT(JT$3,2)),RIGHT(JT$3,1)),TRUE),#N/A)</f>
        <v>#N/A</v>
      </c>
      <c r="JV25" s="65" t="e">
        <v>#N/A</v>
      </c>
      <c r="JW25" s="6" t="e">
        <f>IFERROR(JV25+VLOOKUP($A25,'TB2-1'!$A:$XEW,1+IFERROR(VALUE(RIGHT(JV$3,2)),RIGHT(JV$3,1)),TRUE),#N/A)</f>
        <v>#N/A</v>
      </c>
      <c r="JX25" s="65" t="e">
        <v>#N/A</v>
      </c>
      <c r="JY25" s="6" t="e">
        <f>IFERROR(JX25+VLOOKUP($A25,'TB2-1'!$A:$XEW,1+IFERROR(VALUE(RIGHT(JX$3,2)),RIGHT(JX$3,1)),TRUE),#N/A)</f>
        <v>#N/A</v>
      </c>
      <c r="JZ25" s="65" t="e">
        <v>#N/A</v>
      </c>
      <c r="KA25" s="6" t="e">
        <f>IFERROR(JZ25+VLOOKUP($A25,'TB2-1'!$A:$XEW,1+IFERROR(VALUE(RIGHT(JZ$3,2)),RIGHT(JZ$3,1)),TRUE),#N/A)</f>
        <v>#N/A</v>
      </c>
      <c r="KB25" s="65" t="e">
        <v>#N/A</v>
      </c>
      <c r="KC25" s="6" t="e">
        <f>IFERROR(KB25+VLOOKUP($A25,'TB2-1'!$A:$XEW,1+IFERROR(VALUE(RIGHT(KB$3,2)),RIGHT(KB$3,1)),TRUE),#N/A)</f>
        <v>#N/A</v>
      </c>
      <c r="KD25" s="65" t="e">
        <v>#N/A</v>
      </c>
      <c r="KE25" s="5" t="e">
        <f>IFERROR(KD25+VLOOKUP($A25,'TB2-1'!$A:$XEW,1+IFERROR(VALUE(RIGHT(KD$3,2)),RIGHT(KD$3,1)),TRUE),#N/A)</f>
        <v>#N/A</v>
      </c>
      <c r="KF25" s="65" t="e">
        <v>#N/A</v>
      </c>
      <c r="KG25" s="5" t="e">
        <f>IFERROR(KF25+VLOOKUP($A25,'TB2-1'!$A:$XEW,1+IFERROR(VALUE(RIGHT(KF$3,2)),RIGHT(KF$3,1)),TRUE),#N/A)</f>
        <v>#N/A</v>
      </c>
      <c r="KH25" s="65" t="e">
        <v>#N/A</v>
      </c>
      <c r="KI25" s="5" t="e">
        <f>IFERROR(KH25+VLOOKUP($A25,'TB2-1'!$A:$XEW,1+IFERROR(VALUE(RIGHT(KH$3,2)),RIGHT(KH$3,1)),TRUE),#N/A)</f>
        <v>#N/A</v>
      </c>
      <c r="KJ25" s="65">
        <v>4</v>
      </c>
      <c r="KK25" s="5">
        <f>IFERROR(KJ25+VLOOKUP($A25,'TB2-1'!$A:$XEW,1+IFERROR(VALUE(RIGHT(KJ$3,2)),RIGHT(KJ$3,1)),TRUE),#N/A)</f>
        <v>20</v>
      </c>
      <c r="KL25" s="5">
        <f t="shared" si="144"/>
        <v>4</v>
      </c>
      <c r="KM25" s="5">
        <f>IFERROR(KL25+VLOOKUP($A25,'TB2-1'!$A:$XEW,1+IFERROR(VALUE(RIGHT(KL$3,2)),RIGHT(KL$3,1)),TRUE),#N/A)</f>
        <v>27</v>
      </c>
      <c r="KN25" s="5">
        <f t="shared" si="144"/>
        <v>4</v>
      </c>
      <c r="KO25" s="5">
        <f>IFERROR(KN25+VLOOKUP($A25,'TB2-1'!$A:$XEW,1+IFERROR(VALUE(RIGHT(KN$3,2)),RIGHT(KN$3,1)),TRUE),#N/A)</f>
        <v>36</v>
      </c>
      <c r="KP25" s="5">
        <f t="shared" si="144"/>
        <v>4</v>
      </c>
      <c r="KQ25" s="5">
        <f>IFERROR(KP25+VLOOKUP($A25,'TB2-1'!$A:$XEW,1+IFERROR(VALUE(RIGHT(KP$3,2)),RIGHT(KP$3,1)),TRUE),#N/A)</f>
        <v>56</v>
      </c>
      <c r="KR25" s="65">
        <v>0</v>
      </c>
      <c r="KS25" s="5">
        <f>IFERROR(KR25+VLOOKUP($A25,'TB2-1'!$A:$XEW,1+IFERROR(VALUE(RIGHT(KR$3,2)),RIGHT(KR$3,1)),TRUE),#N/A)</f>
        <v>81</v>
      </c>
      <c r="KT25" s="5">
        <f t="shared" si="0"/>
        <v>0</v>
      </c>
      <c r="KU25" s="5">
        <f>IFERROR(KT25+VLOOKUP($A25,'TB2-1'!$A:$XEW,1+IFERROR(VALUE(RIGHT(KT$3,2)),RIGHT(KT$3,1)),TRUE),#N/A)</f>
        <v>130</v>
      </c>
      <c r="KV25" s="5">
        <f t="shared" si="0"/>
        <v>0</v>
      </c>
      <c r="KW25" s="5">
        <f>IFERROR(KV25+VLOOKUP($A25,'TB2-1'!$A:$XEW,1+IFERROR(VALUE(RIGHT(KV$3,2)),RIGHT(KV$3,1)),TRUE),#N/A)</f>
        <v>210</v>
      </c>
      <c r="KX25" s="5">
        <f t="shared" si="0"/>
        <v>0</v>
      </c>
      <c r="KY25" s="5">
        <f>IFERROR(KX25+VLOOKUP($A25,'TB2-1'!$A:$XEW,1+IFERROR(VALUE(RIGHT(KX$3,2)),RIGHT(KX$3,1)),TRUE),#N/A)</f>
        <v>320</v>
      </c>
      <c r="KZ25" s="5">
        <f t="shared" si="0"/>
        <v>0</v>
      </c>
      <c r="LA25" s="5">
        <f>IFERROR(KZ25+VLOOKUP($A25,'TB2-1'!$A:$XEW,1+IFERROR(VALUE(RIGHT(KZ$3,2)),RIGHT(KZ$3,1)),TRUE),#N/A)</f>
        <v>520</v>
      </c>
      <c r="LB25" s="5">
        <f t="shared" si="0"/>
        <v>0</v>
      </c>
      <c r="LC25" s="5">
        <f>IFERROR(LB25+VLOOKUP($A25,'TB2-1'!$A:$XEW,1+IFERROR(VALUE(RIGHT(LB$3,2)),RIGHT(LB$3,1)),TRUE),#N/A)</f>
        <v>810</v>
      </c>
      <c r="LD25" s="5">
        <f t="shared" si="0"/>
        <v>0</v>
      </c>
      <c r="LE25" s="5">
        <f>IFERROR(LD25+VLOOKUP($A25,'TB2-1'!$A:$XEW,1+IFERROR(VALUE(RIGHT(LD$3,2)),RIGHT(LD$3,1)),TRUE),#N/A)</f>
        <v>1300</v>
      </c>
      <c r="LF25" s="5">
        <f t="shared" si="0"/>
        <v>0</v>
      </c>
      <c r="LG25" s="5">
        <f>IFERROR(LF25+VLOOKUP($A25,'TB2-1'!$A:$XEW,1+IFERROR(VALUE(RIGHT(LF$3,2)),RIGHT(LF$3,1)),TRUE),#N/A)</f>
        <v>2100</v>
      </c>
      <c r="LH25" s="5">
        <f t="shared" si="0"/>
        <v>0</v>
      </c>
      <c r="LI25" s="5">
        <f>IFERROR(LH25+VLOOKUP($A25,'TB2-1'!$A:$XEW,1+IFERROR(VALUE(RIGHT(LH$3,2)),RIGHT(LH$3,1)),TRUE),#N/A)</f>
        <v>3200</v>
      </c>
      <c r="LJ25" s="5">
        <f t="shared" si="0"/>
        <v>0</v>
      </c>
      <c r="LK25" s="5">
        <f>IFERROR(LJ25+VLOOKUP($A25,'TB2-1'!$A:$XEW,1+IFERROR(VALUE(RIGHT(LJ$3,2)),RIGHT(LJ$3,1)),TRUE),#N/A)</f>
        <v>5200</v>
      </c>
      <c r="LL25" s="5">
        <f t="shared" si="0"/>
        <v>0</v>
      </c>
      <c r="LM25" s="5">
        <f>IFERROR(LL25+VLOOKUP($A25,'TB2-1'!$A:$XEW,1+IFERROR(VALUE(RIGHT(LL$3,2)),RIGHT(LL$3,1)),TRUE),#N/A)</f>
        <v>8100</v>
      </c>
      <c r="LN25" s="65">
        <v>20</v>
      </c>
      <c r="LO25" s="6">
        <f>IFERROR(LN25+VLOOKUP($A25,'TB2-1'!$A:$XEW,1+IFERROR(VALUE(RIGHT(LN$3,2)),RIGHT(LN$3,1)),TRUE),#N/A)</f>
        <v>26</v>
      </c>
      <c r="LP25" s="6">
        <f t="shared" si="145"/>
        <v>20</v>
      </c>
      <c r="LQ25" s="6">
        <f>IFERROR(LP25+VLOOKUP($A25,'TB2-1'!$A:$XEW,1+IFERROR(VALUE(RIGHT(LP$3,2)),RIGHT(LP$3,1)),TRUE),#N/A)</f>
        <v>28</v>
      </c>
      <c r="LR25" s="6">
        <f t="shared" si="145"/>
        <v>20</v>
      </c>
      <c r="LS25" s="6">
        <f>IFERROR(LR25+VLOOKUP($A25,'TB2-1'!$A:$XEW,1+IFERROR(VALUE(RIGHT(LR$3,2)),RIGHT(LR$3,1)),TRUE),#N/A)</f>
        <v>32</v>
      </c>
      <c r="LT25" s="6">
        <f t="shared" si="145"/>
        <v>20</v>
      </c>
      <c r="LU25" s="6">
        <f>IFERROR(LT25+VLOOKUP($A25,'TB2-1'!$A:$XEW,1+IFERROR(VALUE(RIGHT(LT$3,2)),RIGHT(LT$3,1)),TRUE),#N/A)</f>
        <v>36</v>
      </c>
      <c r="LV25" s="6">
        <f t="shared" si="145"/>
        <v>20</v>
      </c>
      <c r="LW25" s="6">
        <f>IFERROR(LV25+VLOOKUP($A25,'TB2-1'!$A:$XEW,1+IFERROR(VALUE(RIGHT(LV$3,2)),RIGHT(LV$3,1)),TRUE),#N/A)</f>
        <v>43</v>
      </c>
      <c r="LX25" s="6">
        <f t="shared" si="145"/>
        <v>20</v>
      </c>
      <c r="LY25" s="6">
        <f>IFERROR(LX25+VLOOKUP($A25,'TB2-1'!$A:$XEW,1+IFERROR(VALUE(RIGHT(LX$3,2)),RIGHT(LX$3,1)),TRUE),#N/A)</f>
        <v>52</v>
      </c>
      <c r="LZ25" s="6">
        <f t="shared" si="145"/>
        <v>20</v>
      </c>
      <c r="MA25" s="6">
        <f>IFERROR(LZ25+VLOOKUP($A25,'TB2-1'!$A:$XEW,1+IFERROR(VALUE(RIGHT(LZ$3,2)),RIGHT(LZ$3,1)),TRUE),#N/A)</f>
        <v>72</v>
      </c>
      <c r="MB25" s="6">
        <f t="shared" si="145"/>
        <v>20</v>
      </c>
      <c r="MC25" s="6">
        <f>IFERROR(MB25+VLOOKUP($A25,'TB2-1'!$A:$XEW,1+IFERROR(VALUE(RIGHT(MB$3,2)),RIGHT(MB$3,1)),TRUE),#N/A)</f>
        <v>101</v>
      </c>
      <c r="MD25" s="6">
        <f t="shared" si="145"/>
        <v>20</v>
      </c>
      <c r="ME25" s="6">
        <f>IFERROR(MD25+VLOOKUP($A25,'TB2-1'!$A:$XEW,1+IFERROR(VALUE(RIGHT(MD$3,2)),RIGHT(MD$3,1)),TRUE),#N/A)</f>
        <v>150</v>
      </c>
      <c r="MF25" s="6">
        <f t="shared" si="185"/>
        <v>20</v>
      </c>
      <c r="MG25" s="6">
        <f>IFERROR(MF25+VLOOKUP($A25,'TB2-1'!$A:$XEW,1+IFERROR(VALUE(RIGHT(MF$3,2)),RIGHT(MF$3,1)),TRUE),#N/A)</f>
        <v>230</v>
      </c>
      <c r="MH25" s="6">
        <f t="shared" si="146"/>
        <v>20</v>
      </c>
      <c r="MI25" s="6">
        <f>IFERROR(MH25+VLOOKUP($A25,'TB2-1'!$A:$XEW,1+IFERROR(VALUE(RIGHT(MH$3,2)),RIGHT(MH$3,1)),TRUE),#N/A)</f>
        <v>340</v>
      </c>
      <c r="MJ25" s="6">
        <f t="shared" si="147"/>
        <v>20</v>
      </c>
      <c r="MK25" s="6">
        <f>IFERROR(MJ25+VLOOKUP($A25,'TB2-1'!$A:$XEW,1+IFERROR(VALUE(RIGHT(MJ$3,2)),RIGHT(MJ$3,1)),TRUE),#N/A)</f>
        <v>540</v>
      </c>
      <c r="ML25" s="6">
        <f t="shared" si="148"/>
        <v>20</v>
      </c>
      <c r="MM25" s="6">
        <f>IFERROR(ML25+VLOOKUP($A25,'TB2-1'!$A:$XEW,1+IFERROR(VALUE(RIGHT(ML$3,2)),RIGHT(ML$3,1)),TRUE),#N/A)</f>
        <v>830</v>
      </c>
      <c r="MN25" s="6">
        <f t="shared" si="149"/>
        <v>20</v>
      </c>
      <c r="MO25" s="6">
        <f>IFERROR(MN25+VLOOKUP($A25,'TB2-1'!$A:$XEW,1+IFERROR(VALUE(RIGHT(MN$3,2)),RIGHT(MN$3,1)),TRUE),#N/A)</f>
        <v>1320</v>
      </c>
      <c r="MP25" s="6">
        <f t="shared" si="150"/>
        <v>20</v>
      </c>
      <c r="MQ25" s="6">
        <f>IFERROR(MP25+VLOOKUP($A25,'TB2-1'!$A:$XEW,1+IFERROR(VALUE(RIGHT(MP$3,2)),RIGHT(MP$3,1)),TRUE),#N/A)</f>
        <v>2120</v>
      </c>
      <c r="MR25" s="6">
        <f t="shared" si="151"/>
        <v>20</v>
      </c>
      <c r="MS25" s="6">
        <f>IFERROR(MR25+VLOOKUP($A25,'TB2-1'!$A:$XEW,1+IFERROR(VALUE(RIGHT(MR$3,2)),RIGHT(MR$3,1)),TRUE),#N/A)</f>
        <v>3220</v>
      </c>
      <c r="MT25" s="6">
        <f t="shared" si="152"/>
        <v>20</v>
      </c>
      <c r="MU25" s="6">
        <f>IFERROR(MT25+VLOOKUP($A25,'TB2-1'!$A:$XEW,1+IFERROR(VALUE(RIGHT(MT$3,2)),RIGHT(MT$3,1)),TRUE),#N/A)</f>
        <v>5220</v>
      </c>
      <c r="MV25" s="6">
        <f t="shared" si="153"/>
        <v>20</v>
      </c>
      <c r="MW25" s="6">
        <f>IFERROR(MV25+VLOOKUP($A25,'TB2-1'!$A:$XEW,1+IFERROR(VALUE(RIGHT(MV$3,2)),RIGHT(MV$3,1)),TRUE),#N/A)</f>
        <v>8120</v>
      </c>
      <c r="MX25" s="65">
        <v>34</v>
      </c>
      <c r="MY25" s="5">
        <f>IFERROR(MX25+VLOOKUP($A25,'TB2-1'!$A:$XEW,1+IFERROR(VALUE(RIGHT(MX$3,2)),RIGHT(MX$3,1)),TRUE),#N/A)</f>
        <v>40</v>
      </c>
      <c r="MZ25" s="10">
        <f t="shared" si="1"/>
        <v>34</v>
      </c>
      <c r="NA25" s="5">
        <f>IFERROR(MZ25+VLOOKUP($A25,'TB2-1'!$A:$XEW,1+IFERROR(VALUE(RIGHT(MZ$3,2)),RIGHT(MZ$3,1)),TRUE),#N/A)</f>
        <v>42</v>
      </c>
      <c r="NB25" s="10">
        <f t="shared" si="1"/>
        <v>34</v>
      </c>
      <c r="NC25" s="5">
        <f>IFERROR(NB25+VLOOKUP($A25,'TB2-1'!$A:$XEW,1+IFERROR(VALUE(RIGHT(NB$3,2)),RIGHT(NB$3,1)),TRUE),#N/A)</f>
        <v>46</v>
      </c>
      <c r="ND25" s="10">
        <f t="shared" si="1"/>
        <v>34</v>
      </c>
      <c r="NE25" s="5">
        <f>IFERROR(ND25+VLOOKUP($A25,'TB2-1'!$A:$XEW,1+IFERROR(VALUE(RIGHT(ND$3,2)),RIGHT(ND$3,1)),TRUE),#N/A)</f>
        <v>50</v>
      </c>
      <c r="NF25" s="10">
        <f t="shared" si="1"/>
        <v>34</v>
      </c>
      <c r="NG25" s="5">
        <f>IFERROR(NF25+VLOOKUP($A25,'TB2-1'!$A:$XEW,1+IFERROR(VALUE(RIGHT(NF$3,2)),RIGHT(NF$3,1)),TRUE),#N/A)</f>
        <v>57</v>
      </c>
      <c r="NH25" s="10">
        <f t="shared" si="1"/>
        <v>34</v>
      </c>
      <c r="NI25" s="5">
        <f>IFERROR(NH25+VLOOKUP($A25,'TB2-1'!$A:$XEW,1+IFERROR(VALUE(RIGHT(NH$3,2)),RIGHT(NH$3,1)),TRUE),#N/A)</f>
        <v>66</v>
      </c>
      <c r="NJ25" s="10">
        <f t="shared" si="1"/>
        <v>34</v>
      </c>
      <c r="NK25" s="5">
        <f>IFERROR(NJ25+VLOOKUP($A25,'TB2-1'!$A:$XEW,1+IFERROR(VALUE(RIGHT(NJ$3,2)),RIGHT(NJ$3,1)),TRUE),#N/A)</f>
        <v>86</v>
      </c>
      <c r="NL25" s="10">
        <f t="shared" si="1"/>
        <v>34</v>
      </c>
      <c r="NM25" s="5">
        <f>IFERROR(NL25+VLOOKUP($A25,'TB2-1'!$A:$XEW,1+IFERROR(VALUE(RIGHT(NL$3,2)),RIGHT(NL$3,1)),TRUE),#N/A)</f>
        <v>115</v>
      </c>
      <c r="NN25" s="10">
        <f t="shared" si="1"/>
        <v>34</v>
      </c>
      <c r="NO25" s="5">
        <f>IFERROR(NN25+VLOOKUP($A25,'TB2-1'!$A:$XEW,1+IFERROR(VALUE(RIGHT(NN$3,2)),RIGHT(NN$3,1)),TRUE),#N/A)</f>
        <v>164</v>
      </c>
      <c r="NP25" s="10">
        <f t="shared" si="2"/>
        <v>34</v>
      </c>
      <c r="NQ25" s="5">
        <f>IFERROR(NP25+VLOOKUP($A25,'TB2-1'!$A:$XEW,1+IFERROR(VALUE(RIGHT(NP$3,2)),RIGHT(NP$3,1)),TRUE),#N/A)</f>
        <v>244</v>
      </c>
      <c r="NR25" s="10">
        <f t="shared" si="3"/>
        <v>34</v>
      </c>
      <c r="NS25" s="5">
        <f>IFERROR(NR25+VLOOKUP($A25,'TB2-1'!$A:$XEW,1+IFERROR(VALUE(RIGHT(NR$3,2)),RIGHT(NR$3,1)),TRUE),#N/A)</f>
        <v>354</v>
      </c>
      <c r="NT25" s="10">
        <f t="shared" si="4"/>
        <v>34</v>
      </c>
      <c r="NU25" s="5">
        <f>IFERROR(NT25+VLOOKUP($A25,'TB2-1'!$A:$XEW,1+IFERROR(VALUE(RIGHT(NT$3,2)),RIGHT(NT$3,1)),TRUE),#N/A)</f>
        <v>554</v>
      </c>
      <c r="NV25" s="10">
        <f t="shared" si="5"/>
        <v>34</v>
      </c>
      <c r="NW25" s="5">
        <f>IFERROR(NV25+VLOOKUP($A25,'TB2-1'!$A:$XEW,1+IFERROR(VALUE(RIGHT(NV$3,2)),RIGHT(NV$3,1)),TRUE),#N/A)</f>
        <v>844</v>
      </c>
      <c r="NX25" s="10">
        <f t="shared" si="6"/>
        <v>34</v>
      </c>
      <c r="NY25" s="5">
        <f>IFERROR(NX25+VLOOKUP($A25,'TB2-1'!$A:$XEW,1+IFERROR(VALUE(RIGHT(NX$3,2)),RIGHT(NX$3,1)),TRUE),#N/A)</f>
        <v>1334</v>
      </c>
      <c r="NZ25" s="10">
        <f t="shared" si="7"/>
        <v>34</v>
      </c>
      <c r="OA25" s="5">
        <f>IFERROR(NZ25+VLOOKUP($A25,'TB2-1'!$A:$XEW,1+IFERROR(VALUE(RIGHT(NZ$3,2)),RIGHT(NZ$3,1)),TRUE),#N/A)</f>
        <v>2134</v>
      </c>
      <c r="OB25" s="10">
        <f t="shared" si="8"/>
        <v>34</v>
      </c>
      <c r="OC25" s="5">
        <f>IFERROR(OB25+VLOOKUP($A25,'TB2-1'!$A:$XEW,1+IFERROR(VALUE(RIGHT(OB$3,2)),RIGHT(OB$3,1)),TRUE),#N/A)</f>
        <v>3234</v>
      </c>
      <c r="OD25" s="10">
        <f t="shared" si="9"/>
        <v>34</v>
      </c>
      <c r="OE25" s="5">
        <f>IFERROR(OD25+VLOOKUP($A25,'TB2-1'!$A:$XEW,1+IFERROR(VALUE(RIGHT(OD$3,2)),RIGHT(OD$3,1)),TRUE),#N/A)</f>
        <v>5234</v>
      </c>
      <c r="OF25" s="10">
        <f t="shared" si="10"/>
        <v>34</v>
      </c>
      <c r="OG25" s="5">
        <f>IFERROR(OF25+VLOOKUP($A25,'TB2-1'!$A:$XEW,1+IFERROR(VALUE(RIGHT(OF$3,2)),RIGHT(OF$3,1)),TRUE),#N/A)</f>
        <v>8134</v>
      </c>
      <c r="OH25" s="65">
        <v>56</v>
      </c>
      <c r="OI25" s="6">
        <f>IFERROR(OH25+VLOOKUP($A25,'TB2-1'!$A:$XEW,1+IFERROR(VALUE(RIGHT(OH$3,2)),RIGHT(OH$3,1)),TRUE),#N/A)</f>
        <v>62</v>
      </c>
      <c r="OJ25" s="6">
        <f t="shared" si="11"/>
        <v>56</v>
      </c>
      <c r="OK25" s="6">
        <f>IFERROR(OJ25+VLOOKUP($A25,'TB2-1'!$A:$XEW,1+IFERROR(VALUE(RIGHT(OJ$3,2)),RIGHT(OJ$3,1)),TRUE),#N/A)</f>
        <v>64</v>
      </c>
      <c r="OL25" s="6">
        <f t="shared" si="11"/>
        <v>56</v>
      </c>
      <c r="OM25" s="6">
        <f>IFERROR(OL25+VLOOKUP($A25,'TB2-1'!$A:$XEW,1+IFERROR(VALUE(RIGHT(OL$3,2)),RIGHT(OL$3,1)),TRUE),#N/A)</f>
        <v>68</v>
      </c>
      <c r="ON25" s="6">
        <f t="shared" si="11"/>
        <v>56</v>
      </c>
      <c r="OO25" s="6">
        <f>IFERROR(ON25+VLOOKUP($A25,'TB2-1'!$A:$XEW,1+IFERROR(VALUE(RIGHT(ON$3,2)),RIGHT(ON$3,1)),TRUE),#N/A)</f>
        <v>72</v>
      </c>
      <c r="OP25" s="6">
        <f t="shared" si="11"/>
        <v>56</v>
      </c>
      <c r="OQ25" s="6">
        <f>IFERROR(OP25+VLOOKUP($A25,'TB2-1'!$A:$XEW,1+IFERROR(VALUE(RIGHT(OP$3,2)),RIGHT(OP$3,1)),TRUE),#N/A)</f>
        <v>79</v>
      </c>
      <c r="OR25" s="6">
        <f t="shared" si="11"/>
        <v>56</v>
      </c>
      <c r="OS25" s="6">
        <f>IFERROR(OR25+VLOOKUP($A25,'TB2-1'!$A:$XEW,1+IFERROR(VALUE(RIGHT(OR$3,2)),RIGHT(OR$3,1)),TRUE),#N/A)</f>
        <v>88</v>
      </c>
      <c r="OT25" s="6">
        <f t="shared" si="11"/>
        <v>56</v>
      </c>
      <c r="OU25" s="6">
        <f>IFERROR(OT25+VLOOKUP($A25,'TB2-1'!$A:$XEW,1+IFERROR(VALUE(RIGHT(OT$3,2)),RIGHT(OT$3,1)),TRUE),#N/A)</f>
        <v>108</v>
      </c>
      <c r="OV25" s="6">
        <f t="shared" si="11"/>
        <v>56</v>
      </c>
      <c r="OW25" s="6">
        <f>IFERROR(OV25+VLOOKUP($A25,'TB2-1'!$A:$XEW,1+IFERROR(VALUE(RIGHT(OV$3,2)),RIGHT(OV$3,1)),TRUE),#N/A)</f>
        <v>137</v>
      </c>
      <c r="OX25" s="6">
        <f t="shared" si="11"/>
        <v>56</v>
      </c>
      <c r="OY25" s="6">
        <f>IFERROR(OX25+VLOOKUP($A25,'TB2-1'!$A:$XEW,1+IFERROR(VALUE(RIGHT(OX$3,2)),RIGHT(OX$3,1)),TRUE),#N/A)</f>
        <v>186</v>
      </c>
      <c r="OZ25" s="6">
        <f t="shared" si="12"/>
        <v>56</v>
      </c>
      <c r="PA25" s="6">
        <f>IFERROR(OZ25+VLOOKUP($A25,'TB2-1'!$A:$XEW,1+IFERROR(VALUE(RIGHT(OZ$3,2)),RIGHT(OZ$3,1)),TRUE),#N/A)</f>
        <v>266</v>
      </c>
      <c r="PB25" s="6">
        <f t="shared" si="13"/>
        <v>56</v>
      </c>
      <c r="PC25" s="6">
        <f>IFERROR(PB25+VLOOKUP($A25,'TB2-1'!$A:$XEW,1+IFERROR(VALUE(RIGHT(PB$3,2)),RIGHT(PB$3,1)),TRUE),#N/A)</f>
        <v>376</v>
      </c>
      <c r="PD25" s="6">
        <f t="shared" si="14"/>
        <v>56</v>
      </c>
      <c r="PE25" s="6">
        <f>IFERROR(PD25+VLOOKUP($A25,'TB2-1'!$A:$XEW,1+IFERROR(VALUE(RIGHT(PD$3,2)),RIGHT(PD$3,1)),TRUE),#N/A)</f>
        <v>576</v>
      </c>
      <c r="PF25" s="6">
        <f t="shared" si="15"/>
        <v>56</v>
      </c>
      <c r="PG25" s="6">
        <f>IFERROR(PF25+VLOOKUP($A25,'TB2-1'!$A:$XEW,1+IFERROR(VALUE(RIGHT(PF$3,2)),RIGHT(PF$3,1)),TRUE),#N/A)</f>
        <v>866</v>
      </c>
      <c r="PH25" s="6">
        <f t="shared" si="16"/>
        <v>56</v>
      </c>
      <c r="PI25" s="6">
        <f>IFERROR(PH25+VLOOKUP($A25,'TB2-1'!$A:$XEW,1+IFERROR(VALUE(RIGHT(PH$3,2)),RIGHT(PH$3,1)),TRUE),#N/A)</f>
        <v>1356</v>
      </c>
      <c r="PJ25" s="6">
        <f t="shared" si="17"/>
        <v>56</v>
      </c>
      <c r="PK25" s="6">
        <f>IFERROR(PJ25+VLOOKUP($A25,'TB2-1'!$A:$XEW,1+IFERROR(VALUE(RIGHT(PJ$3,2)),RIGHT(PJ$3,1)),TRUE),#N/A)</f>
        <v>2156</v>
      </c>
      <c r="PL25" s="6">
        <f t="shared" si="18"/>
        <v>56</v>
      </c>
      <c r="PM25" s="6">
        <f>IFERROR(PL25+VLOOKUP($A25,'TB2-1'!$A:$XEW,1+IFERROR(VALUE(RIGHT(PL$3,2)),RIGHT(PL$3,1)),TRUE),#N/A)</f>
        <v>3256</v>
      </c>
      <c r="PN25" s="6">
        <f t="shared" si="19"/>
        <v>56</v>
      </c>
      <c r="PO25" s="6">
        <f>IFERROR(PN25+VLOOKUP($A25,'TB2-1'!$A:$XEW,1+IFERROR(VALUE(RIGHT(PN$3,2)),RIGHT(PN$3,1)),TRUE),#N/A)</f>
        <v>5256</v>
      </c>
      <c r="PP25" s="6">
        <f t="shared" si="20"/>
        <v>56</v>
      </c>
      <c r="PQ25" s="6">
        <f>IFERROR(PP25+VLOOKUP($A25,'TB2-1'!$A:$XEW,1+IFERROR(VALUE(RIGHT(PP$3,2)),RIGHT(PP$3,1)),TRUE),#N/A)</f>
        <v>8156</v>
      </c>
      <c r="PR25" s="65">
        <v>94</v>
      </c>
      <c r="PS25" s="5">
        <f>IFERROR(PR25+VLOOKUP($A25,'TB2-1'!$A:$XEW,1+IFERROR(VALUE(RIGHT(PR$3,2)),RIGHT(PR$3,1)),TRUE),#N/A)</f>
        <v>100</v>
      </c>
      <c r="PT25" s="10">
        <f t="shared" si="21"/>
        <v>94</v>
      </c>
      <c r="PU25" s="5">
        <f>IFERROR(PT25+VLOOKUP($A25,'TB2-1'!$A:$XEW,1+IFERROR(VALUE(RIGHT(PT$3,2)),RIGHT(PT$3,1)),TRUE),#N/A)</f>
        <v>102</v>
      </c>
      <c r="PV25" s="10">
        <f t="shared" si="21"/>
        <v>94</v>
      </c>
      <c r="PW25" s="5">
        <f>IFERROR(PV25+VLOOKUP($A25,'TB2-1'!$A:$XEW,1+IFERROR(VALUE(RIGHT(PV$3,2)),RIGHT(PV$3,1)),TRUE),#N/A)</f>
        <v>106</v>
      </c>
      <c r="PX25" s="10">
        <f t="shared" si="21"/>
        <v>94</v>
      </c>
      <c r="PY25" s="5">
        <f>IFERROR(PX25+VLOOKUP($A25,'TB2-1'!$A:$XEW,1+IFERROR(VALUE(RIGHT(PX$3,2)),RIGHT(PX$3,1)),TRUE),#N/A)</f>
        <v>110</v>
      </c>
      <c r="PZ25" s="10">
        <f t="shared" si="21"/>
        <v>94</v>
      </c>
      <c r="QA25" s="5">
        <f>IFERROR(PZ25+VLOOKUP($A25,'TB2-1'!$A:$XEW,1+IFERROR(VALUE(RIGHT(PZ$3,2)),RIGHT(PZ$3,1)),TRUE),#N/A)</f>
        <v>117</v>
      </c>
      <c r="QB25" s="10">
        <f t="shared" si="21"/>
        <v>94</v>
      </c>
      <c r="QC25" s="5">
        <f>IFERROR(QB25+VLOOKUP($A25,'TB2-1'!$A:$XEW,1+IFERROR(VALUE(RIGHT(QB$3,2)),RIGHT(QB$3,1)),TRUE),#N/A)</f>
        <v>126</v>
      </c>
      <c r="QD25" s="10">
        <f t="shared" si="21"/>
        <v>94</v>
      </c>
      <c r="QE25" s="5">
        <f>IFERROR(QD25+VLOOKUP($A25,'TB2-1'!$A:$XEW,1+IFERROR(VALUE(RIGHT(QD$3,2)),RIGHT(QD$3,1)),TRUE),#N/A)</f>
        <v>146</v>
      </c>
      <c r="QF25" s="10">
        <f t="shared" si="21"/>
        <v>94</v>
      </c>
      <c r="QG25" s="5">
        <f>IFERROR(QF25+VLOOKUP($A25,'TB2-1'!$A:$XEW,1+IFERROR(VALUE(RIGHT(QF$3,2)),RIGHT(QF$3,1)),TRUE),#N/A)</f>
        <v>175</v>
      </c>
      <c r="QH25" s="10">
        <f t="shared" si="21"/>
        <v>94</v>
      </c>
      <c r="QI25" s="5">
        <f>IFERROR(QH25+VLOOKUP($A25,'TB2-1'!$A:$XEW,1+IFERROR(VALUE(RIGHT(QH$3,2)),RIGHT(QH$3,1)),TRUE),#N/A)</f>
        <v>224</v>
      </c>
      <c r="QJ25" s="10">
        <f t="shared" si="22"/>
        <v>94</v>
      </c>
      <c r="QK25" s="5">
        <f>IFERROR(QJ25+VLOOKUP($A25,'TB2-1'!$A:$XEW,1+IFERROR(VALUE(RIGHT(QJ$3,2)),RIGHT(QJ$3,1)),TRUE),#N/A)</f>
        <v>304</v>
      </c>
      <c r="QL25" s="10">
        <f t="shared" si="23"/>
        <v>94</v>
      </c>
      <c r="QM25" s="5">
        <f>IFERROR(QL25+VLOOKUP($A25,'TB2-1'!$A:$XEW,1+IFERROR(VALUE(RIGHT(QL$3,2)),RIGHT(QL$3,1)),TRUE),#N/A)</f>
        <v>414</v>
      </c>
      <c r="QN25" s="10">
        <f t="shared" si="24"/>
        <v>94</v>
      </c>
      <c r="QO25" s="5">
        <f>IFERROR(QN25+VLOOKUP($A25,'TB2-1'!$A:$XEW,1+IFERROR(VALUE(RIGHT(QN$3,2)),RIGHT(QN$3,1)),TRUE),#N/A)</f>
        <v>614</v>
      </c>
      <c r="QP25" s="10">
        <f t="shared" si="25"/>
        <v>94</v>
      </c>
      <c r="QQ25" s="5">
        <f>IFERROR(QP25+VLOOKUP($A25,'TB2-1'!$A:$XEW,1+IFERROR(VALUE(RIGHT(QP$3,2)),RIGHT(QP$3,1)),TRUE),#N/A)</f>
        <v>904</v>
      </c>
      <c r="QR25" s="10">
        <f t="shared" si="26"/>
        <v>94</v>
      </c>
      <c r="QS25" s="5">
        <f>IFERROR(QR25+VLOOKUP($A25,'TB2-1'!$A:$XEW,1+IFERROR(VALUE(RIGHT(QR$3,2)),RIGHT(QR$3,1)),TRUE),#N/A)</f>
        <v>1394</v>
      </c>
      <c r="QT25" s="10">
        <f t="shared" si="27"/>
        <v>94</v>
      </c>
      <c r="QU25" s="5">
        <f>IFERROR(QT25+VLOOKUP($A25,'TB2-1'!$A:$XEW,1+IFERROR(VALUE(RIGHT(QT$3,2)),RIGHT(QT$3,1)),TRUE),#N/A)</f>
        <v>2194</v>
      </c>
      <c r="QV25" s="10">
        <f t="shared" si="28"/>
        <v>94</v>
      </c>
      <c r="QW25" s="5">
        <f>IFERROR(QV25+VLOOKUP($A25,'TB2-1'!$A:$XEW,1+IFERROR(VALUE(RIGHT(QV$3,2)),RIGHT(QV$3,1)),TRUE),#N/A)</f>
        <v>3294</v>
      </c>
      <c r="QX25" s="10">
        <f t="shared" si="29"/>
        <v>94</v>
      </c>
      <c r="QY25" s="5">
        <f>IFERROR(QX25+VLOOKUP($A25,'TB2-1'!$A:$XEW,1+IFERROR(VALUE(RIGHT(QX$3,2)),RIGHT(QX$3,1)),TRUE),#N/A)</f>
        <v>5294</v>
      </c>
      <c r="QZ25" s="10">
        <f t="shared" si="30"/>
        <v>94</v>
      </c>
      <c r="RA25" s="5">
        <f>IFERROR(QZ25+VLOOKUP($A25,'TB2-1'!$A:$XEW,1+IFERROR(VALUE(RIGHT(QZ$3,2)),RIGHT(QZ$3,1)),TRUE),#N/A)</f>
        <v>8194</v>
      </c>
      <c r="RB25" s="65">
        <v>158</v>
      </c>
      <c r="RC25" s="6">
        <f>IFERROR(RB25+VLOOKUP($A25,'TB2-1'!$A:$XEW,1+IFERROR(VALUE(RIGHT(RB$3,2)),RIGHT(RB$3,1)),TRUE),#N/A)</f>
        <v>164</v>
      </c>
      <c r="RD25" s="6">
        <f t="shared" si="31"/>
        <v>158</v>
      </c>
      <c r="RE25" s="6">
        <f>IFERROR(RD25+VLOOKUP($A25,'TB2-1'!$A:$XEW,1+IFERROR(VALUE(RIGHT(RD$3,2)),RIGHT(RD$3,1)),TRUE),#N/A)</f>
        <v>166</v>
      </c>
      <c r="RF25" s="6">
        <f t="shared" si="31"/>
        <v>158</v>
      </c>
      <c r="RG25" s="6">
        <f>IFERROR(RF25+VLOOKUP($A25,'TB2-1'!$A:$XEW,1+IFERROR(VALUE(RIGHT(RF$3,2)),RIGHT(RF$3,1)),TRUE),#N/A)</f>
        <v>170</v>
      </c>
      <c r="RH25" s="6">
        <f t="shared" si="31"/>
        <v>158</v>
      </c>
      <c r="RI25" s="6">
        <f>IFERROR(RH25+VLOOKUP($A25,'TB2-1'!$A:$XEW,1+IFERROR(VALUE(RIGHT(RH$3,2)),RIGHT(RH$3,1)),TRUE),#N/A)</f>
        <v>174</v>
      </c>
      <c r="RJ25" s="6">
        <f t="shared" si="31"/>
        <v>158</v>
      </c>
      <c r="RK25" s="6">
        <f>IFERROR(RJ25+VLOOKUP($A25,'TB2-1'!$A:$XEW,1+IFERROR(VALUE(RIGHT(RJ$3,2)),RIGHT(RJ$3,1)),TRUE),#N/A)</f>
        <v>181</v>
      </c>
      <c r="RL25" s="6">
        <f t="shared" si="31"/>
        <v>158</v>
      </c>
      <c r="RM25" s="6">
        <f>IFERROR(RL25+VLOOKUP($A25,'TB2-1'!$A:$XEW,1+IFERROR(VALUE(RIGHT(RL$3,2)),RIGHT(RL$3,1)),TRUE),#N/A)</f>
        <v>190</v>
      </c>
      <c r="RN25" s="6">
        <f t="shared" si="31"/>
        <v>158</v>
      </c>
      <c r="RO25" s="6">
        <f>IFERROR(RN25+VLOOKUP($A25,'TB2-1'!$A:$XEW,1+IFERROR(VALUE(RIGHT(RN$3,2)),RIGHT(RN$3,1)),TRUE),#N/A)</f>
        <v>210</v>
      </c>
      <c r="RP25" s="6">
        <f t="shared" si="31"/>
        <v>158</v>
      </c>
      <c r="RQ25" s="6">
        <f>IFERROR(RP25+VLOOKUP($A25,'TB2-1'!$A:$XEW,1+IFERROR(VALUE(RIGHT(RP$3,2)),RIGHT(RP$3,1)),TRUE),#N/A)</f>
        <v>239</v>
      </c>
      <c r="RR25" s="6">
        <f t="shared" si="31"/>
        <v>158</v>
      </c>
      <c r="RS25" s="6">
        <f>IFERROR(RR25+VLOOKUP($A25,'TB2-1'!$A:$XEW,1+IFERROR(VALUE(RIGHT(RR$3,2)),RIGHT(RR$3,1)),TRUE),#N/A)</f>
        <v>288</v>
      </c>
      <c r="RT25" s="6">
        <f t="shared" si="32"/>
        <v>158</v>
      </c>
      <c r="RU25" s="6">
        <f>IFERROR(RT25+VLOOKUP($A25,'TB2-1'!$A:$XEW,1+IFERROR(VALUE(RIGHT(RT$3,2)),RIGHT(RT$3,1)),TRUE),#N/A)</f>
        <v>368</v>
      </c>
      <c r="RV25" s="6">
        <f t="shared" si="33"/>
        <v>158</v>
      </c>
      <c r="RW25" s="6">
        <f>IFERROR(RV25+VLOOKUP($A25,'TB2-1'!$A:$XEW,1+IFERROR(VALUE(RIGHT(RV$3,2)),RIGHT(RV$3,1)),TRUE),#N/A)</f>
        <v>478</v>
      </c>
      <c r="RX25" s="6">
        <f t="shared" si="34"/>
        <v>158</v>
      </c>
      <c r="RY25" s="6">
        <f>IFERROR(RX25+VLOOKUP($A25,'TB2-1'!$A:$XEW,1+IFERROR(VALUE(RIGHT(RX$3,2)),RIGHT(RX$3,1)),TRUE),#N/A)</f>
        <v>678</v>
      </c>
      <c r="RZ25" s="6">
        <f t="shared" si="35"/>
        <v>158</v>
      </c>
      <c r="SA25" s="6">
        <f>IFERROR(RZ25+VLOOKUP($A25,'TB2-1'!$A:$XEW,1+IFERROR(VALUE(RIGHT(RZ$3,2)),RIGHT(RZ$3,1)),TRUE),#N/A)</f>
        <v>968</v>
      </c>
      <c r="SB25" s="6">
        <f t="shared" si="36"/>
        <v>158</v>
      </c>
      <c r="SC25" s="6">
        <f>IFERROR(SB25+VLOOKUP($A25,'TB2-1'!$A:$XEW,1+IFERROR(VALUE(RIGHT(SB$3,2)),RIGHT(SB$3,1)),TRUE),#N/A)</f>
        <v>1458</v>
      </c>
      <c r="SD25" s="6">
        <f t="shared" si="37"/>
        <v>158</v>
      </c>
      <c r="SE25" s="6">
        <f>IFERROR(SD25+VLOOKUP($A25,'TB2-1'!$A:$XEW,1+IFERROR(VALUE(RIGHT(SD$3,2)),RIGHT(SD$3,1)),TRUE),#N/A)</f>
        <v>2258</v>
      </c>
      <c r="SF25" s="6">
        <f t="shared" si="38"/>
        <v>158</v>
      </c>
      <c r="SG25" s="6">
        <f>IFERROR(SF25+VLOOKUP($A25,'TB2-1'!$A:$XEW,1+IFERROR(VALUE(RIGHT(SF$3,2)),RIGHT(SF$3,1)),TRUE),#N/A)</f>
        <v>3358</v>
      </c>
      <c r="SH25" s="6">
        <f t="shared" si="39"/>
        <v>158</v>
      </c>
      <c r="SI25" s="6">
        <f>IFERROR(SH25+VLOOKUP($A25,'TB2-1'!$A:$XEW,1+IFERROR(VALUE(RIGHT(SH$3,2)),RIGHT(SH$3,1)),TRUE),#N/A)</f>
        <v>5358</v>
      </c>
      <c r="SJ25" s="6">
        <f t="shared" si="40"/>
        <v>158</v>
      </c>
      <c r="SK25" s="6">
        <f>IFERROR(SJ25+VLOOKUP($A25,'TB2-1'!$A:$XEW,1+IFERROR(VALUE(RIGHT(SJ$3,2)),RIGHT(SJ$3,1)),TRUE),#N/A)</f>
        <v>8258</v>
      </c>
      <c r="SL25" s="65">
        <v>218</v>
      </c>
      <c r="SM25" s="5">
        <f>IFERROR(SL25+VLOOKUP($A25,'TB2-1'!$A:$XEW,1+IFERROR(VALUE(RIGHT(SL$3,2)),RIGHT(SL$3,1)),TRUE),#N/A)</f>
        <v>224</v>
      </c>
      <c r="SN25" s="10">
        <f t="shared" si="154"/>
        <v>218</v>
      </c>
      <c r="SO25" s="5">
        <f>IFERROR(SN25+VLOOKUP($A25,'TB2-1'!$A:$XEW,1+IFERROR(VALUE(RIGHT(SN$3,2)),RIGHT(SN$3,1)),TRUE),#N/A)</f>
        <v>226</v>
      </c>
      <c r="SP25" s="10">
        <f t="shared" si="154"/>
        <v>218</v>
      </c>
      <c r="SQ25" s="5">
        <f>IFERROR(SP25+VLOOKUP($A25,'TB2-1'!$A:$XEW,1+IFERROR(VALUE(RIGHT(SP$3,2)),RIGHT(SP$3,1)),TRUE),#N/A)</f>
        <v>230</v>
      </c>
      <c r="SR25" s="10">
        <f t="shared" si="154"/>
        <v>218</v>
      </c>
      <c r="SS25" s="5">
        <f>IFERROR(SR25+VLOOKUP($A25,'TB2-1'!$A:$XEW,1+IFERROR(VALUE(RIGHT(SR$3,2)),RIGHT(SR$3,1)),TRUE),#N/A)</f>
        <v>234</v>
      </c>
      <c r="ST25" s="10">
        <f t="shared" si="154"/>
        <v>218</v>
      </c>
      <c r="SU25" s="5">
        <f>IFERROR(ST25+VLOOKUP($A25,'TB2-1'!$A:$XEW,1+IFERROR(VALUE(RIGHT(ST$3,2)),RIGHT(ST$3,1)),TRUE),#N/A)</f>
        <v>241</v>
      </c>
      <c r="SV25" s="10">
        <f t="shared" si="154"/>
        <v>218</v>
      </c>
      <c r="SW25" s="5">
        <f>IFERROR(SV25+VLOOKUP($A25,'TB2-1'!$A:$XEW,1+IFERROR(VALUE(RIGHT(SV$3,2)),RIGHT(SV$3,1)),TRUE),#N/A)</f>
        <v>250</v>
      </c>
      <c r="SX25" s="10">
        <f t="shared" si="154"/>
        <v>218</v>
      </c>
      <c r="SY25" s="5">
        <f>IFERROR(SX25+VLOOKUP($A25,'TB2-1'!$A:$XEW,1+IFERROR(VALUE(RIGHT(SX$3,2)),RIGHT(SX$3,1)),TRUE),#N/A)</f>
        <v>270</v>
      </c>
      <c r="SZ25" s="10">
        <f t="shared" si="154"/>
        <v>218</v>
      </c>
      <c r="TA25" s="5">
        <f>IFERROR(SZ25+VLOOKUP($A25,'TB2-1'!$A:$XEW,1+IFERROR(VALUE(RIGHT(SZ$3,2)),RIGHT(SZ$3,1)),TRUE),#N/A)</f>
        <v>299</v>
      </c>
      <c r="TB25" s="10">
        <f t="shared" si="154"/>
        <v>218</v>
      </c>
      <c r="TC25" s="5">
        <f>IFERROR(TB25+VLOOKUP($A25,'TB2-1'!$A:$XEW,1+IFERROR(VALUE(RIGHT(TB$3,2)),RIGHT(TB$3,1)),TRUE),#N/A)</f>
        <v>348</v>
      </c>
      <c r="TD25" s="10">
        <f t="shared" si="155"/>
        <v>218</v>
      </c>
      <c r="TE25" s="5">
        <f>IFERROR(TD25+VLOOKUP($A25,'TB2-1'!$A:$XEW,1+IFERROR(VALUE(RIGHT(TD$3,2)),RIGHT(TD$3,1)),TRUE),#N/A)</f>
        <v>428</v>
      </c>
      <c r="TF25" s="10">
        <f t="shared" si="156"/>
        <v>218</v>
      </c>
      <c r="TG25" s="5">
        <f>IFERROR(TF25+VLOOKUP($A25,'TB2-1'!$A:$XEW,1+IFERROR(VALUE(RIGHT(TF$3,2)),RIGHT(TF$3,1)),TRUE),#N/A)</f>
        <v>538</v>
      </c>
      <c r="TH25" s="10">
        <f t="shared" si="157"/>
        <v>218</v>
      </c>
      <c r="TI25" s="5">
        <f>IFERROR(TH25+VLOOKUP($A25,'TB2-1'!$A:$XEW,1+IFERROR(VALUE(RIGHT(TH$3,2)),RIGHT(TH$3,1)),TRUE),#N/A)</f>
        <v>738</v>
      </c>
      <c r="TJ25" s="10">
        <f t="shared" si="158"/>
        <v>218</v>
      </c>
      <c r="TK25" s="5">
        <f>IFERROR(TJ25+VLOOKUP($A25,'TB2-1'!$A:$XEW,1+IFERROR(VALUE(RIGHT(TJ$3,2)),RIGHT(TJ$3,1)),TRUE),#N/A)</f>
        <v>1028</v>
      </c>
      <c r="TL25" s="10">
        <f t="shared" si="159"/>
        <v>218</v>
      </c>
      <c r="TM25" s="5">
        <f>IFERROR(TL25+VLOOKUP($A25,'TB2-1'!$A:$XEW,1+IFERROR(VALUE(RIGHT(TL$3,2)),RIGHT(TL$3,1)),TRUE),#N/A)</f>
        <v>1518</v>
      </c>
      <c r="TN25" s="10">
        <f t="shared" si="160"/>
        <v>218</v>
      </c>
      <c r="TO25" s="5">
        <f>IFERROR(TN25+VLOOKUP($A25,'TB2-1'!$A:$XEW,1+IFERROR(VALUE(RIGHT(TN$3,2)),RIGHT(TN$3,1)),TRUE),#N/A)</f>
        <v>2318</v>
      </c>
      <c r="TP25" s="10">
        <f t="shared" si="161"/>
        <v>218</v>
      </c>
      <c r="TQ25" s="5">
        <f>IFERROR(TP25+VLOOKUP($A25,'TB2-1'!$A:$XEW,1+IFERROR(VALUE(RIGHT(TP$3,2)),RIGHT(TP$3,1)),TRUE),#N/A)</f>
        <v>3418</v>
      </c>
      <c r="TR25" s="10">
        <f t="shared" si="162"/>
        <v>218</v>
      </c>
      <c r="TS25" s="5">
        <f>IFERROR(TR25+VLOOKUP($A25,'TB2-1'!$A:$XEW,1+IFERROR(VALUE(RIGHT(TR$3,2)),RIGHT(TR$3,1)),TRUE),#N/A)</f>
        <v>5418</v>
      </c>
      <c r="TT25" s="10">
        <f t="shared" si="163"/>
        <v>218</v>
      </c>
      <c r="TU25" s="5">
        <f>IFERROR(TT25+VLOOKUP($A25,'TB2-1'!$A:$XEW,1+IFERROR(VALUE(RIGHT(TT$3,2)),RIGHT(TT$3,1)),TRUE),#N/A)</f>
        <v>8318</v>
      </c>
      <c r="TV25" s="65">
        <v>315</v>
      </c>
      <c r="TW25" s="6">
        <f>IFERROR(TV25+VLOOKUP($A25,'TB2-1'!$A:$XEW,1+IFERROR(VALUE(RIGHT(TV$3,2)),RIGHT(TV$3,1)),TRUE),#N/A)</f>
        <v>321</v>
      </c>
      <c r="TX25" s="6">
        <f t="shared" si="177"/>
        <v>315</v>
      </c>
      <c r="TY25" s="6">
        <f>IFERROR(TX25+VLOOKUP($A25,'TB2-1'!$A:$XEW,1+IFERROR(VALUE(RIGHT(TX$3,2)),RIGHT(TX$3,1)),TRUE),#N/A)</f>
        <v>323</v>
      </c>
      <c r="TZ25" s="6">
        <f t="shared" si="177"/>
        <v>315</v>
      </c>
      <c r="UA25" s="6">
        <f>IFERROR(TZ25+VLOOKUP($A25,'TB2-1'!$A:$XEW,1+IFERROR(VALUE(RIGHT(TZ$3,2)),RIGHT(TZ$3,1)),TRUE),#N/A)</f>
        <v>327</v>
      </c>
      <c r="UB25" s="6">
        <f t="shared" si="177"/>
        <v>315</v>
      </c>
      <c r="UC25" s="6">
        <f>IFERROR(UB25+VLOOKUP($A25,'TB2-1'!$A:$XEW,1+IFERROR(VALUE(RIGHT(UB$3,2)),RIGHT(UB$3,1)),TRUE),#N/A)</f>
        <v>331</v>
      </c>
      <c r="UD25" s="6">
        <f t="shared" si="177"/>
        <v>315</v>
      </c>
      <c r="UE25" s="6">
        <f>IFERROR(UD25+VLOOKUP($A25,'TB2-1'!$A:$XEW,1+IFERROR(VALUE(RIGHT(UD$3,2)),RIGHT(UD$3,1)),TRUE),#N/A)</f>
        <v>338</v>
      </c>
      <c r="UF25" s="6">
        <f t="shared" si="177"/>
        <v>315</v>
      </c>
      <c r="UG25" s="6">
        <f>IFERROR(UF25+VLOOKUP($A25,'TB2-1'!$A:$XEW,1+IFERROR(VALUE(RIGHT(UF$3,2)),RIGHT(UF$3,1)),TRUE),#N/A)</f>
        <v>347</v>
      </c>
      <c r="UH25" s="6">
        <f t="shared" si="177"/>
        <v>315</v>
      </c>
      <c r="UI25" s="6">
        <f>IFERROR(UH25+VLOOKUP($A25,'TB2-1'!$A:$XEW,1+IFERROR(VALUE(RIGHT(UH$3,2)),RIGHT(UH$3,1)),TRUE),#N/A)</f>
        <v>367</v>
      </c>
      <c r="UJ25" s="6">
        <f t="shared" si="177"/>
        <v>315</v>
      </c>
      <c r="UK25" s="6">
        <f>IFERROR(UJ25+VLOOKUP($A25,'TB2-1'!$A:$XEW,1+IFERROR(VALUE(RIGHT(UJ$3,2)),RIGHT(UJ$3,1)),TRUE),#N/A)</f>
        <v>396</v>
      </c>
      <c r="UL25" s="6">
        <f t="shared" si="177"/>
        <v>315</v>
      </c>
      <c r="UM25" s="6">
        <f>IFERROR(UL25+VLOOKUP($A25,'TB2-1'!$A:$XEW,1+IFERROR(VALUE(RIGHT(UL$3,2)),RIGHT(UL$3,1)),TRUE),#N/A)</f>
        <v>445</v>
      </c>
      <c r="UN25" s="6">
        <f t="shared" si="177"/>
        <v>315</v>
      </c>
      <c r="UO25" s="6">
        <f>IFERROR(UN25+VLOOKUP($A25,'TB2-1'!$A:$XEW,1+IFERROR(VALUE(RIGHT(UN$3,2)),RIGHT(UN$3,1)),TRUE),#N/A)</f>
        <v>525</v>
      </c>
      <c r="UP25" s="6">
        <f t="shared" si="182"/>
        <v>315</v>
      </c>
      <c r="UQ25" s="6">
        <f>IFERROR(UP25+VLOOKUP($A25,'TB2-1'!$A:$XEW,1+IFERROR(VALUE(RIGHT(UP$3,2)),RIGHT(UP$3,1)),TRUE),#N/A)</f>
        <v>635</v>
      </c>
      <c r="UR25" s="6">
        <f t="shared" si="204"/>
        <v>315</v>
      </c>
      <c r="US25" s="6">
        <f>IFERROR(UR25+VLOOKUP($A25,'TB2-1'!$A:$XEW,1+IFERROR(VALUE(RIGHT(UR$3,2)),RIGHT(UR$3,1)),TRUE),#N/A)</f>
        <v>835</v>
      </c>
      <c r="UT25" s="6">
        <f t="shared" si="205"/>
        <v>315</v>
      </c>
      <c r="UU25" s="6">
        <f>IFERROR(UT25+VLOOKUP($A25,'TB2-1'!$A:$XEW,1+IFERROR(VALUE(RIGHT(UT$3,2)),RIGHT(UT$3,1)),TRUE),#N/A)</f>
        <v>1125</v>
      </c>
      <c r="UV25" s="6">
        <f t="shared" si="206"/>
        <v>315</v>
      </c>
      <c r="UW25" s="6">
        <f>IFERROR(UV25+VLOOKUP($A25,'TB2-1'!$A:$XEW,1+IFERROR(VALUE(RIGHT(UV$3,2)),RIGHT(UV$3,1)),TRUE),#N/A)</f>
        <v>1615</v>
      </c>
      <c r="UX25" s="6">
        <f t="shared" si="207"/>
        <v>315</v>
      </c>
      <c r="UY25" s="6">
        <f>IFERROR(UX25+VLOOKUP($A25,'TB2-1'!$A:$XEW,1+IFERROR(VALUE(RIGHT(UX$3,2)),RIGHT(UX$3,1)),TRUE),#N/A)</f>
        <v>2415</v>
      </c>
      <c r="UZ25" s="6">
        <f t="shared" si="208"/>
        <v>315</v>
      </c>
      <c r="VA25" s="6">
        <f>IFERROR(UZ25+VLOOKUP($A25,'TB2-1'!$A:$XEW,1+IFERROR(VALUE(RIGHT(UZ$3,2)),RIGHT(UZ$3,1)),TRUE),#N/A)</f>
        <v>3515</v>
      </c>
      <c r="VB25" s="6">
        <f t="shared" si="209"/>
        <v>315</v>
      </c>
      <c r="VC25" s="6">
        <f>IFERROR(VB25+VLOOKUP($A25,'TB2-1'!$A:$XEW,1+IFERROR(VALUE(RIGHT(VB$3,2)),RIGHT(VB$3,1)),TRUE),#N/A)</f>
        <v>5515</v>
      </c>
      <c r="VD25" s="6">
        <f t="shared" si="210"/>
        <v>315</v>
      </c>
      <c r="VE25" s="6">
        <f>IFERROR(VD25+VLOOKUP($A25,'TB2-1'!$A:$XEW,1+IFERROR(VALUE(RIGHT(VD$3,2)),RIGHT(VD$3,1)),TRUE),#N/A)</f>
        <v>8415</v>
      </c>
      <c r="VF25" s="65">
        <v>475</v>
      </c>
      <c r="VG25" s="5">
        <f>IFERROR(VF25+VLOOKUP($A25,'TB2-1'!$A:$XEW,1+IFERROR(VALUE(RIGHT(VF$3,2)),RIGHT(VF$3,1)),TRUE),#N/A)</f>
        <v>481</v>
      </c>
      <c r="VH25" s="10">
        <f t="shared" ref="VH25:WL25" si="213">VF25</f>
        <v>475</v>
      </c>
      <c r="VI25" s="5">
        <f>IFERROR(VH25+VLOOKUP($A25,'TB2-1'!$A:$XEW,1+IFERROR(VALUE(RIGHT(VH$3,2)),RIGHT(VH$3,1)),TRUE),#N/A)</f>
        <v>483</v>
      </c>
      <c r="VJ25" s="10">
        <f t="shared" si="213"/>
        <v>475</v>
      </c>
      <c r="VK25" s="5">
        <f>IFERROR(VJ25+VLOOKUP($A25,'TB2-1'!$A:$XEW,1+IFERROR(VALUE(RIGHT(VJ$3,2)),RIGHT(VJ$3,1)),TRUE),#N/A)</f>
        <v>487</v>
      </c>
      <c r="VL25" s="10">
        <f t="shared" si="213"/>
        <v>475</v>
      </c>
      <c r="VM25" s="5">
        <f>IFERROR(VL25+VLOOKUP($A25,'TB2-1'!$A:$XEW,1+IFERROR(VALUE(RIGHT(VL$3,2)),RIGHT(VL$3,1)),TRUE),#N/A)</f>
        <v>491</v>
      </c>
      <c r="VN25" s="10">
        <f t="shared" si="213"/>
        <v>475</v>
      </c>
      <c r="VO25" s="5">
        <f>IFERROR(VN25+VLOOKUP($A25,'TB2-1'!$A:$XEW,1+IFERROR(VALUE(RIGHT(VN$3,2)),RIGHT(VN$3,1)),TRUE),#N/A)</f>
        <v>498</v>
      </c>
      <c r="VP25" s="10">
        <f t="shared" si="213"/>
        <v>475</v>
      </c>
      <c r="VQ25" s="5">
        <f>IFERROR(VP25+VLOOKUP($A25,'TB2-1'!$A:$XEW,1+IFERROR(VALUE(RIGHT(VP$3,2)),RIGHT(VP$3,1)),TRUE),#N/A)</f>
        <v>507</v>
      </c>
      <c r="VR25" s="10">
        <f t="shared" si="213"/>
        <v>475</v>
      </c>
      <c r="VS25" s="5">
        <f>IFERROR(VR25+VLOOKUP($A25,'TB2-1'!$A:$XEW,1+IFERROR(VALUE(RIGHT(VR$3,2)),RIGHT(VR$3,1)),TRUE),#N/A)</f>
        <v>527</v>
      </c>
      <c r="VT25" s="10">
        <f t="shared" si="213"/>
        <v>475</v>
      </c>
      <c r="VU25" s="5">
        <f>IFERROR(VT25+VLOOKUP($A25,'TB2-1'!$A:$XEW,1+IFERROR(VALUE(RIGHT(VT$3,2)),RIGHT(VT$3,1)),TRUE),#N/A)</f>
        <v>556</v>
      </c>
      <c r="VV25" s="10">
        <f t="shared" si="213"/>
        <v>475</v>
      </c>
      <c r="VW25" s="5">
        <f>IFERROR(VV25+VLOOKUP($A25,'TB2-1'!$A:$XEW,1+IFERROR(VALUE(RIGHT(VV$3,2)),RIGHT(VV$3,1)),TRUE),#N/A)</f>
        <v>605</v>
      </c>
      <c r="VX25" s="10">
        <f t="shared" si="213"/>
        <v>475</v>
      </c>
      <c r="VY25" s="5">
        <f>IFERROR(VX25+VLOOKUP($A25,'TB2-1'!$A:$XEW,1+IFERROR(VALUE(RIGHT(VX$3,2)),RIGHT(VX$3,1)),TRUE),#N/A)</f>
        <v>685</v>
      </c>
      <c r="VZ25" s="10">
        <f t="shared" si="213"/>
        <v>475</v>
      </c>
      <c r="WA25" s="5">
        <f>IFERROR(VZ25+VLOOKUP($A25,'TB2-1'!$A:$XEW,1+IFERROR(VALUE(RIGHT(VZ$3,2)),RIGHT(VZ$3,1)),TRUE),#N/A)</f>
        <v>795</v>
      </c>
      <c r="WB25" s="10">
        <f t="shared" si="213"/>
        <v>475</v>
      </c>
      <c r="WC25" s="5">
        <f>IFERROR(WB25+VLOOKUP($A25,'TB2-1'!$A:$XEW,1+IFERROR(VALUE(RIGHT(WB$3,2)),RIGHT(WB$3,1)),TRUE),#N/A)</f>
        <v>995</v>
      </c>
      <c r="WD25" s="10">
        <f t="shared" si="213"/>
        <v>475</v>
      </c>
      <c r="WE25" s="5">
        <f>IFERROR(WD25+VLOOKUP($A25,'TB2-1'!$A:$XEW,1+IFERROR(VALUE(RIGHT(WD$3,2)),RIGHT(WD$3,1)),TRUE),#N/A)</f>
        <v>1285</v>
      </c>
      <c r="WF25" s="10">
        <f t="shared" si="213"/>
        <v>475</v>
      </c>
      <c r="WG25" s="5">
        <f>IFERROR(WF25+VLOOKUP($A25,'TB2-1'!$A:$XEW,1+IFERROR(VALUE(RIGHT(WF$3,2)),RIGHT(WF$3,1)),TRUE),#N/A)</f>
        <v>1775</v>
      </c>
      <c r="WH25" s="10">
        <f t="shared" si="213"/>
        <v>475</v>
      </c>
      <c r="WI25" s="5">
        <f>IFERROR(WH25+VLOOKUP($A25,'TB2-1'!$A:$XEW,1+IFERROR(VALUE(RIGHT(WH$3,2)),RIGHT(WH$3,1)),TRUE),#N/A)</f>
        <v>2575</v>
      </c>
      <c r="WJ25" s="10">
        <f t="shared" si="213"/>
        <v>475</v>
      </c>
      <c r="WK25" s="5">
        <f>IFERROR(WJ25+VLOOKUP($A25,'TB2-1'!$A:$XEW,1+IFERROR(VALUE(RIGHT(WJ$3,2)),RIGHT(WJ$3,1)),TRUE),#N/A)</f>
        <v>3675</v>
      </c>
      <c r="WL25" s="10">
        <f t="shared" si="213"/>
        <v>475</v>
      </c>
      <c r="WM25" s="5">
        <f>IFERROR(WL25+VLOOKUP($A25,'TB2-1'!$A:$XEW,1+IFERROR(VALUE(RIGHT(WL$3,2)),RIGHT(WL$3,1)),TRUE),#N/A)</f>
        <v>5675</v>
      </c>
      <c r="WN25" s="10">
        <f t="shared" ref="WN25" si="214">WL25</f>
        <v>475</v>
      </c>
      <c r="WO25" s="5">
        <f>IFERROR(WN25+VLOOKUP($A25,'TB2-1'!$A:$XEW,1+IFERROR(VALUE(RIGHT(WN$3,2)),RIGHT(WN$3,1)),TRUE),#N/A)</f>
        <v>8575</v>
      </c>
      <c r="WP25" s="65">
        <v>710</v>
      </c>
      <c r="WQ25" s="6">
        <f>IFERROR(WP25+VLOOKUP($A25,'TB2-1'!$A:$XEW,1+IFERROR(VALUE(RIGHT(WP$3,2)),RIGHT(WP$3,1)),TRUE),#N/A)</f>
        <v>716</v>
      </c>
      <c r="WR25" s="6">
        <f t="shared" si="42"/>
        <v>710</v>
      </c>
      <c r="WS25" s="6">
        <f>IFERROR(WR25+VLOOKUP($A25,'TB2-1'!$A:$XEW,1+IFERROR(VALUE(RIGHT(WR$3,2)),RIGHT(WR$3,1)),TRUE),#N/A)</f>
        <v>718</v>
      </c>
      <c r="WT25" s="6">
        <f t="shared" si="42"/>
        <v>710</v>
      </c>
      <c r="WU25" s="6">
        <f>IFERROR(WT25+VLOOKUP($A25,'TB2-1'!$A:$XEW,1+IFERROR(VALUE(RIGHT(WT$3,2)),RIGHT(WT$3,1)),TRUE),#N/A)</f>
        <v>722</v>
      </c>
      <c r="WV25" s="6">
        <f t="shared" si="42"/>
        <v>710</v>
      </c>
      <c r="WW25" s="6">
        <f>IFERROR(WV25+VLOOKUP($A25,'TB2-1'!$A:$XEW,1+IFERROR(VALUE(RIGHT(WV$3,2)),RIGHT(WV$3,1)),TRUE),#N/A)</f>
        <v>726</v>
      </c>
      <c r="WX25" s="6">
        <f t="shared" si="42"/>
        <v>710</v>
      </c>
      <c r="WY25" s="6">
        <f>IFERROR(WX25+VLOOKUP($A25,'TB2-1'!$A:$XEW,1+IFERROR(VALUE(RIGHT(WX$3,2)),RIGHT(WX$3,1)),TRUE),#N/A)</f>
        <v>733</v>
      </c>
      <c r="WZ25" s="6">
        <f t="shared" si="42"/>
        <v>710</v>
      </c>
      <c r="XA25" s="6">
        <f>IFERROR(WZ25+VLOOKUP($A25,'TB2-1'!$A:$XEW,1+IFERROR(VALUE(RIGHT(WZ$3,2)),RIGHT(WZ$3,1)),TRUE),#N/A)</f>
        <v>742</v>
      </c>
      <c r="XB25" s="6">
        <f t="shared" si="42"/>
        <v>710</v>
      </c>
      <c r="XC25" s="6">
        <f>IFERROR(XB25+VLOOKUP($A25,'TB2-1'!$A:$XEW,1+IFERROR(VALUE(RIGHT(XB$3,2)),RIGHT(XB$3,1)),TRUE),#N/A)</f>
        <v>762</v>
      </c>
      <c r="XD25" s="6">
        <f t="shared" si="42"/>
        <v>710</v>
      </c>
      <c r="XE25" s="6">
        <f>IFERROR(XD25+VLOOKUP($A25,'TB2-1'!$A:$XEW,1+IFERROR(VALUE(RIGHT(XD$3,2)),RIGHT(XD$3,1)),TRUE),#N/A)</f>
        <v>791</v>
      </c>
      <c r="XF25" s="6">
        <f t="shared" si="42"/>
        <v>710</v>
      </c>
      <c r="XG25" s="6">
        <f>IFERROR(XF25+VLOOKUP($A25,'TB2-1'!$A:$XEW,1+IFERROR(VALUE(RIGHT(XF$3,2)),RIGHT(XF$3,1)),TRUE),#N/A)</f>
        <v>840</v>
      </c>
      <c r="XH25" s="6">
        <f t="shared" si="43"/>
        <v>710</v>
      </c>
      <c r="XI25" s="6">
        <f>IFERROR(XH25+VLOOKUP($A25,'TB2-1'!$A:$XEW,1+IFERROR(VALUE(RIGHT(XH$3,2)),RIGHT(XH$3,1)),TRUE),#N/A)</f>
        <v>920</v>
      </c>
      <c r="XJ25" s="6">
        <f t="shared" si="44"/>
        <v>710</v>
      </c>
      <c r="XK25" s="6">
        <f>IFERROR(XJ25+VLOOKUP($A25,'TB2-1'!$A:$XEW,1+IFERROR(VALUE(RIGHT(XJ$3,2)),RIGHT(XJ$3,1)),TRUE),#N/A)</f>
        <v>1030</v>
      </c>
      <c r="XL25" s="6">
        <f t="shared" si="45"/>
        <v>710</v>
      </c>
      <c r="XM25" s="6">
        <f>IFERROR(XL25+VLOOKUP($A25,'TB2-1'!$A:$XEW,1+IFERROR(VALUE(RIGHT(XL$3,2)),RIGHT(XL$3,1)),TRUE),#N/A)</f>
        <v>1230</v>
      </c>
      <c r="XN25" s="6">
        <f t="shared" si="46"/>
        <v>710</v>
      </c>
      <c r="XO25" s="6">
        <f>IFERROR(XN25+VLOOKUP($A25,'TB2-1'!$A:$XEW,1+IFERROR(VALUE(RIGHT(XN$3,2)),RIGHT(XN$3,1)),TRUE),#N/A)</f>
        <v>1520</v>
      </c>
      <c r="XP25" s="6">
        <f t="shared" si="47"/>
        <v>710</v>
      </c>
      <c r="XQ25" s="6">
        <f>IFERROR(XP25+VLOOKUP($A25,'TB2-1'!$A:$XEW,1+IFERROR(VALUE(RIGHT(XP$3,2)),RIGHT(XP$3,1)),TRUE),#N/A)</f>
        <v>2010</v>
      </c>
      <c r="XR25" s="6">
        <f t="shared" si="48"/>
        <v>710</v>
      </c>
      <c r="XS25" s="6">
        <f>IFERROR(XR25+VLOOKUP($A25,'TB2-1'!$A:$XEW,1+IFERROR(VALUE(RIGHT(XR$3,2)),RIGHT(XR$3,1)),TRUE),#N/A)</f>
        <v>2810</v>
      </c>
      <c r="XT25" s="6">
        <f t="shared" si="49"/>
        <v>710</v>
      </c>
      <c r="XU25" s="6">
        <f>IFERROR(XT25+VLOOKUP($A25,'TB2-1'!$A:$XEW,1+IFERROR(VALUE(RIGHT(XT$3,2)),RIGHT(XT$3,1)),TRUE),#N/A)</f>
        <v>3910</v>
      </c>
      <c r="XV25" s="6">
        <f t="shared" si="50"/>
        <v>710</v>
      </c>
      <c r="XW25" s="6">
        <f>IFERROR(XV25+VLOOKUP($A25,'TB2-1'!$A:$XEW,1+IFERROR(VALUE(RIGHT(XV$3,2)),RIGHT(XV$3,1)),TRUE),#N/A)</f>
        <v>5910</v>
      </c>
      <c r="XX25" s="6">
        <f t="shared" si="51"/>
        <v>710</v>
      </c>
      <c r="XY25" s="6">
        <f>IFERROR(XX25+VLOOKUP($A25,'TB2-1'!$A:$XEW,1+IFERROR(VALUE(RIGHT(XX$3,2)),RIGHT(XX$3,1)),TRUE),#N/A)</f>
        <v>8810</v>
      </c>
      <c r="XZ25" s="65">
        <v>920</v>
      </c>
      <c r="YA25" s="5">
        <f>IFERROR(XZ25+VLOOKUP($A25,'TB2-1'!$A:$XEW,1+IFERROR(VALUE(RIGHT(XZ$3,2)),RIGHT(XZ$3,1)),TRUE),#N/A)</f>
        <v>926</v>
      </c>
      <c r="YB25" s="10">
        <f t="shared" si="166"/>
        <v>920</v>
      </c>
      <c r="YC25" s="5">
        <f>IFERROR(YB25+VLOOKUP($A25,'TB2-1'!$A:$XEW,1+IFERROR(VALUE(RIGHT(YB$3,2)),RIGHT(YB$3,1)),TRUE),#N/A)</f>
        <v>928</v>
      </c>
      <c r="YD25" s="10">
        <f t="shared" si="166"/>
        <v>920</v>
      </c>
      <c r="YE25" s="5">
        <f>IFERROR(YD25+VLOOKUP($A25,'TB2-1'!$A:$XEW,1+IFERROR(VALUE(RIGHT(YD$3,2)),RIGHT(YD$3,1)),TRUE),#N/A)</f>
        <v>932</v>
      </c>
      <c r="YF25" s="10">
        <f t="shared" si="166"/>
        <v>920</v>
      </c>
      <c r="YG25" s="5">
        <f>IFERROR(YF25+VLOOKUP($A25,'TB2-1'!$A:$XEW,1+IFERROR(VALUE(RIGHT(YF$3,2)),RIGHT(YF$3,1)),TRUE),#N/A)</f>
        <v>936</v>
      </c>
      <c r="YH25" s="10">
        <f t="shared" si="166"/>
        <v>920</v>
      </c>
      <c r="YI25" s="5">
        <f>IFERROR(YH25+VLOOKUP($A25,'TB2-1'!$A:$XEW,1+IFERROR(VALUE(RIGHT(YH$3,2)),RIGHT(YH$3,1)),TRUE),#N/A)</f>
        <v>943</v>
      </c>
      <c r="YJ25" s="10">
        <f t="shared" si="166"/>
        <v>920</v>
      </c>
      <c r="YK25" s="5">
        <f>IFERROR(YJ25+VLOOKUP($A25,'TB2-1'!$A:$XEW,1+IFERROR(VALUE(RIGHT(YJ$3,2)),RIGHT(YJ$3,1)),TRUE),#N/A)</f>
        <v>952</v>
      </c>
      <c r="YL25" s="10">
        <f t="shared" si="166"/>
        <v>920</v>
      </c>
      <c r="YM25" s="5">
        <f>IFERROR(YL25+VLOOKUP($A25,'TB2-1'!$A:$XEW,1+IFERROR(VALUE(RIGHT(YL$3,2)),RIGHT(YL$3,1)),TRUE),#N/A)</f>
        <v>972</v>
      </c>
      <c r="YN25" s="10">
        <f t="shared" si="166"/>
        <v>920</v>
      </c>
      <c r="YO25" s="5">
        <f>IFERROR(YN25+VLOOKUP($A25,'TB2-1'!$A:$XEW,1+IFERROR(VALUE(RIGHT(YN$3,2)),RIGHT(YN$3,1)),TRUE),#N/A)</f>
        <v>1001</v>
      </c>
      <c r="YP25" s="10">
        <f t="shared" si="166"/>
        <v>920</v>
      </c>
      <c r="YQ25" s="5">
        <f>IFERROR(YP25+VLOOKUP($A25,'TB2-1'!$A:$XEW,1+IFERROR(VALUE(RIGHT(YP$3,2)),RIGHT(YP$3,1)),TRUE),#N/A)</f>
        <v>1050</v>
      </c>
      <c r="YR25" s="10">
        <f t="shared" si="167"/>
        <v>920</v>
      </c>
      <c r="YS25" s="5">
        <f>IFERROR(YR25+VLOOKUP($A25,'TB2-1'!$A:$XEW,1+IFERROR(VALUE(RIGHT(YR$3,2)),RIGHT(YR$3,1)),TRUE),#N/A)</f>
        <v>1130</v>
      </c>
      <c r="YT25" s="10">
        <f t="shared" si="168"/>
        <v>920</v>
      </c>
      <c r="YU25" s="5">
        <f>IFERROR(YT25+VLOOKUP($A25,'TB2-1'!$A:$XEW,1+IFERROR(VALUE(RIGHT(YT$3,2)),RIGHT(YT$3,1)),TRUE),#N/A)</f>
        <v>1240</v>
      </c>
      <c r="YV25" s="10">
        <f t="shared" si="169"/>
        <v>920</v>
      </c>
      <c r="YW25" s="5">
        <f>IFERROR(YV25+VLOOKUP($A25,'TB2-1'!$A:$XEW,1+IFERROR(VALUE(RIGHT(YV$3,2)),RIGHT(YV$3,1)),TRUE),#N/A)</f>
        <v>1440</v>
      </c>
      <c r="YX25" s="10">
        <f t="shared" si="170"/>
        <v>920</v>
      </c>
      <c r="YY25" s="5">
        <f>IFERROR(YX25+VLOOKUP($A25,'TB2-1'!$A:$XEW,1+IFERROR(VALUE(RIGHT(YX$3,2)),RIGHT(YX$3,1)),TRUE),#N/A)</f>
        <v>1730</v>
      </c>
      <c r="YZ25" s="10">
        <f t="shared" si="171"/>
        <v>920</v>
      </c>
      <c r="ZA25" s="5">
        <f>IFERROR(YZ25+VLOOKUP($A25,'TB2-1'!$A:$XEW,1+IFERROR(VALUE(RIGHT(YZ$3,2)),RIGHT(YZ$3,1)),TRUE),#N/A)</f>
        <v>2220</v>
      </c>
      <c r="ZB25" s="10">
        <f t="shared" si="172"/>
        <v>920</v>
      </c>
      <c r="ZC25" s="5">
        <f>IFERROR(ZB25+VLOOKUP($A25,'TB2-1'!$A:$XEW,1+IFERROR(VALUE(RIGHT(ZB$3,2)),RIGHT(ZB$3,1)),TRUE),#N/A)</f>
        <v>3020</v>
      </c>
      <c r="ZD25" s="10">
        <f t="shared" si="173"/>
        <v>920</v>
      </c>
      <c r="ZE25" s="5">
        <f>IFERROR(ZD25+VLOOKUP($A25,'TB2-1'!$A:$XEW,1+IFERROR(VALUE(RIGHT(ZD$3,2)),RIGHT(ZD$3,1)),TRUE),#N/A)</f>
        <v>4120</v>
      </c>
      <c r="ZF25" s="10">
        <f t="shared" si="174"/>
        <v>920</v>
      </c>
      <c r="ZG25" s="5">
        <f>IFERROR(ZF25+VLOOKUP($A25,'TB2-1'!$A:$XEW,1+IFERROR(VALUE(RIGHT(ZF$3,2)),RIGHT(ZF$3,1)),TRUE),#N/A)</f>
        <v>6120</v>
      </c>
      <c r="ZH25" s="10">
        <f t="shared" si="175"/>
        <v>920</v>
      </c>
      <c r="ZI25" s="5">
        <f>IFERROR(ZH25+VLOOKUP($A25,'TB2-1'!$A:$XEW,1+IFERROR(VALUE(RIGHT(ZH$3,2)),RIGHT(ZH$3,1)),TRUE),#N/A)</f>
        <v>9020</v>
      </c>
      <c r="ZJ25" s="65">
        <v>1200</v>
      </c>
      <c r="ZK25" s="6">
        <f>IFERROR(ZJ25+VLOOKUP($A25,'TB2-1'!$A:$XEW,1+IFERROR(VALUE(RIGHT(ZJ$3,2)),RIGHT(ZJ$3,1)),TRUE),#N/A)</f>
        <v>1206</v>
      </c>
      <c r="ZL25" s="6">
        <f t="shared" si="52"/>
        <v>1200</v>
      </c>
      <c r="ZM25" s="6">
        <f>IFERROR(ZL25+VLOOKUP($A25,'TB2-1'!$A:$XEW,1+IFERROR(VALUE(RIGHT(ZL$3,2)),RIGHT(ZL$3,1)),TRUE),#N/A)</f>
        <v>1208</v>
      </c>
      <c r="ZN25" s="6">
        <f t="shared" si="52"/>
        <v>1200</v>
      </c>
      <c r="ZO25" s="6">
        <f>IFERROR(ZN25+VLOOKUP($A25,'TB2-1'!$A:$XEW,1+IFERROR(VALUE(RIGHT(ZN$3,2)),RIGHT(ZN$3,1)),TRUE),#N/A)</f>
        <v>1212</v>
      </c>
      <c r="ZP25" s="6">
        <f t="shared" si="52"/>
        <v>1200</v>
      </c>
      <c r="ZQ25" s="6">
        <f>IFERROR(ZP25+VLOOKUP($A25,'TB2-1'!$A:$XEW,1+IFERROR(VALUE(RIGHT(ZP$3,2)),RIGHT(ZP$3,1)),TRUE),#N/A)</f>
        <v>1216</v>
      </c>
      <c r="ZR25" s="6">
        <f t="shared" si="52"/>
        <v>1200</v>
      </c>
      <c r="ZS25" s="6">
        <f>IFERROR(ZR25+VLOOKUP($A25,'TB2-1'!$A:$XEW,1+IFERROR(VALUE(RIGHT(ZR$3,2)),RIGHT(ZR$3,1)),TRUE),#N/A)</f>
        <v>1223</v>
      </c>
      <c r="ZT25" s="6">
        <f t="shared" si="52"/>
        <v>1200</v>
      </c>
      <c r="ZU25" s="6">
        <f>IFERROR(ZT25+VLOOKUP($A25,'TB2-1'!$A:$XEW,1+IFERROR(VALUE(RIGHT(ZT$3,2)),RIGHT(ZT$3,1)),TRUE),#N/A)</f>
        <v>1232</v>
      </c>
      <c r="ZV25" s="6">
        <f t="shared" si="52"/>
        <v>1200</v>
      </c>
      <c r="ZW25" s="6">
        <f>IFERROR(ZV25+VLOOKUP($A25,'TB2-1'!$A:$XEW,1+IFERROR(VALUE(RIGHT(ZV$3,2)),RIGHT(ZV$3,1)),TRUE),#N/A)</f>
        <v>1252</v>
      </c>
      <c r="ZX25" s="6">
        <f t="shared" si="52"/>
        <v>1200</v>
      </c>
      <c r="ZY25" s="6">
        <f>IFERROR(ZX25+VLOOKUP($A25,'TB2-1'!$A:$XEW,1+IFERROR(VALUE(RIGHT(ZX$3,2)),RIGHT(ZX$3,1)),TRUE),#N/A)</f>
        <v>1281</v>
      </c>
      <c r="ZZ25" s="6">
        <f t="shared" si="52"/>
        <v>1200</v>
      </c>
      <c r="AAA25" s="6">
        <f>IFERROR(ZZ25+VLOOKUP($A25,'TB2-1'!$A:$XEW,1+IFERROR(VALUE(RIGHT(ZZ$3,2)),RIGHT(ZZ$3,1)),TRUE),#N/A)</f>
        <v>1330</v>
      </c>
      <c r="AAB25" s="6">
        <f t="shared" si="53"/>
        <v>1200</v>
      </c>
      <c r="AAC25" s="6">
        <f>IFERROR(AAB25+VLOOKUP($A25,'TB2-1'!$A:$XEW,1+IFERROR(VALUE(RIGHT(AAB$3,2)),RIGHT(AAB$3,1)),TRUE),#N/A)</f>
        <v>1410</v>
      </c>
      <c r="AAD25" s="6">
        <f t="shared" si="54"/>
        <v>1200</v>
      </c>
      <c r="AAE25" s="6">
        <f>IFERROR(AAD25+VLOOKUP($A25,'TB2-1'!$A:$XEW,1+IFERROR(VALUE(RIGHT(AAD$3,2)),RIGHT(AAD$3,1)),TRUE),#N/A)</f>
        <v>1520</v>
      </c>
      <c r="AAF25" s="6">
        <f t="shared" si="55"/>
        <v>1200</v>
      </c>
      <c r="AAG25" s="6">
        <f>IFERROR(AAF25+VLOOKUP($A25,'TB2-1'!$A:$XEW,1+IFERROR(VALUE(RIGHT(AAF$3,2)),RIGHT(AAF$3,1)),TRUE),#N/A)</f>
        <v>1720</v>
      </c>
      <c r="AAH25" s="6">
        <f t="shared" si="56"/>
        <v>1200</v>
      </c>
      <c r="AAI25" s="6">
        <f>IFERROR(AAH25+VLOOKUP($A25,'TB2-1'!$A:$XEW,1+IFERROR(VALUE(RIGHT(AAH$3,2)),RIGHT(AAH$3,1)),TRUE),#N/A)</f>
        <v>2010</v>
      </c>
      <c r="AAJ25" s="6">
        <f t="shared" si="57"/>
        <v>1200</v>
      </c>
      <c r="AAK25" s="6">
        <f>IFERROR(AAJ25+VLOOKUP($A25,'TB2-1'!$A:$XEW,1+IFERROR(VALUE(RIGHT(AAJ$3,2)),RIGHT(AAJ$3,1)),TRUE),#N/A)</f>
        <v>2500</v>
      </c>
      <c r="AAL25" s="6">
        <f t="shared" si="58"/>
        <v>1200</v>
      </c>
      <c r="AAM25" s="6">
        <f>IFERROR(AAL25+VLOOKUP($A25,'TB2-1'!$A:$XEW,1+IFERROR(VALUE(RIGHT(AAL$3,2)),RIGHT(AAL$3,1)),TRUE),#N/A)</f>
        <v>3300</v>
      </c>
      <c r="AAN25" s="6">
        <f t="shared" si="59"/>
        <v>1200</v>
      </c>
      <c r="AAO25" s="6">
        <f>IFERROR(AAN25+VLOOKUP($A25,'TB2-1'!$A:$XEW,1+IFERROR(VALUE(RIGHT(AAN$3,2)),RIGHT(AAN$3,1)),TRUE),#N/A)</f>
        <v>4400</v>
      </c>
      <c r="AAP25" s="6">
        <f t="shared" si="60"/>
        <v>1200</v>
      </c>
      <c r="AAQ25" s="6">
        <f>IFERROR(AAP25+VLOOKUP($A25,'TB2-1'!$A:$XEW,1+IFERROR(VALUE(RIGHT(AAP$3,2)),RIGHT(AAP$3,1)),TRUE),#N/A)</f>
        <v>6400</v>
      </c>
      <c r="AAR25" s="6">
        <f t="shared" si="61"/>
        <v>1200</v>
      </c>
      <c r="AAS25" s="6">
        <f>IFERROR(AAR25+VLOOKUP($A25,'TB2-1'!$A:$XEW,1+IFERROR(VALUE(RIGHT(AAR$3,2)),RIGHT(AAR$3,1)),TRUE),#N/A)</f>
        <v>9300</v>
      </c>
      <c r="AAT25" s="65">
        <v>1550</v>
      </c>
      <c r="AAU25" s="5">
        <f>IFERROR(AAT25+VLOOKUP($A25,'TB2-1'!$A:$XEW,1+IFERROR(VALUE(RIGHT(AAT$3,2)),RIGHT(AAT$3,1)),TRUE),#N/A)</f>
        <v>1556</v>
      </c>
      <c r="AAV25" s="10">
        <f t="shared" si="62"/>
        <v>1550</v>
      </c>
      <c r="AAW25" s="5">
        <f>IFERROR(AAV25+VLOOKUP($A25,'TB2-1'!$A:$XEW,1+IFERROR(VALUE(RIGHT(AAV$3,2)),RIGHT(AAV$3,1)),TRUE),#N/A)</f>
        <v>1558</v>
      </c>
      <c r="AAX25" s="10">
        <f t="shared" si="62"/>
        <v>1550</v>
      </c>
      <c r="AAY25" s="5">
        <f>IFERROR(AAX25+VLOOKUP($A25,'TB2-1'!$A:$XEW,1+IFERROR(VALUE(RIGHT(AAX$3,2)),RIGHT(AAX$3,1)),TRUE),#N/A)</f>
        <v>1562</v>
      </c>
      <c r="AAZ25" s="10">
        <f t="shared" si="62"/>
        <v>1550</v>
      </c>
      <c r="ABA25" s="5">
        <f>IFERROR(AAZ25+VLOOKUP($A25,'TB2-1'!$A:$XEW,1+IFERROR(VALUE(RIGHT(AAZ$3,2)),RIGHT(AAZ$3,1)),TRUE),#N/A)</f>
        <v>1566</v>
      </c>
      <c r="ABB25" s="10">
        <f t="shared" si="62"/>
        <v>1550</v>
      </c>
      <c r="ABC25" s="5">
        <f>IFERROR(ABB25+VLOOKUP($A25,'TB2-1'!$A:$XEW,1+IFERROR(VALUE(RIGHT(ABB$3,2)),RIGHT(ABB$3,1)),TRUE),#N/A)</f>
        <v>1573</v>
      </c>
      <c r="ABD25" s="10">
        <f t="shared" si="62"/>
        <v>1550</v>
      </c>
      <c r="ABE25" s="5">
        <f>IFERROR(ABD25+VLOOKUP($A25,'TB2-1'!$A:$XEW,1+IFERROR(VALUE(RIGHT(ABD$3,2)),RIGHT(ABD$3,1)),TRUE),#N/A)</f>
        <v>1582</v>
      </c>
      <c r="ABF25" s="10">
        <f t="shared" si="62"/>
        <v>1550</v>
      </c>
      <c r="ABG25" s="5">
        <f>IFERROR(ABF25+VLOOKUP($A25,'TB2-1'!$A:$XEW,1+IFERROR(VALUE(RIGHT(ABF$3,2)),RIGHT(ABF$3,1)),TRUE),#N/A)</f>
        <v>1602</v>
      </c>
      <c r="ABH25" s="10">
        <f t="shared" si="62"/>
        <v>1550</v>
      </c>
      <c r="ABI25" s="5">
        <f>IFERROR(ABH25+VLOOKUP($A25,'TB2-1'!$A:$XEW,1+IFERROR(VALUE(RIGHT(ABH$3,2)),RIGHT(ABH$3,1)),TRUE),#N/A)</f>
        <v>1631</v>
      </c>
      <c r="ABJ25" s="10">
        <f t="shared" si="62"/>
        <v>1550</v>
      </c>
      <c r="ABK25" s="5">
        <f>IFERROR(ABJ25+VLOOKUP($A25,'TB2-1'!$A:$XEW,1+IFERROR(VALUE(RIGHT(ABJ$3,2)),RIGHT(ABJ$3,1)),TRUE),#N/A)</f>
        <v>1680</v>
      </c>
      <c r="ABL25" s="10">
        <f t="shared" si="63"/>
        <v>1550</v>
      </c>
      <c r="ABM25" s="5">
        <f>IFERROR(ABL25+VLOOKUP($A25,'TB2-1'!$A:$XEW,1+IFERROR(VALUE(RIGHT(ABL$3,2)),RIGHT(ABL$3,1)),TRUE),#N/A)</f>
        <v>1760</v>
      </c>
      <c r="ABN25" s="10">
        <f t="shared" si="64"/>
        <v>1550</v>
      </c>
      <c r="ABO25" s="5">
        <f>IFERROR(ABN25+VLOOKUP($A25,'TB2-1'!$A:$XEW,1+IFERROR(VALUE(RIGHT(ABN$3,2)),RIGHT(ABN$3,1)),TRUE),#N/A)</f>
        <v>1870</v>
      </c>
      <c r="ABP25" s="10">
        <f t="shared" si="65"/>
        <v>1550</v>
      </c>
      <c r="ABQ25" s="5">
        <f>IFERROR(ABP25+VLOOKUP($A25,'TB2-1'!$A:$XEW,1+IFERROR(VALUE(RIGHT(ABP$3,2)),RIGHT(ABP$3,1)),TRUE),#N/A)</f>
        <v>2070</v>
      </c>
      <c r="ABR25" s="10">
        <f t="shared" si="66"/>
        <v>1550</v>
      </c>
      <c r="ABS25" s="5">
        <f>IFERROR(ABR25+VLOOKUP($A25,'TB2-1'!$A:$XEW,1+IFERROR(VALUE(RIGHT(ABR$3,2)),RIGHT(ABR$3,1)),TRUE),#N/A)</f>
        <v>2360</v>
      </c>
      <c r="ABT25" s="10">
        <f t="shared" si="67"/>
        <v>1550</v>
      </c>
      <c r="ABU25" s="5">
        <f>IFERROR(ABT25+VLOOKUP($A25,'TB2-1'!$A:$XEW,1+IFERROR(VALUE(RIGHT(ABT$3,2)),RIGHT(ABT$3,1)),TRUE),#N/A)</f>
        <v>2850</v>
      </c>
      <c r="ABV25" s="10">
        <f t="shared" si="68"/>
        <v>1550</v>
      </c>
      <c r="ABW25" s="5">
        <f>IFERROR(ABV25+VLOOKUP($A25,'TB2-1'!$A:$XEW,1+IFERROR(VALUE(RIGHT(ABV$3,2)),RIGHT(ABV$3,1)),TRUE),#N/A)</f>
        <v>3650</v>
      </c>
      <c r="ABX25" s="10">
        <f t="shared" si="69"/>
        <v>1550</v>
      </c>
      <c r="ABY25" s="5">
        <f>IFERROR(ABX25+VLOOKUP($A25,'TB2-1'!$A:$XEW,1+IFERROR(VALUE(RIGHT(ABX$3,2)),RIGHT(ABX$3,1)),TRUE),#N/A)</f>
        <v>4750</v>
      </c>
      <c r="ABZ25" s="10">
        <f t="shared" si="70"/>
        <v>1550</v>
      </c>
      <c r="ACA25" s="5">
        <f>IFERROR(ABZ25+VLOOKUP($A25,'TB2-1'!$A:$XEW,1+IFERROR(VALUE(RIGHT(ABZ$3,2)),RIGHT(ABZ$3,1)),TRUE),#N/A)</f>
        <v>6750</v>
      </c>
      <c r="ACB25" s="10">
        <f t="shared" si="71"/>
        <v>1550</v>
      </c>
      <c r="ACC25" s="5">
        <f>IFERROR(ACB25+VLOOKUP($A25,'TB2-1'!$A:$XEW,1+IFERROR(VALUE(RIGHT(ACB$3,2)),RIGHT(ACB$3,1)),TRUE),#N/A)</f>
        <v>9650</v>
      </c>
    </row>
    <row r="26" spans="1:757" ht="15.75" thickBot="1" x14ac:dyDescent="0.3">
      <c r="A26" s="2">
        <f>Config!G22</f>
        <v>280.00099999999998</v>
      </c>
      <c r="B26" s="5">
        <f>IFERROR(C26-VLOOKUP($A26,'TB2-1'!$A:$XEW,1+IFERROR(VALUE(RIGHT(B$3,2)),RIGHT(B$3,1)),TRUE),#N/A)</f>
        <v>-336</v>
      </c>
      <c r="C26" s="65">
        <v>-330</v>
      </c>
      <c r="D26" s="5">
        <f>IFERROR(E26-VLOOKUP($A26,'TB2-1'!$A:$XEW,1+IFERROR(VALUE(RIGHT(D$3,2)),RIGHT(D$3,1)),TRUE),#N/A)</f>
        <v>-338</v>
      </c>
      <c r="E26" s="5">
        <f t="shared" si="72"/>
        <v>-330</v>
      </c>
      <c r="F26" s="5">
        <f>IFERROR(G26-VLOOKUP($A26,'TB2-1'!$A:$XEW,1+IFERROR(VALUE(RIGHT(F$3,2)),RIGHT(F$3,1)),TRUE),#N/A)</f>
        <v>-342</v>
      </c>
      <c r="G26" s="5">
        <f t="shared" si="72"/>
        <v>-330</v>
      </c>
      <c r="H26" s="5">
        <f>IFERROR(I26-VLOOKUP($A26,'TB2-1'!$A:$XEW,1+IFERROR(VALUE(RIGHT(H$3,2)),RIGHT(H$3,1)),TRUE),#N/A)</f>
        <v>-346</v>
      </c>
      <c r="I26" s="5">
        <f t="shared" si="72"/>
        <v>-330</v>
      </c>
      <c r="J26" s="5">
        <f>IFERROR(K26-VLOOKUP($A26,'TB2-1'!$A:$XEW,1+IFERROR(VALUE(RIGHT(J$3,2)),RIGHT(J$3,1)),TRUE),#N/A)</f>
        <v>-353</v>
      </c>
      <c r="K26" s="5">
        <f t="shared" si="72"/>
        <v>-330</v>
      </c>
      <c r="L26" s="5">
        <f>IFERROR(M26-VLOOKUP($A26,'TB2-1'!$A:$XEW,1+IFERROR(VALUE(RIGHT(L$3,2)),RIGHT(L$3,1)),TRUE),#N/A)</f>
        <v>-362</v>
      </c>
      <c r="M26" s="5">
        <f t="shared" si="72"/>
        <v>-330</v>
      </c>
      <c r="N26" s="5">
        <f>IFERROR(O26-VLOOKUP($A26,'TB2-1'!$A:$XEW,1+IFERROR(VALUE(RIGHT(N$3,2)),RIGHT(N$3,1)),TRUE),#N/A)</f>
        <v>-382</v>
      </c>
      <c r="O26" s="5">
        <f t="shared" si="72"/>
        <v>-330</v>
      </c>
      <c r="P26" s="5">
        <f>IFERROR(Q26-VLOOKUP($A26,'TB2-1'!$A:$XEW,1+IFERROR(VALUE(RIGHT(P$3,2)),RIGHT(P$3,1)),TRUE),#N/A)</f>
        <v>-411</v>
      </c>
      <c r="Q26" s="5">
        <f t="shared" si="72"/>
        <v>-330</v>
      </c>
      <c r="R26" s="5">
        <f>IFERROR(S26-VLOOKUP($A26,'TB2-1'!$A:$XEW,1+IFERROR(VALUE(RIGHT(R$3,2)),RIGHT(R$3,1)),TRUE),#N/A)</f>
        <v>-460</v>
      </c>
      <c r="S26" s="5">
        <f t="shared" si="72"/>
        <v>-330</v>
      </c>
      <c r="T26" s="5">
        <f>IFERROR(U26-VLOOKUP($A26,'TB2-1'!$A:$XEW,1+IFERROR(VALUE(RIGHT(T$3,2)),RIGHT(T$3,1)),TRUE),#N/A)</f>
        <v>-540</v>
      </c>
      <c r="U26" s="5">
        <f t="shared" si="72"/>
        <v>-330</v>
      </c>
      <c r="V26" s="5">
        <f>IFERROR(W26-VLOOKUP($A26,'TB2-1'!$A:$XEW,1+IFERROR(VALUE(RIGHT(V$3,2)),RIGHT(V$3,1)),TRUE),#N/A)</f>
        <v>-650</v>
      </c>
      <c r="W26" s="5">
        <f t="shared" si="72"/>
        <v>-330</v>
      </c>
      <c r="X26" s="5">
        <f>IFERROR(Y26-VLOOKUP($A26,'TB2-1'!$A:$XEW,1+IFERROR(VALUE(RIGHT(X$3,2)),RIGHT(X$3,1)),TRUE),#N/A)</f>
        <v>-850</v>
      </c>
      <c r="Y26" s="5">
        <f t="shared" si="72"/>
        <v>-330</v>
      </c>
      <c r="Z26" s="5">
        <f>IFERROR(AA26-VLOOKUP($A26,'TB2-1'!$A:$XEW,1+IFERROR(VALUE(RIGHT(Z$3,2)),RIGHT(Z$3,1)),TRUE),#N/A)</f>
        <v>-1140</v>
      </c>
      <c r="AA26" s="5">
        <f t="shared" si="176"/>
        <v>-330</v>
      </c>
      <c r="AB26" s="5">
        <f>IFERROR(AC26-VLOOKUP($A26,'TB2-1'!$A:$XEW,1+IFERROR(VALUE(RIGHT(AB$3,2)),RIGHT(AB$3,1)),TRUE),#N/A)</f>
        <v>-1630</v>
      </c>
      <c r="AC26" s="5">
        <f t="shared" si="73"/>
        <v>-330</v>
      </c>
      <c r="AD26" s="5">
        <f>IFERROR(AE26-VLOOKUP($A26,'TB2-1'!$A:$XEW,1+IFERROR(VALUE(RIGHT(AD$3,2)),RIGHT(AD$3,1)),TRUE),#N/A)</f>
        <v>-2430</v>
      </c>
      <c r="AE26" s="5">
        <f t="shared" si="74"/>
        <v>-330</v>
      </c>
      <c r="AF26" s="5">
        <f>IFERROR(AG26-VLOOKUP($A26,'TB2-1'!$A:$XEW,1+IFERROR(VALUE(RIGHT(AF$3,2)),RIGHT(AF$3,1)),TRUE),#N/A)</f>
        <v>-3530</v>
      </c>
      <c r="AG26" s="5">
        <f t="shared" si="75"/>
        <v>-330</v>
      </c>
      <c r="AH26" s="5">
        <f>IFERROR(AI26-VLOOKUP($A26,'TB2-1'!$A:$XEW,1+IFERROR(VALUE(RIGHT(AH$3,2)),RIGHT(AH$3,1)),TRUE),#N/A)</f>
        <v>-5530</v>
      </c>
      <c r="AI26" s="5">
        <f t="shared" si="76"/>
        <v>-330</v>
      </c>
      <c r="AJ26" s="5">
        <f>IFERROR(AK26-VLOOKUP($A26,'TB2-1'!$A:$XEW,1+IFERROR(VALUE(RIGHT(AJ$3,2)),RIGHT(AJ$3,1)),TRUE),#N/A)</f>
        <v>-8430</v>
      </c>
      <c r="AK26" s="5">
        <f t="shared" si="77"/>
        <v>-330</v>
      </c>
      <c r="AL26" s="2">
        <f>IFERROR(AM26-VLOOKUP($A26,'TB2-1'!$A:$XEW,1+IFERROR(VALUE(RIGHT(AL$3,2)),RIGHT(AL$3,1)),TRUE),#N/A)</f>
        <v>-196</v>
      </c>
      <c r="AM26" s="65">
        <v>-190</v>
      </c>
      <c r="AN26" s="2">
        <f>IFERROR(AO26-VLOOKUP($A26,'TB2-1'!$A:$XEW,1+IFERROR(VALUE(RIGHT(AN$3,2)),RIGHT(AN$3,1)),TRUE),#N/A)</f>
        <v>-198</v>
      </c>
      <c r="AO26" s="2">
        <f t="shared" si="78"/>
        <v>-190</v>
      </c>
      <c r="AP26" s="2">
        <f>IFERROR(AQ26-VLOOKUP($A26,'TB2-1'!$A:$XEW,1+IFERROR(VALUE(RIGHT(AP$3,2)),RIGHT(AP$3,1)),TRUE),#N/A)</f>
        <v>-202</v>
      </c>
      <c r="AQ26" s="2">
        <f t="shared" si="78"/>
        <v>-190</v>
      </c>
      <c r="AR26" s="2">
        <f>IFERROR(AS26-VLOOKUP($A26,'TB2-1'!$A:$XEW,1+IFERROR(VALUE(RIGHT(AR$3,2)),RIGHT(AR$3,1)),TRUE),#N/A)</f>
        <v>-206</v>
      </c>
      <c r="AS26" s="2">
        <f t="shared" si="78"/>
        <v>-190</v>
      </c>
      <c r="AT26" s="2">
        <f>IFERROR(AU26-VLOOKUP($A26,'TB2-1'!$A:$XEW,1+IFERROR(VALUE(RIGHT(AT$3,2)),RIGHT(AT$3,1)),TRUE),#N/A)</f>
        <v>-213</v>
      </c>
      <c r="AU26" s="2">
        <f t="shared" si="78"/>
        <v>-190</v>
      </c>
      <c r="AV26" s="2">
        <f>IFERROR(AW26-VLOOKUP($A26,'TB2-1'!$A:$XEW,1+IFERROR(VALUE(RIGHT(AV$3,2)),RIGHT(AV$3,1)),TRUE),#N/A)</f>
        <v>-222</v>
      </c>
      <c r="AW26" s="2">
        <f t="shared" si="78"/>
        <v>-190</v>
      </c>
      <c r="AX26" s="2">
        <f>IFERROR(AY26-VLOOKUP($A26,'TB2-1'!$A:$XEW,1+IFERROR(VALUE(RIGHT(AX$3,2)),RIGHT(AX$3,1)),TRUE),#N/A)</f>
        <v>-242</v>
      </c>
      <c r="AY26" s="2">
        <f t="shared" si="78"/>
        <v>-190</v>
      </c>
      <c r="AZ26" s="2">
        <f>IFERROR(BA26-VLOOKUP($A26,'TB2-1'!$A:$XEW,1+IFERROR(VALUE(RIGHT(AZ$3,2)),RIGHT(AZ$3,1)),TRUE),#N/A)</f>
        <v>-271</v>
      </c>
      <c r="BA26" s="2">
        <f t="shared" si="78"/>
        <v>-190</v>
      </c>
      <c r="BB26" s="2">
        <f>IFERROR(BC26-VLOOKUP($A26,'TB2-1'!$A:$XEW,1+IFERROR(VALUE(RIGHT(BB$3,2)),RIGHT(BB$3,1)),TRUE),#N/A)</f>
        <v>-320</v>
      </c>
      <c r="BC26" s="2">
        <f t="shared" si="78"/>
        <v>-190</v>
      </c>
      <c r="BD26" s="2">
        <f>IFERROR(BE26-VLOOKUP($A26,'TB2-1'!$A:$XEW,1+IFERROR(VALUE(RIGHT(BD$3,2)),RIGHT(BD$3,1)),TRUE),#N/A)</f>
        <v>-400</v>
      </c>
      <c r="BE26" s="2">
        <f t="shared" si="79"/>
        <v>-190</v>
      </c>
      <c r="BF26" s="2">
        <f>IFERROR(BG26-VLOOKUP($A26,'TB2-1'!$A:$XEW,1+IFERROR(VALUE(RIGHT(BF$3,2)),RIGHT(BF$3,1)),TRUE),#N/A)</f>
        <v>-510</v>
      </c>
      <c r="BG26" s="2">
        <f t="shared" si="79"/>
        <v>-190</v>
      </c>
      <c r="BH26" s="2">
        <f>IFERROR(BI26-VLOOKUP($A26,'TB2-1'!$A:$XEW,1+IFERROR(VALUE(RIGHT(BH$3,2)),RIGHT(BH$3,1)),TRUE),#N/A)</f>
        <v>-710</v>
      </c>
      <c r="BI26" s="2">
        <f t="shared" si="79"/>
        <v>-190</v>
      </c>
      <c r="BJ26" s="2">
        <f>IFERROR(BK26-VLOOKUP($A26,'TB2-1'!$A:$XEW,1+IFERROR(VALUE(RIGHT(BJ$3,2)),RIGHT(BJ$3,1)),TRUE),#N/A)</f>
        <v>-1000</v>
      </c>
      <c r="BK26" s="2">
        <f t="shared" si="79"/>
        <v>-190</v>
      </c>
      <c r="BL26" s="2">
        <f>IFERROR(BM26-VLOOKUP($A26,'TB2-1'!$A:$XEW,1+IFERROR(VALUE(RIGHT(BL$3,2)),RIGHT(BL$3,1)),TRUE),#N/A)</f>
        <v>-1490</v>
      </c>
      <c r="BM26" s="2">
        <f t="shared" si="80"/>
        <v>-190</v>
      </c>
      <c r="BN26" s="2">
        <f>IFERROR(BO26-VLOOKUP($A26,'TB2-1'!$A:$XEW,1+IFERROR(VALUE(RIGHT(BN$3,2)),RIGHT(BN$3,1)),TRUE),#N/A)</f>
        <v>-2290</v>
      </c>
      <c r="BO26" s="2">
        <f t="shared" si="81"/>
        <v>-190</v>
      </c>
      <c r="BP26" s="2">
        <f>IFERROR(BQ26-VLOOKUP($A26,'TB2-1'!$A:$XEW,1+IFERROR(VALUE(RIGHT(BP$3,2)),RIGHT(BP$3,1)),TRUE),#N/A)</f>
        <v>-3390</v>
      </c>
      <c r="BQ26" s="2">
        <f t="shared" si="82"/>
        <v>-190</v>
      </c>
      <c r="BR26" s="2">
        <f>IFERROR(BS26-VLOOKUP($A26,'TB2-1'!$A:$XEW,1+IFERROR(VALUE(RIGHT(BR$3,2)),RIGHT(BR$3,1)),TRUE),#N/A)</f>
        <v>-5390</v>
      </c>
      <c r="BS26" s="2">
        <f t="shared" si="83"/>
        <v>-190</v>
      </c>
      <c r="BT26" s="2">
        <f>IFERROR(BU26-VLOOKUP($A26,'TB2-1'!$A:$XEW,1+IFERROR(VALUE(RIGHT(BT$3,2)),RIGHT(BT$3,1)),TRUE),#N/A)</f>
        <v>-8290</v>
      </c>
      <c r="BU26" s="2">
        <f t="shared" si="84"/>
        <v>-190</v>
      </c>
      <c r="BV26" s="5">
        <f>IFERROR(BW26-VLOOKUP($A26,'TB2-1'!$A:$XEW,1+IFERROR(VALUE(RIGHT(BV$3,2)),RIGHT(BV$3,1)),TRUE),#N/A)</f>
        <v>-116</v>
      </c>
      <c r="BW26" s="65">
        <v>-110</v>
      </c>
      <c r="BX26" s="5">
        <f>IFERROR(BY26-VLOOKUP($A26,'TB2-1'!$A:$XEW,1+IFERROR(VALUE(RIGHT(BX$3,2)),RIGHT(BX$3,1)),TRUE),#N/A)</f>
        <v>-118</v>
      </c>
      <c r="BY26" s="5">
        <f t="shared" si="85"/>
        <v>-110</v>
      </c>
      <c r="BZ26" s="5">
        <f>IFERROR(CA26-VLOOKUP($A26,'TB2-1'!$A:$XEW,1+IFERROR(VALUE(RIGHT(BZ$3,2)),RIGHT(BZ$3,1)),TRUE),#N/A)</f>
        <v>-122</v>
      </c>
      <c r="CA26" s="5">
        <f t="shared" si="85"/>
        <v>-110</v>
      </c>
      <c r="CB26" s="5">
        <f>IFERROR(CC26-VLOOKUP($A26,'TB2-1'!$A:$XEW,1+IFERROR(VALUE(RIGHT(CB$3,2)),RIGHT(CB$3,1)),TRUE),#N/A)</f>
        <v>-126</v>
      </c>
      <c r="CC26" s="5">
        <f t="shared" si="85"/>
        <v>-110</v>
      </c>
      <c r="CD26" s="5">
        <f>IFERROR(CE26-VLOOKUP($A26,'TB2-1'!$A:$XEW,1+IFERROR(VALUE(RIGHT(CD$3,2)),RIGHT(CD$3,1)),TRUE),#N/A)</f>
        <v>-133</v>
      </c>
      <c r="CE26" s="5">
        <f t="shared" si="85"/>
        <v>-110</v>
      </c>
      <c r="CF26" s="5">
        <f>IFERROR(CG26-VLOOKUP($A26,'TB2-1'!$A:$XEW,1+IFERROR(VALUE(RIGHT(CF$3,2)),RIGHT(CF$3,1)),TRUE),#N/A)</f>
        <v>-142</v>
      </c>
      <c r="CG26" s="5">
        <f t="shared" si="85"/>
        <v>-110</v>
      </c>
      <c r="CH26" s="5">
        <f>IFERROR(CI26-VLOOKUP($A26,'TB2-1'!$A:$XEW,1+IFERROR(VALUE(RIGHT(CH$3,2)),RIGHT(CH$3,1)),TRUE),#N/A)</f>
        <v>-162</v>
      </c>
      <c r="CI26" s="5">
        <f t="shared" si="85"/>
        <v>-110</v>
      </c>
      <c r="CJ26" s="5">
        <f>IFERROR(CK26-VLOOKUP($A26,'TB2-1'!$A:$XEW,1+IFERROR(VALUE(RIGHT(CJ$3,2)),RIGHT(CJ$3,1)),TRUE),#N/A)</f>
        <v>-191</v>
      </c>
      <c r="CK26" s="5">
        <f t="shared" si="85"/>
        <v>-110</v>
      </c>
      <c r="CL26" s="5">
        <f>IFERROR(CM26-VLOOKUP($A26,'TB2-1'!$A:$XEW,1+IFERROR(VALUE(RIGHT(CL$3,2)),RIGHT(CL$3,1)),TRUE),#N/A)</f>
        <v>-240</v>
      </c>
      <c r="CM26" s="5">
        <f t="shared" si="85"/>
        <v>-110</v>
      </c>
      <c r="CN26" s="5">
        <f>IFERROR(CO26-VLOOKUP($A26,'TB2-1'!$A:$XEW,1+IFERROR(VALUE(RIGHT(CN$3,2)),RIGHT(CN$3,1)),TRUE),#N/A)</f>
        <v>-320</v>
      </c>
      <c r="CO26" s="5">
        <f t="shared" si="86"/>
        <v>-110</v>
      </c>
      <c r="CP26" s="5">
        <f>IFERROR(CQ26-VLOOKUP($A26,'TB2-1'!$A:$XEW,1+IFERROR(VALUE(RIGHT(CP$3,2)),RIGHT(CP$3,1)),TRUE),#N/A)</f>
        <v>-430</v>
      </c>
      <c r="CQ26" s="5">
        <f t="shared" si="86"/>
        <v>-110</v>
      </c>
      <c r="CR26" s="5">
        <f>IFERROR(CS26-VLOOKUP($A26,'TB2-1'!$A:$XEW,1+IFERROR(VALUE(RIGHT(CR$3,2)),RIGHT(CR$3,1)),TRUE),#N/A)</f>
        <v>-630</v>
      </c>
      <c r="CS26" s="5">
        <f t="shared" si="86"/>
        <v>-110</v>
      </c>
      <c r="CT26" s="5">
        <f>IFERROR(CU26-VLOOKUP($A26,'TB2-1'!$A:$XEW,1+IFERROR(VALUE(RIGHT(CT$3,2)),RIGHT(CT$3,1)),TRUE),#N/A)</f>
        <v>-920</v>
      </c>
      <c r="CU26" s="5">
        <f t="shared" si="86"/>
        <v>-110</v>
      </c>
      <c r="CV26" s="5">
        <f>IFERROR(CW26-VLOOKUP($A26,'TB2-1'!$A:$XEW,1+IFERROR(VALUE(RIGHT(CV$3,2)),RIGHT(CV$3,1)),TRUE),#N/A)</f>
        <v>-1410</v>
      </c>
      <c r="CW26" s="5">
        <f t="shared" si="87"/>
        <v>-110</v>
      </c>
      <c r="CX26" s="5">
        <f>IFERROR(CY26-VLOOKUP($A26,'TB2-1'!$A:$XEW,1+IFERROR(VALUE(RIGHT(CX$3,2)),RIGHT(CX$3,1)),TRUE),#N/A)</f>
        <v>-2210</v>
      </c>
      <c r="CY26" s="5">
        <f t="shared" si="88"/>
        <v>-110</v>
      </c>
      <c r="CZ26" s="5">
        <f>IFERROR(DA26-VLOOKUP($A26,'TB2-1'!$A:$XEW,1+IFERROR(VALUE(RIGHT(CZ$3,2)),RIGHT(CZ$3,1)),TRUE),#N/A)</f>
        <v>-3310</v>
      </c>
      <c r="DA26" s="5">
        <f t="shared" si="89"/>
        <v>-110</v>
      </c>
      <c r="DB26" s="5">
        <f>IFERROR(DC26-VLOOKUP($A26,'TB2-1'!$A:$XEW,1+IFERROR(VALUE(RIGHT(DB$3,2)),RIGHT(DB$3,1)),TRUE),#N/A)</f>
        <v>-5310</v>
      </c>
      <c r="DC26" s="5">
        <f t="shared" si="90"/>
        <v>-110</v>
      </c>
      <c r="DD26" s="5">
        <f>IFERROR(DE26-VLOOKUP($A26,'TB2-1'!$A:$XEW,1+IFERROR(VALUE(RIGHT(DD$3,2)),RIGHT(DD$3,1)),TRUE),#N/A)</f>
        <v>-8210</v>
      </c>
      <c r="DE26" s="5">
        <f t="shared" si="91"/>
        <v>-110</v>
      </c>
      <c r="DF26" s="6">
        <f>IFERROR(DG26-VLOOKUP($A26,'TB2-1'!$A:$XEW,1+IFERROR(VALUE(RIGHT(DF$3,2)),RIGHT(DF$3,1)),TRUE),#N/A)</f>
        <v>-62</v>
      </c>
      <c r="DG26" s="65">
        <v>-56</v>
      </c>
      <c r="DH26" s="6">
        <f>IFERROR(DI26-VLOOKUP($A26,'TB2-1'!$A:$XEW,1+IFERROR(VALUE(RIGHT(DH$3,2)),RIGHT(DH$3,1)),TRUE),#N/A)</f>
        <v>-64</v>
      </c>
      <c r="DI26" s="6">
        <f t="shared" si="92"/>
        <v>-56</v>
      </c>
      <c r="DJ26" s="6">
        <f>IFERROR(DK26-VLOOKUP($A26,'TB2-1'!$A:$XEW,1+IFERROR(VALUE(RIGHT(DJ$3,2)),RIGHT(DJ$3,1)),TRUE),#N/A)</f>
        <v>-68</v>
      </c>
      <c r="DK26" s="6">
        <f t="shared" si="93"/>
        <v>-56</v>
      </c>
      <c r="DL26" s="6">
        <f>IFERROR(DM26-VLOOKUP($A26,'TB2-1'!$A:$XEW,1+IFERROR(VALUE(RIGHT(DL$3,2)),RIGHT(DL$3,1)),TRUE),#N/A)</f>
        <v>-72</v>
      </c>
      <c r="DM26" s="6">
        <f t="shared" si="94"/>
        <v>-56</v>
      </c>
      <c r="DN26" s="6">
        <f>IFERROR(DO26-VLOOKUP($A26,'TB2-1'!$A:$XEW,1+IFERROR(VALUE(RIGHT(DN$3,2)),RIGHT(DN$3,1)),TRUE),#N/A)</f>
        <v>-79</v>
      </c>
      <c r="DO26" s="6">
        <f t="shared" si="95"/>
        <v>-56</v>
      </c>
      <c r="DP26" s="6">
        <f>IFERROR(DQ26-VLOOKUP($A26,'TB2-1'!$A:$XEW,1+IFERROR(VALUE(RIGHT(DP$3,2)),RIGHT(DP$3,1)),TRUE),#N/A)</f>
        <v>-88</v>
      </c>
      <c r="DQ26" s="6">
        <f t="shared" si="96"/>
        <v>-56</v>
      </c>
      <c r="DR26" s="6">
        <f>IFERROR(DS26-VLOOKUP($A26,'TB2-1'!$A:$XEW,1+IFERROR(VALUE(RIGHT(DR$3,2)),RIGHT(DR$3,1)),TRUE),#N/A)</f>
        <v>-108</v>
      </c>
      <c r="DS26" s="6">
        <f t="shared" si="97"/>
        <v>-56</v>
      </c>
      <c r="DT26" s="6">
        <f>IFERROR(DU26-VLOOKUP($A26,'TB2-1'!$A:$XEW,1+IFERROR(VALUE(RIGHT(DT$3,2)),RIGHT(DT$3,1)),TRUE),#N/A)</f>
        <v>-137</v>
      </c>
      <c r="DU26" s="6">
        <f t="shared" si="98"/>
        <v>-56</v>
      </c>
      <c r="DV26" s="6">
        <f>IFERROR(DW26-VLOOKUP($A26,'TB2-1'!$A:$XEW,1+IFERROR(VALUE(RIGHT(DV$3,2)),RIGHT(DV$3,1)),TRUE),#N/A)</f>
        <v>-186</v>
      </c>
      <c r="DW26" s="6">
        <f t="shared" si="99"/>
        <v>-56</v>
      </c>
      <c r="DX26" s="6">
        <f>IFERROR(DY26-VLOOKUP($A26,'TB2-1'!$A:$XEW,1+IFERROR(VALUE(RIGHT(DX$3,2)),RIGHT(DX$3,1)),TRUE),#N/A)</f>
        <v>-266</v>
      </c>
      <c r="DY26" s="6">
        <f t="shared" si="100"/>
        <v>-56</v>
      </c>
      <c r="DZ26" s="6">
        <f>IFERROR(EA26-VLOOKUP($A26,'TB2-1'!$A:$XEW,1+IFERROR(VALUE(RIGHT(DZ$3,2)),RIGHT(DZ$3,1)),TRUE),#N/A)</f>
        <v>-376</v>
      </c>
      <c r="EA26" s="6">
        <f t="shared" si="101"/>
        <v>-56</v>
      </c>
      <c r="EB26" s="6">
        <f>IFERROR(EC26-VLOOKUP($A26,'TB2-1'!$A:$XEW,1+IFERROR(VALUE(RIGHT(EB$3,2)),RIGHT(EB$3,1)),TRUE),#N/A)</f>
        <v>-576</v>
      </c>
      <c r="EC26" s="6">
        <f t="shared" si="102"/>
        <v>-56</v>
      </c>
      <c r="ED26" s="6">
        <f>IFERROR(EE26-VLOOKUP($A26,'TB2-1'!$A:$XEW,1+IFERROR(VALUE(RIGHT(ED$3,2)),RIGHT(ED$3,1)),TRUE),#N/A)</f>
        <v>-866</v>
      </c>
      <c r="EE26" s="6">
        <f t="shared" si="103"/>
        <v>-56</v>
      </c>
      <c r="EF26" s="6">
        <f>IFERROR(EG26-VLOOKUP($A26,'TB2-1'!$A:$XEW,1+IFERROR(VALUE(RIGHT(EF$3,2)),RIGHT(EF$3,1)),TRUE),#N/A)</f>
        <v>-1356</v>
      </c>
      <c r="EG26" s="6">
        <f t="shared" si="104"/>
        <v>-56</v>
      </c>
      <c r="EH26" s="6">
        <f>IFERROR(EI26-VLOOKUP($A26,'TB2-1'!$A:$XEW,1+IFERROR(VALUE(RIGHT(EH$3,2)),RIGHT(EH$3,1)),TRUE),#N/A)</f>
        <v>-2156</v>
      </c>
      <c r="EI26" s="6">
        <f t="shared" si="105"/>
        <v>-56</v>
      </c>
      <c r="EJ26" s="6">
        <f>IFERROR(EK26-VLOOKUP($A26,'TB2-1'!$A:$XEW,1+IFERROR(VALUE(RIGHT(EJ$3,2)),RIGHT(EJ$3,1)),TRUE),#N/A)</f>
        <v>-3256</v>
      </c>
      <c r="EK26" s="6">
        <f t="shared" si="106"/>
        <v>-56</v>
      </c>
      <c r="EL26" s="6">
        <f>IFERROR(EM26-VLOOKUP($A26,'TB2-1'!$A:$XEW,1+IFERROR(VALUE(RIGHT(EL$3,2)),RIGHT(EL$3,1)),TRUE),#N/A)</f>
        <v>-5256</v>
      </c>
      <c r="EM26" s="6">
        <f t="shared" si="107"/>
        <v>-56</v>
      </c>
      <c r="EN26" s="6">
        <f>IFERROR(EO26-VLOOKUP($A26,'TB2-1'!$A:$XEW,1+IFERROR(VALUE(RIGHT(EN$3,2)),RIGHT(EN$3,1)),TRUE),#N/A)</f>
        <v>-8156</v>
      </c>
      <c r="EO26" s="6">
        <f t="shared" si="108"/>
        <v>-56</v>
      </c>
      <c r="EP26" s="5">
        <f>IFERROR(EQ26-VLOOKUP($A26,'TB2-1'!$A:$XEW,1+IFERROR(VALUE(RIGHT(EP$3,2)),RIGHT(EP$3,1)),TRUE),#N/A)</f>
        <v>-23</v>
      </c>
      <c r="EQ26" s="65">
        <v>-17</v>
      </c>
      <c r="ER26" s="5">
        <f>IFERROR(ES26-VLOOKUP($A26,'TB2-1'!$A:$XEW,1+IFERROR(VALUE(RIGHT(ER$3,2)),RIGHT(ER$3,1)),TRUE),#N/A)</f>
        <v>-25</v>
      </c>
      <c r="ES26" s="5">
        <f t="shared" si="109"/>
        <v>-17</v>
      </c>
      <c r="ET26" s="5">
        <f>IFERROR(EU26-VLOOKUP($A26,'TB2-1'!$A:$XEW,1+IFERROR(VALUE(RIGHT(ET$3,2)),RIGHT(ET$3,1)),TRUE),#N/A)</f>
        <v>-29</v>
      </c>
      <c r="EU26" s="5">
        <f t="shared" si="110"/>
        <v>-17</v>
      </c>
      <c r="EV26" s="5">
        <f>IFERROR(EW26-VLOOKUP($A26,'TB2-1'!$A:$XEW,1+IFERROR(VALUE(RIGHT(EV$3,2)),RIGHT(EV$3,1)),TRUE),#N/A)</f>
        <v>-33</v>
      </c>
      <c r="EW26" s="5">
        <f t="shared" si="111"/>
        <v>-17</v>
      </c>
      <c r="EX26" s="5">
        <f>IFERROR(EY26-VLOOKUP($A26,'TB2-1'!$A:$XEW,1+IFERROR(VALUE(RIGHT(EX$3,2)),RIGHT(EX$3,1)),TRUE),#N/A)</f>
        <v>-40</v>
      </c>
      <c r="EY26" s="5">
        <f t="shared" si="112"/>
        <v>-17</v>
      </c>
      <c r="EZ26" s="5">
        <f>IFERROR(FA26-VLOOKUP($A26,'TB2-1'!$A:$XEW,1+IFERROR(VALUE(RIGHT(EZ$3,2)),RIGHT(EZ$3,1)),TRUE),#N/A)</f>
        <v>-49</v>
      </c>
      <c r="FA26" s="5">
        <f t="shared" si="113"/>
        <v>-17</v>
      </c>
      <c r="FB26" s="5">
        <f>IFERROR(FC26-VLOOKUP($A26,'TB2-1'!$A:$XEW,1+IFERROR(VALUE(RIGHT(FB$3,2)),RIGHT(FB$3,1)),TRUE),#N/A)</f>
        <v>-69</v>
      </c>
      <c r="FC26" s="5">
        <f t="shared" si="114"/>
        <v>-17</v>
      </c>
      <c r="FD26" s="5">
        <f>IFERROR(FE26-VLOOKUP($A26,'TB2-1'!$A:$XEW,1+IFERROR(VALUE(RIGHT(FD$3,2)),RIGHT(FD$3,1)),TRUE),#N/A)</f>
        <v>-98</v>
      </c>
      <c r="FE26" s="5">
        <f t="shared" si="115"/>
        <v>-17</v>
      </c>
      <c r="FF26" s="5">
        <f>IFERROR(FG26-VLOOKUP($A26,'TB2-1'!$A:$XEW,1+IFERROR(VALUE(RIGHT(FF$3,2)),RIGHT(FF$3,1)),TRUE),#N/A)</f>
        <v>-147</v>
      </c>
      <c r="FG26" s="5">
        <f t="shared" si="116"/>
        <v>-17</v>
      </c>
      <c r="FH26" s="5">
        <f>IFERROR(FI26-VLOOKUP($A26,'TB2-1'!$A:$XEW,1+IFERROR(VALUE(RIGHT(FH$3,2)),RIGHT(FH$3,1)),TRUE),#N/A)</f>
        <v>-227</v>
      </c>
      <c r="FI26" s="5">
        <f t="shared" si="117"/>
        <v>-17</v>
      </c>
      <c r="FJ26" s="5">
        <f>IFERROR(FK26-VLOOKUP($A26,'TB2-1'!$A:$XEW,1+IFERROR(VALUE(RIGHT(FJ$3,2)),RIGHT(FJ$3,1)),TRUE),#N/A)</f>
        <v>-337</v>
      </c>
      <c r="FK26" s="5">
        <f t="shared" si="118"/>
        <v>-17</v>
      </c>
      <c r="FL26" s="5">
        <f>IFERROR(FM26-VLOOKUP($A26,'TB2-1'!$A:$XEW,1+IFERROR(VALUE(RIGHT(FL$3,2)),RIGHT(FL$3,1)),TRUE),#N/A)</f>
        <v>-537</v>
      </c>
      <c r="FM26" s="5">
        <f t="shared" si="119"/>
        <v>-17</v>
      </c>
      <c r="FN26" s="5">
        <f>IFERROR(FO26-VLOOKUP($A26,'TB2-1'!$A:$XEW,1+IFERROR(VALUE(RIGHT(FN$3,2)),RIGHT(FN$3,1)),TRUE),#N/A)</f>
        <v>-827</v>
      </c>
      <c r="FO26" s="5">
        <f t="shared" si="120"/>
        <v>-17</v>
      </c>
      <c r="FP26" s="5">
        <f>IFERROR(FQ26-VLOOKUP($A26,'TB2-1'!$A:$XEW,1+IFERROR(VALUE(RIGHT(FP$3,2)),RIGHT(FP$3,1)),TRUE),#N/A)</f>
        <v>-1317</v>
      </c>
      <c r="FQ26" s="5">
        <f t="shared" si="121"/>
        <v>-17</v>
      </c>
      <c r="FR26" s="5">
        <f>IFERROR(FS26-VLOOKUP($A26,'TB2-1'!$A:$XEW,1+IFERROR(VALUE(RIGHT(FR$3,2)),RIGHT(FR$3,1)),TRUE),#N/A)</f>
        <v>-2117</v>
      </c>
      <c r="FS26" s="5">
        <f t="shared" si="122"/>
        <v>-17</v>
      </c>
      <c r="FT26" s="5">
        <f>IFERROR(FU26-VLOOKUP($A26,'TB2-1'!$A:$XEW,1+IFERROR(VALUE(RIGHT(FT$3,2)),RIGHT(FT$3,1)),TRUE),#N/A)</f>
        <v>-3217</v>
      </c>
      <c r="FU26" s="5">
        <f t="shared" si="123"/>
        <v>-17</v>
      </c>
      <c r="FV26" s="5">
        <f>IFERROR(FW26-VLOOKUP($A26,'TB2-1'!$A:$XEW,1+IFERROR(VALUE(RIGHT(FV$3,2)),RIGHT(FV$3,1)),TRUE),#N/A)</f>
        <v>-5217</v>
      </c>
      <c r="FW26" s="5">
        <f t="shared" si="124"/>
        <v>-17</v>
      </c>
      <c r="FX26" s="5">
        <f>IFERROR(FY26-VLOOKUP($A26,'TB2-1'!$A:$XEW,1+IFERROR(VALUE(RIGHT(FX$3,2)),RIGHT(FX$3,1)),TRUE),#N/A)</f>
        <v>-8117</v>
      </c>
      <c r="FY26" s="5">
        <f t="shared" si="125"/>
        <v>-17</v>
      </c>
      <c r="FZ26" s="6">
        <f>IFERROR(GA26-VLOOKUP($A26,'TB2-1'!$A:$XEW,1+IFERROR(VALUE(RIGHT(FZ$3,2)),RIGHT(FZ$3,1)),TRUE),#N/A)</f>
        <v>-6</v>
      </c>
      <c r="GA26" s="65">
        <v>0</v>
      </c>
      <c r="GB26" s="6">
        <f>IFERROR(GC26-VLOOKUP($A26,'TB2-1'!$A:$XEW,1+IFERROR(VALUE(RIGHT(GB$3,2)),RIGHT(GB$3,1)),TRUE),#N/A)</f>
        <v>-8</v>
      </c>
      <c r="GC26" s="6">
        <f t="shared" si="126"/>
        <v>0</v>
      </c>
      <c r="GD26" s="6">
        <f>IFERROR(GE26-VLOOKUP($A26,'TB2-1'!$A:$XEW,1+IFERROR(VALUE(RIGHT(GD$3,2)),RIGHT(GD$3,1)),TRUE),#N/A)</f>
        <v>-12</v>
      </c>
      <c r="GE26" s="6">
        <f t="shared" si="127"/>
        <v>0</v>
      </c>
      <c r="GF26" s="6">
        <f>IFERROR(GG26-VLOOKUP($A26,'TB2-1'!$A:$XEW,1+IFERROR(VALUE(RIGHT(GF$3,2)),RIGHT(GF$3,1)),TRUE),#N/A)</f>
        <v>-16</v>
      </c>
      <c r="GG26" s="6">
        <f t="shared" si="128"/>
        <v>0</v>
      </c>
      <c r="GH26" s="6">
        <f>IFERROR(GI26-VLOOKUP($A26,'TB2-1'!$A:$XEW,1+IFERROR(VALUE(RIGHT(GH$3,2)),RIGHT(GH$3,1)),TRUE),#N/A)</f>
        <v>-23</v>
      </c>
      <c r="GI26" s="6">
        <f t="shared" si="129"/>
        <v>0</v>
      </c>
      <c r="GJ26" s="6">
        <f>IFERROR(GK26-VLOOKUP($A26,'TB2-1'!$A:$XEW,1+IFERROR(VALUE(RIGHT(GJ$3,2)),RIGHT(GJ$3,1)),TRUE),#N/A)</f>
        <v>-32</v>
      </c>
      <c r="GK26" s="6">
        <f t="shared" si="130"/>
        <v>0</v>
      </c>
      <c r="GL26" s="6">
        <f>IFERROR(GM26-VLOOKUP($A26,'TB2-1'!$A:$XEW,1+IFERROR(VALUE(RIGHT(GL$3,2)),RIGHT(GL$3,1)),TRUE),#N/A)</f>
        <v>-52</v>
      </c>
      <c r="GM26" s="6">
        <f t="shared" si="131"/>
        <v>0</v>
      </c>
      <c r="GN26" s="6">
        <f>IFERROR(GO26-VLOOKUP($A26,'TB2-1'!$A:$XEW,1+IFERROR(VALUE(RIGHT(GN$3,2)),RIGHT(GN$3,1)),TRUE),#N/A)</f>
        <v>-81</v>
      </c>
      <c r="GO26" s="6">
        <f t="shared" si="132"/>
        <v>0</v>
      </c>
      <c r="GP26" s="6">
        <f>IFERROR(GQ26-VLOOKUP($A26,'TB2-1'!$A:$XEW,1+IFERROR(VALUE(RIGHT(GP$3,2)),RIGHT(GP$3,1)),TRUE),#N/A)</f>
        <v>-130</v>
      </c>
      <c r="GQ26" s="6">
        <f t="shared" si="133"/>
        <v>0</v>
      </c>
      <c r="GR26" s="6">
        <f>IFERROR(GS26-VLOOKUP($A26,'TB2-1'!$A:$XEW,1+IFERROR(VALUE(RIGHT(GR$3,2)),RIGHT(GR$3,1)),TRUE),#N/A)</f>
        <v>-210</v>
      </c>
      <c r="GS26" s="6">
        <f t="shared" si="134"/>
        <v>0</v>
      </c>
      <c r="GT26" s="6">
        <f>IFERROR(GU26-VLOOKUP($A26,'TB2-1'!$A:$XEW,1+IFERROR(VALUE(RIGHT(GT$3,2)),RIGHT(GT$3,1)),TRUE),#N/A)</f>
        <v>-320</v>
      </c>
      <c r="GU26" s="6">
        <f t="shared" si="135"/>
        <v>0</v>
      </c>
      <c r="GV26" s="6">
        <f>IFERROR(GW26-VLOOKUP($A26,'TB2-1'!$A:$XEW,1+IFERROR(VALUE(RIGHT(GV$3,2)),RIGHT(GV$3,1)),TRUE),#N/A)</f>
        <v>-520</v>
      </c>
      <c r="GW26" s="6">
        <f t="shared" si="136"/>
        <v>0</v>
      </c>
      <c r="GX26" s="6">
        <f>IFERROR(GY26-VLOOKUP($A26,'TB2-1'!$A:$XEW,1+IFERROR(VALUE(RIGHT(GX$3,2)),RIGHT(GX$3,1)),TRUE),#N/A)</f>
        <v>-810</v>
      </c>
      <c r="GY26" s="6">
        <f t="shared" si="137"/>
        <v>0</v>
      </c>
      <c r="GZ26" s="6">
        <f>IFERROR(HA26-VLOOKUP($A26,'TB2-1'!$A:$XEW,1+IFERROR(VALUE(RIGHT(GZ$3,2)),RIGHT(GZ$3,1)),TRUE),#N/A)</f>
        <v>-1300</v>
      </c>
      <c r="HA26" s="6">
        <f t="shared" si="138"/>
        <v>0</v>
      </c>
      <c r="HB26" s="6">
        <f>IFERROR(HC26-VLOOKUP($A26,'TB2-1'!$A:$XEW,1+IFERROR(VALUE(RIGHT(HB$3,2)),RIGHT(HB$3,1)),TRUE),#N/A)</f>
        <v>-2100</v>
      </c>
      <c r="HC26" s="6">
        <f t="shared" si="139"/>
        <v>0</v>
      </c>
      <c r="HD26" s="6">
        <f>IFERROR(HE26-VLOOKUP($A26,'TB2-1'!$A:$XEW,1+IFERROR(VALUE(RIGHT(HD$3,2)),RIGHT(HD$3,1)),TRUE),#N/A)</f>
        <v>-3200</v>
      </c>
      <c r="HE26" s="6">
        <f t="shared" si="140"/>
        <v>0</v>
      </c>
      <c r="HF26" s="6">
        <f>IFERROR(HG26-VLOOKUP($A26,'TB2-1'!$A:$XEW,1+IFERROR(VALUE(RIGHT(HF$3,2)),RIGHT(HF$3,1)),TRUE),#N/A)</f>
        <v>-5200</v>
      </c>
      <c r="HG26" s="6">
        <f t="shared" si="141"/>
        <v>0</v>
      </c>
      <c r="HH26" s="6">
        <f>IFERROR(HI26-VLOOKUP($A26,'TB2-1'!$A:$XEW,1+IFERROR(VALUE(RIGHT(HH$3,2)),RIGHT(HH$3,1)),TRUE),#N/A)</f>
        <v>-8100</v>
      </c>
      <c r="HI26" s="6">
        <f t="shared" si="142"/>
        <v>0</v>
      </c>
      <c r="HJ26" s="5">
        <f>IFERROR(-VLOOKUP($A26,'TB2-1'!$A:$XEW,1+IFERROR(VALUE(RIGHT(HJ$3,2)),RIGHT(HJ$3,1)),TRUE)/2,#N/A)</f>
        <v>-3</v>
      </c>
      <c r="HK26" s="5">
        <f>IFERROR(VLOOKUP($A26,'TB2-1'!$A:$XEW,1+IFERROR(VALUE(RIGHT(HJ$3,2)),RIGHT(HJ$3,1)),TRUE)/2,#N/A)</f>
        <v>3</v>
      </c>
      <c r="HL26" s="5">
        <f>IFERROR(-VLOOKUP($A26,'TB2-1'!$A:$XEW,1+IFERROR(VALUE(RIGHT(HL$3,2)),RIGHT(HL$3,1)),TRUE)/2,#N/A)</f>
        <v>-4</v>
      </c>
      <c r="HM26" s="5">
        <f>IFERROR(VLOOKUP($A26,'TB2-1'!$A:$XEW,1+IFERROR(VALUE(RIGHT(HL$3,2)),RIGHT(HL$3,1)),TRUE)/2,#N/A)</f>
        <v>4</v>
      </c>
      <c r="HN26" s="5">
        <f>IFERROR(-VLOOKUP($A26,'TB2-1'!$A:$XEW,1+IFERROR(VALUE(RIGHT(HN$3,2)),RIGHT(HN$3,1)),TRUE)/2,#N/A)</f>
        <v>-6</v>
      </c>
      <c r="HO26" s="5">
        <f>IFERROR(VLOOKUP($A26,'TB2-1'!$A:$XEW,1+IFERROR(VALUE(RIGHT(HN$3,2)),RIGHT(HN$3,1)),TRUE)/2,#N/A)</f>
        <v>6</v>
      </c>
      <c r="HP26" s="5">
        <f>IFERROR(-VLOOKUP($A26,'TB2-1'!$A:$XEW,1+IFERROR(VALUE(RIGHT(HP$3,2)),RIGHT(HP$3,1)),TRUE)/2,#N/A)</f>
        <v>-8</v>
      </c>
      <c r="HQ26" s="5">
        <f>IFERROR(VLOOKUP($A26,'TB2-1'!$A:$XEW,1+IFERROR(VALUE(RIGHT(HP$3,2)),RIGHT(HP$3,1)),TRUE)/2,#N/A)</f>
        <v>8</v>
      </c>
      <c r="HR26" s="5">
        <f>IFERROR(-VLOOKUP($A26,'TB2-1'!$A:$XEW,1+IFERROR(VALUE(RIGHT(HR$3,2)),RIGHT(HR$3,1)),TRUE)/2,#N/A)</f>
        <v>-11.5</v>
      </c>
      <c r="HS26" s="5">
        <f>IFERROR(VLOOKUP($A26,'TB2-1'!$A:$XEW,1+IFERROR(VALUE(RIGHT(HR$3,2)),RIGHT(HR$3,1)),TRUE)/2,#N/A)</f>
        <v>11.5</v>
      </c>
      <c r="HT26" s="5">
        <f>IFERROR(-VLOOKUP($A26,'TB2-1'!$A:$XEW,1+IFERROR(VALUE(RIGHT(HT$3,2)),RIGHT(HT$3,1)),TRUE)/2,#N/A)</f>
        <v>-16</v>
      </c>
      <c r="HU26" s="5">
        <f>IFERROR(VLOOKUP($A26,'TB2-1'!$A:$XEW,1+IFERROR(VALUE(RIGHT(HT$3,2)),RIGHT(HT$3,1)),TRUE)/2,#N/A)</f>
        <v>16</v>
      </c>
      <c r="HV26" s="5">
        <f>IFERROR(-VLOOKUP($A26,'TB2-1'!$A:$XEW,1+IFERROR(VALUE(RIGHT(HV$3,2)),RIGHT(HV$3,1)),TRUE)/2,#N/A)</f>
        <v>-26</v>
      </c>
      <c r="HW26" s="5">
        <f>IFERROR(VLOOKUP($A26,'TB2-1'!$A:$XEW,1+IFERROR(VALUE(RIGHT(HV$3,2)),RIGHT(HV$3,1)),TRUE)/2,#N/A)</f>
        <v>26</v>
      </c>
      <c r="HX26" s="5">
        <f>IFERROR(-VLOOKUP($A26,'TB2-1'!$A:$XEW,1+IFERROR(VALUE(RIGHT(HX$3,2)),RIGHT(HX$3,1)),TRUE)/2,#N/A)</f>
        <v>-40.5</v>
      </c>
      <c r="HY26" s="5">
        <f>IFERROR(VLOOKUP($A26,'TB2-1'!$A:$XEW,1+IFERROR(VALUE(RIGHT(HX$3,2)),RIGHT(HX$3,1)),TRUE)/2,#N/A)</f>
        <v>40.5</v>
      </c>
      <c r="HZ26" s="5">
        <f>IFERROR(-VLOOKUP($A26,'TB2-1'!$A:$XEW,1+IFERROR(VALUE(RIGHT(HZ$3,2)),RIGHT(HZ$3,1)),TRUE)/2,#N/A)</f>
        <v>-65</v>
      </c>
      <c r="IA26" s="5">
        <f>IFERROR(VLOOKUP($A26,'TB2-1'!$A:$XEW,1+IFERROR(VALUE(RIGHT(HZ$3,2)),RIGHT(HZ$3,1)),TRUE)/2,#N/A)</f>
        <v>65</v>
      </c>
      <c r="IB26" s="5">
        <f>IFERROR(-VLOOKUP($A26,'TB2-1'!$A:$XEW,1+IFERROR(VALUE(RIGHT(IB$3,2)),RIGHT(IB$3,1)),TRUE)/2,#N/A)</f>
        <v>-105</v>
      </c>
      <c r="IC26" s="5">
        <f>IFERROR(VLOOKUP($A26,'TB2-1'!$A:$XEW,1+IFERROR(VALUE(RIGHT(IB$3,2)),RIGHT(IB$3,1)),TRUE)/2,#N/A)</f>
        <v>105</v>
      </c>
      <c r="ID26" s="5">
        <f>IFERROR(-VLOOKUP($A26,'TB2-1'!$A:$XEW,1+IFERROR(VALUE(RIGHT(ID$3,2)),RIGHT(ID$3,1)),TRUE)/2,#N/A)</f>
        <v>-160</v>
      </c>
      <c r="IE26" s="5">
        <f>IFERROR(VLOOKUP($A26,'TB2-1'!$A:$XEW,1+IFERROR(VALUE(RIGHT(ID$3,2)),RIGHT(ID$3,1)),TRUE)/2,#N/A)</f>
        <v>160</v>
      </c>
      <c r="IF26" s="5">
        <f>IFERROR(-VLOOKUP($A26,'TB2-1'!$A:$XEW,1+IFERROR(VALUE(RIGHT(IF$3,2)),RIGHT(IF$3,1)),TRUE)/2,#N/A)</f>
        <v>-260</v>
      </c>
      <c r="IG26" s="5">
        <f>IFERROR(VLOOKUP($A26,'TB2-1'!$A:$XEW,1+IFERROR(VALUE(RIGHT(IF$3,2)),RIGHT(IF$3,1)),TRUE)/2,#N/A)</f>
        <v>260</v>
      </c>
      <c r="IH26" s="5">
        <f>IFERROR(-VLOOKUP($A26,'TB2-1'!$A:$XEW,1+IFERROR(VALUE(RIGHT(IH$3,2)),RIGHT(IH$3,1)),TRUE)/2,#N/A)</f>
        <v>-405</v>
      </c>
      <c r="II26" s="5">
        <f>IFERROR(VLOOKUP($A26,'TB2-1'!$A:$XEW,1+IFERROR(VALUE(RIGHT(IH$3,2)),RIGHT(IH$3,1)),TRUE)/2,#N/A)</f>
        <v>405</v>
      </c>
      <c r="IJ26" s="5">
        <f>IFERROR(-VLOOKUP($A26,'TB2-1'!$A:$XEW,1+IFERROR(VALUE(RIGHT(IJ$3,2)),RIGHT(IJ$3,1)),TRUE)/2,#N/A)</f>
        <v>-650</v>
      </c>
      <c r="IK26" s="5">
        <f>IFERROR(VLOOKUP($A26,'TB2-1'!$A:$XEW,1+IFERROR(VALUE(RIGHT(IJ$3,2)),RIGHT(IJ$3,1)),TRUE)/2,#N/A)</f>
        <v>650</v>
      </c>
      <c r="IL26" s="5">
        <f>IFERROR(-VLOOKUP($A26,'TB2-1'!$A:$XEW,1+IFERROR(VALUE(RIGHT(IL$3,2)),RIGHT(IL$3,1)),TRUE)/2,#N/A)</f>
        <v>-1050</v>
      </c>
      <c r="IM26" s="5">
        <f>IFERROR(VLOOKUP($A26,'TB2-1'!$A:$XEW,1+IFERROR(VALUE(RIGHT(IL$3,2)),RIGHT(IL$3,1)),TRUE)/2,#N/A)</f>
        <v>1050</v>
      </c>
      <c r="IN26" s="5">
        <f>IFERROR(-VLOOKUP($A26,'TB2-1'!$A:$XEW,1+IFERROR(VALUE(RIGHT(IN$3,2)),RIGHT(IN$3,1)),TRUE)/2,#N/A)</f>
        <v>-1600</v>
      </c>
      <c r="IO26" s="5">
        <f>IFERROR(VLOOKUP($A26,'TB2-1'!$A:$XEW,1+IFERROR(VALUE(RIGHT(IN$3,2)),RIGHT(IN$3,1)),TRUE)/2,#N/A)</f>
        <v>1600</v>
      </c>
      <c r="IP26" s="5">
        <f>IFERROR(-VLOOKUP($A26,'TB2-1'!$A:$XEW,1+IFERROR(VALUE(RIGHT(IP$3,2)),RIGHT(IP$3,1)),TRUE)/2,#N/A)</f>
        <v>-2600</v>
      </c>
      <c r="IQ26" s="5">
        <f>IFERROR(VLOOKUP($A26,'TB2-1'!$A:$XEW,1+IFERROR(VALUE(RIGHT(IP$3,2)),RIGHT(IP$3,1)),TRUE)/2,#N/A)</f>
        <v>2600</v>
      </c>
      <c r="IR26" s="5">
        <f>IFERROR(-VLOOKUP($A26,'TB2-1'!$A:$XEW,1+IFERROR(VALUE(RIGHT(IR$3,2)),RIGHT(IR$3,1)),TRUE)/2,#N/A)</f>
        <v>-4050</v>
      </c>
      <c r="IS26" s="5">
        <f>IFERROR(VLOOKUP($A26,'TB2-1'!$A:$XEW,1+IFERROR(VALUE(RIGHT(IR$3,2)),RIGHT(IR$3,1)),TRUE)/2,#N/A)</f>
        <v>4050</v>
      </c>
      <c r="IT26" s="65" t="e">
        <v>#N/A</v>
      </c>
      <c r="IU26" s="6" t="e">
        <f>IFERROR(IT26+VLOOKUP($A26,'TB2-1'!$A:$XEW,1+IFERROR(VALUE(RIGHT(IT$3,2)),RIGHT(IT$3,1)),TRUE),#N/A)</f>
        <v>#N/A</v>
      </c>
      <c r="IV26" s="65" t="e">
        <v>#N/A</v>
      </c>
      <c r="IW26" s="6" t="e">
        <f>IFERROR(IV26+VLOOKUP($A26,'TB2-1'!$A:$XEW,1+IFERROR(VALUE(RIGHT(IV$3,2)),RIGHT(IV$3,1)),TRUE),#N/A)</f>
        <v>#N/A</v>
      </c>
      <c r="IX26" s="65" t="e">
        <v>#N/A</v>
      </c>
      <c r="IY26" s="6" t="e">
        <f>IFERROR(IX26+VLOOKUP($A26,'TB2-1'!$A:$XEW,1+IFERROR(VALUE(RIGHT(IX$3,2)),RIGHT(IX$3,1)),TRUE),#N/A)</f>
        <v>#N/A</v>
      </c>
      <c r="IZ26" s="65" t="e">
        <v>#N/A</v>
      </c>
      <c r="JA26" s="6" t="e">
        <f>IFERROR(IZ26+VLOOKUP($A26,'TB2-1'!$A:$XEW,1+IFERROR(VALUE(RIGHT(IZ$3,2)),RIGHT(IZ$3,1)),TRUE),#N/A)</f>
        <v>#N/A</v>
      </c>
      <c r="JB26" s="65">
        <v>-16</v>
      </c>
      <c r="JC26" s="6">
        <f>IFERROR(JB26+VLOOKUP($A26,'TB2-1'!$A:$XEW,1+IFERROR(VALUE(RIGHT(JB$3,2)),RIGHT(JB$3,1)),TRUE),#N/A)</f>
        <v>7</v>
      </c>
      <c r="JD26" s="6">
        <f t="shared" si="143"/>
        <v>-16</v>
      </c>
      <c r="JE26" s="6">
        <f>IFERROR(JD26+VLOOKUP($A26,'TB2-1'!$A:$XEW,1+IFERROR(VALUE(RIGHT(JD$3,2)),RIGHT(JD$3,1)),TRUE),#N/A)</f>
        <v>16</v>
      </c>
      <c r="JF26" s="65">
        <v>-26</v>
      </c>
      <c r="JG26" s="6">
        <f>IFERROR(JF26+VLOOKUP($A26,'TB2-1'!$A:$XEW,1+IFERROR(VALUE(RIGHT(JF$3,2)),RIGHT(JF$3,1)),TRUE),#N/A)</f>
        <v>26</v>
      </c>
      <c r="JH26" s="65" t="e">
        <v>#N/A</v>
      </c>
      <c r="JI26" s="6" t="e">
        <f>IFERROR(JH26+VLOOKUP($A26,'TB2-1'!$A:$XEW,1+IFERROR(VALUE(RIGHT(JH$3,2)),RIGHT(JH$3,1)),TRUE),#N/A)</f>
        <v>#N/A</v>
      </c>
      <c r="JJ26" s="65" t="e">
        <v>#N/A</v>
      </c>
      <c r="JK26" s="6" t="e">
        <f>IFERROR(JJ26+VLOOKUP($A26,'TB2-1'!$A:$XEW,1+IFERROR(VALUE(RIGHT(JJ$3,2)),RIGHT(JJ$3,1)),TRUE),#N/A)</f>
        <v>#N/A</v>
      </c>
      <c r="JL26" s="65" t="e">
        <v>#N/A</v>
      </c>
      <c r="JM26" s="6" t="e">
        <f>IFERROR(JL26+VLOOKUP($A26,'TB2-1'!$A:$XEW,1+IFERROR(VALUE(RIGHT(JL$3,2)),RIGHT(JL$3,1)),TRUE),#N/A)</f>
        <v>#N/A</v>
      </c>
      <c r="JN26" s="65" t="e">
        <v>#N/A</v>
      </c>
      <c r="JO26" s="6" t="e">
        <f>IFERROR(JN26+VLOOKUP($A26,'TB2-1'!$A:$XEW,1+IFERROR(VALUE(RIGHT(JN$3,2)),RIGHT(JN$3,1)),TRUE),#N/A)</f>
        <v>#N/A</v>
      </c>
      <c r="JP26" s="65" t="e">
        <v>#N/A</v>
      </c>
      <c r="JQ26" s="6" t="e">
        <f>IFERROR(JP26+VLOOKUP($A26,'TB2-1'!$A:$XEW,1+IFERROR(VALUE(RIGHT(JP$3,2)),RIGHT(JP$3,1)),TRUE),#N/A)</f>
        <v>#N/A</v>
      </c>
      <c r="JR26" s="65" t="e">
        <v>#N/A</v>
      </c>
      <c r="JS26" s="6" t="e">
        <f>IFERROR(JR26+VLOOKUP($A26,'TB2-1'!$A:$XEW,1+IFERROR(VALUE(RIGHT(JR$3,2)),RIGHT(JR$3,1)),TRUE),#N/A)</f>
        <v>#N/A</v>
      </c>
      <c r="JT26" s="65" t="e">
        <v>#N/A</v>
      </c>
      <c r="JU26" s="6" t="e">
        <f>IFERROR(JT26+VLOOKUP($A26,'TB2-1'!$A:$XEW,1+IFERROR(VALUE(RIGHT(JT$3,2)),RIGHT(JT$3,1)),TRUE),#N/A)</f>
        <v>#N/A</v>
      </c>
      <c r="JV26" s="65" t="e">
        <v>#N/A</v>
      </c>
      <c r="JW26" s="6" t="e">
        <f>IFERROR(JV26+VLOOKUP($A26,'TB2-1'!$A:$XEW,1+IFERROR(VALUE(RIGHT(JV$3,2)),RIGHT(JV$3,1)),TRUE),#N/A)</f>
        <v>#N/A</v>
      </c>
      <c r="JX26" s="65" t="e">
        <v>#N/A</v>
      </c>
      <c r="JY26" s="6" t="e">
        <f>IFERROR(JX26+VLOOKUP($A26,'TB2-1'!$A:$XEW,1+IFERROR(VALUE(RIGHT(JX$3,2)),RIGHT(JX$3,1)),TRUE),#N/A)</f>
        <v>#N/A</v>
      </c>
      <c r="JZ26" s="65" t="e">
        <v>#N/A</v>
      </c>
      <c r="KA26" s="6" t="e">
        <f>IFERROR(JZ26+VLOOKUP($A26,'TB2-1'!$A:$XEW,1+IFERROR(VALUE(RIGHT(JZ$3,2)),RIGHT(JZ$3,1)),TRUE),#N/A)</f>
        <v>#N/A</v>
      </c>
      <c r="KB26" s="65" t="e">
        <v>#N/A</v>
      </c>
      <c r="KC26" s="6" t="e">
        <f>IFERROR(KB26+VLOOKUP($A26,'TB2-1'!$A:$XEW,1+IFERROR(VALUE(RIGHT(KB$3,2)),RIGHT(KB$3,1)),TRUE),#N/A)</f>
        <v>#N/A</v>
      </c>
      <c r="KD26" s="65" t="e">
        <v>#N/A</v>
      </c>
      <c r="KE26" s="5" t="e">
        <f>IFERROR(KD26+VLOOKUP($A26,'TB2-1'!$A:$XEW,1+IFERROR(VALUE(RIGHT(KD$3,2)),RIGHT(KD$3,1)),TRUE),#N/A)</f>
        <v>#N/A</v>
      </c>
      <c r="KF26" s="65" t="e">
        <v>#N/A</v>
      </c>
      <c r="KG26" s="5" t="e">
        <f>IFERROR(KF26+VLOOKUP($A26,'TB2-1'!$A:$XEW,1+IFERROR(VALUE(RIGHT(KF$3,2)),RIGHT(KF$3,1)),TRUE),#N/A)</f>
        <v>#N/A</v>
      </c>
      <c r="KH26" s="65" t="e">
        <v>#N/A</v>
      </c>
      <c r="KI26" s="5" t="e">
        <f>IFERROR(KH26+VLOOKUP($A26,'TB2-1'!$A:$XEW,1+IFERROR(VALUE(RIGHT(KH$3,2)),RIGHT(KH$3,1)),TRUE),#N/A)</f>
        <v>#N/A</v>
      </c>
      <c r="KJ26" s="65">
        <v>4</v>
      </c>
      <c r="KK26" s="5">
        <f>IFERROR(KJ26+VLOOKUP($A26,'TB2-1'!$A:$XEW,1+IFERROR(VALUE(RIGHT(KJ$3,2)),RIGHT(KJ$3,1)),TRUE),#N/A)</f>
        <v>20</v>
      </c>
      <c r="KL26" s="5">
        <f t="shared" si="144"/>
        <v>4</v>
      </c>
      <c r="KM26" s="5">
        <f>IFERROR(KL26+VLOOKUP($A26,'TB2-1'!$A:$XEW,1+IFERROR(VALUE(RIGHT(KL$3,2)),RIGHT(KL$3,1)),TRUE),#N/A)</f>
        <v>27</v>
      </c>
      <c r="KN26" s="5">
        <f t="shared" si="144"/>
        <v>4</v>
      </c>
      <c r="KO26" s="5">
        <f>IFERROR(KN26+VLOOKUP($A26,'TB2-1'!$A:$XEW,1+IFERROR(VALUE(RIGHT(KN$3,2)),RIGHT(KN$3,1)),TRUE),#N/A)</f>
        <v>36</v>
      </c>
      <c r="KP26" s="5">
        <f t="shared" si="144"/>
        <v>4</v>
      </c>
      <c r="KQ26" s="5">
        <f>IFERROR(KP26+VLOOKUP($A26,'TB2-1'!$A:$XEW,1+IFERROR(VALUE(RIGHT(KP$3,2)),RIGHT(KP$3,1)),TRUE),#N/A)</f>
        <v>56</v>
      </c>
      <c r="KR26" s="65">
        <v>0</v>
      </c>
      <c r="KS26" s="5">
        <f>IFERROR(KR26+VLOOKUP($A26,'TB2-1'!$A:$XEW,1+IFERROR(VALUE(RIGHT(KR$3,2)),RIGHT(KR$3,1)),TRUE),#N/A)</f>
        <v>81</v>
      </c>
      <c r="KT26" s="5">
        <f t="shared" si="0"/>
        <v>0</v>
      </c>
      <c r="KU26" s="5">
        <f>IFERROR(KT26+VLOOKUP($A26,'TB2-1'!$A:$XEW,1+IFERROR(VALUE(RIGHT(KT$3,2)),RIGHT(KT$3,1)),TRUE),#N/A)</f>
        <v>130</v>
      </c>
      <c r="KV26" s="5">
        <f t="shared" si="0"/>
        <v>0</v>
      </c>
      <c r="KW26" s="5">
        <f>IFERROR(KV26+VLOOKUP($A26,'TB2-1'!$A:$XEW,1+IFERROR(VALUE(RIGHT(KV$3,2)),RIGHT(KV$3,1)),TRUE),#N/A)</f>
        <v>210</v>
      </c>
      <c r="KX26" s="5">
        <f t="shared" si="0"/>
        <v>0</v>
      </c>
      <c r="KY26" s="5">
        <f>IFERROR(KX26+VLOOKUP($A26,'TB2-1'!$A:$XEW,1+IFERROR(VALUE(RIGHT(KX$3,2)),RIGHT(KX$3,1)),TRUE),#N/A)</f>
        <v>320</v>
      </c>
      <c r="KZ26" s="5">
        <f t="shared" si="0"/>
        <v>0</v>
      </c>
      <c r="LA26" s="5">
        <f>IFERROR(KZ26+VLOOKUP($A26,'TB2-1'!$A:$XEW,1+IFERROR(VALUE(RIGHT(KZ$3,2)),RIGHT(KZ$3,1)),TRUE),#N/A)</f>
        <v>520</v>
      </c>
      <c r="LB26" s="5">
        <f t="shared" si="0"/>
        <v>0</v>
      </c>
      <c r="LC26" s="5">
        <f>IFERROR(LB26+VLOOKUP($A26,'TB2-1'!$A:$XEW,1+IFERROR(VALUE(RIGHT(LB$3,2)),RIGHT(LB$3,1)),TRUE),#N/A)</f>
        <v>810</v>
      </c>
      <c r="LD26" s="5">
        <f t="shared" si="0"/>
        <v>0</v>
      </c>
      <c r="LE26" s="5">
        <f>IFERROR(LD26+VLOOKUP($A26,'TB2-1'!$A:$XEW,1+IFERROR(VALUE(RIGHT(LD$3,2)),RIGHT(LD$3,1)),TRUE),#N/A)</f>
        <v>1300</v>
      </c>
      <c r="LF26" s="5">
        <f t="shared" si="0"/>
        <v>0</v>
      </c>
      <c r="LG26" s="5">
        <f>IFERROR(LF26+VLOOKUP($A26,'TB2-1'!$A:$XEW,1+IFERROR(VALUE(RIGHT(LF$3,2)),RIGHT(LF$3,1)),TRUE),#N/A)</f>
        <v>2100</v>
      </c>
      <c r="LH26" s="5">
        <f t="shared" si="0"/>
        <v>0</v>
      </c>
      <c r="LI26" s="5">
        <f>IFERROR(LH26+VLOOKUP($A26,'TB2-1'!$A:$XEW,1+IFERROR(VALUE(RIGHT(LH$3,2)),RIGHT(LH$3,1)),TRUE),#N/A)</f>
        <v>3200</v>
      </c>
      <c r="LJ26" s="5">
        <f t="shared" si="0"/>
        <v>0</v>
      </c>
      <c r="LK26" s="5">
        <f>IFERROR(LJ26+VLOOKUP($A26,'TB2-1'!$A:$XEW,1+IFERROR(VALUE(RIGHT(LJ$3,2)),RIGHT(LJ$3,1)),TRUE),#N/A)</f>
        <v>5200</v>
      </c>
      <c r="LL26" s="5">
        <f t="shared" si="0"/>
        <v>0</v>
      </c>
      <c r="LM26" s="5">
        <f>IFERROR(LL26+VLOOKUP($A26,'TB2-1'!$A:$XEW,1+IFERROR(VALUE(RIGHT(LL$3,2)),RIGHT(LL$3,1)),TRUE),#N/A)</f>
        <v>8100</v>
      </c>
      <c r="LN26" s="65">
        <v>20</v>
      </c>
      <c r="LO26" s="6">
        <f>IFERROR(LN26+VLOOKUP($A26,'TB2-1'!$A:$XEW,1+IFERROR(VALUE(RIGHT(LN$3,2)),RIGHT(LN$3,1)),TRUE),#N/A)</f>
        <v>26</v>
      </c>
      <c r="LP26" s="6">
        <f t="shared" si="145"/>
        <v>20</v>
      </c>
      <c r="LQ26" s="6">
        <f>IFERROR(LP26+VLOOKUP($A26,'TB2-1'!$A:$XEW,1+IFERROR(VALUE(RIGHT(LP$3,2)),RIGHT(LP$3,1)),TRUE),#N/A)</f>
        <v>28</v>
      </c>
      <c r="LR26" s="6">
        <f t="shared" si="145"/>
        <v>20</v>
      </c>
      <c r="LS26" s="6">
        <f>IFERROR(LR26+VLOOKUP($A26,'TB2-1'!$A:$XEW,1+IFERROR(VALUE(RIGHT(LR$3,2)),RIGHT(LR$3,1)),TRUE),#N/A)</f>
        <v>32</v>
      </c>
      <c r="LT26" s="6">
        <f t="shared" si="145"/>
        <v>20</v>
      </c>
      <c r="LU26" s="6">
        <f>IFERROR(LT26+VLOOKUP($A26,'TB2-1'!$A:$XEW,1+IFERROR(VALUE(RIGHT(LT$3,2)),RIGHT(LT$3,1)),TRUE),#N/A)</f>
        <v>36</v>
      </c>
      <c r="LV26" s="6">
        <f t="shared" si="145"/>
        <v>20</v>
      </c>
      <c r="LW26" s="6">
        <f>IFERROR(LV26+VLOOKUP($A26,'TB2-1'!$A:$XEW,1+IFERROR(VALUE(RIGHT(LV$3,2)),RIGHT(LV$3,1)),TRUE),#N/A)</f>
        <v>43</v>
      </c>
      <c r="LX26" s="6">
        <f t="shared" si="145"/>
        <v>20</v>
      </c>
      <c r="LY26" s="6">
        <f>IFERROR(LX26+VLOOKUP($A26,'TB2-1'!$A:$XEW,1+IFERROR(VALUE(RIGHT(LX$3,2)),RIGHT(LX$3,1)),TRUE),#N/A)</f>
        <v>52</v>
      </c>
      <c r="LZ26" s="6">
        <f t="shared" si="145"/>
        <v>20</v>
      </c>
      <c r="MA26" s="6">
        <f>IFERROR(LZ26+VLOOKUP($A26,'TB2-1'!$A:$XEW,1+IFERROR(VALUE(RIGHT(LZ$3,2)),RIGHT(LZ$3,1)),TRUE),#N/A)</f>
        <v>72</v>
      </c>
      <c r="MB26" s="6">
        <f t="shared" si="145"/>
        <v>20</v>
      </c>
      <c r="MC26" s="6">
        <f>IFERROR(MB26+VLOOKUP($A26,'TB2-1'!$A:$XEW,1+IFERROR(VALUE(RIGHT(MB$3,2)),RIGHT(MB$3,1)),TRUE),#N/A)</f>
        <v>101</v>
      </c>
      <c r="MD26" s="6">
        <f t="shared" si="145"/>
        <v>20</v>
      </c>
      <c r="ME26" s="6">
        <f>IFERROR(MD26+VLOOKUP($A26,'TB2-1'!$A:$XEW,1+IFERROR(VALUE(RIGHT(MD$3,2)),RIGHT(MD$3,1)),TRUE),#N/A)</f>
        <v>150</v>
      </c>
      <c r="MF26" s="6">
        <f t="shared" si="185"/>
        <v>20</v>
      </c>
      <c r="MG26" s="6">
        <f>IFERROR(MF26+VLOOKUP($A26,'TB2-1'!$A:$XEW,1+IFERROR(VALUE(RIGHT(MF$3,2)),RIGHT(MF$3,1)),TRUE),#N/A)</f>
        <v>230</v>
      </c>
      <c r="MH26" s="6">
        <f t="shared" si="146"/>
        <v>20</v>
      </c>
      <c r="MI26" s="6">
        <f>IFERROR(MH26+VLOOKUP($A26,'TB2-1'!$A:$XEW,1+IFERROR(VALUE(RIGHT(MH$3,2)),RIGHT(MH$3,1)),TRUE),#N/A)</f>
        <v>340</v>
      </c>
      <c r="MJ26" s="6">
        <f t="shared" si="147"/>
        <v>20</v>
      </c>
      <c r="MK26" s="6">
        <f>IFERROR(MJ26+VLOOKUP($A26,'TB2-1'!$A:$XEW,1+IFERROR(VALUE(RIGHT(MJ$3,2)),RIGHT(MJ$3,1)),TRUE),#N/A)</f>
        <v>540</v>
      </c>
      <c r="ML26" s="6">
        <f t="shared" si="148"/>
        <v>20</v>
      </c>
      <c r="MM26" s="6">
        <f>IFERROR(ML26+VLOOKUP($A26,'TB2-1'!$A:$XEW,1+IFERROR(VALUE(RIGHT(ML$3,2)),RIGHT(ML$3,1)),TRUE),#N/A)</f>
        <v>830</v>
      </c>
      <c r="MN26" s="6">
        <f t="shared" si="149"/>
        <v>20</v>
      </c>
      <c r="MO26" s="6">
        <f>IFERROR(MN26+VLOOKUP($A26,'TB2-1'!$A:$XEW,1+IFERROR(VALUE(RIGHT(MN$3,2)),RIGHT(MN$3,1)),TRUE),#N/A)</f>
        <v>1320</v>
      </c>
      <c r="MP26" s="6">
        <f t="shared" si="150"/>
        <v>20</v>
      </c>
      <c r="MQ26" s="6">
        <f>IFERROR(MP26+VLOOKUP($A26,'TB2-1'!$A:$XEW,1+IFERROR(VALUE(RIGHT(MP$3,2)),RIGHT(MP$3,1)),TRUE),#N/A)</f>
        <v>2120</v>
      </c>
      <c r="MR26" s="6">
        <f t="shared" si="151"/>
        <v>20</v>
      </c>
      <c r="MS26" s="6">
        <f>IFERROR(MR26+VLOOKUP($A26,'TB2-1'!$A:$XEW,1+IFERROR(VALUE(RIGHT(MR$3,2)),RIGHT(MR$3,1)),TRUE),#N/A)</f>
        <v>3220</v>
      </c>
      <c r="MT26" s="6">
        <f t="shared" si="152"/>
        <v>20</v>
      </c>
      <c r="MU26" s="6">
        <f>IFERROR(MT26+VLOOKUP($A26,'TB2-1'!$A:$XEW,1+IFERROR(VALUE(RIGHT(MT$3,2)),RIGHT(MT$3,1)),TRUE),#N/A)</f>
        <v>5220</v>
      </c>
      <c r="MV26" s="6">
        <f t="shared" si="153"/>
        <v>20</v>
      </c>
      <c r="MW26" s="6">
        <f>IFERROR(MV26+VLOOKUP($A26,'TB2-1'!$A:$XEW,1+IFERROR(VALUE(RIGHT(MV$3,2)),RIGHT(MV$3,1)),TRUE),#N/A)</f>
        <v>8120</v>
      </c>
      <c r="MX26" s="65">
        <v>34</v>
      </c>
      <c r="MY26" s="5">
        <f>IFERROR(MX26+VLOOKUP($A26,'TB2-1'!$A:$XEW,1+IFERROR(VALUE(RIGHT(MX$3,2)),RIGHT(MX$3,1)),TRUE),#N/A)</f>
        <v>40</v>
      </c>
      <c r="MZ26" s="10">
        <f t="shared" si="1"/>
        <v>34</v>
      </c>
      <c r="NA26" s="5">
        <f>IFERROR(MZ26+VLOOKUP($A26,'TB2-1'!$A:$XEW,1+IFERROR(VALUE(RIGHT(MZ$3,2)),RIGHT(MZ$3,1)),TRUE),#N/A)</f>
        <v>42</v>
      </c>
      <c r="NB26" s="10">
        <f t="shared" si="1"/>
        <v>34</v>
      </c>
      <c r="NC26" s="5">
        <f>IFERROR(NB26+VLOOKUP($A26,'TB2-1'!$A:$XEW,1+IFERROR(VALUE(RIGHT(NB$3,2)),RIGHT(NB$3,1)),TRUE),#N/A)</f>
        <v>46</v>
      </c>
      <c r="ND26" s="10">
        <f t="shared" si="1"/>
        <v>34</v>
      </c>
      <c r="NE26" s="5">
        <f>IFERROR(ND26+VLOOKUP($A26,'TB2-1'!$A:$XEW,1+IFERROR(VALUE(RIGHT(ND$3,2)),RIGHT(ND$3,1)),TRUE),#N/A)</f>
        <v>50</v>
      </c>
      <c r="NF26" s="10">
        <f t="shared" si="1"/>
        <v>34</v>
      </c>
      <c r="NG26" s="5">
        <f>IFERROR(NF26+VLOOKUP($A26,'TB2-1'!$A:$XEW,1+IFERROR(VALUE(RIGHT(NF$3,2)),RIGHT(NF$3,1)),TRUE),#N/A)</f>
        <v>57</v>
      </c>
      <c r="NH26" s="10">
        <f t="shared" si="1"/>
        <v>34</v>
      </c>
      <c r="NI26" s="5">
        <f>IFERROR(NH26+VLOOKUP($A26,'TB2-1'!$A:$XEW,1+IFERROR(VALUE(RIGHT(NH$3,2)),RIGHT(NH$3,1)),TRUE),#N/A)</f>
        <v>66</v>
      </c>
      <c r="NJ26" s="10">
        <f t="shared" si="1"/>
        <v>34</v>
      </c>
      <c r="NK26" s="5">
        <f>IFERROR(NJ26+VLOOKUP($A26,'TB2-1'!$A:$XEW,1+IFERROR(VALUE(RIGHT(NJ$3,2)),RIGHT(NJ$3,1)),TRUE),#N/A)</f>
        <v>86</v>
      </c>
      <c r="NL26" s="10">
        <f t="shared" si="1"/>
        <v>34</v>
      </c>
      <c r="NM26" s="5">
        <f>IFERROR(NL26+VLOOKUP($A26,'TB2-1'!$A:$XEW,1+IFERROR(VALUE(RIGHT(NL$3,2)),RIGHT(NL$3,1)),TRUE),#N/A)</f>
        <v>115</v>
      </c>
      <c r="NN26" s="10">
        <f t="shared" si="1"/>
        <v>34</v>
      </c>
      <c r="NO26" s="5">
        <f>IFERROR(NN26+VLOOKUP($A26,'TB2-1'!$A:$XEW,1+IFERROR(VALUE(RIGHT(NN$3,2)),RIGHT(NN$3,1)),TRUE),#N/A)</f>
        <v>164</v>
      </c>
      <c r="NP26" s="10">
        <f t="shared" si="2"/>
        <v>34</v>
      </c>
      <c r="NQ26" s="5">
        <f>IFERROR(NP26+VLOOKUP($A26,'TB2-1'!$A:$XEW,1+IFERROR(VALUE(RIGHT(NP$3,2)),RIGHT(NP$3,1)),TRUE),#N/A)</f>
        <v>244</v>
      </c>
      <c r="NR26" s="10">
        <f t="shared" si="3"/>
        <v>34</v>
      </c>
      <c r="NS26" s="5">
        <f>IFERROR(NR26+VLOOKUP($A26,'TB2-1'!$A:$XEW,1+IFERROR(VALUE(RIGHT(NR$3,2)),RIGHT(NR$3,1)),TRUE),#N/A)</f>
        <v>354</v>
      </c>
      <c r="NT26" s="10">
        <f t="shared" si="4"/>
        <v>34</v>
      </c>
      <c r="NU26" s="5">
        <f>IFERROR(NT26+VLOOKUP($A26,'TB2-1'!$A:$XEW,1+IFERROR(VALUE(RIGHT(NT$3,2)),RIGHT(NT$3,1)),TRUE),#N/A)</f>
        <v>554</v>
      </c>
      <c r="NV26" s="10">
        <f t="shared" si="5"/>
        <v>34</v>
      </c>
      <c r="NW26" s="5">
        <f>IFERROR(NV26+VLOOKUP($A26,'TB2-1'!$A:$XEW,1+IFERROR(VALUE(RIGHT(NV$3,2)),RIGHT(NV$3,1)),TRUE),#N/A)</f>
        <v>844</v>
      </c>
      <c r="NX26" s="10">
        <f t="shared" si="6"/>
        <v>34</v>
      </c>
      <c r="NY26" s="5">
        <f>IFERROR(NX26+VLOOKUP($A26,'TB2-1'!$A:$XEW,1+IFERROR(VALUE(RIGHT(NX$3,2)),RIGHT(NX$3,1)),TRUE),#N/A)</f>
        <v>1334</v>
      </c>
      <c r="NZ26" s="10">
        <f t="shared" si="7"/>
        <v>34</v>
      </c>
      <c r="OA26" s="5">
        <f>IFERROR(NZ26+VLOOKUP($A26,'TB2-1'!$A:$XEW,1+IFERROR(VALUE(RIGHT(NZ$3,2)),RIGHT(NZ$3,1)),TRUE),#N/A)</f>
        <v>2134</v>
      </c>
      <c r="OB26" s="10">
        <f t="shared" si="8"/>
        <v>34</v>
      </c>
      <c r="OC26" s="5">
        <f>IFERROR(OB26+VLOOKUP($A26,'TB2-1'!$A:$XEW,1+IFERROR(VALUE(RIGHT(OB$3,2)),RIGHT(OB$3,1)),TRUE),#N/A)</f>
        <v>3234</v>
      </c>
      <c r="OD26" s="10">
        <f t="shared" si="9"/>
        <v>34</v>
      </c>
      <c r="OE26" s="5">
        <f>IFERROR(OD26+VLOOKUP($A26,'TB2-1'!$A:$XEW,1+IFERROR(VALUE(RIGHT(OD$3,2)),RIGHT(OD$3,1)),TRUE),#N/A)</f>
        <v>5234</v>
      </c>
      <c r="OF26" s="10">
        <f t="shared" si="10"/>
        <v>34</v>
      </c>
      <c r="OG26" s="5">
        <f>IFERROR(OF26+VLOOKUP($A26,'TB2-1'!$A:$XEW,1+IFERROR(VALUE(RIGHT(OF$3,2)),RIGHT(OF$3,1)),TRUE),#N/A)</f>
        <v>8134</v>
      </c>
      <c r="OH26" s="65">
        <v>56</v>
      </c>
      <c r="OI26" s="6">
        <f>IFERROR(OH26+VLOOKUP($A26,'TB2-1'!$A:$XEW,1+IFERROR(VALUE(RIGHT(OH$3,2)),RIGHT(OH$3,1)),TRUE),#N/A)</f>
        <v>62</v>
      </c>
      <c r="OJ26" s="6">
        <f t="shared" si="11"/>
        <v>56</v>
      </c>
      <c r="OK26" s="6">
        <f>IFERROR(OJ26+VLOOKUP($A26,'TB2-1'!$A:$XEW,1+IFERROR(VALUE(RIGHT(OJ$3,2)),RIGHT(OJ$3,1)),TRUE),#N/A)</f>
        <v>64</v>
      </c>
      <c r="OL26" s="6">
        <f t="shared" si="11"/>
        <v>56</v>
      </c>
      <c r="OM26" s="6">
        <f>IFERROR(OL26+VLOOKUP($A26,'TB2-1'!$A:$XEW,1+IFERROR(VALUE(RIGHT(OL$3,2)),RIGHT(OL$3,1)),TRUE),#N/A)</f>
        <v>68</v>
      </c>
      <c r="ON26" s="6">
        <f t="shared" si="11"/>
        <v>56</v>
      </c>
      <c r="OO26" s="6">
        <f>IFERROR(ON26+VLOOKUP($A26,'TB2-1'!$A:$XEW,1+IFERROR(VALUE(RIGHT(ON$3,2)),RIGHT(ON$3,1)),TRUE),#N/A)</f>
        <v>72</v>
      </c>
      <c r="OP26" s="6">
        <f t="shared" si="11"/>
        <v>56</v>
      </c>
      <c r="OQ26" s="6">
        <f>IFERROR(OP26+VLOOKUP($A26,'TB2-1'!$A:$XEW,1+IFERROR(VALUE(RIGHT(OP$3,2)),RIGHT(OP$3,1)),TRUE),#N/A)</f>
        <v>79</v>
      </c>
      <c r="OR26" s="6">
        <f t="shared" si="11"/>
        <v>56</v>
      </c>
      <c r="OS26" s="6">
        <f>IFERROR(OR26+VLOOKUP($A26,'TB2-1'!$A:$XEW,1+IFERROR(VALUE(RIGHT(OR$3,2)),RIGHT(OR$3,1)),TRUE),#N/A)</f>
        <v>88</v>
      </c>
      <c r="OT26" s="6">
        <f t="shared" si="11"/>
        <v>56</v>
      </c>
      <c r="OU26" s="6">
        <f>IFERROR(OT26+VLOOKUP($A26,'TB2-1'!$A:$XEW,1+IFERROR(VALUE(RIGHT(OT$3,2)),RIGHT(OT$3,1)),TRUE),#N/A)</f>
        <v>108</v>
      </c>
      <c r="OV26" s="6">
        <f t="shared" si="11"/>
        <v>56</v>
      </c>
      <c r="OW26" s="6">
        <f>IFERROR(OV26+VLOOKUP($A26,'TB2-1'!$A:$XEW,1+IFERROR(VALUE(RIGHT(OV$3,2)),RIGHT(OV$3,1)),TRUE),#N/A)</f>
        <v>137</v>
      </c>
      <c r="OX26" s="6">
        <f t="shared" si="11"/>
        <v>56</v>
      </c>
      <c r="OY26" s="6">
        <f>IFERROR(OX26+VLOOKUP($A26,'TB2-1'!$A:$XEW,1+IFERROR(VALUE(RIGHT(OX$3,2)),RIGHT(OX$3,1)),TRUE),#N/A)</f>
        <v>186</v>
      </c>
      <c r="OZ26" s="6">
        <f t="shared" si="12"/>
        <v>56</v>
      </c>
      <c r="PA26" s="6">
        <f>IFERROR(OZ26+VLOOKUP($A26,'TB2-1'!$A:$XEW,1+IFERROR(VALUE(RIGHT(OZ$3,2)),RIGHT(OZ$3,1)),TRUE),#N/A)</f>
        <v>266</v>
      </c>
      <c r="PB26" s="6">
        <f t="shared" si="13"/>
        <v>56</v>
      </c>
      <c r="PC26" s="6">
        <f>IFERROR(PB26+VLOOKUP($A26,'TB2-1'!$A:$XEW,1+IFERROR(VALUE(RIGHT(PB$3,2)),RIGHT(PB$3,1)),TRUE),#N/A)</f>
        <v>376</v>
      </c>
      <c r="PD26" s="6">
        <f t="shared" si="14"/>
        <v>56</v>
      </c>
      <c r="PE26" s="6">
        <f>IFERROR(PD26+VLOOKUP($A26,'TB2-1'!$A:$XEW,1+IFERROR(VALUE(RIGHT(PD$3,2)),RIGHT(PD$3,1)),TRUE),#N/A)</f>
        <v>576</v>
      </c>
      <c r="PF26" s="6">
        <f t="shared" si="15"/>
        <v>56</v>
      </c>
      <c r="PG26" s="6">
        <f>IFERROR(PF26+VLOOKUP($A26,'TB2-1'!$A:$XEW,1+IFERROR(VALUE(RIGHT(PF$3,2)),RIGHT(PF$3,1)),TRUE),#N/A)</f>
        <v>866</v>
      </c>
      <c r="PH26" s="6">
        <f t="shared" si="16"/>
        <v>56</v>
      </c>
      <c r="PI26" s="6">
        <f>IFERROR(PH26+VLOOKUP($A26,'TB2-1'!$A:$XEW,1+IFERROR(VALUE(RIGHT(PH$3,2)),RIGHT(PH$3,1)),TRUE),#N/A)</f>
        <v>1356</v>
      </c>
      <c r="PJ26" s="6">
        <f t="shared" si="17"/>
        <v>56</v>
      </c>
      <c r="PK26" s="6">
        <f>IFERROR(PJ26+VLOOKUP($A26,'TB2-1'!$A:$XEW,1+IFERROR(VALUE(RIGHT(PJ$3,2)),RIGHT(PJ$3,1)),TRUE),#N/A)</f>
        <v>2156</v>
      </c>
      <c r="PL26" s="6">
        <f t="shared" si="18"/>
        <v>56</v>
      </c>
      <c r="PM26" s="6">
        <f>IFERROR(PL26+VLOOKUP($A26,'TB2-1'!$A:$XEW,1+IFERROR(VALUE(RIGHT(PL$3,2)),RIGHT(PL$3,1)),TRUE),#N/A)</f>
        <v>3256</v>
      </c>
      <c r="PN26" s="6">
        <f t="shared" si="19"/>
        <v>56</v>
      </c>
      <c r="PO26" s="6">
        <f>IFERROR(PN26+VLOOKUP($A26,'TB2-1'!$A:$XEW,1+IFERROR(VALUE(RIGHT(PN$3,2)),RIGHT(PN$3,1)),TRUE),#N/A)</f>
        <v>5256</v>
      </c>
      <c r="PP26" s="6">
        <f t="shared" si="20"/>
        <v>56</v>
      </c>
      <c r="PQ26" s="6">
        <f>IFERROR(PP26+VLOOKUP($A26,'TB2-1'!$A:$XEW,1+IFERROR(VALUE(RIGHT(PP$3,2)),RIGHT(PP$3,1)),TRUE),#N/A)</f>
        <v>8156</v>
      </c>
      <c r="PR26" s="65">
        <v>98</v>
      </c>
      <c r="PS26" s="5">
        <f>IFERROR(PR26+VLOOKUP($A26,'TB2-1'!$A:$XEW,1+IFERROR(VALUE(RIGHT(PR$3,2)),RIGHT(PR$3,1)),TRUE),#N/A)</f>
        <v>104</v>
      </c>
      <c r="PT26" s="10">
        <f t="shared" si="21"/>
        <v>98</v>
      </c>
      <c r="PU26" s="5">
        <f>IFERROR(PT26+VLOOKUP($A26,'TB2-1'!$A:$XEW,1+IFERROR(VALUE(RIGHT(PT$3,2)),RIGHT(PT$3,1)),TRUE),#N/A)</f>
        <v>106</v>
      </c>
      <c r="PV26" s="10">
        <f t="shared" si="21"/>
        <v>98</v>
      </c>
      <c r="PW26" s="5">
        <f>IFERROR(PV26+VLOOKUP($A26,'TB2-1'!$A:$XEW,1+IFERROR(VALUE(RIGHT(PV$3,2)),RIGHT(PV$3,1)),TRUE),#N/A)</f>
        <v>110</v>
      </c>
      <c r="PX26" s="10">
        <f t="shared" si="21"/>
        <v>98</v>
      </c>
      <c r="PY26" s="5">
        <f>IFERROR(PX26+VLOOKUP($A26,'TB2-1'!$A:$XEW,1+IFERROR(VALUE(RIGHT(PX$3,2)),RIGHT(PX$3,1)),TRUE),#N/A)</f>
        <v>114</v>
      </c>
      <c r="PZ26" s="10">
        <f t="shared" si="21"/>
        <v>98</v>
      </c>
      <c r="QA26" s="5">
        <f>IFERROR(PZ26+VLOOKUP($A26,'TB2-1'!$A:$XEW,1+IFERROR(VALUE(RIGHT(PZ$3,2)),RIGHT(PZ$3,1)),TRUE),#N/A)</f>
        <v>121</v>
      </c>
      <c r="QB26" s="10">
        <f t="shared" si="21"/>
        <v>98</v>
      </c>
      <c r="QC26" s="5">
        <f>IFERROR(QB26+VLOOKUP($A26,'TB2-1'!$A:$XEW,1+IFERROR(VALUE(RIGHT(QB$3,2)),RIGHT(QB$3,1)),TRUE),#N/A)</f>
        <v>130</v>
      </c>
      <c r="QD26" s="10">
        <f t="shared" si="21"/>
        <v>98</v>
      </c>
      <c r="QE26" s="5">
        <f>IFERROR(QD26+VLOOKUP($A26,'TB2-1'!$A:$XEW,1+IFERROR(VALUE(RIGHT(QD$3,2)),RIGHT(QD$3,1)),TRUE),#N/A)</f>
        <v>150</v>
      </c>
      <c r="QF26" s="10">
        <f t="shared" si="21"/>
        <v>98</v>
      </c>
      <c r="QG26" s="5">
        <f>IFERROR(QF26+VLOOKUP($A26,'TB2-1'!$A:$XEW,1+IFERROR(VALUE(RIGHT(QF$3,2)),RIGHT(QF$3,1)),TRUE),#N/A)</f>
        <v>179</v>
      </c>
      <c r="QH26" s="10">
        <f t="shared" si="21"/>
        <v>98</v>
      </c>
      <c r="QI26" s="5">
        <f>IFERROR(QH26+VLOOKUP($A26,'TB2-1'!$A:$XEW,1+IFERROR(VALUE(RIGHT(QH$3,2)),RIGHT(QH$3,1)),TRUE),#N/A)</f>
        <v>228</v>
      </c>
      <c r="QJ26" s="10">
        <f t="shared" si="22"/>
        <v>98</v>
      </c>
      <c r="QK26" s="5">
        <f>IFERROR(QJ26+VLOOKUP($A26,'TB2-1'!$A:$XEW,1+IFERROR(VALUE(RIGHT(QJ$3,2)),RIGHT(QJ$3,1)),TRUE),#N/A)</f>
        <v>308</v>
      </c>
      <c r="QL26" s="10">
        <f t="shared" si="23"/>
        <v>98</v>
      </c>
      <c r="QM26" s="5">
        <f>IFERROR(QL26+VLOOKUP($A26,'TB2-1'!$A:$XEW,1+IFERROR(VALUE(RIGHT(QL$3,2)),RIGHT(QL$3,1)),TRUE),#N/A)</f>
        <v>418</v>
      </c>
      <c r="QN26" s="10">
        <f t="shared" si="24"/>
        <v>98</v>
      </c>
      <c r="QO26" s="5">
        <f>IFERROR(QN26+VLOOKUP($A26,'TB2-1'!$A:$XEW,1+IFERROR(VALUE(RIGHT(QN$3,2)),RIGHT(QN$3,1)),TRUE),#N/A)</f>
        <v>618</v>
      </c>
      <c r="QP26" s="10">
        <f t="shared" si="25"/>
        <v>98</v>
      </c>
      <c r="QQ26" s="5">
        <f>IFERROR(QP26+VLOOKUP($A26,'TB2-1'!$A:$XEW,1+IFERROR(VALUE(RIGHT(QP$3,2)),RIGHT(QP$3,1)),TRUE),#N/A)</f>
        <v>908</v>
      </c>
      <c r="QR26" s="10">
        <f t="shared" si="26"/>
        <v>98</v>
      </c>
      <c r="QS26" s="5">
        <f>IFERROR(QR26+VLOOKUP($A26,'TB2-1'!$A:$XEW,1+IFERROR(VALUE(RIGHT(QR$3,2)),RIGHT(QR$3,1)),TRUE),#N/A)</f>
        <v>1398</v>
      </c>
      <c r="QT26" s="10">
        <f t="shared" si="27"/>
        <v>98</v>
      </c>
      <c r="QU26" s="5">
        <f>IFERROR(QT26+VLOOKUP($A26,'TB2-1'!$A:$XEW,1+IFERROR(VALUE(RIGHT(QT$3,2)),RIGHT(QT$3,1)),TRUE),#N/A)</f>
        <v>2198</v>
      </c>
      <c r="QV26" s="10">
        <f t="shared" si="28"/>
        <v>98</v>
      </c>
      <c r="QW26" s="5">
        <f>IFERROR(QV26+VLOOKUP($A26,'TB2-1'!$A:$XEW,1+IFERROR(VALUE(RIGHT(QV$3,2)),RIGHT(QV$3,1)),TRUE),#N/A)</f>
        <v>3298</v>
      </c>
      <c r="QX26" s="10">
        <f t="shared" si="29"/>
        <v>98</v>
      </c>
      <c r="QY26" s="5">
        <f>IFERROR(QX26+VLOOKUP($A26,'TB2-1'!$A:$XEW,1+IFERROR(VALUE(RIGHT(QX$3,2)),RIGHT(QX$3,1)),TRUE),#N/A)</f>
        <v>5298</v>
      </c>
      <c r="QZ26" s="10">
        <f t="shared" si="30"/>
        <v>98</v>
      </c>
      <c r="RA26" s="5">
        <f>IFERROR(QZ26+VLOOKUP($A26,'TB2-1'!$A:$XEW,1+IFERROR(VALUE(RIGHT(QZ$3,2)),RIGHT(QZ$3,1)),TRUE),#N/A)</f>
        <v>8198</v>
      </c>
      <c r="RB26" s="65">
        <v>170</v>
      </c>
      <c r="RC26" s="6">
        <f>IFERROR(RB26+VLOOKUP($A26,'TB2-1'!$A:$XEW,1+IFERROR(VALUE(RIGHT(RB$3,2)),RIGHT(RB$3,1)),TRUE),#N/A)</f>
        <v>176</v>
      </c>
      <c r="RD26" s="6">
        <f t="shared" si="31"/>
        <v>170</v>
      </c>
      <c r="RE26" s="6">
        <f>IFERROR(RD26+VLOOKUP($A26,'TB2-1'!$A:$XEW,1+IFERROR(VALUE(RIGHT(RD$3,2)),RIGHT(RD$3,1)),TRUE),#N/A)</f>
        <v>178</v>
      </c>
      <c r="RF26" s="6">
        <f t="shared" si="31"/>
        <v>170</v>
      </c>
      <c r="RG26" s="6">
        <f>IFERROR(RF26+VLOOKUP($A26,'TB2-1'!$A:$XEW,1+IFERROR(VALUE(RIGHT(RF$3,2)),RIGHT(RF$3,1)),TRUE),#N/A)</f>
        <v>182</v>
      </c>
      <c r="RH26" s="6">
        <f t="shared" si="31"/>
        <v>170</v>
      </c>
      <c r="RI26" s="6">
        <f>IFERROR(RH26+VLOOKUP($A26,'TB2-1'!$A:$XEW,1+IFERROR(VALUE(RIGHT(RH$3,2)),RIGHT(RH$3,1)),TRUE),#N/A)</f>
        <v>186</v>
      </c>
      <c r="RJ26" s="6">
        <f t="shared" si="31"/>
        <v>170</v>
      </c>
      <c r="RK26" s="6">
        <f>IFERROR(RJ26+VLOOKUP($A26,'TB2-1'!$A:$XEW,1+IFERROR(VALUE(RIGHT(RJ$3,2)),RIGHT(RJ$3,1)),TRUE),#N/A)</f>
        <v>193</v>
      </c>
      <c r="RL26" s="6">
        <f t="shared" si="31"/>
        <v>170</v>
      </c>
      <c r="RM26" s="6">
        <f>IFERROR(RL26+VLOOKUP($A26,'TB2-1'!$A:$XEW,1+IFERROR(VALUE(RIGHT(RL$3,2)),RIGHT(RL$3,1)),TRUE),#N/A)</f>
        <v>202</v>
      </c>
      <c r="RN26" s="6">
        <f t="shared" si="31"/>
        <v>170</v>
      </c>
      <c r="RO26" s="6">
        <f>IFERROR(RN26+VLOOKUP($A26,'TB2-1'!$A:$XEW,1+IFERROR(VALUE(RIGHT(RN$3,2)),RIGHT(RN$3,1)),TRUE),#N/A)</f>
        <v>222</v>
      </c>
      <c r="RP26" s="6">
        <f t="shared" si="31"/>
        <v>170</v>
      </c>
      <c r="RQ26" s="6">
        <f>IFERROR(RP26+VLOOKUP($A26,'TB2-1'!$A:$XEW,1+IFERROR(VALUE(RIGHT(RP$3,2)),RIGHT(RP$3,1)),TRUE),#N/A)</f>
        <v>251</v>
      </c>
      <c r="RR26" s="6">
        <f t="shared" si="31"/>
        <v>170</v>
      </c>
      <c r="RS26" s="6">
        <f>IFERROR(RR26+VLOOKUP($A26,'TB2-1'!$A:$XEW,1+IFERROR(VALUE(RIGHT(RR$3,2)),RIGHT(RR$3,1)),TRUE),#N/A)</f>
        <v>300</v>
      </c>
      <c r="RT26" s="6">
        <f t="shared" si="32"/>
        <v>170</v>
      </c>
      <c r="RU26" s="6">
        <f>IFERROR(RT26+VLOOKUP($A26,'TB2-1'!$A:$XEW,1+IFERROR(VALUE(RIGHT(RT$3,2)),RIGHT(RT$3,1)),TRUE),#N/A)</f>
        <v>380</v>
      </c>
      <c r="RV26" s="6">
        <f t="shared" si="33"/>
        <v>170</v>
      </c>
      <c r="RW26" s="6">
        <f>IFERROR(RV26+VLOOKUP($A26,'TB2-1'!$A:$XEW,1+IFERROR(VALUE(RIGHT(RV$3,2)),RIGHT(RV$3,1)),TRUE),#N/A)</f>
        <v>490</v>
      </c>
      <c r="RX26" s="6">
        <f t="shared" si="34"/>
        <v>170</v>
      </c>
      <c r="RY26" s="6">
        <f>IFERROR(RX26+VLOOKUP($A26,'TB2-1'!$A:$XEW,1+IFERROR(VALUE(RIGHT(RX$3,2)),RIGHT(RX$3,1)),TRUE),#N/A)</f>
        <v>690</v>
      </c>
      <c r="RZ26" s="6">
        <f t="shared" si="35"/>
        <v>170</v>
      </c>
      <c r="SA26" s="6">
        <f>IFERROR(RZ26+VLOOKUP($A26,'TB2-1'!$A:$XEW,1+IFERROR(VALUE(RIGHT(RZ$3,2)),RIGHT(RZ$3,1)),TRUE),#N/A)</f>
        <v>980</v>
      </c>
      <c r="SB26" s="6">
        <f t="shared" si="36"/>
        <v>170</v>
      </c>
      <c r="SC26" s="6">
        <f>IFERROR(SB26+VLOOKUP($A26,'TB2-1'!$A:$XEW,1+IFERROR(VALUE(RIGHT(SB$3,2)),RIGHT(SB$3,1)),TRUE),#N/A)</f>
        <v>1470</v>
      </c>
      <c r="SD26" s="6">
        <f t="shared" si="37"/>
        <v>170</v>
      </c>
      <c r="SE26" s="6">
        <f>IFERROR(SD26+VLOOKUP($A26,'TB2-1'!$A:$XEW,1+IFERROR(VALUE(RIGHT(SD$3,2)),RIGHT(SD$3,1)),TRUE),#N/A)</f>
        <v>2270</v>
      </c>
      <c r="SF26" s="6">
        <f t="shared" si="38"/>
        <v>170</v>
      </c>
      <c r="SG26" s="6">
        <f>IFERROR(SF26+VLOOKUP($A26,'TB2-1'!$A:$XEW,1+IFERROR(VALUE(RIGHT(SF$3,2)),RIGHT(SF$3,1)),TRUE),#N/A)</f>
        <v>3370</v>
      </c>
      <c r="SH26" s="6">
        <f t="shared" si="39"/>
        <v>170</v>
      </c>
      <c r="SI26" s="6">
        <f>IFERROR(SH26+VLOOKUP($A26,'TB2-1'!$A:$XEW,1+IFERROR(VALUE(RIGHT(SH$3,2)),RIGHT(SH$3,1)),TRUE),#N/A)</f>
        <v>5370</v>
      </c>
      <c r="SJ26" s="6">
        <f t="shared" si="40"/>
        <v>170</v>
      </c>
      <c r="SK26" s="6">
        <f>IFERROR(SJ26+VLOOKUP($A26,'TB2-1'!$A:$XEW,1+IFERROR(VALUE(RIGHT(SJ$3,2)),RIGHT(SJ$3,1)),TRUE),#N/A)</f>
        <v>8270</v>
      </c>
      <c r="SL26" s="65">
        <v>240</v>
      </c>
      <c r="SM26" s="5">
        <f>IFERROR(SL26+VLOOKUP($A26,'TB2-1'!$A:$XEW,1+IFERROR(VALUE(RIGHT(SL$3,2)),RIGHT(SL$3,1)),TRUE),#N/A)</f>
        <v>246</v>
      </c>
      <c r="SN26" s="10">
        <f t="shared" si="154"/>
        <v>240</v>
      </c>
      <c r="SO26" s="5">
        <f>IFERROR(SN26+VLOOKUP($A26,'TB2-1'!$A:$XEW,1+IFERROR(VALUE(RIGHT(SN$3,2)),RIGHT(SN$3,1)),TRUE),#N/A)</f>
        <v>248</v>
      </c>
      <c r="SP26" s="10">
        <f t="shared" si="154"/>
        <v>240</v>
      </c>
      <c r="SQ26" s="5">
        <f>IFERROR(SP26+VLOOKUP($A26,'TB2-1'!$A:$XEW,1+IFERROR(VALUE(RIGHT(SP$3,2)),RIGHT(SP$3,1)),TRUE),#N/A)</f>
        <v>252</v>
      </c>
      <c r="SR26" s="10">
        <f t="shared" si="154"/>
        <v>240</v>
      </c>
      <c r="SS26" s="5">
        <f>IFERROR(SR26+VLOOKUP($A26,'TB2-1'!$A:$XEW,1+IFERROR(VALUE(RIGHT(SR$3,2)),RIGHT(SR$3,1)),TRUE),#N/A)</f>
        <v>256</v>
      </c>
      <c r="ST26" s="10">
        <f t="shared" si="154"/>
        <v>240</v>
      </c>
      <c r="SU26" s="5">
        <f>IFERROR(ST26+VLOOKUP($A26,'TB2-1'!$A:$XEW,1+IFERROR(VALUE(RIGHT(ST$3,2)),RIGHT(ST$3,1)),TRUE),#N/A)</f>
        <v>263</v>
      </c>
      <c r="SV26" s="10">
        <f t="shared" si="154"/>
        <v>240</v>
      </c>
      <c r="SW26" s="5">
        <f>IFERROR(SV26+VLOOKUP($A26,'TB2-1'!$A:$XEW,1+IFERROR(VALUE(RIGHT(SV$3,2)),RIGHT(SV$3,1)),TRUE),#N/A)</f>
        <v>272</v>
      </c>
      <c r="SX26" s="10">
        <f t="shared" si="154"/>
        <v>240</v>
      </c>
      <c r="SY26" s="5">
        <f>IFERROR(SX26+VLOOKUP($A26,'TB2-1'!$A:$XEW,1+IFERROR(VALUE(RIGHT(SX$3,2)),RIGHT(SX$3,1)),TRUE),#N/A)</f>
        <v>292</v>
      </c>
      <c r="SZ26" s="10">
        <f t="shared" si="154"/>
        <v>240</v>
      </c>
      <c r="TA26" s="5">
        <f>IFERROR(SZ26+VLOOKUP($A26,'TB2-1'!$A:$XEW,1+IFERROR(VALUE(RIGHT(SZ$3,2)),RIGHT(SZ$3,1)),TRUE),#N/A)</f>
        <v>321</v>
      </c>
      <c r="TB26" s="10">
        <f t="shared" si="154"/>
        <v>240</v>
      </c>
      <c r="TC26" s="5">
        <f>IFERROR(TB26+VLOOKUP($A26,'TB2-1'!$A:$XEW,1+IFERROR(VALUE(RIGHT(TB$3,2)),RIGHT(TB$3,1)),TRUE),#N/A)</f>
        <v>370</v>
      </c>
      <c r="TD26" s="10">
        <f t="shared" si="155"/>
        <v>240</v>
      </c>
      <c r="TE26" s="5">
        <f>IFERROR(TD26+VLOOKUP($A26,'TB2-1'!$A:$XEW,1+IFERROR(VALUE(RIGHT(TD$3,2)),RIGHT(TD$3,1)),TRUE),#N/A)</f>
        <v>450</v>
      </c>
      <c r="TF26" s="10">
        <f t="shared" si="156"/>
        <v>240</v>
      </c>
      <c r="TG26" s="5">
        <f>IFERROR(TF26+VLOOKUP($A26,'TB2-1'!$A:$XEW,1+IFERROR(VALUE(RIGHT(TF$3,2)),RIGHT(TF$3,1)),TRUE),#N/A)</f>
        <v>560</v>
      </c>
      <c r="TH26" s="10">
        <f t="shared" si="157"/>
        <v>240</v>
      </c>
      <c r="TI26" s="5">
        <f>IFERROR(TH26+VLOOKUP($A26,'TB2-1'!$A:$XEW,1+IFERROR(VALUE(RIGHT(TH$3,2)),RIGHT(TH$3,1)),TRUE),#N/A)</f>
        <v>760</v>
      </c>
      <c r="TJ26" s="10">
        <f t="shared" si="158"/>
        <v>240</v>
      </c>
      <c r="TK26" s="5">
        <f>IFERROR(TJ26+VLOOKUP($A26,'TB2-1'!$A:$XEW,1+IFERROR(VALUE(RIGHT(TJ$3,2)),RIGHT(TJ$3,1)),TRUE),#N/A)</f>
        <v>1050</v>
      </c>
      <c r="TL26" s="10">
        <f t="shared" si="159"/>
        <v>240</v>
      </c>
      <c r="TM26" s="5">
        <f>IFERROR(TL26+VLOOKUP($A26,'TB2-1'!$A:$XEW,1+IFERROR(VALUE(RIGHT(TL$3,2)),RIGHT(TL$3,1)),TRUE),#N/A)</f>
        <v>1540</v>
      </c>
      <c r="TN26" s="10">
        <f t="shared" si="160"/>
        <v>240</v>
      </c>
      <c r="TO26" s="5">
        <f>IFERROR(TN26+VLOOKUP($A26,'TB2-1'!$A:$XEW,1+IFERROR(VALUE(RIGHT(TN$3,2)),RIGHT(TN$3,1)),TRUE),#N/A)</f>
        <v>2340</v>
      </c>
      <c r="TP26" s="10">
        <f t="shared" si="161"/>
        <v>240</v>
      </c>
      <c r="TQ26" s="5">
        <f>IFERROR(TP26+VLOOKUP($A26,'TB2-1'!$A:$XEW,1+IFERROR(VALUE(RIGHT(TP$3,2)),RIGHT(TP$3,1)),TRUE),#N/A)</f>
        <v>3440</v>
      </c>
      <c r="TR26" s="10">
        <f t="shared" si="162"/>
        <v>240</v>
      </c>
      <c r="TS26" s="5">
        <f>IFERROR(TR26+VLOOKUP($A26,'TB2-1'!$A:$XEW,1+IFERROR(VALUE(RIGHT(TR$3,2)),RIGHT(TR$3,1)),TRUE),#N/A)</f>
        <v>5440</v>
      </c>
      <c r="TT26" s="10">
        <f t="shared" si="163"/>
        <v>240</v>
      </c>
      <c r="TU26" s="5">
        <f>IFERROR(TT26+VLOOKUP($A26,'TB2-1'!$A:$XEW,1+IFERROR(VALUE(RIGHT(TT$3,2)),RIGHT(TT$3,1)),TRUE),#N/A)</f>
        <v>8340</v>
      </c>
      <c r="TV26" s="65">
        <v>350</v>
      </c>
      <c r="TW26" s="6">
        <f>IFERROR(TV26+VLOOKUP($A26,'TB2-1'!$A:$XEW,1+IFERROR(VALUE(RIGHT(TV$3,2)),RIGHT(TV$3,1)),TRUE),#N/A)</f>
        <v>356</v>
      </c>
      <c r="TX26" s="6">
        <f t="shared" si="177"/>
        <v>350</v>
      </c>
      <c r="TY26" s="6">
        <f>IFERROR(TX26+VLOOKUP($A26,'TB2-1'!$A:$XEW,1+IFERROR(VALUE(RIGHT(TX$3,2)),RIGHT(TX$3,1)),TRUE),#N/A)</f>
        <v>358</v>
      </c>
      <c r="TZ26" s="6">
        <f t="shared" si="177"/>
        <v>350</v>
      </c>
      <c r="UA26" s="6">
        <f>IFERROR(TZ26+VLOOKUP($A26,'TB2-1'!$A:$XEW,1+IFERROR(VALUE(RIGHT(TZ$3,2)),RIGHT(TZ$3,1)),TRUE),#N/A)</f>
        <v>362</v>
      </c>
      <c r="UB26" s="6">
        <f t="shared" si="177"/>
        <v>350</v>
      </c>
      <c r="UC26" s="6">
        <f>IFERROR(UB26+VLOOKUP($A26,'TB2-1'!$A:$XEW,1+IFERROR(VALUE(RIGHT(UB$3,2)),RIGHT(UB$3,1)),TRUE),#N/A)</f>
        <v>366</v>
      </c>
      <c r="UD26" s="6">
        <f t="shared" si="177"/>
        <v>350</v>
      </c>
      <c r="UE26" s="6">
        <f>IFERROR(UD26+VLOOKUP($A26,'TB2-1'!$A:$XEW,1+IFERROR(VALUE(RIGHT(UD$3,2)),RIGHT(UD$3,1)),TRUE),#N/A)</f>
        <v>373</v>
      </c>
      <c r="UF26" s="6">
        <f t="shared" si="177"/>
        <v>350</v>
      </c>
      <c r="UG26" s="6">
        <f>IFERROR(UF26+VLOOKUP($A26,'TB2-1'!$A:$XEW,1+IFERROR(VALUE(RIGHT(UF$3,2)),RIGHT(UF$3,1)),TRUE),#N/A)</f>
        <v>382</v>
      </c>
      <c r="UH26" s="6">
        <f t="shared" si="177"/>
        <v>350</v>
      </c>
      <c r="UI26" s="6">
        <f>IFERROR(UH26+VLOOKUP($A26,'TB2-1'!$A:$XEW,1+IFERROR(VALUE(RIGHT(UH$3,2)),RIGHT(UH$3,1)),TRUE),#N/A)</f>
        <v>402</v>
      </c>
      <c r="UJ26" s="6">
        <f t="shared" si="177"/>
        <v>350</v>
      </c>
      <c r="UK26" s="6">
        <f>IFERROR(UJ26+VLOOKUP($A26,'TB2-1'!$A:$XEW,1+IFERROR(VALUE(RIGHT(UJ$3,2)),RIGHT(UJ$3,1)),TRUE),#N/A)</f>
        <v>431</v>
      </c>
      <c r="UL26" s="6">
        <f t="shared" si="177"/>
        <v>350</v>
      </c>
      <c r="UM26" s="6">
        <f>IFERROR(UL26+VLOOKUP($A26,'TB2-1'!$A:$XEW,1+IFERROR(VALUE(RIGHT(UL$3,2)),RIGHT(UL$3,1)),TRUE),#N/A)</f>
        <v>480</v>
      </c>
      <c r="UN26" s="6">
        <f t="shared" si="177"/>
        <v>350</v>
      </c>
      <c r="UO26" s="6">
        <f>IFERROR(UN26+VLOOKUP($A26,'TB2-1'!$A:$XEW,1+IFERROR(VALUE(RIGHT(UN$3,2)),RIGHT(UN$3,1)),TRUE),#N/A)</f>
        <v>560</v>
      </c>
      <c r="UP26" s="6">
        <f t="shared" si="182"/>
        <v>350</v>
      </c>
      <c r="UQ26" s="6">
        <f>IFERROR(UP26+VLOOKUP($A26,'TB2-1'!$A:$XEW,1+IFERROR(VALUE(RIGHT(UP$3,2)),RIGHT(UP$3,1)),TRUE),#N/A)</f>
        <v>670</v>
      </c>
      <c r="UR26" s="6">
        <f t="shared" si="204"/>
        <v>350</v>
      </c>
      <c r="US26" s="6">
        <f>IFERROR(UR26+VLOOKUP($A26,'TB2-1'!$A:$XEW,1+IFERROR(VALUE(RIGHT(UR$3,2)),RIGHT(UR$3,1)),TRUE),#N/A)</f>
        <v>870</v>
      </c>
      <c r="UT26" s="6">
        <f t="shared" si="205"/>
        <v>350</v>
      </c>
      <c r="UU26" s="6">
        <f>IFERROR(UT26+VLOOKUP($A26,'TB2-1'!$A:$XEW,1+IFERROR(VALUE(RIGHT(UT$3,2)),RIGHT(UT$3,1)),TRUE),#N/A)</f>
        <v>1160</v>
      </c>
      <c r="UV26" s="6">
        <f t="shared" si="206"/>
        <v>350</v>
      </c>
      <c r="UW26" s="6">
        <f>IFERROR(UV26+VLOOKUP($A26,'TB2-1'!$A:$XEW,1+IFERROR(VALUE(RIGHT(UV$3,2)),RIGHT(UV$3,1)),TRUE),#N/A)</f>
        <v>1650</v>
      </c>
      <c r="UX26" s="6">
        <f t="shared" si="207"/>
        <v>350</v>
      </c>
      <c r="UY26" s="6">
        <f>IFERROR(UX26+VLOOKUP($A26,'TB2-1'!$A:$XEW,1+IFERROR(VALUE(RIGHT(UX$3,2)),RIGHT(UX$3,1)),TRUE),#N/A)</f>
        <v>2450</v>
      </c>
      <c r="UZ26" s="6">
        <f t="shared" si="208"/>
        <v>350</v>
      </c>
      <c r="VA26" s="6">
        <f>IFERROR(UZ26+VLOOKUP($A26,'TB2-1'!$A:$XEW,1+IFERROR(VALUE(RIGHT(UZ$3,2)),RIGHT(UZ$3,1)),TRUE),#N/A)</f>
        <v>3550</v>
      </c>
      <c r="VB26" s="6">
        <f t="shared" si="209"/>
        <v>350</v>
      </c>
      <c r="VC26" s="6">
        <f>IFERROR(VB26+VLOOKUP($A26,'TB2-1'!$A:$XEW,1+IFERROR(VALUE(RIGHT(VB$3,2)),RIGHT(VB$3,1)),TRUE),#N/A)</f>
        <v>5550</v>
      </c>
      <c r="VD26" s="6">
        <f t="shared" si="210"/>
        <v>350</v>
      </c>
      <c r="VE26" s="6">
        <f>IFERROR(VD26+VLOOKUP($A26,'TB2-1'!$A:$XEW,1+IFERROR(VALUE(RIGHT(VD$3,2)),RIGHT(VD$3,1)),TRUE),#N/A)</f>
        <v>8450</v>
      </c>
      <c r="VF26" s="65">
        <v>525</v>
      </c>
      <c r="VG26" s="5">
        <f>IFERROR(VF26+VLOOKUP($A26,'TB2-1'!$A:$XEW,1+IFERROR(VALUE(RIGHT(VF$3,2)),RIGHT(VF$3,1)),TRUE),#N/A)</f>
        <v>531</v>
      </c>
      <c r="VH26" s="10">
        <f t="shared" ref="VH26:WL26" si="215">VF26</f>
        <v>525</v>
      </c>
      <c r="VI26" s="5">
        <f>IFERROR(VH26+VLOOKUP($A26,'TB2-1'!$A:$XEW,1+IFERROR(VALUE(RIGHT(VH$3,2)),RIGHT(VH$3,1)),TRUE),#N/A)</f>
        <v>533</v>
      </c>
      <c r="VJ26" s="10">
        <f t="shared" si="215"/>
        <v>525</v>
      </c>
      <c r="VK26" s="5">
        <f>IFERROR(VJ26+VLOOKUP($A26,'TB2-1'!$A:$XEW,1+IFERROR(VALUE(RIGHT(VJ$3,2)),RIGHT(VJ$3,1)),TRUE),#N/A)</f>
        <v>537</v>
      </c>
      <c r="VL26" s="10">
        <f t="shared" si="215"/>
        <v>525</v>
      </c>
      <c r="VM26" s="5">
        <f>IFERROR(VL26+VLOOKUP($A26,'TB2-1'!$A:$XEW,1+IFERROR(VALUE(RIGHT(VL$3,2)),RIGHT(VL$3,1)),TRUE),#N/A)</f>
        <v>541</v>
      </c>
      <c r="VN26" s="10">
        <f t="shared" si="215"/>
        <v>525</v>
      </c>
      <c r="VO26" s="5">
        <f>IFERROR(VN26+VLOOKUP($A26,'TB2-1'!$A:$XEW,1+IFERROR(VALUE(RIGHT(VN$3,2)),RIGHT(VN$3,1)),TRUE),#N/A)</f>
        <v>548</v>
      </c>
      <c r="VP26" s="10">
        <f t="shared" si="215"/>
        <v>525</v>
      </c>
      <c r="VQ26" s="5">
        <f>IFERROR(VP26+VLOOKUP($A26,'TB2-1'!$A:$XEW,1+IFERROR(VALUE(RIGHT(VP$3,2)),RIGHT(VP$3,1)),TRUE),#N/A)</f>
        <v>557</v>
      </c>
      <c r="VR26" s="10">
        <f t="shared" si="215"/>
        <v>525</v>
      </c>
      <c r="VS26" s="5">
        <f>IFERROR(VR26+VLOOKUP($A26,'TB2-1'!$A:$XEW,1+IFERROR(VALUE(RIGHT(VR$3,2)),RIGHT(VR$3,1)),TRUE),#N/A)</f>
        <v>577</v>
      </c>
      <c r="VT26" s="10">
        <f t="shared" si="215"/>
        <v>525</v>
      </c>
      <c r="VU26" s="5">
        <f>IFERROR(VT26+VLOOKUP($A26,'TB2-1'!$A:$XEW,1+IFERROR(VALUE(RIGHT(VT$3,2)),RIGHT(VT$3,1)),TRUE),#N/A)</f>
        <v>606</v>
      </c>
      <c r="VV26" s="10">
        <f t="shared" si="215"/>
        <v>525</v>
      </c>
      <c r="VW26" s="5">
        <f>IFERROR(VV26+VLOOKUP($A26,'TB2-1'!$A:$XEW,1+IFERROR(VALUE(RIGHT(VV$3,2)),RIGHT(VV$3,1)),TRUE),#N/A)</f>
        <v>655</v>
      </c>
      <c r="VX26" s="10">
        <f t="shared" si="215"/>
        <v>525</v>
      </c>
      <c r="VY26" s="5">
        <f>IFERROR(VX26+VLOOKUP($A26,'TB2-1'!$A:$XEW,1+IFERROR(VALUE(RIGHT(VX$3,2)),RIGHT(VX$3,1)),TRUE),#N/A)</f>
        <v>735</v>
      </c>
      <c r="VZ26" s="10">
        <f t="shared" si="215"/>
        <v>525</v>
      </c>
      <c r="WA26" s="5">
        <f>IFERROR(VZ26+VLOOKUP($A26,'TB2-1'!$A:$XEW,1+IFERROR(VALUE(RIGHT(VZ$3,2)),RIGHT(VZ$3,1)),TRUE),#N/A)</f>
        <v>845</v>
      </c>
      <c r="WB26" s="10">
        <f t="shared" si="215"/>
        <v>525</v>
      </c>
      <c r="WC26" s="5">
        <f>IFERROR(WB26+VLOOKUP($A26,'TB2-1'!$A:$XEW,1+IFERROR(VALUE(RIGHT(WB$3,2)),RIGHT(WB$3,1)),TRUE),#N/A)</f>
        <v>1045</v>
      </c>
      <c r="WD26" s="10">
        <f t="shared" si="215"/>
        <v>525</v>
      </c>
      <c r="WE26" s="5">
        <f>IFERROR(WD26+VLOOKUP($A26,'TB2-1'!$A:$XEW,1+IFERROR(VALUE(RIGHT(WD$3,2)),RIGHT(WD$3,1)),TRUE),#N/A)</f>
        <v>1335</v>
      </c>
      <c r="WF26" s="10">
        <f t="shared" si="215"/>
        <v>525</v>
      </c>
      <c r="WG26" s="5">
        <f>IFERROR(WF26+VLOOKUP($A26,'TB2-1'!$A:$XEW,1+IFERROR(VALUE(RIGHT(WF$3,2)),RIGHT(WF$3,1)),TRUE),#N/A)</f>
        <v>1825</v>
      </c>
      <c r="WH26" s="10">
        <f t="shared" si="215"/>
        <v>525</v>
      </c>
      <c r="WI26" s="5">
        <f>IFERROR(WH26+VLOOKUP($A26,'TB2-1'!$A:$XEW,1+IFERROR(VALUE(RIGHT(WH$3,2)),RIGHT(WH$3,1)),TRUE),#N/A)</f>
        <v>2625</v>
      </c>
      <c r="WJ26" s="10">
        <f t="shared" si="215"/>
        <v>525</v>
      </c>
      <c r="WK26" s="5">
        <f>IFERROR(WJ26+VLOOKUP($A26,'TB2-1'!$A:$XEW,1+IFERROR(VALUE(RIGHT(WJ$3,2)),RIGHT(WJ$3,1)),TRUE),#N/A)</f>
        <v>3725</v>
      </c>
      <c r="WL26" s="10">
        <f t="shared" si="215"/>
        <v>525</v>
      </c>
      <c r="WM26" s="5">
        <f>IFERROR(WL26+VLOOKUP($A26,'TB2-1'!$A:$XEW,1+IFERROR(VALUE(RIGHT(WL$3,2)),RIGHT(WL$3,1)),TRUE),#N/A)</f>
        <v>5725</v>
      </c>
      <c r="WN26" s="10">
        <f t="shared" ref="WN26" si="216">WL26</f>
        <v>525</v>
      </c>
      <c r="WO26" s="5">
        <f>IFERROR(WN26+VLOOKUP($A26,'TB2-1'!$A:$XEW,1+IFERROR(VALUE(RIGHT(WN$3,2)),RIGHT(WN$3,1)),TRUE),#N/A)</f>
        <v>8625</v>
      </c>
      <c r="WP26" s="65">
        <v>790</v>
      </c>
      <c r="WQ26" s="6">
        <f>IFERROR(WP26+VLOOKUP($A26,'TB2-1'!$A:$XEW,1+IFERROR(VALUE(RIGHT(WP$3,2)),RIGHT(WP$3,1)),TRUE),#N/A)</f>
        <v>796</v>
      </c>
      <c r="WR26" s="6">
        <f t="shared" si="42"/>
        <v>790</v>
      </c>
      <c r="WS26" s="6">
        <f>IFERROR(WR26+VLOOKUP($A26,'TB2-1'!$A:$XEW,1+IFERROR(VALUE(RIGHT(WR$3,2)),RIGHT(WR$3,1)),TRUE),#N/A)</f>
        <v>798</v>
      </c>
      <c r="WT26" s="6">
        <f t="shared" si="42"/>
        <v>790</v>
      </c>
      <c r="WU26" s="6">
        <f>IFERROR(WT26+VLOOKUP($A26,'TB2-1'!$A:$XEW,1+IFERROR(VALUE(RIGHT(WT$3,2)),RIGHT(WT$3,1)),TRUE),#N/A)</f>
        <v>802</v>
      </c>
      <c r="WV26" s="6">
        <f t="shared" si="42"/>
        <v>790</v>
      </c>
      <c r="WW26" s="6">
        <f>IFERROR(WV26+VLOOKUP($A26,'TB2-1'!$A:$XEW,1+IFERROR(VALUE(RIGHT(WV$3,2)),RIGHT(WV$3,1)),TRUE),#N/A)</f>
        <v>806</v>
      </c>
      <c r="WX26" s="6">
        <f t="shared" si="42"/>
        <v>790</v>
      </c>
      <c r="WY26" s="6">
        <f>IFERROR(WX26+VLOOKUP($A26,'TB2-1'!$A:$XEW,1+IFERROR(VALUE(RIGHT(WX$3,2)),RIGHT(WX$3,1)),TRUE),#N/A)</f>
        <v>813</v>
      </c>
      <c r="WZ26" s="6">
        <f t="shared" si="42"/>
        <v>790</v>
      </c>
      <c r="XA26" s="6">
        <f>IFERROR(WZ26+VLOOKUP($A26,'TB2-1'!$A:$XEW,1+IFERROR(VALUE(RIGHT(WZ$3,2)),RIGHT(WZ$3,1)),TRUE),#N/A)</f>
        <v>822</v>
      </c>
      <c r="XB26" s="6">
        <f t="shared" si="42"/>
        <v>790</v>
      </c>
      <c r="XC26" s="6">
        <f>IFERROR(XB26+VLOOKUP($A26,'TB2-1'!$A:$XEW,1+IFERROR(VALUE(RIGHT(XB$3,2)),RIGHT(XB$3,1)),TRUE),#N/A)</f>
        <v>842</v>
      </c>
      <c r="XD26" s="6">
        <f t="shared" si="42"/>
        <v>790</v>
      </c>
      <c r="XE26" s="6">
        <f>IFERROR(XD26+VLOOKUP($A26,'TB2-1'!$A:$XEW,1+IFERROR(VALUE(RIGHT(XD$3,2)),RIGHT(XD$3,1)),TRUE),#N/A)</f>
        <v>871</v>
      </c>
      <c r="XF26" s="6">
        <f t="shared" si="42"/>
        <v>790</v>
      </c>
      <c r="XG26" s="6">
        <f>IFERROR(XF26+VLOOKUP($A26,'TB2-1'!$A:$XEW,1+IFERROR(VALUE(RIGHT(XF$3,2)),RIGHT(XF$3,1)),TRUE),#N/A)</f>
        <v>920</v>
      </c>
      <c r="XH26" s="6">
        <f t="shared" si="43"/>
        <v>790</v>
      </c>
      <c r="XI26" s="6">
        <f>IFERROR(XH26+VLOOKUP($A26,'TB2-1'!$A:$XEW,1+IFERROR(VALUE(RIGHT(XH$3,2)),RIGHT(XH$3,1)),TRUE),#N/A)</f>
        <v>1000</v>
      </c>
      <c r="XJ26" s="6">
        <f t="shared" si="44"/>
        <v>790</v>
      </c>
      <c r="XK26" s="6">
        <f>IFERROR(XJ26+VLOOKUP($A26,'TB2-1'!$A:$XEW,1+IFERROR(VALUE(RIGHT(XJ$3,2)),RIGHT(XJ$3,1)),TRUE),#N/A)</f>
        <v>1110</v>
      </c>
      <c r="XL26" s="6">
        <f t="shared" si="45"/>
        <v>790</v>
      </c>
      <c r="XM26" s="6">
        <f>IFERROR(XL26+VLOOKUP($A26,'TB2-1'!$A:$XEW,1+IFERROR(VALUE(RIGHT(XL$3,2)),RIGHT(XL$3,1)),TRUE),#N/A)</f>
        <v>1310</v>
      </c>
      <c r="XN26" s="6">
        <f t="shared" si="46"/>
        <v>790</v>
      </c>
      <c r="XO26" s="6">
        <f>IFERROR(XN26+VLOOKUP($A26,'TB2-1'!$A:$XEW,1+IFERROR(VALUE(RIGHT(XN$3,2)),RIGHT(XN$3,1)),TRUE),#N/A)</f>
        <v>1600</v>
      </c>
      <c r="XP26" s="6">
        <f t="shared" si="47"/>
        <v>790</v>
      </c>
      <c r="XQ26" s="6">
        <f>IFERROR(XP26+VLOOKUP($A26,'TB2-1'!$A:$XEW,1+IFERROR(VALUE(RIGHT(XP$3,2)),RIGHT(XP$3,1)),TRUE),#N/A)</f>
        <v>2090</v>
      </c>
      <c r="XR26" s="6">
        <f t="shared" si="48"/>
        <v>790</v>
      </c>
      <c r="XS26" s="6">
        <f>IFERROR(XR26+VLOOKUP($A26,'TB2-1'!$A:$XEW,1+IFERROR(VALUE(RIGHT(XR$3,2)),RIGHT(XR$3,1)),TRUE),#N/A)</f>
        <v>2890</v>
      </c>
      <c r="XT26" s="6">
        <f t="shared" si="49"/>
        <v>790</v>
      </c>
      <c r="XU26" s="6">
        <f>IFERROR(XT26+VLOOKUP($A26,'TB2-1'!$A:$XEW,1+IFERROR(VALUE(RIGHT(XT$3,2)),RIGHT(XT$3,1)),TRUE),#N/A)</f>
        <v>3990</v>
      </c>
      <c r="XV26" s="6">
        <f t="shared" si="50"/>
        <v>790</v>
      </c>
      <c r="XW26" s="6">
        <f>IFERROR(XV26+VLOOKUP($A26,'TB2-1'!$A:$XEW,1+IFERROR(VALUE(RIGHT(XV$3,2)),RIGHT(XV$3,1)),TRUE),#N/A)</f>
        <v>5990</v>
      </c>
      <c r="XX26" s="6">
        <f t="shared" si="51"/>
        <v>790</v>
      </c>
      <c r="XY26" s="6">
        <f>IFERROR(XX26+VLOOKUP($A26,'TB2-1'!$A:$XEW,1+IFERROR(VALUE(RIGHT(XX$3,2)),RIGHT(XX$3,1)),TRUE),#N/A)</f>
        <v>8890</v>
      </c>
      <c r="XZ26" s="65">
        <v>1000</v>
      </c>
      <c r="YA26" s="5">
        <f>IFERROR(XZ26+VLOOKUP($A26,'TB2-1'!$A:$XEW,1+IFERROR(VALUE(RIGHT(XZ$3,2)),RIGHT(XZ$3,1)),TRUE),#N/A)</f>
        <v>1006</v>
      </c>
      <c r="YB26" s="10">
        <f t="shared" si="166"/>
        <v>1000</v>
      </c>
      <c r="YC26" s="5">
        <f>IFERROR(YB26+VLOOKUP($A26,'TB2-1'!$A:$XEW,1+IFERROR(VALUE(RIGHT(YB$3,2)),RIGHT(YB$3,1)),TRUE),#N/A)</f>
        <v>1008</v>
      </c>
      <c r="YD26" s="10">
        <f t="shared" si="166"/>
        <v>1000</v>
      </c>
      <c r="YE26" s="5">
        <f>IFERROR(YD26+VLOOKUP($A26,'TB2-1'!$A:$XEW,1+IFERROR(VALUE(RIGHT(YD$3,2)),RIGHT(YD$3,1)),TRUE),#N/A)</f>
        <v>1012</v>
      </c>
      <c r="YF26" s="10">
        <f t="shared" si="166"/>
        <v>1000</v>
      </c>
      <c r="YG26" s="5">
        <f>IFERROR(YF26+VLOOKUP($A26,'TB2-1'!$A:$XEW,1+IFERROR(VALUE(RIGHT(YF$3,2)),RIGHT(YF$3,1)),TRUE),#N/A)</f>
        <v>1016</v>
      </c>
      <c r="YH26" s="10">
        <f t="shared" si="166"/>
        <v>1000</v>
      </c>
      <c r="YI26" s="5">
        <f>IFERROR(YH26+VLOOKUP($A26,'TB2-1'!$A:$XEW,1+IFERROR(VALUE(RIGHT(YH$3,2)),RIGHT(YH$3,1)),TRUE),#N/A)</f>
        <v>1023</v>
      </c>
      <c r="YJ26" s="10">
        <f t="shared" si="166"/>
        <v>1000</v>
      </c>
      <c r="YK26" s="5">
        <f>IFERROR(YJ26+VLOOKUP($A26,'TB2-1'!$A:$XEW,1+IFERROR(VALUE(RIGHT(YJ$3,2)),RIGHT(YJ$3,1)),TRUE),#N/A)</f>
        <v>1032</v>
      </c>
      <c r="YL26" s="10">
        <f t="shared" si="166"/>
        <v>1000</v>
      </c>
      <c r="YM26" s="5">
        <f>IFERROR(YL26+VLOOKUP($A26,'TB2-1'!$A:$XEW,1+IFERROR(VALUE(RIGHT(YL$3,2)),RIGHT(YL$3,1)),TRUE),#N/A)</f>
        <v>1052</v>
      </c>
      <c r="YN26" s="10">
        <f t="shared" si="166"/>
        <v>1000</v>
      </c>
      <c r="YO26" s="5">
        <f>IFERROR(YN26+VLOOKUP($A26,'TB2-1'!$A:$XEW,1+IFERROR(VALUE(RIGHT(YN$3,2)),RIGHT(YN$3,1)),TRUE),#N/A)</f>
        <v>1081</v>
      </c>
      <c r="YP26" s="10">
        <f t="shared" si="166"/>
        <v>1000</v>
      </c>
      <c r="YQ26" s="5">
        <f>IFERROR(YP26+VLOOKUP($A26,'TB2-1'!$A:$XEW,1+IFERROR(VALUE(RIGHT(YP$3,2)),RIGHT(YP$3,1)),TRUE),#N/A)</f>
        <v>1130</v>
      </c>
      <c r="YR26" s="10">
        <f t="shared" si="167"/>
        <v>1000</v>
      </c>
      <c r="YS26" s="5">
        <f>IFERROR(YR26+VLOOKUP($A26,'TB2-1'!$A:$XEW,1+IFERROR(VALUE(RIGHT(YR$3,2)),RIGHT(YR$3,1)),TRUE),#N/A)</f>
        <v>1210</v>
      </c>
      <c r="YT26" s="10">
        <f t="shared" si="168"/>
        <v>1000</v>
      </c>
      <c r="YU26" s="5">
        <f>IFERROR(YT26+VLOOKUP($A26,'TB2-1'!$A:$XEW,1+IFERROR(VALUE(RIGHT(YT$3,2)),RIGHT(YT$3,1)),TRUE),#N/A)</f>
        <v>1320</v>
      </c>
      <c r="YV26" s="10">
        <f t="shared" si="169"/>
        <v>1000</v>
      </c>
      <c r="YW26" s="5">
        <f>IFERROR(YV26+VLOOKUP($A26,'TB2-1'!$A:$XEW,1+IFERROR(VALUE(RIGHT(YV$3,2)),RIGHT(YV$3,1)),TRUE),#N/A)</f>
        <v>1520</v>
      </c>
      <c r="YX26" s="10">
        <f t="shared" si="170"/>
        <v>1000</v>
      </c>
      <c r="YY26" s="5">
        <f>IFERROR(YX26+VLOOKUP($A26,'TB2-1'!$A:$XEW,1+IFERROR(VALUE(RIGHT(YX$3,2)),RIGHT(YX$3,1)),TRUE),#N/A)</f>
        <v>1810</v>
      </c>
      <c r="YZ26" s="10">
        <f t="shared" si="171"/>
        <v>1000</v>
      </c>
      <c r="ZA26" s="5">
        <f>IFERROR(YZ26+VLOOKUP($A26,'TB2-1'!$A:$XEW,1+IFERROR(VALUE(RIGHT(YZ$3,2)),RIGHT(YZ$3,1)),TRUE),#N/A)</f>
        <v>2300</v>
      </c>
      <c r="ZB26" s="10">
        <f t="shared" si="172"/>
        <v>1000</v>
      </c>
      <c r="ZC26" s="5">
        <f>IFERROR(ZB26+VLOOKUP($A26,'TB2-1'!$A:$XEW,1+IFERROR(VALUE(RIGHT(ZB$3,2)),RIGHT(ZB$3,1)),TRUE),#N/A)</f>
        <v>3100</v>
      </c>
      <c r="ZD26" s="10">
        <f t="shared" si="173"/>
        <v>1000</v>
      </c>
      <c r="ZE26" s="5">
        <f>IFERROR(ZD26+VLOOKUP($A26,'TB2-1'!$A:$XEW,1+IFERROR(VALUE(RIGHT(ZD$3,2)),RIGHT(ZD$3,1)),TRUE),#N/A)</f>
        <v>4200</v>
      </c>
      <c r="ZF26" s="10">
        <f t="shared" si="174"/>
        <v>1000</v>
      </c>
      <c r="ZG26" s="5">
        <f>IFERROR(ZF26+VLOOKUP($A26,'TB2-1'!$A:$XEW,1+IFERROR(VALUE(RIGHT(ZF$3,2)),RIGHT(ZF$3,1)),TRUE),#N/A)</f>
        <v>6200</v>
      </c>
      <c r="ZH26" s="10">
        <f t="shared" si="175"/>
        <v>1000</v>
      </c>
      <c r="ZI26" s="5">
        <f>IFERROR(ZH26+VLOOKUP($A26,'TB2-1'!$A:$XEW,1+IFERROR(VALUE(RIGHT(ZH$3,2)),RIGHT(ZH$3,1)),TRUE),#N/A)</f>
        <v>9100</v>
      </c>
      <c r="ZJ26" s="65">
        <v>1300</v>
      </c>
      <c r="ZK26" s="6">
        <f>IFERROR(ZJ26+VLOOKUP($A26,'TB2-1'!$A:$XEW,1+IFERROR(VALUE(RIGHT(ZJ$3,2)),RIGHT(ZJ$3,1)),TRUE),#N/A)</f>
        <v>1306</v>
      </c>
      <c r="ZL26" s="6">
        <f t="shared" si="52"/>
        <v>1300</v>
      </c>
      <c r="ZM26" s="6">
        <f>IFERROR(ZL26+VLOOKUP($A26,'TB2-1'!$A:$XEW,1+IFERROR(VALUE(RIGHT(ZL$3,2)),RIGHT(ZL$3,1)),TRUE),#N/A)</f>
        <v>1308</v>
      </c>
      <c r="ZN26" s="6">
        <f t="shared" si="52"/>
        <v>1300</v>
      </c>
      <c r="ZO26" s="6">
        <f>IFERROR(ZN26+VLOOKUP($A26,'TB2-1'!$A:$XEW,1+IFERROR(VALUE(RIGHT(ZN$3,2)),RIGHT(ZN$3,1)),TRUE),#N/A)</f>
        <v>1312</v>
      </c>
      <c r="ZP26" s="6">
        <f t="shared" si="52"/>
        <v>1300</v>
      </c>
      <c r="ZQ26" s="6">
        <f>IFERROR(ZP26+VLOOKUP($A26,'TB2-1'!$A:$XEW,1+IFERROR(VALUE(RIGHT(ZP$3,2)),RIGHT(ZP$3,1)),TRUE),#N/A)</f>
        <v>1316</v>
      </c>
      <c r="ZR26" s="6">
        <f t="shared" si="52"/>
        <v>1300</v>
      </c>
      <c r="ZS26" s="6">
        <f>IFERROR(ZR26+VLOOKUP($A26,'TB2-1'!$A:$XEW,1+IFERROR(VALUE(RIGHT(ZR$3,2)),RIGHT(ZR$3,1)),TRUE),#N/A)</f>
        <v>1323</v>
      </c>
      <c r="ZT26" s="6">
        <f t="shared" si="52"/>
        <v>1300</v>
      </c>
      <c r="ZU26" s="6">
        <f>IFERROR(ZT26+VLOOKUP($A26,'TB2-1'!$A:$XEW,1+IFERROR(VALUE(RIGHT(ZT$3,2)),RIGHT(ZT$3,1)),TRUE),#N/A)</f>
        <v>1332</v>
      </c>
      <c r="ZV26" s="6">
        <f t="shared" si="52"/>
        <v>1300</v>
      </c>
      <c r="ZW26" s="6">
        <f>IFERROR(ZV26+VLOOKUP($A26,'TB2-1'!$A:$XEW,1+IFERROR(VALUE(RIGHT(ZV$3,2)),RIGHT(ZV$3,1)),TRUE),#N/A)</f>
        <v>1352</v>
      </c>
      <c r="ZX26" s="6">
        <f t="shared" si="52"/>
        <v>1300</v>
      </c>
      <c r="ZY26" s="6">
        <f>IFERROR(ZX26+VLOOKUP($A26,'TB2-1'!$A:$XEW,1+IFERROR(VALUE(RIGHT(ZX$3,2)),RIGHT(ZX$3,1)),TRUE),#N/A)</f>
        <v>1381</v>
      </c>
      <c r="ZZ26" s="6">
        <f t="shared" si="52"/>
        <v>1300</v>
      </c>
      <c r="AAA26" s="6">
        <f>IFERROR(ZZ26+VLOOKUP($A26,'TB2-1'!$A:$XEW,1+IFERROR(VALUE(RIGHT(ZZ$3,2)),RIGHT(ZZ$3,1)),TRUE),#N/A)</f>
        <v>1430</v>
      </c>
      <c r="AAB26" s="6">
        <f t="shared" si="53"/>
        <v>1300</v>
      </c>
      <c r="AAC26" s="6">
        <f>IFERROR(AAB26+VLOOKUP($A26,'TB2-1'!$A:$XEW,1+IFERROR(VALUE(RIGHT(AAB$3,2)),RIGHT(AAB$3,1)),TRUE),#N/A)</f>
        <v>1510</v>
      </c>
      <c r="AAD26" s="6">
        <f t="shared" si="54"/>
        <v>1300</v>
      </c>
      <c r="AAE26" s="6">
        <f>IFERROR(AAD26+VLOOKUP($A26,'TB2-1'!$A:$XEW,1+IFERROR(VALUE(RIGHT(AAD$3,2)),RIGHT(AAD$3,1)),TRUE),#N/A)</f>
        <v>1620</v>
      </c>
      <c r="AAF26" s="6">
        <f t="shared" si="55"/>
        <v>1300</v>
      </c>
      <c r="AAG26" s="6">
        <f>IFERROR(AAF26+VLOOKUP($A26,'TB2-1'!$A:$XEW,1+IFERROR(VALUE(RIGHT(AAF$3,2)),RIGHT(AAF$3,1)),TRUE),#N/A)</f>
        <v>1820</v>
      </c>
      <c r="AAH26" s="6">
        <f t="shared" si="56"/>
        <v>1300</v>
      </c>
      <c r="AAI26" s="6">
        <f>IFERROR(AAH26+VLOOKUP($A26,'TB2-1'!$A:$XEW,1+IFERROR(VALUE(RIGHT(AAH$3,2)),RIGHT(AAH$3,1)),TRUE),#N/A)</f>
        <v>2110</v>
      </c>
      <c r="AAJ26" s="6">
        <f t="shared" si="57"/>
        <v>1300</v>
      </c>
      <c r="AAK26" s="6">
        <f>IFERROR(AAJ26+VLOOKUP($A26,'TB2-1'!$A:$XEW,1+IFERROR(VALUE(RIGHT(AAJ$3,2)),RIGHT(AAJ$3,1)),TRUE),#N/A)</f>
        <v>2600</v>
      </c>
      <c r="AAL26" s="6">
        <f t="shared" si="58"/>
        <v>1300</v>
      </c>
      <c r="AAM26" s="6">
        <f>IFERROR(AAL26+VLOOKUP($A26,'TB2-1'!$A:$XEW,1+IFERROR(VALUE(RIGHT(AAL$3,2)),RIGHT(AAL$3,1)),TRUE),#N/A)</f>
        <v>3400</v>
      </c>
      <c r="AAN26" s="6">
        <f t="shared" si="59"/>
        <v>1300</v>
      </c>
      <c r="AAO26" s="6">
        <f>IFERROR(AAN26+VLOOKUP($A26,'TB2-1'!$A:$XEW,1+IFERROR(VALUE(RIGHT(AAN$3,2)),RIGHT(AAN$3,1)),TRUE),#N/A)</f>
        <v>4500</v>
      </c>
      <c r="AAP26" s="6">
        <f t="shared" si="60"/>
        <v>1300</v>
      </c>
      <c r="AAQ26" s="6">
        <f>IFERROR(AAP26+VLOOKUP($A26,'TB2-1'!$A:$XEW,1+IFERROR(VALUE(RIGHT(AAP$3,2)),RIGHT(AAP$3,1)),TRUE),#N/A)</f>
        <v>6500</v>
      </c>
      <c r="AAR26" s="6">
        <f t="shared" si="61"/>
        <v>1300</v>
      </c>
      <c r="AAS26" s="6">
        <f>IFERROR(AAR26+VLOOKUP($A26,'TB2-1'!$A:$XEW,1+IFERROR(VALUE(RIGHT(AAR$3,2)),RIGHT(AAR$3,1)),TRUE),#N/A)</f>
        <v>9400</v>
      </c>
      <c r="AAT26" s="65">
        <v>1700</v>
      </c>
      <c r="AAU26" s="5">
        <f>IFERROR(AAT26+VLOOKUP($A26,'TB2-1'!$A:$XEW,1+IFERROR(VALUE(RIGHT(AAT$3,2)),RIGHT(AAT$3,1)),TRUE),#N/A)</f>
        <v>1706</v>
      </c>
      <c r="AAV26" s="10">
        <f t="shared" si="62"/>
        <v>1700</v>
      </c>
      <c r="AAW26" s="5">
        <f>IFERROR(AAV26+VLOOKUP($A26,'TB2-1'!$A:$XEW,1+IFERROR(VALUE(RIGHT(AAV$3,2)),RIGHT(AAV$3,1)),TRUE),#N/A)</f>
        <v>1708</v>
      </c>
      <c r="AAX26" s="10">
        <f t="shared" si="62"/>
        <v>1700</v>
      </c>
      <c r="AAY26" s="5">
        <f>IFERROR(AAX26+VLOOKUP($A26,'TB2-1'!$A:$XEW,1+IFERROR(VALUE(RIGHT(AAX$3,2)),RIGHT(AAX$3,1)),TRUE),#N/A)</f>
        <v>1712</v>
      </c>
      <c r="AAZ26" s="10">
        <f t="shared" si="62"/>
        <v>1700</v>
      </c>
      <c r="ABA26" s="5">
        <f>IFERROR(AAZ26+VLOOKUP($A26,'TB2-1'!$A:$XEW,1+IFERROR(VALUE(RIGHT(AAZ$3,2)),RIGHT(AAZ$3,1)),TRUE),#N/A)</f>
        <v>1716</v>
      </c>
      <c r="ABB26" s="10">
        <f t="shared" si="62"/>
        <v>1700</v>
      </c>
      <c r="ABC26" s="5">
        <f>IFERROR(ABB26+VLOOKUP($A26,'TB2-1'!$A:$XEW,1+IFERROR(VALUE(RIGHT(ABB$3,2)),RIGHT(ABB$3,1)),TRUE),#N/A)</f>
        <v>1723</v>
      </c>
      <c r="ABD26" s="10">
        <f t="shared" si="62"/>
        <v>1700</v>
      </c>
      <c r="ABE26" s="5">
        <f>IFERROR(ABD26+VLOOKUP($A26,'TB2-1'!$A:$XEW,1+IFERROR(VALUE(RIGHT(ABD$3,2)),RIGHT(ABD$3,1)),TRUE),#N/A)</f>
        <v>1732</v>
      </c>
      <c r="ABF26" s="10">
        <f t="shared" si="62"/>
        <v>1700</v>
      </c>
      <c r="ABG26" s="5">
        <f>IFERROR(ABF26+VLOOKUP($A26,'TB2-1'!$A:$XEW,1+IFERROR(VALUE(RIGHT(ABF$3,2)),RIGHT(ABF$3,1)),TRUE),#N/A)</f>
        <v>1752</v>
      </c>
      <c r="ABH26" s="10">
        <f t="shared" si="62"/>
        <v>1700</v>
      </c>
      <c r="ABI26" s="5">
        <f>IFERROR(ABH26+VLOOKUP($A26,'TB2-1'!$A:$XEW,1+IFERROR(VALUE(RIGHT(ABH$3,2)),RIGHT(ABH$3,1)),TRUE),#N/A)</f>
        <v>1781</v>
      </c>
      <c r="ABJ26" s="10">
        <f t="shared" si="62"/>
        <v>1700</v>
      </c>
      <c r="ABK26" s="5">
        <f>IFERROR(ABJ26+VLOOKUP($A26,'TB2-1'!$A:$XEW,1+IFERROR(VALUE(RIGHT(ABJ$3,2)),RIGHT(ABJ$3,1)),TRUE),#N/A)</f>
        <v>1830</v>
      </c>
      <c r="ABL26" s="10">
        <f t="shared" si="63"/>
        <v>1700</v>
      </c>
      <c r="ABM26" s="5">
        <f>IFERROR(ABL26+VLOOKUP($A26,'TB2-1'!$A:$XEW,1+IFERROR(VALUE(RIGHT(ABL$3,2)),RIGHT(ABL$3,1)),TRUE),#N/A)</f>
        <v>1910</v>
      </c>
      <c r="ABN26" s="10">
        <f t="shared" si="64"/>
        <v>1700</v>
      </c>
      <c r="ABO26" s="5">
        <f>IFERROR(ABN26+VLOOKUP($A26,'TB2-1'!$A:$XEW,1+IFERROR(VALUE(RIGHT(ABN$3,2)),RIGHT(ABN$3,1)),TRUE),#N/A)</f>
        <v>2020</v>
      </c>
      <c r="ABP26" s="10">
        <f t="shared" si="65"/>
        <v>1700</v>
      </c>
      <c r="ABQ26" s="5">
        <f>IFERROR(ABP26+VLOOKUP($A26,'TB2-1'!$A:$XEW,1+IFERROR(VALUE(RIGHT(ABP$3,2)),RIGHT(ABP$3,1)),TRUE),#N/A)</f>
        <v>2220</v>
      </c>
      <c r="ABR26" s="10">
        <f t="shared" si="66"/>
        <v>1700</v>
      </c>
      <c r="ABS26" s="5">
        <f>IFERROR(ABR26+VLOOKUP($A26,'TB2-1'!$A:$XEW,1+IFERROR(VALUE(RIGHT(ABR$3,2)),RIGHT(ABR$3,1)),TRUE),#N/A)</f>
        <v>2510</v>
      </c>
      <c r="ABT26" s="10">
        <f t="shared" si="67"/>
        <v>1700</v>
      </c>
      <c r="ABU26" s="5">
        <f>IFERROR(ABT26+VLOOKUP($A26,'TB2-1'!$A:$XEW,1+IFERROR(VALUE(RIGHT(ABT$3,2)),RIGHT(ABT$3,1)),TRUE),#N/A)</f>
        <v>3000</v>
      </c>
      <c r="ABV26" s="10">
        <f t="shared" si="68"/>
        <v>1700</v>
      </c>
      <c r="ABW26" s="5">
        <f>IFERROR(ABV26+VLOOKUP($A26,'TB2-1'!$A:$XEW,1+IFERROR(VALUE(RIGHT(ABV$3,2)),RIGHT(ABV$3,1)),TRUE),#N/A)</f>
        <v>3800</v>
      </c>
      <c r="ABX26" s="10">
        <f t="shared" si="69"/>
        <v>1700</v>
      </c>
      <c r="ABY26" s="5">
        <f>IFERROR(ABX26+VLOOKUP($A26,'TB2-1'!$A:$XEW,1+IFERROR(VALUE(RIGHT(ABX$3,2)),RIGHT(ABX$3,1)),TRUE),#N/A)</f>
        <v>4900</v>
      </c>
      <c r="ABZ26" s="10">
        <f t="shared" si="70"/>
        <v>1700</v>
      </c>
      <c r="ACA26" s="5">
        <f>IFERROR(ABZ26+VLOOKUP($A26,'TB2-1'!$A:$XEW,1+IFERROR(VALUE(RIGHT(ABZ$3,2)),RIGHT(ABZ$3,1)),TRUE),#N/A)</f>
        <v>6900</v>
      </c>
      <c r="ACB26" s="10">
        <f t="shared" si="71"/>
        <v>1700</v>
      </c>
      <c r="ACC26" s="5">
        <f>IFERROR(ACB26+VLOOKUP($A26,'TB2-1'!$A:$XEW,1+IFERROR(VALUE(RIGHT(ACB$3,2)),RIGHT(ACB$3,1)),TRUE),#N/A)</f>
        <v>9800</v>
      </c>
    </row>
    <row r="27" spans="1:757" ht="15.75" thickBot="1" x14ac:dyDescent="0.3">
      <c r="A27" s="2">
        <f>Config!G23</f>
        <v>315.00099999999998</v>
      </c>
      <c r="B27" s="5">
        <f>IFERROR(C27-VLOOKUP($A27,'TB2-1'!$A:$XEW,1+IFERROR(VALUE(RIGHT(B$3,2)),RIGHT(B$3,1)),TRUE),#N/A)</f>
        <v>-367</v>
      </c>
      <c r="C27" s="65">
        <v>-360</v>
      </c>
      <c r="D27" s="5">
        <f>IFERROR(E27-VLOOKUP($A27,'TB2-1'!$A:$XEW,1+IFERROR(VALUE(RIGHT(D$3,2)),RIGHT(D$3,1)),TRUE),#N/A)</f>
        <v>-369</v>
      </c>
      <c r="E27" s="5">
        <f t="shared" si="72"/>
        <v>-360</v>
      </c>
      <c r="F27" s="5">
        <f>IFERROR(G27-VLOOKUP($A27,'TB2-1'!$A:$XEW,1+IFERROR(VALUE(RIGHT(F$3,2)),RIGHT(F$3,1)),TRUE),#N/A)</f>
        <v>-373</v>
      </c>
      <c r="G27" s="5">
        <f t="shared" si="72"/>
        <v>-360</v>
      </c>
      <c r="H27" s="5">
        <f>IFERROR(I27-VLOOKUP($A27,'TB2-1'!$A:$XEW,1+IFERROR(VALUE(RIGHT(H$3,2)),RIGHT(H$3,1)),TRUE),#N/A)</f>
        <v>-378</v>
      </c>
      <c r="I27" s="5">
        <f t="shared" si="72"/>
        <v>-360</v>
      </c>
      <c r="J27" s="5">
        <f>IFERROR(K27-VLOOKUP($A27,'TB2-1'!$A:$XEW,1+IFERROR(VALUE(RIGHT(J$3,2)),RIGHT(J$3,1)),TRUE),#N/A)</f>
        <v>-385</v>
      </c>
      <c r="K27" s="5">
        <f t="shared" si="72"/>
        <v>-360</v>
      </c>
      <c r="L27" s="5">
        <f>IFERROR(M27-VLOOKUP($A27,'TB2-1'!$A:$XEW,1+IFERROR(VALUE(RIGHT(L$3,2)),RIGHT(L$3,1)),TRUE),#N/A)</f>
        <v>-396</v>
      </c>
      <c r="M27" s="5">
        <f t="shared" si="72"/>
        <v>-360</v>
      </c>
      <c r="N27" s="5">
        <f>IFERROR(O27-VLOOKUP($A27,'TB2-1'!$A:$XEW,1+IFERROR(VALUE(RIGHT(N$3,2)),RIGHT(N$3,1)),TRUE),#N/A)</f>
        <v>-417</v>
      </c>
      <c r="O27" s="5">
        <f t="shared" si="72"/>
        <v>-360</v>
      </c>
      <c r="P27" s="5">
        <f>IFERROR(Q27-VLOOKUP($A27,'TB2-1'!$A:$XEW,1+IFERROR(VALUE(RIGHT(P$3,2)),RIGHT(P$3,1)),TRUE),#N/A)</f>
        <v>-449</v>
      </c>
      <c r="Q27" s="5">
        <f t="shared" si="72"/>
        <v>-360</v>
      </c>
      <c r="R27" s="5">
        <f>IFERROR(S27-VLOOKUP($A27,'TB2-1'!$A:$XEW,1+IFERROR(VALUE(RIGHT(R$3,2)),RIGHT(R$3,1)),TRUE),#N/A)</f>
        <v>-500</v>
      </c>
      <c r="S27" s="5">
        <f t="shared" si="72"/>
        <v>-360</v>
      </c>
      <c r="T27" s="5">
        <f>IFERROR(U27-VLOOKUP($A27,'TB2-1'!$A:$XEW,1+IFERROR(VALUE(RIGHT(T$3,2)),RIGHT(T$3,1)),TRUE),#N/A)</f>
        <v>-590</v>
      </c>
      <c r="U27" s="5">
        <f t="shared" si="72"/>
        <v>-360</v>
      </c>
      <c r="V27" s="5">
        <f>IFERROR(W27-VLOOKUP($A27,'TB2-1'!$A:$XEW,1+IFERROR(VALUE(RIGHT(V$3,2)),RIGHT(V$3,1)),TRUE),#N/A)</f>
        <v>-720</v>
      </c>
      <c r="W27" s="5">
        <f t="shared" si="72"/>
        <v>-360</v>
      </c>
      <c r="X27" s="5">
        <f>IFERROR(Y27-VLOOKUP($A27,'TB2-1'!$A:$XEW,1+IFERROR(VALUE(RIGHT(X$3,2)),RIGHT(X$3,1)),TRUE),#N/A)</f>
        <v>-930</v>
      </c>
      <c r="Y27" s="5">
        <f t="shared" si="72"/>
        <v>-360</v>
      </c>
      <c r="Z27" s="5">
        <f>IFERROR(AA27-VLOOKUP($A27,'TB2-1'!$A:$XEW,1+IFERROR(VALUE(RIGHT(Z$3,2)),RIGHT(Z$3,1)),TRUE),#N/A)</f>
        <v>-1250</v>
      </c>
      <c r="AA27" s="5">
        <f t="shared" si="176"/>
        <v>-360</v>
      </c>
      <c r="AB27" s="5">
        <f>IFERROR(AC27-VLOOKUP($A27,'TB2-1'!$A:$XEW,1+IFERROR(VALUE(RIGHT(AB$3,2)),RIGHT(AB$3,1)),TRUE),#N/A)</f>
        <v>-1760</v>
      </c>
      <c r="AC27" s="5">
        <f t="shared" si="73"/>
        <v>-360</v>
      </c>
      <c r="AD27" s="5">
        <f>IFERROR(AE27-VLOOKUP($A27,'TB2-1'!$A:$XEW,1+IFERROR(VALUE(RIGHT(AD$3,2)),RIGHT(AD$3,1)),TRUE),#N/A)</f>
        <v>-2660</v>
      </c>
      <c r="AE27" s="5">
        <f t="shared" si="74"/>
        <v>-360</v>
      </c>
      <c r="AF27" s="5">
        <f>IFERROR(AG27-VLOOKUP($A27,'TB2-1'!$A:$XEW,1+IFERROR(VALUE(RIGHT(AF$3,2)),RIGHT(AF$3,1)),TRUE),#N/A)</f>
        <v>-3960</v>
      </c>
      <c r="AG27" s="5">
        <f t="shared" si="75"/>
        <v>-360</v>
      </c>
      <c r="AH27" s="5">
        <f>IFERROR(AI27-VLOOKUP($A27,'TB2-1'!$A:$XEW,1+IFERROR(VALUE(RIGHT(AH$3,2)),RIGHT(AH$3,1)),TRUE),#N/A)</f>
        <v>-6060</v>
      </c>
      <c r="AI27" s="5">
        <f t="shared" si="76"/>
        <v>-360</v>
      </c>
      <c r="AJ27" s="5">
        <f>IFERROR(AK27-VLOOKUP($A27,'TB2-1'!$A:$XEW,1+IFERROR(VALUE(RIGHT(AJ$3,2)),RIGHT(AJ$3,1)),TRUE),#N/A)</f>
        <v>-9260</v>
      </c>
      <c r="AK27" s="5">
        <f t="shared" si="77"/>
        <v>-360</v>
      </c>
      <c r="AL27" s="2">
        <f>IFERROR(AM27-VLOOKUP($A27,'TB2-1'!$A:$XEW,1+IFERROR(VALUE(RIGHT(AL$3,2)),RIGHT(AL$3,1)),TRUE),#N/A)</f>
        <v>-217</v>
      </c>
      <c r="AM27" s="65">
        <v>-210</v>
      </c>
      <c r="AN27" s="2">
        <f>IFERROR(AO27-VLOOKUP($A27,'TB2-1'!$A:$XEW,1+IFERROR(VALUE(RIGHT(AN$3,2)),RIGHT(AN$3,1)),TRUE),#N/A)</f>
        <v>-219</v>
      </c>
      <c r="AO27" s="2">
        <f t="shared" si="78"/>
        <v>-210</v>
      </c>
      <c r="AP27" s="2">
        <f>IFERROR(AQ27-VLOOKUP($A27,'TB2-1'!$A:$XEW,1+IFERROR(VALUE(RIGHT(AP$3,2)),RIGHT(AP$3,1)),TRUE),#N/A)</f>
        <v>-223</v>
      </c>
      <c r="AQ27" s="2">
        <f t="shared" si="78"/>
        <v>-210</v>
      </c>
      <c r="AR27" s="2">
        <f>IFERROR(AS27-VLOOKUP($A27,'TB2-1'!$A:$XEW,1+IFERROR(VALUE(RIGHT(AR$3,2)),RIGHT(AR$3,1)),TRUE),#N/A)</f>
        <v>-228</v>
      </c>
      <c r="AS27" s="2">
        <f t="shared" si="78"/>
        <v>-210</v>
      </c>
      <c r="AT27" s="2">
        <f>IFERROR(AU27-VLOOKUP($A27,'TB2-1'!$A:$XEW,1+IFERROR(VALUE(RIGHT(AT$3,2)),RIGHT(AT$3,1)),TRUE),#N/A)</f>
        <v>-235</v>
      </c>
      <c r="AU27" s="2">
        <f t="shared" si="78"/>
        <v>-210</v>
      </c>
      <c r="AV27" s="2">
        <f>IFERROR(AW27-VLOOKUP($A27,'TB2-1'!$A:$XEW,1+IFERROR(VALUE(RIGHT(AV$3,2)),RIGHT(AV$3,1)),TRUE),#N/A)</f>
        <v>-246</v>
      </c>
      <c r="AW27" s="2">
        <f t="shared" si="78"/>
        <v>-210</v>
      </c>
      <c r="AX27" s="2">
        <f>IFERROR(AY27-VLOOKUP($A27,'TB2-1'!$A:$XEW,1+IFERROR(VALUE(RIGHT(AX$3,2)),RIGHT(AX$3,1)),TRUE),#N/A)</f>
        <v>-267</v>
      </c>
      <c r="AY27" s="2">
        <f t="shared" si="78"/>
        <v>-210</v>
      </c>
      <c r="AZ27" s="2">
        <f>IFERROR(BA27-VLOOKUP($A27,'TB2-1'!$A:$XEW,1+IFERROR(VALUE(RIGHT(AZ$3,2)),RIGHT(AZ$3,1)),TRUE),#N/A)</f>
        <v>-299</v>
      </c>
      <c r="BA27" s="2">
        <f t="shared" si="78"/>
        <v>-210</v>
      </c>
      <c r="BB27" s="2">
        <f>IFERROR(BC27-VLOOKUP($A27,'TB2-1'!$A:$XEW,1+IFERROR(VALUE(RIGHT(BB$3,2)),RIGHT(BB$3,1)),TRUE),#N/A)</f>
        <v>-350</v>
      </c>
      <c r="BC27" s="2">
        <f t="shared" si="78"/>
        <v>-210</v>
      </c>
      <c r="BD27" s="2">
        <f>IFERROR(BE27-VLOOKUP($A27,'TB2-1'!$A:$XEW,1+IFERROR(VALUE(RIGHT(BD$3,2)),RIGHT(BD$3,1)),TRUE),#N/A)</f>
        <v>-440</v>
      </c>
      <c r="BE27" s="2">
        <f t="shared" si="79"/>
        <v>-210</v>
      </c>
      <c r="BF27" s="2">
        <f>IFERROR(BG27-VLOOKUP($A27,'TB2-1'!$A:$XEW,1+IFERROR(VALUE(RIGHT(BF$3,2)),RIGHT(BF$3,1)),TRUE),#N/A)</f>
        <v>-570</v>
      </c>
      <c r="BG27" s="2">
        <f t="shared" si="79"/>
        <v>-210</v>
      </c>
      <c r="BH27" s="2">
        <f>IFERROR(BI27-VLOOKUP($A27,'TB2-1'!$A:$XEW,1+IFERROR(VALUE(RIGHT(BH$3,2)),RIGHT(BH$3,1)),TRUE),#N/A)</f>
        <v>-780</v>
      </c>
      <c r="BI27" s="2">
        <f t="shared" si="79"/>
        <v>-210</v>
      </c>
      <c r="BJ27" s="2">
        <f>IFERROR(BK27-VLOOKUP($A27,'TB2-1'!$A:$XEW,1+IFERROR(VALUE(RIGHT(BJ$3,2)),RIGHT(BJ$3,1)),TRUE),#N/A)</f>
        <v>-1100</v>
      </c>
      <c r="BK27" s="2">
        <f t="shared" si="79"/>
        <v>-210</v>
      </c>
      <c r="BL27" s="2">
        <f>IFERROR(BM27-VLOOKUP($A27,'TB2-1'!$A:$XEW,1+IFERROR(VALUE(RIGHT(BL$3,2)),RIGHT(BL$3,1)),TRUE),#N/A)</f>
        <v>-1610</v>
      </c>
      <c r="BM27" s="2">
        <f t="shared" si="80"/>
        <v>-210</v>
      </c>
      <c r="BN27" s="2">
        <f>IFERROR(BO27-VLOOKUP($A27,'TB2-1'!$A:$XEW,1+IFERROR(VALUE(RIGHT(BN$3,2)),RIGHT(BN$3,1)),TRUE),#N/A)</f>
        <v>-2510</v>
      </c>
      <c r="BO27" s="2">
        <f t="shared" si="81"/>
        <v>-210</v>
      </c>
      <c r="BP27" s="2">
        <f>IFERROR(BQ27-VLOOKUP($A27,'TB2-1'!$A:$XEW,1+IFERROR(VALUE(RIGHT(BP$3,2)),RIGHT(BP$3,1)),TRUE),#N/A)</f>
        <v>-3810</v>
      </c>
      <c r="BQ27" s="2">
        <f t="shared" si="82"/>
        <v>-210</v>
      </c>
      <c r="BR27" s="2">
        <f>IFERROR(BS27-VLOOKUP($A27,'TB2-1'!$A:$XEW,1+IFERROR(VALUE(RIGHT(BR$3,2)),RIGHT(BR$3,1)),TRUE),#N/A)</f>
        <v>-5910</v>
      </c>
      <c r="BS27" s="2">
        <f t="shared" si="83"/>
        <v>-210</v>
      </c>
      <c r="BT27" s="2">
        <f>IFERROR(BU27-VLOOKUP($A27,'TB2-1'!$A:$XEW,1+IFERROR(VALUE(RIGHT(BT$3,2)),RIGHT(BT$3,1)),TRUE),#N/A)</f>
        <v>-9110</v>
      </c>
      <c r="BU27" s="2">
        <f t="shared" si="84"/>
        <v>-210</v>
      </c>
      <c r="BV27" s="5">
        <f>IFERROR(BW27-VLOOKUP($A27,'TB2-1'!$A:$XEW,1+IFERROR(VALUE(RIGHT(BV$3,2)),RIGHT(BV$3,1)),TRUE),#N/A)</f>
        <v>-132</v>
      </c>
      <c r="BW27" s="65">
        <v>-125</v>
      </c>
      <c r="BX27" s="5">
        <f>IFERROR(BY27-VLOOKUP($A27,'TB2-1'!$A:$XEW,1+IFERROR(VALUE(RIGHT(BX$3,2)),RIGHT(BX$3,1)),TRUE),#N/A)</f>
        <v>-134</v>
      </c>
      <c r="BY27" s="5">
        <f t="shared" si="85"/>
        <v>-125</v>
      </c>
      <c r="BZ27" s="5">
        <f>IFERROR(CA27-VLOOKUP($A27,'TB2-1'!$A:$XEW,1+IFERROR(VALUE(RIGHT(BZ$3,2)),RIGHT(BZ$3,1)),TRUE),#N/A)</f>
        <v>-138</v>
      </c>
      <c r="CA27" s="5">
        <f t="shared" si="85"/>
        <v>-125</v>
      </c>
      <c r="CB27" s="5">
        <f>IFERROR(CC27-VLOOKUP($A27,'TB2-1'!$A:$XEW,1+IFERROR(VALUE(RIGHT(CB$3,2)),RIGHT(CB$3,1)),TRUE),#N/A)</f>
        <v>-143</v>
      </c>
      <c r="CC27" s="5">
        <f t="shared" si="85"/>
        <v>-125</v>
      </c>
      <c r="CD27" s="5">
        <f>IFERROR(CE27-VLOOKUP($A27,'TB2-1'!$A:$XEW,1+IFERROR(VALUE(RIGHT(CD$3,2)),RIGHT(CD$3,1)),TRUE),#N/A)</f>
        <v>-150</v>
      </c>
      <c r="CE27" s="5">
        <f t="shared" si="85"/>
        <v>-125</v>
      </c>
      <c r="CF27" s="5">
        <f>IFERROR(CG27-VLOOKUP($A27,'TB2-1'!$A:$XEW,1+IFERROR(VALUE(RIGHT(CF$3,2)),RIGHT(CF$3,1)),TRUE),#N/A)</f>
        <v>-161</v>
      </c>
      <c r="CG27" s="5">
        <f t="shared" si="85"/>
        <v>-125</v>
      </c>
      <c r="CH27" s="5">
        <f>IFERROR(CI27-VLOOKUP($A27,'TB2-1'!$A:$XEW,1+IFERROR(VALUE(RIGHT(CH$3,2)),RIGHT(CH$3,1)),TRUE),#N/A)</f>
        <v>-182</v>
      </c>
      <c r="CI27" s="5">
        <f t="shared" si="85"/>
        <v>-125</v>
      </c>
      <c r="CJ27" s="5">
        <f>IFERROR(CK27-VLOOKUP($A27,'TB2-1'!$A:$XEW,1+IFERROR(VALUE(RIGHT(CJ$3,2)),RIGHT(CJ$3,1)),TRUE),#N/A)</f>
        <v>-214</v>
      </c>
      <c r="CK27" s="5">
        <f t="shared" si="85"/>
        <v>-125</v>
      </c>
      <c r="CL27" s="5">
        <f>IFERROR(CM27-VLOOKUP($A27,'TB2-1'!$A:$XEW,1+IFERROR(VALUE(RIGHT(CL$3,2)),RIGHT(CL$3,1)),TRUE),#N/A)</f>
        <v>-265</v>
      </c>
      <c r="CM27" s="5">
        <f t="shared" si="85"/>
        <v>-125</v>
      </c>
      <c r="CN27" s="5">
        <f>IFERROR(CO27-VLOOKUP($A27,'TB2-1'!$A:$XEW,1+IFERROR(VALUE(RIGHT(CN$3,2)),RIGHT(CN$3,1)),TRUE),#N/A)</f>
        <v>-355</v>
      </c>
      <c r="CO27" s="5">
        <f t="shared" si="86"/>
        <v>-125</v>
      </c>
      <c r="CP27" s="5">
        <f>IFERROR(CQ27-VLOOKUP($A27,'TB2-1'!$A:$XEW,1+IFERROR(VALUE(RIGHT(CP$3,2)),RIGHT(CP$3,1)),TRUE),#N/A)</f>
        <v>-485</v>
      </c>
      <c r="CQ27" s="5">
        <f t="shared" si="86"/>
        <v>-125</v>
      </c>
      <c r="CR27" s="5">
        <f>IFERROR(CS27-VLOOKUP($A27,'TB2-1'!$A:$XEW,1+IFERROR(VALUE(RIGHT(CR$3,2)),RIGHT(CR$3,1)),TRUE),#N/A)</f>
        <v>-695</v>
      </c>
      <c r="CS27" s="5">
        <f t="shared" si="86"/>
        <v>-125</v>
      </c>
      <c r="CT27" s="5">
        <f>IFERROR(CU27-VLOOKUP($A27,'TB2-1'!$A:$XEW,1+IFERROR(VALUE(RIGHT(CT$3,2)),RIGHT(CT$3,1)),TRUE),#N/A)</f>
        <v>-1015</v>
      </c>
      <c r="CU27" s="5">
        <f t="shared" si="86"/>
        <v>-125</v>
      </c>
      <c r="CV27" s="5">
        <f>IFERROR(CW27-VLOOKUP($A27,'TB2-1'!$A:$XEW,1+IFERROR(VALUE(RIGHT(CV$3,2)),RIGHT(CV$3,1)),TRUE),#N/A)</f>
        <v>-1525</v>
      </c>
      <c r="CW27" s="5">
        <f t="shared" si="87"/>
        <v>-125</v>
      </c>
      <c r="CX27" s="5">
        <f>IFERROR(CY27-VLOOKUP($A27,'TB2-1'!$A:$XEW,1+IFERROR(VALUE(RIGHT(CX$3,2)),RIGHT(CX$3,1)),TRUE),#N/A)</f>
        <v>-2425</v>
      </c>
      <c r="CY27" s="5">
        <f t="shared" si="88"/>
        <v>-125</v>
      </c>
      <c r="CZ27" s="5">
        <f>IFERROR(DA27-VLOOKUP($A27,'TB2-1'!$A:$XEW,1+IFERROR(VALUE(RIGHT(CZ$3,2)),RIGHT(CZ$3,1)),TRUE),#N/A)</f>
        <v>-3725</v>
      </c>
      <c r="DA27" s="5">
        <f t="shared" si="89"/>
        <v>-125</v>
      </c>
      <c r="DB27" s="5">
        <f>IFERROR(DC27-VLOOKUP($A27,'TB2-1'!$A:$XEW,1+IFERROR(VALUE(RIGHT(DB$3,2)),RIGHT(DB$3,1)),TRUE),#N/A)</f>
        <v>-5825</v>
      </c>
      <c r="DC27" s="5">
        <f t="shared" si="90"/>
        <v>-125</v>
      </c>
      <c r="DD27" s="5">
        <f>IFERROR(DE27-VLOOKUP($A27,'TB2-1'!$A:$XEW,1+IFERROR(VALUE(RIGHT(DD$3,2)),RIGHT(DD$3,1)),TRUE),#N/A)</f>
        <v>-9025</v>
      </c>
      <c r="DE27" s="5">
        <f t="shared" si="91"/>
        <v>-125</v>
      </c>
      <c r="DF27" s="6">
        <f>IFERROR(DG27-VLOOKUP($A27,'TB2-1'!$A:$XEW,1+IFERROR(VALUE(RIGHT(DF$3,2)),RIGHT(DF$3,1)),TRUE),#N/A)</f>
        <v>-69</v>
      </c>
      <c r="DG27" s="65">
        <v>-62</v>
      </c>
      <c r="DH27" s="6">
        <f>IFERROR(DI27-VLOOKUP($A27,'TB2-1'!$A:$XEW,1+IFERROR(VALUE(RIGHT(DH$3,2)),RIGHT(DH$3,1)),TRUE),#N/A)</f>
        <v>-71</v>
      </c>
      <c r="DI27" s="6">
        <f t="shared" si="92"/>
        <v>-62</v>
      </c>
      <c r="DJ27" s="6">
        <f>IFERROR(DK27-VLOOKUP($A27,'TB2-1'!$A:$XEW,1+IFERROR(VALUE(RIGHT(DJ$3,2)),RIGHT(DJ$3,1)),TRUE),#N/A)</f>
        <v>-75</v>
      </c>
      <c r="DK27" s="6">
        <f t="shared" si="93"/>
        <v>-62</v>
      </c>
      <c r="DL27" s="6">
        <f>IFERROR(DM27-VLOOKUP($A27,'TB2-1'!$A:$XEW,1+IFERROR(VALUE(RIGHT(DL$3,2)),RIGHT(DL$3,1)),TRUE),#N/A)</f>
        <v>-80</v>
      </c>
      <c r="DM27" s="6">
        <f t="shared" si="94"/>
        <v>-62</v>
      </c>
      <c r="DN27" s="6">
        <f>IFERROR(DO27-VLOOKUP($A27,'TB2-1'!$A:$XEW,1+IFERROR(VALUE(RIGHT(DN$3,2)),RIGHT(DN$3,1)),TRUE),#N/A)</f>
        <v>-87</v>
      </c>
      <c r="DO27" s="6">
        <f t="shared" si="95"/>
        <v>-62</v>
      </c>
      <c r="DP27" s="6">
        <f>IFERROR(DQ27-VLOOKUP($A27,'TB2-1'!$A:$XEW,1+IFERROR(VALUE(RIGHT(DP$3,2)),RIGHT(DP$3,1)),TRUE),#N/A)</f>
        <v>-98</v>
      </c>
      <c r="DQ27" s="6">
        <f t="shared" si="96"/>
        <v>-62</v>
      </c>
      <c r="DR27" s="6">
        <f>IFERROR(DS27-VLOOKUP($A27,'TB2-1'!$A:$XEW,1+IFERROR(VALUE(RIGHT(DR$3,2)),RIGHT(DR$3,1)),TRUE),#N/A)</f>
        <v>-119</v>
      </c>
      <c r="DS27" s="6">
        <f t="shared" si="97"/>
        <v>-62</v>
      </c>
      <c r="DT27" s="6">
        <f>IFERROR(DU27-VLOOKUP($A27,'TB2-1'!$A:$XEW,1+IFERROR(VALUE(RIGHT(DT$3,2)),RIGHT(DT$3,1)),TRUE),#N/A)</f>
        <v>-151</v>
      </c>
      <c r="DU27" s="6">
        <f t="shared" si="98"/>
        <v>-62</v>
      </c>
      <c r="DV27" s="6">
        <f>IFERROR(DW27-VLOOKUP($A27,'TB2-1'!$A:$XEW,1+IFERROR(VALUE(RIGHT(DV$3,2)),RIGHT(DV$3,1)),TRUE),#N/A)</f>
        <v>-202</v>
      </c>
      <c r="DW27" s="6">
        <f t="shared" si="99"/>
        <v>-62</v>
      </c>
      <c r="DX27" s="6">
        <f>IFERROR(DY27-VLOOKUP($A27,'TB2-1'!$A:$XEW,1+IFERROR(VALUE(RIGHT(DX$3,2)),RIGHT(DX$3,1)),TRUE),#N/A)</f>
        <v>-292</v>
      </c>
      <c r="DY27" s="6">
        <f t="shared" si="100"/>
        <v>-62</v>
      </c>
      <c r="DZ27" s="6">
        <f>IFERROR(EA27-VLOOKUP($A27,'TB2-1'!$A:$XEW,1+IFERROR(VALUE(RIGHT(DZ$3,2)),RIGHT(DZ$3,1)),TRUE),#N/A)</f>
        <v>-422</v>
      </c>
      <c r="EA27" s="6">
        <f t="shared" si="101"/>
        <v>-62</v>
      </c>
      <c r="EB27" s="6">
        <f>IFERROR(EC27-VLOOKUP($A27,'TB2-1'!$A:$XEW,1+IFERROR(VALUE(RIGHT(EB$3,2)),RIGHT(EB$3,1)),TRUE),#N/A)</f>
        <v>-632</v>
      </c>
      <c r="EC27" s="6">
        <f t="shared" si="102"/>
        <v>-62</v>
      </c>
      <c r="ED27" s="6">
        <f>IFERROR(EE27-VLOOKUP($A27,'TB2-1'!$A:$XEW,1+IFERROR(VALUE(RIGHT(ED$3,2)),RIGHT(ED$3,1)),TRUE),#N/A)</f>
        <v>-952</v>
      </c>
      <c r="EE27" s="6">
        <f t="shared" si="103"/>
        <v>-62</v>
      </c>
      <c r="EF27" s="6">
        <f>IFERROR(EG27-VLOOKUP($A27,'TB2-1'!$A:$XEW,1+IFERROR(VALUE(RIGHT(EF$3,2)),RIGHT(EF$3,1)),TRUE),#N/A)</f>
        <v>-1462</v>
      </c>
      <c r="EG27" s="6">
        <f t="shared" si="104"/>
        <v>-62</v>
      </c>
      <c r="EH27" s="6">
        <f>IFERROR(EI27-VLOOKUP($A27,'TB2-1'!$A:$XEW,1+IFERROR(VALUE(RIGHT(EH$3,2)),RIGHT(EH$3,1)),TRUE),#N/A)</f>
        <v>-2362</v>
      </c>
      <c r="EI27" s="6">
        <f t="shared" si="105"/>
        <v>-62</v>
      </c>
      <c r="EJ27" s="6">
        <f>IFERROR(EK27-VLOOKUP($A27,'TB2-1'!$A:$XEW,1+IFERROR(VALUE(RIGHT(EJ$3,2)),RIGHT(EJ$3,1)),TRUE),#N/A)</f>
        <v>-3662</v>
      </c>
      <c r="EK27" s="6">
        <f t="shared" si="106"/>
        <v>-62</v>
      </c>
      <c r="EL27" s="6">
        <f>IFERROR(EM27-VLOOKUP($A27,'TB2-1'!$A:$XEW,1+IFERROR(VALUE(RIGHT(EL$3,2)),RIGHT(EL$3,1)),TRUE),#N/A)</f>
        <v>-5762</v>
      </c>
      <c r="EM27" s="6">
        <f t="shared" si="107"/>
        <v>-62</v>
      </c>
      <c r="EN27" s="6">
        <f>IFERROR(EO27-VLOOKUP($A27,'TB2-1'!$A:$XEW,1+IFERROR(VALUE(RIGHT(EN$3,2)),RIGHT(EN$3,1)),TRUE),#N/A)</f>
        <v>-8962</v>
      </c>
      <c r="EO27" s="6">
        <f t="shared" si="108"/>
        <v>-62</v>
      </c>
      <c r="EP27" s="5">
        <f>IFERROR(EQ27-VLOOKUP($A27,'TB2-1'!$A:$XEW,1+IFERROR(VALUE(RIGHT(EP$3,2)),RIGHT(EP$3,1)),TRUE),#N/A)</f>
        <v>-25</v>
      </c>
      <c r="EQ27" s="65">
        <v>-18</v>
      </c>
      <c r="ER27" s="5">
        <f>IFERROR(ES27-VLOOKUP($A27,'TB2-1'!$A:$XEW,1+IFERROR(VALUE(RIGHT(ER$3,2)),RIGHT(ER$3,1)),TRUE),#N/A)</f>
        <v>-27</v>
      </c>
      <c r="ES27" s="5">
        <f t="shared" si="109"/>
        <v>-18</v>
      </c>
      <c r="ET27" s="5">
        <f>IFERROR(EU27-VLOOKUP($A27,'TB2-1'!$A:$XEW,1+IFERROR(VALUE(RIGHT(ET$3,2)),RIGHT(ET$3,1)),TRUE),#N/A)</f>
        <v>-31</v>
      </c>
      <c r="EU27" s="5">
        <f t="shared" si="110"/>
        <v>-18</v>
      </c>
      <c r="EV27" s="5">
        <f>IFERROR(EW27-VLOOKUP($A27,'TB2-1'!$A:$XEW,1+IFERROR(VALUE(RIGHT(EV$3,2)),RIGHT(EV$3,1)),TRUE),#N/A)</f>
        <v>-36</v>
      </c>
      <c r="EW27" s="5">
        <f t="shared" si="111"/>
        <v>-18</v>
      </c>
      <c r="EX27" s="5">
        <f>IFERROR(EY27-VLOOKUP($A27,'TB2-1'!$A:$XEW,1+IFERROR(VALUE(RIGHT(EX$3,2)),RIGHT(EX$3,1)),TRUE),#N/A)</f>
        <v>-43</v>
      </c>
      <c r="EY27" s="5">
        <f t="shared" si="112"/>
        <v>-18</v>
      </c>
      <c r="EZ27" s="5">
        <f>IFERROR(FA27-VLOOKUP($A27,'TB2-1'!$A:$XEW,1+IFERROR(VALUE(RIGHT(EZ$3,2)),RIGHT(EZ$3,1)),TRUE),#N/A)</f>
        <v>-54</v>
      </c>
      <c r="FA27" s="5">
        <f t="shared" si="113"/>
        <v>-18</v>
      </c>
      <c r="FB27" s="5">
        <f>IFERROR(FC27-VLOOKUP($A27,'TB2-1'!$A:$XEW,1+IFERROR(VALUE(RIGHT(FB$3,2)),RIGHT(FB$3,1)),TRUE),#N/A)</f>
        <v>-75</v>
      </c>
      <c r="FC27" s="5">
        <f t="shared" si="114"/>
        <v>-18</v>
      </c>
      <c r="FD27" s="5">
        <f>IFERROR(FE27-VLOOKUP($A27,'TB2-1'!$A:$XEW,1+IFERROR(VALUE(RIGHT(FD$3,2)),RIGHT(FD$3,1)),TRUE),#N/A)</f>
        <v>-107</v>
      </c>
      <c r="FE27" s="5">
        <f t="shared" si="115"/>
        <v>-18</v>
      </c>
      <c r="FF27" s="5">
        <f>IFERROR(FG27-VLOOKUP($A27,'TB2-1'!$A:$XEW,1+IFERROR(VALUE(RIGHT(FF$3,2)),RIGHT(FF$3,1)),TRUE),#N/A)</f>
        <v>-158</v>
      </c>
      <c r="FG27" s="5">
        <f t="shared" si="116"/>
        <v>-18</v>
      </c>
      <c r="FH27" s="5">
        <f>IFERROR(FI27-VLOOKUP($A27,'TB2-1'!$A:$XEW,1+IFERROR(VALUE(RIGHT(FH$3,2)),RIGHT(FH$3,1)),TRUE),#N/A)</f>
        <v>-248</v>
      </c>
      <c r="FI27" s="5">
        <f t="shared" si="117"/>
        <v>-18</v>
      </c>
      <c r="FJ27" s="5">
        <f>IFERROR(FK27-VLOOKUP($A27,'TB2-1'!$A:$XEW,1+IFERROR(VALUE(RIGHT(FJ$3,2)),RIGHT(FJ$3,1)),TRUE),#N/A)</f>
        <v>-378</v>
      </c>
      <c r="FK27" s="5">
        <f t="shared" si="118"/>
        <v>-18</v>
      </c>
      <c r="FL27" s="5">
        <f>IFERROR(FM27-VLOOKUP($A27,'TB2-1'!$A:$XEW,1+IFERROR(VALUE(RIGHT(FL$3,2)),RIGHT(FL$3,1)),TRUE),#N/A)</f>
        <v>-588</v>
      </c>
      <c r="FM27" s="5">
        <f t="shared" si="119"/>
        <v>-18</v>
      </c>
      <c r="FN27" s="5">
        <f>IFERROR(FO27-VLOOKUP($A27,'TB2-1'!$A:$XEW,1+IFERROR(VALUE(RIGHT(FN$3,2)),RIGHT(FN$3,1)),TRUE),#N/A)</f>
        <v>-908</v>
      </c>
      <c r="FO27" s="5">
        <f t="shared" si="120"/>
        <v>-18</v>
      </c>
      <c r="FP27" s="5">
        <f>IFERROR(FQ27-VLOOKUP($A27,'TB2-1'!$A:$XEW,1+IFERROR(VALUE(RIGHT(FP$3,2)),RIGHT(FP$3,1)),TRUE),#N/A)</f>
        <v>-1418</v>
      </c>
      <c r="FQ27" s="5">
        <f t="shared" si="121"/>
        <v>-18</v>
      </c>
      <c r="FR27" s="5">
        <f>IFERROR(FS27-VLOOKUP($A27,'TB2-1'!$A:$XEW,1+IFERROR(VALUE(RIGHT(FR$3,2)),RIGHT(FR$3,1)),TRUE),#N/A)</f>
        <v>-2318</v>
      </c>
      <c r="FS27" s="5">
        <f t="shared" si="122"/>
        <v>-18</v>
      </c>
      <c r="FT27" s="5">
        <f>IFERROR(FU27-VLOOKUP($A27,'TB2-1'!$A:$XEW,1+IFERROR(VALUE(RIGHT(FT$3,2)),RIGHT(FT$3,1)),TRUE),#N/A)</f>
        <v>-3618</v>
      </c>
      <c r="FU27" s="5">
        <f t="shared" si="123"/>
        <v>-18</v>
      </c>
      <c r="FV27" s="5">
        <f>IFERROR(FW27-VLOOKUP($A27,'TB2-1'!$A:$XEW,1+IFERROR(VALUE(RIGHT(FV$3,2)),RIGHT(FV$3,1)),TRUE),#N/A)</f>
        <v>-5718</v>
      </c>
      <c r="FW27" s="5">
        <f t="shared" si="124"/>
        <v>-18</v>
      </c>
      <c r="FX27" s="5">
        <f>IFERROR(FY27-VLOOKUP($A27,'TB2-1'!$A:$XEW,1+IFERROR(VALUE(RIGHT(FX$3,2)),RIGHT(FX$3,1)),TRUE),#N/A)</f>
        <v>-8918</v>
      </c>
      <c r="FY27" s="5">
        <f t="shared" si="125"/>
        <v>-18</v>
      </c>
      <c r="FZ27" s="6">
        <f>IFERROR(GA27-VLOOKUP($A27,'TB2-1'!$A:$XEW,1+IFERROR(VALUE(RIGHT(FZ$3,2)),RIGHT(FZ$3,1)),TRUE),#N/A)</f>
        <v>-7</v>
      </c>
      <c r="GA27" s="65">
        <v>0</v>
      </c>
      <c r="GB27" s="6">
        <f>IFERROR(GC27-VLOOKUP($A27,'TB2-1'!$A:$XEW,1+IFERROR(VALUE(RIGHT(GB$3,2)),RIGHT(GB$3,1)),TRUE),#N/A)</f>
        <v>-9</v>
      </c>
      <c r="GC27" s="6">
        <f t="shared" si="126"/>
        <v>0</v>
      </c>
      <c r="GD27" s="6">
        <f>IFERROR(GE27-VLOOKUP($A27,'TB2-1'!$A:$XEW,1+IFERROR(VALUE(RIGHT(GD$3,2)),RIGHT(GD$3,1)),TRUE),#N/A)</f>
        <v>-13</v>
      </c>
      <c r="GE27" s="6">
        <f t="shared" si="127"/>
        <v>0</v>
      </c>
      <c r="GF27" s="6">
        <f>IFERROR(GG27-VLOOKUP($A27,'TB2-1'!$A:$XEW,1+IFERROR(VALUE(RIGHT(GF$3,2)),RIGHT(GF$3,1)),TRUE),#N/A)</f>
        <v>-18</v>
      </c>
      <c r="GG27" s="6">
        <f t="shared" si="128"/>
        <v>0</v>
      </c>
      <c r="GH27" s="6">
        <f>IFERROR(GI27-VLOOKUP($A27,'TB2-1'!$A:$XEW,1+IFERROR(VALUE(RIGHT(GH$3,2)),RIGHT(GH$3,1)),TRUE),#N/A)</f>
        <v>-25</v>
      </c>
      <c r="GI27" s="6">
        <f t="shared" si="129"/>
        <v>0</v>
      </c>
      <c r="GJ27" s="6">
        <f>IFERROR(GK27-VLOOKUP($A27,'TB2-1'!$A:$XEW,1+IFERROR(VALUE(RIGHT(GJ$3,2)),RIGHT(GJ$3,1)),TRUE),#N/A)</f>
        <v>-36</v>
      </c>
      <c r="GK27" s="6">
        <f t="shared" si="130"/>
        <v>0</v>
      </c>
      <c r="GL27" s="6">
        <f>IFERROR(GM27-VLOOKUP($A27,'TB2-1'!$A:$XEW,1+IFERROR(VALUE(RIGHT(GL$3,2)),RIGHT(GL$3,1)),TRUE),#N/A)</f>
        <v>-57</v>
      </c>
      <c r="GM27" s="6">
        <f t="shared" si="131"/>
        <v>0</v>
      </c>
      <c r="GN27" s="6">
        <f>IFERROR(GO27-VLOOKUP($A27,'TB2-1'!$A:$XEW,1+IFERROR(VALUE(RIGHT(GN$3,2)),RIGHT(GN$3,1)),TRUE),#N/A)</f>
        <v>-89</v>
      </c>
      <c r="GO27" s="6">
        <f t="shared" si="132"/>
        <v>0</v>
      </c>
      <c r="GP27" s="6">
        <f>IFERROR(GQ27-VLOOKUP($A27,'TB2-1'!$A:$XEW,1+IFERROR(VALUE(RIGHT(GP$3,2)),RIGHT(GP$3,1)),TRUE),#N/A)</f>
        <v>-140</v>
      </c>
      <c r="GQ27" s="6">
        <f t="shared" si="133"/>
        <v>0</v>
      </c>
      <c r="GR27" s="6">
        <f>IFERROR(GS27-VLOOKUP($A27,'TB2-1'!$A:$XEW,1+IFERROR(VALUE(RIGHT(GR$3,2)),RIGHT(GR$3,1)),TRUE),#N/A)</f>
        <v>-230</v>
      </c>
      <c r="GS27" s="6">
        <f t="shared" si="134"/>
        <v>0</v>
      </c>
      <c r="GT27" s="6">
        <f>IFERROR(GU27-VLOOKUP($A27,'TB2-1'!$A:$XEW,1+IFERROR(VALUE(RIGHT(GT$3,2)),RIGHT(GT$3,1)),TRUE),#N/A)</f>
        <v>-360</v>
      </c>
      <c r="GU27" s="6">
        <f t="shared" si="135"/>
        <v>0</v>
      </c>
      <c r="GV27" s="6">
        <f>IFERROR(GW27-VLOOKUP($A27,'TB2-1'!$A:$XEW,1+IFERROR(VALUE(RIGHT(GV$3,2)),RIGHT(GV$3,1)),TRUE),#N/A)</f>
        <v>-570</v>
      </c>
      <c r="GW27" s="6">
        <f t="shared" si="136"/>
        <v>0</v>
      </c>
      <c r="GX27" s="6">
        <f>IFERROR(GY27-VLOOKUP($A27,'TB2-1'!$A:$XEW,1+IFERROR(VALUE(RIGHT(GX$3,2)),RIGHT(GX$3,1)),TRUE),#N/A)</f>
        <v>-890</v>
      </c>
      <c r="GY27" s="6">
        <f t="shared" si="137"/>
        <v>0</v>
      </c>
      <c r="GZ27" s="6">
        <f>IFERROR(HA27-VLOOKUP($A27,'TB2-1'!$A:$XEW,1+IFERROR(VALUE(RIGHT(GZ$3,2)),RIGHT(GZ$3,1)),TRUE),#N/A)</f>
        <v>-1400</v>
      </c>
      <c r="HA27" s="6">
        <f t="shared" si="138"/>
        <v>0</v>
      </c>
      <c r="HB27" s="6">
        <f>IFERROR(HC27-VLOOKUP($A27,'TB2-1'!$A:$XEW,1+IFERROR(VALUE(RIGHT(HB$3,2)),RIGHT(HB$3,1)),TRUE),#N/A)</f>
        <v>-2300</v>
      </c>
      <c r="HC27" s="6">
        <f t="shared" si="139"/>
        <v>0</v>
      </c>
      <c r="HD27" s="6">
        <f>IFERROR(HE27-VLOOKUP($A27,'TB2-1'!$A:$XEW,1+IFERROR(VALUE(RIGHT(HD$3,2)),RIGHT(HD$3,1)),TRUE),#N/A)</f>
        <v>-3600</v>
      </c>
      <c r="HE27" s="6">
        <f t="shared" si="140"/>
        <v>0</v>
      </c>
      <c r="HF27" s="6">
        <f>IFERROR(HG27-VLOOKUP($A27,'TB2-1'!$A:$XEW,1+IFERROR(VALUE(RIGHT(HF$3,2)),RIGHT(HF$3,1)),TRUE),#N/A)</f>
        <v>-5700</v>
      </c>
      <c r="HG27" s="6">
        <f t="shared" si="141"/>
        <v>0</v>
      </c>
      <c r="HH27" s="6">
        <f>IFERROR(HI27-VLOOKUP($A27,'TB2-1'!$A:$XEW,1+IFERROR(VALUE(RIGHT(HH$3,2)),RIGHT(HH$3,1)),TRUE),#N/A)</f>
        <v>-8900</v>
      </c>
      <c r="HI27" s="6">
        <f t="shared" si="142"/>
        <v>0</v>
      </c>
      <c r="HJ27" s="5">
        <f>IFERROR(-VLOOKUP($A27,'TB2-1'!$A:$XEW,1+IFERROR(VALUE(RIGHT(HJ$3,2)),RIGHT(HJ$3,1)),TRUE)/2,#N/A)</f>
        <v>-3.5</v>
      </c>
      <c r="HK27" s="5">
        <f>IFERROR(VLOOKUP($A27,'TB2-1'!$A:$XEW,1+IFERROR(VALUE(RIGHT(HJ$3,2)),RIGHT(HJ$3,1)),TRUE)/2,#N/A)</f>
        <v>3.5</v>
      </c>
      <c r="HL27" s="5">
        <f>IFERROR(-VLOOKUP($A27,'TB2-1'!$A:$XEW,1+IFERROR(VALUE(RIGHT(HL$3,2)),RIGHT(HL$3,1)),TRUE)/2,#N/A)</f>
        <v>-4.5</v>
      </c>
      <c r="HM27" s="5">
        <f>IFERROR(VLOOKUP($A27,'TB2-1'!$A:$XEW,1+IFERROR(VALUE(RIGHT(HL$3,2)),RIGHT(HL$3,1)),TRUE)/2,#N/A)</f>
        <v>4.5</v>
      </c>
      <c r="HN27" s="5">
        <f>IFERROR(-VLOOKUP($A27,'TB2-1'!$A:$XEW,1+IFERROR(VALUE(RIGHT(HN$3,2)),RIGHT(HN$3,1)),TRUE)/2,#N/A)</f>
        <v>-6.5</v>
      </c>
      <c r="HO27" s="5">
        <f>IFERROR(VLOOKUP($A27,'TB2-1'!$A:$XEW,1+IFERROR(VALUE(RIGHT(HN$3,2)),RIGHT(HN$3,1)),TRUE)/2,#N/A)</f>
        <v>6.5</v>
      </c>
      <c r="HP27" s="5">
        <f>IFERROR(-VLOOKUP($A27,'TB2-1'!$A:$XEW,1+IFERROR(VALUE(RIGHT(HP$3,2)),RIGHT(HP$3,1)),TRUE)/2,#N/A)</f>
        <v>-9</v>
      </c>
      <c r="HQ27" s="5">
        <f>IFERROR(VLOOKUP($A27,'TB2-1'!$A:$XEW,1+IFERROR(VALUE(RIGHT(HP$3,2)),RIGHT(HP$3,1)),TRUE)/2,#N/A)</f>
        <v>9</v>
      </c>
      <c r="HR27" s="5">
        <f>IFERROR(-VLOOKUP($A27,'TB2-1'!$A:$XEW,1+IFERROR(VALUE(RIGHT(HR$3,2)),RIGHT(HR$3,1)),TRUE)/2,#N/A)</f>
        <v>-12.5</v>
      </c>
      <c r="HS27" s="5">
        <f>IFERROR(VLOOKUP($A27,'TB2-1'!$A:$XEW,1+IFERROR(VALUE(RIGHT(HR$3,2)),RIGHT(HR$3,1)),TRUE)/2,#N/A)</f>
        <v>12.5</v>
      </c>
      <c r="HT27" s="5">
        <f>IFERROR(-VLOOKUP($A27,'TB2-1'!$A:$XEW,1+IFERROR(VALUE(RIGHT(HT$3,2)),RIGHT(HT$3,1)),TRUE)/2,#N/A)</f>
        <v>-18</v>
      </c>
      <c r="HU27" s="5">
        <f>IFERROR(VLOOKUP($A27,'TB2-1'!$A:$XEW,1+IFERROR(VALUE(RIGHT(HT$3,2)),RIGHT(HT$3,1)),TRUE)/2,#N/A)</f>
        <v>18</v>
      </c>
      <c r="HV27" s="5">
        <f>IFERROR(-VLOOKUP($A27,'TB2-1'!$A:$XEW,1+IFERROR(VALUE(RIGHT(HV$3,2)),RIGHT(HV$3,1)),TRUE)/2,#N/A)</f>
        <v>-28.5</v>
      </c>
      <c r="HW27" s="5">
        <f>IFERROR(VLOOKUP($A27,'TB2-1'!$A:$XEW,1+IFERROR(VALUE(RIGHT(HV$3,2)),RIGHT(HV$3,1)),TRUE)/2,#N/A)</f>
        <v>28.5</v>
      </c>
      <c r="HX27" s="5">
        <f>IFERROR(-VLOOKUP($A27,'TB2-1'!$A:$XEW,1+IFERROR(VALUE(RIGHT(HX$3,2)),RIGHT(HX$3,1)),TRUE)/2,#N/A)</f>
        <v>-44.5</v>
      </c>
      <c r="HY27" s="5">
        <f>IFERROR(VLOOKUP($A27,'TB2-1'!$A:$XEW,1+IFERROR(VALUE(RIGHT(HX$3,2)),RIGHT(HX$3,1)),TRUE)/2,#N/A)</f>
        <v>44.5</v>
      </c>
      <c r="HZ27" s="5">
        <f>IFERROR(-VLOOKUP($A27,'TB2-1'!$A:$XEW,1+IFERROR(VALUE(RIGHT(HZ$3,2)),RIGHT(HZ$3,1)),TRUE)/2,#N/A)</f>
        <v>-70</v>
      </c>
      <c r="IA27" s="5">
        <f>IFERROR(VLOOKUP($A27,'TB2-1'!$A:$XEW,1+IFERROR(VALUE(RIGHT(HZ$3,2)),RIGHT(HZ$3,1)),TRUE)/2,#N/A)</f>
        <v>70</v>
      </c>
      <c r="IB27" s="5">
        <f>IFERROR(-VLOOKUP($A27,'TB2-1'!$A:$XEW,1+IFERROR(VALUE(RIGHT(IB$3,2)),RIGHT(IB$3,1)),TRUE)/2,#N/A)</f>
        <v>-115</v>
      </c>
      <c r="IC27" s="5">
        <f>IFERROR(VLOOKUP($A27,'TB2-1'!$A:$XEW,1+IFERROR(VALUE(RIGHT(IB$3,2)),RIGHT(IB$3,1)),TRUE)/2,#N/A)</f>
        <v>115</v>
      </c>
      <c r="ID27" s="5">
        <f>IFERROR(-VLOOKUP($A27,'TB2-1'!$A:$XEW,1+IFERROR(VALUE(RIGHT(ID$3,2)),RIGHT(ID$3,1)),TRUE)/2,#N/A)</f>
        <v>-180</v>
      </c>
      <c r="IE27" s="5">
        <f>IFERROR(VLOOKUP($A27,'TB2-1'!$A:$XEW,1+IFERROR(VALUE(RIGHT(ID$3,2)),RIGHT(ID$3,1)),TRUE)/2,#N/A)</f>
        <v>180</v>
      </c>
      <c r="IF27" s="5">
        <f>IFERROR(-VLOOKUP($A27,'TB2-1'!$A:$XEW,1+IFERROR(VALUE(RIGHT(IF$3,2)),RIGHT(IF$3,1)),TRUE)/2,#N/A)</f>
        <v>-285</v>
      </c>
      <c r="IG27" s="5">
        <f>IFERROR(VLOOKUP($A27,'TB2-1'!$A:$XEW,1+IFERROR(VALUE(RIGHT(IF$3,2)),RIGHT(IF$3,1)),TRUE)/2,#N/A)</f>
        <v>285</v>
      </c>
      <c r="IH27" s="5">
        <f>IFERROR(-VLOOKUP($A27,'TB2-1'!$A:$XEW,1+IFERROR(VALUE(RIGHT(IH$3,2)),RIGHT(IH$3,1)),TRUE)/2,#N/A)</f>
        <v>-445</v>
      </c>
      <c r="II27" s="5">
        <f>IFERROR(VLOOKUP($A27,'TB2-1'!$A:$XEW,1+IFERROR(VALUE(RIGHT(IH$3,2)),RIGHT(IH$3,1)),TRUE)/2,#N/A)</f>
        <v>445</v>
      </c>
      <c r="IJ27" s="5">
        <f>IFERROR(-VLOOKUP($A27,'TB2-1'!$A:$XEW,1+IFERROR(VALUE(RIGHT(IJ$3,2)),RIGHT(IJ$3,1)),TRUE)/2,#N/A)</f>
        <v>-700</v>
      </c>
      <c r="IK27" s="5">
        <f>IFERROR(VLOOKUP($A27,'TB2-1'!$A:$XEW,1+IFERROR(VALUE(RIGHT(IJ$3,2)),RIGHT(IJ$3,1)),TRUE)/2,#N/A)</f>
        <v>700</v>
      </c>
      <c r="IL27" s="5">
        <f>IFERROR(-VLOOKUP($A27,'TB2-1'!$A:$XEW,1+IFERROR(VALUE(RIGHT(IL$3,2)),RIGHT(IL$3,1)),TRUE)/2,#N/A)</f>
        <v>-1150</v>
      </c>
      <c r="IM27" s="5">
        <f>IFERROR(VLOOKUP($A27,'TB2-1'!$A:$XEW,1+IFERROR(VALUE(RIGHT(IL$3,2)),RIGHT(IL$3,1)),TRUE)/2,#N/A)</f>
        <v>1150</v>
      </c>
      <c r="IN27" s="5">
        <f>IFERROR(-VLOOKUP($A27,'TB2-1'!$A:$XEW,1+IFERROR(VALUE(RIGHT(IN$3,2)),RIGHT(IN$3,1)),TRUE)/2,#N/A)</f>
        <v>-1800</v>
      </c>
      <c r="IO27" s="5">
        <f>IFERROR(VLOOKUP($A27,'TB2-1'!$A:$XEW,1+IFERROR(VALUE(RIGHT(IN$3,2)),RIGHT(IN$3,1)),TRUE)/2,#N/A)</f>
        <v>1800</v>
      </c>
      <c r="IP27" s="5">
        <f>IFERROR(-VLOOKUP($A27,'TB2-1'!$A:$XEW,1+IFERROR(VALUE(RIGHT(IP$3,2)),RIGHT(IP$3,1)),TRUE)/2,#N/A)</f>
        <v>-2850</v>
      </c>
      <c r="IQ27" s="5">
        <f>IFERROR(VLOOKUP($A27,'TB2-1'!$A:$XEW,1+IFERROR(VALUE(RIGHT(IP$3,2)),RIGHT(IP$3,1)),TRUE)/2,#N/A)</f>
        <v>2850</v>
      </c>
      <c r="IR27" s="5">
        <f>IFERROR(-VLOOKUP($A27,'TB2-1'!$A:$XEW,1+IFERROR(VALUE(RIGHT(IR$3,2)),RIGHT(IR$3,1)),TRUE)/2,#N/A)</f>
        <v>-4450</v>
      </c>
      <c r="IS27" s="5">
        <f>IFERROR(VLOOKUP($A27,'TB2-1'!$A:$XEW,1+IFERROR(VALUE(RIGHT(IR$3,2)),RIGHT(IR$3,1)),TRUE)/2,#N/A)</f>
        <v>4450</v>
      </c>
      <c r="IT27" s="65" t="e">
        <v>#N/A</v>
      </c>
      <c r="IU27" s="6" t="e">
        <f>IFERROR(IT27+VLOOKUP($A27,'TB2-1'!$A:$XEW,1+IFERROR(VALUE(RIGHT(IT$3,2)),RIGHT(IT$3,1)),TRUE),#N/A)</f>
        <v>#N/A</v>
      </c>
      <c r="IV27" s="65" t="e">
        <v>#N/A</v>
      </c>
      <c r="IW27" s="6" t="e">
        <f>IFERROR(IV27+VLOOKUP($A27,'TB2-1'!$A:$XEW,1+IFERROR(VALUE(RIGHT(IV$3,2)),RIGHT(IV$3,1)),TRUE),#N/A)</f>
        <v>#N/A</v>
      </c>
      <c r="IX27" s="65" t="e">
        <v>#N/A</v>
      </c>
      <c r="IY27" s="6" t="e">
        <f>IFERROR(IX27+VLOOKUP($A27,'TB2-1'!$A:$XEW,1+IFERROR(VALUE(RIGHT(IX$3,2)),RIGHT(IX$3,1)),TRUE),#N/A)</f>
        <v>#N/A</v>
      </c>
      <c r="IZ27" s="65" t="e">
        <v>#N/A</v>
      </c>
      <c r="JA27" s="6" t="e">
        <f>IFERROR(IZ27+VLOOKUP($A27,'TB2-1'!$A:$XEW,1+IFERROR(VALUE(RIGHT(IZ$3,2)),RIGHT(IZ$3,1)),TRUE),#N/A)</f>
        <v>#N/A</v>
      </c>
      <c r="JB27" s="65">
        <v>-18</v>
      </c>
      <c r="JC27" s="6">
        <f>IFERROR(JB27+VLOOKUP($A27,'TB2-1'!$A:$XEW,1+IFERROR(VALUE(RIGHT(JB$3,2)),RIGHT(JB$3,1)),TRUE),#N/A)</f>
        <v>7</v>
      </c>
      <c r="JD27" s="6">
        <f t="shared" si="143"/>
        <v>-18</v>
      </c>
      <c r="JE27" s="6">
        <f>IFERROR(JD27+VLOOKUP($A27,'TB2-1'!$A:$XEW,1+IFERROR(VALUE(RIGHT(JD$3,2)),RIGHT(JD$3,1)),TRUE),#N/A)</f>
        <v>18</v>
      </c>
      <c r="JF27" s="65">
        <v>-28</v>
      </c>
      <c r="JG27" s="6">
        <f>IFERROR(JF27+VLOOKUP($A27,'TB2-1'!$A:$XEW,1+IFERROR(VALUE(RIGHT(JF$3,2)),RIGHT(JF$3,1)),TRUE),#N/A)</f>
        <v>29</v>
      </c>
      <c r="JH27" s="65" t="e">
        <v>#N/A</v>
      </c>
      <c r="JI27" s="6" t="e">
        <f>IFERROR(JH27+VLOOKUP($A27,'TB2-1'!$A:$XEW,1+IFERROR(VALUE(RIGHT(JH$3,2)),RIGHT(JH$3,1)),TRUE),#N/A)</f>
        <v>#N/A</v>
      </c>
      <c r="JJ27" s="65" t="e">
        <v>#N/A</v>
      </c>
      <c r="JK27" s="6" t="e">
        <f>IFERROR(JJ27+VLOOKUP($A27,'TB2-1'!$A:$XEW,1+IFERROR(VALUE(RIGHT(JJ$3,2)),RIGHT(JJ$3,1)),TRUE),#N/A)</f>
        <v>#N/A</v>
      </c>
      <c r="JL27" s="65" t="e">
        <v>#N/A</v>
      </c>
      <c r="JM27" s="6" t="e">
        <f>IFERROR(JL27+VLOOKUP($A27,'TB2-1'!$A:$XEW,1+IFERROR(VALUE(RIGHT(JL$3,2)),RIGHT(JL$3,1)),TRUE),#N/A)</f>
        <v>#N/A</v>
      </c>
      <c r="JN27" s="65" t="e">
        <v>#N/A</v>
      </c>
      <c r="JO27" s="6" t="e">
        <f>IFERROR(JN27+VLOOKUP($A27,'TB2-1'!$A:$XEW,1+IFERROR(VALUE(RIGHT(JN$3,2)),RIGHT(JN$3,1)),TRUE),#N/A)</f>
        <v>#N/A</v>
      </c>
      <c r="JP27" s="65" t="e">
        <v>#N/A</v>
      </c>
      <c r="JQ27" s="6" t="e">
        <f>IFERROR(JP27+VLOOKUP($A27,'TB2-1'!$A:$XEW,1+IFERROR(VALUE(RIGHT(JP$3,2)),RIGHT(JP$3,1)),TRUE),#N/A)</f>
        <v>#N/A</v>
      </c>
      <c r="JR27" s="65" t="e">
        <v>#N/A</v>
      </c>
      <c r="JS27" s="6" t="e">
        <f>IFERROR(JR27+VLOOKUP($A27,'TB2-1'!$A:$XEW,1+IFERROR(VALUE(RIGHT(JR$3,2)),RIGHT(JR$3,1)),TRUE),#N/A)</f>
        <v>#N/A</v>
      </c>
      <c r="JT27" s="65" t="e">
        <v>#N/A</v>
      </c>
      <c r="JU27" s="6" t="e">
        <f>IFERROR(JT27+VLOOKUP($A27,'TB2-1'!$A:$XEW,1+IFERROR(VALUE(RIGHT(JT$3,2)),RIGHT(JT$3,1)),TRUE),#N/A)</f>
        <v>#N/A</v>
      </c>
      <c r="JV27" s="65" t="e">
        <v>#N/A</v>
      </c>
      <c r="JW27" s="6" t="e">
        <f>IFERROR(JV27+VLOOKUP($A27,'TB2-1'!$A:$XEW,1+IFERROR(VALUE(RIGHT(JV$3,2)),RIGHT(JV$3,1)),TRUE),#N/A)</f>
        <v>#N/A</v>
      </c>
      <c r="JX27" s="65" t="e">
        <v>#N/A</v>
      </c>
      <c r="JY27" s="6" t="e">
        <f>IFERROR(JX27+VLOOKUP($A27,'TB2-1'!$A:$XEW,1+IFERROR(VALUE(RIGHT(JX$3,2)),RIGHT(JX$3,1)),TRUE),#N/A)</f>
        <v>#N/A</v>
      </c>
      <c r="JZ27" s="65" t="e">
        <v>#N/A</v>
      </c>
      <c r="KA27" s="6" t="e">
        <f>IFERROR(JZ27+VLOOKUP($A27,'TB2-1'!$A:$XEW,1+IFERROR(VALUE(RIGHT(JZ$3,2)),RIGHT(JZ$3,1)),TRUE),#N/A)</f>
        <v>#N/A</v>
      </c>
      <c r="KB27" s="65" t="e">
        <v>#N/A</v>
      </c>
      <c r="KC27" s="6" t="e">
        <f>IFERROR(KB27+VLOOKUP($A27,'TB2-1'!$A:$XEW,1+IFERROR(VALUE(RIGHT(KB$3,2)),RIGHT(KB$3,1)),TRUE),#N/A)</f>
        <v>#N/A</v>
      </c>
      <c r="KD27" s="65" t="e">
        <v>#N/A</v>
      </c>
      <c r="KE27" s="5" t="e">
        <f>IFERROR(KD27+VLOOKUP($A27,'TB2-1'!$A:$XEW,1+IFERROR(VALUE(RIGHT(KD$3,2)),RIGHT(KD$3,1)),TRUE),#N/A)</f>
        <v>#N/A</v>
      </c>
      <c r="KF27" s="65" t="e">
        <v>#N/A</v>
      </c>
      <c r="KG27" s="5" t="e">
        <f>IFERROR(KF27+VLOOKUP($A27,'TB2-1'!$A:$XEW,1+IFERROR(VALUE(RIGHT(KF$3,2)),RIGHT(KF$3,1)),TRUE),#N/A)</f>
        <v>#N/A</v>
      </c>
      <c r="KH27" s="65" t="e">
        <v>#N/A</v>
      </c>
      <c r="KI27" s="5" t="e">
        <f>IFERROR(KH27+VLOOKUP($A27,'TB2-1'!$A:$XEW,1+IFERROR(VALUE(RIGHT(KH$3,2)),RIGHT(KH$3,1)),TRUE),#N/A)</f>
        <v>#N/A</v>
      </c>
      <c r="KJ27" s="65">
        <v>4</v>
      </c>
      <c r="KK27" s="5">
        <f>IFERROR(KJ27+VLOOKUP($A27,'TB2-1'!$A:$XEW,1+IFERROR(VALUE(RIGHT(KJ$3,2)),RIGHT(KJ$3,1)),TRUE),#N/A)</f>
        <v>22</v>
      </c>
      <c r="KL27" s="5">
        <f t="shared" si="144"/>
        <v>4</v>
      </c>
      <c r="KM27" s="5">
        <f>IFERROR(KL27+VLOOKUP($A27,'TB2-1'!$A:$XEW,1+IFERROR(VALUE(RIGHT(KL$3,2)),RIGHT(KL$3,1)),TRUE),#N/A)</f>
        <v>29</v>
      </c>
      <c r="KN27" s="5">
        <f t="shared" si="144"/>
        <v>4</v>
      </c>
      <c r="KO27" s="5">
        <f>IFERROR(KN27+VLOOKUP($A27,'TB2-1'!$A:$XEW,1+IFERROR(VALUE(RIGHT(KN$3,2)),RIGHT(KN$3,1)),TRUE),#N/A)</f>
        <v>40</v>
      </c>
      <c r="KP27" s="5">
        <f t="shared" si="144"/>
        <v>4</v>
      </c>
      <c r="KQ27" s="5">
        <f>IFERROR(KP27+VLOOKUP($A27,'TB2-1'!$A:$XEW,1+IFERROR(VALUE(RIGHT(KP$3,2)),RIGHT(KP$3,1)),TRUE),#N/A)</f>
        <v>61</v>
      </c>
      <c r="KR27" s="65">
        <v>0</v>
      </c>
      <c r="KS27" s="5">
        <f>IFERROR(KR27+VLOOKUP($A27,'TB2-1'!$A:$XEW,1+IFERROR(VALUE(RIGHT(KR$3,2)),RIGHT(KR$3,1)),TRUE),#N/A)</f>
        <v>89</v>
      </c>
      <c r="KT27" s="5">
        <f t="shared" si="0"/>
        <v>0</v>
      </c>
      <c r="KU27" s="5">
        <f>IFERROR(KT27+VLOOKUP($A27,'TB2-1'!$A:$XEW,1+IFERROR(VALUE(RIGHT(KT$3,2)),RIGHT(KT$3,1)),TRUE),#N/A)</f>
        <v>140</v>
      </c>
      <c r="KV27" s="5">
        <f t="shared" si="0"/>
        <v>0</v>
      </c>
      <c r="KW27" s="5">
        <f>IFERROR(KV27+VLOOKUP($A27,'TB2-1'!$A:$XEW,1+IFERROR(VALUE(RIGHT(KV$3,2)),RIGHT(KV$3,1)),TRUE),#N/A)</f>
        <v>230</v>
      </c>
      <c r="KX27" s="5">
        <f t="shared" si="0"/>
        <v>0</v>
      </c>
      <c r="KY27" s="5">
        <f>IFERROR(KX27+VLOOKUP($A27,'TB2-1'!$A:$XEW,1+IFERROR(VALUE(RIGHT(KX$3,2)),RIGHT(KX$3,1)),TRUE),#N/A)</f>
        <v>360</v>
      </c>
      <c r="KZ27" s="5">
        <f t="shared" si="0"/>
        <v>0</v>
      </c>
      <c r="LA27" s="5">
        <f>IFERROR(KZ27+VLOOKUP($A27,'TB2-1'!$A:$XEW,1+IFERROR(VALUE(RIGHT(KZ$3,2)),RIGHT(KZ$3,1)),TRUE),#N/A)</f>
        <v>570</v>
      </c>
      <c r="LB27" s="5">
        <f t="shared" si="0"/>
        <v>0</v>
      </c>
      <c r="LC27" s="5">
        <f>IFERROR(LB27+VLOOKUP($A27,'TB2-1'!$A:$XEW,1+IFERROR(VALUE(RIGHT(LB$3,2)),RIGHT(LB$3,1)),TRUE),#N/A)</f>
        <v>890</v>
      </c>
      <c r="LD27" s="5">
        <f t="shared" si="0"/>
        <v>0</v>
      </c>
      <c r="LE27" s="5">
        <f>IFERROR(LD27+VLOOKUP($A27,'TB2-1'!$A:$XEW,1+IFERROR(VALUE(RIGHT(LD$3,2)),RIGHT(LD$3,1)),TRUE),#N/A)</f>
        <v>1400</v>
      </c>
      <c r="LF27" s="5">
        <f t="shared" si="0"/>
        <v>0</v>
      </c>
      <c r="LG27" s="5">
        <f>IFERROR(LF27+VLOOKUP($A27,'TB2-1'!$A:$XEW,1+IFERROR(VALUE(RIGHT(LF$3,2)),RIGHT(LF$3,1)),TRUE),#N/A)</f>
        <v>2300</v>
      </c>
      <c r="LH27" s="5">
        <f t="shared" si="0"/>
        <v>0</v>
      </c>
      <c r="LI27" s="5">
        <f>IFERROR(LH27+VLOOKUP($A27,'TB2-1'!$A:$XEW,1+IFERROR(VALUE(RIGHT(LH$3,2)),RIGHT(LH$3,1)),TRUE),#N/A)</f>
        <v>3600</v>
      </c>
      <c r="LJ27" s="5">
        <f t="shared" si="0"/>
        <v>0</v>
      </c>
      <c r="LK27" s="5">
        <f>IFERROR(LJ27+VLOOKUP($A27,'TB2-1'!$A:$XEW,1+IFERROR(VALUE(RIGHT(LJ$3,2)),RIGHT(LJ$3,1)),TRUE),#N/A)</f>
        <v>5700</v>
      </c>
      <c r="LL27" s="5">
        <f t="shared" si="0"/>
        <v>0</v>
      </c>
      <c r="LM27" s="5">
        <f>IFERROR(LL27+VLOOKUP($A27,'TB2-1'!$A:$XEW,1+IFERROR(VALUE(RIGHT(LL$3,2)),RIGHT(LL$3,1)),TRUE),#N/A)</f>
        <v>8900</v>
      </c>
      <c r="LN27" s="65">
        <v>21</v>
      </c>
      <c r="LO27" s="6">
        <f>IFERROR(LN27+VLOOKUP($A27,'TB2-1'!$A:$XEW,1+IFERROR(VALUE(RIGHT(LN$3,2)),RIGHT(LN$3,1)),TRUE),#N/A)</f>
        <v>28</v>
      </c>
      <c r="LP27" s="6">
        <f t="shared" si="145"/>
        <v>21</v>
      </c>
      <c r="LQ27" s="6">
        <f>IFERROR(LP27+VLOOKUP($A27,'TB2-1'!$A:$XEW,1+IFERROR(VALUE(RIGHT(LP$3,2)),RIGHT(LP$3,1)),TRUE),#N/A)</f>
        <v>30</v>
      </c>
      <c r="LR27" s="6">
        <f t="shared" si="145"/>
        <v>21</v>
      </c>
      <c r="LS27" s="6">
        <f>IFERROR(LR27+VLOOKUP($A27,'TB2-1'!$A:$XEW,1+IFERROR(VALUE(RIGHT(LR$3,2)),RIGHT(LR$3,1)),TRUE),#N/A)</f>
        <v>34</v>
      </c>
      <c r="LT27" s="6">
        <f t="shared" si="145"/>
        <v>21</v>
      </c>
      <c r="LU27" s="6">
        <f>IFERROR(LT27+VLOOKUP($A27,'TB2-1'!$A:$XEW,1+IFERROR(VALUE(RIGHT(LT$3,2)),RIGHT(LT$3,1)),TRUE),#N/A)</f>
        <v>39</v>
      </c>
      <c r="LV27" s="6">
        <f t="shared" si="145"/>
        <v>21</v>
      </c>
      <c r="LW27" s="6">
        <f>IFERROR(LV27+VLOOKUP($A27,'TB2-1'!$A:$XEW,1+IFERROR(VALUE(RIGHT(LV$3,2)),RIGHT(LV$3,1)),TRUE),#N/A)</f>
        <v>46</v>
      </c>
      <c r="LX27" s="6">
        <f t="shared" si="145"/>
        <v>21</v>
      </c>
      <c r="LY27" s="6">
        <f>IFERROR(LX27+VLOOKUP($A27,'TB2-1'!$A:$XEW,1+IFERROR(VALUE(RIGHT(LX$3,2)),RIGHT(LX$3,1)),TRUE),#N/A)</f>
        <v>57</v>
      </c>
      <c r="LZ27" s="6">
        <f t="shared" si="145"/>
        <v>21</v>
      </c>
      <c r="MA27" s="6">
        <f>IFERROR(LZ27+VLOOKUP($A27,'TB2-1'!$A:$XEW,1+IFERROR(VALUE(RIGHT(LZ$3,2)),RIGHT(LZ$3,1)),TRUE),#N/A)</f>
        <v>78</v>
      </c>
      <c r="MB27" s="6">
        <f t="shared" si="145"/>
        <v>21</v>
      </c>
      <c r="MC27" s="6">
        <f>IFERROR(MB27+VLOOKUP($A27,'TB2-1'!$A:$XEW,1+IFERROR(VALUE(RIGHT(MB$3,2)),RIGHT(MB$3,1)),TRUE),#N/A)</f>
        <v>110</v>
      </c>
      <c r="MD27" s="6">
        <f t="shared" si="145"/>
        <v>21</v>
      </c>
      <c r="ME27" s="6">
        <f>IFERROR(MD27+VLOOKUP($A27,'TB2-1'!$A:$XEW,1+IFERROR(VALUE(RIGHT(MD$3,2)),RIGHT(MD$3,1)),TRUE),#N/A)</f>
        <v>161</v>
      </c>
      <c r="MF27" s="6">
        <f t="shared" si="185"/>
        <v>21</v>
      </c>
      <c r="MG27" s="6">
        <f>IFERROR(MF27+VLOOKUP($A27,'TB2-1'!$A:$XEW,1+IFERROR(VALUE(RIGHT(MF$3,2)),RIGHT(MF$3,1)),TRUE),#N/A)</f>
        <v>251</v>
      </c>
      <c r="MH27" s="6">
        <f t="shared" si="146"/>
        <v>21</v>
      </c>
      <c r="MI27" s="6">
        <f>IFERROR(MH27+VLOOKUP($A27,'TB2-1'!$A:$XEW,1+IFERROR(VALUE(RIGHT(MH$3,2)),RIGHT(MH$3,1)),TRUE),#N/A)</f>
        <v>381</v>
      </c>
      <c r="MJ27" s="6">
        <f t="shared" si="147"/>
        <v>21</v>
      </c>
      <c r="MK27" s="6">
        <f>IFERROR(MJ27+VLOOKUP($A27,'TB2-1'!$A:$XEW,1+IFERROR(VALUE(RIGHT(MJ$3,2)),RIGHT(MJ$3,1)),TRUE),#N/A)</f>
        <v>591</v>
      </c>
      <c r="ML27" s="6">
        <f t="shared" si="148"/>
        <v>21</v>
      </c>
      <c r="MM27" s="6">
        <f>IFERROR(ML27+VLOOKUP($A27,'TB2-1'!$A:$XEW,1+IFERROR(VALUE(RIGHT(ML$3,2)),RIGHT(ML$3,1)),TRUE),#N/A)</f>
        <v>911</v>
      </c>
      <c r="MN27" s="6">
        <f t="shared" si="149"/>
        <v>21</v>
      </c>
      <c r="MO27" s="6">
        <f>IFERROR(MN27+VLOOKUP($A27,'TB2-1'!$A:$XEW,1+IFERROR(VALUE(RIGHT(MN$3,2)),RIGHT(MN$3,1)),TRUE),#N/A)</f>
        <v>1421</v>
      </c>
      <c r="MP27" s="6">
        <f t="shared" si="150"/>
        <v>21</v>
      </c>
      <c r="MQ27" s="6">
        <f>IFERROR(MP27+VLOOKUP($A27,'TB2-1'!$A:$XEW,1+IFERROR(VALUE(RIGHT(MP$3,2)),RIGHT(MP$3,1)),TRUE),#N/A)</f>
        <v>2321</v>
      </c>
      <c r="MR27" s="6">
        <f t="shared" si="151"/>
        <v>21</v>
      </c>
      <c r="MS27" s="6">
        <f>IFERROR(MR27+VLOOKUP($A27,'TB2-1'!$A:$XEW,1+IFERROR(VALUE(RIGHT(MR$3,2)),RIGHT(MR$3,1)),TRUE),#N/A)</f>
        <v>3621</v>
      </c>
      <c r="MT27" s="6">
        <f t="shared" si="152"/>
        <v>21</v>
      </c>
      <c r="MU27" s="6">
        <f>IFERROR(MT27+VLOOKUP($A27,'TB2-1'!$A:$XEW,1+IFERROR(VALUE(RIGHT(MT$3,2)),RIGHT(MT$3,1)),TRUE),#N/A)</f>
        <v>5721</v>
      </c>
      <c r="MV27" s="6">
        <f t="shared" si="153"/>
        <v>21</v>
      </c>
      <c r="MW27" s="6">
        <f>IFERROR(MV27+VLOOKUP($A27,'TB2-1'!$A:$XEW,1+IFERROR(VALUE(RIGHT(MV$3,2)),RIGHT(MV$3,1)),TRUE),#N/A)</f>
        <v>8921</v>
      </c>
      <c r="MX27" s="65">
        <v>37</v>
      </c>
      <c r="MY27" s="5">
        <f>IFERROR(MX27+VLOOKUP($A27,'TB2-1'!$A:$XEW,1+IFERROR(VALUE(RIGHT(MX$3,2)),RIGHT(MX$3,1)),TRUE),#N/A)</f>
        <v>44</v>
      </c>
      <c r="MZ27" s="10">
        <f t="shared" si="1"/>
        <v>37</v>
      </c>
      <c r="NA27" s="5">
        <f>IFERROR(MZ27+VLOOKUP($A27,'TB2-1'!$A:$XEW,1+IFERROR(VALUE(RIGHT(MZ$3,2)),RIGHT(MZ$3,1)),TRUE),#N/A)</f>
        <v>46</v>
      </c>
      <c r="NB27" s="10">
        <f t="shared" si="1"/>
        <v>37</v>
      </c>
      <c r="NC27" s="5">
        <f>IFERROR(NB27+VLOOKUP($A27,'TB2-1'!$A:$XEW,1+IFERROR(VALUE(RIGHT(NB$3,2)),RIGHT(NB$3,1)),TRUE),#N/A)</f>
        <v>50</v>
      </c>
      <c r="ND27" s="10">
        <f t="shared" si="1"/>
        <v>37</v>
      </c>
      <c r="NE27" s="5">
        <f>IFERROR(ND27+VLOOKUP($A27,'TB2-1'!$A:$XEW,1+IFERROR(VALUE(RIGHT(ND$3,2)),RIGHT(ND$3,1)),TRUE),#N/A)</f>
        <v>55</v>
      </c>
      <c r="NF27" s="10">
        <f t="shared" si="1"/>
        <v>37</v>
      </c>
      <c r="NG27" s="5">
        <f>IFERROR(NF27+VLOOKUP($A27,'TB2-1'!$A:$XEW,1+IFERROR(VALUE(RIGHT(NF$3,2)),RIGHT(NF$3,1)),TRUE),#N/A)</f>
        <v>62</v>
      </c>
      <c r="NH27" s="10">
        <f t="shared" si="1"/>
        <v>37</v>
      </c>
      <c r="NI27" s="5">
        <f>IFERROR(NH27+VLOOKUP($A27,'TB2-1'!$A:$XEW,1+IFERROR(VALUE(RIGHT(NH$3,2)),RIGHT(NH$3,1)),TRUE),#N/A)</f>
        <v>73</v>
      </c>
      <c r="NJ27" s="10">
        <f t="shared" si="1"/>
        <v>37</v>
      </c>
      <c r="NK27" s="5">
        <f>IFERROR(NJ27+VLOOKUP($A27,'TB2-1'!$A:$XEW,1+IFERROR(VALUE(RIGHT(NJ$3,2)),RIGHT(NJ$3,1)),TRUE),#N/A)</f>
        <v>94</v>
      </c>
      <c r="NL27" s="10">
        <f t="shared" si="1"/>
        <v>37</v>
      </c>
      <c r="NM27" s="5">
        <f>IFERROR(NL27+VLOOKUP($A27,'TB2-1'!$A:$XEW,1+IFERROR(VALUE(RIGHT(NL$3,2)),RIGHT(NL$3,1)),TRUE),#N/A)</f>
        <v>126</v>
      </c>
      <c r="NN27" s="10">
        <f t="shared" si="1"/>
        <v>37</v>
      </c>
      <c r="NO27" s="5">
        <f>IFERROR(NN27+VLOOKUP($A27,'TB2-1'!$A:$XEW,1+IFERROR(VALUE(RIGHT(NN$3,2)),RIGHT(NN$3,1)),TRUE),#N/A)</f>
        <v>177</v>
      </c>
      <c r="NP27" s="10">
        <f t="shared" si="2"/>
        <v>37</v>
      </c>
      <c r="NQ27" s="5">
        <f>IFERROR(NP27+VLOOKUP($A27,'TB2-1'!$A:$XEW,1+IFERROR(VALUE(RIGHT(NP$3,2)),RIGHT(NP$3,1)),TRUE),#N/A)</f>
        <v>267</v>
      </c>
      <c r="NR27" s="10">
        <f t="shared" si="3"/>
        <v>37</v>
      </c>
      <c r="NS27" s="5">
        <f>IFERROR(NR27+VLOOKUP($A27,'TB2-1'!$A:$XEW,1+IFERROR(VALUE(RIGHT(NR$3,2)),RIGHT(NR$3,1)),TRUE),#N/A)</f>
        <v>397</v>
      </c>
      <c r="NT27" s="10">
        <f t="shared" si="4"/>
        <v>37</v>
      </c>
      <c r="NU27" s="5">
        <f>IFERROR(NT27+VLOOKUP($A27,'TB2-1'!$A:$XEW,1+IFERROR(VALUE(RIGHT(NT$3,2)),RIGHT(NT$3,1)),TRUE),#N/A)</f>
        <v>607</v>
      </c>
      <c r="NV27" s="10">
        <f t="shared" si="5"/>
        <v>37</v>
      </c>
      <c r="NW27" s="5">
        <f>IFERROR(NV27+VLOOKUP($A27,'TB2-1'!$A:$XEW,1+IFERROR(VALUE(RIGHT(NV$3,2)),RIGHT(NV$3,1)),TRUE),#N/A)</f>
        <v>927</v>
      </c>
      <c r="NX27" s="10">
        <f t="shared" si="6"/>
        <v>37</v>
      </c>
      <c r="NY27" s="5">
        <f>IFERROR(NX27+VLOOKUP($A27,'TB2-1'!$A:$XEW,1+IFERROR(VALUE(RIGHT(NX$3,2)),RIGHT(NX$3,1)),TRUE),#N/A)</f>
        <v>1437</v>
      </c>
      <c r="NZ27" s="10">
        <f t="shared" si="7"/>
        <v>37</v>
      </c>
      <c r="OA27" s="5">
        <f>IFERROR(NZ27+VLOOKUP($A27,'TB2-1'!$A:$XEW,1+IFERROR(VALUE(RIGHT(NZ$3,2)),RIGHT(NZ$3,1)),TRUE),#N/A)</f>
        <v>2337</v>
      </c>
      <c r="OB27" s="10">
        <f t="shared" si="8"/>
        <v>37</v>
      </c>
      <c r="OC27" s="5">
        <f>IFERROR(OB27+VLOOKUP($A27,'TB2-1'!$A:$XEW,1+IFERROR(VALUE(RIGHT(OB$3,2)),RIGHT(OB$3,1)),TRUE),#N/A)</f>
        <v>3637</v>
      </c>
      <c r="OD27" s="10">
        <f t="shared" si="9"/>
        <v>37</v>
      </c>
      <c r="OE27" s="5">
        <f>IFERROR(OD27+VLOOKUP($A27,'TB2-1'!$A:$XEW,1+IFERROR(VALUE(RIGHT(OD$3,2)),RIGHT(OD$3,1)),TRUE),#N/A)</f>
        <v>5737</v>
      </c>
      <c r="OF27" s="10">
        <f t="shared" si="10"/>
        <v>37</v>
      </c>
      <c r="OG27" s="5">
        <f>IFERROR(OF27+VLOOKUP($A27,'TB2-1'!$A:$XEW,1+IFERROR(VALUE(RIGHT(OF$3,2)),RIGHT(OF$3,1)),TRUE),#N/A)</f>
        <v>8937</v>
      </c>
      <c r="OH27" s="65">
        <v>62</v>
      </c>
      <c r="OI27" s="6">
        <f>IFERROR(OH27+VLOOKUP($A27,'TB2-1'!$A:$XEW,1+IFERROR(VALUE(RIGHT(OH$3,2)),RIGHT(OH$3,1)),TRUE),#N/A)</f>
        <v>69</v>
      </c>
      <c r="OJ27" s="6">
        <f t="shared" si="11"/>
        <v>62</v>
      </c>
      <c r="OK27" s="6">
        <f>IFERROR(OJ27+VLOOKUP($A27,'TB2-1'!$A:$XEW,1+IFERROR(VALUE(RIGHT(OJ$3,2)),RIGHT(OJ$3,1)),TRUE),#N/A)</f>
        <v>71</v>
      </c>
      <c r="OL27" s="6">
        <f t="shared" si="11"/>
        <v>62</v>
      </c>
      <c r="OM27" s="6">
        <f>IFERROR(OL27+VLOOKUP($A27,'TB2-1'!$A:$XEW,1+IFERROR(VALUE(RIGHT(OL$3,2)),RIGHT(OL$3,1)),TRUE),#N/A)</f>
        <v>75</v>
      </c>
      <c r="ON27" s="6">
        <f t="shared" si="11"/>
        <v>62</v>
      </c>
      <c r="OO27" s="6">
        <f>IFERROR(ON27+VLOOKUP($A27,'TB2-1'!$A:$XEW,1+IFERROR(VALUE(RIGHT(ON$3,2)),RIGHT(ON$3,1)),TRUE),#N/A)</f>
        <v>80</v>
      </c>
      <c r="OP27" s="6">
        <f t="shared" si="11"/>
        <v>62</v>
      </c>
      <c r="OQ27" s="6">
        <f>IFERROR(OP27+VLOOKUP($A27,'TB2-1'!$A:$XEW,1+IFERROR(VALUE(RIGHT(OP$3,2)),RIGHT(OP$3,1)),TRUE),#N/A)</f>
        <v>87</v>
      </c>
      <c r="OR27" s="6">
        <f t="shared" si="11"/>
        <v>62</v>
      </c>
      <c r="OS27" s="6">
        <f>IFERROR(OR27+VLOOKUP($A27,'TB2-1'!$A:$XEW,1+IFERROR(VALUE(RIGHT(OR$3,2)),RIGHT(OR$3,1)),TRUE),#N/A)</f>
        <v>98</v>
      </c>
      <c r="OT27" s="6">
        <f t="shared" si="11"/>
        <v>62</v>
      </c>
      <c r="OU27" s="6">
        <f>IFERROR(OT27+VLOOKUP($A27,'TB2-1'!$A:$XEW,1+IFERROR(VALUE(RIGHT(OT$3,2)),RIGHT(OT$3,1)),TRUE),#N/A)</f>
        <v>119</v>
      </c>
      <c r="OV27" s="6">
        <f t="shared" si="11"/>
        <v>62</v>
      </c>
      <c r="OW27" s="6">
        <f>IFERROR(OV27+VLOOKUP($A27,'TB2-1'!$A:$XEW,1+IFERROR(VALUE(RIGHT(OV$3,2)),RIGHT(OV$3,1)),TRUE),#N/A)</f>
        <v>151</v>
      </c>
      <c r="OX27" s="6">
        <f t="shared" si="11"/>
        <v>62</v>
      </c>
      <c r="OY27" s="6">
        <f>IFERROR(OX27+VLOOKUP($A27,'TB2-1'!$A:$XEW,1+IFERROR(VALUE(RIGHT(OX$3,2)),RIGHT(OX$3,1)),TRUE),#N/A)</f>
        <v>202</v>
      </c>
      <c r="OZ27" s="6">
        <f t="shared" si="12"/>
        <v>62</v>
      </c>
      <c r="PA27" s="6">
        <f>IFERROR(OZ27+VLOOKUP($A27,'TB2-1'!$A:$XEW,1+IFERROR(VALUE(RIGHT(OZ$3,2)),RIGHT(OZ$3,1)),TRUE),#N/A)</f>
        <v>292</v>
      </c>
      <c r="PB27" s="6">
        <f t="shared" si="13"/>
        <v>62</v>
      </c>
      <c r="PC27" s="6">
        <f>IFERROR(PB27+VLOOKUP($A27,'TB2-1'!$A:$XEW,1+IFERROR(VALUE(RIGHT(PB$3,2)),RIGHT(PB$3,1)),TRUE),#N/A)</f>
        <v>422</v>
      </c>
      <c r="PD27" s="6">
        <f t="shared" si="14"/>
        <v>62</v>
      </c>
      <c r="PE27" s="6">
        <f>IFERROR(PD27+VLOOKUP($A27,'TB2-1'!$A:$XEW,1+IFERROR(VALUE(RIGHT(PD$3,2)),RIGHT(PD$3,1)),TRUE),#N/A)</f>
        <v>632</v>
      </c>
      <c r="PF27" s="6">
        <f t="shared" si="15"/>
        <v>62</v>
      </c>
      <c r="PG27" s="6">
        <f>IFERROR(PF27+VLOOKUP($A27,'TB2-1'!$A:$XEW,1+IFERROR(VALUE(RIGHT(PF$3,2)),RIGHT(PF$3,1)),TRUE),#N/A)</f>
        <v>952</v>
      </c>
      <c r="PH27" s="6">
        <f t="shared" si="16"/>
        <v>62</v>
      </c>
      <c r="PI27" s="6">
        <f>IFERROR(PH27+VLOOKUP($A27,'TB2-1'!$A:$XEW,1+IFERROR(VALUE(RIGHT(PH$3,2)),RIGHT(PH$3,1)),TRUE),#N/A)</f>
        <v>1462</v>
      </c>
      <c r="PJ27" s="6">
        <f t="shared" si="17"/>
        <v>62</v>
      </c>
      <c r="PK27" s="6">
        <f>IFERROR(PJ27+VLOOKUP($A27,'TB2-1'!$A:$XEW,1+IFERROR(VALUE(RIGHT(PJ$3,2)),RIGHT(PJ$3,1)),TRUE),#N/A)</f>
        <v>2362</v>
      </c>
      <c r="PL27" s="6">
        <f t="shared" si="18"/>
        <v>62</v>
      </c>
      <c r="PM27" s="6">
        <f>IFERROR(PL27+VLOOKUP($A27,'TB2-1'!$A:$XEW,1+IFERROR(VALUE(RIGHT(PL$3,2)),RIGHT(PL$3,1)),TRUE),#N/A)</f>
        <v>3662</v>
      </c>
      <c r="PN27" s="6">
        <f t="shared" si="19"/>
        <v>62</v>
      </c>
      <c r="PO27" s="6">
        <f>IFERROR(PN27+VLOOKUP($A27,'TB2-1'!$A:$XEW,1+IFERROR(VALUE(RIGHT(PN$3,2)),RIGHT(PN$3,1)),TRUE),#N/A)</f>
        <v>5762</v>
      </c>
      <c r="PP27" s="6">
        <f t="shared" si="20"/>
        <v>62</v>
      </c>
      <c r="PQ27" s="6">
        <f>IFERROR(PP27+VLOOKUP($A27,'TB2-1'!$A:$XEW,1+IFERROR(VALUE(RIGHT(PP$3,2)),RIGHT(PP$3,1)),TRUE),#N/A)</f>
        <v>8962</v>
      </c>
      <c r="PR27" s="65">
        <v>108</v>
      </c>
      <c r="PS27" s="5">
        <f>IFERROR(PR27+VLOOKUP($A27,'TB2-1'!$A:$XEW,1+IFERROR(VALUE(RIGHT(PR$3,2)),RIGHT(PR$3,1)),TRUE),#N/A)</f>
        <v>115</v>
      </c>
      <c r="PT27" s="10">
        <f t="shared" si="21"/>
        <v>108</v>
      </c>
      <c r="PU27" s="5">
        <f>IFERROR(PT27+VLOOKUP($A27,'TB2-1'!$A:$XEW,1+IFERROR(VALUE(RIGHT(PT$3,2)),RIGHT(PT$3,1)),TRUE),#N/A)</f>
        <v>117</v>
      </c>
      <c r="PV27" s="10">
        <f t="shared" si="21"/>
        <v>108</v>
      </c>
      <c r="PW27" s="5">
        <f>IFERROR(PV27+VLOOKUP($A27,'TB2-1'!$A:$XEW,1+IFERROR(VALUE(RIGHT(PV$3,2)),RIGHT(PV$3,1)),TRUE),#N/A)</f>
        <v>121</v>
      </c>
      <c r="PX27" s="10">
        <f t="shared" si="21"/>
        <v>108</v>
      </c>
      <c r="PY27" s="5">
        <f>IFERROR(PX27+VLOOKUP($A27,'TB2-1'!$A:$XEW,1+IFERROR(VALUE(RIGHT(PX$3,2)),RIGHT(PX$3,1)),TRUE),#N/A)</f>
        <v>126</v>
      </c>
      <c r="PZ27" s="10">
        <f t="shared" si="21"/>
        <v>108</v>
      </c>
      <c r="QA27" s="5">
        <f>IFERROR(PZ27+VLOOKUP($A27,'TB2-1'!$A:$XEW,1+IFERROR(VALUE(RIGHT(PZ$3,2)),RIGHT(PZ$3,1)),TRUE),#N/A)</f>
        <v>133</v>
      </c>
      <c r="QB27" s="10">
        <f t="shared" si="21"/>
        <v>108</v>
      </c>
      <c r="QC27" s="5">
        <f>IFERROR(QB27+VLOOKUP($A27,'TB2-1'!$A:$XEW,1+IFERROR(VALUE(RIGHT(QB$3,2)),RIGHT(QB$3,1)),TRUE),#N/A)</f>
        <v>144</v>
      </c>
      <c r="QD27" s="10">
        <f t="shared" si="21"/>
        <v>108</v>
      </c>
      <c r="QE27" s="5">
        <f>IFERROR(QD27+VLOOKUP($A27,'TB2-1'!$A:$XEW,1+IFERROR(VALUE(RIGHT(QD$3,2)),RIGHT(QD$3,1)),TRUE),#N/A)</f>
        <v>165</v>
      </c>
      <c r="QF27" s="10">
        <f t="shared" si="21"/>
        <v>108</v>
      </c>
      <c r="QG27" s="5">
        <f>IFERROR(QF27+VLOOKUP($A27,'TB2-1'!$A:$XEW,1+IFERROR(VALUE(RIGHT(QF$3,2)),RIGHT(QF$3,1)),TRUE),#N/A)</f>
        <v>197</v>
      </c>
      <c r="QH27" s="10">
        <f t="shared" si="21"/>
        <v>108</v>
      </c>
      <c r="QI27" s="5">
        <f>IFERROR(QH27+VLOOKUP($A27,'TB2-1'!$A:$XEW,1+IFERROR(VALUE(RIGHT(QH$3,2)),RIGHT(QH$3,1)),TRUE),#N/A)</f>
        <v>248</v>
      </c>
      <c r="QJ27" s="10">
        <f t="shared" si="22"/>
        <v>108</v>
      </c>
      <c r="QK27" s="5">
        <f>IFERROR(QJ27+VLOOKUP($A27,'TB2-1'!$A:$XEW,1+IFERROR(VALUE(RIGHT(QJ$3,2)),RIGHT(QJ$3,1)),TRUE),#N/A)</f>
        <v>338</v>
      </c>
      <c r="QL27" s="10">
        <f t="shared" si="23"/>
        <v>108</v>
      </c>
      <c r="QM27" s="5">
        <f>IFERROR(QL27+VLOOKUP($A27,'TB2-1'!$A:$XEW,1+IFERROR(VALUE(RIGHT(QL$3,2)),RIGHT(QL$3,1)),TRUE),#N/A)</f>
        <v>468</v>
      </c>
      <c r="QN27" s="10">
        <f t="shared" si="24"/>
        <v>108</v>
      </c>
      <c r="QO27" s="5">
        <f>IFERROR(QN27+VLOOKUP($A27,'TB2-1'!$A:$XEW,1+IFERROR(VALUE(RIGHT(QN$3,2)),RIGHT(QN$3,1)),TRUE),#N/A)</f>
        <v>678</v>
      </c>
      <c r="QP27" s="10">
        <f t="shared" si="25"/>
        <v>108</v>
      </c>
      <c r="QQ27" s="5">
        <f>IFERROR(QP27+VLOOKUP($A27,'TB2-1'!$A:$XEW,1+IFERROR(VALUE(RIGHT(QP$3,2)),RIGHT(QP$3,1)),TRUE),#N/A)</f>
        <v>998</v>
      </c>
      <c r="QR27" s="10">
        <f t="shared" si="26"/>
        <v>108</v>
      </c>
      <c r="QS27" s="5">
        <f>IFERROR(QR27+VLOOKUP($A27,'TB2-1'!$A:$XEW,1+IFERROR(VALUE(RIGHT(QR$3,2)),RIGHT(QR$3,1)),TRUE),#N/A)</f>
        <v>1508</v>
      </c>
      <c r="QT27" s="10">
        <f t="shared" si="27"/>
        <v>108</v>
      </c>
      <c r="QU27" s="5">
        <f>IFERROR(QT27+VLOOKUP($A27,'TB2-1'!$A:$XEW,1+IFERROR(VALUE(RIGHT(QT$3,2)),RIGHT(QT$3,1)),TRUE),#N/A)</f>
        <v>2408</v>
      </c>
      <c r="QV27" s="10">
        <f t="shared" si="28"/>
        <v>108</v>
      </c>
      <c r="QW27" s="5">
        <f>IFERROR(QV27+VLOOKUP($A27,'TB2-1'!$A:$XEW,1+IFERROR(VALUE(RIGHT(QV$3,2)),RIGHT(QV$3,1)),TRUE),#N/A)</f>
        <v>3708</v>
      </c>
      <c r="QX27" s="10">
        <f t="shared" si="29"/>
        <v>108</v>
      </c>
      <c r="QY27" s="5">
        <f>IFERROR(QX27+VLOOKUP($A27,'TB2-1'!$A:$XEW,1+IFERROR(VALUE(RIGHT(QX$3,2)),RIGHT(QX$3,1)),TRUE),#N/A)</f>
        <v>5808</v>
      </c>
      <c r="QZ27" s="10">
        <f t="shared" si="30"/>
        <v>108</v>
      </c>
      <c r="RA27" s="5">
        <f>IFERROR(QZ27+VLOOKUP($A27,'TB2-1'!$A:$XEW,1+IFERROR(VALUE(RIGHT(QZ$3,2)),RIGHT(QZ$3,1)),TRUE),#N/A)</f>
        <v>9008</v>
      </c>
      <c r="RB27" s="65">
        <v>190</v>
      </c>
      <c r="RC27" s="6">
        <f>IFERROR(RB27+VLOOKUP($A27,'TB2-1'!$A:$XEW,1+IFERROR(VALUE(RIGHT(RB$3,2)),RIGHT(RB$3,1)),TRUE),#N/A)</f>
        <v>197</v>
      </c>
      <c r="RD27" s="6">
        <f t="shared" si="31"/>
        <v>190</v>
      </c>
      <c r="RE27" s="6">
        <f>IFERROR(RD27+VLOOKUP($A27,'TB2-1'!$A:$XEW,1+IFERROR(VALUE(RIGHT(RD$3,2)),RIGHT(RD$3,1)),TRUE),#N/A)</f>
        <v>199</v>
      </c>
      <c r="RF27" s="6">
        <f t="shared" si="31"/>
        <v>190</v>
      </c>
      <c r="RG27" s="6">
        <f>IFERROR(RF27+VLOOKUP($A27,'TB2-1'!$A:$XEW,1+IFERROR(VALUE(RIGHT(RF$3,2)),RIGHT(RF$3,1)),TRUE),#N/A)</f>
        <v>203</v>
      </c>
      <c r="RH27" s="6">
        <f t="shared" si="31"/>
        <v>190</v>
      </c>
      <c r="RI27" s="6">
        <f>IFERROR(RH27+VLOOKUP($A27,'TB2-1'!$A:$XEW,1+IFERROR(VALUE(RIGHT(RH$3,2)),RIGHT(RH$3,1)),TRUE),#N/A)</f>
        <v>208</v>
      </c>
      <c r="RJ27" s="6">
        <f t="shared" si="31"/>
        <v>190</v>
      </c>
      <c r="RK27" s="6">
        <f>IFERROR(RJ27+VLOOKUP($A27,'TB2-1'!$A:$XEW,1+IFERROR(VALUE(RIGHT(RJ$3,2)),RIGHT(RJ$3,1)),TRUE),#N/A)</f>
        <v>215</v>
      </c>
      <c r="RL27" s="6">
        <f t="shared" si="31"/>
        <v>190</v>
      </c>
      <c r="RM27" s="6">
        <f>IFERROR(RL27+VLOOKUP($A27,'TB2-1'!$A:$XEW,1+IFERROR(VALUE(RIGHT(RL$3,2)),RIGHT(RL$3,1)),TRUE),#N/A)</f>
        <v>226</v>
      </c>
      <c r="RN27" s="6">
        <f t="shared" si="31"/>
        <v>190</v>
      </c>
      <c r="RO27" s="6">
        <f>IFERROR(RN27+VLOOKUP($A27,'TB2-1'!$A:$XEW,1+IFERROR(VALUE(RIGHT(RN$3,2)),RIGHT(RN$3,1)),TRUE),#N/A)</f>
        <v>247</v>
      </c>
      <c r="RP27" s="6">
        <f t="shared" si="31"/>
        <v>190</v>
      </c>
      <c r="RQ27" s="6">
        <f>IFERROR(RP27+VLOOKUP($A27,'TB2-1'!$A:$XEW,1+IFERROR(VALUE(RIGHT(RP$3,2)),RIGHT(RP$3,1)),TRUE),#N/A)</f>
        <v>279</v>
      </c>
      <c r="RR27" s="6">
        <f t="shared" si="31"/>
        <v>190</v>
      </c>
      <c r="RS27" s="6">
        <f>IFERROR(RR27+VLOOKUP($A27,'TB2-1'!$A:$XEW,1+IFERROR(VALUE(RIGHT(RR$3,2)),RIGHT(RR$3,1)),TRUE),#N/A)</f>
        <v>330</v>
      </c>
      <c r="RT27" s="6">
        <f t="shared" si="32"/>
        <v>190</v>
      </c>
      <c r="RU27" s="6">
        <f>IFERROR(RT27+VLOOKUP($A27,'TB2-1'!$A:$XEW,1+IFERROR(VALUE(RIGHT(RT$3,2)),RIGHT(RT$3,1)),TRUE),#N/A)</f>
        <v>420</v>
      </c>
      <c r="RV27" s="6">
        <f t="shared" si="33"/>
        <v>190</v>
      </c>
      <c r="RW27" s="6">
        <f>IFERROR(RV27+VLOOKUP($A27,'TB2-1'!$A:$XEW,1+IFERROR(VALUE(RIGHT(RV$3,2)),RIGHT(RV$3,1)),TRUE),#N/A)</f>
        <v>550</v>
      </c>
      <c r="RX27" s="6">
        <f t="shared" si="34"/>
        <v>190</v>
      </c>
      <c r="RY27" s="6">
        <f>IFERROR(RX27+VLOOKUP($A27,'TB2-1'!$A:$XEW,1+IFERROR(VALUE(RIGHT(RX$3,2)),RIGHT(RX$3,1)),TRUE),#N/A)</f>
        <v>760</v>
      </c>
      <c r="RZ27" s="6">
        <f t="shared" si="35"/>
        <v>190</v>
      </c>
      <c r="SA27" s="6">
        <f>IFERROR(RZ27+VLOOKUP($A27,'TB2-1'!$A:$XEW,1+IFERROR(VALUE(RIGHT(RZ$3,2)),RIGHT(RZ$3,1)),TRUE),#N/A)</f>
        <v>1080</v>
      </c>
      <c r="SB27" s="6">
        <f t="shared" si="36"/>
        <v>190</v>
      </c>
      <c r="SC27" s="6">
        <f>IFERROR(SB27+VLOOKUP($A27,'TB2-1'!$A:$XEW,1+IFERROR(VALUE(RIGHT(SB$3,2)),RIGHT(SB$3,1)),TRUE),#N/A)</f>
        <v>1590</v>
      </c>
      <c r="SD27" s="6">
        <f t="shared" si="37"/>
        <v>190</v>
      </c>
      <c r="SE27" s="6">
        <f>IFERROR(SD27+VLOOKUP($A27,'TB2-1'!$A:$XEW,1+IFERROR(VALUE(RIGHT(SD$3,2)),RIGHT(SD$3,1)),TRUE),#N/A)</f>
        <v>2490</v>
      </c>
      <c r="SF27" s="6">
        <f t="shared" si="38"/>
        <v>190</v>
      </c>
      <c r="SG27" s="6">
        <f>IFERROR(SF27+VLOOKUP($A27,'TB2-1'!$A:$XEW,1+IFERROR(VALUE(RIGHT(SF$3,2)),RIGHT(SF$3,1)),TRUE),#N/A)</f>
        <v>3790</v>
      </c>
      <c r="SH27" s="6">
        <f t="shared" si="39"/>
        <v>190</v>
      </c>
      <c r="SI27" s="6">
        <f>IFERROR(SH27+VLOOKUP($A27,'TB2-1'!$A:$XEW,1+IFERROR(VALUE(RIGHT(SH$3,2)),RIGHT(SH$3,1)),TRUE),#N/A)</f>
        <v>5890</v>
      </c>
      <c r="SJ27" s="6">
        <f t="shared" si="40"/>
        <v>190</v>
      </c>
      <c r="SK27" s="6">
        <f>IFERROR(SJ27+VLOOKUP($A27,'TB2-1'!$A:$XEW,1+IFERROR(VALUE(RIGHT(SJ$3,2)),RIGHT(SJ$3,1)),TRUE),#N/A)</f>
        <v>9090</v>
      </c>
      <c r="SL27" s="65">
        <v>268</v>
      </c>
      <c r="SM27" s="5">
        <f>IFERROR(SL27+VLOOKUP($A27,'TB2-1'!$A:$XEW,1+IFERROR(VALUE(RIGHT(SL$3,2)),RIGHT(SL$3,1)),TRUE),#N/A)</f>
        <v>275</v>
      </c>
      <c r="SN27" s="10">
        <f t="shared" si="154"/>
        <v>268</v>
      </c>
      <c r="SO27" s="5">
        <f>IFERROR(SN27+VLOOKUP($A27,'TB2-1'!$A:$XEW,1+IFERROR(VALUE(RIGHT(SN$3,2)),RIGHT(SN$3,1)),TRUE),#N/A)</f>
        <v>277</v>
      </c>
      <c r="SP27" s="10">
        <f t="shared" si="154"/>
        <v>268</v>
      </c>
      <c r="SQ27" s="5">
        <f>IFERROR(SP27+VLOOKUP($A27,'TB2-1'!$A:$XEW,1+IFERROR(VALUE(RIGHT(SP$3,2)),RIGHT(SP$3,1)),TRUE),#N/A)</f>
        <v>281</v>
      </c>
      <c r="SR27" s="10">
        <f t="shared" si="154"/>
        <v>268</v>
      </c>
      <c r="SS27" s="5">
        <f>IFERROR(SR27+VLOOKUP($A27,'TB2-1'!$A:$XEW,1+IFERROR(VALUE(RIGHT(SR$3,2)),RIGHT(SR$3,1)),TRUE),#N/A)</f>
        <v>286</v>
      </c>
      <c r="ST27" s="10">
        <f t="shared" si="154"/>
        <v>268</v>
      </c>
      <c r="SU27" s="5">
        <f>IFERROR(ST27+VLOOKUP($A27,'TB2-1'!$A:$XEW,1+IFERROR(VALUE(RIGHT(ST$3,2)),RIGHT(ST$3,1)),TRUE),#N/A)</f>
        <v>293</v>
      </c>
      <c r="SV27" s="10">
        <f t="shared" si="154"/>
        <v>268</v>
      </c>
      <c r="SW27" s="5">
        <f>IFERROR(SV27+VLOOKUP($A27,'TB2-1'!$A:$XEW,1+IFERROR(VALUE(RIGHT(SV$3,2)),RIGHT(SV$3,1)),TRUE),#N/A)</f>
        <v>304</v>
      </c>
      <c r="SX27" s="10">
        <f t="shared" si="154"/>
        <v>268</v>
      </c>
      <c r="SY27" s="5">
        <f>IFERROR(SX27+VLOOKUP($A27,'TB2-1'!$A:$XEW,1+IFERROR(VALUE(RIGHT(SX$3,2)),RIGHT(SX$3,1)),TRUE),#N/A)</f>
        <v>325</v>
      </c>
      <c r="SZ27" s="10">
        <f t="shared" si="154"/>
        <v>268</v>
      </c>
      <c r="TA27" s="5">
        <f>IFERROR(SZ27+VLOOKUP($A27,'TB2-1'!$A:$XEW,1+IFERROR(VALUE(RIGHT(SZ$3,2)),RIGHT(SZ$3,1)),TRUE),#N/A)</f>
        <v>357</v>
      </c>
      <c r="TB27" s="10">
        <f t="shared" si="154"/>
        <v>268</v>
      </c>
      <c r="TC27" s="5">
        <f>IFERROR(TB27+VLOOKUP($A27,'TB2-1'!$A:$XEW,1+IFERROR(VALUE(RIGHT(TB$3,2)),RIGHT(TB$3,1)),TRUE),#N/A)</f>
        <v>408</v>
      </c>
      <c r="TD27" s="10">
        <f t="shared" si="155"/>
        <v>268</v>
      </c>
      <c r="TE27" s="5">
        <f>IFERROR(TD27+VLOOKUP($A27,'TB2-1'!$A:$XEW,1+IFERROR(VALUE(RIGHT(TD$3,2)),RIGHT(TD$3,1)),TRUE),#N/A)</f>
        <v>498</v>
      </c>
      <c r="TF27" s="10">
        <f t="shared" si="156"/>
        <v>268</v>
      </c>
      <c r="TG27" s="5">
        <f>IFERROR(TF27+VLOOKUP($A27,'TB2-1'!$A:$XEW,1+IFERROR(VALUE(RIGHT(TF$3,2)),RIGHT(TF$3,1)),TRUE),#N/A)</f>
        <v>628</v>
      </c>
      <c r="TH27" s="10">
        <f t="shared" si="157"/>
        <v>268</v>
      </c>
      <c r="TI27" s="5">
        <f>IFERROR(TH27+VLOOKUP($A27,'TB2-1'!$A:$XEW,1+IFERROR(VALUE(RIGHT(TH$3,2)),RIGHT(TH$3,1)),TRUE),#N/A)</f>
        <v>838</v>
      </c>
      <c r="TJ27" s="10">
        <f t="shared" si="158"/>
        <v>268</v>
      </c>
      <c r="TK27" s="5">
        <f>IFERROR(TJ27+VLOOKUP($A27,'TB2-1'!$A:$XEW,1+IFERROR(VALUE(RIGHT(TJ$3,2)),RIGHT(TJ$3,1)),TRUE),#N/A)</f>
        <v>1158</v>
      </c>
      <c r="TL27" s="10">
        <f t="shared" si="159"/>
        <v>268</v>
      </c>
      <c r="TM27" s="5">
        <f>IFERROR(TL27+VLOOKUP($A27,'TB2-1'!$A:$XEW,1+IFERROR(VALUE(RIGHT(TL$3,2)),RIGHT(TL$3,1)),TRUE),#N/A)</f>
        <v>1668</v>
      </c>
      <c r="TN27" s="10">
        <f t="shared" si="160"/>
        <v>268</v>
      </c>
      <c r="TO27" s="5">
        <f>IFERROR(TN27+VLOOKUP($A27,'TB2-1'!$A:$XEW,1+IFERROR(VALUE(RIGHT(TN$3,2)),RIGHT(TN$3,1)),TRUE),#N/A)</f>
        <v>2568</v>
      </c>
      <c r="TP27" s="10">
        <f t="shared" si="161"/>
        <v>268</v>
      </c>
      <c r="TQ27" s="5">
        <f>IFERROR(TP27+VLOOKUP($A27,'TB2-1'!$A:$XEW,1+IFERROR(VALUE(RIGHT(TP$3,2)),RIGHT(TP$3,1)),TRUE),#N/A)</f>
        <v>3868</v>
      </c>
      <c r="TR27" s="10">
        <f t="shared" si="162"/>
        <v>268</v>
      </c>
      <c r="TS27" s="5">
        <f>IFERROR(TR27+VLOOKUP($A27,'TB2-1'!$A:$XEW,1+IFERROR(VALUE(RIGHT(TR$3,2)),RIGHT(TR$3,1)),TRUE),#N/A)</f>
        <v>5968</v>
      </c>
      <c r="TT27" s="10">
        <f t="shared" si="163"/>
        <v>268</v>
      </c>
      <c r="TU27" s="5">
        <f>IFERROR(TT27+VLOOKUP($A27,'TB2-1'!$A:$XEW,1+IFERROR(VALUE(RIGHT(TT$3,2)),RIGHT(TT$3,1)),TRUE),#N/A)</f>
        <v>9168</v>
      </c>
      <c r="TV27" s="65">
        <v>390</v>
      </c>
      <c r="TW27" s="6">
        <f>IFERROR(TV27+VLOOKUP($A27,'TB2-1'!$A:$XEW,1+IFERROR(VALUE(RIGHT(TV$3,2)),RIGHT(TV$3,1)),TRUE),#N/A)</f>
        <v>397</v>
      </c>
      <c r="TX27" s="6">
        <f t="shared" si="177"/>
        <v>390</v>
      </c>
      <c r="TY27" s="6">
        <f>IFERROR(TX27+VLOOKUP($A27,'TB2-1'!$A:$XEW,1+IFERROR(VALUE(RIGHT(TX$3,2)),RIGHT(TX$3,1)),TRUE),#N/A)</f>
        <v>399</v>
      </c>
      <c r="TZ27" s="6">
        <f t="shared" si="177"/>
        <v>390</v>
      </c>
      <c r="UA27" s="6">
        <f>IFERROR(TZ27+VLOOKUP($A27,'TB2-1'!$A:$XEW,1+IFERROR(VALUE(RIGHT(TZ$3,2)),RIGHT(TZ$3,1)),TRUE),#N/A)</f>
        <v>403</v>
      </c>
      <c r="UB27" s="6">
        <f t="shared" si="177"/>
        <v>390</v>
      </c>
      <c r="UC27" s="6">
        <f>IFERROR(UB27+VLOOKUP($A27,'TB2-1'!$A:$XEW,1+IFERROR(VALUE(RIGHT(UB$3,2)),RIGHT(UB$3,1)),TRUE),#N/A)</f>
        <v>408</v>
      </c>
      <c r="UD27" s="6">
        <f t="shared" si="177"/>
        <v>390</v>
      </c>
      <c r="UE27" s="6">
        <f>IFERROR(UD27+VLOOKUP($A27,'TB2-1'!$A:$XEW,1+IFERROR(VALUE(RIGHT(UD$3,2)),RIGHT(UD$3,1)),TRUE),#N/A)</f>
        <v>415</v>
      </c>
      <c r="UF27" s="6">
        <f t="shared" si="177"/>
        <v>390</v>
      </c>
      <c r="UG27" s="6">
        <f>IFERROR(UF27+VLOOKUP($A27,'TB2-1'!$A:$XEW,1+IFERROR(VALUE(RIGHT(UF$3,2)),RIGHT(UF$3,1)),TRUE),#N/A)</f>
        <v>426</v>
      </c>
      <c r="UH27" s="6">
        <f t="shared" si="177"/>
        <v>390</v>
      </c>
      <c r="UI27" s="6">
        <f>IFERROR(UH27+VLOOKUP($A27,'TB2-1'!$A:$XEW,1+IFERROR(VALUE(RIGHT(UH$3,2)),RIGHT(UH$3,1)),TRUE),#N/A)</f>
        <v>447</v>
      </c>
      <c r="UJ27" s="6">
        <f t="shared" si="177"/>
        <v>390</v>
      </c>
      <c r="UK27" s="6">
        <f>IFERROR(UJ27+VLOOKUP($A27,'TB2-1'!$A:$XEW,1+IFERROR(VALUE(RIGHT(UJ$3,2)),RIGHT(UJ$3,1)),TRUE),#N/A)</f>
        <v>479</v>
      </c>
      <c r="UL27" s="6">
        <f t="shared" si="177"/>
        <v>390</v>
      </c>
      <c r="UM27" s="6">
        <f>IFERROR(UL27+VLOOKUP($A27,'TB2-1'!$A:$XEW,1+IFERROR(VALUE(RIGHT(UL$3,2)),RIGHT(UL$3,1)),TRUE),#N/A)</f>
        <v>530</v>
      </c>
      <c r="UN27" s="6">
        <f t="shared" si="177"/>
        <v>390</v>
      </c>
      <c r="UO27" s="6">
        <f>IFERROR(UN27+VLOOKUP($A27,'TB2-1'!$A:$XEW,1+IFERROR(VALUE(RIGHT(UN$3,2)),RIGHT(UN$3,1)),TRUE),#N/A)</f>
        <v>620</v>
      </c>
      <c r="UP27" s="6">
        <f t="shared" si="182"/>
        <v>390</v>
      </c>
      <c r="UQ27" s="6">
        <f>IFERROR(UP27+VLOOKUP($A27,'TB2-1'!$A:$XEW,1+IFERROR(VALUE(RIGHT(UP$3,2)),RIGHT(UP$3,1)),TRUE),#N/A)</f>
        <v>750</v>
      </c>
      <c r="UR27" s="6">
        <f t="shared" si="204"/>
        <v>390</v>
      </c>
      <c r="US27" s="6">
        <f>IFERROR(UR27+VLOOKUP($A27,'TB2-1'!$A:$XEW,1+IFERROR(VALUE(RIGHT(UR$3,2)),RIGHT(UR$3,1)),TRUE),#N/A)</f>
        <v>960</v>
      </c>
      <c r="UT27" s="6">
        <f t="shared" si="205"/>
        <v>390</v>
      </c>
      <c r="UU27" s="6">
        <f>IFERROR(UT27+VLOOKUP($A27,'TB2-1'!$A:$XEW,1+IFERROR(VALUE(RIGHT(UT$3,2)),RIGHT(UT$3,1)),TRUE),#N/A)</f>
        <v>1280</v>
      </c>
      <c r="UV27" s="6">
        <f t="shared" si="206"/>
        <v>390</v>
      </c>
      <c r="UW27" s="6">
        <f>IFERROR(UV27+VLOOKUP($A27,'TB2-1'!$A:$XEW,1+IFERROR(VALUE(RIGHT(UV$3,2)),RIGHT(UV$3,1)),TRUE),#N/A)</f>
        <v>1790</v>
      </c>
      <c r="UX27" s="6">
        <f t="shared" si="207"/>
        <v>390</v>
      </c>
      <c r="UY27" s="6">
        <f>IFERROR(UX27+VLOOKUP($A27,'TB2-1'!$A:$XEW,1+IFERROR(VALUE(RIGHT(UX$3,2)),RIGHT(UX$3,1)),TRUE),#N/A)</f>
        <v>2690</v>
      </c>
      <c r="UZ27" s="6">
        <f t="shared" si="208"/>
        <v>390</v>
      </c>
      <c r="VA27" s="6">
        <f>IFERROR(UZ27+VLOOKUP($A27,'TB2-1'!$A:$XEW,1+IFERROR(VALUE(RIGHT(UZ$3,2)),RIGHT(UZ$3,1)),TRUE),#N/A)</f>
        <v>3990</v>
      </c>
      <c r="VB27" s="6">
        <f t="shared" si="209"/>
        <v>390</v>
      </c>
      <c r="VC27" s="6">
        <f>IFERROR(VB27+VLOOKUP($A27,'TB2-1'!$A:$XEW,1+IFERROR(VALUE(RIGHT(VB$3,2)),RIGHT(VB$3,1)),TRUE),#N/A)</f>
        <v>6090</v>
      </c>
      <c r="VD27" s="6">
        <f t="shared" si="210"/>
        <v>390</v>
      </c>
      <c r="VE27" s="6">
        <f>IFERROR(VD27+VLOOKUP($A27,'TB2-1'!$A:$XEW,1+IFERROR(VALUE(RIGHT(VD$3,2)),RIGHT(VD$3,1)),TRUE),#N/A)</f>
        <v>9290</v>
      </c>
      <c r="VF27" s="65">
        <v>590</v>
      </c>
      <c r="VG27" s="5">
        <f>IFERROR(VF27+VLOOKUP($A27,'TB2-1'!$A:$XEW,1+IFERROR(VALUE(RIGHT(VF$3,2)),RIGHT(VF$3,1)),TRUE),#N/A)</f>
        <v>597</v>
      </c>
      <c r="VH27" s="10">
        <f t="shared" ref="VH27:WL27" si="217">VF27</f>
        <v>590</v>
      </c>
      <c r="VI27" s="5">
        <f>IFERROR(VH27+VLOOKUP($A27,'TB2-1'!$A:$XEW,1+IFERROR(VALUE(RIGHT(VH$3,2)),RIGHT(VH$3,1)),TRUE),#N/A)</f>
        <v>599</v>
      </c>
      <c r="VJ27" s="10">
        <f t="shared" si="217"/>
        <v>590</v>
      </c>
      <c r="VK27" s="5">
        <f>IFERROR(VJ27+VLOOKUP($A27,'TB2-1'!$A:$XEW,1+IFERROR(VALUE(RIGHT(VJ$3,2)),RIGHT(VJ$3,1)),TRUE),#N/A)</f>
        <v>603</v>
      </c>
      <c r="VL27" s="10">
        <f t="shared" si="217"/>
        <v>590</v>
      </c>
      <c r="VM27" s="5">
        <f>IFERROR(VL27+VLOOKUP($A27,'TB2-1'!$A:$XEW,1+IFERROR(VALUE(RIGHT(VL$3,2)),RIGHT(VL$3,1)),TRUE),#N/A)</f>
        <v>608</v>
      </c>
      <c r="VN27" s="10">
        <f t="shared" si="217"/>
        <v>590</v>
      </c>
      <c r="VO27" s="5">
        <f>IFERROR(VN27+VLOOKUP($A27,'TB2-1'!$A:$XEW,1+IFERROR(VALUE(RIGHT(VN$3,2)),RIGHT(VN$3,1)),TRUE),#N/A)</f>
        <v>615</v>
      </c>
      <c r="VP27" s="10">
        <f t="shared" si="217"/>
        <v>590</v>
      </c>
      <c r="VQ27" s="5">
        <f>IFERROR(VP27+VLOOKUP($A27,'TB2-1'!$A:$XEW,1+IFERROR(VALUE(RIGHT(VP$3,2)),RIGHT(VP$3,1)),TRUE),#N/A)</f>
        <v>626</v>
      </c>
      <c r="VR27" s="10">
        <f t="shared" si="217"/>
        <v>590</v>
      </c>
      <c r="VS27" s="5">
        <f>IFERROR(VR27+VLOOKUP($A27,'TB2-1'!$A:$XEW,1+IFERROR(VALUE(RIGHT(VR$3,2)),RIGHT(VR$3,1)),TRUE),#N/A)</f>
        <v>647</v>
      </c>
      <c r="VT27" s="10">
        <f t="shared" si="217"/>
        <v>590</v>
      </c>
      <c r="VU27" s="5">
        <f>IFERROR(VT27+VLOOKUP($A27,'TB2-1'!$A:$XEW,1+IFERROR(VALUE(RIGHT(VT$3,2)),RIGHT(VT$3,1)),TRUE),#N/A)</f>
        <v>679</v>
      </c>
      <c r="VV27" s="10">
        <f t="shared" si="217"/>
        <v>590</v>
      </c>
      <c r="VW27" s="5">
        <f>IFERROR(VV27+VLOOKUP($A27,'TB2-1'!$A:$XEW,1+IFERROR(VALUE(RIGHT(VV$3,2)),RIGHT(VV$3,1)),TRUE),#N/A)</f>
        <v>730</v>
      </c>
      <c r="VX27" s="10">
        <f t="shared" si="217"/>
        <v>590</v>
      </c>
      <c r="VY27" s="5">
        <f>IFERROR(VX27+VLOOKUP($A27,'TB2-1'!$A:$XEW,1+IFERROR(VALUE(RIGHT(VX$3,2)),RIGHT(VX$3,1)),TRUE),#N/A)</f>
        <v>820</v>
      </c>
      <c r="VZ27" s="10">
        <f t="shared" si="217"/>
        <v>590</v>
      </c>
      <c r="WA27" s="5">
        <f>IFERROR(VZ27+VLOOKUP($A27,'TB2-1'!$A:$XEW,1+IFERROR(VALUE(RIGHT(VZ$3,2)),RIGHT(VZ$3,1)),TRUE),#N/A)</f>
        <v>950</v>
      </c>
      <c r="WB27" s="10">
        <f t="shared" si="217"/>
        <v>590</v>
      </c>
      <c r="WC27" s="5">
        <f>IFERROR(WB27+VLOOKUP($A27,'TB2-1'!$A:$XEW,1+IFERROR(VALUE(RIGHT(WB$3,2)),RIGHT(WB$3,1)),TRUE),#N/A)</f>
        <v>1160</v>
      </c>
      <c r="WD27" s="10">
        <f t="shared" si="217"/>
        <v>590</v>
      </c>
      <c r="WE27" s="5">
        <f>IFERROR(WD27+VLOOKUP($A27,'TB2-1'!$A:$XEW,1+IFERROR(VALUE(RIGHT(WD$3,2)),RIGHT(WD$3,1)),TRUE),#N/A)</f>
        <v>1480</v>
      </c>
      <c r="WF27" s="10">
        <f t="shared" si="217"/>
        <v>590</v>
      </c>
      <c r="WG27" s="5">
        <f>IFERROR(WF27+VLOOKUP($A27,'TB2-1'!$A:$XEW,1+IFERROR(VALUE(RIGHT(WF$3,2)),RIGHT(WF$3,1)),TRUE),#N/A)</f>
        <v>1990</v>
      </c>
      <c r="WH27" s="10">
        <f t="shared" si="217"/>
        <v>590</v>
      </c>
      <c r="WI27" s="5">
        <f>IFERROR(WH27+VLOOKUP($A27,'TB2-1'!$A:$XEW,1+IFERROR(VALUE(RIGHT(WH$3,2)),RIGHT(WH$3,1)),TRUE),#N/A)</f>
        <v>2890</v>
      </c>
      <c r="WJ27" s="10">
        <f t="shared" si="217"/>
        <v>590</v>
      </c>
      <c r="WK27" s="5">
        <f>IFERROR(WJ27+VLOOKUP($A27,'TB2-1'!$A:$XEW,1+IFERROR(VALUE(RIGHT(WJ$3,2)),RIGHT(WJ$3,1)),TRUE),#N/A)</f>
        <v>4190</v>
      </c>
      <c r="WL27" s="10">
        <f t="shared" si="217"/>
        <v>590</v>
      </c>
      <c r="WM27" s="5">
        <f>IFERROR(WL27+VLOOKUP($A27,'TB2-1'!$A:$XEW,1+IFERROR(VALUE(RIGHT(WL$3,2)),RIGHT(WL$3,1)),TRUE),#N/A)</f>
        <v>6290</v>
      </c>
      <c r="WN27" s="10">
        <f t="shared" ref="WN27" si="218">WL27</f>
        <v>590</v>
      </c>
      <c r="WO27" s="5">
        <f>IFERROR(WN27+VLOOKUP($A27,'TB2-1'!$A:$XEW,1+IFERROR(VALUE(RIGHT(WN$3,2)),RIGHT(WN$3,1)),TRUE),#N/A)</f>
        <v>9490</v>
      </c>
      <c r="WP27" s="65">
        <v>900</v>
      </c>
      <c r="WQ27" s="6">
        <f>IFERROR(WP27+VLOOKUP($A27,'TB2-1'!$A:$XEW,1+IFERROR(VALUE(RIGHT(WP$3,2)),RIGHT(WP$3,1)),TRUE),#N/A)</f>
        <v>907</v>
      </c>
      <c r="WR27" s="6">
        <f t="shared" si="42"/>
        <v>900</v>
      </c>
      <c r="WS27" s="6">
        <f>IFERROR(WR27+VLOOKUP($A27,'TB2-1'!$A:$XEW,1+IFERROR(VALUE(RIGHT(WR$3,2)),RIGHT(WR$3,1)),TRUE),#N/A)</f>
        <v>909</v>
      </c>
      <c r="WT27" s="6">
        <f t="shared" si="42"/>
        <v>900</v>
      </c>
      <c r="WU27" s="6">
        <f>IFERROR(WT27+VLOOKUP($A27,'TB2-1'!$A:$XEW,1+IFERROR(VALUE(RIGHT(WT$3,2)),RIGHT(WT$3,1)),TRUE),#N/A)</f>
        <v>913</v>
      </c>
      <c r="WV27" s="6">
        <f t="shared" si="42"/>
        <v>900</v>
      </c>
      <c r="WW27" s="6">
        <f>IFERROR(WV27+VLOOKUP($A27,'TB2-1'!$A:$XEW,1+IFERROR(VALUE(RIGHT(WV$3,2)),RIGHT(WV$3,1)),TRUE),#N/A)</f>
        <v>918</v>
      </c>
      <c r="WX27" s="6">
        <f t="shared" si="42"/>
        <v>900</v>
      </c>
      <c r="WY27" s="6">
        <f>IFERROR(WX27+VLOOKUP($A27,'TB2-1'!$A:$XEW,1+IFERROR(VALUE(RIGHT(WX$3,2)),RIGHT(WX$3,1)),TRUE),#N/A)</f>
        <v>925</v>
      </c>
      <c r="WZ27" s="6">
        <f t="shared" si="42"/>
        <v>900</v>
      </c>
      <c r="XA27" s="6">
        <f>IFERROR(WZ27+VLOOKUP($A27,'TB2-1'!$A:$XEW,1+IFERROR(VALUE(RIGHT(WZ$3,2)),RIGHT(WZ$3,1)),TRUE),#N/A)</f>
        <v>936</v>
      </c>
      <c r="XB27" s="6">
        <f t="shared" si="42"/>
        <v>900</v>
      </c>
      <c r="XC27" s="6">
        <f>IFERROR(XB27+VLOOKUP($A27,'TB2-1'!$A:$XEW,1+IFERROR(VALUE(RIGHT(XB$3,2)),RIGHT(XB$3,1)),TRUE),#N/A)</f>
        <v>957</v>
      </c>
      <c r="XD27" s="6">
        <f t="shared" si="42"/>
        <v>900</v>
      </c>
      <c r="XE27" s="6">
        <f>IFERROR(XD27+VLOOKUP($A27,'TB2-1'!$A:$XEW,1+IFERROR(VALUE(RIGHT(XD$3,2)),RIGHT(XD$3,1)),TRUE),#N/A)</f>
        <v>989</v>
      </c>
      <c r="XF27" s="6">
        <f t="shared" si="42"/>
        <v>900</v>
      </c>
      <c r="XG27" s="6">
        <f>IFERROR(XF27+VLOOKUP($A27,'TB2-1'!$A:$XEW,1+IFERROR(VALUE(RIGHT(XF$3,2)),RIGHT(XF$3,1)),TRUE),#N/A)</f>
        <v>1040</v>
      </c>
      <c r="XH27" s="6">
        <f t="shared" si="43"/>
        <v>900</v>
      </c>
      <c r="XI27" s="6">
        <f>IFERROR(XH27+VLOOKUP($A27,'TB2-1'!$A:$XEW,1+IFERROR(VALUE(RIGHT(XH$3,2)),RIGHT(XH$3,1)),TRUE),#N/A)</f>
        <v>1130</v>
      </c>
      <c r="XJ27" s="6">
        <f t="shared" si="44"/>
        <v>900</v>
      </c>
      <c r="XK27" s="6">
        <f>IFERROR(XJ27+VLOOKUP($A27,'TB2-1'!$A:$XEW,1+IFERROR(VALUE(RIGHT(XJ$3,2)),RIGHT(XJ$3,1)),TRUE),#N/A)</f>
        <v>1260</v>
      </c>
      <c r="XL27" s="6">
        <f t="shared" si="45"/>
        <v>900</v>
      </c>
      <c r="XM27" s="6">
        <f>IFERROR(XL27+VLOOKUP($A27,'TB2-1'!$A:$XEW,1+IFERROR(VALUE(RIGHT(XL$3,2)),RIGHT(XL$3,1)),TRUE),#N/A)</f>
        <v>1470</v>
      </c>
      <c r="XN27" s="6">
        <f t="shared" si="46"/>
        <v>900</v>
      </c>
      <c r="XO27" s="6">
        <f>IFERROR(XN27+VLOOKUP($A27,'TB2-1'!$A:$XEW,1+IFERROR(VALUE(RIGHT(XN$3,2)),RIGHT(XN$3,1)),TRUE),#N/A)</f>
        <v>1790</v>
      </c>
      <c r="XP27" s="6">
        <f t="shared" si="47"/>
        <v>900</v>
      </c>
      <c r="XQ27" s="6">
        <f>IFERROR(XP27+VLOOKUP($A27,'TB2-1'!$A:$XEW,1+IFERROR(VALUE(RIGHT(XP$3,2)),RIGHT(XP$3,1)),TRUE),#N/A)</f>
        <v>2300</v>
      </c>
      <c r="XR27" s="6">
        <f t="shared" si="48"/>
        <v>900</v>
      </c>
      <c r="XS27" s="6">
        <f>IFERROR(XR27+VLOOKUP($A27,'TB2-1'!$A:$XEW,1+IFERROR(VALUE(RIGHT(XR$3,2)),RIGHT(XR$3,1)),TRUE),#N/A)</f>
        <v>3200</v>
      </c>
      <c r="XT27" s="6">
        <f t="shared" si="49"/>
        <v>900</v>
      </c>
      <c r="XU27" s="6">
        <f>IFERROR(XT27+VLOOKUP($A27,'TB2-1'!$A:$XEW,1+IFERROR(VALUE(RIGHT(XT$3,2)),RIGHT(XT$3,1)),TRUE),#N/A)</f>
        <v>4500</v>
      </c>
      <c r="XV27" s="6">
        <f t="shared" si="50"/>
        <v>900</v>
      </c>
      <c r="XW27" s="6">
        <f>IFERROR(XV27+VLOOKUP($A27,'TB2-1'!$A:$XEW,1+IFERROR(VALUE(RIGHT(XV$3,2)),RIGHT(XV$3,1)),TRUE),#N/A)</f>
        <v>6600</v>
      </c>
      <c r="XX27" s="6">
        <f t="shared" si="51"/>
        <v>900</v>
      </c>
      <c r="XY27" s="6">
        <f>IFERROR(XX27+VLOOKUP($A27,'TB2-1'!$A:$XEW,1+IFERROR(VALUE(RIGHT(XX$3,2)),RIGHT(XX$3,1)),TRUE),#N/A)</f>
        <v>9800</v>
      </c>
      <c r="XZ27" s="65">
        <v>1150</v>
      </c>
      <c r="YA27" s="5">
        <f>IFERROR(XZ27+VLOOKUP($A27,'TB2-1'!$A:$XEW,1+IFERROR(VALUE(RIGHT(XZ$3,2)),RIGHT(XZ$3,1)),TRUE),#N/A)</f>
        <v>1157</v>
      </c>
      <c r="YB27" s="10">
        <f t="shared" si="166"/>
        <v>1150</v>
      </c>
      <c r="YC27" s="5">
        <f>IFERROR(YB27+VLOOKUP($A27,'TB2-1'!$A:$XEW,1+IFERROR(VALUE(RIGHT(YB$3,2)),RIGHT(YB$3,1)),TRUE),#N/A)</f>
        <v>1159</v>
      </c>
      <c r="YD27" s="10">
        <f t="shared" si="166"/>
        <v>1150</v>
      </c>
      <c r="YE27" s="5">
        <f>IFERROR(YD27+VLOOKUP($A27,'TB2-1'!$A:$XEW,1+IFERROR(VALUE(RIGHT(YD$3,2)),RIGHT(YD$3,1)),TRUE),#N/A)</f>
        <v>1163</v>
      </c>
      <c r="YF27" s="10">
        <f t="shared" si="166"/>
        <v>1150</v>
      </c>
      <c r="YG27" s="5">
        <f>IFERROR(YF27+VLOOKUP($A27,'TB2-1'!$A:$XEW,1+IFERROR(VALUE(RIGHT(YF$3,2)),RIGHT(YF$3,1)),TRUE),#N/A)</f>
        <v>1168</v>
      </c>
      <c r="YH27" s="10">
        <f t="shared" si="166"/>
        <v>1150</v>
      </c>
      <c r="YI27" s="5">
        <f>IFERROR(YH27+VLOOKUP($A27,'TB2-1'!$A:$XEW,1+IFERROR(VALUE(RIGHT(YH$3,2)),RIGHT(YH$3,1)),TRUE),#N/A)</f>
        <v>1175</v>
      </c>
      <c r="YJ27" s="10">
        <f t="shared" si="166"/>
        <v>1150</v>
      </c>
      <c r="YK27" s="5">
        <f>IFERROR(YJ27+VLOOKUP($A27,'TB2-1'!$A:$XEW,1+IFERROR(VALUE(RIGHT(YJ$3,2)),RIGHT(YJ$3,1)),TRUE),#N/A)</f>
        <v>1186</v>
      </c>
      <c r="YL27" s="10">
        <f t="shared" si="166"/>
        <v>1150</v>
      </c>
      <c r="YM27" s="5">
        <f>IFERROR(YL27+VLOOKUP($A27,'TB2-1'!$A:$XEW,1+IFERROR(VALUE(RIGHT(YL$3,2)),RIGHT(YL$3,1)),TRUE),#N/A)</f>
        <v>1207</v>
      </c>
      <c r="YN27" s="10">
        <f t="shared" si="166"/>
        <v>1150</v>
      </c>
      <c r="YO27" s="5">
        <f>IFERROR(YN27+VLOOKUP($A27,'TB2-1'!$A:$XEW,1+IFERROR(VALUE(RIGHT(YN$3,2)),RIGHT(YN$3,1)),TRUE),#N/A)</f>
        <v>1239</v>
      </c>
      <c r="YP27" s="10">
        <f t="shared" si="166"/>
        <v>1150</v>
      </c>
      <c r="YQ27" s="5">
        <f>IFERROR(YP27+VLOOKUP($A27,'TB2-1'!$A:$XEW,1+IFERROR(VALUE(RIGHT(YP$3,2)),RIGHT(YP$3,1)),TRUE),#N/A)</f>
        <v>1290</v>
      </c>
      <c r="YR27" s="10">
        <f t="shared" si="167"/>
        <v>1150</v>
      </c>
      <c r="YS27" s="5">
        <f>IFERROR(YR27+VLOOKUP($A27,'TB2-1'!$A:$XEW,1+IFERROR(VALUE(RIGHT(YR$3,2)),RIGHT(YR$3,1)),TRUE),#N/A)</f>
        <v>1380</v>
      </c>
      <c r="YT27" s="10">
        <f t="shared" si="168"/>
        <v>1150</v>
      </c>
      <c r="YU27" s="5">
        <f>IFERROR(YT27+VLOOKUP($A27,'TB2-1'!$A:$XEW,1+IFERROR(VALUE(RIGHT(YT$3,2)),RIGHT(YT$3,1)),TRUE),#N/A)</f>
        <v>1510</v>
      </c>
      <c r="YV27" s="10">
        <f t="shared" si="169"/>
        <v>1150</v>
      </c>
      <c r="YW27" s="5">
        <f>IFERROR(YV27+VLOOKUP($A27,'TB2-1'!$A:$XEW,1+IFERROR(VALUE(RIGHT(YV$3,2)),RIGHT(YV$3,1)),TRUE),#N/A)</f>
        <v>1720</v>
      </c>
      <c r="YX27" s="10">
        <f t="shared" si="170"/>
        <v>1150</v>
      </c>
      <c r="YY27" s="5">
        <f>IFERROR(YX27+VLOOKUP($A27,'TB2-1'!$A:$XEW,1+IFERROR(VALUE(RIGHT(YX$3,2)),RIGHT(YX$3,1)),TRUE),#N/A)</f>
        <v>2040</v>
      </c>
      <c r="YZ27" s="10">
        <f t="shared" si="171"/>
        <v>1150</v>
      </c>
      <c r="ZA27" s="5">
        <f>IFERROR(YZ27+VLOOKUP($A27,'TB2-1'!$A:$XEW,1+IFERROR(VALUE(RIGHT(YZ$3,2)),RIGHT(YZ$3,1)),TRUE),#N/A)</f>
        <v>2550</v>
      </c>
      <c r="ZB27" s="10">
        <f t="shared" si="172"/>
        <v>1150</v>
      </c>
      <c r="ZC27" s="5">
        <f>IFERROR(ZB27+VLOOKUP($A27,'TB2-1'!$A:$XEW,1+IFERROR(VALUE(RIGHT(ZB$3,2)),RIGHT(ZB$3,1)),TRUE),#N/A)</f>
        <v>3450</v>
      </c>
      <c r="ZD27" s="10">
        <f t="shared" si="173"/>
        <v>1150</v>
      </c>
      <c r="ZE27" s="5">
        <f>IFERROR(ZD27+VLOOKUP($A27,'TB2-1'!$A:$XEW,1+IFERROR(VALUE(RIGHT(ZD$3,2)),RIGHT(ZD$3,1)),TRUE),#N/A)</f>
        <v>4750</v>
      </c>
      <c r="ZF27" s="10">
        <f t="shared" si="174"/>
        <v>1150</v>
      </c>
      <c r="ZG27" s="5">
        <f>IFERROR(ZF27+VLOOKUP($A27,'TB2-1'!$A:$XEW,1+IFERROR(VALUE(RIGHT(ZF$3,2)),RIGHT(ZF$3,1)),TRUE),#N/A)</f>
        <v>6850</v>
      </c>
      <c r="ZH27" s="10">
        <f t="shared" si="175"/>
        <v>1150</v>
      </c>
      <c r="ZI27" s="5">
        <f>IFERROR(ZH27+VLOOKUP($A27,'TB2-1'!$A:$XEW,1+IFERROR(VALUE(RIGHT(ZH$3,2)),RIGHT(ZH$3,1)),TRUE),#N/A)</f>
        <v>10050</v>
      </c>
      <c r="ZJ27" s="65">
        <v>1500</v>
      </c>
      <c r="ZK27" s="6">
        <f>IFERROR(ZJ27+VLOOKUP($A27,'TB2-1'!$A:$XEW,1+IFERROR(VALUE(RIGHT(ZJ$3,2)),RIGHT(ZJ$3,1)),TRUE),#N/A)</f>
        <v>1507</v>
      </c>
      <c r="ZL27" s="6">
        <f t="shared" si="52"/>
        <v>1500</v>
      </c>
      <c r="ZM27" s="6">
        <f>IFERROR(ZL27+VLOOKUP($A27,'TB2-1'!$A:$XEW,1+IFERROR(VALUE(RIGHT(ZL$3,2)),RIGHT(ZL$3,1)),TRUE),#N/A)</f>
        <v>1509</v>
      </c>
      <c r="ZN27" s="6">
        <f t="shared" si="52"/>
        <v>1500</v>
      </c>
      <c r="ZO27" s="6">
        <f>IFERROR(ZN27+VLOOKUP($A27,'TB2-1'!$A:$XEW,1+IFERROR(VALUE(RIGHT(ZN$3,2)),RIGHT(ZN$3,1)),TRUE),#N/A)</f>
        <v>1513</v>
      </c>
      <c r="ZP27" s="6">
        <f t="shared" si="52"/>
        <v>1500</v>
      </c>
      <c r="ZQ27" s="6">
        <f>IFERROR(ZP27+VLOOKUP($A27,'TB2-1'!$A:$XEW,1+IFERROR(VALUE(RIGHT(ZP$3,2)),RIGHT(ZP$3,1)),TRUE),#N/A)</f>
        <v>1518</v>
      </c>
      <c r="ZR27" s="6">
        <f t="shared" si="52"/>
        <v>1500</v>
      </c>
      <c r="ZS27" s="6">
        <f>IFERROR(ZR27+VLOOKUP($A27,'TB2-1'!$A:$XEW,1+IFERROR(VALUE(RIGHT(ZR$3,2)),RIGHT(ZR$3,1)),TRUE),#N/A)</f>
        <v>1525</v>
      </c>
      <c r="ZT27" s="6">
        <f t="shared" si="52"/>
        <v>1500</v>
      </c>
      <c r="ZU27" s="6">
        <f>IFERROR(ZT27+VLOOKUP($A27,'TB2-1'!$A:$XEW,1+IFERROR(VALUE(RIGHT(ZT$3,2)),RIGHT(ZT$3,1)),TRUE),#N/A)</f>
        <v>1536</v>
      </c>
      <c r="ZV27" s="6">
        <f t="shared" si="52"/>
        <v>1500</v>
      </c>
      <c r="ZW27" s="6">
        <f>IFERROR(ZV27+VLOOKUP($A27,'TB2-1'!$A:$XEW,1+IFERROR(VALUE(RIGHT(ZV$3,2)),RIGHT(ZV$3,1)),TRUE),#N/A)</f>
        <v>1557</v>
      </c>
      <c r="ZX27" s="6">
        <f t="shared" si="52"/>
        <v>1500</v>
      </c>
      <c r="ZY27" s="6">
        <f>IFERROR(ZX27+VLOOKUP($A27,'TB2-1'!$A:$XEW,1+IFERROR(VALUE(RIGHT(ZX$3,2)),RIGHT(ZX$3,1)),TRUE),#N/A)</f>
        <v>1589</v>
      </c>
      <c r="ZZ27" s="6">
        <f t="shared" si="52"/>
        <v>1500</v>
      </c>
      <c r="AAA27" s="6">
        <f>IFERROR(ZZ27+VLOOKUP($A27,'TB2-1'!$A:$XEW,1+IFERROR(VALUE(RIGHT(ZZ$3,2)),RIGHT(ZZ$3,1)),TRUE),#N/A)</f>
        <v>1640</v>
      </c>
      <c r="AAB27" s="6">
        <f t="shared" si="53"/>
        <v>1500</v>
      </c>
      <c r="AAC27" s="6">
        <f>IFERROR(AAB27+VLOOKUP($A27,'TB2-1'!$A:$XEW,1+IFERROR(VALUE(RIGHT(AAB$3,2)),RIGHT(AAB$3,1)),TRUE),#N/A)</f>
        <v>1730</v>
      </c>
      <c r="AAD27" s="6">
        <f t="shared" si="54"/>
        <v>1500</v>
      </c>
      <c r="AAE27" s="6">
        <f>IFERROR(AAD27+VLOOKUP($A27,'TB2-1'!$A:$XEW,1+IFERROR(VALUE(RIGHT(AAD$3,2)),RIGHT(AAD$3,1)),TRUE),#N/A)</f>
        <v>1860</v>
      </c>
      <c r="AAF27" s="6">
        <f t="shared" si="55"/>
        <v>1500</v>
      </c>
      <c r="AAG27" s="6">
        <f>IFERROR(AAF27+VLOOKUP($A27,'TB2-1'!$A:$XEW,1+IFERROR(VALUE(RIGHT(AAF$3,2)),RIGHT(AAF$3,1)),TRUE),#N/A)</f>
        <v>2070</v>
      </c>
      <c r="AAH27" s="6">
        <f t="shared" si="56"/>
        <v>1500</v>
      </c>
      <c r="AAI27" s="6">
        <f>IFERROR(AAH27+VLOOKUP($A27,'TB2-1'!$A:$XEW,1+IFERROR(VALUE(RIGHT(AAH$3,2)),RIGHT(AAH$3,1)),TRUE),#N/A)</f>
        <v>2390</v>
      </c>
      <c r="AAJ27" s="6">
        <f t="shared" si="57"/>
        <v>1500</v>
      </c>
      <c r="AAK27" s="6">
        <f>IFERROR(AAJ27+VLOOKUP($A27,'TB2-1'!$A:$XEW,1+IFERROR(VALUE(RIGHT(AAJ$3,2)),RIGHT(AAJ$3,1)),TRUE),#N/A)</f>
        <v>2900</v>
      </c>
      <c r="AAL27" s="6">
        <f t="shared" si="58"/>
        <v>1500</v>
      </c>
      <c r="AAM27" s="6">
        <f>IFERROR(AAL27+VLOOKUP($A27,'TB2-1'!$A:$XEW,1+IFERROR(VALUE(RIGHT(AAL$3,2)),RIGHT(AAL$3,1)),TRUE),#N/A)</f>
        <v>3800</v>
      </c>
      <c r="AAN27" s="6">
        <f t="shared" si="59"/>
        <v>1500</v>
      </c>
      <c r="AAO27" s="6">
        <f>IFERROR(AAN27+VLOOKUP($A27,'TB2-1'!$A:$XEW,1+IFERROR(VALUE(RIGHT(AAN$3,2)),RIGHT(AAN$3,1)),TRUE),#N/A)</f>
        <v>5100</v>
      </c>
      <c r="AAP27" s="6">
        <f t="shared" si="60"/>
        <v>1500</v>
      </c>
      <c r="AAQ27" s="6">
        <f>IFERROR(AAP27+VLOOKUP($A27,'TB2-1'!$A:$XEW,1+IFERROR(VALUE(RIGHT(AAP$3,2)),RIGHT(AAP$3,1)),TRUE),#N/A)</f>
        <v>7200</v>
      </c>
      <c r="AAR27" s="6">
        <f t="shared" si="61"/>
        <v>1500</v>
      </c>
      <c r="AAS27" s="6">
        <f>IFERROR(AAR27+VLOOKUP($A27,'TB2-1'!$A:$XEW,1+IFERROR(VALUE(RIGHT(AAR$3,2)),RIGHT(AAR$3,1)),TRUE),#N/A)</f>
        <v>10400</v>
      </c>
      <c r="AAT27" s="65">
        <v>1900</v>
      </c>
      <c r="AAU27" s="5">
        <f>IFERROR(AAT27+VLOOKUP($A27,'TB2-1'!$A:$XEW,1+IFERROR(VALUE(RIGHT(AAT$3,2)),RIGHT(AAT$3,1)),TRUE),#N/A)</f>
        <v>1907</v>
      </c>
      <c r="AAV27" s="10">
        <f t="shared" si="62"/>
        <v>1900</v>
      </c>
      <c r="AAW27" s="5">
        <f>IFERROR(AAV27+VLOOKUP($A27,'TB2-1'!$A:$XEW,1+IFERROR(VALUE(RIGHT(AAV$3,2)),RIGHT(AAV$3,1)),TRUE),#N/A)</f>
        <v>1909</v>
      </c>
      <c r="AAX27" s="10">
        <f t="shared" si="62"/>
        <v>1900</v>
      </c>
      <c r="AAY27" s="5">
        <f>IFERROR(AAX27+VLOOKUP($A27,'TB2-1'!$A:$XEW,1+IFERROR(VALUE(RIGHT(AAX$3,2)),RIGHT(AAX$3,1)),TRUE),#N/A)</f>
        <v>1913</v>
      </c>
      <c r="AAZ27" s="10">
        <f t="shared" si="62"/>
        <v>1900</v>
      </c>
      <c r="ABA27" s="5">
        <f>IFERROR(AAZ27+VLOOKUP($A27,'TB2-1'!$A:$XEW,1+IFERROR(VALUE(RIGHT(AAZ$3,2)),RIGHT(AAZ$3,1)),TRUE),#N/A)</f>
        <v>1918</v>
      </c>
      <c r="ABB27" s="10">
        <f t="shared" si="62"/>
        <v>1900</v>
      </c>
      <c r="ABC27" s="5">
        <f>IFERROR(ABB27+VLOOKUP($A27,'TB2-1'!$A:$XEW,1+IFERROR(VALUE(RIGHT(ABB$3,2)),RIGHT(ABB$3,1)),TRUE),#N/A)</f>
        <v>1925</v>
      </c>
      <c r="ABD27" s="10">
        <f t="shared" si="62"/>
        <v>1900</v>
      </c>
      <c r="ABE27" s="5">
        <f>IFERROR(ABD27+VLOOKUP($A27,'TB2-1'!$A:$XEW,1+IFERROR(VALUE(RIGHT(ABD$3,2)),RIGHT(ABD$3,1)),TRUE),#N/A)</f>
        <v>1936</v>
      </c>
      <c r="ABF27" s="10">
        <f t="shared" si="62"/>
        <v>1900</v>
      </c>
      <c r="ABG27" s="5">
        <f>IFERROR(ABF27+VLOOKUP($A27,'TB2-1'!$A:$XEW,1+IFERROR(VALUE(RIGHT(ABF$3,2)),RIGHT(ABF$3,1)),TRUE),#N/A)</f>
        <v>1957</v>
      </c>
      <c r="ABH27" s="10">
        <f t="shared" si="62"/>
        <v>1900</v>
      </c>
      <c r="ABI27" s="5">
        <f>IFERROR(ABH27+VLOOKUP($A27,'TB2-1'!$A:$XEW,1+IFERROR(VALUE(RIGHT(ABH$3,2)),RIGHT(ABH$3,1)),TRUE),#N/A)</f>
        <v>1989</v>
      </c>
      <c r="ABJ27" s="10">
        <f t="shared" si="62"/>
        <v>1900</v>
      </c>
      <c r="ABK27" s="5">
        <f>IFERROR(ABJ27+VLOOKUP($A27,'TB2-1'!$A:$XEW,1+IFERROR(VALUE(RIGHT(ABJ$3,2)),RIGHT(ABJ$3,1)),TRUE),#N/A)</f>
        <v>2040</v>
      </c>
      <c r="ABL27" s="10">
        <f t="shared" si="63"/>
        <v>1900</v>
      </c>
      <c r="ABM27" s="5">
        <f>IFERROR(ABL27+VLOOKUP($A27,'TB2-1'!$A:$XEW,1+IFERROR(VALUE(RIGHT(ABL$3,2)),RIGHT(ABL$3,1)),TRUE),#N/A)</f>
        <v>2130</v>
      </c>
      <c r="ABN27" s="10">
        <f t="shared" si="64"/>
        <v>1900</v>
      </c>
      <c r="ABO27" s="5">
        <f>IFERROR(ABN27+VLOOKUP($A27,'TB2-1'!$A:$XEW,1+IFERROR(VALUE(RIGHT(ABN$3,2)),RIGHT(ABN$3,1)),TRUE),#N/A)</f>
        <v>2260</v>
      </c>
      <c r="ABP27" s="10">
        <f t="shared" si="65"/>
        <v>1900</v>
      </c>
      <c r="ABQ27" s="5">
        <f>IFERROR(ABP27+VLOOKUP($A27,'TB2-1'!$A:$XEW,1+IFERROR(VALUE(RIGHT(ABP$3,2)),RIGHT(ABP$3,1)),TRUE),#N/A)</f>
        <v>2470</v>
      </c>
      <c r="ABR27" s="10">
        <f t="shared" si="66"/>
        <v>1900</v>
      </c>
      <c r="ABS27" s="5">
        <f>IFERROR(ABR27+VLOOKUP($A27,'TB2-1'!$A:$XEW,1+IFERROR(VALUE(RIGHT(ABR$3,2)),RIGHT(ABR$3,1)),TRUE),#N/A)</f>
        <v>2790</v>
      </c>
      <c r="ABT27" s="10">
        <f t="shared" si="67"/>
        <v>1900</v>
      </c>
      <c r="ABU27" s="5">
        <f>IFERROR(ABT27+VLOOKUP($A27,'TB2-1'!$A:$XEW,1+IFERROR(VALUE(RIGHT(ABT$3,2)),RIGHT(ABT$3,1)),TRUE),#N/A)</f>
        <v>3300</v>
      </c>
      <c r="ABV27" s="10">
        <f t="shared" si="68"/>
        <v>1900</v>
      </c>
      <c r="ABW27" s="5">
        <f>IFERROR(ABV27+VLOOKUP($A27,'TB2-1'!$A:$XEW,1+IFERROR(VALUE(RIGHT(ABV$3,2)),RIGHT(ABV$3,1)),TRUE),#N/A)</f>
        <v>4200</v>
      </c>
      <c r="ABX27" s="10">
        <f t="shared" si="69"/>
        <v>1900</v>
      </c>
      <c r="ABY27" s="5">
        <f>IFERROR(ABX27+VLOOKUP($A27,'TB2-1'!$A:$XEW,1+IFERROR(VALUE(RIGHT(ABX$3,2)),RIGHT(ABX$3,1)),TRUE),#N/A)</f>
        <v>5500</v>
      </c>
      <c r="ABZ27" s="10">
        <f t="shared" si="70"/>
        <v>1900</v>
      </c>
      <c r="ACA27" s="5">
        <f>IFERROR(ABZ27+VLOOKUP($A27,'TB2-1'!$A:$XEW,1+IFERROR(VALUE(RIGHT(ABZ$3,2)),RIGHT(ABZ$3,1)),TRUE),#N/A)</f>
        <v>7600</v>
      </c>
      <c r="ACB27" s="10">
        <f t="shared" si="71"/>
        <v>1900</v>
      </c>
      <c r="ACC27" s="5">
        <f>IFERROR(ACB27+VLOOKUP($A27,'TB2-1'!$A:$XEW,1+IFERROR(VALUE(RIGHT(ACB$3,2)),RIGHT(ACB$3,1)),TRUE),#N/A)</f>
        <v>10800</v>
      </c>
    </row>
    <row r="28" spans="1:757" ht="15.75" thickBot="1" x14ac:dyDescent="0.3">
      <c r="A28" s="2">
        <f>Config!G24</f>
        <v>355.00099999999998</v>
      </c>
      <c r="B28" s="5">
        <f>IFERROR(C28-VLOOKUP($A28,'TB2-1'!$A:$XEW,1+IFERROR(VALUE(RIGHT(B$3,2)),RIGHT(B$3,1)),TRUE),#N/A)</f>
        <v>-407</v>
      </c>
      <c r="C28" s="65">
        <v>-400</v>
      </c>
      <c r="D28" s="5">
        <f>IFERROR(E28-VLOOKUP($A28,'TB2-1'!$A:$XEW,1+IFERROR(VALUE(RIGHT(D$3,2)),RIGHT(D$3,1)),TRUE),#N/A)</f>
        <v>-409</v>
      </c>
      <c r="E28" s="5">
        <f t="shared" si="72"/>
        <v>-400</v>
      </c>
      <c r="F28" s="5">
        <f>IFERROR(G28-VLOOKUP($A28,'TB2-1'!$A:$XEW,1+IFERROR(VALUE(RIGHT(F$3,2)),RIGHT(F$3,1)),TRUE),#N/A)</f>
        <v>-413</v>
      </c>
      <c r="G28" s="5">
        <f t="shared" si="72"/>
        <v>-400</v>
      </c>
      <c r="H28" s="5">
        <f>IFERROR(I28-VLOOKUP($A28,'TB2-1'!$A:$XEW,1+IFERROR(VALUE(RIGHT(H$3,2)),RIGHT(H$3,1)),TRUE),#N/A)</f>
        <v>-418</v>
      </c>
      <c r="I28" s="5">
        <f t="shared" si="72"/>
        <v>-400</v>
      </c>
      <c r="J28" s="5">
        <f>IFERROR(K28-VLOOKUP($A28,'TB2-1'!$A:$XEW,1+IFERROR(VALUE(RIGHT(J$3,2)),RIGHT(J$3,1)),TRUE),#N/A)</f>
        <v>-425</v>
      </c>
      <c r="K28" s="5">
        <f t="shared" si="72"/>
        <v>-400</v>
      </c>
      <c r="L28" s="5">
        <f>IFERROR(M28-VLOOKUP($A28,'TB2-1'!$A:$XEW,1+IFERROR(VALUE(RIGHT(L$3,2)),RIGHT(L$3,1)),TRUE),#N/A)</f>
        <v>-436</v>
      </c>
      <c r="M28" s="5">
        <f t="shared" si="72"/>
        <v>-400</v>
      </c>
      <c r="N28" s="5">
        <f>IFERROR(O28-VLOOKUP($A28,'TB2-1'!$A:$XEW,1+IFERROR(VALUE(RIGHT(N$3,2)),RIGHT(N$3,1)),TRUE),#N/A)</f>
        <v>-457</v>
      </c>
      <c r="O28" s="5">
        <f t="shared" si="72"/>
        <v>-400</v>
      </c>
      <c r="P28" s="5">
        <f>IFERROR(Q28-VLOOKUP($A28,'TB2-1'!$A:$XEW,1+IFERROR(VALUE(RIGHT(P$3,2)),RIGHT(P$3,1)),TRUE),#N/A)</f>
        <v>-489</v>
      </c>
      <c r="Q28" s="5">
        <f t="shared" si="72"/>
        <v>-400</v>
      </c>
      <c r="R28" s="5">
        <f>IFERROR(S28-VLOOKUP($A28,'TB2-1'!$A:$XEW,1+IFERROR(VALUE(RIGHT(R$3,2)),RIGHT(R$3,1)),TRUE),#N/A)</f>
        <v>-540</v>
      </c>
      <c r="S28" s="5">
        <f t="shared" si="72"/>
        <v>-400</v>
      </c>
      <c r="T28" s="5">
        <f>IFERROR(U28-VLOOKUP($A28,'TB2-1'!$A:$XEW,1+IFERROR(VALUE(RIGHT(T$3,2)),RIGHT(T$3,1)),TRUE),#N/A)</f>
        <v>-630</v>
      </c>
      <c r="U28" s="5">
        <f t="shared" si="72"/>
        <v>-400</v>
      </c>
      <c r="V28" s="5">
        <f>IFERROR(W28-VLOOKUP($A28,'TB2-1'!$A:$XEW,1+IFERROR(VALUE(RIGHT(V$3,2)),RIGHT(V$3,1)),TRUE),#N/A)</f>
        <v>-760</v>
      </c>
      <c r="W28" s="5">
        <f t="shared" si="72"/>
        <v>-400</v>
      </c>
      <c r="X28" s="5">
        <f>IFERROR(Y28-VLOOKUP($A28,'TB2-1'!$A:$XEW,1+IFERROR(VALUE(RIGHT(X$3,2)),RIGHT(X$3,1)),TRUE),#N/A)</f>
        <v>-970</v>
      </c>
      <c r="Y28" s="5">
        <f t="shared" si="72"/>
        <v>-400</v>
      </c>
      <c r="Z28" s="5">
        <f>IFERROR(AA28-VLOOKUP($A28,'TB2-1'!$A:$XEW,1+IFERROR(VALUE(RIGHT(Z$3,2)),RIGHT(Z$3,1)),TRUE),#N/A)</f>
        <v>-1290</v>
      </c>
      <c r="AA28" s="5">
        <f t="shared" si="176"/>
        <v>-400</v>
      </c>
      <c r="AB28" s="5">
        <f>IFERROR(AC28-VLOOKUP($A28,'TB2-1'!$A:$XEW,1+IFERROR(VALUE(RIGHT(AB$3,2)),RIGHT(AB$3,1)),TRUE),#N/A)</f>
        <v>-1800</v>
      </c>
      <c r="AC28" s="5">
        <f t="shared" si="73"/>
        <v>-400</v>
      </c>
      <c r="AD28" s="5">
        <f>IFERROR(AE28-VLOOKUP($A28,'TB2-1'!$A:$XEW,1+IFERROR(VALUE(RIGHT(AD$3,2)),RIGHT(AD$3,1)),TRUE),#N/A)</f>
        <v>-2700</v>
      </c>
      <c r="AE28" s="5">
        <f t="shared" si="74"/>
        <v>-400</v>
      </c>
      <c r="AF28" s="5">
        <f>IFERROR(AG28-VLOOKUP($A28,'TB2-1'!$A:$XEW,1+IFERROR(VALUE(RIGHT(AF$3,2)),RIGHT(AF$3,1)),TRUE),#N/A)</f>
        <v>-4000</v>
      </c>
      <c r="AG28" s="5">
        <f t="shared" si="75"/>
        <v>-400</v>
      </c>
      <c r="AH28" s="5">
        <f>IFERROR(AI28-VLOOKUP($A28,'TB2-1'!$A:$XEW,1+IFERROR(VALUE(RIGHT(AH$3,2)),RIGHT(AH$3,1)),TRUE),#N/A)</f>
        <v>-6100</v>
      </c>
      <c r="AI28" s="5">
        <f t="shared" si="76"/>
        <v>-400</v>
      </c>
      <c r="AJ28" s="5">
        <f>IFERROR(AK28-VLOOKUP($A28,'TB2-1'!$A:$XEW,1+IFERROR(VALUE(RIGHT(AJ$3,2)),RIGHT(AJ$3,1)),TRUE),#N/A)</f>
        <v>-9300</v>
      </c>
      <c r="AK28" s="5">
        <f t="shared" si="77"/>
        <v>-400</v>
      </c>
      <c r="AL28" s="2">
        <f>IFERROR(AM28-VLOOKUP($A28,'TB2-1'!$A:$XEW,1+IFERROR(VALUE(RIGHT(AL$3,2)),RIGHT(AL$3,1)),TRUE),#N/A)</f>
        <v>-217</v>
      </c>
      <c r="AM28" s="65">
        <v>-210</v>
      </c>
      <c r="AN28" s="2">
        <f>IFERROR(AO28-VLOOKUP($A28,'TB2-1'!$A:$XEW,1+IFERROR(VALUE(RIGHT(AN$3,2)),RIGHT(AN$3,1)),TRUE),#N/A)</f>
        <v>-219</v>
      </c>
      <c r="AO28" s="2">
        <f t="shared" si="78"/>
        <v>-210</v>
      </c>
      <c r="AP28" s="2">
        <f>IFERROR(AQ28-VLOOKUP($A28,'TB2-1'!$A:$XEW,1+IFERROR(VALUE(RIGHT(AP$3,2)),RIGHT(AP$3,1)),TRUE),#N/A)</f>
        <v>-223</v>
      </c>
      <c r="AQ28" s="2">
        <f t="shared" si="78"/>
        <v>-210</v>
      </c>
      <c r="AR28" s="2">
        <f>IFERROR(AS28-VLOOKUP($A28,'TB2-1'!$A:$XEW,1+IFERROR(VALUE(RIGHT(AR$3,2)),RIGHT(AR$3,1)),TRUE),#N/A)</f>
        <v>-228</v>
      </c>
      <c r="AS28" s="2">
        <f t="shared" si="78"/>
        <v>-210</v>
      </c>
      <c r="AT28" s="2">
        <f>IFERROR(AU28-VLOOKUP($A28,'TB2-1'!$A:$XEW,1+IFERROR(VALUE(RIGHT(AT$3,2)),RIGHT(AT$3,1)),TRUE),#N/A)</f>
        <v>-235</v>
      </c>
      <c r="AU28" s="2">
        <f t="shared" si="78"/>
        <v>-210</v>
      </c>
      <c r="AV28" s="2">
        <f>IFERROR(AW28-VLOOKUP($A28,'TB2-1'!$A:$XEW,1+IFERROR(VALUE(RIGHT(AV$3,2)),RIGHT(AV$3,1)),TRUE),#N/A)</f>
        <v>-246</v>
      </c>
      <c r="AW28" s="2">
        <f t="shared" si="78"/>
        <v>-210</v>
      </c>
      <c r="AX28" s="2">
        <f>IFERROR(AY28-VLOOKUP($A28,'TB2-1'!$A:$XEW,1+IFERROR(VALUE(RIGHT(AX$3,2)),RIGHT(AX$3,1)),TRUE),#N/A)</f>
        <v>-267</v>
      </c>
      <c r="AY28" s="2">
        <f t="shared" si="78"/>
        <v>-210</v>
      </c>
      <c r="AZ28" s="2">
        <f>IFERROR(BA28-VLOOKUP($A28,'TB2-1'!$A:$XEW,1+IFERROR(VALUE(RIGHT(AZ$3,2)),RIGHT(AZ$3,1)),TRUE),#N/A)</f>
        <v>-299</v>
      </c>
      <c r="BA28" s="2">
        <f t="shared" si="78"/>
        <v>-210</v>
      </c>
      <c r="BB28" s="2">
        <f>IFERROR(BC28-VLOOKUP($A28,'TB2-1'!$A:$XEW,1+IFERROR(VALUE(RIGHT(BB$3,2)),RIGHT(BB$3,1)),TRUE),#N/A)</f>
        <v>-350</v>
      </c>
      <c r="BC28" s="2">
        <f t="shared" si="78"/>
        <v>-210</v>
      </c>
      <c r="BD28" s="2">
        <f>IFERROR(BE28-VLOOKUP($A28,'TB2-1'!$A:$XEW,1+IFERROR(VALUE(RIGHT(BD$3,2)),RIGHT(BD$3,1)),TRUE),#N/A)</f>
        <v>-440</v>
      </c>
      <c r="BE28" s="2">
        <f t="shared" si="79"/>
        <v>-210</v>
      </c>
      <c r="BF28" s="2">
        <f>IFERROR(BG28-VLOOKUP($A28,'TB2-1'!$A:$XEW,1+IFERROR(VALUE(RIGHT(BF$3,2)),RIGHT(BF$3,1)),TRUE),#N/A)</f>
        <v>-570</v>
      </c>
      <c r="BG28" s="2">
        <f t="shared" si="79"/>
        <v>-210</v>
      </c>
      <c r="BH28" s="2">
        <f>IFERROR(BI28-VLOOKUP($A28,'TB2-1'!$A:$XEW,1+IFERROR(VALUE(RIGHT(BH$3,2)),RIGHT(BH$3,1)),TRUE),#N/A)</f>
        <v>-780</v>
      </c>
      <c r="BI28" s="2">
        <f t="shared" si="79"/>
        <v>-210</v>
      </c>
      <c r="BJ28" s="2">
        <f>IFERROR(BK28-VLOOKUP($A28,'TB2-1'!$A:$XEW,1+IFERROR(VALUE(RIGHT(BJ$3,2)),RIGHT(BJ$3,1)),TRUE),#N/A)</f>
        <v>-1100</v>
      </c>
      <c r="BK28" s="2">
        <f t="shared" si="79"/>
        <v>-210</v>
      </c>
      <c r="BL28" s="2">
        <f>IFERROR(BM28-VLOOKUP($A28,'TB2-1'!$A:$XEW,1+IFERROR(VALUE(RIGHT(BL$3,2)),RIGHT(BL$3,1)),TRUE),#N/A)</f>
        <v>-1610</v>
      </c>
      <c r="BM28" s="2">
        <f t="shared" si="80"/>
        <v>-210</v>
      </c>
      <c r="BN28" s="2">
        <f>IFERROR(BO28-VLOOKUP($A28,'TB2-1'!$A:$XEW,1+IFERROR(VALUE(RIGHT(BN$3,2)),RIGHT(BN$3,1)),TRUE),#N/A)</f>
        <v>-2510</v>
      </c>
      <c r="BO28" s="2">
        <f t="shared" si="81"/>
        <v>-210</v>
      </c>
      <c r="BP28" s="2">
        <f>IFERROR(BQ28-VLOOKUP($A28,'TB2-1'!$A:$XEW,1+IFERROR(VALUE(RIGHT(BP$3,2)),RIGHT(BP$3,1)),TRUE),#N/A)</f>
        <v>-3810</v>
      </c>
      <c r="BQ28" s="2">
        <f t="shared" si="82"/>
        <v>-210</v>
      </c>
      <c r="BR28" s="2">
        <f>IFERROR(BS28-VLOOKUP($A28,'TB2-1'!$A:$XEW,1+IFERROR(VALUE(RIGHT(BR$3,2)),RIGHT(BR$3,1)),TRUE),#N/A)</f>
        <v>-5910</v>
      </c>
      <c r="BS28" s="2">
        <f t="shared" si="83"/>
        <v>-210</v>
      </c>
      <c r="BT28" s="2">
        <f>IFERROR(BU28-VLOOKUP($A28,'TB2-1'!$A:$XEW,1+IFERROR(VALUE(RIGHT(BT$3,2)),RIGHT(BT$3,1)),TRUE),#N/A)</f>
        <v>-9110</v>
      </c>
      <c r="BU28" s="2">
        <f t="shared" si="84"/>
        <v>-210</v>
      </c>
      <c r="BV28" s="5">
        <f>IFERROR(BW28-VLOOKUP($A28,'TB2-1'!$A:$XEW,1+IFERROR(VALUE(RIGHT(BV$3,2)),RIGHT(BV$3,1)),TRUE),#N/A)</f>
        <v>-132</v>
      </c>
      <c r="BW28" s="65">
        <v>-125</v>
      </c>
      <c r="BX28" s="5">
        <f>IFERROR(BY28-VLOOKUP($A28,'TB2-1'!$A:$XEW,1+IFERROR(VALUE(RIGHT(BX$3,2)),RIGHT(BX$3,1)),TRUE),#N/A)</f>
        <v>-134</v>
      </c>
      <c r="BY28" s="5">
        <f t="shared" si="85"/>
        <v>-125</v>
      </c>
      <c r="BZ28" s="5">
        <f>IFERROR(CA28-VLOOKUP($A28,'TB2-1'!$A:$XEW,1+IFERROR(VALUE(RIGHT(BZ$3,2)),RIGHT(BZ$3,1)),TRUE),#N/A)</f>
        <v>-138</v>
      </c>
      <c r="CA28" s="5">
        <f t="shared" si="85"/>
        <v>-125</v>
      </c>
      <c r="CB28" s="5">
        <f>IFERROR(CC28-VLOOKUP($A28,'TB2-1'!$A:$XEW,1+IFERROR(VALUE(RIGHT(CB$3,2)),RIGHT(CB$3,1)),TRUE),#N/A)</f>
        <v>-143</v>
      </c>
      <c r="CC28" s="5">
        <f t="shared" si="85"/>
        <v>-125</v>
      </c>
      <c r="CD28" s="5">
        <f>IFERROR(CE28-VLOOKUP($A28,'TB2-1'!$A:$XEW,1+IFERROR(VALUE(RIGHT(CD$3,2)),RIGHT(CD$3,1)),TRUE),#N/A)</f>
        <v>-150</v>
      </c>
      <c r="CE28" s="5">
        <f t="shared" si="85"/>
        <v>-125</v>
      </c>
      <c r="CF28" s="5">
        <f>IFERROR(CG28-VLOOKUP($A28,'TB2-1'!$A:$XEW,1+IFERROR(VALUE(RIGHT(CF$3,2)),RIGHT(CF$3,1)),TRUE),#N/A)</f>
        <v>-161</v>
      </c>
      <c r="CG28" s="5">
        <f t="shared" si="85"/>
        <v>-125</v>
      </c>
      <c r="CH28" s="5">
        <f>IFERROR(CI28-VLOOKUP($A28,'TB2-1'!$A:$XEW,1+IFERROR(VALUE(RIGHT(CH$3,2)),RIGHT(CH$3,1)),TRUE),#N/A)</f>
        <v>-182</v>
      </c>
      <c r="CI28" s="5">
        <f t="shared" si="85"/>
        <v>-125</v>
      </c>
      <c r="CJ28" s="5">
        <f>IFERROR(CK28-VLOOKUP($A28,'TB2-1'!$A:$XEW,1+IFERROR(VALUE(RIGHT(CJ$3,2)),RIGHT(CJ$3,1)),TRUE),#N/A)</f>
        <v>-214</v>
      </c>
      <c r="CK28" s="5">
        <f t="shared" si="85"/>
        <v>-125</v>
      </c>
      <c r="CL28" s="5">
        <f>IFERROR(CM28-VLOOKUP($A28,'TB2-1'!$A:$XEW,1+IFERROR(VALUE(RIGHT(CL$3,2)),RIGHT(CL$3,1)),TRUE),#N/A)</f>
        <v>-265</v>
      </c>
      <c r="CM28" s="5">
        <f t="shared" si="85"/>
        <v>-125</v>
      </c>
      <c r="CN28" s="5">
        <f>IFERROR(CO28-VLOOKUP($A28,'TB2-1'!$A:$XEW,1+IFERROR(VALUE(RIGHT(CN$3,2)),RIGHT(CN$3,1)),TRUE),#N/A)</f>
        <v>-355</v>
      </c>
      <c r="CO28" s="5">
        <f t="shared" si="86"/>
        <v>-125</v>
      </c>
      <c r="CP28" s="5">
        <f>IFERROR(CQ28-VLOOKUP($A28,'TB2-1'!$A:$XEW,1+IFERROR(VALUE(RIGHT(CP$3,2)),RIGHT(CP$3,1)),TRUE),#N/A)</f>
        <v>-485</v>
      </c>
      <c r="CQ28" s="5">
        <f t="shared" si="86"/>
        <v>-125</v>
      </c>
      <c r="CR28" s="5">
        <f>IFERROR(CS28-VLOOKUP($A28,'TB2-1'!$A:$XEW,1+IFERROR(VALUE(RIGHT(CR$3,2)),RIGHT(CR$3,1)),TRUE),#N/A)</f>
        <v>-695</v>
      </c>
      <c r="CS28" s="5">
        <f t="shared" si="86"/>
        <v>-125</v>
      </c>
      <c r="CT28" s="5">
        <f>IFERROR(CU28-VLOOKUP($A28,'TB2-1'!$A:$XEW,1+IFERROR(VALUE(RIGHT(CT$3,2)),RIGHT(CT$3,1)),TRUE),#N/A)</f>
        <v>-1015</v>
      </c>
      <c r="CU28" s="5">
        <f t="shared" si="86"/>
        <v>-125</v>
      </c>
      <c r="CV28" s="5">
        <f>IFERROR(CW28-VLOOKUP($A28,'TB2-1'!$A:$XEW,1+IFERROR(VALUE(RIGHT(CV$3,2)),RIGHT(CV$3,1)),TRUE),#N/A)</f>
        <v>-1525</v>
      </c>
      <c r="CW28" s="5">
        <f t="shared" si="87"/>
        <v>-125</v>
      </c>
      <c r="CX28" s="5">
        <f>IFERROR(CY28-VLOOKUP($A28,'TB2-1'!$A:$XEW,1+IFERROR(VALUE(RIGHT(CX$3,2)),RIGHT(CX$3,1)),TRUE),#N/A)</f>
        <v>-2425</v>
      </c>
      <c r="CY28" s="5">
        <f t="shared" si="88"/>
        <v>-125</v>
      </c>
      <c r="CZ28" s="5">
        <f>IFERROR(DA28-VLOOKUP($A28,'TB2-1'!$A:$XEW,1+IFERROR(VALUE(RIGHT(CZ$3,2)),RIGHT(CZ$3,1)),TRUE),#N/A)</f>
        <v>-3725</v>
      </c>
      <c r="DA28" s="5">
        <f t="shared" si="89"/>
        <v>-125</v>
      </c>
      <c r="DB28" s="5">
        <f>IFERROR(DC28-VLOOKUP($A28,'TB2-1'!$A:$XEW,1+IFERROR(VALUE(RIGHT(DB$3,2)),RIGHT(DB$3,1)),TRUE),#N/A)</f>
        <v>-5825</v>
      </c>
      <c r="DC28" s="5">
        <f t="shared" si="90"/>
        <v>-125</v>
      </c>
      <c r="DD28" s="5">
        <f>IFERROR(DE28-VLOOKUP($A28,'TB2-1'!$A:$XEW,1+IFERROR(VALUE(RIGHT(DD$3,2)),RIGHT(DD$3,1)),TRUE),#N/A)</f>
        <v>-9025</v>
      </c>
      <c r="DE28" s="5">
        <f t="shared" si="91"/>
        <v>-125</v>
      </c>
      <c r="DF28" s="6">
        <f>IFERROR(DG28-VLOOKUP($A28,'TB2-1'!$A:$XEW,1+IFERROR(VALUE(RIGHT(DF$3,2)),RIGHT(DF$3,1)),TRUE),#N/A)</f>
        <v>-69</v>
      </c>
      <c r="DG28" s="65">
        <v>-62</v>
      </c>
      <c r="DH28" s="6">
        <f>IFERROR(DI28-VLOOKUP($A28,'TB2-1'!$A:$XEW,1+IFERROR(VALUE(RIGHT(DH$3,2)),RIGHT(DH$3,1)),TRUE),#N/A)</f>
        <v>-71</v>
      </c>
      <c r="DI28" s="6">
        <f t="shared" si="92"/>
        <v>-62</v>
      </c>
      <c r="DJ28" s="6">
        <f>IFERROR(DK28-VLOOKUP($A28,'TB2-1'!$A:$XEW,1+IFERROR(VALUE(RIGHT(DJ$3,2)),RIGHT(DJ$3,1)),TRUE),#N/A)</f>
        <v>-75</v>
      </c>
      <c r="DK28" s="6">
        <f t="shared" si="93"/>
        <v>-62</v>
      </c>
      <c r="DL28" s="6">
        <f>IFERROR(DM28-VLOOKUP($A28,'TB2-1'!$A:$XEW,1+IFERROR(VALUE(RIGHT(DL$3,2)),RIGHT(DL$3,1)),TRUE),#N/A)</f>
        <v>-80</v>
      </c>
      <c r="DM28" s="6">
        <f t="shared" si="94"/>
        <v>-62</v>
      </c>
      <c r="DN28" s="6">
        <f>IFERROR(DO28-VLOOKUP($A28,'TB2-1'!$A:$XEW,1+IFERROR(VALUE(RIGHT(DN$3,2)),RIGHT(DN$3,1)),TRUE),#N/A)</f>
        <v>-87</v>
      </c>
      <c r="DO28" s="6">
        <f t="shared" si="95"/>
        <v>-62</v>
      </c>
      <c r="DP28" s="6">
        <f>IFERROR(DQ28-VLOOKUP($A28,'TB2-1'!$A:$XEW,1+IFERROR(VALUE(RIGHT(DP$3,2)),RIGHT(DP$3,1)),TRUE),#N/A)</f>
        <v>-98</v>
      </c>
      <c r="DQ28" s="6">
        <f t="shared" si="96"/>
        <v>-62</v>
      </c>
      <c r="DR28" s="6">
        <f>IFERROR(DS28-VLOOKUP($A28,'TB2-1'!$A:$XEW,1+IFERROR(VALUE(RIGHT(DR$3,2)),RIGHT(DR$3,1)),TRUE),#N/A)</f>
        <v>-119</v>
      </c>
      <c r="DS28" s="6">
        <f t="shared" si="97"/>
        <v>-62</v>
      </c>
      <c r="DT28" s="6">
        <f>IFERROR(DU28-VLOOKUP($A28,'TB2-1'!$A:$XEW,1+IFERROR(VALUE(RIGHT(DT$3,2)),RIGHT(DT$3,1)),TRUE),#N/A)</f>
        <v>-151</v>
      </c>
      <c r="DU28" s="6">
        <f t="shared" si="98"/>
        <v>-62</v>
      </c>
      <c r="DV28" s="6">
        <f>IFERROR(DW28-VLOOKUP($A28,'TB2-1'!$A:$XEW,1+IFERROR(VALUE(RIGHT(DV$3,2)),RIGHT(DV$3,1)),TRUE),#N/A)</f>
        <v>-202</v>
      </c>
      <c r="DW28" s="6">
        <f t="shared" si="99"/>
        <v>-62</v>
      </c>
      <c r="DX28" s="6">
        <f>IFERROR(DY28-VLOOKUP($A28,'TB2-1'!$A:$XEW,1+IFERROR(VALUE(RIGHT(DX$3,2)),RIGHT(DX$3,1)),TRUE),#N/A)</f>
        <v>-292</v>
      </c>
      <c r="DY28" s="6">
        <f t="shared" si="100"/>
        <v>-62</v>
      </c>
      <c r="DZ28" s="6">
        <f>IFERROR(EA28-VLOOKUP($A28,'TB2-1'!$A:$XEW,1+IFERROR(VALUE(RIGHT(DZ$3,2)),RIGHT(DZ$3,1)),TRUE),#N/A)</f>
        <v>-422</v>
      </c>
      <c r="EA28" s="6">
        <f t="shared" si="101"/>
        <v>-62</v>
      </c>
      <c r="EB28" s="6">
        <f>IFERROR(EC28-VLOOKUP($A28,'TB2-1'!$A:$XEW,1+IFERROR(VALUE(RIGHT(EB$3,2)),RIGHT(EB$3,1)),TRUE),#N/A)</f>
        <v>-632</v>
      </c>
      <c r="EC28" s="6">
        <f t="shared" si="102"/>
        <v>-62</v>
      </c>
      <c r="ED28" s="6">
        <f>IFERROR(EE28-VLOOKUP($A28,'TB2-1'!$A:$XEW,1+IFERROR(VALUE(RIGHT(ED$3,2)),RIGHT(ED$3,1)),TRUE),#N/A)</f>
        <v>-952</v>
      </c>
      <c r="EE28" s="6">
        <f t="shared" si="103"/>
        <v>-62</v>
      </c>
      <c r="EF28" s="6">
        <f>IFERROR(EG28-VLOOKUP($A28,'TB2-1'!$A:$XEW,1+IFERROR(VALUE(RIGHT(EF$3,2)),RIGHT(EF$3,1)),TRUE),#N/A)</f>
        <v>-1462</v>
      </c>
      <c r="EG28" s="6">
        <f t="shared" si="104"/>
        <v>-62</v>
      </c>
      <c r="EH28" s="6">
        <f>IFERROR(EI28-VLOOKUP($A28,'TB2-1'!$A:$XEW,1+IFERROR(VALUE(RIGHT(EH$3,2)),RIGHT(EH$3,1)),TRUE),#N/A)</f>
        <v>-2362</v>
      </c>
      <c r="EI28" s="6">
        <f t="shared" si="105"/>
        <v>-62</v>
      </c>
      <c r="EJ28" s="6">
        <f>IFERROR(EK28-VLOOKUP($A28,'TB2-1'!$A:$XEW,1+IFERROR(VALUE(RIGHT(EJ$3,2)),RIGHT(EJ$3,1)),TRUE),#N/A)</f>
        <v>-3662</v>
      </c>
      <c r="EK28" s="6">
        <f t="shared" si="106"/>
        <v>-62</v>
      </c>
      <c r="EL28" s="6">
        <f>IFERROR(EM28-VLOOKUP($A28,'TB2-1'!$A:$XEW,1+IFERROR(VALUE(RIGHT(EL$3,2)),RIGHT(EL$3,1)),TRUE),#N/A)</f>
        <v>-5762</v>
      </c>
      <c r="EM28" s="6">
        <f t="shared" si="107"/>
        <v>-62</v>
      </c>
      <c r="EN28" s="6">
        <f>IFERROR(EO28-VLOOKUP($A28,'TB2-1'!$A:$XEW,1+IFERROR(VALUE(RIGHT(EN$3,2)),RIGHT(EN$3,1)),TRUE),#N/A)</f>
        <v>-8962</v>
      </c>
      <c r="EO28" s="6">
        <f t="shared" si="108"/>
        <v>-62</v>
      </c>
      <c r="EP28" s="5">
        <f>IFERROR(EQ28-VLOOKUP($A28,'TB2-1'!$A:$XEW,1+IFERROR(VALUE(RIGHT(EP$3,2)),RIGHT(EP$3,1)),TRUE),#N/A)</f>
        <v>-25</v>
      </c>
      <c r="EQ28" s="65">
        <v>-18</v>
      </c>
      <c r="ER28" s="5">
        <f>IFERROR(ES28-VLOOKUP($A28,'TB2-1'!$A:$XEW,1+IFERROR(VALUE(RIGHT(ER$3,2)),RIGHT(ER$3,1)),TRUE),#N/A)</f>
        <v>-27</v>
      </c>
      <c r="ES28" s="5">
        <f t="shared" si="109"/>
        <v>-18</v>
      </c>
      <c r="ET28" s="5">
        <f>IFERROR(EU28-VLOOKUP($A28,'TB2-1'!$A:$XEW,1+IFERROR(VALUE(RIGHT(ET$3,2)),RIGHT(ET$3,1)),TRUE),#N/A)</f>
        <v>-31</v>
      </c>
      <c r="EU28" s="5">
        <f t="shared" si="110"/>
        <v>-18</v>
      </c>
      <c r="EV28" s="5">
        <f>IFERROR(EW28-VLOOKUP($A28,'TB2-1'!$A:$XEW,1+IFERROR(VALUE(RIGHT(EV$3,2)),RIGHT(EV$3,1)),TRUE),#N/A)</f>
        <v>-36</v>
      </c>
      <c r="EW28" s="5">
        <f t="shared" si="111"/>
        <v>-18</v>
      </c>
      <c r="EX28" s="5">
        <f>IFERROR(EY28-VLOOKUP($A28,'TB2-1'!$A:$XEW,1+IFERROR(VALUE(RIGHT(EX$3,2)),RIGHT(EX$3,1)),TRUE),#N/A)</f>
        <v>-43</v>
      </c>
      <c r="EY28" s="5">
        <f t="shared" si="112"/>
        <v>-18</v>
      </c>
      <c r="EZ28" s="5">
        <f>IFERROR(FA28-VLOOKUP($A28,'TB2-1'!$A:$XEW,1+IFERROR(VALUE(RIGHT(EZ$3,2)),RIGHT(EZ$3,1)),TRUE),#N/A)</f>
        <v>-54</v>
      </c>
      <c r="FA28" s="5">
        <f t="shared" si="113"/>
        <v>-18</v>
      </c>
      <c r="FB28" s="5">
        <f>IFERROR(FC28-VLOOKUP($A28,'TB2-1'!$A:$XEW,1+IFERROR(VALUE(RIGHT(FB$3,2)),RIGHT(FB$3,1)),TRUE),#N/A)</f>
        <v>-75</v>
      </c>
      <c r="FC28" s="5">
        <f t="shared" si="114"/>
        <v>-18</v>
      </c>
      <c r="FD28" s="5">
        <f>IFERROR(FE28-VLOOKUP($A28,'TB2-1'!$A:$XEW,1+IFERROR(VALUE(RIGHT(FD$3,2)),RIGHT(FD$3,1)),TRUE),#N/A)</f>
        <v>-107</v>
      </c>
      <c r="FE28" s="5">
        <f t="shared" si="115"/>
        <v>-18</v>
      </c>
      <c r="FF28" s="5">
        <f>IFERROR(FG28-VLOOKUP($A28,'TB2-1'!$A:$XEW,1+IFERROR(VALUE(RIGHT(FF$3,2)),RIGHT(FF$3,1)),TRUE),#N/A)</f>
        <v>-158</v>
      </c>
      <c r="FG28" s="5">
        <f t="shared" si="116"/>
        <v>-18</v>
      </c>
      <c r="FH28" s="5">
        <f>IFERROR(FI28-VLOOKUP($A28,'TB2-1'!$A:$XEW,1+IFERROR(VALUE(RIGHT(FH$3,2)),RIGHT(FH$3,1)),TRUE),#N/A)</f>
        <v>-248</v>
      </c>
      <c r="FI28" s="5">
        <f t="shared" si="117"/>
        <v>-18</v>
      </c>
      <c r="FJ28" s="5">
        <f>IFERROR(FK28-VLOOKUP($A28,'TB2-1'!$A:$XEW,1+IFERROR(VALUE(RIGHT(FJ$3,2)),RIGHT(FJ$3,1)),TRUE),#N/A)</f>
        <v>-378</v>
      </c>
      <c r="FK28" s="5">
        <f t="shared" si="118"/>
        <v>-18</v>
      </c>
      <c r="FL28" s="5">
        <f>IFERROR(FM28-VLOOKUP($A28,'TB2-1'!$A:$XEW,1+IFERROR(VALUE(RIGHT(FL$3,2)),RIGHT(FL$3,1)),TRUE),#N/A)</f>
        <v>-588</v>
      </c>
      <c r="FM28" s="5">
        <f t="shared" si="119"/>
        <v>-18</v>
      </c>
      <c r="FN28" s="5">
        <f>IFERROR(FO28-VLOOKUP($A28,'TB2-1'!$A:$XEW,1+IFERROR(VALUE(RIGHT(FN$3,2)),RIGHT(FN$3,1)),TRUE),#N/A)</f>
        <v>-908</v>
      </c>
      <c r="FO28" s="5">
        <f t="shared" si="120"/>
        <v>-18</v>
      </c>
      <c r="FP28" s="5">
        <f>IFERROR(FQ28-VLOOKUP($A28,'TB2-1'!$A:$XEW,1+IFERROR(VALUE(RIGHT(FP$3,2)),RIGHT(FP$3,1)),TRUE),#N/A)</f>
        <v>-1418</v>
      </c>
      <c r="FQ28" s="5">
        <f t="shared" si="121"/>
        <v>-18</v>
      </c>
      <c r="FR28" s="5">
        <f>IFERROR(FS28-VLOOKUP($A28,'TB2-1'!$A:$XEW,1+IFERROR(VALUE(RIGHT(FR$3,2)),RIGHT(FR$3,1)),TRUE),#N/A)</f>
        <v>-2318</v>
      </c>
      <c r="FS28" s="5">
        <f t="shared" si="122"/>
        <v>-18</v>
      </c>
      <c r="FT28" s="5">
        <f>IFERROR(FU28-VLOOKUP($A28,'TB2-1'!$A:$XEW,1+IFERROR(VALUE(RIGHT(FT$3,2)),RIGHT(FT$3,1)),TRUE),#N/A)</f>
        <v>-3618</v>
      </c>
      <c r="FU28" s="5">
        <f t="shared" si="123"/>
        <v>-18</v>
      </c>
      <c r="FV28" s="5">
        <f>IFERROR(FW28-VLOOKUP($A28,'TB2-1'!$A:$XEW,1+IFERROR(VALUE(RIGHT(FV$3,2)),RIGHT(FV$3,1)),TRUE),#N/A)</f>
        <v>-5718</v>
      </c>
      <c r="FW28" s="5">
        <f t="shared" si="124"/>
        <v>-18</v>
      </c>
      <c r="FX28" s="5">
        <f>IFERROR(FY28-VLOOKUP($A28,'TB2-1'!$A:$XEW,1+IFERROR(VALUE(RIGHT(FX$3,2)),RIGHT(FX$3,1)),TRUE),#N/A)</f>
        <v>-8918</v>
      </c>
      <c r="FY28" s="5">
        <f t="shared" si="125"/>
        <v>-18</v>
      </c>
      <c r="FZ28" s="6">
        <f>IFERROR(GA28-VLOOKUP($A28,'TB2-1'!$A:$XEW,1+IFERROR(VALUE(RIGHT(FZ$3,2)),RIGHT(FZ$3,1)),TRUE),#N/A)</f>
        <v>-7</v>
      </c>
      <c r="GA28" s="65">
        <v>0</v>
      </c>
      <c r="GB28" s="6">
        <f>IFERROR(GC28-VLOOKUP($A28,'TB2-1'!$A:$XEW,1+IFERROR(VALUE(RIGHT(GB$3,2)),RIGHT(GB$3,1)),TRUE),#N/A)</f>
        <v>-9</v>
      </c>
      <c r="GC28" s="6">
        <f t="shared" si="126"/>
        <v>0</v>
      </c>
      <c r="GD28" s="6">
        <f>IFERROR(GE28-VLOOKUP($A28,'TB2-1'!$A:$XEW,1+IFERROR(VALUE(RIGHT(GD$3,2)),RIGHT(GD$3,1)),TRUE),#N/A)</f>
        <v>-13</v>
      </c>
      <c r="GE28" s="6">
        <f t="shared" si="127"/>
        <v>0</v>
      </c>
      <c r="GF28" s="6">
        <f>IFERROR(GG28-VLOOKUP($A28,'TB2-1'!$A:$XEW,1+IFERROR(VALUE(RIGHT(GF$3,2)),RIGHT(GF$3,1)),TRUE),#N/A)</f>
        <v>-18</v>
      </c>
      <c r="GG28" s="6">
        <f t="shared" si="128"/>
        <v>0</v>
      </c>
      <c r="GH28" s="6">
        <f>IFERROR(GI28-VLOOKUP($A28,'TB2-1'!$A:$XEW,1+IFERROR(VALUE(RIGHT(GH$3,2)),RIGHT(GH$3,1)),TRUE),#N/A)</f>
        <v>-25</v>
      </c>
      <c r="GI28" s="6">
        <f t="shared" si="129"/>
        <v>0</v>
      </c>
      <c r="GJ28" s="6">
        <f>IFERROR(GK28-VLOOKUP($A28,'TB2-1'!$A:$XEW,1+IFERROR(VALUE(RIGHT(GJ$3,2)),RIGHT(GJ$3,1)),TRUE),#N/A)</f>
        <v>-36</v>
      </c>
      <c r="GK28" s="6">
        <f t="shared" si="130"/>
        <v>0</v>
      </c>
      <c r="GL28" s="6">
        <f>IFERROR(GM28-VLOOKUP($A28,'TB2-1'!$A:$XEW,1+IFERROR(VALUE(RIGHT(GL$3,2)),RIGHT(GL$3,1)),TRUE),#N/A)</f>
        <v>-57</v>
      </c>
      <c r="GM28" s="6">
        <f t="shared" si="131"/>
        <v>0</v>
      </c>
      <c r="GN28" s="6">
        <f>IFERROR(GO28-VLOOKUP($A28,'TB2-1'!$A:$XEW,1+IFERROR(VALUE(RIGHT(GN$3,2)),RIGHT(GN$3,1)),TRUE),#N/A)</f>
        <v>-89</v>
      </c>
      <c r="GO28" s="6">
        <f t="shared" si="132"/>
        <v>0</v>
      </c>
      <c r="GP28" s="6">
        <f>IFERROR(GQ28-VLOOKUP($A28,'TB2-1'!$A:$XEW,1+IFERROR(VALUE(RIGHT(GP$3,2)),RIGHT(GP$3,1)),TRUE),#N/A)</f>
        <v>-140</v>
      </c>
      <c r="GQ28" s="6">
        <f t="shared" si="133"/>
        <v>0</v>
      </c>
      <c r="GR28" s="6">
        <f>IFERROR(GS28-VLOOKUP($A28,'TB2-1'!$A:$XEW,1+IFERROR(VALUE(RIGHT(GR$3,2)),RIGHT(GR$3,1)),TRUE),#N/A)</f>
        <v>-230</v>
      </c>
      <c r="GS28" s="6">
        <f t="shared" si="134"/>
        <v>0</v>
      </c>
      <c r="GT28" s="6">
        <f>IFERROR(GU28-VLOOKUP($A28,'TB2-1'!$A:$XEW,1+IFERROR(VALUE(RIGHT(GT$3,2)),RIGHT(GT$3,1)),TRUE),#N/A)</f>
        <v>-360</v>
      </c>
      <c r="GU28" s="6">
        <f t="shared" si="135"/>
        <v>0</v>
      </c>
      <c r="GV28" s="6">
        <f>IFERROR(GW28-VLOOKUP($A28,'TB2-1'!$A:$XEW,1+IFERROR(VALUE(RIGHT(GV$3,2)),RIGHT(GV$3,1)),TRUE),#N/A)</f>
        <v>-570</v>
      </c>
      <c r="GW28" s="6">
        <f t="shared" si="136"/>
        <v>0</v>
      </c>
      <c r="GX28" s="6">
        <f>IFERROR(GY28-VLOOKUP($A28,'TB2-1'!$A:$XEW,1+IFERROR(VALUE(RIGHT(GX$3,2)),RIGHT(GX$3,1)),TRUE),#N/A)</f>
        <v>-890</v>
      </c>
      <c r="GY28" s="6">
        <f t="shared" si="137"/>
        <v>0</v>
      </c>
      <c r="GZ28" s="6">
        <f>IFERROR(HA28-VLOOKUP($A28,'TB2-1'!$A:$XEW,1+IFERROR(VALUE(RIGHT(GZ$3,2)),RIGHT(GZ$3,1)),TRUE),#N/A)</f>
        <v>-1400</v>
      </c>
      <c r="HA28" s="6">
        <f t="shared" si="138"/>
        <v>0</v>
      </c>
      <c r="HB28" s="6">
        <f>IFERROR(HC28-VLOOKUP($A28,'TB2-1'!$A:$XEW,1+IFERROR(VALUE(RIGHT(HB$3,2)),RIGHT(HB$3,1)),TRUE),#N/A)</f>
        <v>-2300</v>
      </c>
      <c r="HC28" s="6">
        <f t="shared" si="139"/>
        <v>0</v>
      </c>
      <c r="HD28" s="6">
        <f>IFERROR(HE28-VLOOKUP($A28,'TB2-1'!$A:$XEW,1+IFERROR(VALUE(RIGHT(HD$3,2)),RIGHT(HD$3,1)),TRUE),#N/A)</f>
        <v>-3600</v>
      </c>
      <c r="HE28" s="6">
        <f t="shared" si="140"/>
        <v>0</v>
      </c>
      <c r="HF28" s="6">
        <f>IFERROR(HG28-VLOOKUP($A28,'TB2-1'!$A:$XEW,1+IFERROR(VALUE(RIGHT(HF$3,2)),RIGHT(HF$3,1)),TRUE),#N/A)</f>
        <v>-5700</v>
      </c>
      <c r="HG28" s="6">
        <f t="shared" si="141"/>
        <v>0</v>
      </c>
      <c r="HH28" s="6">
        <f>IFERROR(HI28-VLOOKUP($A28,'TB2-1'!$A:$XEW,1+IFERROR(VALUE(RIGHT(HH$3,2)),RIGHT(HH$3,1)),TRUE),#N/A)</f>
        <v>-8900</v>
      </c>
      <c r="HI28" s="6">
        <f t="shared" si="142"/>
        <v>0</v>
      </c>
      <c r="HJ28" s="5">
        <f>IFERROR(-VLOOKUP($A28,'TB2-1'!$A:$XEW,1+IFERROR(VALUE(RIGHT(HJ$3,2)),RIGHT(HJ$3,1)),TRUE)/2,#N/A)</f>
        <v>-3.5</v>
      </c>
      <c r="HK28" s="5">
        <f>IFERROR(VLOOKUP($A28,'TB2-1'!$A:$XEW,1+IFERROR(VALUE(RIGHT(HJ$3,2)),RIGHT(HJ$3,1)),TRUE)/2,#N/A)</f>
        <v>3.5</v>
      </c>
      <c r="HL28" s="5">
        <f>IFERROR(-VLOOKUP($A28,'TB2-1'!$A:$XEW,1+IFERROR(VALUE(RIGHT(HL$3,2)),RIGHT(HL$3,1)),TRUE)/2,#N/A)</f>
        <v>-4.5</v>
      </c>
      <c r="HM28" s="5">
        <f>IFERROR(VLOOKUP($A28,'TB2-1'!$A:$XEW,1+IFERROR(VALUE(RIGHT(HL$3,2)),RIGHT(HL$3,1)),TRUE)/2,#N/A)</f>
        <v>4.5</v>
      </c>
      <c r="HN28" s="5">
        <f>IFERROR(-VLOOKUP($A28,'TB2-1'!$A:$XEW,1+IFERROR(VALUE(RIGHT(HN$3,2)),RIGHT(HN$3,1)),TRUE)/2,#N/A)</f>
        <v>-6.5</v>
      </c>
      <c r="HO28" s="5">
        <f>IFERROR(VLOOKUP($A28,'TB2-1'!$A:$XEW,1+IFERROR(VALUE(RIGHT(HN$3,2)),RIGHT(HN$3,1)),TRUE)/2,#N/A)</f>
        <v>6.5</v>
      </c>
      <c r="HP28" s="5">
        <f>IFERROR(-VLOOKUP($A28,'TB2-1'!$A:$XEW,1+IFERROR(VALUE(RIGHT(HP$3,2)),RIGHT(HP$3,1)),TRUE)/2,#N/A)</f>
        <v>-9</v>
      </c>
      <c r="HQ28" s="5">
        <f>IFERROR(VLOOKUP($A28,'TB2-1'!$A:$XEW,1+IFERROR(VALUE(RIGHT(HP$3,2)),RIGHT(HP$3,1)),TRUE)/2,#N/A)</f>
        <v>9</v>
      </c>
      <c r="HR28" s="5">
        <f>IFERROR(-VLOOKUP($A28,'TB2-1'!$A:$XEW,1+IFERROR(VALUE(RIGHT(HR$3,2)),RIGHT(HR$3,1)),TRUE)/2,#N/A)</f>
        <v>-12.5</v>
      </c>
      <c r="HS28" s="5">
        <f>IFERROR(VLOOKUP($A28,'TB2-1'!$A:$XEW,1+IFERROR(VALUE(RIGHT(HR$3,2)),RIGHT(HR$3,1)),TRUE)/2,#N/A)</f>
        <v>12.5</v>
      </c>
      <c r="HT28" s="5">
        <f>IFERROR(-VLOOKUP($A28,'TB2-1'!$A:$XEW,1+IFERROR(VALUE(RIGHT(HT$3,2)),RIGHT(HT$3,1)),TRUE)/2,#N/A)</f>
        <v>-18</v>
      </c>
      <c r="HU28" s="5">
        <f>IFERROR(VLOOKUP($A28,'TB2-1'!$A:$XEW,1+IFERROR(VALUE(RIGHT(HT$3,2)),RIGHT(HT$3,1)),TRUE)/2,#N/A)</f>
        <v>18</v>
      </c>
      <c r="HV28" s="5">
        <f>IFERROR(-VLOOKUP($A28,'TB2-1'!$A:$XEW,1+IFERROR(VALUE(RIGHT(HV$3,2)),RIGHT(HV$3,1)),TRUE)/2,#N/A)</f>
        <v>-28.5</v>
      </c>
      <c r="HW28" s="5">
        <f>IFERROR(VLOOKUP($A28,'TB2-1'!$A:$XEW,1+IFERROR(VALUE(RIGHT(HV$3,2)),RIGHT(HV$3,1)),TRUE)/2,#N/A)</f>
        <v>28.5</v>
      </c>
      <c r="HX28" s="5">
        <f>IFERROR(-VLOOKUP($A28,'TB2-1'!$A:$XEW,1+IFERROR(VALUE(RIGHT(HX$3,2)),RIGHT(HX$3,1)),TRUE)/2,#N/A)</f>
        <v>-44.5</v>
      </c>
      <c r="HY28" s="5">
        <f>IFERROR(VLOOKUP($A28,'TB2-1'!$A:$XEW,1+IFERROR(VALUE(RIGHT(HX$3,2)),RIGHT(HX$3,1)),TRUE)/2,#N/A)</f>
        <v>44.5</v>
      </c>
      <c r="HZ28" s="5">
        <f>IFERROR(-VLOOKUP($A28,'TB2-1'!$A:$XEW,1+IFERROR(VALUE(RIGHT(HZ$3,2)),RIGHT(HZ$3,1)),TRUE)/2,#N/A)</f>
        <v>-70</v>
      </c>
      <c r="IA28" s="5">
        <f>IFERROR(VLOOKUP($A28,'TB2-1'!$A:$XEW,1+IFERROR(VALUE(RIGHT(HZ$3,2)),RIGHT(HZ$3,1)),TRUE)/2,#N/A)</f>
        <v>70</v>
      </c>
      <c r="IB28" s="5">
        <f>IFERROR(-VLOOKUP($A28,'TB2-1'!$A:$XEW,1+IFERROR(VALUE(RIGHT(IB$3,2)),RIGHT(IB$3,1)),TRUE)/2,#N/A)</f>
        <v>-115</v>
      </c>
      <c r="IC28" s="5">
        <f>IFERROR(VLOOKUP($A28,'TB2-1'!$A:$XEW,1+IFERROR(VALUE(RIGHT(IB$3,2)),RIGHT(IB$3,1)),TRUE)/2,#N/A)</f>
        <v>115</v>
      </c>
      <c r="ID28" s="5">
        <f>IFERROR(-VLOOKUP($A28,'TB2-1'!$A:$XEW,1+IFERROR(VALUE(RIGHT(ID$3,2)),RIGHT(ID$3,1)),TRUE)/2,#N/A)</f>
        <v>-180</v>
      </c>
      <c r="IE28" s="5">
        <f>IFERROR(VLOOKUP($A28,'TB2-1'!$A:$XEW,1+IFERROR(VALUE(RIGHT(ID$3,2)),RIGHT(ID$3,1)),TRUE)/2,#N/A)</f>
        <v>180</v>
      </c>
      <c r="IF28" s="5">
        <f>IFERROR(-VLOOKUP($A28,'TB2-1'!$A:$XEW,1+IFERROR(VALUE(RIGHT(IF$3,2)),RIGHT(IF$3,1)),TRUE)/2,#N/A)</f>
        <v>-285</v>
      </c>
      <c r="IG28" s="5">
        <f>IFERROR(VLOOKUP($A28,'TB2-1'!$A:$XEW,1+IFERROR(VALUE(RIGHT(IF$3,2)),RIGHT(IF$3,1)),TRUE)/2,#N/A)</f>
        <v>285</v>
      </c>
      <c r="IH28" s="5">
        <f>IFERROR(-VLOOKUP($A28,'TB2-1'!$A:$XEW,1+IFERROR(VALUE(RIGHT(IH$3,2)),RIGHT(IH$3,1)),TRUE)/2,#N/A)</f>
        <v>-445</v>
      </c>
      <c r="II28" s="5">
        <f>IFERROR(VLOOKUP($A28,'TB2-1'!$A:$XEW,1+IFERROR(VALUE(RIGHT(IH$3,2)),RIGHT(IH$3,1)),TRUE)/2,#N/A)</f>
        <v>445</v>
      </c>
      <c r="IJ28" s="5">
        <f>IFERROR(-VLOOKUP($A28,'TB2-1'!$A:$XEW,1+IFERROR(VALUE(RIGHT(IJ$3,2)),RIGHT(IJ$3,1)),TRUE)/2,#N/A)</f>
        <v>-700</v>
      </c>
      <c r="IK28" s="5">
        <f>IFERROR(VLOOKUP($A28,'TB2-1'!$A:$XEW,1+IFERROR(VALUE(RIGHT(IJ$3,2)),RIGHT(IJ$3,1)),TRUE)/2,#N/A)</f>
        <v>700</v>
      </c>
      <c r="IL28" s="5">
        <f>IFERROR(-VLOOKUP($A28,'TB2-1'!$A:$XEW,1+IFERROR(VALUE(RIGHT(IL$3,2)),RIGHT(IL$3,1)),TRUE)/2,#N/A)</f>
        <v>-1150</v>
      </c>
      <c r="IM28" s="5">
        <f>IFERROR(VLOOKUP($A28,'TB2-1'!$A:$XEW,1+IFERROR(VALUE(RIGHT(IL$3,2)),RIGHT(IL$3,1)),TRUE)/2,#N/A)</f>
        <v>1150</v>
      </c>
      <c r="IN28" s="5">
        <f>IFERROR(-VLOOKUP($A28,'TB2-1'!$A:$XEW,1+IFERROR(VALUE(RIGHT(IN$3,2)),RIGHT(IN$3,1)),TRUE)/2,#N/A)</f>
        <v>-1800</v>
      </c>
      <c r="IO28" s="5">
        <f>IFERROR(VLOOKUP($A28,'TB2-1'!$A:$XEW,1+IFERROR(VALUE(RIGHT(IN$3,2)),RIGHT(IN$3,1)),TRUE)/2,#N/A)</f>
        <v>1800</v>
      </c>
      <c r="IP28" s="5">
        <f>IFERROR(-VLOOKUP($A28,'TB2-1'!$A:$XEW,1+IFERROR(VALUE(RIGHT(IP$3,2)),RIGHT(IP$3,1)),TRUE)/2,#N/A)</f>
        <v>-2850</v>
      </c>
      <c r="IQ28" s="5">
        <f>IFERROR(VLOOKUP($A28,'TB2-1'!$A:$XEW,1+IFERROR(VALUE(RIGHT(IP$3,2)),RIGHT(IP$3,1)),TRUE)/2,#N/A)</f>
        <v>2850</v>
      </c>
      <c r="IR28" s="5">
        <f>IFERROR(-VLOOKUP($A28,'TB2-1'!$A:$XEW,1+IFERROR(VALUE(RIGHT(IR$3,2)),RIGHT(IR$3,1)),TRUE)/2,#N/A)</f>
        <v>-4450</v>
      </c>
      <c r="IS28" s="5">
        <f>IFERROR(VLOOKUP($A28,'TB2-1'!$A:$XEW,1+IFERROR(VALUE(RIGHT(IR$3,2)),RIGHT(IR$3,1)),TRUE)/2,#N/A)</f>
        <v>4450</v>
      </c>
      <c r="IT28" s="65" t="e">
        <v>#N/A</v>
      </c>
      <c r="IU28" s="6" t="e">
        <f>IFERROR(IT28+VLOOKUP($A28,'TB2-1'!$A:$XEW,1+IFERROR(VALUE(RIGHT(IT$3,2)),RIGHT(IT$3,1)),TRUE),#N/A)</f>
        <v>#N/A</v>
      </c>
      <c r="IV28" s="65" t="e">
        <v>#N/A</v>
      </c>
      <c r="IW28" s="6" t="e">
        <f>IFERROR(IV28+VLOOKUP($A28,'TB2-1'!$A:$XEW,1+IFERROR(VALUE(RIGHT(IV$3,2)),RIGHT(IV$3,1)),TRUE),#N/A)</f>
        <v>#N/A</v>
      </c>
      <c r="IX28" s="65" t="e">
        <v>#N/A</v>
      </c>
      <c r="IY28" s="6" t="e">
        <f>IFERROR(IX28+VLOOKUP($A28,'TB2-1'!$A:$XEW,1+IFERROR(VALUE(RIGHT(IX$3,2)),RIGHT(IX$3,1)),TRUE),#N/A)</f>
        <v>#N/A</v>
      </c>
      <c r="IZ28" s="65" t="e">
        <v>#N/A</v>
      </c>
      <c r="JA28" s="6" t="e">
        <f>IFERROR(IZ28+VLOOKUP($A28,'TB2-1'!$A:$XEW,1+IFERROR(VALUE(RIGHT(IZ$3,2)),RIGHT(IZ$3,1)),TRUE),#N/A)</f>
        <v>#N/A</v>
      </c>
      <c r="JB28" s="65">
        <v>-18</v>
      </c>
      <c r="JC28" s="6">
        <f>IFERROR(JB28+VLOOKUP($A28,'TB2-1'!$A:$XEW,1+IFERROR(VALUE(RIGHT(JB$3,2)),RIGHT(JB$3,1)),TRUE),#N/A)</f>
        <v>7</v>
      </c>
      <c r="JD28" s="6">
        <f t="shared" si="143"/>
        <v>-18</v>
      </c>
      <c r="JE28" s="6">
        <f>IFERROR(JD28+VLOOKUP($A28,'TB2-1'!$A:$XEW,1+IFERROR(VALUE(RIGHT(JD$3,2)),RIGHT(JD$3,1)),TRUE),#N/A)</f>
        <v>18</v>
      </c>
      <c r="JF28" s="65">
        <v>-28</v>
      </c>
      <c r="JG28" s="6">
        <f>IFERROR(JF28+VLOOKUP($A28,'TB2-1'!$A:$XEW,1+IFERROR(VALUE(RIGHT(JF$3,2)),RIGHT(JF$3,1)),TRUE),#N/A)</f>
        <v>29</v>
      </c>
      <c r="JH28" s="65" t="e">
        <v>#N/A</v>
      </c>
      <c r="JI28" s="6" t="e">
        <f>IFERROR(JH28+VLOOKUP($A28,'TB2-1'!$A:$XEW,1+IFERROR(VALUE(RIGHT(JH$3,2)),RIGHT(JH$3,1)),TRUE),#N/A)</f>
        <v>#N/A</v>
      </c>
      <c r="JJ28" s="65" t="e">
        <v>#N/A</v>
      </c>
      <c r="JK28" s="6" t="e">
        <f>IFERROR(JJ28+VLOOKUP($A28,'TB2-1'!$A:$XEW,1+IFERROR(VALUE(RIGHT(JJ$3,2)),RIGHT(JJ$3,1)),TRUE),#N/A)</f>
        <v>#N/A</v>
      </c>
      <c r="JL28" s="65" t="e">
        <v>#N/A</v>
      </c>
      <c r="JM28" s="6" t="e">
        <f>IFERROR(JL28+VLOOKUP($A28,'TB2-1'!$A:$XEW,1+IFERROR(VALUE(RIGHT(JL$3,2)),RIGHT(JL$3,1)),TRUE),#N/A)</f>
        <v>#N/A</v>
      </c>
      <c r="JN28" s="65" t="e">
        <v>#N/A</v>
      </c>
      <c r="JO28" s="6" t="e">
        <f>IFERROR(JN28+VLOOKUP($A28,'TB2-1'!$A:$XEW,1+IFERROR(VALUE(RIGHT(JN$3,2)),RIGHT(JN$3,1)),TRUE),#N/A)</f>
        <v>#N/A</v>
      </c>
      <c r="JP28" s="65" t="e">
        <v>#N/A</v>
      </c>
      <c r="JQ28" s="6" t="e">
        <f>IFERROR(JP28+VLOOKUP($A28,'TB2-1'!$A:$XEW,1+IFERROR(VALUE(RIGHT(JP$3,2)),RIGHT(JP$3,1)),TRUE),#N/A)</f>
        <v>#N/A</v>
      </c>
      <c r="JR28" s="65" t="e">
        <v>#N/A</v>
      </c>
      <c r="JS28" s="6" t="e">
        <f>IFERROR(JR28+VLOOKUP($A28,'TB2-1'!$A:$XEW,1+IFERROR(VALUE(RIGHT(JR$3,2)),RIGHT(JR$3,1)),TRUE),#N/A)</f>
        <v>#N/A</v>
      </c>
      <c r="JT28" s="65" t="e">
        <v>#N/A</v>
      </c>
      <c r="JU28" s="6" t="e">
        <f>IFERROR(JT28+VLOOKUP($A28,'TB2-1'!$A:$XEW,1+IFERROR(VALUE(RIGHT(JT$3,2)),RIGHT(JT$3,1)),TRUE),#N/A)</f>
        <v>#N/A</v>
      </c>
      <c r="JV28" s="65" t="e">
        <v>#N/A</v>
      </c>
      <c r="JW28" s="6" t="e">
        <f>IFERROR(JV28+VLOOKUP($A28,'TB2-1'!$A:$XEW,1+IFERROR(VALUE(RIGHT(JV$3,2)),RIGHT(JV$3,1)),TRUE),#N/A)</f>
        <v>#N/A</v>
      </c>
      <c r="JX28" s="65" t="e">
        <v>#N/A</v>
      </c>
      <c r="JY28" s="6" t="e">
        <f>IFERROR(JX28+VLOOKUP($A28,'TB2-1'!$A:$XEW,1+IFERROR(VALUE(RIGHT(JX$3,2)),RIGHT(JX$3,1)),TRUE),#N/A)</f>
        <v>#N/A</v>
      </c>
      <c r="JZ28" s="65" t="e">
        <v>#N/A</v>
      </c>
      <c r="KA28" s="6" t="e">
        <f>IFERROR(JZ28+VLOOKUP($A28,'TB2-1'!$A:$XEW,1+IFERROR(VALUE(RIGHT(JZ$3,2)),RIGHT(JZ$3,1)),TRUE),#N/A)</f>
        <v>#N/A</v>
      </c>
      <c r="KB28" s="65" t="e">
        <v>#N/A</v>
      </c>
      <c r="KC28" s="6" t="e">
        <f>IFERROR(KB28+VLOOKUP($A28,'TB2-1'!$A:$XEW,1+IFERROR(VALUE(RIGHT(KB$3,2)),RIGHT(KB$3,1)),TRUE),#N/A)</f>
        <v>#N/A</v>
      </c>
      <c r="KD28" s="65" t="e">
        <v>#N/A</v>
      </c>
      <c r="KE28" s="5" t="e">
        <f>IFERROR(KD28+VLOOKUP($A28,'TB2-1'!$A:$XEW,1+IFERROR(VALUE(RIGHT(KD$3,2)),RIGHT(KD$3,1)),TRUE),#N/A)</f>
        <v>#N/A</v>
      </c>
      <c r="KF28" s="65" t="e">
        <v>#N/A</v>
      </c>
      <c r="KG28" s="5" t="e">
        <f>IFERROR(KF28+VLOOKUP($A28,'TB2-1'!$A:$XEW,1+IFERROR(VALUE(RIGHT(KF$3,2)),RIGHT(KF$3,1)),TRUE),#N/A)</f>
        <v>#N/A</v>
      </c>
      <c r="KH28" s="65" t="e">
        <v>#N/A</v>
      </c>
      <c r="KI28" s="5" t="e">
        <f>IFERROR(KH28+VLOOKUP($A28,'TB2-1'!$A:$XEW,1+IFERROR(VALUE(RIGHT(KH$3,2)),RIGHT(KH$3,1)),TRUE),#N/A)</f>
        <v>#N/A</v>
      </c>
      <c r="KJ28" s="65">
        <v>4</v>
      </c>
      <c r="KK28" s="5">
        <f>IFERROR(KJ28+VLOOKUP($A28,'TB2-1'!$A:$XEW,1+IFERROR(VALUE(RIGHT(KJ$3,2)),RIGHT(KJ$3,1)),TRUE),#N/A)</f>
        <v>22</v>
      </c>
      <c r="KL28" s="5">
        <f t="shared" si="144"/>
        <v>4</v>
      </c>
      <c r="KM28" s="5">
        <f>IFERROR(KL28+VLOOKUP($A28,'TB2-1'!$A:$XEW,1+IFERROR(VALUE(RIGHT(KL$3,2)),RIGHT(KL$3,1)),TRUE),#N/A)</f>
        <v>29</v>
      </c>
      <c r="KN28" s="5">
        <f t="shared" si="144"/>
        <v>4</v>
      </c>
      <c r="KO28" s="5">
        <f>IFERROR(KN28+VLOOKUP($A28,'TB2-1'!$A:$XEW,1+IFERROR(VALUE(RIGHT(KN$3,2)),RIGHT(KN$3,1)),TRUE),#N/A)</f>
        <v>40</v>
      </c>
      <c r="KP28" s="5">
        <f t="shared" si="144"/>
        <v>4</v>
      </c>
      <c r="KQ28" s="5">
        <f>IFERROR(KP28+VLOOKUP($A28,'TB2-1'!$A:$XEW,1+IFERROR(VALUE(RIGHT(KP$3,2)),RIGHT(KP$3,1)),TRUE),#N/A)</f>
        <v>61</v>
      </c>
      <c r="KR28" s="65">
        <v>0</v>
      </c>
      <c r="KS28" s="5">
        <f>IFERROR(KR28+VLOOKUP($A28,'TB2-1'!$A:$XEW,1+IFERROR(VALUE(RIGHT(KR$3,2)),RIGHT(KR$3,1)),TRUE),#N/A)</f>
        <v>89</v>
      </c>
      <c r="KT28" s="5">
        <f t="shared" si="0"/>
        <v>0</v>
      </c>
      <c r="KU28" s="5">
        <f>IFERROR(KT28+VLOOKUP($A28,'TB2-1'!$A:$XEW,1+IFERROR(VALUE(RIGHT(KT$3,2)),RIGHT(KT$3,1)),TRUE),#N/A)</f>
        <v>140</v>
      </c>
      <c r="KV28" s="5">
        <f t="shared" si="0"/>
        <v>0</v>
      </c>
      <c r="KW28" s="5">
        <f>IFERROR(KV28+VLOOKUP($A28,'TB2-1'!$A:$XEW,1+IFERROR(VALUE(RIGHT(KV$3,2)),RIGHT(KV$3,1)),TRUE),#N/A)</f>
        <v>230</v>
      </c>
      <c r="KX28" s="5">
        <f t="shared" si="0"/>
        <v>0</v>
      </c>
      <c r="KY28" s="5">
        <f>IFERROR(KX28+VLOOKUP($A28,'TB2-1'!$A:$XEW,1+IFERROR(VALUE(RIGHT(KX$3,2)),RIGHT(KX$3,1)),TRUE),#N/A)</f>
        <v>360</v>
      </c>
      <c r="KZ28" s="5">
        <f t="shared" si="0"/>
        <v>0</v>
      </c>
      <c r="LA28" s="5">
        <f>IFERROR(KZ28+VLOOKUP($A28,'TB2-1'!$A:$XEW,1+IFERROR(VALUE(RIGHT(KZ$3,2)),RIGHT(KZ$3,1)),TRUE),#N/A)</f>
        <v>570</v>
      </c>
      <c r="LB28" s="5">
        <f t="shared" si="0"/>
        <v>0</v>
      </c>
      <c r="LC28" s="5">
        <f>IFERROR(LB28+VLOOKUP($A28,'TB2-1'!$A:$XEW,1+IFERROR(VALUE(RIGHT(LB$3,2)),RIGHT(LB$3,1)),TRUE),#N/A)</f>
        <v>890</v>
      </c>
      <c r="LD28" s="5">
        <f t="shared" si="0"/>
        <v>0</v>
      </c>
      <c r="LE28" s="5">
        <f>IFERROR(LD28+VLOOKUP($A28,'TB2-1'!$A:$XEW,1+IFERROR(VALUE(RIGHT(LD$3,2)),RIGHT(LD$3,1)),TRUE),#N/A)</f>
        <v>1400</v>
      </c>
      <c r="LF28" s="5">
        <f t="shared" si="0"/>
        <v>0</v>
      </c>
      <c r="LG28" s="5">
        <f>IFERROR(LF28+VLOOKUP($A28,'TB2-1'!$A:$XEW,1+IFERROR(VALUE(RIGHT(LF$3,2)),RIGHT(LF$3,1)),TRUE),#N/A)</f>
        <v>2300</v>
      </c>
      <c r="LH28" s="5">
        <f t="shared" si="0"/>
        <v>0</v>
      </c>
      <c r="LI28" s="5">
        <f>IFERROR(LH28+VLOOKUP($A28,'TB2-1'!$A:$XEW,1+IFERROR(VALUE(RIGHT(LH$3,2)),RIGHT(LH$3,1)),TRUE),#N/A)</f>
        <v>3600</v>
      </c>
      <c r="LJ28" s="5">
        <f t="shared" si="0"/>
        <v>0</v>
      </c>
      <c r="LK28" s="5">
        <f>IFERROR(LJ28+VLOOKUP($A28,'TB2-1'!$A:$XEW,1+IFERROR(VALUE(RIGHT(LJ$3,2)),RIGHT(LJ$3,1)),TRUE),#N/A)</f>
        <v>5700</v>
      </c>
      <c r="LL28" s="5">
        <f t="shared" si="0"/>
        <v>0</v>
      </c>
      <c r="LM28" s="5">
        <f>IFERROR(LL28+VLOOKUP($A28,'TB2-1'!$A:$XEW,1+IFERROR(VALUE(RIGHT(LL$3,2)),RIGHT(LL$3,1)),TRUE),#N/A)</f>
        <v>8900</v>
      </c>
      <c r="LN28" s="65">
        <v>21</v>
      </c>
      <c r="LO28" s="6">
        <f>IFERROR(LN28+VLOOKUP($A28,'TB2-1'!$A:$XEW,1+IFERROR(VALUE(RIGHT(LN$3,2)),RIGHT(LN$3,1)),TRUE),#N/A)</f>
        <v>28</v>
      </c>
      <c r="LP28" s="6">
        <f t="shared" si="145"/>
        <v>21</v>
      </c>
      <c r="LQ28" s="6">
        <f>IFERROR(LP28+VLOOKUP($A28,'TB2-1'!$A:$XEW,1+IFERROR(VALUE(RIGHT(LP$3,2)),RIGHT(LP$3,1)),TRUE),#N/A)</f>
        <v>30</v>
      </c>
      <c r="LR28" s="6">
        <f t="shared" si="145"/>
        <v>21</v>
      </c>
      <c r="LS28" s="6">
        <f>IFERROR(LR28+VLOOKUP($A28,'TB2-1'!$A:$XEW,1+IFERROR(VALUE(RIGHT(LR$3,2)),RIGHT(LR$3,1)),TRUE),#N/A)</f>
        <v>34</v>
      </c>
      <c r="LT28" s="6">
        <f t="shared" si="145"/>
        <v>21</v>
      </c>
      <c r="LU28" s="6">
        <f>IFERROR(LT28+VLOOKUP($A28,'TB2-1'!$A:$XEW,1+IFERROR(VALUE(RIGHT(LT$3,2)),RIGHT(LT$3,1)),TRUE),#N/A)</f>
        <v>39</v>
      </c>
      <c r="LV28" s="6">
        <f t="shared" si="145"/>
        <v>21</v>
      </c>
      <c r="LW28" s="6">
        <f>IFERROR(LV28+VLOOKUP($A28,'TB2-1'!$A:$XEW,1+IFERROR(VALUE(RIGHT(LV$3,2)),RIGHT(LV$3,1)),TRUE),#N/A)</f>
        <v>46</v>
      </c>
      <c r="LX28" s="6">
        <f t="shared" si="145"/>
        <v>21</v>
      </c>
      <c r="LY28" s="6">
        <f>IFERROR(LX28+VLOOKUP($A28,'TB2-1'!$A:$XEW,1+IFERROR(VALUE(RIGHT(LX$3,2)),RIGHT(LX$3,1)),TRUE),#N/A)</f>
        <v>57</v>
      </c>
      <c r="LZ28" s="6">
        <f t="shared" si="145"/>
        <v>21</v>
      </c>
      <c r="MA28" s="6">
        <f>IFERROR(LZ28+VLOOKUP($A28,'TB2-1'!$A:$XEW,1+IFERROR(VALUE(RIGHT(LZ$3,2)),RIGHT(LZ$3,1)),TRUE),#N/A)</f>
        <v>78</v>
      </c>
      <c r="MB28" s="6">
        <f t="shared" si="145"/>
        <v>21</v>
      </c>
      <c r="MC28" s="6">
        <f>IFERROR(MB28+VLOOKUP($A28,'TB2-1'!$A:$XEW,1+IFERROR(VALUE(RIGHT(MB$3,2)),RIGHT(MB$3,1)),TRUE),#N/A)</f>
        <v>110</v>
      </c>
      <c r="MD28" s="6">
        <f t="shared" si="145"/>
        <v>21</v>
      </c>
      <c r="ME28" s="6">
        <f>IFERROR(MD28+VLOOKUP($A28,'TB2-1'!$A:$XEW,1+IFERROR(VALUE(RIGHT(MD$3,2)),RIGHT(MD$3,1)),TRUE),#N/A)</f>
        <v>161</v>
      </c>
      <c r="MF28" s="6">
        <f t="shared" si="185"/>
        <v>21</v>
      </c>
      <c r="MG28" s="6">
        <f>IFERROR(MF28+VLOOKUP($A28,'TB2-1'!$A:$XEW,1+IFERROR(VALUE(RIGHT(MF$3,2)),RIGHT(MF$3,1)),TRUE),#N/A)</f>
        <v>251</v>
      </c>
      <c r="MH28" s="6">
        <f t="shared" si="146"/>
        <v>21</v>
      </c>
      <c r="MI28" s="6">
        <f>IFERROR(MH28+VLOOKUP($A28,'TB2-1'!$A:$XEW,1+IFERROR(VALUE(RIGHT(MH$3,2)),RIGHT(MH$3,1)),TRUE),#N/A)</f>
        <v>381</v>
      </c>
      <c r="MJ28" s="6">
        <f t="shared" si="147"/>
        <v>21</v>
      </c>
      <c r="MK28" s="6">
        <f>IFERROR(MJ28+VLOOKUP($A28,'TB2-1'!$A:$XEW,1+IFERROR(VALUE(RIGHT(MJ$3,2)),RIGHT(MJ$3,1)),TRUE),#N/A)</f>
        <v>591</v>
      </c>
      <c r="ML28" s="6">
        <f t="shared" si="148"/>
        <v>21</v>
      </c>
      <c r="MM28" s="6">
        <f>IFERROR(ML28+VLOOKUP($A28,'TB2-1'!$A:$XEW,1+IFERROR(VALUE(RIGHT(ML$3,2)),RIGHT(ML$3,1)),TRUE),#N/A)</f>
        <v>911</v>
      </c>
      <c r="MN28" s="6">
        <f t="shared" si="149"/>
        <v>21</v>
      </c>
      <c r="MO28" s="6">
        <f>IFERROR(MN28+VLOOKUP($A28,'TB2-1'!$A:$XEW,1+IFERROR(VALUE(RIGHT(MN$3,2)),RIGHT(MN$3,1)),TRUE),#N/A)</f>
        <v>1421</v>
      </c>
      <c r="MP28" s="6">
        <f t="shared" si="150"/>
        <v>21</v>
      </c>
      <c r="MQ28" s="6">
        <f>IFERROR(MP28+VLOOKUP($A28,'TB2-1'!$A:$XEW,1+IFERROR(VALUE(RIGHT(MP$3,2)),RIGHT(MP$3,1)),TRUE),#N/A)</f>
        <v>2321</v>
      </c>
      <c r="MR28" s="6">
        <f t="shared" si="151"/>
        <v>21</v>
      </c>
      <c r="MS28" s="6">
        <f>IFERROR(MR28+VLOOKUP($A28,'TB2-1'!$A:$XEW,1+IFERROR(VALUE(RIGHT(MR$3,2)),RIGHT(MR$3,1)),TRUE),#N/A)</f>
        <v>3621</v>
      </c>
      <c r="MT28" s="6">
        <f t="shared" si="152"/>
        <v>21</v>
      </c>
      <c r="MU28" s="6">
        <f>IFERROR(MT28+VLOOKUP($A28,'TB2-1'!$A:$XEW,1+IFERROR(VALUE(RIGHT(MT$3,2)),RIGHT(MT$3,1)),TRUE),#N/A)</f>
        <v>5721</v>
      </c>
      <c r="MV28" s="6">
        <f t="shared" si="153"/>
        <v>21</v>
      </c>
      <c r="MW28" s="6">
        <f>IFERROR(MV28+VLOOKUP($A28,'TB2-1'!$A:$XEW,1+IFERROR(VALUE(RIGHT(MV$3,2)),RIGHT(MV$3,1)),TRUE),#N/A)</f>
        <v>8921</v>
      </c>
      <c r="MX28" s="65">
        <v>37</v>
      </c>
      <c r="MY28" s="5">
        <f>IFERROR(MX28+VLOOKUP($A28,'TB2-1'!$A:$XEW,1+IFERROR(VALUE(RIGHT(MX$3,2)),RIGHT(MX$3,1)),TRUE),#N/A)</f>
        <v>44</v>
      </c>
      <c r="MZ28" s="10">
        <f t="shared" si="1"/>
        <v>37</v>
      </c>
      <c r="NA28" s="5">
        <f>IFERROR(MZ28+VLOOKUP($A28,'TB2-1'!$A:$XEW,1+IFERROR(VALUE(RIGHT(MZ$3,2)),RIGHT(MZ$3,1)),TRUE),#N/A)</f>
        <v>46</v>
      </c>
      <c r="NB28" s="10">
        <f t="shared" si="1"/>
        <v>37</v>
      </c>
      <c r="NC28" s="5">
        <f>IFERROR(NB28+VLOOKUP($A28,'TB2-1'!$A:$XEW,1+IFERROR(VALUE(RIGHT(NB$3,2)),RIGHT(NB$3,1)),TRUE),#N/A)</f>
        <v>50</v>
      </c>
      <c r="ND28" s="10">
        <f t="shared" si="1"/>
        <v>37</v>
      </c>
      <c r="NE28" s="5">
        <f>IFERROR(ND28+VLOOKUP($A28,'TB2-1'!$A:$XEW,1+IFERROR(VALUE(RIGHT(ND$3,2)),RIGHT(ND$3,1)),TRUE),#N/A)</f>
        <v>55</v>
      </c>
      <c r="NF28" s="10">
        <f t="shared" si="1"/>
        <v>37</v>
      </c>
      <c r="NG28" s="5">
        <f>IFERROR(NF28+VLOOKUP($A28,'TB2-1'!$A:$XEW,1+IFERROR(VALUE(RIGHT(NF$3,2)),RIGHT(NF$3,1)),TRUE),#N/A)</f>
        <v>62</v>
      </c>
      <c r="NH28" s="10">
        <f t="shared" si="1"/>
        <v>37</v>
      </c>
      <c r="NI28" s="5">
        <f>IFERROR(NH28+VLOOKUP($A28,'TB2-1'!$A:$XEW,1+IFERROR(VALUE(RIGHT(NH$3,2)),RIGHT(NH$3,1)),TRUE),#N/A)</f>
        <v>73</v>
      </c>
      <c r="NJ28" s="10">
        <f t="shared" si="1"/>
        <v>37</v>
      </c>
      <c r="NK28" s="5">
        <f>IFERROR(NJ28+VLOOKUP($A28,'TB2-1'!$A:$XEW,1+IFERROR(VALUE(RIGHT(NJ$3,2)),RIGHT(NJ$3,1)),TRUE),#N/A)</f>
        <v>94</v>
      </c>
      <c r="NL28" s="10">
        <f t="shared" si="1"/>
        <v>37</v>
      </c>
      <c r="NM28" s="5">
        <f>IFERROR(NL28+VLOOKUP($A28,'TB2-1'!$A:$XEW,1+IFERROR(VALUE(RIGHT(NL$3,2)),RIGHT(NL$3,1)),TRUE),#N/A)</f>
        <v>126</v>
      </c>
      <c r="NN28" s="10">
        <f t="shared" si="1"/>
        <v>37</v>
      </c>
      <c r="NO28" s="5">
        <f>IFERROR(NN28+VLOOKUP($A28,'TB2-1'!$A:$XEW,1+IFERROR(VALUE(RIGHT(NN$3,2)),RIGHT(NN$3,1)),TRUE),#N/A)</f>
        <v>177</v>
      </c>
      <c r="NP28" s="10">
        <f t="shared" si="2"/>
        <v>37</v>
      </c>
      <c r="NQ28" s="5">
        <f>IFERROR(NP28+VLOOKUP($A28,'TB2-1'!$A:$XEW,1+IFERROR(VALUE(RIGHT(NP$3,2)),RIGHT(NP$3,1)),TRUE),#N/A)</f>
        <v>267</v>
      </c>
      <c r="NR28" s="10">
        <f t="shared" si="3"/>
        <v>37</v>
      </c>
      <c r="NS28" s="5">
        <f>IFERROR(NR28+VLOOKUP($A28,'TB2-1'!$A:$XEW,1+IFERROR(VALUE(RIGHT(NR$3,2)),RIGHT(NR$3,1)),TRUE),#N/A)</f>
        <v>397</v>
      </c>
      <c r="NT28" s="10">
        <f t="shared" si="4"/>
        <v>37</v>
      </c>
      <c r="NU28" s="5">
        <f>IFERROR(NT28+VLOOKUP($A28,'TB2-1'!$A:$XEW,1+IFERROR(VALUE(RIGHT(NT$3,2)),RIGHT(NT$3,1)),TRUE),#N/A)</f>
        <v>607</v>
      </c>
      <c r="NV28" s="10">
        <f t="shared" si="5"/>
        <v>37</v>
      </c>
      <c r="NW28" s="5">
        <f>IFERROR(NV28+VLOOKUP($A28,'TB2-1'!$A:$XEW,1+IFERROR(VALUE(RIGHT(NV$3,2)),RIGHT(NV$3,1)),TRUE),#N/A)</f>
        <v>927</v>
      </c>
      <c r="NX28" s="10">
        <f t="shared" si="6"/>
        <v>37</v>
      </c>
      <c r="NY28" s="5">
        <f>IFERROR(NX28+VLOOKUP($A28,'TB2-1'!$A:$XEW,1+IFERROR(VALUE(RIGHT(NX$3,2)),RIGHT(NX$3,1)),TRUE),#N/A)</f>
        <v>1437</v>
      </c>
      <c r="NZ28" s="10">
        <f t="shared" si="7"/>
        <v>37</v>
      </c>
      <c r="OA28" s="5">
        <f>IFERROR(NZ28+VLOOKUP($A28,'TB2-1'!$A:$XEW,1+IFERROR(VALUE(RIGHT(NZ$3,2)),RIGHT(NZ$3,1)),TRUE),#N/A)</f>
        <v>2337</v>
      </c>
      <c r="OB28" s="10">
        <f t="shared" si="8"/>
        <v>37</v>
      </c>
      <c r="OC28" s="5">
        <f>IFERROR(OB28+VLOOKUP($A28,'TB2-1'!$A:$XEW,1+IFERROR(VALUE(RIGHT(OB$3,2)),RIGHT(OB$3,1)),TRUE),#N/A)</f>
        <v>3637</v>
      </c>
      <c r="OD28" s="10">
        <f t="shared" si="9"/>
        <v>37</v>
      </c>
      <c r="OE28" s="5">
        <f>IFERROR(OD28+VLOOKUP($A28,'TB2-1'!$A:$XEW,1+IFERROR(VALUE(RIGHT(OD$3,2)),RIGHT(OD$3,1)),TRUE),#N/A)</f>
        <v>5737</v>
      </c>
      <c r="OF28" s="10">
        <f t="shared" si="10"/>
        <v>37</v>
      </c>
      <c r="OG28" s="5">
        <f>IFERROR(OF28+VLOOKUP($A28,'TB2-1'!$A:$XEW,1+IFERROR(VALUE(RIGHT(OF$3,2)),RIGHT(OF$3,1)),TRUE),#N/A)</f>
        <v>8937</v>
      </c>
      <c r="OH28" s="65">
        <v>62</v>
      </c>
      <c r="OI28" s="6">
        <f>IFERROR(OH28+VLOOKUP($A28,'TB2-1'!$A:$XEW,1+IFERROR(VALUE(RIGHT(OH$3,2)),RIGHT(OH$3,1)),TRUE),#N/A)</f>
        <v>69</v>
      </c>
      <c r="OJ28" s="6">
        <f t="shared" si="11"/>
        <v>62</v>
      </c>
      <c r="OK28" s="6">
        <f>IFERROR(OJ28+VLOOKUP($A28,'TB2-1'!$A:$XEW,1+IFERROR(VALUE(RIGHT(OJ$3,2)),RIGHT(OJ$3,1)),TRUE),#N/A)</f>
        <v>71</v>
      </c>
      <c r="OL28" s="6">
        <f t="shared" si="11"/>
        <v>62</v>
      </c>
      <c r="OM28" s="6">
        <f>IFERROR(OL28+VLOOKUP($A28,'TB2-1'!$A:$XEW,1+IFERROR(VALUE(RIGHT(OL$3,2)),RIGHT(OL$3,1)),TRUE),#N/A)</f>
        <v>75</v>
      </c>
      <c r="ON28" s="6">
        <f t="shared" si="11"/>
        <v>62</v>
      </c>
      <c r="OO28" s="6">
        <f>IFERROR(ON28+VLOOKUP($A28,'TB2-1'!$A:$XEW,1+IFERROR(VALUE(RIGHT(ON$3,2)),RIGHT(ON$3,1)),TRUE),#N/A)</f>
        <v>80</v>
      </c>
      <c r="OP28" s="6">
        <f t="shared" si="11"/>
        <v>62</v>
      </c>
      <c r="OQ28" s="6">
        <f>IFERROR(OP28+VLOOKUP($A28,'TB2-1'!$A:$XEW,1+IFERROR(VALUE(RIGHT(OP$3,2)),RIGHT(OP$3,1)),TRUE),#N/A)</f>
        <v>87</v>
      </c>
      <c r="OR28" s="6">
        <f t="shared" si="11"/>
        <v>62</v>
      </c>
      <c r="OS28" s="6">
        <f>IFERROR(OR28+VLOOKUP($A28,'TB2-1'!$A:$XEW,1+IFERROR(VALUE(RIGHT(OR$3,2)),RIGHT(OR$3,1)),TRUE),#N/A)</f>
        <v>98</v>
      </c>
      <c r="OT28" s="6">
        <f t="shared" si="11"/>
        <v>62</v>
      </c>
      <c r="OU28" s="6">
        <f>IFERROR(OT28+VLOOKUP($A28,'TB2-1'!$A:$XEW,1+IFERROR(VALUE(RIGHT(OT$3,2)),RIGHT(OT$3,1)),TRUE),#N/A)</f>
        <v>119</v>
      </c>
      <c r="OV28" s="6">
        <f t="shared" si="11"/>
        <v>62</v>
      </c>
      <c r="OW28" s="6">
        <f>IFERROR(OV28+VLOOKUP($A28,'TB2-1'!$A:$XEW,1+IFERROR(VALUE(RIGHT(OV$3,2)),RIGHT(OV$3,1)),TRUE),#N/A)</f>
        <v>151</v>
      </c>
      <c r="OX28" s="6">
        <f t="shared" si="11"/>
        <v>62</v>
      </c>
      <c r="OY28" s="6">
        <f>IFERROR(OX28+VLOOKUP($A28,'TB2-1'!$A:$XEW,1+IFERROR(VALUE(RIGHT(OX$3,2)),RIGHT(OX$3,1)),TRUE),#N/A)</f>
        <v>202</v>
      </c>
      <c r="OZ28" s="6">
        <f t="shared" si="12"/>
        <v>62</v>
      </c>
      <c r="PA28" s="6">
        <f>IFERROR(OZ28+VLOOKUP($A28,'TB2-1'!$A:$XEW,1+IFERROR(VALUE(RIGHT(OZ$3,2)),RIGHT(OZ$3,1)),TRUE),#N/A)</f>
        <v>292</v>
      </c>
      <c r="PB28" s="6">
        <f t="shared" si="13"/>
        <v>62</v>
      </c>
      <c r="PC28" s="6">
        <f>IFERROR(PB28+VLOOKUP($A28,'TB2-1'!$A:$XEW,1+IFERROR(VALUE(RIGHT(PB$3,2)),RIGHT(PB$3,1)),TRUE),#N/A)</f>
        <v>422</v>
      </c>
      <c r="PD28" s="6">
        <f t="shared" si="14"/>
        <v>62</v>
      </c>
      <c r="PE28" s="6">
        <f>IFERROR(PD28+VLOOKUP($A28,'TB2-1'!$A:$XEW,1+IFERROR(VALUE(RIGHT(PD$3,2)),RIGHT(PD$3,1)),TRUE),#N/A)</f>
        <v>632</v>
      </c>
      <c r="PF28" s="6">
        <f t="shared" si="15"/>
        <v>62</v>
      </c>
      <c r="PG28" s="6">
        <f>IFERROR(PF28+VLOOKUP($A28,'TB2-1'!$A:$XEW,1+IFERROR(VALUE(RIGHT(PF$3,2)),RIGHT(PF$3,1)),TRUE),#N/A)</f>
        <v>952</v>
      </c>
      <c r="PH28" s="6">
        <f t="shared" si="16"/>
        <v>62</v>
      </c>
      <c r="PI28" s="6">
        <f>IFERROR(PH28+VLOOKUP($A28,'TB2-1'!$A:$XEW,1+IFERROR(VALUE(RIGHT(PH$3,2)),RIGHT(PH$3,1)),TRUE),#N/A)</f>
        <v>1462</v>
      </c>
      <c r="PJ28" s="6">
        <f t="shared" si="17"/>
        <v>62</v>
      </c>
      <c r="PK28" s="6">
        <f>IFERROR(PJ28+VLOOKUP($A28,'TB2-1'!$A:$XEW,1+IFERROR(VALUE(RIGHT(PJ$3,2)),RIGHT(PJ$3,1)),TRUE),#N/A)</f>
        <v>2362</v>
      </c>
      <c r="PL28" s="6">
        <f t="shared" si="18"/>
        <v>62</v>
      </c>
      <c r="PM28" s="6">
        <f>IFERROR(PL28+VLOOKUP($A28,'TB2-1'!$A:$XEW,1+IFERROR(VALUE(RIGHT(PL$3,2)),RIGHT(PL$3,1)),TRUE),#N/A)</f>
        <v>3662</v>
      </c>
      <c r="PN28" s="6">
        <f t="shared" si="19"/>
        <v>62</v>
      </c>
      <c r="PO28" s="6">
        <f>IFERROR(PN28+VLOOKUP($A28,'TB2-1'!$A:$XEW,1+IFERROR(VALUE(RIGHT(PN$3,2)),RIGHT(PN$3,1)),TRUE),#N/A)</f>
        <v>5762</v>
      </c>
      <c r="PP28" s="6">
        <f t="shared" si="20"/>
        <v>62</v>
      </c>
      <c r="PQ28" s="6">
        <f>IFERROR(PP28+VLOOKUP($A28,'TB2-1'!$A:$XEW,1+IFERROR(VALUE(RIGHT(PP$3,2)),RIGHT(PP$3,1)),TRUE),#N/A)</f>
        <v>8962</v>
      </c>
      <c r="PR28" s="65">
        <v>114</v>
      </c>
      <c r="PS28" s="5">
        <f>IFERROR(PR28+VLOOKUP($A28,'TB2-1'!$A:$XEW,1+IFERROR(VALUE(RIGHT(PR$3,2)),RIGHT(PR$3,1)),TRUE),#N/A)</f>
        <v>121</v>
      </c>
      <c r="PT28" s="10">
        <f t="shared" si="21"/>
        <v>114</v>
      </c>
      <c r="PU28" s="5">
        <f>IFERROR(PT28+VLOOKUP($A28,'TB2-1'!$A:$XEW,1+IFERROR(VALUE(RIGHT(PT$3,2)),RIGHT(PT$3,1)),TRUE),#N/A)</f>
        <v>123</v>
      </c>
      <c r="PV28" s="10">
        <f t="shared" si="21"/>
        <v>114</v>
      </c>
      <c r="PW28" s="5">
        <f>IFERROR(PV28+VLOOKUP($A28,'TB2-1'!$A:$XEW,1+IFERROR(VALUE(RIGHT(PV$3,2)),RIGHT(PV$3,1)),TRUE),#N/A)</f>
        <v>127</v>
      </c>
      <c r="PX28" s="10">
        <f t="shared" si="21"/>
        <v>114</v>
      </c>
      <c r="PY28" s="5">
        <f>IFERROR(PX28+VLOOKUP($A28,'TB2-1'!$A:$XEW,1+IFERROR(VALUE(RIGHT(PX$3,2)),RIGHT(PX$3,1)),TRUE),#N/A)</f>
        <v>132</v>
      </c>
      <c r="PZ28" s="10">
        <f t="shared" si="21"/>
        <v>114</v>
      </c>
      <c r="QA28" s="5">
        <f>IFERROR(PZ28+VLOOKUP($A28,'TB2-1'!$A:$XEW,1+IFERROR(VALUE(RIGHT(PZ$3,2)),RIGHT(PZ$3,1)),TRUE),#N/A)</f>
        <v>139</v>
      </c>
      <c r="QB28" s="10">
        <f t="shared" si="21"/>
        <v>114</v>
      </c>
      <c r="QC28" s="5">
        <f>IFERROR(QB28+VLOOKUP($A28,'TB2-1'!$A:$XEW,1+IFERROR(VALUE(RIGHT(QB$3,2)),RIGHT(QB$3,1)),TRUE),#N/A)</f>
        <v>150</v>
      </c>
      <c r="QD28" s="10">
        <f t="shared" si="21"/>
        <v>114</v>
      </c>
      <c r="QE28" s="5">
        <f>IFERROR(QD28+VLOOKUP($A28,'TB2-1'!$A:$XEW,1+IFERROR(VALUE(RIGHT(QD$3,2)),RIGHT(QD$3,1)),TRUE),#N/A)</f>
        <v>171</v>
      </c>
      <c r="QF28" s="10">
        <f t="shared" si="21"/>
        <v>114</v>
      </c>
      <c r="QG28" s="5">
        <f>IFERROR(QF28+VLOOKUP($A28,'TB2-1'!$A:$XEW,1+IFERROR(VALUE(RIGHT(QF$3,2)),RIGHT(QF$3,1)),TRUE),#N/A)</f>
        <v>203</v>
      </c>
      <c r="QH28" s="10">
        <f t="shared" si="21"/>
        <v>114</v>
      </c>
      <c r="QI28" s="5">
        <f>IFERROR(QH28+VLOOKUP($A28,'TB2-1'!$A:$XEW,1+IFERROR(VALUE(RIGHT(QH$3,2)),RIGHT(QH$3,1)),TRUE),#N/A)</f>
        <v>254</v>
      </c>
      <c r="QJ28" s="10">
        <f t="shared" si="22"/>
        <v>114</v>
      </c>
      <c r="QK28" s="5">
        <f>IFERROR(QJ28+VLOOKUP($A28,'TB2-1'!$A:$XEW,1+IFERROR(VALUE(RIGHT(QJ$3,2)),RIGHT(QJ$3,1)),TRUE),#N/A)</f>
        <v>344</v>
      </c>
      <c r="QL28" s="10">
        <f t="shared" si="23"/>
        <v>114</v>
      </c>
      <c r="QM28" s="5">
        <f>IFERROR(QL28+VLOOKUP($A28,'TB2-1'!$A:$XEW,1+IFERROR(VALUE(RIGHT(QL$3,2)),RIGHT(QL$3,1)),TRUE),#N/A)</f>
        <v>474</v>
      </c>
      <c r="QN28" s="10">
        <f t="shared" si="24"/>
        <v>114</v>
      </c>
      <c r="QO28" s="5">
        <f>IFERROR(QN28+VLOOKUP($A28,'TB2-1'!$A:$XEW,1+IFERROR(VALUE(RIGHT(QN$3,2)),RIGHT(QN$3,1)),TRUE),#N/A)</f>
        <v>684</v>
      </c>
      <c r="QP28" s="10">
        <f t="shared" si="25"/>
        <v>114</v>
      </c>
      <c r="QQ28" s="5">
        <f>IFERROR(QP28+VLOOKUP($A28,'TB2-1'!$A:$XEW,1+IFERROR(VALUE(RIGHT(QP$3,2)),RIGHT(QP$3,1)),TRUE),#N/A)</f>
        <v>1004</v>
      </c>
      <c r="QR28" s="10">
        <f t="shared" si="26"/>
        <v>114</v>
      </c>
      <c r="QS28" s="5">
        <f>IFERROR(QR28+VLOOKUP($A28,'TB2-1'!$A:$XEW,1+IFERROR(VALUE(RIGHT(QR$3,2)),RIGHT(QR$3,1)),TRUE),#N/A)</f>
        <v>1514</v>
      </c>
      <c r="QT28" s="10">
        <f t="shared" si="27"/>
        <v>114</v>
      </c>
      <c r="QU28" s="5">
        <f>IFERROR(QT28+VLOOKUP($A28,'TB2-1'!$A:$XEW,1+IFERROR(VALUE(RIGHT(QT$3,2)),RIGHT(QT$3,1)),TRUE),#N/A)</f>
        <v>2414</v>
      </c>
      <c r="QV28" s="10">
        <f t="shared" si="28"/>
        <v>114</v>
      </c>
      <c r="QW28" s="5">
        <f>IFERROR(QV28+VLOOKUP($A28,'TB2-1'!$A:$XEW,1+IFERROR(VALUE(RIGHT(QV$3,2)),RIGHT(QV$3,1)),TRUE),#N/A)</f>
        <v>3714</v>
      </c>
      <c r="QX28" s="10">
        <f t="shared" si="29"/>
        <v>114</v>
      </c>
      <c r="QY28" s="5">
        <f>IFERROR(QX28+VLOOKUP($A28,'TB2-1'!$A:$XEW,1+IFERROR(VALUE(RIGHT(QX$3,2)),RIGHT(QX$3,1)),TRUE),#N/A)</f>
        <v>5814</v>
      </c>
      <c r="QZ28" s="10">
        <f t="shared" si="30"/>
        <v>114</v>
      </c>
      <c r="RA28" s="5">
        <f>IFERROR(QZ28+VLOOKUP($A28,'TB2-1'!$A:$XEW,1+IFERROR(VALUE(RIGHT(QZ$3,2)),RIGHT(QZ$3,1)),TRUE),#N/A)</f>
        <v>9014</v>
      </c>
      <c r="RB28" s="65">
        <v>208</v>
      </c>
      <c r="RC28" s="6">
        <f>IFERROR(RB28+VLOOKUP($A28,'TB2-1'!$A:$XEW,1+IFERROR(VALUE(RIGHT(RB$3,2)),RIGHT(RB$3,1)),TRUE),#N/A)</f>
        <v>215</v>
      </c>
      <c r="RD28" s="6">
        <f t="shared" si="31"/>
        <v>208</v>
      </c>
      <c r="RE28" s="6">
        <f>IFERROR(RD28+VLOOKUP($A28,'TB2-1'!$A:$XEW,1+IFERROR(VALUE(RIGHT(RD$3,2)),RIGHT(RD$3,1)),TRUE),#N/A)</f>
        <v>217</v>
      </c>
      <c r="RF28" s="6">
        <f t="shared" si="31"/>
        <v>208</v>
      </c>
      <c r="RG28" s="6">
        <f>IFERROR(RF28+VLOOKUP($A28,'TB2-1'!$A:$XEW,1+IFERROR(VALUE(RIGHT(RF$3,2)),RIGHT(RF$3,1)),TRUE),#N/A)</f>
        <v>221</v>
      </c>
      <c r="RH28" s="6">
        <f t="shared" si="31"/>
        <v>208</v>
      </c>
      <c r="RI28" s="6">
        <f>IFERROR(RH28+VLOOKUP($A28,'TB2-1'!$A:$XEW,1+IFERROR(VALUE(RIGHT(RH$3,2)),RIGHT(RH$3,1)),TRUE),#N/A)</f>
        <v>226</v>
      </c>
      <c r="RJ28" s="6">
        <f t="shared" si="31"/>
        <v>208</v>
      </c>
      <c r="RK28" s="6">
        <f>IFERROR(RJ28+VLOOKUP($A28,'TB2-1'!$A:$XEW,1+IFERROR(VALUE(RIGHT(RJ$3,2)),RIGHT(RJ$3,1)),TRUE),#N/A)</f>
        <v>233</v>
      </c>
      <c r="RL28" s="6">
        <f t="shared" si="31"/>
        <v>208</v>
      </c>
      <c r="RM28" s="6">
        <f>IFERROR(RL28+VLOOKUP($A28,'TB2-1'!$A:$XEW,1+IFERROR(VALUE(RIGHT(RL$3,2)),RIGHT(RL$3,1)),TRUE),#N/A)</f>
        <v>244</v>
      </c>
      <c r="RN28" s="6">
        <f t="shared" si="31"/>
        <v>208</v>
      </c>
      <c r="RO28" s="6">
        <f>IFERROR(RN28+VLOOKUP($A28,'TB2-1'!$A:$XEW,1+IFERROR(VALUE(RIGHT(RN$3,2)),RIGHT(RN$3,1)),TRUE),#N/A)</f>
        <v>265</v>
      </c>
      <c r="RP28" s="6">
        <f t="shared" si="31"/>
        <v>208</v>
      </c>
      <c r="RQ28" s="6">
        <f>IFERROR(RP28+VLOOKUP($A28,'TB2-1'!$A:$XEW,1+IFERROR(VALUE(RIGHT(RP$3,2)),RIGHT(RP$3,1)),TRUE),#N/A)</f>
        <v>297</v>
      </c>
      <c r="RR28" s="6">
        <f t="shared" si="31"/>
        <v>208</v>
      </c>
      <c r="RS28" s="6">
        <f>IFERROR(RR28+VLOOKUP($A28,'TB2-1'!$A:$XEW,1+IFERROR(VALUE(RIGHT(RR$3,2)),RIGHT(RR$3,1)),TRUE),#N/A)</f>
        <v>348</v>
      </c>
      <c r="RT28" s="6">
        <f t="shared" si="32"/>
        <v>208</v>
      </c>
      <c r="RU28" s="6">
        <f>IFERROR(RT28+VLOOKUP($A28,'TB2-1'!$A:$XEW,1+IFERROR(VALUE(RIGHT(RT$3,2)),RIGHT(RT$3,1)),TRUE),#N/A)</f>
        <v>438</v>
      </c>
      <c r="RV28" s="6">
        <f t="shared" si="33"/>
        <v>208</v>
      </c>
      <c r="RW28" s="6">
        <f>IFERROR(RV28+VLOOKUP($A28,'TB2-1'!$A:$XEW,1+IFERROR(VALUE(RIGHT(RV$3,2)),RIGHT(RV$3,1)),TRUE),#N/A)</f>
        <v>568</v>
      </c>
      <c r="RX28" s="6">
        <f t="shared" si="34"/>
        <v>208</v>
      </c>
      <c r="RY28" s="6">
        <f>IFERROR(RX28+VLOOKUP($A28,'TB2-1'!$A:$XEW,1+IFERROR(VALUE(RIGHT(RX$3,2)),RIGHT(RX$3,1)),TRUE),#N/A)</f>
        <v>778</v>
      </c>
      <c r="RZ28" s="6">
        <f t="shared" si="35"/>
        <v>208</v>
      </c>
      <c r="SA28" s="6">
        <f>IFERROR(RZ28+VLOOKUP($A28,'TB2-1'!$A:$XEW,1+IFERROR(VALUE(RIGHT(RZ$3,2)),RIGHT(RZ$3,1)),TRUE),#N/A)</f>
        <v>1098</v>
      </c>
      <c r="SB28" s="6">
        <f t="shared" si="36"/>
        <v>208</v>
      </c>
      <c r="SC28" s="6">
        <f>IFERROR(SB28+VLOOKUP($A28,'TB2-1'!$A:$XEW,1+IFERROR(VALUE(RIGHT(SB$3,2)),RIGHT(SB$3,1)),TRUE),#N/A)</f>
        <v>1608</v>
      </c>
      <c r="SD28" s="6">
        <f t="shared" si="37"/>
        <v>208</v>
      </c>
      <c r="SE28" s="6">
        <f>IFERROR(SD28+VLOOKUP($A28,'TB2-1'!$A:$XEW,1+IFERROR(VALUE(RIGHT(SD$3,2)),RIGHT(SD$3,1)),TRUE),#N/A)</f>
        <v>2508</v>
      </c>
      <c r="SF28" s="6">
        <f t="shared" si="38"/>
        <v>208</v>
      </c>
      <c r="SG28" s="6">
        <f>IFERROR(SF28+VLOOKUP($A28,'TB2-1'!$A:$XEW,1+IFERROR(VALUE(RIGHT(SF$3,2)),RIGHT(SF$3,1)),TRUE),#N/A)</f>
        <v>3808</v>
      </c>
      <c r="SH28" s="6">
        <f t="shared" si="39"/>
        <v>208</v>
      </c>
      <c r="SI28" s="6">
        <f>IFERROR(SH28+VLOOKUP($A28,'TB2-1'!$A:$XEW,1+IFERROR(VALUE(RIGHT(SH$3,2)),RIGHT(SH$3,1)),TRUE),#N/A)</f>
        <v>5908</v>
      </c>
      <c r="SJ28" s="6">
        <f t="shared" si="40"/>
        <v>208</v>
      </c>
      <c r="SK28" s="6">
        <f>IFERROR(SJ28+VLOOKUP($A28,'TB2-1'!$A:$XEW,1+IFERROR(VALUE(RIGHT(SJ$3,2)),RIGHT(SJ$3,1)),TRUE),#N/A)</f>
        <v>9108</v>
      </c>
      <c r="SL28" s="65">
        <v>294</v>
      </c>
      <c r="SM28" s="5">
        <f>IFERROR(SL28+VLOOKUP($A28,'TB2-1'!$A:$XEW,1+IFERROR(VALUE(RIGHT(SL$3,2)),RIGHT(SL$3,1)),TRUE),#N/A)</f>
        <v>301</v>
      </c>
      <c r="SN28" s="10">
        <f t="shared" si="154"/>
        <v>294</v>
      </c>
      <c r="SO28" s="5">
        <f>IFERROR(SN28+VLOOKUP($A28,'TB2-1'!$A:$XEW,1+IFERROR(VALUE(RIGHT(SN$3,2)),RIGHT(SN$3,1)),TRUE),#N/A)</f>
        <v>303</v>
      </c>
      <c r="SP28" s="10">
        <f t="shared" si="154"/>
        <v>294</v>
      </c>
      <c r="SQ28" s="5">
        <f>IFERROR(SP28+VLOOKUP($A28,'TB2-1'!$A:$XEW,1+IFERROR(VALUE(RIGHT(SP$3,2)),RIGHT(SP$3,1)),TRUE),#N/A)</f>
        <v>307</v>
      </c>
      <c r="SR28" s="10">
        <f t="shared" si="154"/>
        <v>294</v>
      </c>
      <c r="SS28" s="5">
        <f>IFERROR(SR28+VLOOKUP($A28,'TB2-1'!$A:$XEW,1+IFERROR(VALUE(RIGHT(SR$3,2)),RIGHT(SR$3,1)),TRUE),#N/A)</f>
        <v>312</v>
      </c>
      <c r="ST28" s="10">
        <f t="shared" si="154"/>
        <v>294</v>
      </c>
      <c r="SU28" s="5">
        <f>IFERROR(ST28+VLOOKUP($A28,'TB2-1'!$A:$XEW,1+IFERROR(VALUE(RIGHT(ST$3,2)),RIGHT(ST$3,1)),TRUE),#N/A)</f>
        <v>319</v>
      </c>
      <c r="SV28" s="10">
        <f t="shared" si="154"/>
        <v>294</v>
      </c>
      <c r="SW28" s="5">
        <f>IFERROR(SV28+VLOOKUP($A28,'TB2-1'!$A:$XEW,1+IFERROR(VALUE(RIGHT(SV$3,2)),RIGHT(SV$3,1)),TRUE),#N/A)</f>
        <v>330</v>
      </c>
      <c r="SX28" s="10">
        <f t="shared" si="154"/>
        <v>294</v>
      </c>
      <c r="SY28" s="5">
        <f>IFERROR(SX28+VLOOKUP($A28,'TB2-1'!$A:$XEW,1+IFERROR(VALUE(RIGHT(SX$3,2)),RIGHT(SX$3,1)),TRUE),#N/A)</f>
        <v>351</v>
      </c>
      <c r="SZ28" s="10">
        <f t="shared" si="154"/>
        <v>294</v>
      </c>
      <c r="TA28" s="5">
        <f>IFERROR(SZ28+VLOOKUP($A28,'TB2-1'!$A:$XEW,1+IFERROR(VALUE(RIGHT(SZ$3,2)),RIGHT(SZ$3,1)),TRUE),#N/A)</f>
        <v>383</v>
      </c>
      <c r="TB28" s="10">
        <f t="shared" si="154"/>
        <v>294</v>
      </c>
      <c r="TC28" s="5">
        <f>IFERROR(TB28+VLOOKUP($A28,'TB2-1'!$A:$XEW,1+IFERROR(VALUE(RIGHT(TB$3,2)),RIGHT(TB$3,1)),TRUE),#N/A)</f>
        <v>434</v>
      </c>
      <c r="TD28" s="10">
        <f t="shared" si="155"/>
        <v>294</v>
      </c>
      <c r="TE28" s="5">
        <f>IFERROR(TD28+VLOOKUP($A28,'TB2-1'!$A:$XEW,1+IFERROR(VALUE(RIGHT(TD$3,2)),RIGHT(TD$3,1)),TRUE),#N/A)</f>
        <v>524</v>
      </c>
      <c r="TF28" s="10">
        <f t="shared" si="156"/>
        <v>294</v>
      </c>
      <c r="TG28" s="5">
        <f>IFERROR(TF28+VLOOKUP($A28,'TB2-1'!$A:$XEW,1+IFERROR(VALUE(RIGHT(TF$3,2)),RIGHT(TF$3,1)),TRUE),#N/A)</f>
        <v>654</v>
      </c>
      <c r="TH28" s="10">
        <f t="shared" si="157"/>
        <v>294</v>
      </c>
      <c r="TI28" s="5">
        <f>IFERROR(TH28+VLOOKUP($A28,'TB2-1'!$A:$XEW,1+IFERROR(VALUE(RIGHT(TH$3,2)),RIGHT(TH$3,1)),TRUE),#N/A)</f>
        <v>864</v>
      </c>
      <c r="TJ28" s="10">
        <f t="shared" si="158"/>
        <v>294</v>
      </c>
      <c r="TK28" s="5">
        <f>IFERROR(TJ28+VLOOKUP($A28,'TB2-1'!$A:$XEW,1+IFERROR(VALUE(RIGHT(TJ$3,2)),RIGHT(TJ$3,1)),TRUE),#N/A)</f>
        <v>1184</v>
      </c>
      <c r="TL28" s="10">
        <f t="shared" si="159"/>
        <v>294</v>
      </c>
      <c r="TM28" s="5">
        <f>IFERROR(TL28+VLOOKUP($A28,'TB2-1'!$A:$XEW,1+IFERROR(VALUE(RIGHT(TL$3,2)),RIGHT(TL$3,1)),TRUE),#N/A)</f>
        <v>1694</v>
      </c>
      <c r="TN28" s="10">
        <f t="shared" si="160"/>
        <v>294</v>
      </c>
      <c r="TO28" s="5">
        <f>IFERROR(TN28+VLOOKUP($A28,'TB2-1'!$A:$XEW,1+IFERROR(VALUE(RIGHT(TN$3,2)),RIGHT(TN$3,1)),TRUE),#N/A)</f>
        <v>2594</v>
      </c>
      <c r="TP28" s="10">
        <f t="shared" si="161"/>
        <v>294</v>
      </c>
      <c r="TQ28" s="5">
        <f>IFERROR(TP28+VLOOKUP($A28,'TB2-1'!$A:$XEW,1+IFERROR(VALUE(RIGHT(TP$3,2)),RIGHT(TP$3,1)),TRUE),#N/A)</f>
        <v>3894</v>
      </c>
      <c r="TR28" s="10">
        <f t="shared" si="162"/>
        <v>294</v>
      </c>
      <c r="TS28" s="5">
        <f>IFERROR(TR28+VLOOKUP($A28,'TB2-1'!$A:$XEW,1+IFERROR(VALUE(RIGHT(TR$3,2)),RIGHT(TR$3,1)),TRUE),#N/A)</f>
        <v>5994</v>
      </c>
      <c r="TT28" s="10">
        <f t="shared" si="163"/>
        <v>294</v>
      </c>
      <c r="TU28" s="5">
        <f>IFERROR(TT28+VLOOKUP($A28,'TB2-1'!$A:$XEW,1+IFERROR(VALUE(RIGHT(TT$3,2)),RIGHT(TT$3,1)),TRUE),#N/A)</f>
        <v>9194</v>
      </c>
      <c r="TV28" s="65">
        <v>435</v>
      </c>
      <c r="TW28" s="6">
        <f>IFERROR(TV28+VLOOKUP($A28,'TB2-1'!$A:$XEW,1+IFERROR(VALUE(RIGHT(TV$3,2)),RIGHT(TV$3,1)),TRUE),#N/A)</f>
        <v>442</v>
      </c>
      <c r="TX28" s="6">
        <f t="shared" si="177"/>
        <v>435</v>
      </c>
      <c r="TY28" s="6">
        <f>IFERROR(TX28+VLOOKUP($A28,'TB2-1'!$A:$XEW,1+IFERROR(VALUE(RIGHT(TX$3,2)),RIGHT(TX$3,1)),TRUE),#N/A)</f>
        <v>444</v>
      </c>
      <c r="TZ28" s="6">
        <f t="shared" si="177"/>
        <v>435</v>
      </c>
      <c r="UA28" s="6">
        <f>IFERROR(TZ28+VLOOKUP($A28,'TB2-1'!$A:$XEW,1+IFERROR(VALUE(RIGHT(TZ$3,2)),RIGHT(TZ$3,1)),TRUE),#N/A)</f>
        <v>448</v>
      </c>
      <c r="UB28" s="6">
        <f t="shared" si="177"/>
        <v>435</v>
      </c>
      <c r="UC28" s="6">
        <f>IFERROR(UB28+VLOOKUP($A28,'TB2-1'!$A:$XEW,1+IFERROR(VALUE(RIGHT(UB$3,2)),RIGHT(UB$3,1)),TRUE),#N/A)</f>
        <v>453</v>
      </c>
      <c r="UD28" s="6">
        <f t="shared" si="177"/>
        <v>435</v>
      </c>
      <c r="UE28" s="6">
        <f>IFERROR(UD28+VLOOKUP($A28,'TB2-1'!$A:$XEW,1+IFERROR(VALUE(RIGHT(UD$3,2)),RIGHT(UD$3,1)),TRUE),#N/A)</f>
        <v>460</v>
      </c>
      <c r="UF28" s="6">
        <f t="shared" si="177"/>
        <v>435</v>
      </c>
      <c r="UG28" s="6">
        <f>IFERROR(UF28+VLOOKUP($A28,'TB2-1'!$A:$XEW,1+IFERROR(VALUE(RIGHT(UF$3,2)),RIGHT(UF$3,1)),TRUE),#N/A)</f>
        <v>471</v>
      </c>
      <c r="UH28" s="6">
        <f t="shared" si="177"/>
        <v>435</v>
      </c>
      <c r="UI28" s="6">
        <f>IFERROR(UH28+VLOOKUP($A28,'TB2-1'!$A:$XEW,1+IFERROR(VALUE(RIGHT(UH$3,2)),RIGHT(UH$3,1)),TRUE),#N/A)</f>
        <v>492</v>
      </c>
      <c r="UJ28" s="6">
        <f t="shared" si="177"/>
        <v>435</v>
      </c>
      <c r="UK28" s="6">
        <f>IFERROR(UJ28+VLOOKUP($A28,'TB2-1'!$A:$XEW,1+IFERROR(VALUE(RIGHT(UJ$3,2)),RIGHT(UJ$3,1)),TRUE),#N/A)</f>
        <v>524</v>
      </c>
      <c r="UL28" s="6">
        <f t="shared" si="177"/>
        <v>435</v>
      </c>
      <c r="UM28" s="6">
        <f>IFERROR(UL28+VLOOKUP($A28,'TB2-1'!$A:$XEW,1+IFERROR(VALUE(RIGHT(UL$3,2)),RIGHT(UL$3,1)),TRUE),#N/A)</f>
        <v>575</v>
      </c>
      <c r="UN28" s="6">
        <f t="shared" si="177"/>
        <v>435</v>
      </c>
      <c r="UO28" s="6">
        <f>IFERROR(UN28+VLOOKUP($A28,'TB2-1'!$A:$XEW,1+IFERROR(VALUE(RIGHT(UN$3,2)),RIGHT(UN$3,1)),TRUE),#N/A)</f>
        <v>665</v>
      </c>
      <c r="UP28" s="6">
        <f t="shared" si="182"/>
        <v>435</v>
      </c>
      <c r="UQ28" s="6">
        <f>IFERROR(UP28+VLOOKUP($A28,'TB2-1'!$A:$XEW,1+IFERROR(VALUE(RIGHT(UP$3,2)),RIGHT(UP$3,1)),TRUE),#N/A)</f>
        <v>795</v>
      </c>
      <c r="UR28" s="6">
        <f t="shared" si="204"/>
        <v>435</v>
      </c>
      <c r="US28" s="6">
        <f>IFERROR(UR28+VLOOKUP($A28,'TB2-1'!$A:$XEW,1+IFERROR(VALUE(RIGHT(UR$3,2)),RIGHT(UR$3,1)),TRUE),#N/A)</f>
        <v>1005</v>
      </c>
      <c r="UT28" s="6">
        <f t="shared" si="205"/>
        <v>435</v>
      </c>
      <c r="UU28" s="6">
        <f>IFERROR(UT28+VLOOKUP($A28,'TB2-1'!$A:$XEW,1+IFERROR(VALUE(RIGHT(UT$3,2)),RIGHT(UT$3,1)),TRUE),#N/A)</f>
        <v>1325</v>
      </c>
      <c r="UV28" s="6">
        <f t="shared" si="206"/>
        <v>435</v>
      </c>
      <c r="UW28" s="6">
        <f>IFERROR(UV28+VLOOKUP($A28,'TB2-1'!$A:$XEW,1+IFERROR(VALUE(RIGHT(UV$3,2)),RIGHT(UV$3,1)),TRUE),#N/A)</f>
        <v>1835</v>
      </c>
      <c r="UX28" s="6">
        <f t="shared" si="207"/>
        <v>435</v>
      </c>
      <c r="UY28" s="6">
        <f>IFERROR(UX28+VLOOKUP($A28,'TB2-1'!$A:$XEW,1+IFERROR(VALUE(RIGHT(UX$3,2)),RIGHT(UX$3,1)),TRUE),#N/A)</f>
        <v>2735</v>
      </c>
      <c r="UZ28" s="6">
        <f t="shared" si="208"/>
        <v>435</v>
      </c>
      <c r="VA28" s="6">
        <f>IFERROR(UZ28+VLOOKUP($A28,'TB2-1'!$A:$XEW,1+IFERROR(VALUE(RIGHT(UZ$3,2)),RIGHT(UZ$3,1)),TRUE),#N/A)</f>
        <v>4035</v>
      </c>
      <c r="VB28" s="6">
        <f t="shared" si="209"/>
        <v>435</v>
      </c>
      <c r="VC28" s="6">
        <f>IFERROR(VB28+VLOOKUP($A28,'TB2-1'!$A:$XEW,1+IFERROR(VALUE(RIGHT(VB$3,2)),RIGHT(VB$3,1)),TRUE),#N/A)</f>
        <v>6135</v>
      </c>
      <c r="VD28" s="6">
        <f t="shared" si="210"/>
        <v>435</v>
      </c>
      <c r="VE28" s="6">
        <f>IFERROR(VD28+VLOOKUP($A28,'TB2-1'!$A:$XEW,1+IFERROR(VALUE(RIGHT(VD$3,2)),RIGHT(VD$3,1)),TRUE),#N/A)</f>
        <v>9335</v>
      </c>
      <c r="VF28" s="65">
        <v>660</v>
      </c>
      <c r="VG28" s="5">
        <f>IFERROR(VF28+VLOOKUP($A28,'TB2-1'!$A:$XEW,1+IFERROR(VALUE(RIGHT(VF$3,2)),RIGHT(VF$3,1)),TRUE),#N/A)</f>
        <v>667</v>
      </c>
      <c r="VH28" s="10">
        <f t="shared" ref="VH28:WL28" si="219">VF28</f>
        <v>660</v>
      </c>
      <c r="VI28" s="5">
        <f>IFERROR(VH28+VLOOKUP($A28,'TB2-1'!$A:$XEW,1+IFERROR(VALUE(RIGHT(VH$3,2)),RIGHT(VH$3,1)),TRUE),#N/A)</f>
        <v>669</v>
      </c>
      <c r="VJ28" s="10">
        <f t="shared" si="219"/>
        <v>660</v>
      </c>
      <c r="VK28" s="5">
        <f>IFERROR(VJ28+VLOOKUP($A28,'TB2-1'!$A:$XEW,1+IFERROR(VALUE(RIGHT(VJ$3,2)),RIGHT(VJ$3,1)),TRUE),#N/A)</f>
        <v>673</v>
      </c>
      <c r="VL28" s="10">
        <f t="shared" si="219"/>
        <v>660</v>
      </c>
      <c r="VM28" s="5">
        <f>IFERROR(VL28+VLOOKUP($A28,'TB2-1'!$A:$XEW,1+IFERROR(VALUE(RIGHT(VL$3,2)),RIGHT(VL$3,1)),TRUE),#N/A)</f>
        <v>678</v>
      </c>
      <c r="VN28" s="10">
        <f t="shared" si="219"/>
        <v>660</v>
      </c>
      <c r="VO28" s="5">
        <f>IFERROR(VN28+VLOOKUP($A28,'TB2-1'!$A:$XEW,1+IFERROR(VALUE(RIGHT(VN$3,2)),RIGHT(VN$3,1)),TRUE),#N/A)</f>
        <v>685</v>
      </c>
      <c r="VP28" s="10">
        <f t="shared" si="219"/>
        <v>660</v>
      </c>
      <c r="VQ28" s="5">
        <f>IFERROR(VP28+VLOOKUP($A28,'TB2-1'!$A:$XEW,1+IFERROR(VALUE(RIGHT(VP$3,2)),RIGHT(VP$3,1)),TRUE),#N/A)</f>
        <v>696</v>
      </c>
      <c r="VR28" s="10">
        <f t="shared" si="219"/>
        <v>660</v>
      </c>
      <c r="VS28" s="5">
        <f>IFERROR(VR28+VLOOKUP($A28,'TB2-1'!$A:$XEW,1+IFERROR(VALUE(RIGHT(VR$3,2)),RIGHT(VR$3,1)),TRUE),#N/A)</f>
        <v>717</v>
      </c>
      <c r="VT28" s="10">
        <f t="shared" si="219"/>
        <v>660</v>
      </c>
      <c r="VU28" s="5">
        <f>IFERROR(VT28+VLOOKUP($A28,'TB2-1'!$A:$XEW,1+IFERROR(VALUE(RIGHT(VT$3,2)),RIGHT(VT$3,1)),TRUE),#N/A)</f>
        <v>749</v>
      </c>
      <c r="VV28" s="10">
        <f t="shared" si="219"/>
        <v>660</v>
      </c>
      <c r="VW28" s="5">
        <f>IFERROR(VV28+VLOOKUP($A28,'TB2-1'!$A:$XEW,1+IFERROR(VALUE(RIGHT(VV$3,2)),RIGHT(VV$3,1)),TRUE),#N/A)</f>
        <v>800</v>
      </c>
      <c r="VX28" s="10">
        <f t="shared" si="219"/>
        <v>660</v>
      </c>
      <c r="VY28" s="5">
        <f>IFERROR(VX28+VLOOKUP($A28,'TB2-1'!$A:$XEW,1+IFERROR(VALUE(RIGHT(VX$3,2)),RIGHT(VX$3,1)),TRUE),#N/A)</f>
        <v>890</v>
      </c>
      <c r="VZ28" s="10">
        <f t="shared" si="219"/>
        <v>660</v>
      </c>
      <c r="WA28" s="5">
        <f>IFERROR(VZ28+VLOOKUP($A28,'TB2-1'!$A:$XEW,1+IFERROR(VALUE(RIGHT(VZ$3,2)),RIGHT(VZ$3,1)),TRUE),#N/A)</f>
        <v>1020</v>
      </c>
      <c r="WB28" s="10">
        <f t="shared" si="219"/>
        <v>660</v>
      </c>
      <c r="WC28" s="5">
        <f>IFERROR(WB28+VLOOKUP($A28,'TB2-1'!$A:$XEW,1+IFERROR(VALUE(RIGHT(WB$3,2)),RIGHT(WB$3,1)),TRUE),#N/A)</f>
        <v>1230</v>
      </c>
      <c r="WD28" s="10">
        <f t="shared" si="219"/>
        <v>660</v>
      </c>
      <c r="WE28" s="5">
        <f>IFERROR(WD28+VLOOKUP($A28,'TB2-1'!$A:$XEW,1+IFERROR(VALUE(RIGHT(WD$3,2)),RIGHT(WD$3,1)),TRUE),#N/A)</f>
        <v>1550</v>
      </c>
      <c r="WF28" s="10">
        <f t="shared" si="219"/>
        <v>660</v>
      </c>
      <c r="WG28" s="5">
        <f>IFERROR(WF28+VLOOKUP($A28,'TB2-1'!$A:$XEW,1+IFERROR(VALUE(RIGHT(WF$3,2)),RIGHT(WF$3,1)),TRUE),#N/A)</f>
        <v>2060</v>
      </c>
      <c r="WH28" s="10">
        <f t="shared" si="219"/>
        <v>660</v>
      </c>
      <c r="WI28" s="5">
        <f>IFERROR(WH28+VLOOKUP($A28,'TB2-1'!$A:$XEW,1+IFERROR(VALUE(RIGHT(WH$3,2)),RIGHT(WH$3,1)),TRUE),#N/A)</f>
        <v>2960</v>
      </c>
      <c r="WJ28" s="10">
        <f t="shared" si="219"/>
        <v>660</v>
      </c>
      <c r="WK28" s="5">
        <f>IFERROR(WJ28+VLOOKUP($A28,'TB2-1'!$A:$XEW,1+IFERROR(VALUE(RIGHT(WJ$3,2)),RIGHT(WJ$3,1)),TRUE),#N/A)</f>
        <v>4260</v>
      </c>
      <c r="WL28" s="10">
        <f t="shared" si="219"/>
        <v>660</v>
      </c>
      <c r="WM28" s="5">
        <f>IFERROR(WL28+VLOOKUP($A28,'TB2-1'!$A:$XEW,1+IFERROR(VALUE(RIGHT(WL$3,2)),RIGHT(WL$3,1)),TRUE),#N/A)</f>
        <v>6360</v>
      </c>
      <c r="WN28" s="10">
        <f t="shared" ref="WN28" si="220">WL28</f>
        <v>660</v>
      </c>
      <c r="WO28" s="5">
        <f>IFERROR(WN28+VLOOKUP($A28,'TB2-1'!$A:$XEW,1+IFERROR(VALUE(RIGHT(WN$3,2)),RIGHT(WN$3,1)),TRUE),#N/A)</f>
        <v>9560</v>
      </c>
      <c r="WP28" s="65">
        <v>1000</v>
      </c>
      <c r="WQ28" s="6">
        <f>IFERROR(WP28+VLOOKUP($A28,'TB2-1'!$A:$XEW,1+IFERROR(VALUE(RIGHT(WP$3,2)),RIGHT(WP$3,1)),TRUE),#N/A)</f>
        <v>1007</v>
      </c>
      <c r="WR28" s="6">
        <f t="shared" si="42"/>
        <v>1000</v>
      </c>
      <c r="WS28" s="6">
        <f>IFERROR(WR28+VLOOKUP($A28,'TB2-1'!$A:$XEW,1+IFERROR(VALUE(RIGHT(WR$3,2)),RIGHT(WR$3,1)),TRUE),#N/A)</f>
        <v>1009</v>
      </c>
      <c r="WT28" s="6">
        <f t="shared" si="42"/>
        <v>1000</v>
      </c>
      <c r="WU28" s="6">
        <f>IFERROR(WT28+VLOOKUP($A28,'TB2-1'!$A:$XEW,1+IFERROR(VALUE(RIGHT(WT$3,2)),RIGHT(WT$3,1)),TRUE),#N/A)</f>
        <v>1013</v>
      </c>
      <c r="WV28" s="6">
        <f t="shared" si="42"/>
        <v>1000</v>
      </c>
      <c r="WW28" s="6">
        <f>IFERROR(WV28+VLOOKUP($A28,'TB2-1'!$A:$XEW,1+IFERROR(VALUE(RIGHT(WV$3,2)),RIGHT(WV$3,1)),TRUE),#N/A)</f>
        <v>1018</v>
      </c>
      <c r="WX28" s="6">
        <f t="shared" si="42"/>
        <v>1000</v>
      </c>
      <c r="WY28" s="6">
        <f>IFERROR(WX28+VLOOKUP($A28,'TB2-1'!$A:$XEW,1+IFERROR(VALUE(RIGHT(WX$3,2)),RIGHT(WX$3,1)),TRUE),#N/A)</f>
        <v>1025</v>
      </c>
      <c r="WZ28" s="6">
        <f t="shared" si="42"/>
        <v>1000</v>
      </c>
      <c r="XA28" s="6">
        <f>IFERROR(WZ28+VLOOKUP($A28,'TB2-1'!$A:$XEW,1+IFERROR(VALUE(RIGHT(WZ$3,2)),RIGHT(WZ$3,1)),TRUE),#N/A)</f>
        <v>1036</v>
      </c>
      <c r="XB28" s="6">
        <f t="shared" si="42"/>
        <v>1000</v>
      </c>
      <c r="XC28" s="6">
        <f>IFERROR(XB28+VLOOKUP($A28,'TB2-1'!$A:$XEW,1+IFERROR(VALUE(RIGHT(XB$3,2)),RIGHT(XB$3,1)),TRUE),#N/A)</f>
        <v>1057</v>
      </c>
      <c r="XD28" s="6">
        <f t="shared" si="42"/>
        <v>1000</v>
      </c>
      <c r="XE28" s="6">
        <f>IFERROR(XD28+VLOOKUP($A28,'TB2-1'!$A:$XEW,1+IFERROR(VALUE(RIGHT(XD$3,2)),RIGHT(XD$3,1)),TRUE),#N/A)</f>
        <v>1089</v>
      </c>
      <c r="XF28" s="6">
        <f t="shared" si="42"/>
        <v>1000</v>
      </c>
      <c r="XG28" s="6">
        <f>IFERROR(XF28+VLOOKUP($A28,'TB2-1'!$A:$XEW,1+IFERROR(VALUE(RIGHT(XF$3,2)),RIGHT(XF$3,1)),TRUE),#N/A)</f>
        <v>1140</v>
      </c>
      <c r="XH28" s="6">
        <f t="shared" si="43"/>
        <v>1000</v>
      </c>
      <c r="XI28" s="6">
        <f>IFERROR(XH28+VLOOKUP($A28,'TB2-1'!$A:$XEW,1+IFERROR(VALUE(RIGHT(XH$3,2)),RIGHT(XH$3,1)),TRUE),#N/A)</f>
        <v>1230</v>
      </c>
      <c r="XJ28" s="6">
        <f t="shared" si="44"/>
        <v>1000</v>
      </c>
      <c r="XK28" s="6">
        <f>IFERROR(XJ28+VLOOKUP($A28,'TB2-1'!$A:$XEW,1+IFERROR(VALUE(RIGHT(XJ$3,2)),RIGHT(XJ$3,1)),TRUE),#N/A)</f>
        <v>1360</v>
      </c>
      <c r="XL28" s="6">
        <f t="shared" si="45"/>
        <v>1000</v>
      </c>
      <c r="XM28" s="6">
        <f>IFERROR(XL28+VLOOKUP($A28,'TB2-1'!$A:$XEW,1+IFERROR(VALUE(RIGHT(XL$3,2)),RIGHT(XL$3,1)),TRUE),#N/A)</f>
        <v>1570</v>
      </c>
      <c r="XN28" s="6">
        <f t="shared" si="46"/>
        <v>1000</v>
      </c>
      <c r="XO28" s="6">
        <f>IFERROR(XN28+VLOOKUP($A28,'TB2-1'!$A:$XEW,1+IFERROR(VALUE(RIGHT(XN$3,2)),RIGHT(XN$3,1)),TRUE),#N/A)</f>
        <v>1890</v>
      </c>
      <c r="XP28" s="6">
        <f t="shared" si="47"/>
        <v>1000</v>
      </c>
      <c r="XQ28" s="6">
        <f>IFERROR(XP28+VLOOKUP($A28,'TB2-1'!$A:$XEW,1+IFERROR(VALUE(RIGHT(XP$3,2)),RIGHT(XP$3,1)),TRUE),#N/A)</f>
        <v>2400</v>
      </c>
      <c r="XR28" s="6">
        <f t="shared" si="48"/>
        <v>1000</v>
      </c>
      <c r="XS28" s="6">
        <f>IFERROR(XR28+VLOOKUP($A28,'TB2-1'!$A:$XEW,1+IFERROR(VALUE(RIGHT(XR$3,2)),RIGHT(XR$3,1)),TRUE),#N/A)</f>
        <v>3300</v>
      </c>
      <c r="XT28" s="6">
        <f t="shared" si="49"/>
        <v>1000</v>
      </c>
      <c r="XU28" s="6">
        <f>IFERROR(XT28+VLOOKUP($A28,'TB2-1'!$A:$XEW,1+IFERROR(VALUE(RIGHT(XT$3,2)),RIGHT(XT$3,1)),TRUE),#N/A)</f>
        <v>4600</v>
      </c>
      <c r="XV28" s="6">
        <f t="shared" si="50"/>
        <v>1000</v>
      </c>
      <c r="XW28" s="6">
        <f>IFERROR(XV28+VLOOKUP($A28,'TB2-1'!$A:$XEW,1+IFERROR(VALUE(RIGHT(XV$3,2)),RIGHT(XV$3,1)),TRUE),#N/A)</f>
        <v>6700</v>
      </c>
      <c r="XX28" s="6">
        <f t="shared" si="51"/>
        <v>1000</v>
      </c>
      <c r="XY28" s="6">
        <f>IFERROR(XX28+VLOOKUP($A28,'TB2-1'!$A:$XEW,1+IFERROR(VALUE(RIGHT(XX$3,2)),RIGHT(XX$3,1)),TRUE),#N/A)</f>
        <v>9900</v>
      </c>
      <c r="XZ28" s="65">
        <v>1300</v>
      </c>
      <c r="YA28" s="5">
        <f>IFERROR(XZ28+VLOOKUP($A28,'TB2-1'!$A:$XEW,1+IFERROR(VALUE(RIGHT(XZ$3,2)),RIGHT(XZ$3,1)),TRUE),#N/A)</f>
        <v>1307</v>
      </c>
      <c r="YB28" s="10">
        <f t="shared" si="166"/>
        <v>1300</v>
      </c>
      <c r="YC28" s="5">
        <f>IFERROR(YB28+VLOOKUP($A28,'TB2-1'!$A:$XEW,1+IFERROR(VALUE(RIGHT(YB$3,2)),RIGHT(YB$3,1)),TRUE),#N/A)</f>
        <v>1309</v>
      </c>
      <c r="YD28" s="10">
        <f t="shared" si="166"/>
        <v>1300</v>
      </c>
      <c r="YE28" s="5">
        <f>IFERROR(YD28+VLOOKUP($A28,'TB2-1'!$A:$XEW,1+IFERROR(VALUE(RIGHT(YD$3,2)),RIGHT(YD$3,1)),TRUE),#N/A)</f>
        <v>1313</v>
      </c>
      <c r="YF28" s="10">
        <f t="shared" si="166"/>
        <v>1300</v>
      </c>
      <c r="YG28" s="5">
        <f>IFERROR(YF28+VLOOKUP($A28,'TB2-1'!$A:$XEW,1+IFERROR(VALUE(RIGHT(YF$3,2)),RIGHT(YF$3,1)),TRUE),#N/A)</f>
        <v>1318</v>
      </c>
      <c r="YH28" s="10">
        <f t="shared" si="166"/>
        <v>1300</v>
      </c>
      <c r="YI28" s="5">
        <f>IFERROR(YH28+VLOOKUP($A28,'TB2-1'!$A:$XEW,1+IFERROR(VALUE(RIGHT(YH$3,2)),RIGHT(YH$3,1)),TRUE),#N/A)</f>
        <v>1325</v>
      </c>
      <c r="YJ28" s="10">
        <f t="shared" si="166"/>
        <v>1300</v>
      </c>
      <c r="YK28" s="5">
        <f>IFERROR(YJ28+VLOOKUP($A28,'TB2-1'!$A:$XEW,1+IFERROR(VALUE(RIGHT(YJ$3,2)),RIGHT(YJ$3,1)),TRUE),#N/A)</f>
        <v>1336</v>
      </c>
      <c r="YL28" s="10">
        <f t="shared" si="166"/>
        <v>1300</v>
      </c>
      <c r="YM28" s="5">
        <f>IFERROR(YL28+VLOOKUP($A28,'TB2-1'!$A:$XEW,1+IFERROR(VALUE(RIGHT(YL$3,2)),RIGHT(YL$3,1)),TRUE),#N/A)</f>
        <v>1357</v>
      </c>
      <c r="YN28" s="10">
        <f t="shared" si="166"/>
        <v>1300</v>
      </c>
      <c r="YO28" s="5">
        <f>IFERROR(YN28+VLOOKUP($A28,'TB2-1'!$A:$XEW,1+IFERROR(VALUE(RIGHT(YN$3,2)),RIGHT(YN$3,1)),TRUE),#N/A)</f>
        <v>1389</v>
      </c>
      <c r="YP28" s="10">
        <f t="shared" si="166"/>
        <v>1300</v>
      </c>
      <c r="YQ28" s="5">
        <f>IFERROR(YP28+VLOOKUP($A28,'TB2-1'!$A:$XEW,1+IFERROR(VALUE(RIGHT(YP$3,2)),RIGHT(YP$3,1)),TRUE),#N/A)</f>
        <v>1440</v>
      </c>
      <c r="YR28" s="10">
        <f t="shared" si="167"/>
        <v>1300</v>
      </c>
      <c r="YS28" s="5">
        <f>IFERROR(YR28+VLOOKUP($A28,'TB2-1'!$A:$XEW,1+IFERROR(VALUE(RIGHT(YR$3,2)),RIGHT(YR$3,1)),TRUE),#N/A)</f>
        <v>1530</v>
      </c>
      <c r="YT28" s="10">
        <f t="shared" si="168"/>
        <v>1300</v>
      </c>
      <c r="YU28" s="5">
        <f>IFERROR(YT28+VLOOKUP($A28,'TB2-1'!$A:$XEW,1+IFERROR(VALUE(RIGHT(YT$3,2)),RIGHT(YT$3,1)),TRUE),#N/A)</f>
        <v>1660</v>
      </c>
      <c r="YV28" s="10">
        <f t="shared" si="169"/>
        <v>1300</v>
      </c>
      <c r="YW28" s="5">
        <f>IFERROR(YV28+VLOOKUP($A28,'TB2-1'!$A:$XEW,1+IFERROR(VALUE(RIGHT(YV$3,2)),RIGHT(YV$3,1)),TRUE),#N/A)</f>
        <v>1870</v>
      </c>
      <c r="YX28" s="10">
        <f t="shared" si="170"/>
        <v>1300</v>
      </c>
      <c r="YY28" s="5">
        <f>IFERROR(YX28+VLOOKUP($A28,'TB2-1'!$A:$XEW,1+IFERROR(VALUE(RIGHT(YX$3,2)),RIGHT(YX$3,1)),TRUE),#N/A)</f>
        <v>2190</v>
      </c>
      <c r="YZ28" s="10">
        <f t="shared" si="171"/>
        <v>1300</v>
      </c>
      <c r="ZA28" s="5">
        <f>IFERROR(YZ28+VLOOKUP($A28,'TB2-1'!$A:$XEW,1+IFERROR(VALUE(RIGHT(YZ$3,2)),RIGHT(YZ$3,1)),TRUE),#N/A)</f>
        <v>2700</v>
      </c>
      <c r="ZB28" s="10">
        <f t="shared" si="172"/>
        <v>1300</v>
      </c>
      <c r="ZC28" s="5">
        <f>IFERROR(ZB28+VLOOKUP($A28,'TB2-1'!$A:$XEW,1+IFERROR(VALUE(RIGHT(ZB$3,2)),RIGHT(ZB$3,1)),TRUE),#N/A)</f>
        <v>3600</v>
      </c>
      <c r="ZD28" s="10">
        <f t="shared" si="173"/>
        <v>1300</v>
      </c>
      <c r="ZE28" s="5">
        <f>IFERROR(ZD28+VLOOKUP($A28,'TB2-1'!$A:$XEW,1+IFERROR(VALUE(RIGHT(ZD$3,2)),RIGHT(ZD$3,1)),TRUE),#N/A)</f>
        <v>4900</v>
      </c>
      <c r="ZF28" s="10">
        <f t="shared" si="174"/>
        <v>1300</v>
      </c>
      <c r="ZG28" s="5">
        <f>IFERROR(ZF28+VLOOKUP($A28,'TB2-1'!$A:$XEW,1+IFERROR(VALUE(RIGHT(ZF$3,2)),RIGHT(ZF$3,1)),TRUE),#N/A)</f>
        <v>7000</v>
      </c>
      <c r="ZH28" s="10">
        <f t="shared" si="175"/>
        <v>1300</v>
      </c>
      <c r="ZI28" s="5">
        <f>IFERROR(ZH28+VLOOKUP($A28,'TB2-1'!$A:$XEW,1+IFERROR(VALUE(RIGHT(ZH$3,2)),RIGHT(ZH$3,1)),TRUE),#N/A)</f>
        <v>10200</v>
      </c>
      <c r="ZJ28" s="65">
        <v>1650</v>
      </c>
      <c r="ZK28" s="6">
        <f>IFERROR(ZJ28+VLOOKUP($A28,'TB2-1'!$A:$XEW,1+IFERROR(VALUE(RIGHT(ZJ$3,2)),RIGHT(ZJ$3,1)),TRUE),#N/A)</f>
        <v>1657</v>
      </c>
      <c r="ZL28" s="6">
        <f t="shared" si="52"/>
        <v>1650</v>
      </c>
      <c r="ZM28" s="6">
        <f>IFERROR(ZL28+VLOOKUP($A28,'TB2-1'!$A:$XEW,1+IFERROR(VALUE(RIGHT(ZL$3,2)),RIGHT(ZL$3,1)),TRUE),#N/A)</f>
        <v>1659</v>
      </c>
      <c r="ZN28" s="6">
        <f t="shared" si="52"/>
        <v>1650</v>
      </c>
      <c r="ZO28" s="6">
        <f>IFERROR(ZN28+VLOOKUP($A28,'TB2-1'!$A:$XEW,1+IFERROR(VALUE(RIGHT(ZN$3,2)),RIGHT(ZN$3,1)),TRUE),#N/A)</f>
        <v>1663</v>
      </c>
      <c r="ZP28" s="6">
        <f t="shared" si="52"/>
        <v>1650</v>
      </c>
      <c r="ZQ28" s="6">
        <f>IFERROR(ZP28+VLOOKUP($A28,'TB2-1'!$A:$XEW,1+IFERROR(VALUE(RIGHT(ZP$3,2)),RIGHT(ZP$3,1)),TRUE),#N/A)</f>
        <v>1668</v>
      </c>
      <c r="ZR28" s="6">
        <f t="shared" si="52"/>
        <v>1650</v>
      </c>
      <c r="ZS28" s="6">
        <f>IFERROR(ZR28+VLOOKUP($A28,'TB2-1'!$A:$XEW,1+IFERROR(VALUE(RIGHT(ZR$3,2)),RIGHT(ZR$3,1)),TRUE),#N/A)</f>
        <v>1675</v>
      </c>
      <c r="ZT28" s="6">
        <f t="shared" si="52"/>
        <v>1650</v>
      </c>
      <c r="ZU28" s="6">
        <f>IFERROR(ZT28+VLOOKUP($A28,'TB2-1'!$A:$XEW,1+IFERROR(VALUE(RIGHT(ZT$3,2)),RIGHT(ZT$3,1)),TRUE),#N/A)</f>
        <v>1686</v>
      </c>
      <c r="ZV28" s="6">
        <f t="shared" si="52"/>
        <v>1650</v>
      </c>
      <c r="ZW28" s="6">
        <f>IFERROR(ZV28+VLOOKUP($A28,'TB2-1'!$A:$XEW,1+IFERROR(VALUE(RIGHT(ZV$3,2)),RIGHT(ZV$3,1)),TRUE),#N/A)</f>
        <v>1707</v>
      </c>
      <c r="ZX28" s="6">
        <f t="shared" si="52"/>
        <v>1650</v>
      </c>
      <c r="ZY28" s="6">
        <f>IFERROR(ZX28+VLOOKUP($A28,'TB2-1'!$A:$XEW,1+IFERROR(VALUE(RIGHT(ZX$3,2)),RIGHT(ZX$3,1)),TRUE),#N/A)</f>
        <v>1739</v>
      </c>
      <c r="ZZ28" s="6">
        <f t="shared" si="52"/>
        <v>1650</v>
      </c>
      <c r="AAA28" s="6">
        <f>IFERROR(ZZ28+VLOOKUP($A28,'TB2-1'!$A:$XEW,1+IFERROR(VALUE(RIGHT(ZZ$3,2)),RIGHT(ZZ$3,1)),TRUE),#N/A)</f>
        <v>1790</v>
      </c>
      <c r="AAB28" s="6">
        <f t="shared" si="53"/>
        <v>1650</v>
      </c>
      <c r="AAC28" s="6">
        <f>IFERROR(AAB28+VLOOKUP($A28,'TB2-1'!$A:$XEW,1+IFERROR(VALUE(RIGHT(AAB$3,2)),RIGHT(AAB$3,1)),TRUE),#N/A)</f>
        <v>1880</v>
      </c>
      <c r="AAD28" s="6">
        <f t="shared" si="54"/>
        <v>1650</v>
      </c>
      <c r="AAE28" s="6">
        <f>IFERROR(AAD28+VLOOKUP($A28,'TB2-1'!$A:$XEW,1+IFERROR(VALUE(RIGHT(AAD$3,2)),RIGHT(AAD$3,1)),TRUE),#N/A)</f>
        <v>2010</v>
      </c>
      <c r="AAF28" s="6">
        <f t="shared" si="55"/>
        <v>1650</v>
      </c>
      <c r="AAG28" s="6">
        <f>IFERROR(AAF28+VLOOKUP($A28,'TB2-1'!$A:$XEW,1+IFERROR(VALUE(RIGHT(AAF$3,2)),RIGHT(AAF$3,1)),TRUE),#N/A)</f>
        <v>2220</v>
      </c>
      <c r="AAH28" s="6">
        <f t="shared" si="56"/>
        <v>1650</v>
      </c>
      <c r="AAI28" s="6">
        <f>IFERROR(AAH28+VLOOKUP($A28,'TB2-1'!$A:$XEW,1+IFERROR(VALUE(RIGHT(AAH$3,2)),RIGHT(AAH$3,1)),TRUE),#N/A)</f>
        <v>2540</v>
      </c>
      <c r="AAJ28" s="6">
        <f t="shared" si="57"/>
        <v>1650</v>
      </c>
      <c r="AAK28" s="6">
        <f>IFERROR(AAJ28+VLOOKUP($A28,'TB2-1'!$A:$XEW,1+IFERROR(VALUE(RIGHT(AAJ$3,2)),RIGHT(AAJ$3,1)),TRUE),#N/A)</f>
        <v>3050</v>
      </c>
      <c r="AAL28" s="6">
        <f t="shared" si="58"/>
        <v>1650</v>
      </c>
      <c r="AAM28" s="6">
        <f>IFERROR(AAL28+VLOOKUP($A28,'TB2-1'!$A:$XEW,1+IFERROR(VALUE(RIGHT(AAL$3,2)),RIGHT(AAL$3,1)),TRUE),#N/A)</f>
        <v>3950</v>
      </c>
      <c r="AAN28" s="6">
        <f t="shared" si="59"/>
        <v>1650</v>
      </c>
      <c r="AAO28" s="6">
        <f>IFERROR(AAN28+VLOOKUP($A28,'TB2-1'!$A:$XEW,1+IFERROR(VALUE(RIGHT(AAN$3,2)),RIGHT(AAN$3,1)),TRUE),#N/A)</f>
        <v>5250</v>
      </c>
      <c r="AAP28" s="6">
        <f t="shared" si="60"/>
        <v>1650</v>
      </c>
      <c r="AAQ28" s="6">
        <f>IFERROR(AAP28+VLOOKUP($A28,'TB2-1'!$A:$XEW,1+IFERROR(VALUE(RIGHT(AAP$3,2)),RIGHT(AAP$3,1)),TRUE),#N/A)</f>
        <v>7350</v>
      </c>
      <c r="AAR28" s="6">
        <f t="shared" si="61"/>
        <v>1650</v>
      </c>
      <c r="AAS28" s="6">
        <f>IFERROR(AAR28+VLOOKUP($A28,'TB2-1'!$A:$XEW,1+IFERROR(VALUE(RIGHT(AAR$3,2)),RIGHT(AAR$3,1)),TRUE),#N/A)</f>
        <v>10550</v>
      </c>
      <c r="AAT28" s="65">
        <v>2100</v>
      </c>
      <c r="AAU28" s="5">
        <f>IFERROR(AAT28+VLOOKUP($A28,'TB2-1'!$A:$XEW,1+IFERROR(VALUE(RIGHT(AAT$3,2)),RIGHT(AAT$3,1)),TRUE),#N/A)</f>
        <v>2107</v>
      </c>
      <c r="AAV28" s="10">
        <f t="shared" si="62"/>
        <v>2100</v>
      </c>
      <c r="AAW28" s="5">
        <f>IFERROR(AAV28+VLOOKUP($A28,'TB2-1'!$A:$XEW,1+IFERROR(VALUE(RIGHT(AAV$3,2)),RIGHT(AAV$3,1)),TRUE),#N/A)</f>
        <v>2109</v>
      </c>
      <c r="AAX28" s="10">
        <f t="shared" si="62"/>
        <v>2100</v>
      </c>
      <c r="AAY28" s="5">
        <f>IFERROR(AAX28+VLOOKUP($A28,'TB2-1'!$A:$XEW,1+IFERROR(VALUE(RIGHT(AAX$3,2)),RIGHT(AAX$3,1)),TRUE),#N/A)</f>
        <v>2113</v>
      </c>
      <c r="AAZ28" s="10">
        <f t="shared" si="62"/>
        <v>2100</v>
      </c>
      <c r="ABA28" s="5">
        <f>IFERROR(AAZ28+VLOOKUP($A28,'TB2-1'!$A:$XEW,1+IFERROR(VALUE(RIGHT(AAZ$3,2)),RIGHT(AAZ$3,1)),TRUE),#N/A)</f>
        <v>2118</v>
      </c>
      <c r="ABB28" s="10">
        <f t="shared" si="62"/>
        <v>2100</v>
      </c>
      <c r="ABC28" s="5">
        <f>IFERROR(ABB28+VLOOKUP($A28,'TB2-1'!$A:$XEW,1+IFERROR(VALUE(RIGHT(ABB$3,2)),RIGHT(ABB$3,1)),TRUE),#N/A)</f>
        <v>2125</v>
      </c>
      <c r="ABD28" s="10">
        <f t="shared" si="62"/>
        <v>2100</v>
      </c>
      <c r="ABE28" s="5">
        <f>IFERROR(ABD28+VLOOKUP($A28,'TB2-1'!$A:$XEW,1+IFERROR(VALUE(RIGHT(ABD$3,2)),RIGHT(ABD$3,1)),TRUE),#N/A)</f>
        <v>2136</v>
      </c>
      <c r="ABF28" s="10">
        <f t="shared" si="62"/>
        <v>2100</v>
      </c>
      <c r="ABG28" s="5">
        <f>IFERROR(ABF28+VLOOKUP($A28,'TB2-1'!$A:$XEW,1+IFERROR(VALUE(RIGHT(ABF$3,2)),RIGHT(ABF$3,1)),TRUE),#N/A)</f>
        <v>2157</v>
      </c>
      <c r="ABH28" s="10">
        <f t="shared" si="62"/>
        <v>2100</v>
      </c>
      <c r="ABI28" s="5">
        <f>IFERROR(ABH28+VLOOKUP($A28,'TB2-1'!$A:$XEW,1+IFERROR(VALUE(RIGHT(ABH$3,2)),RIGHT(ABH$3,1)),TRUE),#N/A)</f>
        <v>2189</v>
      </c>
      <c r="ABJ28" s="10">
        <f t="shared" si="62"/>
        <v>2100</v>
      </c>
      <c r="ABK28" s="5">
        <f>IFERROR(ABJ28+VLOOKUP($A28,'TB2-1'!$A:$XEW,1+IFERROR(VALUE(RIGHT(ABJ$3,2)),RIGHT(ABJ$3,1)),TRUE),#N/A)</f>
        <v>2240</v>
      </c>
      <c r="ABL28" s="10">
        <f t="shared" si="63"/>
        <v>2100</v>
      </c>
      <c r="ABM28" s="5">
        <f>IFERROR(ABL28+VLOOKUP($A28,'TB2-1'!$A:$XEW,1+IFERROR(VALUE(RIGHT(ABL$3,2)),RIGHT(ABL$3,1)),TRUE),#N/A)</f>
        <v>2330</v>
      </c>
      <c r="ABN28" s="10">
        <f t="shared" si="64"/>
        <v>2100</v>
      </c>
      <c r="ABO28" s="5">
        <f>IFERROR(ABN28+VLOOKUP($A28,'TB2-1'!$A:$XEW,1+IFERROR(VALUE(RIGHT(ABN$3,2)),RIGHT(ABN$3,1)),TRUE),#N/A)</f>
        <v>2460</v>
      </c>
      <c r="ABP28" s="10">
        <f t="shared" si="65"/>
        <v>2100</v>
      </c>
      <c r="ABQ28" s="5">
        <f>IFERROR(ABP28+VLOOKUP($A28,'TB2-1'!$A:$XEW,1+IFERROR(VALUE(RIGHT(ABP$3,2)),RIGHT(ABP$3,1)),TRUE),#N/A)</f>
        <v>2670</v>
      </c>
      <c r="ABR28" s="10">
        <f t="shared" si="66"/>
        <v>2100</v>
      </c>
      <c r="ABS28" s="5">
        <f>IFERROR(ABR28+VLOOKUP($A28,'TB2-1'!$A:$XEW,1+IFERROR(VALUE(RIGHT(ABR$3,2)),RIGHT(ABR$3,1)),TRUE),#N/A)</f>
        <v>2990</v>
      </c>
      <c r="ABT28" s="10">
        <f t="shared" si="67"/>
        <v>2100</v>
      </c>
      <c r="ABU28" s="5">
        <f>IFERROR(ABT28+VLOOKUP($A28,'TB2-1'!$A:$XEW,1+IFERROR(VALUE(RIGHT(ABT$3,2)),RIGHT(ABT$3,1)),TRUE),#N/A)</f>
        <v>3500</v>
      </c>
      <c r="ABV28" s="10">
        <f t="shared" si="68"/>
        <v>2100</v>
      </c>
      <c r="ABW28" s="5">
        <f>IFERROR(ABV28+VLOOKUP($A28,'TB2-1'!$A:$XEW,1+IFERROR(VALUE(RIGHT(ABV$3,2)),RIGHT(ABV$3,1)),TRUE),#N/A)</f>
        <v>4400</v>
      </c>
      <c r="ABX28" s="10">
        <f t="shared" si="69"/>
        <v>2100</v>
      </c>
      <c r="ABY28" s="5">
        <f>IFERROR(ABX28+VLOOKUP($A28,'TB2-1'!$A:$XEW,1+IFERROR(VALUE(RIGHT(ABX$3,2)),RIGHT(ABX$3,1)),TRUE),#N/A)</f>
        <v>5700</v>
      </c>
      <c r="ABZ28" s="10">
        <f t="shared" si="70"/>
        <v>2100</v>
      </c>
      <c r="ACA28" s="5">
        <f>IFERROR(ABZ28+VLOOKUP($A28,'TB2-1'!$A:$XEW,1+IFERROR(VALUE(RIGHT(ABZ$3,2)),RIGHT(ABZ$3,1)),TRUE),#N/A)</f>
        <v>7800</v>
      </c>
      <c r="ACB28" s="10">
        <f t="shared" si="71"/>
        <v>2100</v>
      </c>
      <c r="ACC28" s="5">
        <f>IFERROR(ACB28+VLOOKUP($A28,'TB2-1'!$A:$XEW,1+IFERROR(VALUE(RIGHT(ACB$3,2)),RIGHT(ACB$3,1)),TRUE),#N/A)</f>
        <v>11000</v>
      </c>
    </row>
    <row r="29" spans="1:757" ht="15.75" thickBot="1" x14ac:dyDescent="0.3">
      <c r="A29" s="2">
        <f>Config!G25</f>
        <v>400.00099999999998</v>
      </c>
      <c r="B29" s="5">
        <f>IFERROR(C29-VLOOKUP($A29,'TB2-1'!$A:$XEW,1+IFERROR(VALUE(RIGHT(B$3,2)),RIGHT(B$3,1)),TRUE),#N/A)</f>
        <v>-448</v>
      </c>
      <c r="C29" s="65">
        <v>-440</v>
      </c>
      <c r="D29" s="5">
        <f>IFERROR(E29-VLOOKUP($A29,'TB2-1'!$A:$XEW,1+IFERROR(VALUE(RIGHT(D$3,2)),RIGHT(D$3,1)),TRUE),#N/A)</f>
        <v>-450</v>
      </c>
      <c r="E29" s="5">
        <f t="shared" si="72"/>
        <v>-440</v>
      </c>
      <c r="F29" s="5">
        <f>IFERROR(G29-VLOOKUP($A29,'TB2-1'!$A:$XEW,1+IFERROR(VALUE(RIGHT(F$3,2)),RIGHT(F$3,1)),TRUE),#N/A)</f>
        <v>-455</v>
      </c>
      <c r="G29" s="5">
        <f t="shared" si="72"/>
        <v>-440</v>
      </c>
      <c r="H29" s="5">
        <f>IFERROR(I29-VLOOKUP($A29,'TB2-1'!$A:$XEW,1+IFERROR(VALUE(RIGHT(H$3,2)),RIGHT(H$3,1)),TRUE),#N/A)</f>
        <v>-460</v>
      </c>
      <c r="I29" s="5">
        <f t="shared" si="72"/>
        <v>-440</v>
      </c>
      <c r="J29" s="5">
        <f>IFERROR(K29-VLOOKUP($A29,'TB2-1'!$A:$XEW,1+IFERROR(VALUE(RIGHT(J$3,2)),RIGHT(J$3,1)),TRUE),#N/A)</f>
        <v>-467</v>
      </c>
      <c r="K29" s="5">
        <f t="shared" si="72"/>
        <v>-440</v>
      </c>
      <c r="L29" s="5">
        <f>IFERROR(M29-VLOOKUP($A29,'TB2-1'!$A:$XEW,1+IFERROR(VALUE(RIGHT(L$3,2)),RIGHT(L$3,1)),TRUE),#N/A)</f>
        <v>-480</v>
      </c>
      <c r="M29" s="5">
        <f t="shared" si="72"/>
        <v>-440</v>
      </c>
      <c r="N29" s="5">
        <f>IFERROR(O29-VLOOKUP($A29,'TB2-1'!$A:$XEW,1+IFERROR(VALUE(RIGHT(N$3,2)),RIGHT(N$3,1)),TRUE),#N/A)</f>
        <v>-503</v>
      </c>
      <c r="O29" s="5">
        <f t="shared" si="72"/>
        <v>-440</v>
      </c>
      <c r="P29" s="5">
        <f>IFERROR(Q29-VLOOKUP($A29,'TB2-1'!$A:$XEW,1+IFERROR(VALUE(RIGHT(P$3,2)),RIGHT(P$3,1)),TRUE),#N/A)</f>
        <v>-537</v>
      </c>
      <c r="Q29" s="5">
        <f t="shared" si="72"/>
        <v>-440</v>
      </c>
      <c r="R29" s="5">
        <f>IFERROR(S29-VLOOKUP($A29,'TB2-1'!$A:$XEW,1+IFERROR(VALUE(RIGHT(R$3,2)),RIGHT(R$3,1)),TRUE),#N/A)</f>
        <v>-595</v>
      </c>
      <c r="S29" s="5">
        <f t="shared" si="72"/>
        <v>-440</v>
      </c>
      <c r="T29" s="5">
        <f>IFERROR(U29-VLOOKUP($A29,'TB2-1'!$A:$XEW,1+IFERROR(VALUE(RIGHT(T$3,2)),RIGHT(T$3,1)),TRUE),#N/A)</f>
        <v>-690</v>
      </c>
      <c r="U29" s="5">
        <f t="shared" si="72"/>
        <v>-440</v>
      </c>
      <c r="V29" s="5">
        <f>IFERROR(W29-VLOOKUP($A29,'TB2-1'!$A:$XEW,1+IFERROR(VALUE(RIGHT(V$3,2)),RIGHT(V$3,1)),TRUE),#N/A)</f>
        <v>-840</v>
      </c>
      <c r="W29" s="5">
        <f t="shared" si="72"/>
        <v>-440</v>
      </c>
      <c r="X29" s="5">
        <f>IFERROR(Y29-VLOOKUP($A29,'TB2-1'!$A:$XEW,1+IFERROR(VALUE(RIGHT(X$3,2)),RIGHT(X$3,1)),TRUE),#N/A)</f>
        <v>-1070</v>
      </c>
      <c r="Y29" s="5">
        <f t="shared" si="72"/>
        <v>-440</v>
      </c>
      <c r="Z29" s="5">
        <f>IFERROR(AA29-VLOOKUP($A29,'TB2-1'!$A:$XEW,1+IFERROR(VALUE(RIGHT(Z$3,2)),RIGHT(Z$3,1)),TRUE),#N/A)</f>
        <v>-1410</v>
      </c>
      <c r="AA29" s="5">
        <f t="shared" si="176"/>
        <v>-440</v>
      </c>
      <c r="AB29" s="5">
        <f>IFERROR(AC29-VLOOKUP($A29,'TB2-1'!$A:$XEW,1+IFERROR(VALUE(RIGHT(AB$3,2)),RIGHT(AB$3,1)),TRUE),#N/A)</f>
        <v>-1990</v>
      </c>
      <c r="AC29" s="5">
        <f t="shared" si="73"/>
        <v>-440</v>
      </c>
      <c r="AD29" s="5">
        <f>IFERROR(AE29-VLOOKUP($A29,'TB2-1'!$A:$XEW,1+IFERROR(VALUE(RIGHT(AD$3,2)),RIGHT(AD$3,1)),TRUE),#N/A)</f>
        <v>-2940</v>
      </c>
      <c r="AE29" s="5">
        <f t="shared" si="74"/>
        <v>-440</v>
      </c>
      <c r="AF29" s="5">
        <f>IFERROR(AG29-VLOOKUP($A29,'TB2-1'!$A:$XEW,1+IFERROR(VALUE(RIGHT(AF$3,2)),RIGHT(AF$3,1)),TRUE),#N/A)</f>
        <v>-4440</v>
      </c>
      <c r="AG29" s="5">
        <f t="shared" si="75"/>
        <v>-440</v>
      </c>
      <c r="AH29" s="5">
        <f>IFERROR(AI29-VLOOKUP($A29,'TB2-1'!$A:$XEW,1+IFERROR(VALUE(RIGHT(AH$3,2)),RIGHT(AH$3,1)),TRUE),#N/A)</f>
        <v>-6740</v>
      </c>
      <c r="AI29" s="5">
        <f t="shared" si="76"/>
        <v>-440</v>
      </c>
      <c r="AJ29" s="5">
        <f>IFERROR(AK29-VLOOKUP($A29,'TB2-1'!$A:$XEW,1+IFERROR(VALUE(RIGHT(AJ$3,2)),RIGHT(AJ$3,1)),TRUE),#N/A)</f>
        <v>-10140</v>
      </c>
      <c r="AK29" s="5">
        <f t="shared" si="77"/>
        <v>-440</v>
      </c>
      <c r="AL29" s="2">
        <f>IFERROR(AM29-VLOOKUP($A29,'TB2-1'!$A:$XEW,1+IFERROR(VALUE(RIGHT(AL$3,2)),RIGHT(AL$3,1)),TRUE),#N/A)</f>
        <v>-238</v>
      </c>
      <c r="AM29" s="65">
        <v>-230</v>
      </c>
      <c r="AN29" s="2">
        <f>IFERROR(AO29-VLOOKUP($A29,'TB2-1'!$A:$XEW,1+IFERROR(VALUE(RIGHT(AN$3,2)),RIGHT(AN$3,1)),TRUE),#N/A)</f>
        <v>-240</v>
      </c>
      <c r="AO29" s="2">
        <f t="shared" si="78"/>
        <v>-230</v>
      </c>
      <c r="AP29" s="2">
        <f>IFERROR(AQ29-VLOOKUP($A29,'TB2-1'!$A:$XEW,1+IFERROR(VALUE(RIGHT(AP$3,2)),RIGHT(AP$3,1)),TRUE),#N/A)</f>
        <v>-245</v>
      </c>
      <c r="AQ29" s="2">
        <f t="shared" si="78"/>
        <v>-230</v>
      </c>
      <c r="AR29" s="2">
        <f>IFERROR(AS29-VLOOKUP($A29,'TB2-1'!$A:$XEW,1+IFERROR(VALUE(RIGHT(AR$3,2)),RIGHT(AR$3,1)),TRUE),#N/A)</f>
        <v>-250</v>
      </c>
      <c r="AS29" s="2">
        <f t="shared" si="78"/>
        <v>-230</v>
      </c>
      <c r="AT29" s="2">
        <f>IFERROR(AU29-VLOOKUP($A29,'TB2-1'!$A:$XEW,1+IFERROR(VALUE(RIGHT(AT$3,2)),RIGHT(AT$3,1)),TRUE),#N/A)</f>
        <v>-257</v>
      </c>
      <c r="AU29" s="2">
        <f t="shared" si="78"/>
        <v>-230</v>
      </c>
      <c r="AV29" s="2">
        <f>IFERROR(AW29-VLOOKUP($A29,'TB2-1'!$A:$XEW,1+IFERROR(VALUE(RIGHT(AV$3,2)),RIGHT(AV$3,1)),TRUE),#N/A)</f>
        <v>-270</v>
      </c>
      <c r="AW29" s="2">
        <f t="shared" si="78"/>
        <v>-230</v>
      </c>
      <c r="AX29" s="2">
        <f>IFERROR(AY29-VLOOKUP($A29,'TB2-1'!$A:$XEW,1+IFERROR(VALUE(RIGHT(AX$3,2)),RIGHT(AX$3,1)),TRUE),#N/A)</f>
        <v>-293</v>
      </c>
      <c r="AY29" s="2">
        <f t="shared" si="78"/>
        <v>-230</v>
      </c>
      <c r="AZ29" s="2">
        <f>IFERROR(BA29-VLOOKUP($A29,'TB2-1'!$A:$XEW,1+IFERROR(VALUE(RIGHT(AZ$3,2)),RIGHT(AZ$3,1)),TRUE),#N/A)</f>
        <v>-327</v>
      </c>
      <c r="BA29" s="2">
        <f t="shared" si="78"/>
        <v>-230</v>
      </c>
      <c r="BB29" s="2">
        <f>IFERROR(BC29-VLOOKUP($A29,'TB2-1'!$A:$XEW,1+IFERROR(VALUE(RIGHT(BB$3,2)),RIGHT(BB$3,1)),TRUE),#N/A)</f>
        <v>-385</v>
      </c>
      <c r="BC29" s="2">
        <f t="shared" si="78"/>
        <v>-230</v>
      </c>
      <c r="BD29" s="2">
        <f>IFERROR(BE29-VLOOKUP($A29,'TB2-1'!$A:$XEW,1+IFERROR(VALUE(RIGHT(BD$3,2)),RIGHT(BD$3,1)),TRUE),#N/A)</f>
        <v>-480</v>
      </c>
      <c r="BE29" s="2">
        <f t="shared" si="79"/>
        <v>-230</v>
      </c>
      <c r="BF29" s="2">
        <f>IFERROR(BG29-VLOOKUP($A29,'TB2-1'!$A:$XEW,1+IFERROR(VALUE(RIGHT(BF$3,2)),RIGHT(BF$3,1)),TRUE),#N/A)</f>
        <v>-630</v>
      </c>
      <c r="BG29" s="2">
        <f t="shared" si="79"/>
        <v>-230</v>
      </c>
      <c r="BH29" s="2">
        <f>IFERROR(BI29-VLOOKUP($A29,'TB2-1'!$A:$XEW,1+IFERROR(VALUE(RIGHT(BH$3,2)),RIGHT(BH$3,1)),TRUE),#N/A)</f>
        <v>-860</v>
      </c>
      <c r="BI29" s="2">
        <f t="shared" si="79"/>
        <v>-230</v>
      </c>
      <c r="BJ29" s="2">
        <f>IFERROR(BK29-VLOOKUP($A29,'TB2-1'!$A:$XEW,1+IFERROR(VALUE(RIGHT(BJ$3,2)),RIGHT(BJ$3,1)),TRUE),#N/A)</f>
        <v>-1200</v>
      </c>
      <c r="BK29" s="2">
        <f t="shared" si="79"/>
        <v>-230</v>
      </c>
      <c r="BL29" s="2">
        <f>IFERROR(BM29-VLOOKUP($A29,'TB2-1'!$A:$XEW,1+IFERROR(VALUE(RIGHT(BL$3,2)),RIGHT(BL$3,1)),TRUE),#N/A)</f>
        <v>-1780</v>
      </c>
      <c r="BM29" s="2">
        <f t="shared" si="80"/>
        <v>-230</v>
      </c>
      <c r="BN29" s="2">
        <f>IFERROR(BO29-VLOOKUP($A29,'TB2-1'!$A:$XEW,1+IFERROR(VALUE(RIGHT(BN$3,2)),RIGHT(BN$3,1)),TRUE),#N/A)</f>
        <v>-2730</v>
      </c>
      <c r="BO29" s="2">
        <f t="shared" si="81"/>
        <v>-230</v>
      </c>
      <c r="BP29" s="2">
        <f>IFERROR(BQ29-VLOOKUP($A29,'TB2-1'!$A:$XEW,1+IFERROR(VALUE(RIGHT(BP$3,2)),RIGHT(BP$3,1)),TRUE),#N/A)</f>
        <v>-4230</v>
      </c>
      <c r="BQ29" s="2">
        <f t="shared" si="82"/>
        <v>-230</v>
      </c>
      <c r="BR29" s="2">
        <f>IFERROR(BS29-VLOOKUP($A29,'TB2-1'!$A:$XEW,1+IFERROR(VALUE(RIGHT(BR$3,2)),RIGHT(BR$3,1)),TRUE),#N/A)</f>
        <v>-6530</v>
      </c>
      <c r="BS29" s="2">
        <f t="shared" si="83"/>
        <v>-230</v>
      </c>
      <c r="BT29" s="2">
        <f>IFERROR(BU29-VLOOKUP($A29,'TB2-1'!$A:$XEW,1+IFERROR(VALUE(RIGHT(BT$3,2)),RIGHT(BT$3,1)),TRUE),#N/A)</f>
        <v>-9930</v>
      </c>
      <c r="BU29" s="2">
        <f t="shared" si="84"/>
        <v>-230</v>
      </c>
      <c r="BV29" s="5">
        <f>IFERROR(BW29-VLOOKUP($A29,'TB2-1'!$A:$XEW,1+IFERROR(VALUE(RIGHT(BV$3,2)),RIGHT(BV$3,1)),TRUE),#N/A)</f>
        <v>-143</v>
      </c>
      <c r="BW29" s="65">
        <v>-135</v>
      </c>
      <c r="BX29" s="5">
        <f>IFERROR(BY29-VLOOKUP($A29,'TB2-1'!$A:$XEW,1+IFERROR(VALUE(RIGHT(BX$3,2)),RIGHT(BX$3,1)),TRUE),#N/A)</f>
        <v>-145</v>
      </c>
      <c r="BY29" s="5">
        <f t="shared" si="85"/>
        <v>-135</v>
      </c>
      <c r="BZ29" s="5">
        <f>IFERROR(CA29-VLOOKUP($A29,'TB2-1'!$A:$XEW,1+IFERROR(VALUE(RIGHT(BZ$3,2)),RIGHT(BZ$3,1)),TRUE),#N/A)</f>
        <v>-150</v>
      </c>
      <c r="CA29" s="5">
        <f t="shared" si="85"/>
        <v>-135</v>
      </c>
      <c r="CB29" s="5">
        <f>IFERROR(CC29-VLOOKUP($A29,'TB2-1'!$A:$XEW,1+IFERROR(VALUE(RIGHT(CB$3,2)),RIGHT(CB$3,1)),TRUE),#N/A)</f>
        <v>-155</v>
      </c>
      <c r="CC29" s="5">
        <f t="shared" si="85"/>
        <v>-135</v>
      </c>
      <c r="CD29" s="5">
        <f>IFERROR(CE29-VLOOKUP($A29,'TB2-1'!$A:$XEW,1+IFERROR(VALUE(RIGHT(CD$3,2)),RIGHT(CD$3,1)),TRUE),#N/A)</f>
        <v>-162</v>
      </c>
      <c r="CE29" s="5">
        <f t="shared" si="85"/>
        <v>-135</v>
      </c>
      <c r="CF29" s="5">
        <f>IFERROR(CG29-VLOOKUP($A29,'TB2-1'!$A:$XEW,1+IFERROR(VALUE(RIGHT(CF$3,2)),RIGHT(CF$3,1)),TRUE),#N/A)</f>
        <v>-175</v>
      </c>
      <c r="CG29" s="5">
        <f t="shared" si="85"/>
        <v>-135</v>
      </c>
      <c r="CH29" s="5">
        <f>IFERROR(CI29-VLOOKUP($A29,'TB2-1'!$A:$XEW,1+IFERROR(VALUE(RIGHT(CH$3,2)),RIGHT(CH$3,1)),TRUE),#N/A)</f>
        <v>-198</v>
      </c>
      <c r="CI29" s="5">
        <f t="shared" si="85"/>
        <v>-135</v>
      </c>
      <c r="CJ29" s="5">
        <f>IFERROR(CK29-VLOOKUP($A29,'TB2-1'!$A:$XEW,1+IFERROR(VALUE(RIGHT(CJ$3,2)),RIGHT(CJ$3,1)),TRUE),#N/A)</f>
        <v>-232</v>
      </c>
      <c r="CK29" s="5">
        <f t="shared" si="85"/>
        <v>-135</v>
      </c>
      <c r="CL29" s="5">
        <f>IFERROR(CM29-VLOOKUP($A29,'TB2-1'!$A:$XEW,1+IFERROR(VALUE(RIGHT(CL$3,2)),RIGHT(CL$3,1)),TRUE),#N/A)</f>
        <v>-290</v>
      </c>
      <c r="CM29" s="5">
        <f t="shared" si="85"/>
        <v>-135</v>
      </c>
      <c r="CN29" s="5">
        <f>IFERROR(CO29-VLOOKUP($A29,'TB2-1'!$A:$XEW,1+IFERROR(VALUE(RIGHT(CN$3,2)),RIGHT(CN$3,1)),TRUE),#N/A)</f>
        <v>-385</v>
      </c>
      <c r="CO29" s="5">
        <f t="shared" si="86"/>
        <v>-135</v>
      </c>
      <c r="CP29" s="5">
        <f>IFERROR(CQ29-VLOOKUP($A29,'TB2-1'!$A:$XEW,1+IFERROR(VALUE(RIGHT(CP$3,2)),RIGHT(CP$3,1)),TRUE),#N/A)</f>
        <v>-535</v>
      </c>
      <c r="CQ29" s="5">
        <f t="shared" si="86"/>
        <v>-135</v>
      </c>
      <c r="CR29" s="5">
        <f>IFERROR(CS29-VLOOKUP($A29,'TB2-1'!$A:$XEW,1+IFERROR(VALUE(RIGHT(CR$3,2)),RIGHT(CR$3,1)),TRUE),#N/A)</f>
        <v>-765</v>
      </c>
      <c r="CS29" s="5">
        <f t="shared" si="86"/>
        <v>-135</v>
      </c>
      <c r="CT29" s="5">
        <f>IFERROR(CU29-VLOOKUP($A29,'TB2-1'!$A:$XEW,1+IFERROR(VALUE(RIGHT(CT$3,2)),RIGHT(CT$3,1)),TRUE),#N/A)</f>
        <v>-1105</v>
      </c>
      <c r="CU29" s="5">
        <f t="shared" si="86"/>
        <v>-135</v>
      </c>
      <c r="CV29" s="5">
        <f>IFERROR(CW29-VLOOKUP($A29,'TB2-1'!$A:$XEW,1+IFERROR(VALUE(RIGHT(CV$3,2)),RIGHT(CV$3,1)),TRUE),#N/A)</f>
        <v>-1685</v>
      </c>
      <c r="CW29" s="5">
        <f t="shared" si="87"/>
        <v>-135</v>
      </c>
      <c r="CX29" s="5">
        <f>IFERROR(CY29-VLOOKUP($A29,'TB2-1'!$A:$XEW,1+IFERROR(VALUE(RIGHT(CX$3,2)),RIGHT(CX$3,1)),TRUE),#N/A)</f>
        <v>-2635</v>
      </c>
      <c r="CY29" s="5">
        <f t="shared" si="88"/>
        <v>-135</v>
      </c>
      <c r="CZ29" s="5">
        <f>IFERROR(DA29-VLOOKUP($A29,'TB2-1'!$A:$XEW,1+IFERROR(VALUE(RIGHT(CZ$3,2)),RIGHT(CZ$3,1)),TRUE),#N/A)</f>
        <v>-4135</v>
      </c>
      <c r="DA29" s="5">
        <f t="shared" si="89"/>
        <v>-135</v>
      </c>
      <c r="DB29" s="5">
        <f>IFERROR(DC29-VLOOKUP($A29,'TB2-1'!$A:$XEW,1+IFERROR(VALUE(RIGHT(DB$3,2)),RIGHT(DB$3,1)),TRUE),#N/A)</f>
        <v>-6435</v>
      </c>
      <c r="DC29" s="5">
        <f t="shared" si="90"/>
        <v>-135</v>
      </c>
      <c r="DD29" s="5">
        <f>IFERROR(DE29-VLOOKUP($A29,'TB2-1'!$A:$XEW,1+IFERROR(VALUE(RIGHT(DD$3,2)),RIGHT(DD$3,1)),TRUE),#N/A)</f>
        <v>-9835</v>
      </c>
      <c r="DE29" s="5">
        <f t="shared" si="91"/>
        <v>-135</v>
      </c>
      <c r="DF29" s="6">
        <f>IFERROR(DG29-VLOOKUP($A29,'TB2-1'!$A:$XEW,1+IFERROR(VALUE(RIGHT(DF$3,2)),RIGHT(DF$3,1)),TRUE),#N/A)</f>
        <v>-76</v>
      </c>
      <c r="DG29" s="65">
        <v>-68</v>
      </c>
      <c r="DH29" s="6">
        <f>IFERROR(DI29-VLOOKUP($A29,'TB2-1'!$A:$XEW,1+IFERROR(VALUE(RIGHT(DH$3,2)),RIGHT(DH$3,1)),TRUE),#N/A)</f>
        <v>-78</v>
      </c>
      <c r="DI29" s="6">
        <f t="shared" si="92"/>
        <v>-68</v>
      </c>
      <c r="DJ29" s="6">
        <f>IFERROR(DK29-VLOOKUP($A29,'TB2-1'!$A:$XEW,1+IFERROR(VALUE(RIGHT(DJ$3,2)),RIGHT(DJ$3,1)),TRUE),#N/A)</f>
        <v>-83</v>
      </c>
      <c r="DK29" s="6">
        <f t="shared" si="93"/>
        <v>-68</v>
      </c>
      <c r="DL29" s="6">
        <f>IFERROR(DM29-VLOOKUP($A29,'TB2-1'!$A:$XEW,1+IFERROR(VALUE(RIGHT(DL$3,2)),RIGHT(DL$3,1)),TRUE),#N/A)</f>
        <v>-88</v>
      </c>
      <c r="DM29" s="6">
        <f t="shared" si="94"/>
        <v>-68</v>
      </c>
      <c r="DN29" s="6">
        <f>IFERROR(DO29-VLOOKUP($A29,'TB2-1'!$A:$XEW,1+IFERROR(VALUE(RIGHT(DN$3,2)),RIGHT(DN$3,1)),TRUE),#N/A)</f>
        <v>-95</v>
      </c>
      <c r="DO29" s="6">
        <f t="shared" si="95"/>
        <v>-68</v>
      </c>
      <c r="DP29" s="6">
        <f>IFERROR(DQ29-VLOOKUP($A29,'TB2-1'!$A:$XEW,1+IFERROR(VALUE(RIGHT(DP$3,2)),RIGHT(DP$3,1)),TRUE),#N/A)</f>
        <v>-108</v>
      </c>
      <c r="DQ29" s="6">
        <f t="shared" si="96"/>
        <v>-68</v>
      </c>
      <c r="DR29" s="6">
        <f>IFERROR(DS29-VLOOKUP($A29,'TB2-1'!$A:$XEW,1+IFERROR(VALUE(RIGHT(DR$3,2)),RIGHT(DR$3,1)),TRUE),#N/A)</f>
        <v>-131</v>
      </c>
      <c r="DS29" s="6">
        <f t="shared" si="97"/>
        <v>-68</v>
      </c>
      <c r="DT29" s="6">
        <f>IFERROR(DU29-VLOOKUP($A29,'TB2-1'!$A:$XEW,1+IFERROR(VALUE(RIGHT(DT$3,2)),RIGHT(DT$3,1)),TRUE),#N/A)</f>
        <v>-165</v>
      </c>
      <c r="DU29" s="6">
        <f t="shared" si="98"/>
        <v>-68</v>
      </c>
      <c r="DV29" s="6">
        <f>IFERROR(DW29-VLOOKUP($A29,'TB2-1'!$A:$XEW,1+IFERROR(VALUE(RIGHT(DV$3,2)),RIGHT(DV$3,1)),TRUE),#N/A)</f>
        <v>-223</v>
      </c>
      <c r="DW29" s="6">
        <f t="shared" si="99"/>
        <v>-68</v>
      </c>
      <c r="DX29" s="6">
        <f>IFERROR(DY29-VLOOKUP($A29,'TB2-1'!$A:$XEW,1+IFERROR(VALUE(RIGHT(DX$3,2)),RIGHT(DX$3,1)),TRUE),#N/A)</f>
        <v>-318</v>
      </c>
      <c r="DY29" s="6">
        <f t="shared" si="100"/>
        <v>-68</v>
      </c>
      <c r="DZ29" s="6">
        <f>IFERROR(EA29-VLOOKUP($A29,'TB2-1'!$A:$XEW,1+IFERROR(VALUE(RIGHT(DZ$3,2)),RIGHT(DZ$3,1)),TRUE),#N/A)</f>
        <v>-468</v>
      </c>
      <c r="EA29" s="6">
        <f t="shared" si="101"/>
        <v>-68</v>
      </c>
      <c r="EB29" s="6">
        <f>IFERROR(EC29-VLOOKUP($A29,'TB2-1'!$A:$XEW,1+IFERROR(VALUE(RIGHT(EB$3,2)),RIGHT(EB$3,1)),TRUE),#N/A)</f>
        <v>-698</v>
      </c>
      <c r="EC29" s="6">
        <f t="shared" si="102"/>
        <v>-68</v>
      </c>
      <c r="ED29" s="6">
        <f>IFERROR(EE29-VLOOKUP($A29,'TB2-1'!$A:$XEW,1+IFERROR(VALUE(RIGHT(ED$3,2)),RIGHT(ED$3,1)),TRUE),#N/A)</f>
        <v>-1038</v>
      </c>
      <c r="EE29" s="6">
        <f t="shared" si="103"/>
        <v>-68</v>
      </c>
      <c r="EF29" s="6">
        <f>IFERROR(EG29-VLOOKUP($A29,'TB2-1'!$A:$XEW,1+IFERROR(VALUE(RIGHT(EF$3,2)),RIGHT(EF$3,1)),TRUE),#N/A)</f>
        <v>-1618</v>
      </c>
      <c r="EG29" s="6">
        <f t="shared" si="104"/>
        <v>-68</v>
      </c>
      <c r="EH29" s="6">
        <f>IFERROR(EI29-VLOOKUP($A29,'TB2-1'!$A:$XEW,1+IFERROR(VALUE(RIGHT(EH$3,2)),RIGHT(EH$3,1)),TRUE),#N/A)</f>
        <v>-2568</v>
      </c>
      <c r="EI29" s="6">
        <f t="shared" si="105"/>
        <v>-68</v>
      </c>
      <c r="EJ29" s="6">
        <f>IFERROR(EK29-VLOOKUP($A29,'TB2-1'!$A:$XEW,1+IFERROR(VALUE(RIGHT(EJ$3,2)),RIGHT(EJ$3,1)),TRUE),#N/A)</f>
        <v>-4068</v>
      </c>
      <c r="EK29" s="6">
        <f t="shared" si="106"/>
        <v>-68</v>
      </c>
      <c r="EL29" s="6">
        <f>IFERROR(EM29-VLOOKUP($A29,'TB2-1'!$A:$XEW,1+IFERROR(VALUE(RIGHT(EL$3,2)),RIGHT(EL$3,1)),TRUE),#N/A)</f>
        <v>-6368</v>
      </c>
      <c r="EM29" s="6">
        <f t="shared" si="107"/>
        <v>-68</v>
      </c>
      <c r="EN29" s="6">
        <f>IFERROR(EO29-VLOOKUP($A29,'TB2-1'!$A:$XEW,1+IFERROR(VALUE(RIGHT(EN$3,2)),RIGHT(EN$3,1)),TRUE),#N/A)</f>
        <v>-9768</v>
      </c>
      <c r="EO29" s="6">
        <f t="shared" si="108"/>
        <v>-68</v>
      </c>
      <c r="EP29" s="5">
        <f>IFERROR(EQ29-VLOOKUP($A29,'TB2-1'!$A:$XEW,1+IFERROR(VALUE(RIGHT(EP$3,2)),RIGHT(EP$3,1)),TRUE),#N/A)</f>
        <v>-28</v>
      </c>
      <c r="EQ29" s="65">
        <v>-20</v>
      </c>
      <c r="ER29" s="5">
        <f>IFERROR(ES29-VLOOKUP($A29,'TB2-1'!$A:$XEW,1+IFERROR(VALUE(RIGHT(ER$3,2)),RIGHT(ER$3,1)),TRUE),#N/A)</f>
        <v>-30</v>
      </c>
      <c r="ES29" s="5">
        <f t="shared" si="109"/>
        <v>-20</v>
      </c>
      <c r="ET29" s="5">
        <f>IFERROR(EU29-VLOOKUP($A29,'TB2-1'!$A:$XEW,1+IFERROR(VALUE(RIGHT(ET$3,2)),RIGHT(ET$3,1)),TRUE),#N/A)</f>
        <v>-35</v>
      </c>
      <c r="EU29" s="5">
        <f t="shared" si="110"/>
        <v>-20</v>
      </c>
      <c r="EV29" s="5">
        <f>IFERROR(EW29-VLOOKUP($A29,'TB2-1'!$A:$XEW,1+IFERROR(VALUE(RIGHT(EV$3,2)),RIGHT(EV$3,1)),TRUE),#N/A)</f>
        <v>-40</v>
      </c>
      <c r="EW29" s="5">
        <f t="shared" si="111"/>
        <v>-20</v>
      </c>
      <c r="EX29" s="5">
        <f>IFERROR(EY29-VLOOKUP($A29,'TB2-1'!$A:$XEW,1+IFERROR(VALUE(RIGHT(EX$3,2)),RIGHT(EX$3,1)),TRUE),#N/A)</f>
        <v>-47</v>
      </c>
      <c r="EY29" s="5">
        <f t="shared" si="112"/>
        <v>-20</v>
      </c>
      <c r="EZ29" s="5">
        <f>IFERROR(FA29-VLOOKUP($A29,'TB2-1'!$A:$XEW,1+IFERROR(VALUE(RIGHT(EZ$3,2)),RIGHT(EZ$3,1)),TRUE),#N/A)</f>
        <v>-60</v>
      </c>
      <c r="FA29" s="5">
        <f t="shared" si="113"/>
        <v>-20</v>
      </c>
      <c r="FB29" s="5">
        <f>IFERROR(FC29-VLOOKUP($A29,'TB2-1'!$A:$XEW,1+IFERROR(VALUE(RIGHT(FB$3,2)),RIGHT(FB$3,1)),TRUE),#N/A)</f>
        <v>-83</v>
      </c>
      <c r="FC29" s="5">
        <f t="shared" si="114"/>
        <v>-20</v>
      </c>
      <c r="FD29" s="5">
        <f>IFERROR(FE29-VLOOKUP($A29,'TB2-1'!$A:$XEW,1+IFERROR(VALUE(RIGHT(FD$3,2)),RIGHT(FD$3,1)),TRUE),#N/A)</f>
        <v>-117</v>
      </c>
      <c r="FE29" s="5">
        <f t="shared" si="115"/>
        <v>-20</v>
      </c>
      <c r="FF29" s="5">
        <f>IFERROR(FG29-VLOOKUP($A29,'TB2-1'!$A:$XEW,1+IFERROR(VALUE(RIGHT(FF$3,2)),RIGHT(FF$3,1)),TRUE),#N/A)</f>
        <v>-175</v>
      </c>
      <c r="FG29" s="5">
        <f t="shared" si="116"/>
        <v>-20</v>
      </c>
      <c r="FH29" s="5">
        <f>IFERROR(FI29-VLOOKUP($A29,'TB2-1'!$A:$XEW,1+IFERROR(VALUE(RIGHT(FH$3,2)),RIGHT(FH$3,1)),TRUE),#N/A)</f>
        <v>-270</v>
      </c>
      <c r="FI29" s="5">
        <f t="shared" si="117"/>
        <v>-20</v>
      </c>
      <c r="FJ29" s="5">
        <f>IFERROR(FK29-VLOOKUP($A29,'TB2-1'!$A:$XEW,1+IFERROR(VALUE(RIGHT(FJ$3,2)),RIGHT(FJ$3,1)),TRUE),#N/A)</f>
        <v>-420</v>
      </c>
      <c r="FK29" s="5">
        <f t="shared" si="118"/>
        <v>-20</v>
      </c>
      <c r="FL29" s="5">
        <f>IFERROR(FM29-VLOOKUP($A29,'TB2-1'!$A:$XEW,1+IFERROR(VALUE(RIGHT(FL$3,2)),RIGHT(FL$3,1)),TRUE),#N/A)</f>
        <v>-650</v>
      </c>
      <c r="FM29" s="5">
        <f t="shared" si="119"/>
        <v>-20</v>
      </c>
      <c r="FN29" s="5">
        <f>IFERROR(FO29-VLOOKUP($A29,'TB2-1'!$A:$XEW,1+IFERROR(VALUE(RIGHT(FN$3,2)),RIGHT(FN$3,1)),TRUE),#N/A)</f>
        <v>-990</v>
      </c>
      <c r="FO29" s="5">
        <f t="shared" si="120"/>
        <v>-20</v>
      </c>
      <c r="FP29" s="5">
        <f>IFERROR(FQ29-VLOOKUP($A29,'TB2-1'!$A:$XEW,1+IFERROR(VALUE(RIGHT(FP$3,2)),RIGHT(FP$3,1)),TRUE),#N/A)</f>
        <v>-1570</v>
      </c>
      <c r="FQ29" s="5">
        <f t="shared" si="121"/>
        <v>-20</v>
      </c>
      <c r="FR29" s="5">
        <f>IFERROR(FS29-VLOOKUP($A29,'TB2-1'!$A:$XEW,1+IFERROR(VALUE(RIGHT(FR$3,2)),RIGHT(FR$3,1)),TRUE),#N/A)</f>
        <v>-2520</v>
      </c>
      <c r="FS29" s="5">
        <f t="shared" si="122"/>
        <v>-20</v>
      </c>
      <c r="FT29" s="5">
        <f>IFERROR(FU29-VLOOKUP($A29,'TB2-1'!$A:$XEW,1+IFERROR(VALUE(RIGHT(FT$3,2)),RIGHT(FT$3,1)),TRUE),#N/A)</f>
        <v>-4020</v>
      </c>
      <c r="FU29" s="5">
        <f t="shared" si="123"/>
        <v>-20</v>
      </c>
      <c r="FV29" s="5">
        <f>IFERROR(FW29-VLOOKUP($A29,'TB2-1'!$A:$XEW,1+IFERROR(VALUE(RIGHT(FV$3,2)),RIGHT(FV$3,1)),TRUE),#N/A)</f>
        <v>-6320</v>
      </c>
      <c r="FW29" s="5">
        <f t="shared" si="124"/>
        <v>-20</v>
      </c>
      <c r="FX29" s="5">
        <f>IFERROR(FY29-VLOOKUP($A29,'TB2-1'!$A:$XEW,1+IFERROR(VALUE(RIGHT(FX$3,2)),RIGHT(FX$3,1)),TRUE),#N/A)</f>
        <v>-9720</v>
      </c>
      <c r="FY29" s="5">
        <f t="shared" si="125"/>
        <v>-20</v>
      </c>
      <c r="FZ29" s="6">
        <f>IFERROR(GA29-VLOOKUP($A29,'TB2-1'!$A:$XEW,1+IFERROR(VALUE(RIGHT(FZ$3,2)),RIGHT(FZ$3,1)),TRUE),#N/A)</f>
        <v>-8</v>
      </c>
      <c r="GA29" s="65">
        <v>0</v>
      </c>
      <c r="GB29" s="6">
        <f>IFERROR(GC29-VLOOKUP($A29,'TB2-1'!$A:$XEW,1+IFERROR(VALUE(RIGHT(GB$3,2)),RIGHT(GB$3,1)),TRUE),#N/A)</f>
        <v>-10</v>
      </c>
      <c r="GC29" s="6">
        <f t="shared" si="126"/>
        <v>0</v>
      </c>
      <c r="GD29" s="6">
        <f>IFERROR(GE29-VLOOKUP($A29,'TB2-1'!$A:$XEW,1+IFERROR(VALUE(RIGHT(GD$3,2)),RIGHT(GD$3,1)),TRUE),#N/A)</f>
        <v>-15</v>
      </c>
      <c r="GE29" s="6">
        <f t="shared" si="127"/>
        <v>0</v>
      </c>
      <c r="GF29" s="6">
        <f>IFERROR(GG29-VLOOKUP($A29,'TB2-1'!$A:$XEW,1+IFERROR(VALUE(RIGHT(GF$3,2)),RIGHT(GF$3,1)),TRUE),#N/A)</f>
        <v>-20</v>
      </c>
      <c r="GG29" s="6">
        <f t="shared" si="128"/>
        <v>0</v>
      </c>
      <c r="GH29" s="6">
        <f>IFERROR(GI29-VLOOKUP($A29,'TB2-1'!$A:$XEW,1+IFERROR(VALUE(RIGHT(GH$3,2)),RIGHT(GH$3,1)),TRUE),#N/A)</f>
        <v>-27</v>
      </c>
      <c r="GI29" s="6">
        <f t="shared" si="129"/>
        <v>0</v>
      </c>
      <c r="GJ29" s="6">
        <f>IFERROR(GK29-VLOOKUP($A29,'TB2-1'!$A:$XEW,1+IFERROR(VALUE(RIGHT(GJ$3,2)),RIGHT(GJ$3,1)),TRUE),#N/A)</f>
        <v>-40</v>
      </c>
      <c r="GK29" s="6">
        <f t="shared" si="130"/>
        <v>0</v>
      </c>
      <c r="GL29" s="6">
        <f>IFERROR(GM29-VLOOKUP($A29,'TB2-1'!$A:$XEW,1+IFERROR(VALUE(RIGHT(GL$3,2)),RIGHT(GL$3,1)),TRUE),#N/A)</f>
        <v>-63</v>
      </c>
      <c r="GM29" s="6">
        <f t="shared" si="131"/>
        <v>0</v>
      </c>
      <c r="GN29" s="6">
        <f>IFERROR(GO29-VLOOKUP($A29,'TB2-1'!$A:$XEW,1+IFERROR(VALUE(RIGHT(GN$3,2)),RIGHT(GN$3,1)),TRUE),#N/A)</f>
        <v>-97</v>
      </c>
      <c r="GO29" s="6">
        <f t="shared" si="132"/>
        <v>0</v>
      </c>
      <c r="GP29" s="6">
        <f>IFERROR(GQ29-VLOOKUP($A29,'TB2-1'!$A:$XEW,1+IFERROR(VALUE(RIGHT(GP$3,2)),RIGHT(GP$3,1)),TRUE),#N/A)</f>
        <v>-155</v>
      </c>
      <c r="GQ29" s="6">
        <f t="shared" si="133"/>
        <v>0</v>
      </c>
      <c r="GR29" s="6">
        <f>IFERROR(GS29-VLOOKUP($A29,'TB2-1'!$A:$XEW,1+IFERROR(VALUE(RIGHT(GR$3,2)),RIGHT(GR$3,1)),TRUE),#N/A)</f>
        <v>-250</v>
      </c>
      <c r="GS29" s="6">
        <f t="shared" si="134"/>
        <v>0</v>
      </c>
      <c r="GT29" s="6">
        <f>IFERROR(GU29-VLOOKUP($A29,'TB2-1'!$A:$XEW,1+IFERROR(VALUE(RIGHT(GT$3,2)),RIGHT(GT$3,1)),TRUE),#N/A)</f>
        <v>-400</v>
      </c>
      <c r="GU29" s="6">
        <f t="shared" si="135"/>
        <v>0</v>
      </c>
      <c r="GV29" s="6">
        <f>IFERROR(GW29-VLOOKUP($A29,'TB2-1'!$A:$XEW,1+IFERROR(VALUE(RIGHT(GV$3,2)),RIGHT(GV$3,1)),TRUE),#N/A)</f>
        <v>-630</v>
      </c>
      <c r="GW29" s="6">
        <f t="shared" si="136"/>
        <v>0</v>
      </c>
      <c r="GX29" s="6">
        <f>IFERROR(GY29-VLOOKUP($A29,'TB2-1'!$A:$XEW,1+IFERROR(VALUE(RIGHT(GX$3,2)),RIGHT(GX$3,1)),TRUE),#N/A)</f>
        <v>-970</v>
      </c>
      <c r="GY29" s="6">
        <f t="shared" si="137"/>
        <v>0</v>
      </c>
      <c r="GZ29" s="6">
        <f>IFERROR(HA29-VLOOKUP($A29,'TB2-1'!$A:$XEW,1+IFERROR(VALUE(RIGHT(GZ$3,2)),RIGHT(GZ$3,1)),TRUE),#N/A)</f>
        <v>-1550</v>
      </c>
      <c r="HA29" s="6">
        <f t="shared" si="138"/>
        <v>0</v>
      </c>
      <c r="HB29" s="6">
        <f>IFERROR(HC29-VLOOKUP($A29,'TB2-1'!$A:$XEW,1+IFERROR(VALUE(RIGHT(HB$3,2)),RIGHT(HB$3,1)),TRUE),#N/A)</f>
        <v>-2500</v>
      </c>
      <c r="HC29" s="6">
        <f t="shared" si="139"/>
        <v>0</v>
      </c>
      <c r="HD29" s="6">
        <f>IFERROR(HE29-VLOOKUP($A29,'TB2-1'!$A:$XEW,1+IFERROR(VALUE(RIGHT(HD$3,2)),RIGHT(HD$3,1)),TRUE),#N/A)</f>
        <v>-4000</v>
      </c>
      <c r="HE29" s="6">
        <f t="shared" si="140"/>
        <v>0</v>
      </c>
      <c r="HF29" s="6">
        <f>IFERROR(HG29-VLOOKUP($A29,'TB2-1'!$A:$XEW,1+IFERROR(VALUE(RIGHT(HF$3,2)),RIGHT(HF$3,1)),TRUE),#N/A)</f>
        <v>-6300</v>
      </c>
      <c r="HG29" s="6">
        <f t="shared" si="141"/>
        <v>0</v>
      </c>
      <c r="HH29" s="6">
        <f>IFERROR(HI29-VLOOKUP($A29,'TB2-1'!$A:$XEW,1+IFERROR(VALUE(RIGHT(HH$3,2)),RIGHT(HH$3,1)),TRUE),#N/A)</f>
        <v>-9700</v>
      </c>
      <c r="HI29" s="6">
        <f t="shared" si="142"/>
        <v>0</v>
      </c>
      <c r="HJ29" s="5">
        <f>IFERROR(-VLOOKUP($A29,'TB2-1'!$A:$XEW,1+IFERROR(VALUE(RIGHT(HJ$3,2)),RIGHT(HJ$3,1)),TRUE)/2,#N/A)</f>
        <v>-4</v>
      </c>
      <c r="HK29" s="5">
        <f>IFERROR(VLOOKUP($A29,'TB2-1'!$A:$XEW,1+IFERROR(VALUE(RIGHT(HJ$3,2)),RIGHT(HJ$3,1)),TRUE)/2,#N/A)</f>
        <v>4</v>
      </c>
      <c r="HL29" s="5">
        <f>IFERROR(-VLOOKUP($A29,'TB2-1'!$A:$XEW,1+IFERROR(VALUE(RIGHT(HL$3,2)),RIGHT(HL$3,1)),TRUE)/2,#N/A)</f>
        <v>-5</v>
      </c>
      <c r="HM29" s="5">
        <f>IFERROR(VLOOKUP($A29,'TB2-1'!$A:$XEW,1+IFERROR(VALUE(RIGHT(HL$3,2)),RIGHT(HL$3,1)),TRUE)/2,#N/A)</f>
        <v>5</v>
      </c>
      <c r="HN29" s="5">
        <f>IFERROR(-VLOOKUP($A29,'TB2-1'!$A:$XEW,1+IFERROR(VALUE(RIGHT(HN$3,2)),RIGHT(HN$3,1)),TRUE)/2,#N/A)</f>
        <v>-7.5</v>
      </c>
      <c r="HO29" s="5">
        <f>IFERROR(VLOOKUP($A29,'TB2-1'!$A:$XEW,1+IFERROR(VALUE(RIGHT(HN$3,2)),RIGHT(HN$3,1)),TRUE)/2,#N/A)</f>
        <v>7.5</v>
      </c>
      <c r="HP29" s="5">
        <f>IFERROR(-VLOOKUP($A29,'TB2-1'!$A:$XEW,1+IFERROR(VALUE(RIGHT(HP$3,2)),RIGHT(HP$3,1)),TRUE)/2,#N/A)</f>
        <v>-10</v>
      </c>
      <c r="HQ29" s="5">
        <f>IFERROR(VLOOKUP($A29,'TB2-1'!$A:$XEW,1+IFERROR(VALUE(RIGHT(HP$3,2)),RIGHT(HP$3,1)),TRUE)/2,#N/A)</f>
        <v>10</v>
      </c>
      <c r="HR29" s="5">
        <f>IFERROR(-VLOOKUP($A29,'TB2-1'!$A:$XEW,1+IFERROR(VALUE(RIGHT(HR$3,2)),RIGHT(HR$3,1)),TRUE)/2,#N/A)</f>
        <v>-13.5</v>
      </c>
      <c r="HS29" s="5">
        <f>IFERROR(VLOOKUP($A29,'TB2-1'!$A:$XEW,1+IFERROR(VALUE(RIGHT(HR$3,2)),RIGHT(HR$3,1)),TRUE)/2,#N/A)</f>
        <v>13.5</v>
      </c>
      <c r="HT29" s="5">
        <f>IFERROR(-VLOOKUP($A29,'TB2-1'!$A:$XEW,1+IFERROR(VALUE(RIGHT(HT$3,2)),RIGHT(HT$3,1)),TRUE)/2,#N/A)</f>
        <v>-20</v>
      </c>
      <c r="HU29" s="5">
        <f>IFERROR(VLOOKUP($A29,'TB2-1'!$A:$XEW,1+IFERROR(VALUE(RIGHT(HT$3,2)),RIGHT(HT$3,1)),TRUE)/2,#N/A)</f>
        <v>20</v>
      </c>
      <c r="HV29" s="5">
        <f>IFERROR(-VLOOKUP($A29,'TB2-1'!$A:$XEW,1+IFERROR(VALUE(RIGHT(HV$3,2)),RIGHT(HV$3,1)),TRUE)/2,#N/A)</f>
        <v>-31.5</v>
      </c>
      <c r="HW29" s="5">
        <f>IFERROR(VLOOKUP($A29,'TB2-1'!$A:$XEW,1+IFERROR(VALUE(RIGHT(HV$3,2)),RIGHT(HV$3,1)),TRUE)/2,#N/A)</f>
        <v>31.5</v>
      </c>
      <c r="HX29" s="5">
        <f>IFERROR(-VLOOKUP($A29,'TB2-1'!$A:$XEW,1+IFERROR(VALUE(RIGHT(HX$3,2)),RIGHT(HX$3,1)),TRUE)/2,#N/A)</f>
        <v>-48.5</v>
      </c>
      <c r="HY29" s="5">
        <f>IFERROR(VLOOKUP($A29,'TB2-1'!$A:$XEW,1+IFERROR(VALUE(RIGHT(HX$3,2)),RIGHT(HX$3,1)),TRUE)/2,#N/A)</f>
        <v>48.5</v>
      </c>
      <c r="HZ29" s="5">
        <f>IFERROR(-VLOOKUP($A29,'TB2-1'!$A:$XEW,1+IFERROR(VALUE(RIGHT(HZ$3,2)),RIGHT(HZ$3,1)),TRUE)/2,#N/A)</f>
        <v>-77.5</v>
      </c>
      <c r="IA29" s="5">
        <f>IFERROR(VLOOKUP($A29,'TB2-1'!$A:$XEW,1+IFERROR(VALUE(RIGHT(HZ$3,2)),RIGHT(HZ$3,1)),TRUE)/2,#N/A)</f>
        <v>77.5</v>
      </c>
      <c r="IB29" s="5">
        <f>IFERROR(-VLOOKUP($A29,'TB2-1'!$A:$XEW,1+IFERROR(VALUE(RIGHT(IB$3,2)),RIGHT(IB$3,1)),TRUE)/2,#N/A)</f>
        <v>-125</v>
      </c>
      <c r="IC29" s="5">
        <f>IFERROR(VLOOKUP($A29,'TB2-1'!$A:$XEW,1+IFERROR(VALUE(RIGHT(IB$3,2)),RIGHT(IB$3,1)),TRUE)/2,#N/A)</f>
        <v>125</v>
      </c>
      <c r="ID29" s="5">
        <f>IFERROR(-VLOOKUP($A29,'TB2-1'!$A:$XEW,1+IFERROR(VALUE(RIGHT(ID$3,2)),RIGHT(ID$3,1)),TRUE)/2,#N/A)</f>
        <v>-200</v>
      </c>
      <c r="IE29" s="5">
        <f>IFERROR(VLOOKUP($A29,'TB2-1'!$A:$XEW,1+IFERROR(VALUE(RIGHT(ID$3,2)),RIGHT(ID$3,1)),TRUE)/2,#N/A)</f>
        <v>200</v>
      </c>
      <c r="IF29" s="5">
        <f>IFERROR(-VLOOKUP($A29,'TB2-1'!$A:$XEW,1+IFERROR(VALUE(RIGHT(IF$3,2)),RIGHT(IF$3,1)),TRUE)/2,#N/A)</f>
        <v>-315</v>
      </c>
      <c r="IG29" s="5">
        <f>IFERROR(VLOOKUP($A29,'TB2-1'!$A:$XEW,1+IFERROR(VALUE(RIGHT(IF$3,2)),RIGHT(IF$3,1)),TRUE)/2,#N/A)</f>
        <v>315</v>
      </c>
      <c r="IH29" s="5">
        <f>IFERROR(-VLOOKUP($A29,'TB2-1'!$A:$XEW,1+IFERROR(VALUE(RIGHT(IH$3,2)),RIGHT(IH$3,1)),TRUE)/2,#N/A)</f>
        <v>-485</v>
      </c>
      <c r="II29" s="5">
        <f>IFERROR(VLOOKUP($A29,'TB2-1'!$A:$XEW,1+IFERROR(VALUE(RIGHT(IH$3,2)),RIGHT(IH$3,1)),TRUE)/2,#N/A)</f>
        <v>485</v>
      </c>
      <c r="IJ29" s="5">
        <f>IFERROR(-VLOOKUP($A29,'TB2-1'!$A:$XEW,1+IFERROR(VALUE(RIGHT(IJ$3,2)),RIGHT(IJ$3,1)),TRUE)/2,#N/A)</f>
        <v>-775</v>
      </c>
      <c r="IK29" s="5">
        <f>IFERROR(VLOOKUP($A29,'TB2-1'!$A:$XEW,1+IFERROR(VALUE(RIGHT(IJ$3,2)),RIGHT(IJ$3,1)),TRUE)/2,#N/A)</f>
        <v>775</v>
      </c>
      <c r="IL29" s="5">
        <f>IFERROR(-VLOOKUP($A29,'TB2-1'!$A:$XEW,1+IFERROR(VALUE(RIGHT(IL$3,2)),RIGHT(IL$3,1)),TRUE)/2,#N/A)</f>
        <v>-1250</v>
      </c>
      <c r="IM29" s="5">
        <f>IFERROR(VLOOKUP($A29,'TB2-1'!$A:$XEW,1+IFERROR(VALUE(RIGHT(IL$3,2)),RIGHT(IL$3,1)),TRUE)/2,#N/A)</f>
        <v>1250</v>
      </c>
      <c r="IN29" s="5">
        <f>IFERROR(-VLOOKUP($A29,'TB2-1'!$A:$XEW,1+IFERROR(VALUE(RIGHT(IN$3,2)),RIGHT(IN$3,1)),TRUE)/2,#N/A)</f>
        <v>-2000</v>
      </c>
      <c r="IO29" s="5">
        <f>IFERROR(VLOOKUP($A29,'TB2-1'!$A:$XEW,1+IFERROR(VALUE(RIGHT(IN$3,2)),RIGHT(IN$3,1)),TRUE)/2,#N/A)</f>
        <v>2000</v>
      </c>
      <c r="IP29" s="5">
        <f>IFERROR(-VLOOKUP($A29,'TB2-1'!$A:$XEW,1+IFERROR(VALUE(RIGHT(IP$3,2)),RIGHT(IP$3,1)),TRUE)/2,#N/A)</f>
        <v>-3150</v>
      </c>
      <c r="IQ29" s="5">
        <f>IFERROR(VLOOKUP($A29,'TB2-1'!$A:$XEW,1+IFERROR(VALUE(RIGHT(IP$3,2)),RIGHT(IP$3,1)),TRUE)/2,#N/A)</f>
        <v>3150</v>
      </c>
      <c r="IR29" s="5">
        <f>IFERROR(-VLOOKUP($A29,'TB2-1'!$A:$XEW,1+IFERROR(VALUE(RIGHT(IR$3,2)),RIGHT(IR$3,1)),TRUE)/2,#N/A)</f>
        <v>-4850</v>
      </c>
      <c r="IS29" s="5">
        <f>IFERROR(VLOOKUP($A29,'TB2-1'!$A:$XEW,1+IFERROR(VALUE(RIGHT(IR$3,2)),RIGHT(IR$3,1)),TRUE)/2,#N/A)</f>
        <v>4850</v>
      </c>
      <c r="IT29" s="65" t="e">
        <v>#N/A</v>
      </c>
      <c r="IU29" s="6" t="e">
        <f>IFERROR(IT29+VLOOKUP($A29,'TB2-1'!$A:$XEW,1+IFERROR(VALUE(RIGHT(IT$3,2)),RIGHT(IT$3,1)),TRUE),#N/A)</f>
        <v>#N/A</v>
      </c>
      <c r="IV29" s="65" t="e">
        <v>#N/A</v>
      </c>
      <c r="IW29" s="6" t="e">
        <f>IFERROR(IV29+VLOOKUP($A29,'TB2-1'!$A:$XEW,1+IFERROR(VALUE(RIGHT(IV$3,2)),RIGHT(IV$3,1)),TRUE),#N/A)</f>
        <v>#N/A</v>
      </c>
      <c r="IX29" s="65" t="e">
        <v>#N/A</v>
      </c>
      <c r="IY29" s="6" t="e">
        <f>IFERROR(IX29+VLOOKUP($A29,'TB2-1'!$A:$XEW,1+IFERROR(VALUE(RIGHT(IX$3,2)),RIGHT(IX$3,1)),TRUE),#N/A)</f>
        <v>#N/A</v>
      </c>
      <c r="IZ29" s="65" t="e">
        <v>#N/A</v>
      </c>
      <c r="JA29" s="6" t="e">
        <f>IFERROR(IZ29+VLOOKUP($A29,'TB2-1'!$A:$XEW,1+IFERROR(VALUE(RIGHT(IZ$3,2)),RIGHT(IZ$3,1)),TRUE),#N/A)</f>
        <v>#N/A</v>
      </c>
      <c r="JB29" s="65">
        <v>-20</v>
      </c>
      <c r="JC29" s="6">
        <f>IFERROR(JB29+VLOOKUP($A29,'TB2-1'!$A:$XEW,1+IFERROR(VALUE(RIGHT(JB$3,2)),RIGHT(JB$3,1)),TRUE),#N/A)</f>
        <v>7</v>
      </c>
      <c r="JD29" s="6">
        <f t="shared" si="143"/>
        <v>-20</v>
      </c>
      <c r="JE29" s="6">
        <f>IFERROR(JD29+VLOOKUP($A29,'TB2-1'!$A:$XEW,1+IFERROR(VALUE(RIGHT(JD$3,2)),RIGHT(JD$3,1)),TRUE),#N/A)</f>
        <v>20</v>
      </c>
      <c r="JF29" s="65">
        <v>-32</v>
      </c>
      <c r="JG29" s="6">
        <f>IFERROR(JF29+VLOOKUP($A29,'TB2-1'!$A:$XEW,1+IFERROR(VALUE(RIGHT(JF$3,2)),RIGHT(JF$3,1)),TRUE),#N/A)</f>
        <v>31</v>
      </c>
      <c r="JH29" s="65" t="e">
        <v>#N/A</v>
      </c>
      <c r="JI29" s="6" t="e">
        <f>IFERROR(JH29+VLOOKUP($A29,'TB2-1'!$A:$XEW,1+IFERROR(VALUE(RIGHT(JH$3,2)),RIGHT(JH$3,1)),TRUE),#N/A)</f>
        <v>#N/A</v>
      </c>
      <c r="JJ29" s="65" t="e">
        <v>#N/A</v>
      </c>
      <c r="JK29" s="6" t="e">
        <f>IFERROR(JJ29+VLOOKUP($A29,'TB2-1'!$A:$XEW,1+IFERROR(VALUE(RIGHT(JJ$3,2)),RIGHT(JJ$3,1)),TRUE),#N/A)</f>
        <v>#N/A</v>
      </c>
      <c r="JL29" s="65" t="e">
        <v>#N/A</v>
      </c>
      <c r="JM29" s="6" t="e">
        <f>IFERROR(JL29+VLOOKUP($A29,'TB2-1'!$A:$XEW,1+IFERROR(VALUE(RIGHT(JL$3,2)),RIGHT(JL$3,1)),TRUE),#N/A)</f>
        <v>#N/A</v>
      </c>
      <c r="JN29" s="65" t="e">
        <v>#N/A</v>
      </c>
      <c r="JO29" s="6" t="e">
        <f>IFERROR(JN29+VLOOKUP($A29,'TB2-1'!$A:$XEW,1+IFERROR(VALUE(RIGHT(JN$3,2)),RIGHT(JN$3,1)),TRUE),#N/A)</f>
        <v>#N/A</v>
      </c>
      <c r="JP29" s="65" t="e">
        <v>#N/A</v>
      </c>
      <c r="JQ29" s="6" t="e">
        <f>IFERROR(JP29+VLOOKUP($A29,'TB2-1'!$A:$XEW,1+IFERROR(VALUE(RIGHT(JP$3,2)),RIGHT(JP$3,1)),TRUE),#N/A)</f>
        <v>#N/A</v>
      </c>
      <c r="JR29" s="65" t="e">
        <v>#N/A</v>
      </c>
      <c r="JS29" s="6" t="e">
        <f>IFERROR(JR29+VLOOKUP($A29,'TB2-1'!$A:$XEW,1+IFERROR(VALUE(RIGHT(JR$3,2)),RIGHT(JR$3,1)),TRUE),#N/A)</f>
        <v>#N/A</v>
      </c>
      <c r="JT29" s="65" t="e">
        <v>#N/A</v>
      </c>
      <c r="JU29" s="6" t="e">
        <f>IFERROR(JT29+VLOOKUP($A29,'TB2-1'!$A:$XEW,1+IFERROR(VALUE(RIGHT(JT$3,2)),RIGHT(JT$3,1)),TRUE),#N/A)</f>
        <v>#N/A</v>
      </c>
      <c r="JV29" s="65" t="e">
        <v>#N/A</v>
      </c>
      <c r="JW29" s="6" t="e">
        <f>IFERROR(JV29+VLOOKUP($A29,'TB2-1'!$A:$XEW,1+IFERROR(VALUE(RIGHT(JV$3,2)),RIGHT(JV$3,1)),TRUE),#N/A)</f>
        <v>#N/A</v>
      </c>
      <c r="JX29" s="65" t="e">
        <v>#N/A</v>
      </c>
      <c r="JY29" s="6" t="e">
        <f>IFERROR(JX29+VLOOKUP($A29,'TB2-1'!$A:$XEW,1+IFERROR(VALUE(RIGHT(JX$3,2)),RIGHT(JX$3,1)),TRUE),#N/A)</f>
        <v>#N/A</v>
      </c>
      <c r="JZ29" s="65" t="e">
        <v>#N/A</v>
      </c>
      <c r="KA29" s="6" t="e">
        <f>IFERROR(JZ29+VLOOKUP($A29,'TB2-1'!$A:$XEW,1+IFERROR(VALUE(RIGHT(JZ$3,2)),RIGHT(JZ$3,1)),TRUE),#N/A)</f>
        <v>#N/A</v>
      </c>
      <c r="KB29" s="65" t="e">
        <v>#N/A</v>
      </c>
      <c r="KC29" s="6" t="e">
        <f>IFERROR(KB29+VLOOKUP($A29,'TB2-1'!$A:$XEW,1+IFERROR(VALUE(RIGHT(KB$3,2)),RIGHT(KB$3,1)),TRUE),#N/A)</f>
        <v>#N/A</v>
      </c>
      <c r="KD29" s="65" t="e">
        <v>#N/A</v>
      </c>
      <c r="KE29" s="5" t="e">
        <f>IFERROR(KD29+VLOOKUP($A29,'TB2-1'!$A:$XEW,1+IFERROR(VALUE(RIGHT(KD$3,2)),RIGHT(KD$3,1)),TRUE),#N/A)</f>
        <v>#N/A</v>
      </c>
      <c r="KF29" s="65" t="e">
        <v>#N/A</v>
      </c>
      <c r="KG29" s="5" t="e">
        <f>IFERROR(KF29+VLOOKUP($A29,'TB2-1'!$A:$XEW,1+IFERROR(VALUE(RIGHT(KF$3,2)),RIGHT(KF$3,1)),TRUE),#N/A)</f>
        <v>#N/A</v>
      </c>
      <c r="KH29" s="65" t="e">
        <v>#N/A</v>
      </c>
      <c r="KI29" s="5" t="e">
        <f>IFERROR(KH29+VLOOKUP($A29,'TB2-1'!$A:$XEW,1+IFERROR(VALUE(RIGHT(KH$3,2)),RIGHT(KH$3,1)),TRUE),#N/A)</f>
        <v>#N/A</v>
      </c>
      <c r="KJ29" s="65">
        <v>5</v>
      </c>
      <c r="KK29" s="5">
        <f>IFERROR(KJ29+VLOOKUP($A29,'TB2-1'!$A:$XEW,1+IFERROR(VALUE(RIGHT(KJ$3,2)),RIGHT(KJ$3,1)),TRUE),#N/A)</f>
        <v>25</v>
      </c>
      <c r="KL29" s="5">
        <f t="shared" si="144"/>
        <v>5</v>
      </c>
      <c r="KM29" s="5">
        <f>IFERROR(KL29+VLOOKUP($A29,'TB2-1'!$A:$XEW,1+IFERROR(VALUE(RIGHT(KL$3,2)),RIGHT(KL$3,1)),TRUE),#N/A)</f>
        <v>32</v>
      </c>
      <c r="KN29" s="5">
        <f t="shared" si="144"/>
        <v>5</v>
      </c>
      <c r="KO29" s="5">
        <f>IFERROR(KN29+VLOOKUP($A29,'TB2-1'!$A:$XEW,1+IFERROR(VALUE(RIGHT(KN$3,2)),RIGHT(KN$3,1)),TRUE),#N/A)</f>
        <v>45</v>
      </c>
      <c r="KP29" s="5">
        <f t="shared" si="144"/>
        <v>5</v>
      </c>
      <c r="KQ29" s="5">
        <f>IFERROR(KP29+VLOOKUP($A29,'TB2-1'!$A:$XEW,1+IFERROR(VALUE(RIGHT(KP$3,2)),RIGHT(KP$3,1)),TRUE),#N/A)</f>
        <v>68</v>
      </c>
      <c r="KR29" s="65">
        <v>0</v>
      </c>
      <c r="KS29" s="5">
        <f>IFERROR(KR29+VLOOKUP($A29,'TB2-1'!$A:$XEW,1+IFERROR(VALUE(RIGHT(KR$3,2)),RIGHT(KR$3,1)),TRUE),#N/A)</f>
        <v>97</v>
      </c>
      <c r="KT29" s="5">
        <f t="shared" si="0"/>
        <v>0</v>
      </c>
      <c r="KU29" s="5">
        <f>IFERROR(KT29+VLOOKUP($A29,'TB2-1'!$A:$XEW,1+IFERROR(VALUE(RIGHT(KT$3,2)),RIGHT(KT$3,1)),TRUE),#N/A)</f>
        <v>155</v>
      </c>
      <c r="KV29" s="5">
        <f t="shared" si="0"/>
        <v>0</v>
      </c>
      <c r="KW29" s="5">
        <f>IFERROR(KV29+VLOOKUP($A29,'TB2-1'!$A:$XEW,1+IFERROR(VALUE(RIGHT(KV$3,2)),RIGHT(KV$3,1)),TRUE),#N/A)</f>
        <v>250</v>
      </c>
      <c r="KX29" s="5">
        <f t="shared" si="0"/>
        <v>0</v>
      </c>
      <c r="KY29" s="5">
        <f>IFERROR(KX29+VLOOKUP($A29,'TB2-1'!$A:$XEW,1+IFERROR(VALUE(RIGHT(KX$3,2)),RIGHT(KX$3,1)),TRUE),#N/A)</f>
        <v>400</v>
      </c>
      <c r="KZ29" s="5">
        <f t="shared" si="0"/>
        <v>0</v>
      </c>
      <c r="LA29" s="5">
        <f>IFERROR(KZ29+VLOOKUP($A29,'TB2-1'!$A:$XEW,1+IFERROR(VALUE(RIGHT(KZ$3,2)),RIGHT(KZ$3,1)),TRUE),#N/A)</f>
        <v>630</v>
      </c>
      <c r="LB29" s="5">
        <f t="shared" si="0"/>
        <v>0</v>
      </c>
      <c r="LC29" s="5">
        <f>IFERROR(LB29+VLOOKUP($A29,'TB2-1'!$A:$XEW,1+IFERROR(VALUE(RIGHT(LB$3,2)),RIGHT(LB$3,1)),TRUE),#N/A)</f>
        <v>970</v>
      </c>
      <c r="LD29" s="5">
        <f t="shared" si="0"/>
        <v>0</v>
      </c>
      <c r="LE29" s="5">
        <f>IFERROR(LD29+VLOOKUP($A29,'TB2-1'!$A:$XEW,1+IFERROR(VALUE(RIGHT(LD$3,2)),RIGHT(LD$3,1)),TRUE),#N/A)</f>
        <v>1550</v>
      </c>
      <c r="LF29" s="5">
        <f t="shared" si="0"/>
        <v>0</v>
      </c>
      <c r="LG29" s="5">
        <f>IFERROR(LF29+VLOOKUP($A29,'TB2-1'!$A:$XEW,1+IFERROR(VALUE(RIGHT(LF$3,2)),RIGHT(LF$3,1)),TRUE),#N/A)</f>
        <v>2500</v>
      </c>
      <c r="LH29" s="5">
        <f t="shared" si="0"/>
        <v>0</v>
      </c>
      <c r="LI29" s="5">
        <f>IFERROR(LH29+VLOOKUP($A29,'TB2-1'!$A:$XEW,1+IFERROR(VALUE(RIGHT(LH$3,2)),RIGHT(LH$3,1)),TRUE),#N/A)</f>
        <v>4000</v>
      </c>
      <c r="LJ29" s="5">
        <f t="shared" si="0"/>
        <v>0</v>
      </c>
      <c r="LK29" s="5">
        <f>IFERROR(LJ29+VLOOKUP($A29,'TB2-1'!$A:$XEW,1+IFERROR(VALUE(RIGHT(LJ$3,2)),RIGHT(LJ$3,1)),TRUE),#N/A)</f>
        <v>6300</v>
      </c>
      <c r="LL29" s="5">
        <f t="shared" si="0"/>
        <v>0</v>
      </c>
      <c r="LM29" s="5">
        <f>IFERROR(LL29+VLOOKUP($A29,'TB2-1'!$A:$XEW,1+IFERROR(VALUE(RIGHT(LL$3,2)),RIGHT(LL$3,1)),TRUE),#N/A)</f>
        <v>9700</v>
      </c>
      <c r="LN29" s="65">
        <v>23</v>
      </c>
      <c r="LO29" s="6">
        <f>IFERROR(LN29+VLOOKUP($A29,'TB2-1'!$A:$XEW,1+IFERROR(VALUE(RIGHT(LN$3,2)),RIGHT(LN$3,1)),TRUE),#N/A)</f>
        <v>31</v>
      </c>
      <c r="LP29" s="6">
        <f t="shared" si="145"/>
        <v>23</v>
      </c>
      <c r="LQ29" s="6">
        <f>IFERROR(LP29+VLOOKUP($A29,'TB2-1'!$A:$XEW,1+IFERROR(VALUE(RIGHT(LP$3,2)),RIGHT(LP$3,1)),TRUE),#N/A)</f>
        <v>33</v>
      </c>
      <c r="LR29" s="6">
        <f t="shared" si="145"/>
        <v>23</v>
      </c>
      <c r="LS29" s="6">
        <f>IFERROR(LR29+VLOOKUP($A29,'TB2-1'!$A:$XEW,1+IFERROR(VALUE(RIGHT(LR$3,2)),RIGHT(LR$3,1)),TRUE),#N/A)</f>
        <v>38</v>
      </c>
      <c r="LT29" s="6">
        <f t="shared" si="145"/>
        <v>23</v>
      </c>
      <c r="LU29" s="6">
        <f>IFERROR(LT29+VLOOKUP($A29,'TB2-1'!$A:$XEW,1+IFERROR(VALUE(RIGHT(LT$3,2)),RIGHT(LT$3,1)),TRUE),#N/A)</f>
        <v>43</v>
      </c>
      <c r="LV29" s="6">
        <f t="shared" si="145"/>
        <v>23</v>
      </c>
      <c r="LW29" s="6">
        <f>IFERROR(LV29+VLOOKUP($A29,'TB2-1'!$A:$XEW,1+IFERROR(VALUE(RIGHT(LV$3,2)),RIGHT(LV$3,1)),TRUE),#N/A)</f>
        <v>50</v>
      </c>
      <c r="LX29" s="6">
        <f t="shared" si="145"/>
        <v>23</v>
      </c>
      <c r="LY29" s="6">
        <f>IFERROR(LX29+VLOOKUP($A29,'TB2-1'!$A:$XEW,1+IFERROR(VALUE(RIGHT(LX$3,2)),RIGHT(LX$3,1)),TRUE),#N/A)</f>
        <v>63</v>
      </c>
      <c r="LZ29" s="6">
        <f t="shared" si="145"/>
        <v>23</v>
      </c>
      <c r="MA29" s="6">
        <f>IFERROR(LZ29+VLOOKUP($A29,'TB2-1'!$A:$XEW,1+IFERROR(VALUE(RIGHT(LZ$3,2)),RIGHT(LZ$3,1)),TRUE),#N/A)</f>
        <v>86</v>
      </c>
      <c r="MB29" s="6">
        <f t="shared" si="145"/>
        <v>23</v>
      </c>
      <c r="MC29" s="6">
        <f>IFERROR(MB29+VLOOKUP($A29,'TB2-1'!$A:$XEW,1+IFERROR(VALUE(RIGHT(MB$3,2)),RIGHT(MB$3,1)),TRUE),#N/A)</f>
        <v>120</v>
      </c>
      <c r="MD29" s="6">
        <f t="shared" si="145"/>
        <v>23</v>
      </c>
      <c r="ME29" s="6">
        <f>IFERROR(MD29+VLOOKUP($A29,'TB2-1'!$A:$XEW,1+IFERROR(VALUE(RIGHT(MD$3,2)),RIGHT(MD$3,1)),TRUE),#N/A)</f>
        <v>178</v>
      </c>
      <c r="MF29" s="6">
        <f t="shared" si="185"/>
        <v>23</v>
      </c>
      <c r="MG29" s="6">
        <f>IFERROR(MF29+VLOOKUP($A29,'TB2-1'!$A:$XEW,1+IFERROR(VALUE(RIGHT(MF$3,2)),RIGHT(MF$3,1)),TRUE),#N/A)</f>
        <v>273</v>
      </c>
      <c r="MH29" s="6">
        <f t="shared" si="146"/>
        <v>23</v>
      </c>
      <c r="MI29" s="6">
        <f>IFERROR(MH29+VLOOKUP($A29,'TB2-1'!$A:$XEW,1+IFERROR(VALUE(RIGHT(MH$3,2)),RIGHT(MH$3,1)),TRUE),#N/A)</f>
        <v>423</v>
      </c>
      <c r="MJ29" s="6">
        <f t="shared" si="147"/>
        <v>23</v>
      </c>
      <c r="MK29" s="6">
        <f>IFERROR(MJ29+VLOOKUP($A29,'TB2-1'!$A:$XEW,1+IFERROR(VALUE(RIGHT(MJ$3,2)),RIGHT(MJ$3,1)),TRUE),#N/A)</f>
        <v>653</v>
      </c>
      <c r="ML29" s="6">
        <f t="shared" si="148"/>
        <v>23</v>
      </c>
      <c r="MM29" s="6">
        <f>IFERROR(ML29+VLOOKUP($A29,'TB2-1'!$A:$XEW,1+IFERROR(VALUE(RIGHT(ML$3,2)),RIGHT(ML$3,1)),TRUE),#N/A)</f>
        <v>993</v>
      </c>
      <c r="MN29" s="6">
        <f t="shared" si="149"/>
        <v>23</v>
      </c>
      <c r="MO29" s="6">
        <f>IFERROR(MN29+VLOOKUP($A29,'TB2-1'!$A:$XEW,1+IFERROR(VALUE(RIGHT(MN$3,2)),RIGHT(MN$3,1)),TRUE),#N/A)</f>
        <v>1573</v>
      </c>
      <c r="MP29" s="6">
        <f t="shared" si="150"/>
        <v>23</v>
      </c>
      <c r="MQ29" s="6">
        <f>IFERROR(MP29+VLOOKUP($A29,'TB2-1'!$A:$XEW,1+IFERROR(VALUE(RIGHT(MP$3,2)),RIGHT(MP$3,1)),TRUE),#N/A)</f>
        <v>2523</v>
      </c>
      <c r="MR29" s="6">
        <f t="shared" si="151"/>
        <v>23</v>
      </c>
      <c r="MS29" s="6">
        <f>IFERROR(MR29+VLOOKUP($A29,'TB2-1'!$A:$XEW,1+IFERROR(VALUE(RIGHT(MR$3,2)),RIGHT(MR$3,1)),TRUE),#N/A)</f>
        <v>4023</v>
      </c>
      <c r="MT29" s="6">
        <f t="shared" si="152"/>
        <v>23</v>
      </c>
      <c r="MU29" s="6">
        <f>IFERROR(MT29+VLOOKUP($A29,'TB2-1'!$A:$XEW,1+IFERROR(VALUE(RIGHT(MT$3,2)),RIGHT(MT$3,1)),TRUE),#N/A)</f>
        <v>6323</v>
      </c>
      <c r="MV29" s="6">
        <f t="shared" si="153"/>
        <v>23</v>
      </c>
      <c r="MW29" s="6">
        <f>IFERROR(MV29+VLOOKUP($A29,'TB2-1'!$A:$XEW,1+IFERROR(VALUE(RIGHT(MV$3,2)),RIGHT(MV$3,1)),TRUE),#N/A)</f>
        <v>9723</v>
      </c>
      <c r="MX29" s="65">
        <v>40</v>
      </c>
      <c r="MY29" s="5">
        <f>IFERROR(MX29+VLOOKUP($A29,'TB2-1'!$A:$XEW,1+IFERROR(VALUE(RIGHT(MX$3,2)),RIGHT(MX$3,1)),TRUE),#N/A)</f>
        <v>48</v>
      </c>
      <c r="MZ29" s="10">
        <f t="shared" si="1"/>
        <v>40</v>
      </c>
      <c r="NA29" s="5">
        <f>IFERROR(MZ29+VLOOKUP($A29,'TB2-1'!$A:$XEW,1+IFERROR(VALUE(RIGHT(MZ$3,2)),RIGHT(MZ$3,1)),TRUE),#N/A)</f>
        <v>50</v>
      </c>
      <c r="NB29" s="10">
        <f t="shared" si="1"/>
        <v>40</v>
      </c>
      <c r="NC29" s="5">
        <f>IFERROR(NB29+VLOOKUP($A29,'TB2-1'!$A:$XEW,1+IFERROR(VALUE(RIGHT(NB$3,2)),RIGHT(NB$3,1)),TRUE),#N/A)</f>
        <v>55</v>
      </c>
      <c r="ND29" s="10">
        <f t="shared" si="1"/>
        <v>40</v>
      </c>
      <c r="NE29" s="5">
        <f>IFERROR(ND29+VLOOKUP($A29,'TB2-1'!$A:$XEW,1+IFERROR(VALUE(RIGHT(ND$3,2)),RIGHT(ND$3,1)),TRUE),#N/A)</f>
        <v>60</v>
      </c>
      <c r="NF29" s="10">
        <f t="shared" si="1"/>
        <v>40</v>
      </c>
      <c r="NG29" s="5">
        <f>IFERROR(NF29+VLOOKUP($A29,'TB2-1'!$A:$XEW,1+IFERROR(VALUE(RIGHT(NF$3,2)),RIGHT(NF$3,1)),TRUE),#N/A)</f>
        <v>67</v>
      </c>
      <c r="NH29" s="10">
        <f t="shared" si="1"/>
        <v>40</v>
      </c>
      <c r="NI29" s="5">
        <f>IFERROR(NH29+VLOOKUP($A29,'TB2-1'!$A:$XEW,1+IFERROR(VALUE(RIGHT(NH$3,2)),RIGHT(NH$3,1)),TRUE),#N/A)</f>
        <v>80</v>
      </c>
      <c r="NJ29" s="10">
        <f t="shared" si="1"/>
        <v>40</v>
      </c>
      <c r="NK29" s="5">
        <f>IFERROR(NJ29+VLOOKUP($A29,'TB2-1'!$A:$XEW,1+IFERROR(VALUE(RIGHT(NJ$3,2)),RIGHT(NJ$3,1)),TRUE),#N/A)</f>
        <v>103</v>
      </c>
      <c r="NL29" s="10">
        <f t="shared" si="1"/>
        <v>40</v>
      </c>
      <c r="NM29" s="5">
        <f>IFERROR(NL29+VLOOKUP($A29,'TB2-1'!$A:$XEW,1+IFERROR(VALUE(RIGHT(NL$3,2)),RIGHT(NL$3,1)),TRUE),#N/A)</f>
        <v>137</v>
      </c>
      <c r="NN29" s="10">
        <f t="shared" si="1"/>
        <v>40</v>
      </c>
      <c r="NO29" s="5">
        <f>IFERROR(NN29+VLOOKUP($A29,'TB2-1'!$A:$XEW,1+IFERROR(VALUE(RIGHT(NN$3,2)),RIGHT(NN$3,1)),TRUE),#N/A)</f>
        <v>195</v>
      </c>
      <c r="NP29" s="10">
        <f t="shared" si="2"/>
        <v>40</v>
      </c>
      <c r="NQ29" s="5">
        <f>IFERROR(NP29+VLOOKUP($A29,'TB2-1'!$A:$XEW,1+IFERROR(VALUE(RIGHT(NP$3,2)),RIGHT(NP$3,1)),TRUE),#N/A)</f>
        <v>290</v>
      </c>
      <c r="NR29" s="10">
        <f t="shared" si="3"/>
        <v>40</v>
      </c>
      <c r="NS29" s="5">
        <f>IFERROR(NR29+VLOOKUP($A29,'TB2-1'!$A:$XEW,1+IFERROR(VALUE(RIGHT(NR$3,2)),RIGHT(NR$3,1)),TRUE),#N/A)</f>
        <v>440</v>
      </c>
      <c r="NT29" s="10">
        <f t="shared" si="4"/>
        <v>40</v>
      </c>
      <c r="NU29" s="5">
        <f>IFERROR(NT29+VLOOKUP($A29,'TB2-1'!$A:$XEW,1+IFERROR(VALUE(RIGHT(NT$3,2)),RIGHT(NT$3,1)),TRUE),#N/A)</f>
        <v>670</v>
      </c>
      <c r="NV29" s="10">
        <f t="shared" si="5"/>
        <v>40</v>
      </c>
      <c r="NW29" s="5">
        <f>IFERROR(NV29+VLOOKUP($A29,'TB2-1'!$A:$XEW,1+IFERROR(VALUE(RIGHT(NV$3,2)),RIGHT(NV$3,1)),TRUE),#N/A)</f>
        <v>1010</v>
      </c>
      <c r="NX29" s="10">
        <f t="shared" si="6"/>
        <v>40</v>
      </c>
      <c r="NY29" s="5">
        <f>IFERROR(NX29+VLOOKUP($A29,'TB2-1'!$A:$XEW,1+IFERROR(VALUE(RIGHT(NX$3,2)),RIGHT(NX$3,1)),TRUE),#N/A)</f>
        <v>1590</v>
      </c>
      <c r="NZ29" s="10">
        <f t="shared" si="7"/>
        <v>40</v>
      </c>
      <c r="OA29" s="5">
        <f>IFERROR(NZ29+VLOOKUP($A29,'TB2-1'!$A:$XEW,1+IFERROR(VALUE(RIGHT(NZ$3,2)),RIGHT(NZ$3,1)),TRUE),#N/A)</f>
        <v>2540</v>
      </c>
      <c r="OB29" s="10">
        <f t="shared" si="8"/>
        <v>40</v>
      </c>
      <c r="OC29" s="5">
        <f>IFERROR(OB29+VLOOKUP($A29,'TB2-1'!$A:$XEW,1+IFERROR(VALUE(RIGHT(OB$3,2)),RIGHT(OB$3,1)),TRUE),#N/A)</f>
        <v>4040</v>
      </c>
      <c r="OD29" s="10">
        <f t="shared" si="9"/>
        <v>40</v>
      </c>
      <c r="OE29" s="5">
        <f>IFERROR(OD29+VLOOKUP($A29,'TB2-1'!$A:$XEW,1+IFERROR(VALUE(RIGHT(OD$3,2)),RIGHT(OD$3,1)),TRUE),#N/A)</f>
        <v>6340</v>
      </c>
      <c r="OF29" s="10">
        <f t="shared" si="10"/>
        <v>40</v>
      </c>
      <c r="OG29" s="5">
        <f>IFERROR(OF29+VLOOKUP($A29,'TB2-1'!$A:$XEW,1+IFERROR(VALUE(RIGHT(OF$3,2)),RIGHT(OF$3,1)),TRUE),#N/A)</f>
        <v>9740</v>
      </c>
      <c r="OH29" s="65">
        <v>68</v>
      </c>
      <c r="OI29" s="6">
        <f>IFERROR(OH29+VLOOKUP($A29,'TB2-1'!$A:$XEW,1+IFERROR(VALUE(RIGHT(OH$3,2)),RIGHT(OH$3,1)),TRUE),#N/A)</f>
        <v>76</v>
      </c>
      <c r="OJ29" s="6">
        <f t="shared" si="11"/>
        <v>68</v>
      </c>
      <c r="OK29" s="6">
        <f>IFERROR(OJ29+VLOOKUP($A29,'TB2-1'!$A:$XEW,1+IFERROR(VALUE(RIGHT(OJ$3,2)),RIGHT(OJ$3,1)),TRUE),#N/A)</f>
        <v>78</v>
      </c>
      <c r="OL29" s="6">
        <f t="shared" si="11"/>
        <v>68</v>
      </c>
      <c r="OM29" s="6">
        <f>IFERROR(OL29+VLOOKUP($A29,'TB2-1'!$A:$XEW,1+IFERROR(VALUE(RIGHT(OL$3,2)),RIGHT(OL$3,1)),TRUE),#N/A)</f>
        <v>83</v>
      </c>
      <c r="ON29" s="6">
        <f t="shared" si="11"/>
        <v>68</v>
      </c>
      <c r="OO29" s="6">
        <f>IFERROR(ON29+VLOOKUP($A29,'TB2-1'!$A:$XEW,1+IFERROR(VALUE(RIGHT(ON$3,2)),RIGHT(ON$3,1)),TRUE),#N/A)</f>
        <v>88</v>
      </c>
      <c r="OP29" s="6">
        <f t="shared" si="11"/>
        <v>68</v>
      </c>
      <c r="OQ29" s="6">
        <f>IFERROR(OP29+VLOOKUP($A29,'TB2-1'!$A:$XEW,1+IFERROR(VALUE(RIGHT(OP$3,2)),RIGHT(OP$3,1)),TRUE),#N/A)</f>
        <v>95</v>
      </c>
      <c r="OR29" s="6">
        <f t="shared" si="11"/>
        <v>68</v>
      </c>
      <c r="OS29" s="6">
        <f>IFERROR(OR29+VLOOKUP($A29,'TB2-1'!$A:$XEW,1+IFERROR(VALUE(RIGHT(OR$3,2)),RIGHT(OR$3,1)),TRUE),#N/A)</f>
        <v>108</v>
      </c>
      <c r="OT29" s="6">
        <f t="shared" si="11"/>
        <v>68</v>
      </c>
      <c r="OU29" s="6">
        <f>IFERROR(OT29+VLOOKUP($A29,'TB2-1'!$A:$XEW,1+IFERROR(VALUE(RIGHT(OT$3,2)),RIGHT(OT$3,1)),TRUE),#N/A)</f>
        <v>131</v>
      </c>
      <c r="OV29" s="6">
        <f t="shared" si="11"/>
        <v>68</v>
      </c>
      <c r="OW29" s="6">
        <f>IFERROR(OV29+VLOOKUP($A29,'TB2-1'!$A:$XEW,1+IFERROR(VALUE(RIGHT(OV$3,2)),RIGHT(OV$3,1)),TRUE),#N/A)</f>
        <v>165</v>
      </c>
      <c r="OX29" s="6">
        <f t="shared" si="11"/>
        <v>68</v>
      </c>
      <c r="OY29" s="6">
        <f>IFERROR(OX29+VLOOKUP($A29,'TB2-1'!$A:$XEW,1+IFERROR(VALUE(RIGHT(OX$3,2)),RIGHT(OX$3,1)),TRUE),#N/A)</f>
        <v>223</v>
      </c>
      <c r="OZ29" s="6">
        <f t="shared" si="12"/>
        <v>68</v>
      </c>
      <c r="PA29" s="6">
        <f>IFERROR(OZ29+VLOOKUP($A29,'TB2-1'!$A:$XEW,1+IFERROR(VALUE(RIGHT(OZ$3,2)),RIGHT(OZ$3,1)),TRUE),#N/A)</f>
        <v>318</v>
      </c>
      <c r="PB29" s="6">
        <f t="shared" si="13"/>
        <v>68</v>
      </c>
      <c r="PC29" s="6">
        <f>IFERROR(PB29+VLOOKUP($A29,'TB2-1'!$A:$XEW,1+IFERROR(VALUE(RIGHT(PB$3,2)),RIGHT(PB$3,1)),TRUE),#N/A)</f>
        <v>468</v>
      </c>
      <c r="PD29" s="6">
        <f t="shared" si="14"/>
        <v>68</v>
      </c>
      <c r="PE29" s="6">
        <f>IFERROR(PD29+VLOOKUP($A29,'TB2-1'!$A:$XEW,1+IFERROR(VALUE(RIGHT(PD$3,2)),RIGHT(PD$3,1)),TRUE),#N/A)</f>
        <v>698</v>
      </c>
      <c r="PF29" s="6">
        <f t="shared" si="15"/>
        <v>68</v>
      </c>
      <c r="PG29" s="6">
        <f>IFERROR(PF29+VLOOKUP($A29,'TB2-1'!$A:$XEW,1+IFERROR(VALUE(RIGHT(PF$3,2)),RIGHT(PF$3,1)),TRUE),#N/A)</f>
        <v>1038</v>
      </c>
      <c r="PH29" s="6">
        <f t="shared" si="16"/>
        <v>68</v>
      </c>
      <c r="PI29" s="6">
        <f>IFERROR(PH29+VLOOKUP($A29,'TB2-1'!$A:$XEW,1+IFERROR(VALUE(RIGHT(PH$3,2)),RIGHT(PH$3,1)),TRUE),#N/A)</f>
        <v>1618</v>
      </c>
      <c r="PJ29" s="6">
        <f t="shared" si="17"/>
        <v>68</v>
      </c>
      <c r="PK29" s="6">
        <f>IFERROR(PJ29+VLOOKUP($A29,'TB2-1'!$A:$XEW,1+IFERROR(VALUE(RIGHT(PJ$3,2)),RIGHT(PJ$3,1)),TRUE),#N/A)</f>
        <v>2568</v>
      </c>
      <c r="PL29" s="6">
        <f t="shared" si="18"/>
        <v>68</v>
      </c>
      <c r="PM29" s="6">
        <f>IFERROR(PL29+VLOOKUP($A29,'TB2-1'!$A:$XEW,1+IFERROR(VALUE(RIGHT(PL$3,2)),RIGHT(PL$3,1)),TRUE),#N/A)</f>
        <v>4068</v>
      </c>
      <c r="PN29" s="6">
        <f t="shared" si="19"/>
        <v>68</v>
      </c>
      <c r="PO29" s="6">
        <f>IFERROR(PN29+VLOOKUP($A29,'TB2-1'!$A:$XEW,1+IFERROR(VALUE(RIGHT(PN$3,2)),RIGHT(PN$3,1)),TRUE),#N/A)</f>
        <v>6368</v>
      </c>
      <c r="PP29" s="6">
        <f t="shared" si="20"/>
        <v>68</v>
      </c>
      <c r="PQ29" s="6">
        <f>IFERROR(PP29+VLOOKUP($A29,'TB2-1'!$A:$XEW,1+IFERROR(VALUE(RIGHT(PP$3,2)),RIGHT(PP$3,1)),TRUE),#N/A)</f>
        <v>9768</v>
      </c>
      <c r="PR29" s="65">
        <v>126</v>
      </c>
      <c r="PS29" s="5">
        <f>IFERROR(PR29+VLOOKUP($A29,'TB2-1'!$A:$XEW,1+IFERROR(VALUE(RIGHT(PR$3,2)),RIGHT(PR$3,1)),TRUE),#N/A)</f>
        <v>134</v>
      </c>
      <c r="PT29" s="10">
        <f t="shared" si="21"/>
        <v>126</v>
      </c>
      <c r="PU29" s="5">
        <f>IFERROR(PT29+VLOOKUP($A29,'TB2-1'!$A:$XEW,1+IFERROR(VALUE(RIGHT(PT$3,2)),RIGHT(PT$3,1)),TRUE),#N/A)</f>
        <v>136</v>
      </c>
      <c r="PV29" s="10">
        <f t="shared" si="21"/>
        <v>126</v>
      </c>
      <c r="PW29" s="5">
        <f>IFERROR(PV29+VLOOKUP($A29,'TB2-1'!$A:$XEW,1+IFERROR(VALUE(RIGHT(PV$3,2)),RIGHT(PV$3,1)),TRUE),#N/A)</f>
        <v>141</v>
      </c>
      <c r="PX29" s="10">
        <f t="shared" si="21"/>
        <v>126</v>
      </c>
      <c r="PY29" s="5">
        <f>IFERROR(PX29+VLOOKUP($A29,'TB2-1'!$A:$XEW,1+IFERROR(VALUE(RIGHT(PX$3,2)),RIGHT(PX$3,1)),TRUE),#N/A)</f>
        <v>146</v>
      </c>
      <c r="PZ29" s="10">
        <f t="shared" si="21"/>
        <v>126</v>
      </c>
      <c r="QA29" s="5">
        <f>IFERROR(PZ29+VLOOKUP($A29,'TB2-1'!$A:$XEW,1+IFERROR(VALUE(RIGHT(PZ$3,2)),RIGHT(PZ$3,1)),TRUE),#N/A)</f>
        <v>153</v>
      </c>
      <c r="QB29" s="10">
        <f t="shared" si="21"/>
        <v>126</v>
      </c>
      <c r="QC29" s="5">
        <f>IFERROR(QB29+VLOOKUP($A29,'TB2-1'!$A:$XEW,1+IFERROR(VALUE(RIGHT(QB$3,2)),RIGHT(QB$3,1)),TRUE),#N/A)</f>
        <v>166</v>
      </c>
      <c r="QD29" s="10">
        <f t="shared" si="21"/>
        <v>126</v>
      </c>
      <c r="QE29" s="5">
        <f>IFERROR(QD29+VLOOKUP($A29,'TB2-1'!$A:$XEW,1+IFERROR(VALUE(RIGHT(QD$3,2)),RIGHT(QD$3,1)),TRUE),#N/A)</f>
        <v>189</v>
      </c>
      <c r="QF29" s="10">
        <f t="shared" si="21"/>
        <v>126</v>
      </c>
      <c r="QG29" s="5">
        <f>IFERROR(QF29+VLOOKUP($A29,'TB2-1'!$A:$XEW,1+IFERROR(VALUE(RIGHT(QF$3,2)),RIGHT(QF$3,1)),TRUE),#N/A)</f>
        <v>223</v>
      </c>
      <c r="QH29" s="10">
        <f t="shared" si="21"/>
        <v>126</v>
      </c>
      <c r="QI29" s="5">
        <f>IFERROR(QH29+VLOOKUP($A29,'TB2-1'!$A:$XEW,1+IFERROR(VALUE(RIGHT(QH$3,2)),RIGHT(QH$3,1)),TRUE),#N/A)</f>
        <v>281</v>
      </c>
      <c r="QJ29" s="10">
        <f t="shared" si="22"/>
        <v>126</v>
      </c>
      <c r="QK29" s="5">
        <f>IFERROR(QJ29+VLOOKUP($A29,'TB2-1'!$A:$XEW,1+IFERROR(VALUE(RIGHT(QJ$3,2)),RIGHT(QJ$3,1)),TRUE),#N/A)</f>
        <v>376</v>
      </c>
      <c r="QL29" s="10">
        <f t="shared" si="23"/>
        <v>126</v>
      </c>
      <c r="QM29" s="5">
        <f>IFERROR(QL29+VLOOKUP($A29,'TB2-1'!$A:$XEW,1+IFERROR(VALUE(RIGHT(QL$3,2)),RIGHT(QL$3,1)),TRUE),#N/A)</f>
        <v>526</v>
      </c>
      <c r="QN29" s="10">
        <f t="shared" si="24"/>
        <v>126</v>
      </c>
      <c r="QO29" s="5">
        <f>IFERROR(QN29+VLOOKUP($A29,'TB2-1'!$A:$XEW,1+IFERROR(VALUE(RIGHT(QN$3,2)),RIGHT(QN$3,1)),TRUE),#N/A)</f>
        <v>756</v>
      </c>
      <c r="QP29" s="10">
        <f t="shared" si="25"/>
        <v>126</v>
      </c>
      <c r="QQ29" s="5">
        <f>IFERROR(QP29+VLOOKUP($A29,'TB2-1'!$A:$XEW,1+IFERROR(VALUE(RIGHT(QP$3,2)),RIGHT(QP$3,1)),TRUE),#N/A)</f>
        <v>1096</v>
      </c>
      <c r="QR29" s="10">
        <f t="shared" si="26"/>
        <v>126</v>
      </c>
      <c r="QS29" s="5">
        <f>IFERROR(QR29+VLOOKUP($A29,'TB2-1'!$A:$XEW,1+IFERROR(VALUE(RIGHT(QR$3,2)),RIGHT(QR$3,1)),TRUE),#N/A)</f>
        <v>1676</v>
      </c>
      <c r="QT29" s="10">
        <f t="shared" si="27"/>
        <v>126</v>
      </c>
      <c r="QU29" s="5">
        <f>IFERROR(QT29+VLOOKUP($A29,'TB2-1'!$A:$XEW,1+IFERROR(VALUE(RIGHT(QT$3,2)),RIGHT(QT$3,1)),TRUE),#N/A)</f>
        <v>2626</v>
      </c>
      <c r="QV29" s="10">
        <f t="shared" si="28"/>
        <v>126</v>
      </c>
      <c r="QW29" s="5">
        <f>IFERROR(QV29+VLOOKUP($A29,'TB2-1'!$A:$XEW,1+IFERROR(VALUE(RIGHT(QV$3,2)),RIGHT(QV$3,1)),TRUE),#N/A)</f>
        <v>4126</v>
      </c>
      <c r="QX29" s="10">
        <f t="shared" si="29"/>
        <v>126</v>
      </c>
      <c r="QY29" s="5">
        <f>IFERROR(QX29+VLOOKUP($A29,'TB2-1'!$A:$XEW,1+IFERROR(VALUE(RIGHT(QX$3,2)),RIGHT(QX$3,1)),TRUE),#N/A)</f>
        <v>6426</v>
      </c>
      <c r="QZ29" s="10">
        <f t="shared" si="30"/>
        <v>126</v>
      </c>
      <c r="RA29" s="5">
        <f>IFERROR(QZ29+VLOOKUP($A29,'TB2-1'!$A:$XEW,1+IFERROR(VALUE(RIGHT(QZ$3,2)),RIGHT(QZ$3,1)),TRUE),#N/A)</f>
        <v>9826</v>
      </c>
      <c r="RB29" s="65">
        <v>232</v>
      </c>
      <c r="RC29" s="6">
        <f>IFERROR(RB29+VLOOKUP($A29,'TB2-1'!$A:$XEW,1+IFERROR(VALUE(RIGHT(RB$3,2)),RIGHT(RB$3,1)),TRUE),#N/A)</f>
        <v>240</v>
      </c>
      <c r="RD29" s="6">
        <f t="shared" si="31"/>
        <v>232</v>
      </c>
      <c r="RE29" s="6">
        <f>IFERROR(RD29+VLOOKUP($A29,'TB2-1'!$A:$XEW,1+IFERROR(VALUE(RIGHT(RD$3,2)),RIGHT(RD$3,1)),TRUE),#N/A)</f>
        <v>242</v>
      </c>
      <c r="RF29" s="6">
        <f t="shared" si="31"/>
        <v>232</v>
      </c>
      <c r="RG29" s="6">
        <f>IFERROR(RF29+VLOOKUP($A29,'TB2-1'!$A:$XEW,1+IFERROR(VALUE(RIGHT(RF$3,2)),RIGHT(RF$3,1)),TRUE),#N/A)</f>
        <v>247</v>
      </c>
      <c r="RH29" s="6">
        <f t="shared" si="31"/>
        <v>232</v>
      </c>
      <c r="RI29" s="6">
        <f>IFERROR(RH29+VLOOKUP($A29,'TB2-1'!$A:$XEW,1+IFERROR(VALUE(RIGHT(RH$3,2)),RIGHT(RH$3,1)),TRUE),#N/A)</f>
        <v>252</v>
      </c>
      <c r="RJ29" s="6">
        <f t="shared" si="31"/>
        <v>232</v>
      </c>
      <c r="RK29" s="6">
        <f>IFERROR(RJ29+VLOOKUP($A29,'TB2-1'!$A:$XEW,1+IFERROR(VALUE(RIGHT(RJ$3,2)),RIGHT(RJ$3,1)),TRUE),#N/A)</f>
        <v>259</v>
      </c>
      <c r="RL29" s="6">
        <f t="shared" si="31"/>
        <v>232</v>
      </c>
      <c r="RM29" s="6">
        <f>IFERROR(RL29+VLOOKUP($A29,'TB2-1'!$A:$XEW,1+IFERROR(VALUE(RIGHT(RL$3,2)),RIGHT(RL$3,1)),TRUE),#N/A)</f>
        <v>272</v>
      </c>
      <c r="RN29" s="6">
        <f t="shared" si="31"/>
        <v>232</v>
      </c>
      <c r="RO29" s="6">
        <f>IFERROR(RN29+VLOOKUP($A29,'TB2-1'!$A:$XEW,1+IFERROR(VALUE(RIGHT(RN$3,2)),RIGHT(RN$3,1)),TRUE),#N/A)</f>
        <v>295</v>
      </c>
      <c r="RP29" s="6">
        <f t="shared" si="31"/>
        <v>232</v>
      </c>
      <c r="RQ29" s="6">
        <f>IFERROR(RP29+VLOOKUP($A29,'TB2-1'!$A:$XEW,1+IFERROR(VALUE(RIGHT(RP$3,2)),RIGHT(RP$3,1)),TRUE),#N/A)</f>
        <v>329</v>
      </c>
      <c r="RR29" s="6">
        <f t="shared" si="31"/>
        <v>232</v>
      </c>
      <c r="RS29" s="6">
        <f>IFERROR(RR29+VLOOKUP($A29,'TB2-1'!$A:$XEW,1+IFERROR(VALUE(RIGHT(RR$3,2)),RIGHT(RR$3,1)),TRUE),#N/A)</f>
        <v>387</v>
      </c>
      <c r="RT29" s="6">
        <f t="shared" si="32"/>
        <v>232</v>
      </c>
      <c r="RU29" s="6">
        <f>IFERROR(RT29+VLOOKUP($A29,'TB2-1'!$A:$XEW,1+IFERROR(VALUE(RIGHT(RT$3,2)),RIGHT(RT$3,1)),TRUE),#N/A)</f>
        <v>482</v>
      </c>
      <c r="RV29" s="6">
        <f t="shared" si="33"/>
        <v>232</v>
      </c>
      <c r="RW29" s="6">
        <f>IFERROR(RV29+VLOOKUP($A29,'TB2-1'!$A:$XEW,1+IFERROR(VALUE(RIGHT(RV$3,2)),RIGHT(RV$3,1)),TRUE),#N/A)</f>
        <v>632</v>
      </c>
      <c r="RX29" s="6">
        <f t="shared" si="34"/>
        <v>232</v>
      </c>
      <c r="RY29" s="6">
        <f>IFERROR(RX29+VLOOKUP($A29,'TB2-1'!$A:$XEW,1+IFERROR(VALUE(RIGHT(RX$3,2)),RIGHT(RX$3,1)),TRUE),#N/A)</f>
        <v>862</v>
      </c>
      <c r="RZ29" s="6">
        <f t="shared" si="35"/>
        <v>232</v>
      </c>
      <c r="SA29" s="6">
        <f>IFERROR(RZ29+VLOOKUP($A29,'TB2-1'!$A:$XEW,1+IFERROR(VALUE(RIGHT(RZ$3,2)),RIGHT(RZ$3,1)),TRUE),#N/A)</f>
        <v>1202</v>
      </c>
      <c r="SB29" s="6">
        <f t="shared" si="36"/>
        <v>232</v>
      </c>
      <c r="SC29" s="6">
        <f>IFERROR(SB29+VLOOKUP($A29,'TB2-1'!$A:$XEW,1+IFERROR(VALUE(RIGHT(SB$3,2)),RIGHT(SB$3,1)),TRUE),#N/A)</f>
        <v>1782</v>
      </c>
      <c r="SD29" s="6">
        <f t="shared" si="37"/>
        <v>232</v>
      </c>
      <c r="SE29" s="6">
        <f>IFERROR(SD29+VLOOKUP($A29,'TB2-1'!$A:$XEW,1+IFERROR(VALUE(RIGHT(SD$3,2)),RIGHT(SD$3,1)),TRUE),#N/A)</f>
        <v>2732</v>
      </c>
      <c r="SF29" s="6">
        <f t="shared" si="38"/>
        <v>232</v>
      </c>
      <c r="SG29" s="6">
        <f>IFERROR(SF29+VLOOKUP($A29,'TB2-1'!$A:$XEW,1+IFERROR(VALUE(RIGHT(SF$3,2)),RIGHT(SF$3,1)),TRUE),#N/A)</f>
        <v>4232</v>
      </c>
      <c r="SH29" s="6">
        <f t="shared" si="39"/>
        <v>232</v>
      </c>
      <c r="SI29" s="6">
        <f>IFERROR(SH29+VLOOKUP($A29,'TB2-1'!$A:$XEW,1+IFERROR(VALUE(RIGHT(SH$3,2)),RIGHT(SH$3,1)),TRUE),#N/A)</f>
        <v>6532</v>
      </c>
      <c r="SJ29" s="6">
        <f t="shared" si="40"/>
        <v>232</v>
      </c>
      <c r="SK29" s="6">
        <f>IFERROR(SJ29+VLOOKUP($A29,'TB2-1'!$A:$XEW,1+IFERROR(VALUE(RIGHT(SJ$3,2)),RIGHT(SJ$3,1)),TRUE),#N/A)</f>
        <v>9932</v>
      </c>
      <c r="SL29" s="65">
        <v>330</v>
      </c>
      <c r="SM29" s="5">
        <f>IFERROR(SL29+VLOOKUP($A29,'TB2-1'!$A:$XEW,1+IFERROR(VALUE(RIGHT(SL$3,2)),RIGHT(SL$3,1)),TRUE),#N/A)</f>
        <v>338</v>
      </c>
      <c r="SN29" s="10">
        <f t="shared" si="154"/>
        <v>330</v>
      </c>
      <c r="SO29" s="5">
        <f>IFERROR(SN29+VLOOKUP($A29,'TB2-1'!$A:$XEW,1+IFERROR(VALUE(RIGHT(SN$3,2)),RIGHT(SN$3,1)),TRUE),#N/A)</f>
        <v>340</v>
      </c>
      <c r="SP29" s="10">
        <f t="shared" si="154"/>
        <v>330</v>
      </c>
      <c r="SQ29" s="5">
        <f>IFERROR(SP29+VLOOKUP($A29,'TB2-1'!$A:$XEW,1+IFERROR(VALUE(RIGHT(SP$3,2)),RIGHT(SP$3,1)),TRUE),#N/A)</f>
        <v>345</v>
      </c>
      <c r="SR29" s="10">
        <f t="shared" si="154"/>
        <v>330</v>
      </c>
      <c r="SS29" s="5">
        <f>IFERROR(SR29+VLOOKUP($A29,'TB2-1'!$A:$XEW,1+IFERROR(VALUE(RIGHT(SR$3,2)),RIGHT(SR$3,1)),TRUE),#N/A)</f>
        <v>350</v>
      </c>
      <c r="ST29" s="10">
        <f t="shared" si="154"/>
        <v>330</v>
      </c>
      <c r="SU29" s="5">
        <f>IFERROR(ST29+VLOOKUP($A29,'TB2-1'!$A:$XEW,1+IFERROR(VALUE(RIGHT(ST$3,2)),RIGHT(ST$3,1)),TRUE),#N/A)</f>
        <v>357</v>
      </c>
      <c r="SV29" s="10">
        <f t="shared" si="154"/>
        <v>330</v>
      </c>
      <c r="SW29" s="5">
        <f>IFERROR(SV29+VLOOKUP($A29,'TB2-1'!$A:$XEW,1+IFERROR(VALUE(RIGHT(SV$3,2)),RIGHT(SV$3,1)),TRUE),#N/A)</f>
        <v>370</v>
      </c>
      <c r="SX29" s="10">
        <f t="shared" si="154"/>
        <v>330</v>
      </c>
      <c r="SY29" s="5">
        <f>IFERROR(SX29+VLOOKUP($A29,'TB2-1'!$A:$XEW,1+IFERROR(VALUE(RIGHT(SX$3,2)),RIGHT(SX$3,1)),TRUE),#N/A)</f>
        <v>393</v>
      </c>
      <c r="SZ29" s="10">
        <f t="shared" si="154"/>
        <v>330</v>
      </c>
      <c r="TA29" s="5">
        <f>IFERROR(SZ29+VLOOKUP($A29,'TB2-1'!$A:$XEW,1+IFERROR(VALUE(RIGHT(SZ$3,2)),RIGHT(SZ$3,1)),TRUE),#N/A)</f>
        <v>427</v>
      </c>
      <c r="TB29" s="10">
        <f t="shared" si="154"/>
        <v>330</v>
      </c>
      <c r="TC29" s="5">
        <f>IFERROR(TB29+VLOOKUP($A29,'TB2-1'!$A:$XEW,1+IFERROR(VALUE(RIGHT(TB$3,2)),RIGHT(TB$3,1)),TRUE),#N/A)</f>
        <v>485</v>
      </c>
      <c r="TD29" s="10">
        <f t="shared" si="155"/>
        <v>330</v>
      </c>
      <c r="TE29" s="5">
        <f>IFERROR(TD29+VLOOKUP($A29,'TB2-1'!$A:$XEW,1+IFERROR(VALUE(RIGHT(TD$3,2)),RIGHT(TD$3,1)),TRUE),#N/A)</f>
        <v>580</v>
      </c>
      <c r="TF29" s="10">
        <f t="shared" si="156"/>
        <v>330</v>
      </c>
      <c r="TG29" s="5">
        <f>IFERROR(TF29+VLOOKUP($A29,'TB2-1'!$A:$XEW,1+IFERROR(VALUE(RIGHT(TF$3,2)),RIGHT(TF$3,1)),TRUE),#N/A)</f>
        <v>730</v>
      </c>
      <c r="TH29" s="10">
        <f t="shared" si="157"/>
        <v>330</v>
      </c>
      <c r="TI29" s="5">
        <f>IFERROR(TH29+VLOOKUP($A29,'TB2-1'!$A:$XEW,1+IFERROR(VALUE(RIGHT(TH$3,2)),RIGHT(TH$3,1)),TRUE),#N/A)</f>
        <v>960</v>
      </c>
      <c r="TJ29" s="10">
        <f t="shared" si="158"/>
        <v>330</v>
      </c>
      <c r="TK29" s="5">
        <f>IFERROR(TJ29+VLOOKUP($A29,'TB2-1'!$A:$XEW,1+IFERROR(VALUE(RIGHT(TJ$3,2)),RIGHT(TJ$3,1)),TRUE),#N/A)</f>
        <v>1300</v>
      </c>
      <c r="TL29" s="10">
        <f t="shared" si="159"/>
        <v>330</v>
      </c>
      <c r="TM29" s="5">
        <f>IFERROR(TL29+VLOOKUP($A29,'TB2-1'!$A:$XEW,1+IFERROR(VALUE(RIGHT(TL$3,2)),RIGHT(TL$3,1)),TRUE),#N/A)</f>
        <v>1880</v>
      </c>
      <c r="TN29" s="10">
        <f t="shared" si="160"/>
        <v>330</v>
      </c>
      <c r="TO29" s="5">
        <f>IFERROR(TN29+VLOOKUP($A29,'TB2-1'!$A:$XEW,1+IFERROR(VALUE(RIGHT(TN$3,2)),RIGHT(TN$3,1)),TRUE),#N/A)</f>
        <v>2830</v>
      </c>
      <c r="TP29" s="10">
        <f t="shared" si="161"/>
        <v>330</v>
      </c>
      <c r="TQ29" s="5">
        <f>IFERROR(TP29+VLOOKUP($A29,'TB2-1'!$A:$XEW,1+IFERROR(VALUE(RIGHT(TP$3,2)),RIGHT(TP$3,1)),TRUE),#N/A)</f>
        <v>4330</v>
      </c>
      <c r="TR29" s="10">
        <f t="shared" si="162"/>
        <v>330</v>
      </c>
      <c r="TS29" s="5">
        <f>IFERROR(TR29+VLOOKUP($A29,'TB2-1'!$A:$XEW,1+IFERROR(VALUE(RIGHT(TR$3,2)),RIGHT(TR$3,1)),TRUE),#N/A)</f>
        <v>6630</v>
      </c>
      <c r="TT29" s="10">
        <f t="shared" si="163"/>
        <v>330</v>
      </c>
      <c r="TU29" s="5">
        <f>IFERROR(TT29+VLOOKUP($A29,'TB2-1'!$A:$XEW,1+IFERROR(VALUE(RIGHT(TT$3,2)),RIGHT(TT$3,1)),TRUE),#N/A)</f>
        <v>10030</v>
      </c>
      <c r="TV29" s="65">
        <v>490</v>
      </c>
      <c r="TW29" s="6">
        <f>IFERROR(TV29+VLOOKUP($A29,'TB2-1'!$A:$XEW,1+IFERROR(VALUE(RIGHT(TV$3,2)),RIGHT(TV$3,1)),TRUE),#N/A)</f>
        <v>498</v>
      </c>
      <c r="TX29" s="6">
        <f t="shared" si="177"/>
        <v>490</v>
      </c>
      <c r="TY29" s="6">
        <f>IFERROR(TX29+VLOOKUP($A29,'TB2-1'!$A:$XEW,1+IFERROR(VALUE(RIGHT(TX$3,2)),RIGHT(TX$3,1)),TRUE),#N/A)</f>
        <v>500</v>
      </c>
      <c r="TZ29" s="6">
        <f t="shared" si="177"/>
        <v>490</v>
      </c>
      <c r="UA29" s="6">
        <f>IFERROR(TZ29+VLOOKUP($A29,'TB2-1'!$A:$XEW,1+IFERROR(VALUE(RIGHT(TZ$3,2)),RIGHT(TZ$3,1)),TRUE),#N/A)</f>
        <v>505</v>
      </c>
      <c r="UB29" s="6">
        <f t="shared" si="177"/>
        <v>490</v>
      </c>
      <c r="UC29" s="6">
        <f>IFERROR(UB29+VLOOKUP($A29,'TB2-1'!$A:$XEW,1+IFERROR(VALUE(RIGHT(UB$3,2)),RIGHT(UB$3,1)),TRUE),#N/A)</f>
        <v>510</v>
      </c>
      <c r="UD29" s="6">
        <f t="shared" si="177"/>
        <v>490</v>
      </c>
      <c r="UE29" s="6">
        <f>IFERROR(UD29+VLOOKUP($A29,'TB2-1'!$A:$XEW,1+IFERROR(VALUE(RIGHT(UD$3,2)),RIGHT(UD$3,1)),TRUE),#N/A)</f>
        <v>517</v>
      </c>
      <c r="UF29" s="6">
        <f t="shared" si="177"/>
        <v>490</v>
      </c>
      <c r="UG29" s="6">
        <f>IFERROR(UF29+VLOOKUP($A29,'TB2-1'!$A:$XEW,1+IFERROR(VALUE(RIGHT(UF$3,2)),RIGHT(UF$3,1)),TRUE),#N/A)</f>
        <v>530</v>
      </c>
      <c r="UH29" s="6">
        <f t="shared" si="177"/>
        <v>490</v>
      </c>
      <c r="UI29" s="6">
        <f>IFERROR(UH29+VLOOKUP($A29,'TB2-1'!$A:$XEW,1+IFERROR(VALUE(RIGHT(UH$3,2)),RIGHT(UH$3,1)),TRUE),#N/A)</f>
        <v>553</v>
      </c>
      <c r="UJ29" s="6">
        <f t="shared" si="177"/>
        <v>490</v>
      </c>
      <c r="UK29" s="6">
        <f>IFERROR(UJ29+VLOOKUP($A29,'TB2-1'!$A:$XEW,1+IFERROR(VALUE(RIGHT(UJ$3,2)),RIGHT(UJ$3,1)),TRUE),#N/A)</f>
        <v>587</v>
      </c>
      <c r="UL29" s="6">
        <f t="shared" si="177"/>
        <v>490</v>
      </c>
      <c r="UM29" s="6">
        <f>IFERROR(UL29+VLOOKUP($A29,'TB2-1'!$A:$XEW,1+IFERROR(VALUE(RIGHT(UL$3,2)),RIGHT(UL$3,1)),TRUE),#N/A)</f>
        <v>645</v>
      </c>
      <c r="UN29" s="6">
        <f t="shared" si="177"/>
        <v>490</v>
      </c>
      <c r="UO29" s="6">
        <f>IFERROR(UN29+VLOOKUP($A29,'TB2-1'!$A:$XEW,1+IFERROR(VALUE(RIGHT(UN$3,2)),RIGHT(UN$3,1)),TRUE),#N/A)</f>
        <v>740</v>
      </c>
      <c r="UP29" s="6">
        <f t="shared" si="182"/>
        <v>490</v>
      </c>
      <c r="UQ29" s="6">
        <f>IFERROR(UP29+VLOOKUP($A29,'TB2-1'!$A:$XEW,1+IFERROR(VALUE(RIGHT(UP$3,2)),RIGHT(UP$3,1)),TRUE),#N/A)</f>
        <v>890</v>
      </c>
      <c r="UR29" s="6">
        <f t="shared" si="204"/>
        <v>490</v>
      </c>
      <c r="US29" s="6">
        <f>IFERROR(UR29+VLOOKUP($A29,'TB2-1'!$A:$XEW,1+IFERROR(VALUE(RIGHT(UR$3,2)),RIGHT(UR$3,1)),TRUE),#N/A)</f>
        <v>1120</v>
      </c>
      <c r="UT29" s="6">
        <f t="shared" si="205"/>
        <v>490</v>
      </c>
      <c r="UU29" s="6">
        <f>IFERROR(UT29+VLOOKUP($A29,'TB2-1'!$A:$XEW,1+IFERROR(VALUE(RIGHT(UT$3,2)),RIGHT(UT$3,1)),TRUE),#N/A)</f>
        <v>1460</v>
      </c>
      <c r="UV29" s="6">
        <f t="shared" si="206"/>
        <v>490</v>
      </c>
      <c r="UW29" s="6">
        <f>IFERROR(UV29+VLOOKUP($A29,'TB2-1'!$A:$XEW,1+IFERROR(VALUE(RIGHT(UV$3,2)),RIGHT(UV$3,1)),TRUE),#N/A)</f>
        <v>2040</v>
      </c>
      <c r="UX29" s="6">
        <f t="shared" si="207"/>
        <v>490</v>
      </c>
      <c r="UY29" s="6">
        <f>IFERROR(UX29+VLOOKUP($A29,'TB2-1'!$A:$XEW,1+IFERROR(VALUE(RIGHT(UX$3,2)),RIGHT(UX$3,1)),TRUE),#N/A)</f>
        <v>2990</v>
      </c>
      <c r="UZ29" s="6">
        <f t="shared" si="208"/>
        <v>490</v>
      </c>
      <c r="VA29" s="6">
        <f>IFERROR(UZ29+VLOOKUP($A29,'TB2-1'!$A:$XEW,1+IFERROR(VALUE(RIGHT(UZ$3,2)),RIGHT(UZ$3,1)),TRUE),#N/A)</f>
        <v>4490</v>
      </c>
      <c r="VB29" s="6">
        <f t="shared" si="209"/>
        <v>490</v>
      </c>
      <c r="VC29" s="6">
        <f>IFERROR(VB29+VLOOKUP($A29,'TB2-1'!$A:$XEW,1+IFERROR(VALUE(RIGHT(VB$3,2)),RIGHT(VB$3,1)),TRUE),#N/A)</f>
        <v>6790</v>
      </c>
      <c r="VD29" s="6">
        <f t="shared" si="210"/>
        <v>490</v>
      </c>
      <c r="VE29" s="6">
        <f>IFERROR(VD29+VLOOKUP($A29,'TB2-1'!$A:$XEW,1+IFERROR(VALUE(RIGHT(VD$3,2)),RIGHT(VD$3,1)),TRUE),#N/A)</f>
        <v>10190</v>
      </c>
      <c r="VF29" s="65">
        <v>740</v>
      </c>
      <c r="VG29" s="5">
        <f>IFERROR(VF29+VLOOKUP($A29,'TB2-1'!$A:$XEW,1+IFERROR(VALUE(RIGHT(VF$3,2)),RIGHT(VF$3,1)),TRUE),#N/A)</f>
        <v>748</v>
      </c>
      <c r="VH29" s="10">
        <f t="shared" ref="VH29:WL30" si="221">VF29</f>
        <v>740</v>
      </c>
      <c r="VI29" s="5">
        <f>IFERROR(VH29+VLOOKUP($A29,'TB2-1'!$A:$XEW,1+IFERROR(VALUE(RIGHT(VH$3,2)),RIGHT(VH$3,1)),TRUE),#N/A)</f>
        <v>750</v>
      </c>
      <c r="VJ29" s="10">
        <f t="shared" si="221"/>
        <v>740</v>
      </c>
      <c r="VK29" s="5">
        <f>IFERROR(VJ29+VLOOKUP($A29,'TB2-1'!$A:$XEW,1+IFERROR(VALUE(RIGHT(VJ$3,2)),RIGHT(VJ$3,1)),TRUE),#N/A)</f>
        <v>755</v>
      </c>
      <c r="VL29" s="10">
        <f t="shared" si="221"/>
        <v>740</v>
      </c>
      <c r="VM29" s="5">
        <f>IFERROR(VL29+VLOOKUP($A29,'TB2-1'!$A:$XEW,1+IFERROR(VALUE(RIGHT(VL$3,2)),RIGHT(VL$3,1)),TRUE),#N/A)</f>
        <v>760</v>
      </c>
      <c r="VN29" s="10">
        <f t="shared" si="221"/>
        <v>740</v>
      </c>
      <c r="VO29" s="5">
        <f>IFERROR(VN29+VLOOKUP($A29,'TB2-1'!$A:$XEW,1+IFERROR(VALUE(RIGHT(VN$3,2)),RIGHT(VN$3,1)),TRUE),#N/A)</f>
        <v>767</v>
      </c>
      <c r="VP29" s="10">
        <f t="shared" si="221"/>
        <v>740</v>
      </c>
      <c r="VQ29" s="5">
        <f>IFERROR(VP29+VLOOKUP($A29,'TB2-1'!$A:$XEW,1+IFERROR(VALUE(RIGHT(VP$3,2)),RIGHT(VP$3,1)),TRUE),#N/A)</f>
        <v>780</v>
      </c>
      <c r="VR29" s="10">
        <f t="shared" si="221"/>
        <v>740</v>
      </c>
      <c r="VS29" s="5">
        <f>IFERROR(VR29+VLOOKUP($A29,'TB2-1'!$A:$XEW,1+IFERROR(VALUE(RIGHT(VR$3,2)),RIGHT(VR$3,1)),TRUE),#N/A)</f>
        <v>803</v>
      </c>
      <c r="VT29" s="10">
        <f t="shared" si="221"/>
        <v>740</v>
      </c>
      <c r="VU29" s="5">
        <f>IFERROR(VT29+VLOOKUP($A29,'TB2-1'!$A:$XEW,1+IFERROR(VALUE(RIGHT(VT$3,2)),RIGHT(VT$3,1)),TRUE),#N/A)</f>
        <v>837</v>
      </c>
      <c r="VV29" s="10">
        <f t="shared" si="221"/>
        <v>740</v>
      </c>
      <c r="VW29" s="5">
        <f>IFERROR(VV29+VLOOKUP($A29,'TB2-1'!$A:$XEW,1+IFERROR(VALUE(RIGHT(VV$3,2)),RIGHT(VV$3,1)),TRUE),#N/A)</f>
        <v>895</v>
      </c>
      <c r="VX29" s="10">
        <f t="shared" si="221"/>
        <v>740</v>
      </c>
      <c r="VY29" s="5">
        <f>IFERROR(VX29+VLOOKUP($A29,'TB2-1'!$A:$XEW,1+IFERROR(VALUE(RIGHT(VX$3,2)),RIGHT(VX$3,1)),TRUE),#N/A)</f>
        <v>990</v>
      </c>
      <c r="VZ29" s="10">
        <f t="shared" si="221"/>
        <v>740</v>
      </c>
      <c r="WA29" s="5">
        <f>IFERROR(VZ29+VLOOKUP($A29,'TB2-1'!$A:$XEW,1+IFERROR(VALUE(RIGHT(VZ$3,2)),RIGHT(VZ$3,1)),TRUE),#N/A)</f>
        <v>1140</v>
      </c>
      <c r="WB29" s="10">
        <f t="shared" si="221"/>
        <v>740</v>
      </c>
      <c r="WC29" s="5">
        <f>IFERROR(WB29+VLOOKUP($A29,'TB2-1'!$A:$XEW,1+IFERROR(VALUE(RIGHT(WB$3,2)),RIGHT(WB$3,1)),TRUE),#N/A)</f>
        <v>1370</v>
      </c>
      <c r="WD29" s="10">
        <f t="shared" si="221"/>
        <v>740</v>
      </c>
      <c r="WE29" s="5">
        <f>IFERROR(WD29+VLOOKUP($A29,'TB2-1'!$A:$XEW,1+IFERROR(VALUE(RIGHT(WD$3,2)),RIGHT(WD$3,1)),TRUE),#N/A)</f>
        <v>1710</v>
      </c>
      <c r="WF29" s="10">
        <f t="shared" si="221"/>
        <v>740</v>
      </c>
      <c r="WG29" s="5">
        <f>IFERROR(WF29+VLOOKUP($A29,'TB2-1'!$A:$XEW,1+IFERROR(VALUE(RIGHT(WF$3,2)),RIGHT(WF$3,1)),TRUE),#N/A)</f>
        <v>2290</v>
      </c>
      <c r="WH29" s="10">
        <f t="shared" si="221"/>
        <v>740</v>
      </c>
      <c r="WI29" s="5">
        <f>IFERROR(WH29+VLOOKUP($A29,'TB2-1'!$A:$XEW,1+IFERROR(VALUE(RIGHT(WH$3,2)),RIGHT(WH$3,1)),TRUE),#N/A)</f>
        <v>3240</v>
      </c>
      <c r="WJ29" s="10">
        <f t="shared" si="221"/>
        <v>740</v>
      </c>
      <c r="WK29" s="5">
        <f>IFERROR(WJ29+VLOOKUP($A29,'TB2-1'!$A:$XEW,1+IFERROR(VALUE(RIGHT(WJ$3,2)),RIGHT(WJ$3,1)),TRUE),#N/A)</f>
        <v>4740</v>
      </c>
      <c r="WL29" s="10">
        <f t="shared" si="221"/>
        <v>740</v>
      </c>
      <c r="WM29" s="5">
        <f>IFERROR(WL29+VLOOKUP($A29,'TB2-1'!$A:$XEW,1+IFERROR(VALUE(RIGHT(WL$3,2)),RIGHT(WL$3,1)),TRUE),#N/A)</f>
        <v>7040</v>
      </c>
      <c r="WN29" s="10">
        <f t="shared" ref="WN29:WN30" si="222">WL29</f>
        <v>740</v>
      </c>
      <c r="WO29" s="5">
        <f>IFERROR(WN29+VLOOKUP($A29,'TB2-1'!$A:$XEW,1+IFERROR(VALUE(RIGHT(WN$3,2)),RIGHT(WN$3,1)),TRUE),#N/A)</f>
        <v>10440</v>
      </c>
      <c r="WP29" s="65">
        <v>1100</v>
      </c>
      <c r="WQ29" s="6">
        <f>IFERROR(WP29+VLOOKUP($A29,'TB2-1'!$A:$XEW,1+IFERROR(VALUE(RIGHT(WP$3,2)),RIGHT(WP$3,1)),TRUE),#N/A)</f>
        <v>1108</v>
      </c>
      <c r="WR29" s="6">
        <f t="shared" si="42"/>
        <v>1100</v>
      </c>
      <c r="WS29" s="6">
        <f>IFERROR(WR29+VLOOKUP($A29,'TB2-1'!$A:$XEW,1+IFERROR(VALUE(RIGHT(WR$3,2)),RIGHT(WR$3,1)),TRUE),#N/A)</f>
        <v>1110</v>
      </c>
      <c r="WT29" s="6">
        <f t="shared" si="42"/>
        <v>1100</v>
      </c>
      <c r="WU29" s="6">
        <f>IFERROR(WT29+VLOOKUP($A29,'TB2-1'!$A:$XEW,1+IFERROR(VALUE(RIGHT(WT$3,2)),RIGHT(WT$3,1)),TRUE),#N/A)</f>
        <v>1115</v>
      </c>
      <c r="WV29" s="6">
        <f t="shared" si="42"/>
        <v>1100</v>
      </c>
      <c r="WW29" s="6">
        <f>IFERROR(WV29+VLOOKUP($A29,'TB2-1'!$A:$XEW,1+IFERROR(VALUE(RIGHT(WV$3,2)),RIGHT(WV$3,1)),TRUE),#N/A)</f>
        <v>1120</v>
      </c>
      <c r="WX29" s="6">
        <f t="shared" si="42"/>
        <v>1100</v>
      </c>
      <c r="WY29" s="6">
        <f>IFERROR(WX29+VLOOKUP($A29,'TB2-1'!$A:$XEW,1+IFERROR(VALUE(RIGHT(WX$3,2)),RIGHT(WX$3,1)),TRUE),#N/A)</f>
        <v>1127</v>
      </c>
      <c r="WZ29" s="6">
        <f t="shared" si="42"/>
        <v>1100</v>
      </c>
      <c r="XA29" s="6">
        <f>IFERROR(WZ29+VLOOKUP($A29,'TB2-1'!$A:$XEW,1+IFERROR(VALUE(RIGHT(WZ$3,2)),RIGHT(WZ$3,1)),TRUE),#N/A)</f>
        <v>1140</v>
      </c>
      <c r="XB29" s="6">
        <f t="shared" si="42"/>
        <v>1100</v>
      </c>
      <c r="XC29" s="6">
        <f>IFERROR(XB29+VLOOKUP($A29,'TB2-1'!$A:$XEW,1+IFERROR(VALUE(RIGHT(XB$3,2)),RIGHT(XB$3,1)),TRUE),#N/A)</f>
        <v>1163</v>
      </c>
      <c r="XD29" s="6">
        <f t="shared" si="42"/>
        <v>1100</v>
      </c>
      <c r="XE29" s="6">
        <f>IFERROR(XD29+VLOOKUP($A29,'TB2-1'!$A:$XEW,1+IFERROR(VALUE(RIGHT(XD$3,2)),RIGHT(XD$3,1)),TRUE),#N/A)</f>
        <v>1197</v>
      </c>
      <c r="XF29" s="6">
        <f t="shared" si="42"/>
        <v>1100</v>
      </c>
      <c r="XG29" s="6">
        <f>IFERROR(XF29+VLOOKUP($A29,'TB2-1'!$A:$XEW,1+IFERROR(VALUE(RIGHT(XF$3,2)),RIGHT(XF$3,1)),TRUE),#N/A)</f>
        <v>1255</v>
      </c>
      <c r="XH29" s="6">
        <f t="shared" si="43"/>
        <v>1100</v>
      </c>
      <c r="XI29" s="6">
        <f>IFERROR(XH29+VLOOKUP($A29,'TB2-1'!$A:$XEW,1+IFERROR(VALUE(RIGHT(XH$3,2)),RIGHT(XH$3,1)),TRUE),#N/A)</f>
        <v>1350</v>
      </c>
      <c r="XJ29" s="6">
        <f t="shared" si="44"/>
        <v>1100</v>
      </c>
      <c r="XK29" s="6">
        <f>IFERROR(XJ29+VLOOKUP($A29,'TB2-1'!$A:$XEW,1+IFERROR(VALUE(RIGHT(XJ$3,2)),RIGHT(XJ$3,1)),TRUE),#N/A)</f>
        <v>1500</v>
      </c>
      <c r="XL29" s="6">
        <f t="shared" si="45"/>
        <v>1100</v>
      </c>
      <c r="XM29" s="6">
        <f>IFERROR(XL29+VLOOKUP($A29,'TB2-1'!$A:$XEW,1+IFERROR(VALUE(RIGHT(XL$3,2)),RIGHT(XL$3,1)),TRUE),#N/A)</f>
        <v>1730</v>
      </c>
      <c r="XN29" s="6">
        <f t="shared" si="46"/>
        <v>1100</v>
      </c>
      <c r="XO29" s="6">
        <f>IFERROR(XN29+VLOOKUP($A29,'TB2-1'!$A:$XEW,1+IFERROR(VALUE(RIGHT(XN$3,2)),RIGHT(XN$3,1)),TRUE),#N/A)</f>
        <v>2070</v>
      </c>
      <c r="XP29" s="6">
        <f t="shared" si="47"/>
        <v>1100</v>
      </c>
      <c r="XQ29" s="6">
        <f>IFERROR(XP29+VLOOKUP($A29,'TB2-1'!$A:$XEW,1+IFERROR(VALUE(RIGHT(XP$3,2)),RIGHT(XP$3,1)),TRUE),#N/A)</f>
        <v>2650</v>
      </c>
      <c r="XR29" s="6">
        <f t="shared" si="48"/>
        <v>1100</v>
      </c>
      <c r="XS29" s="6">
        <f>IFERROR(XR29+VLOOKUP($A29,'TB2-1'!$A:$XEW,1+IFERROR(VALUE(RIGHT(XR$3,2)),RIGHT(XR$3,1)),TRUE),#N/A)</f>
        <v>3600</v>
      </c>
      <c r="XT29" s="6">
        <f t="shared" si="49"/>
        <v>1100</v>
      </c>
      <c r="XU29" s="6">
        <f>IFERROR(XT29+VLOOKUP($A29,'TB2-1'!$A:$XEW,1+IFERROR(VALUE(RIGHT(XT$3,2)),RIGHT(XT$3,1)),TRUE),#N/A)</f>
        <v>5100</v>
      </c>
      <c r="XV29" s="6">
        <f t="shared" si="50"/>
        <v>1100</v>
      </c>
      <c r="XW29" s="6">
        <f>IFERROR(XV29+VLOOKUP($A29,'TB2-1'!$A:$XEW,1+IFERROR(VALUE(RIGHT(XV$3,2)),RIGHT(XV$3,1)),TRUE),#N/A)</f>
        <v>7400</v>
      </c>
      <c r="XX29" s="6">
        <f t="shared" si="51"/>
        <v>1100</v>
      </c>
      <c r="XY29" s="6">
        <f>IFERROR(XX29+VLOOKUP($A29,'TB2-1'!$A:$XEW,1+IFERROR(VALUE(RIGHT(XX$3,2)),RIGHT(XX$3,1)),TRUE),#N/A)</f>
        <v>10800</v>
      </c>
      <c r="XZ29" s="65">
        <v>1450</v>
      </c>
      <c r="YA29" s="5">
        <f>IFERROR(XZ29+VLOOKUP($A29,'TB2-1'!$A:$XEW,1+IFERROR(VALUE(RIGHT(XZ$3,2)),RIGHT(XZ$3,1)),TRUE),#N/A)</f>
        <v>1458</v>
      </c>
      <c r="YB29" s="10">
        <f t="shared" si="166"/>
        <v>1450</v>
      </c>
      <c r="YC29" s="5">
        <f>IFERROR(YB29+VLOOKUP($A29,'TB2-1'!$A:$XEW,1+IFERROR(VALUE(RIGHT(YB$3,2)),RIGHT(YB$3,1)),TRUE),#N/A)</f>
        <v>1460</v>
      </c>
      <c r="YD29" s="10">
        <f t="shared" si="166"/>
        <v>1450</v>
      </c>
      <c r="YE29" s="5">
        <f>IFERROR(YD29+VLOOKUP($A29,'TB2-1'!$A:$XEW,1+IFERROR(VALUE(RIGHT(YD$3,2)),RIGHT(YD$3,1)),TRUE),#N/A)</f>
        <v>1465</v>
      </c>
      <c r="YF29" s="10">
        <f t="shared" si="166"/>
        <v>1450</v>
      </c>
      <c r="YG29" s="5">
        <f>IFERROR(YF29+VLOOKUP($A29,'TB2-1'!$A:$XEW,1+IFERROR(VALUE(RIGHT(YF$3,2)),RIGHT(YF$3,1)),TRUE),#N/A)</f>
        <v>1470</v>
      </c>
      <c r="YH29" s="10">
        <f t="shared" si="166"/>
        <v>1450</v>
      </c>
      <c r="YI29" s="5">
        <f>IFERROR(YH29+VLOOKUP($A29,'TB2-1'!$A:$XEW,1+IFERROR(VALUE(RIGHT(YH$3,2)),RIGHT(YH$3,1)),TRUE),#N/A)</f>
        <v>1477</v>
      </c>
      <c r="YJ29" s="10">
        <f t="shared" si="166"/>
        <v>1450</v>
      </c>
      <c r="YK29" s="5">
        <f>IFERROR(YJ29+VLOOKUP($A29,'TB2-1'!$A:$XEW,1+IFERROR(VALUE(RIGHT(YJ$3,2)),RIGHT(YJ$3,1)),TRUE),#N/A)</f>
        <v>1490</v>
      </c>
      <c r="YL29" s="10">
        <f t="shared" si="166"/>
        <v>1450</v>
      </c>
      <c r="YM29" s="5">
        <f>IFERROR(YL29+VLOOKUP($A29,'TB2-1'!$A:$XEW,1+IFERROR(VALUE(RIGHT(YL$3,2)),RIGHT(YL$3,1)),TRUE),#N/A)</f>
        <v>1513</v>
      </c>
      <c r="YN29" s="10">
        <f t="shared" si="166"/>
        <v>1450</v>
      </c>
      <c r="YO29" s="5">
        <f>IFERROR(YN29+VLOOKUP($A29,'TB2-1'!$A:$XEW,1+IFERROR(VALUE(RIGHT(YN$3,2)),RIGHT(YN$3,1)),TRUE),#N/A)</f>
        <v>1547</v>
      </c>
      <c r="YP29" s="10">
        <f t="shared" si="166"/>
        <v>1450</v>
      </c>
      <c r="YQ29" s="5">
        <f>IFERROR(YP29+VLOOKUP($A29,'TB2-1'!$A:$XEW,1+IFERROR(VALUE(RIGHT(YP$3,2)),RIGHT(YP$3,1)),TRUE),#N/A)</f>
        <v>1605</v>
      </c>
      <c r="YR29" s="10">
        <f t="shared" si="167"/>
        <v>1450</v>
      </c>
      <c r="YS29" s="5">
        <f>IFERROR(YR29+VLOOKUP($A29,'TB2-1'!$A:$XEW,1+IFERROR(VALUE(RIGHT(YR$3,2)),RIGHT(YR$3,1)),TRUE),#N/A)</f>
        <v>1700</v>
      </c>
      <c r="YT29" s="10">
        <f t="shared" si="168"/>
        <v>1450</v>
      </c>
      <c r="YU29" s="5">
        <f>IFERROR(YT29+VLOOKUP($A29,'TB2-1'!$A:$XEW,1+IFERROR(VALUE(RIGHT(YT$3,2)),RIGHT(YT$3,1)),TRUE),#N/A)</f>
        <v>1850</v>
      </c>
      <c r="YV29" s="10">
        <f t="shared" si="169"/>
        <v>1450</v>
      </c>
      <c r="YW29" s="5">
        <f>IFERROR(YV29+VLOOKUP($A29,'TB2-1'!$A:$XEW,1+IFERROR(VALUE(RIGHT(YV$3,2)),RIGHT(YV$3,1)),TRUE),#N/A)</f>
        <v>2080</v>
      </c>
      <c r="YX29" s="10">
        <f t="shared" si="170"/>
        <v>1450</v>
      </c>
      <c r="YY29" s="5">
        <f>IFERROR(YX29+VLOOKUP($A29,'TB2-1'!$A:$XEW,1+IFERROR(VALUE(RIGHT(YX$3,2)),RIGHT(YX$3,1)),TRUE),#N/A)</f>
        <v>2420</v>
      </c>
      <c r="YZ29" s="10">
        <f t="shared" si="171"/>
        <v>1450</v>
      </c>
      <c r="ZA29" s="5">
        <f>IFERROR(YZ29+VLOOKUP($A29,'TB2-1'!$A:$XEW,1+IFERROR(VALUE(RIGHT(YZ$3,2)),RIGHT(YZ$3,1)),TRUE),#N/A)</f>
        <v>3000</v>
      </c>
      <c r="ZB29" s="10">
        <f t="shared" si="172"/>
        <v>1450</v>
      </c>
      <c r="ZC29" s="5">
        <f>IFERROR(ZB29+VLOOKUP($A29,'TB2-1'!$A:$XEW,1+IFERROR(VALUE(RIGHT(ZB$3,2)),RIGHT(ZB$3,1)),TRUE),#N/A)</f>
        <v>3950</v>
      </c>
      <c r="ZD29" s="10">
        <f t="shared" si="173"/>
        <v>1450</v>
      </c>
      <c r="ZE29" s="5">
        <f>IFERROR(ZD29+VLOOKUP($A29,'TB2-1'!$A:$XEW,1+IFERROR(VALUE(RIGHT(ZD$3,2)),RIGHT(ZD$3,1)),TRUE),#N/A)</f>
        <v>5450</v>
      </c>
      <c r="ZF29" s="10">
        <f t="shared" si="174"/>
        <v>1450</v>
      </c>
      <c r="ZG29" s="5">
        <f>IFERROR(ZF29+VLOOKUP($A29,'TB2-1'!$A:$XEW,1+IFERROR(VALUE(RIGHT(ZF$3,2)),RIGHT(ZF$3,1)),TRUE),#N/A)</f>
        <v>7750</v>
      </c>
      <c r="ZH29" s="10">
        <f t="shared" si="175"/>
        <v>1450</v>
      </c>
      <c r="ZI29" s="5">
        <f>IFERROR(ZH29+VLOOKUP($A29,'TB2-1'!$A:$XEW,1+IFERROR(VALUE(RIGHT(ZH$3,2)),RIGHT(ZH$3,1)),TRUE),#N/A)</f>
        <v>11150</v>
      </c>
      <c r="ZJ29" s="65">
        <v>1850</v>
      </c>
      <c r="ZK29" s="6">
        <f>IFERROR(ZJ29+VLOOKUP($A29,'TB2-1'!$A:$XEW,1+IFERROR(VALUE(RIGHT(ZJ$3,2)),RIGHT(ZJ$3,1)),TRUE),#N/A)</f>
        <v>1858</v>
      </c>
      <c r="ZL29" s="6">
        <f t="shared" si="52"/>
        <v>1850</v>
      </c>
      <c r="ZM29" s="6">
        <f>IFERROR(ZL29+VLOOKUP($A29,'TB2-1'!$A:$XEW,1+IFERROR(VALUE(RIGHT(ZL$3,2)),RIGHT(ZL$3,1)),TRUE),#N/A)</f>
        <v>1860</v>
      </c>
      <c r="ZN29" s="6">
        <f t="shared" si="52"/>
        <v>1850</v>
      </c>
      <c r="ZO29" s="6">
        <f>IFERROR(ZN29+VLOOKUP($A29,'TB2-1'!$A:$XEW,1+IFERROR(VALUE(RIGHT(ZN$3,2)),RIGHT(ZN$3,1)),TRUE),#N/A)</f>
        <v>1865</v>
      </c>
      <c r="ZP29" s="6">
        <f t="shared" si="52"/>
        <v>1850</v>
      </c>
      <c r="ZQ29" s="6">
        <f>IFERROR(ZP29+VLOOKUP($A29,'TB2-1'!$A:$XEW,1+IFERROR(VALUE(RIGHT(ZP$3,2)),RIGHT(ZP$3,1)),TRUE),#N/A)</f>
        <v>1870</v>
      </c>
      <c r="ZR29" s="6">
        <f t="shared" si="52"/>
        <v>1850</v>
      </c>
      <c r="ZS29" s="6">
        <f>IFERROR(ZR29+VLOOKUP($A29,'TB2-1'!$A:$XEW,1+IFERROR(VALUE(RIGHT(ZR$3,2)),RIGHT(ZR$3,1)),TRUE),#N/A)</f>
        <v>1877</v>
      </c>
      <c r="ZT29" s="6">
        <f t="shared" si="52"/>
        <v>1850</v>
      </c>
      <c r="ZU29" s="6">
        <f>IFERROR(ZT29+VLOOKUP($A29,'TB2-1'!$A:$XEW,1+IFERROR(VALUE(RIGHT(ZT$3,2)),RIGHT(ZT$3,1)),TRUE),#N/A)</f>
        <v>1890</v>
      </c>
      <c r="ZV29" s="6">
        <f t="shared" si="52"/>
        <v>1850</v>
      </c>
      <c r="ZW29" s="6">
        <f>IFERROR(ZV29+VLOOKUP($A29,'TB2-1'!$A:$XEW,1+IFERROR(VALUE(RIGHT(ZV$3,2)),RIGHT(ZV$3,1)),TRUE),#N/A)</f>
        <v>1913</v>
      </c>
      <c r="ZX29" s="6">
        <f t="shared" si="52"/>
        <v>1850</v>
      </c>
      <c r="ZY29" s="6">
        <f>IFERROR(ZX29+VLOOKUP($A29,'TB2-1'!$A:$XEW,1+IFERROR(VALUE(RIGHT(ZX$3,2)),RIGHT(ZX$3,1)),TRUE),#N/A)</f>
        <v>1947</v>
      </c>
      <c r="ZZ29" s="6">
        <f t="shared" si="52"/>
        <v>1850</v>
      </c>
      <c r="AAA29" s="6">
        <f>IFERROR(ZZ29+VLOOKUP($A29,'TB2-1'!$A:$XEW,1+IFERROR(VALUE(RIGHT(ZZ$3,2)),RIGHT(ZZ$3,1)),TRUE),#N/A)</f>
        <v>2005</v>
      </c>
      <c r="AAB29" s="6">
        <f t="shared" si="53"/>
        <v>1850</v>
      </c>
      <c r="AAC29" s="6">
        <f>IFERROR(AAB29+VLOOKUP($A29,'TB2-1'!$A:$XEW,1+IFERROR(VALUE(RIGHT(AAB$3,2)),RIGHT(AAB$3,1)),TRUE),#N/A)</f>
        <v>2100</v>
      </c>
      <c r="AAD29" s="6">
        <f t="shared" si="54"/>
        <v>1850</v>
      </c>
      <c r="AAE29" s="6">
        <f>IFERROR(AAD29+VLOOKUP($A29,'TB2-1'!$A:$XEW,1+IFERROR(VALUE(RIGHT(AAD$3,2)),RIGHT(AAD$3,1)),TRUE),#N/A)</f>
        <v>2250</v>
      </c>
      <c r="AAF29" s="6">
        <f t="shared" si="55"/>
        <v>1850</v>
      </c>
      <c r="AAG29" s="6">
        <f>IFERROR(AAF29+VLOOKUP($A29,'TB2-1'!$A:$XEW,1+IFERROR(VALUE(RIGHT(AAF$3,2)),RIGHT(AAF$3,1)),TRUE),#N/A)</f>
        <v>2480</v>
      </c>
      <c r="AAH29" s="6">
        <f t="shared" si="56"/>
        <v>1850</v>
      </c>
      <c r="AAI29" s="6">
        <f>IFERROR(AAH29+VLOOKUP($A29,'TB2-1'!$A:$XEW,1+IFERROR(VALUE(RIGHT(AAH$3,2)),RIGHT(AAH$3,1)),TRUE),#N/A)</f>
        <v>2820</v>
      </c>
      <c r="AAJ29" s="6">
        <f t="shared" si="57"/>
        <v>1850</v>
      </c>
      <c r="AAK29" s="6">
        <f>IFERROR(AAJ29+VLOOKUP($A29,'TB2-1'!$A:$XEW,1+IFERROR(VALUE(RIGHT(AAJ$3,2)),RIGHT(AAJ$3,1)),TRUE),#N/A)</f>
        <v>3400</v>
      </c>
      <c r="AAL29" s="6">
        <f t="shared" si="58"/>
        <v>1850</v>
      </c>
      <c r="AAM29" s="6">
        <f>IFERROR(AAL29+VLOOKUP($A29,'TB2-1'!$A:$XEW,1+IFERROR(VALUE(RIGHT(AAL$3,2)),RIGHT(AAL$3,1)),TRUE),#N/A)</f>
        <v>4350</v>
      </c>
      <c r="AAN29" s="6">
        <f t="shared" si="59"/>
        <v>1850</v>
      </c>
      <c r="AAO29" s="6">
        <f>IFERROR(AAN29+VLOOKUP($A29,'TB2-1'!$A:$XEW,1+IFERROR(VALUE(RIGHT(AAN$3,2)),RIGHT(AAN$3,1)),TRUE),#N/A)</f>
        <v>5850</v>
      </c>
      <c r="AAP29" s="6">
        <f t="shared" si="60"/>
        <v>1850</v>
      </c>
      <c r="AAQ29" s="6">
        <f>IFERROR(AAP29+VLOOKUP($A29,'TB2-1'!$A:$XEW,1+IFERROR(VALUE(RIGHT(AAP$3,2)),RIGHT(AAP$3,1)),TRUE),#N/A)</f>
        <v>8150</v>
      </c>
      <c r="AAR29" s="6">
        <f t="shared" si="61"/>
        <v>1850</v>
      </c>
      <c r="AAS29" s="6">
        <f>IFERROR(AAR29+VLOOKUP($A29,'TB2-1'!$A:$XEW,1+IFERROR(VALUE(RIGHT(AAR$3,2)),RIGHT(AAR$3,1)),TRUE),#N/A)</f>
        <v>11550</v>
      </c>
      <c r="AAT29" s="65">
        <v>2400</v>
      </c>
      <c r="AAU29" s="5">
        <f>IFERROR(AAT29+VLOOKUP($A29,'TB2-1'!$A:$XEW,1+IFERROR(VALUE(RIGHT(AAT$3,2)),RIGHT(AAT$3,1)),TRUE),#N/A)</f>
        <v>2408</v>
      </c>
      <c r="AAV29" s="10">
        <f t="shared" si="62"/>
        <v>2400</v>
      </c>
      <c r="AAW29" s="5">
        <f>IFERROR(AAV29+VLOOKUP($A29,'TB2-1'!$A:$XEW,1+IFERROR(VALUE(RIGHT(AAV$3,2)),RIGHT(AAV$3,1)),TRUE),#N/A)</f>
        <v>2410</v>
      </c>
      <c r="AAX29" s="10">
        <f t="shared" si="62"/>
        <v>2400</v>
      </c>
      <c r="AAY29" s="5">
        <f>IFERROR(AAX29+VLOOKUP($A29,'TB2-1'!$A:$XEW,1+IFERROR(VALUE(RIGHT(AAX$3,2)),RIGHT(AAX$3,1)),TRUE),#N/A)</f>
        <v>2415</v>
      </c>
      <c r="AAZ29" s="10">
        <f t="shared" si="62"/>
        <v>2400</v>
      </c>
      <c r="ABA29" s="5">
        <f>IFERROR(AAZ29+VLOOKUP($A29,'TB2-1'!$A:$XEW,1+IFERROR(VALUE(RIGHT(AAZ$3,2)),RIGHT(AAZ$3,1)),TRUE),#N/A)</f>
        <v>2420</v>
      </c>
      <c r="ABB29" s="10">
        <f t="shared" si="62"/>
        <v>2400</v>
      </c>
      <c r="ABC29" s="5">
        <f>IFERROR(ABB29+VLOOKUP($A29,'TB2-1'!$A:$XEW,1+IFERROR(VALUE(RIGHT(ABB$3,2)),RIGHT(ABB$3,1)),TRUE),#N/A)</f>
        <v>2427</v>
      </c>
      <c r="ABD29" s="10">
        <f t="shared" si="62"/>
        <v>2400</v>
      </c>
      <c r="ABE29" s="5">
        <f>IFERROR(ABD29+VLOOKUP($A29,'TB2-1'!$A:$XEW,1+IFERROR(VALUE(RIGHT(ABD$3,2)),RIGHT(ABD$3,1)),TRUE),#N/A)</f>
        <v>2440</v>
      </c>
      <c r="ABF29" s="10">
        <f t="shared" si="62"/>
        <v>2400</v>
      </c>
      <c r="ABG29" s="5">
        <f>IFERROR(ABF29+VLOOKUP($A29,'TB2-1'!$A:$XEW,1+IFERROR(VALUE(RIGHT(ABF$3,2)),RIGHT(ABF$3,1)),TRUE),#N/A)</f>
        <v>2463</v>
      </c>
      <c r="ABH29" s="10">
        <f t="shared" si="62"/>
        <v>2400</v>
      </c>
      <c r="ABI29" s="5">
        <f>IFERROR(ABH29+VLOOKUP($A29,'TB2-1'!$A:$XEW,1+IFERROR(VALUE(RIGHT(ABH$3,2)),RIGHT(ABH$3,1)),TRUE),#N/A)</f>
        <v>2497</v>
      </c>
      <c r="ABJ29" s="10">
        <f t="shared" si="62"/>
        <v>2400</v>
      </c>
      <c r="ABK29" s="5">
        <f>IFERROR(ABJ29+VLOOKUP($A29,'TB2-1'!$A:$XEW,1+IFERROR(VALUE(RIGHT(ABJ$3,2)),RIGHT(ABJ$3,1)),TRUE),#N/A)</f>
        <v>2555</v>
      </c>
      <c r="ABL29" s="10">
        <f t="shared" si="63"/>
        <v>2400</v>
      </c>
      <c r="ABM29" s="5">
        <f>IFERROR(ABL29+VLOOKUP($A29,'TB2-1'!$A:$XEW,1+IFERROR(VALUE(RIGHT(ABL$3,2)),RIGHT(ABL$3,1)),TRUE),#N/A)</f>
        <v>2650</v>
      </c>
      <c r="ABN29" s="10">
        <f t="shared" si="64"/>
        <v>2400</v>
      </c>
      <c r="ABO29" s="5">
        <f>IFERROR(ABN29+VLOOKUP($A29,'TB2-1'!$A:$XEW,1+IFERROR(VALUE(RIGHT(ABN$3,2)),RIGHT(ABN$3,1)),TRUE),#N/A)</f>
        <v>2800</v>
      </c>
      <c r="ABP29" s="10">
        <f t="shared" si="65"/>
        <v>2400</v>
      </c>
      <c r="ABQ29" s="5">
        <f>IFERROR(ABP29+VLOOKUP($A29,'TB2-1'!$A:$XEW,1+IFERROR(VALUE(RIGHT(ABP$3,2)),RIGHT(ABP$3,1)),TRUE),#N/A)</f>
        <v>3030</v>
      </c>
      <c r="ABR29" s="10">
        <f t="shared" si="66"/>
        <v>2400</v>
      </c>
      <c r="ABS29" s="5">
        <f>IFERROR(ABR29+VLOOKUP($A29,'TB2-1'!$A:$XEW,1+IFERROR(VALUE(RIGHT(ABR$3,2)),RIGHT(ABR$3,1)),TRUE),#N/A)</f>
        <v>3370</v>
      </c>
      <c r="ABT29" s="10">
        <f t="shared" si="67"/>
        <v>2400</v>
      </c>
      <c r="ABU29" s="5">
        <f>IFERROR(ABT29+VLOOKUP($A29,'TB2-1'!$A:$XEW,1+IFERROR(VALUE(RIGHT(ABT$3,2)),RIGHT(ABT$3,1)),TRUE),#N/A)</f>
        <v>3950</v>
      </c>
      <c r="ABV29" s="10">
        <f t="shared" si="68"/>
        <v>2400</v>
      </c>
      <c r="ABW29" s="5">
        <f>IFERROR(ABV29+VLOOKUP($A29,'TB2-1'!$A:$XEW,1+IFERROR(VALUE(RIGHT(ABV$3,2)),RIGHT(ABV$3,1)),TRUE),#N/A)</f>
        <v>4900</v>
      </c>
      <c r="ABX29" s="10">
        <f t="shared" si="69"/>
        <v>2400</v>
      </c>
      <c r="ABY29" s="5">
        <f>IFERROR(ABX29+VLOOKUP($A29,'TB2-1'!$A:$XEW,1+IFERROR(VALUE(RIGHT(ABX$3,2)),RIGHT(ABX$3,1)),TRUE),#N/A)</f>
        <v>6400</v>
      </c>
      <c r="ABZ29" s="10">
        <f t="shared" si="70"/>
        <v>2400</v>
      </c>
      <c r="ACA29" s="5">
        <f>IFERROR(ABZ29+VLOOKUP($A29,'TB2-1'!$A:$XEW,1+IFERROR(VALUE(RIGHT(ABZ$3,2)),RIGHT(ABZ$3,1)),TRUE),#N/A)</f>
        <v>8700</v>
      </c>
      <c r="ACB29" s="10">
        <f t="shared" si="71"/>
        <v>2400</v>
      </c>
      <c r="ACC29" s="5">
        <f>IFERROR(ACB29+VLOOKUP($A29,'TB2-1'!$A:$XEW,1+IFERROR(VALUE(RIGHT(ACB$3,2)),RIGHT(ACB$3,1)),TRUE),#N/A)</f>
        <v>12100</v>
      </c>
    </row>
    <row r="30" spans="1:757" ht="15.75" thickBot="1" x14ac:dyDescent="0.3">
      <c r="A30" s="2">
        <f>Config!G26</f>
        <v>450.00099999999998</v>
      </c>
      <c r="B30" s="5">
        <f>IFERROR(C30-VLOOKUP($A30,'TB2-1'!$A:$XEW,1+IFERROR(VALUE(RIGHT(B$3,2)),RIGHT(B$3,1)),TRUE),#N/A)</f>
        <v>-488</v>
      </c>
      <c r="C30" s="65">
        <v>-480</v>
      </c>
      <c r="D30" s="5">
        <f>IFERROR(E30-VLOOKUP($A30,'TB2-1'!$A:$XEW,1+IFERROR(VALUE(RIGHT(D$3,2)),RIGHT(D$3,1)),TRUE),#N/A)</f>
        <v>-490</v>
      </c>
      <c r="E30" s="5">
        <f t="shared" ref="E30:Y30" si="223">C30</f>
        <v>-480</v>
      </c>
      <c r="F30" s="5">
        <f>IFERROR(G30-VLOOKUP($A30,'TB2-1'!$A:$XEW,1+IFERROR(VALUE(RIGHT(F$3,2)),RIGHT(F$3,1)),TRUE),#N/A)</f>
        <v>-495</v>
      </c>
      <c r="G30" s="5">
        <f t="shared" si="223"/>
        <v>-480</v>
      </c>
      <c r="H30" s="5">
        <f>IFERROR(I30-VLOOKUP($A30,'TB2-1'!$A:$XEW,1+IFERROR(VALUE(RIGHT(H$3,2)),RIGHT(H$3,1)),TRUE),#N/A)</f>
        <v>-500</v>
      </c>
      <c r="I30" s="5">
        <f t="shared" si="223"/>
        <v>-480</v>
      </c>
      <c r="J30" s="5">
        <f>IFERROR(K30-VLOOKUP($A30,'TB2-1'!$A:$XEW,1+IFERROR(VALUE(RIGHT(J$3,2)),RIGHT(J$3,1)),TRUE),#N/A)</f>
        <v>-507</v>
      </c>
      <c r="K30" s="5">
        <f t="shared" si="223"/>
        <v>-480</v>
      </c>
      <c r="L30" s="5">
        <f>IFERROR(M30-VLOOKUP($A30,'TB2-1'!$A:$XEW,1+IFERROR(VALUE(RIGHT(L$3,2)),RIGHT(L$3,1)),TRUE),#N/A)</f>
        <v>-520</v>
      </c>
      <c r="M30" s="5">
        <f t="shared" si="223"/>
        <v>-480</v>
      </c>
      <c r="N30" s="5">
        <f>IFERROR(O30-VLOOKUP($A30,'TB2-1'!$A:$XEW,1+IFERROR(VALUE(RIGHT(N$3,2)),RIGHT(N$3,1)),TRUE),#N/A)</f>
        <v>-543</v>
      </c>
      <c r="O30" s="5">
        <f t="shared" si="223"/>
        <v>-480</v>
      </c>
      <c r="P30" s="5">
        <f>IFERROR(Q30-VLOOKUP($A30,'TB2-1'!$A:$XEW,1+IFERROR(VALUE(RIGHT(P$3,2)),RIGHT(P$3,1)),TRUE),#N/A)</f>
        <v>-577</v>
      </c>
      <c r="Q30" s="5">
        <f t="shared" si="223"/>
        <v>-480</v>
      </c>
      <c r="R30" s="5">
        <f>IFERROR(S30-VLOOKUP($A30,'TB2-1'!$A:$XEW,1+IFERROR(VALUE(RIGHT(R$3,2)),RIGHT(R$3,1)),TRUE),#N/A)</f>
        <v>-635</v>
      </c>
      <c r="S30" s="5">
        <f t="shared" si="223"/>
        <v>-480</v>
      </c>
      <c r="T30" s="5">
        <f>IFERROR(U30-VLOOKUP($A30,'TB2-1'!$A:$XEW,1+IFERROR(VALUE(RIGHT(T$3,2)),RIGHT(T$3,1)),TRUE),#N/A)</f>
        <v>-730</v>
      </c>
      <c r="U30" s="5">
        <f t="shared" si="223"/>
        <v>-480</v>
      </c>
      <c r="V30" s="5">
        <f>IFERROR(W30-VLOOKUP($A30,'TB2-1'!$A:$XEW,1+IFERROR(VALUE(RIGHT(V$3,2)),RIGHT(V$3,1)),TRUE),#N/A)</f>
        <v>-880</v>
      </c>
      <c r="W30" s="5">
        <f t="shared" si="223"/>
        <v>-480</v>
      </c>
      <c r="X30" s="5">
        <f>IFERROR(Y30-VLOOKUP($A30,'TB2-1'!$A:$XEW,1+IFERROR(VALUE(RIGHT(X$3,2)),RIGHT(X$3,1)),TRUE),#N/A)</f>
        <v>-1110</v>
      </c>
      <c r="Y30" s="5">
        <f t="shared" si="223"/>
        <v>-480</v>
      </c>
      <c r="Z30" s="5">
        <f>IFERROR(AA30-VLOOKUP($A30,'TB2-1'!$A:$XEW,1+IFERROR(VALUE(RIGHT(Z$3,2)),RIGHT(Z$3,1)),TRUE),#N/A)</f>
        <v>-1450</v>
      </c>
      <c r="AA30" s="5">
        <f t="shared" ref="AA30" si="224">Y30</f>
        <v>-480</v>
      </c>
      <c r="AB30" s="5">
        <f>IFERROR(AC30-VLOOKUP($A30,'TB2-1'!$A:$XEW,1+IFERROR(VALUE(RIGHT(AB$3,2)),RIGHT(AB$3,1)),TRUE),#N/A)</f>
        <v>-2030</v>
      </c>
      <c r="AC30" s="5">
        <f t="shared" ref="AC30" si="225">AA30</f>
        <v>-480</v>
      </c>
      <c r="AD30" s="5">
        <f>IFERROR(AE30-VLOOKUP($A30,'TB2-1'!$A:$XEW,1+IFERROR(VALUE(RIGHT(AD$3,2)),RIGHT(AD$3,1)),TRUE),#N/A)</f>
        <v>-2980</v>
      </c>
      <c r="AE30" s="5">
        <f t="shared" ref="AE30" si="226">AC30</f>
        <v>-480</v>
      </c>
      <c r="AF30" s="5">
        <f>IFERROR(AG30-VLOOKUP($A30,'TB2-1'!$A:$XEW,1+IFERROR(VALUE(RIGHT(AF$3,2)),RIGHT(AF$3,1)),TRUE),#N/A)</f>
        <v>-4480</v>
      </c>
      <c r="AG30" s="5">
        <f t="shared" ref="AG30" si="227">AE30</f>
        <v>-480</v>
      </c>
      <c r="AH30" s="5">
        <f>IFERROR(AI30-VLOOKUP($A30,'TB2-1'!$A:$XEW,1+IFERROR(VALUE(RIGHT(AH$3,2)),RIGHT(AH$3,1)),TRUE),#N/A)</f>
        <v>-6780</v>
      </c>
      <c r="AI30" s="5">
        <f t="shared" ref="AI30" si="228">AG30</f>
        <v>-480</v>
      </c>
      <c r="AJ30" s="5">
        <f>IFERROR(AK30-VLOOKUP($A30,'TB2-1'!$A:$XEW,1+IFERROR(VALUE(RIGHT(AJ$3,2)),RIGHT(AJ$3,1)),TRUE),#N/A)</f>
        <v>-10180</v>
      </c>
      <c r="AK30" s="5">
        <f t="shared" ref="AK30" si="229">AI30</f>
        <v>-480</v>
      </c>
      <c r="AL30" s="2">
        <f>IFERROR(AM30-VLOOKUP($A30,'TB2-1'!$A:$XEW,1+IFERROR(VALUE(RIGHT(AL$3,2)),RIGHT(AL$3,1)),TRUE),#N/A)</f>
        <v>-238</v>
      </c>
      <c r="AM30" s="65">
        <v>-230</v>
      </c>
      <c r="AN30" s="2">
        <f>IFERROR(AO30-VLOOKUP($A30,'TB2-1'!$A:$XEW,1+IFERROR(VALUE(RIGHT(AN$3,2)),RIGHT(AN$3,1)),TRUE),#N/A)</f>
        <v>-240</v>
      </c>
      <c r="AO30" s="2">
        <f t="shared" ref="AO30" si="230">AM30</f>
        <v>-230</v>
      </c>
      <c r="AP30" s="2">
        <f>IFERROR(AQ30-VLOOKUP($A30,'TB2-1'!$A:$XEW,1+IFERROR(VALUE(RIGHT(AP$3,2)),RIGHT(AP$3,1)),TRUE),#N/A)</f>
        <v>-245</v>
      </c>
      <c r="AQ30" s="2">
        <f t="shared" ref="AQ30" si="231">AO30</f>
        <v>-230</v>
      </c>
      <c r="AR30" s="2">
        <f>IFERROR(AS30-VLOOKUP($A30,'TB2-1'!$A:$XEW,1+IFERROR(VALUE(RIGHT(AR$3,2)),RIGHT(AR$3,1)),TRUE),#N/A)</f>
        <v>-250</v>
      </c>
      <c r="AS30" s="2">
        <f t="shared" ref="AS30" si="232">AQ30</f>
        <v>-230</v>
      </c>
      <c r="AT30" s="2">
        <f>IFERROR(AU30-VLOOKUP($A30,'TB2-1'!$A:$XEW,1+IFERROR(VALUE(RIGHT(AT$3,2)),RIGHT(AT$3,1)),TRUE),#N/A)</f>
        <v>-257</v>
      </c>
      <c r="AU30" s="2">
        <f t="shared" ref="AU30" si="233">AS30</f>
        <v>-230</v>
      </c>
      <c r="AV30" s="2">
        <f>IFERROR(AW30-VLOOKUP($A30,'TB2-1'!$A:$XEW,1+IFERROR(VALUE(RIGHT(AV$3,2)),RIGHT(AV$3,1)),TRUE),#N/A)</f>
        <v>-270</v>
      </c>
      <c r="AW30" s="2">
        <f t="shared" ref="AW30" si="234">AU30</f>
        <v>-230</v>
      </c>
      <c r="AX30" s="2">
        <f>IFERROR(AY30-VLOOKUP($A30,'TB2-1'!$A:$XEW,1+IFERROR(VALUE(RIGHT(AX$3,2)),RIGHT(AX$3,1)),TRUE),#N/A)</f>
        <v>-293</v>
      </c>
      <c r="AY30" s="2">
        <f t="shared" ref="AY30" si="235">AW30</f>
        <v>-230</v>
      </c>
      <c r="AZ30" s="2">
        <f>IFERROR(BA30-VLOOKUP($A30,'TB2-1'!$A:$XEW,1+IFERROR(VALUE(RIGHT(AZ$3,2)),RIGHT(AZ$3,1)),TRUE),#N/A)</f>
        <v>-327</v>
      </c>
      <c r="BA30" s="2">
        <f t="shared" ref="BA30" si="236">AY30</f>
        <v>-230</v>
      </c>
      <c r="BB30" s="2">
        <f>IFERROR(BC30-VLOOKUP($A30,'TB2-1'!$A:$XEW,1+IFERROR(VALUE(RIGHT(BB$3,2)),RIGHT(BB$3,1)),TRUE),#N/A)</f>
        <v>-385</v>
      </c>
      <c r="BC30" s="2">
        <f t="shared" ref="BC30" si="237">BA30</f>
        <v>-230</v>
      </c>
      <c r="BD30" s="2">
        <f>IFERROR(BE30-VLOOKUP($A30,'TB2-1'!$A:$XEW,1+IFERROR(VALUE(RIGHT(BD$3,2)),RIGHT(BD$3,1)),TRUE),#N/A)</f>
        <v>-480</v>
      </c>
      <c r="BE30" s="2">
        <f t="shared" ref="BE30" si="238">BC30</f>
        <v>-230</v>
      </c>
      <c r="BF30" s="2">
        <f>IFERROR(BG30-VLOOKUP($A30,'TB2-1'!$A:$XEW,1+IFERROR(VALUE(RIGHT(BF$3,2)),RIGHT(BF$3,1)),TRUE),#N/A)</f>
        <v>-630</v>
      </c>
      <c r="BG30" s="2">
        <f t="shared" ref="BG30" si="239">BE30</f>
        <v>-230</v>
      </c>
      <c r="BH30" s="2">
        <f>IFERROR(BI30-VLOOKUP($A30,'TB2-1'!$A:$XEW,1+IFERROR(VALUE(RIGHT(BH$3,2)),RIGHT(BH$3,1)),TRUE),#N/A)</f>
        <v>-860</v>
      </c>
      <c r="BI30" s="2">
        <f t="shared" ref="BI30" si="240">BG30</f>
        <v>-230</v>
      </c>
      <c r="BJ30" s="2">
        <f>IFERROR(BK30-VLOOKUP($A30,'TB2-1'!$A:$XEW,1+IFERROR(VALUE(RIGHT(BJ$3,2)),RIGHT(BJ$3,1)),TRUE),#N/A)</f>
        <v>-1200</v>
      </c>
      <c r="BK30" s="2">
        <f t="shared" ref="BK30" si="241">BI30</f>
        <v>-230</v>
      </c>
      <c r="BL30" s="2">
        <f>IFERROR(BM30-VLOOKUP($A30,'TB2-1'!$A:$XEW,1+IFERROR(VALUE(RIGHT(BL$3,2)),RIGHT(BL$3,1)),TRUE),#N/A)</f>
        <v>-1780</v>
      </c>
      <c r="BM30" s="2">
        <f t="shared" ref="BM30" si="242">BK30</f>
        <v>-230</v>
      </c>
      <c r="BN30" s="2">
        <f>IFERROR(BO30-VLOOKUP($A30,'TB2-1'!$A:$XEW,1+IFERROR(VALUE(RIGHT(BN$3,2)),RIGHT(BN$3,1)),TRUE),#N/A)</f>
        <v>-2730</v>
      </c>
      <c r="BO30" s="2">
        <f t="shared" ref="BO30" si="243">BM30</f>
        <v>-230</v>
      </c>
      <c r="BP30" s="2">
        <f>IFERROR(BQ30-VLOOKUP($A30,'TB2-1'!$A:$XEW,1+IFERROR(VALUE(RIGHT(BP$3,2)),RIGHT(BP$3,1)),TRUE),#N/A)</f>
        <v>-4230</v>
      </c>
      <c r="BQ30" s="2">
        <f t="shared" ref="BQ30" si="244">BO30</f>
        <v>-230</v>
      </c>
      <c r="BR30" s="2">
        <f>IFERROR(BS30-VLOOKUP($A30,'TB2-1'!$A:$XEW,1+IFERROR(VALUE(RIGHT(BR$3,2)),RIGHT(BR$3,1)),TRUE),#N/A)</f>
        <v>-6530</v>
      </c>
      <c r="BS30" s="2">
        <f t="shared" ref="BS30" si="245">BQ30</f>
        <v>-230</v>
      </c>
      <c r="BT30" s="2">
        <f>IFERROR(BU30-VLOOKUP($A30,'TB2-1'!$A:$XEW,1+IFERROR(VALUE(RIGHT(BT$3,2)),RIGHT(BT$3,1)),TRUE),#N/A)</f>
        <v>-9930</v>
      </c>
      <c r="BU30" s="2">
        <f t="shared" ref="BU30" si="246">BS30</f>
        <v>-230</v>
      </c>
      <c r="BV30" s="5">
        <f>IFERROR(BW30-VLOOKUP($A30,'TB2-1'!$A:$XEW,1+IFERROR(VALUE(RIGHT(BV$3,2)),RIGHT(BV$3,1)),TRUE),#N/A)</f>
        <v>-143</v>
      </c>
      <c r="BW30" s="65">
        <v>-135</v>
      </c>
      <c r="BX30" s="5">
        <f>IFERROR(BY30-VLOOKUP($A30,'TB2-1'!$A:$XEW,1+IFERROR(VALUE(RIGHT(BX$3,2)),RIGHT(BX$3,1)),TRUE),#N/A)</f>
        <v>-145</v>
      </c>
      <c r="BY30" s="5">
        <f t="shared" ref="BY30" si="247">BW30</f>
        <v>-135</v>
      </c>
      <c r="BZ30" s="5">
        <f>IFERROR(CA30-VLOOKUP($A30,'TB2-1'!$A:$XEW,1+IFERROR(VALUE(RIGHT(BZ$3,2)),RIGHT(BZ$3,1)),TRUE),#N/A)</f>
        <v>-150</v>
      </c>
      <c r="CA30" s="5">
        <f t="shared" ref="CA30" si="248">BY30</f>
        <v>-135</v>
      </c>
      <c r="CB30" s="5">
        <f>IFERROR(CC30-VLOOKUP($A30,'TB2-1'!$A:$XEW,1+IFERROR(VALUE(RIGHT(CB$3,2)),RIGHT(CB$3,1)),TRUE),#N/A)</f>
        <v>-155</v>
      </c>
      <c r="CC30" s="5">
        <f t="shared" ref="CC30" si="249">CA30</f>
        <v>-135</v>
      </c>
      <c r="CD30" s="5">
        <f>IFERROR(CE30-VLOOKUP($A30,'TB2-1'!$A:$XEW,1+IFERROR(VALUE(RIGHT(CD$3,2)),RIGHT(CD$3,1)),TRUE),#N/A)</f>
        <v>-162</v>
      </c>
      <c r="CE30" s="5">
        <f t="shared" ref="CE30" si="250">CC30</f>
        <v>-135</v>
      </c>
      <c r="CF30" s="5">
        <f>IFERROR(CG30-VLOOKUP($A30,'TB2-1'!$A:$XEW,1+IFERROR(VALUE(RIGHT(CF$3,2)),RIGHT(CF$3,1)),TRUE),#N/A)</f>
        <v>-175</v>
      </c>
      <c r="CG30" s="5">
        <f t="shared" ref="CG30" si="251">CE30</f>
        <v>-135</v>
      </c>
      <c r="CH30" s="5">
        <f>IFERROR(CI30-VLOOKUP($A30,'TB2-1'!$A:$XEW,1+IFERROR(VALUE(RIGHT(CH$3,2)),RIGHT(CH$3,1)),TRUE),#N/A)</f>
        <v>-198</v>
      </c>
      <c r="CI30" s="5">
        <f t="shared" ref="CI30" si="252">CG30</f>
        <v>-135</v>
      </c>
      <c r="CJ30" s="5">
        <f>IFERROR(CK30-VLOOKUP($A30,'TB2-1'!$A:$XEW,1+IFERROR(VALUE(RIGHT(CJ$3,2)),RIGHT(CJ$3,1)),TRUE),#N/A)</f>
        <v>-232</v>
      </c>
      <c r="CK30" s="5">
        <f t="shared" ref="CK30" si="253">CI30</f>
        <v>-135</v>
      </c>
      <c r="CL30" s="5">
        <f>IFERROR(CM30-VLOOKUP($A30,'TB2-1'!$A:$XEW,1+IFERROR(VALUE(RIGHT(CL$3,2)),RIGHT(CL$3,1)),TRUE),#N/A)</f>
        <v>-290</v>
      </c>
      <c r="CM30" s="5">
        <f t="shared" ref="CM30" si="254">CK30</f>
        <v>-135</v>
      </c>
      <c r="CN30" s="5">
        <f>IFERROR(CO30-VLOOKUP($A30,'TB2-1'!$A:$XEW,1+IFERROR(VALUE(RIGHT(CN$3,2)),RIGHT(CN$3,1)),TRUE),#N/A)</f>
        <v>-385</v>
      </c>
      <c r="CO30" s="5">
        <f t="shared" ref="CO30" si="255">CM30</f>
        <v>-135</v>
      </c>
      <c r="CP30" s="5">
        <f>IFERROR(CQ30-VLOOKUP($A30,'TB2-1'!$A:$XEW,1+IFERROR(VALUE(RIGHT(CP$3,2)),RIGHT(CP$3,1)),TRUE),#N/A)</f>
        <v>-535</v>
      </c>
      <c r="CQ30" s="5">
        <f t="shared" ref="CQ30" si="256">CO30</f>
        <v>-135</v>
      </c>
      <c r="CR30" s="5">
        <f>IFERROR(CS30-VLOOKUP($A30,'TB2-1'!$A:$XEW,1+IFERROR(VALUE(RIGHT(CR$3,2)),RIGHT(CR$3,1)),TRUE),#N/A)</f>
        <v>-765</v>
      </c>
      <c r="CS30" s="5">
        <f t="shared" ref="CS30" si="257">CQ30</f>
        <v>-135</v>
      </c>
      <c r="CT30" s="5">
        <f>IFERROR(CU30-VLOOKUP($A30,'TB2-1'!$A:$XEW,1+IFERROR(VALUE(RIGHT(CT$3,2)),RIGHT(CT$3,1)),TRUE),#N/A)</f>
        <v>-1105</v>
      </c>
      <c r="CU30" s="5">
        <f t="shared" ref="CU30" si="258">CS30</f>
        <v>-135</v>
      </c>
      <c r="CV30" s="5">
        <f>IFERROR(CW30-VLOOKUP($A30,'TB2-1'!$A:$XEW,1+IFERROR(VALUE(RIGHT(CV$3,2)),RIGHT(CV$3,1)),TRUE),#N/A)</f>
        <v>-1685</v>
      </c>
      <c r="CW30" s="5">
        <f t="shared" ref="CW30" si="259">CU30</f>
        <v>-135</v>
      </c>
      <c r="CX30" s="5">
        <f>IFERROR(CY30-VLOOKUP($A30,'TB2-1'!$A:$XEW,1+IFERROR(VALUE(RIGHT(CX$3,2)),RIGHT(CX$3,1)),TRUE),#N/A)</f>
        <v>-2635</v>
      </c>
      <c r="CY30" s="5">
        <f t="shared" ref="CY30" si="260">CW30</f>
        <v>-135</v>
      </c>
      <c r="CZ30" s="5">
        <f>IFERROR(DA30-VLOOKUP($A30,'TB2-1'!$A:$XEW,1+IFERROR(VALUE(RIGHT(CZ$3,2)),RIGHT(CZ$3,1)),TRUE),#N/A)</f>
        <v>-4135</v>
      </c>
      <c r="DA30" s="5">
        <f t="shared" ref="DA30" si="261">CY30</f>
        <v>-135</v>
      </c>
      <c r="DB30" s="5">
        <f>IFERROR(DC30-VLOOKUP($A30,'TB2-1'!$A:$XEW,1+IFERROR(VALUE(RIGHT(DB$3,2)),RIGHT(DB$3,1)),TRUE),#N/A)</f>
        <v>-6435</v>
      </c>
      <c r="DC30" s="5">
        <f t="shared" ref="DC30" si="262">DA30</f>
        <v>-135</v>
      </c>
      <c r="DD30" s="5">
        <f>IFERROR(DE30-VLOOKUP($A30,'TB2-1'!$A:$XEW,1+IFERROR(VALUE(RIGHT(DD$3,2)),RIGHT(DD$3,1)),TRUE),#N/A)</f>
        <v>-9835</v>
      </c>
      <c r="DE30" s="5">
        <f t="shared" ref="DE30" si="263">DC30</f>
        <v>-135</v>
      </c>
      <c r="DF30" s="6">
        <f>IFERROR(DG30-VLOOKUP($A30,'TB2-1'!$A:$XEW,1+IFERROR(VALUE(RIGHT(DF$3,2)),RIGHT(DF$3,1)),TRUE),#N/A)</f>
        <v>-76</v>
      </c>
      <c r="DG30" s="65">
        <v>-68</v>
      </c>
      <c r="DH30" s="6">
        <f>IFERROR(DI30-VLOOKUP($A30,'TB2-1'!$A:$XEW,1+IFERROR(VALUE(RIGHT(DH$3,2)),RIGHT(DH$3,1)),TRUE),#N/A)</f>
        <v>-78</v>
      </c>
      <c r="DI30" s="6">
        <f t="shared" ref="DI30" si="264">DG30</f>
        <v>-68</v>
      </c>
      <c r="DJ30" s="6">
        <f>IFERROR(DK30-VLOOKUP($A30,'TB2-1'!$A:$XEW,1+IFERROR(VALUE(RIGHT(DJ$3,2)),RIGHT(DJ$3,1)),TRUE),#N/A)</f>
        <v>-83</v>
      </c>
      <c r="DK30" s="6">
        <f t="shared" ref="DK30" si="265">DI30</f>
        <v>-68</v>
      </c>
      <c r="DL30" s="6">
        <f>IFERROR(DM30-VLOOKUP($A30,'TB2-1'!$A:$XEW,1+IFERROR(VALUE(RIGHT(DL$3,2)),RIGHT(DL$3,1)),TRUE),#N/A)</f>
        <v>-88</v>
      </c>
      <c r="DM30" s="6">
        <f t="shared" ref="DM30" si="266">DK30</f>
        <v>-68</v>
      </c>
      <c r="DN30" s="6">
        <f>IFERROR(DO30-VLOOKUP($A30,'TB2-1'!$A:$XEW,1+IFERROR(VALUE(RIGHT(DN$3,2)),RIGHT(DN$3,1)),TRUE),#N/A)</f>
        <v>-95</v>
      </c>
      <c r="DO30" s="6">
        <f t="shared" ref="DO30" si="267">DM30</f>
        <v>-68</v>
      </c>
      <c r="DP30" s="6">
        <f>IFERROR(DQ30-VLOOKUP($A30,'TB2-1'!$A:$XEW,1+IFERROR(VALUE(RIGHT(DP$3,2)),RIGHT(DP$3,1)),TRUE),#N/A)</f>
        <v>-108</v>
      </c>
      <c r="DQ30" s="6">
        <f t="shared" ref="DQ30" si="268">DO30</f>
        <v>-68</v>
      </c>
      <c r="DR30" s="6">
        <f>IFERROR(DS30-VLOOKUP($A30,'TB2-1'!$A:$XEW,1+IFERROR(VALUE(RIGHT(DR$3,2)),RIGHT(DR$3,1)),TRUE),#N/A)</f>
        <v>-131</v>
      </c>
      <c r="DS30" s="6">
        <f t="shared" ref="DS30" si="269">DQ30</f>
        <v>-68</v>
      </c>
      <c r="DT30" s="6">
        <f>IFERROR(DU30-VLOOKUP($A30,'TB2-1'!$A:$XEW,1+IFERROR(VALUE(RIGHT(DT$3,2)),RIGHT(DT$3,1)),TRUE),#N/A)</f>
        <v>-165</v>
      </c>
      <c r="DU30" s="6">
        <f t="shared" ref="DU30" si="270">DS30</f>
        <v>-68</v>
      </c>
      <c r="DV30" s="6">
        <f>IFERROR(DW30-VLOOKUP($A30,'TB2-1'!$A:$XEW,1+IFERROR(VALUE(RIGHT(DV$3,2)),RIGHT(DV$3,1)),TRUE),#N/A)</f>
        <v>-223</v>
      </c>
      <c r="DW30" s="6">
        <f t="shared" ref="DW30" si="271">DU30</f>
        <v>-68</v>
      </c>
      <c r="DX30" s="6">
        <f>IFERROR(DY30-VLOOKUP($A30,'TB2-1'!$A:$XEW,1+IFERROR(VALUE(RIGHT(DX$3,2)),RIGHT(DX$3,1)),TRUE),#N/A)</f>
        <v>-318</v>
      </c>
      <c r="DY30" s="6">
        <f t="shared" ref="DY30" si="272">DW30</f>
        <v>-68</v>
      </c>
      <c r="DZ30" s="6">
        <f>IFERROR(EA30-VLOOKUP($A30,'TB2-1'!$A:$XEW,1+IFERROR(VALUE(RIGHT(DZ$3,2)),RIGHT(DZ$3,1)),TRUE),#N/A)</f>
        <v>-468</v>
      </c>
      <c r="EA30" s="6">
        <f t="shared" ref="EA30" si="273">DY30</f>
        <v>-68</v>
      </c>
      <c r="EB30" s="6">
        <f>IFERROR(EC30-VLOOKUP($A30,'TB2-1'!$A:$XEW,1+IFERROR(VALUE(RIGHT(EB$3,2)),RIGHT(EB$3,1)),TRUE),#N/A)</f>
        <v>-698</v>
      </c>
      <c r="EC30" s="6">
        <f t="shared" ref="EC30" si="274">EA30</f>
        <v>-68</v>
      </c>
      <c r="ED30" s="6">
        <f>IFERROR(EE30-VLOOKUP($A30,'TB2-1'!$A:$XEW,1+IFERROR(VALUE(RIGHT(ED$3,2)),RIGHT(ED$3,1)),TRUE),#N/A)</f>
        <v>-1038</v>
      </c>
      <c r="EE30" s="6">
        <f t="shared" ref="EE30" si="275">EC30</f>
        <v>-68</v>
      </c>
      <c r="EF30" s="6">
        <f>IFERROR(EG30-VLOOKUP($A30,'TB2-1'!$A:$XEW,1+IFERROR(VALUE(RIGHT(EF$3,2)),RIGHT(EF$3,1)),TRUE),#N/A)</f>
        <v>-1618</v>
      </c>
      <c r="EG30" s="6">
        <f t="shared" ref="EG30" si="276">EE30</f>
        <v>-68</v>
      </c>
      <c r="EH30" s="6">
        <f>IFERROR(EI30-VLOOKUP($A30,'TB2-1'!$A:$XEW,1+IFERROR(VALUE(RIGHT(EH$3,2)),RIGHT(EH$3,1)),TRUE),#N/A)</f>
        <v>-2568</v>
      </c>
      <c r="EI30" s="6">
        <f t="shared" ref="EI30" si="277">EG30</f>
        <v>-68</v>
      </c>
      <c r="EJ30" s="6">
        <f>IFERROR(EK30-VLOOKUP($A30,'TB2-1'!$A:$XEW,1+IFERROR(VALUE(RIGHT(EJ$3,2)),RIGHT(EJ$3,1)),TRUE),#N/A)</f>
        <v>-4068</v>
      </c>
      <c r="EK30" s="6">
        <f t="shared" ref="EK30" si="278">EI30</f>
        <v>-68</v>
      </c>
      <c r="EL30" s="6">
        <f>IFERROR(EM30-VLOOKUP($A30,'TB2-1'!$A:$XEW,1+IFERROR(VALUE(RIGHT(EL$3,2)),RIGHT(EL$3,1)),TRUE),#N/A)</f>
        <v>-6368</v>
      </c>
      <c r="EM30" s="6">
        <f t="shared" ref="EM30" si="279">EK30</f>
        <v>-68</v>
      </c>
      <c r="EN30" s="6">
        <f>IFERROR(EO30-VLOOKUP($A30,'TB2-1'!$A:$XEW,1+IFERROR(VALUE(RIGHT(EN$3,2)),RIGHT(EN$3,1)),TRUE),#N/A)</f>
        <v>-9768</v>
      </c>
      <c r="EO30" s="6">
        <f t="shared" ref="EO30" si="280">EM30</f>
        <v>-68</v>
      </c>
      <c r="EP30" s="5">
        <f>IFERROR(EQ30-VLOOKUP($A30,'TB2-1'!$A:$XEW,1+IFERROR(VALUE(RIGHT(EP$3,2)),RIGHT(EP$3,1)),TRUE),#N/A)</f>
        <v>-28</v>
      </c>
      <c r="EQ30" s="65">
        <v>-20</v>
      </c>
      <c r="ER30" s="5">
        <f>IFERROR(ES30-VLOOKUP($A30,'TB2-1'!$A:$XEW,1+IFERROR(VALUE(RIGHT(ER$3,2)),RIGHT(ER$3,1)),TRUE),#N/A)</f>
        <v>-30</v>
      </c>
      <c r="ES30" s="5">
        <f t="shared" ref="ES30" si="281">EQ30</f>
        <v>-20</v>
      </c>
      <c r="ET30" s="5">
        <f>IFERROR(EU30-VLOOKUP($A30,'TB2-1'!$A:$XEW,1+IFERROR(VALUE(RIGHT(ET$3,2)),RIGHT(ET$3,1)),TRUE),#N/A)</f>
        <v>-35</v>
      </c>
      <c r="EU30" s="5">
        <f t="shared" ref="EU30" si="282">ES30</f>
        <v>-20</v>
      </c>
      <c r="EV30" s="5">
        <f>IFERROR(EW30-VLOOKUP($A30,'TB2-1'!$A:$XEW,1+IFERROR(VALUE(RIGHT(EV$3,2)),RIGHT(EV$3,1)),TRUE),#N/A)</f>
        <v>-40</v>
      </c>
      <c r="EW30" s="5">
        <f t="shared" ref="EW30" si="283">EU30</f>
        <v>-20</v>
      </c>
      <c r="EX30" s="5">
        <f>IFERROR(EY30-VLOOKUP($A30,'TB2-1'!$A:$XEW,1+IFERROR(VALUE(RIGHT(EX$3,2)),RIGHT(EX$3,1)),TRUE),#N/A)</f>
        <v>-47</v>
      </c>
      <c r="EY30" s="5">
        <f t="shared" ref="EY30" si="284">EW30</f>
        <v>-20</v>
      </c>
      <c r="EZ30" s="5">
        <f>IFERROR(FA30-VLOOKUP($A30,'TB2-1'!$A:$XEW,1+IFERROR(VALUE(RIGHT(EZ$3,2)),RIGHT(EZ$3,1)),TRUE),#N/A)</f>
        <v>-60</v>
      </c>
      <c r="FA30" s="5">
        <f t="shared" ref="FA30" si="285">EY30</f>
        <v>-20</v>
      </c>
      <c r="FB30" s="5">
        <f>IFERROR(FC30-VLOOKUP($A30,'TB2-1'!$A:$XEW,1+IFERROR(VALUE(RIGHT(FB$3,2)),RIGHT(FB$3,1)),TRUE),#N/A)</f>
        <v>-83</v>
      </c>
      <c r="FC30" s="5">
        <f t="shared" ref="FC30" si="286">FA30</f>
        <v>-20</v>
      </c>
      <c r="FD30" s="5">
        <f>IFERROR(FE30-VLOOKUP($A30,'TB2-1'!$A:$XEW,1+IFERROR(VALUE(RIGHT(FD$3,2)),RIGHT(FD$3,1)),TRUE),#N/A)</f>
        <v>-117</v>
      </c>
      <c r="FE30" s="5">
        <f t="shared" ref="FE30" si="287">FC30</f>
        <v>-20</v>
      </c>
      <c r="FF30" s="5">
        <f>IFERROR(FG30-VLOOKUP($A30,'TB2-1'!$A:$XEW,1+IFERROR(VALUE(RIGHT(FF$3,2)),RIGHT(FF$3,1)),TRUE),#N/A)</f>
        <v>-175</v>
      </c>
      <c r="FG30" s="5">
        <f t="shared" ref="FG30" si="288">FE30</f>
        <v>-20</v>
      </c>
      <c r="FH30" s="5">
        <f>IFERROR(FI30-VLOOKUP($A30,'TB2-1'!$A:$XEW,1+IFERROR(VALUE(RIGHT(FH$3,2)),RIGHT(FH$3,1)),TRUE),#N/A)</f>
        <v>-270</v>
      </c>
      <c r="FI30" s="5">
        <f t="shared" ref="FI30" si="289">FG30</f>
        <v>-20</v>
      </c>
      <c r="FJ30" s="5">
        <f>IFERROR(FK30-VLOOKUP($A30,'TB2-1'!$A:$XEW,1+IFERROR(VALUE(RIGHT(FJ$3,2)),RIGHT(FJ$3,1)),TRUE),#N/A)</f>
        <v>-420</v>
      </c>
      <c r="FK30" s="5">
        <f t="shared" ref="FK30" si="290">FI30</f>
        <v>-20</v>
      </c>
      <c r="FL30" s="5">
        <f>IFERROR(FM30-VLOOKUP($A30,'TB2-1'!$A:$XEW,1+IFERROR(VALUE(RIGHT(FL$3,2)),RIGHT(FL$3,1)),TRUE),#N/A)</f>
        <v>-650</v>
      </c>
      <c r="FM30" s="5">
        <f t="shared" ref="FM30" si="291">FK30</f>
        <v>-20</v>
      </c>
      <c r="FN30" s="5">
        <f>IFERROR(FO30-VLOOKUP($A30,'TB2-1'!$A:$XEW,1+IFERROR(VALUE(RIGHT(FN$3,2)),RIGHT(FN$3,1)),TRUE),#N/A)</f>
        <v>-990</v>
      </c>
      <c r="FO30" s="5">
        <f t="shared" ref="FO30" si="292">FM30</f>
        <v>-20</v>
      </c>
      <c r="FP30" s="5">
        <f>IFERROR(FQ30-VLOOKUP($A30,'TB2-1'!$A:$XEW,1+IFERROR(VALUE(RIGHT(FP$3,2)),RIGHT(FP$3,1)),TRUE),#N/A)</f>
        <v>-1570</v>
      </c>
      <c r="FQ30" s="5">
        <f t="shared" ref="FQ30" si="293">FO30</f>
        <v>-20</v>
      </c>
      <c r="FR30" s="5">
        <f>IFERROR(FS30-VLOOKUP($A30,'TB2-1'!$A:$XEW,1+IFERROR(VALUE(RIGHT(FR$3,2)),RIGHT(FR$3,1)),TRUE),#N/A)</f>
        <v>-2520</v>
      </c>
      <c r="FS30" s="5">
        <f t="shared" ref="FS30" si="294">FQ30</f>
        <v>-20</v>
      </c>
      <c r="FT30" s="5">
        <f>IFERROR(FU30-VLOOKUP($A30,'TB2-1'!$A:$XEW,1+IFERROR(VALUE(RIGHT(FT$3,2)),RIGHT(FT$3,1)),TRUE),#N/A)</f>
        <v>-4020</v>
      </c>
      <c r="FU30" s="5">
        <f t="shared" ref="FU30" si="295">FS30</f>
        <v>-20</v>
      </c>
      <c r="FV30" s="5">
        <f>IFERROR(FW30-VLOOKUP($A30,'TB2-1'!$A:$XEW,1+IFERROR(VALUE(RIGHT(FV$3,2)),RIGHT(FV$3,1)),TRUE),#N/A)</f>
        <v>-6320</v>
      </c>
      <c r="FW30" s="5">
        <f t="shared" ref="FW30" si="296">FU30</f>
        <v>-20</v>
      </c>
      <c r="FX30" s="5">
        <f>IFERROR(FY30-VLOOKUP($A30,'TB2-1'!$A:$XEW,1+IFERROR(VALUE(RIGHT(FX$3,2)),RIGHT(FX$3,1)),TRUE),#N/A)</f>
        <v>-9720</v>
      </c>
      <c r="FY30" s="5">
        <f t="shared" ref="FY30" si="297">FW30</f>
        <v>-20</v>
      </c>
      <c r="FZ30" s="6">
        <f>IFERROR(GA30-VLOOKUP($A30,'TB2-1'!$A:$XEW,1+IFERROR(VALUE(RIGHT(FZ$3,2)),RIGHT(FZ$3,1)),TRUE),#N/A)</f>
        <v>-8</v>
      </c>
      <c r="GA30" s="65">
        <v>0</v>
      </c>
      <c r="GB30" s="6">
        <f>IFERROR(GC30-VLOOKUP($A30,'TB2-1'!$A:$XEW,1+IFERROR(VALUE(RIGHT(GB$3,2)),RIGHT(GB$3,1)),TRUE),#N/A)</f>
        <v>-10</v>
      </c>
      <c r="GC30" s="6">
        <f t="shared" ref="GC30" si="298">GA30</f>
        <v>0</v>
      </c>
      <c r="GD30" s="6">
        <f>IFERROR(GE30-VLOOKUP($A30,'TB2-1'!$A:$XEW,1+IFERROR(VALUE(RIGHT(GD$3,2)),RIGHT(GD$3,1)),TRUE),#N/A)</f>
        <v>-15</v>
      </c>
      <c r="GE30" s="6">
        <f t="shared" ref="GE30" si="299">GC30</f>
        <v>0</v>
      </c>
      <c r="GF30" s="6">
        <f>IFERROR(GG30-VLOOKUP($A30,'TB2-1'!$A:$XEW,1+IFERROR(VALUE(RIGHT(GF$3,2)),RIGHT(GF$3,1)),TRUE),#N/A)</f>
        <v>-20</v>
      </c>
      <c r="GG30" s="6">
        <f t="shared" ref="GG30" si="300">GE30</f>
        <v>0</v>
      </c>
      <c r="GH30" s="6">
        <f>IFERROR(GI30-VLOOKUP($A30,'TB2-1'!$A:$XEW,1+IFERROR(VALUE(RIGHT(GH$3,2)),RIGHT(GH$3,1)),TRUE),#N/A)</f>
        <v>-27</v>
      </c>
      <c r="GI30" s="6">
        <f t="shared" ref="GI30" si="301">GG30</f>
        <v>0</v>
      </c>
      <c r="GJ30" s="6">
        <f>IFERROR(GK30-VLOOKUP($A30,'TB2-1'!$A:$XEW,1+IFERROR(VALUE(RIGHT(GJ$3,2)),RIGHT(GJ$3,1)),TRUE),#N/A)</f>
        <v>-40</v>
      </c>
      <c r="GK30" s="6">
        <f t="shared" ref="GK30" si="302">GI30</f>
        <v>0</v>
      </c>
      <c r="GL30" s="6">
        <f>IFERROR(GM30-VLOOKUP($A30,'TB2-1'!$A:$XEW,1+IFERROR(VALUE(RIGHT(GL$3,2)),RIGHT(GL$3,1)),TRUE),#N/A)</f>
        <v>-63</v>
      </c>
      <c r="GM30" s="6">
        <f t="shared" ref="GM30" si="303">GK30</f>
        <v>0</v>
      </c>
      <c r="GN30" s="6">
        <f>IFERROR(GO30-VLOOKUP($A30,'TB2-1'!$A:$XEW,1+IFERROR(VALUE(RIGHT(GN$3,2)),RIGHT(GN$3,1)),TRUE),#N/A)</f>
        <v>-97</v>
      </c>
      <c r="GO30" s="6">
        <f t="shared" ref="GO30" si="304">GM30</f>
        <v>0</v>
      </c>
      <c r="GP30" s="6">
        <f>IFERROR(GQ30-VLOOKUP($A30,'TB2-1'!$A:$XEW,1+IFERROR(VALUE(RIGHT(GP$3,2)),RIGHT(GP$3,1)),TRUE),#N/A)</f>
        <v>-155</v>
      </c>
      <c r="GQ30" s="6">
        <f t="shared" ref="GQ30" si="305">GO30</f>
        <v>0</v>
      </c>
      <c r="GR30" s="6">
        <f>IFERROR(GS30-VLOOKUP($A30,'TB2-1'!$A:$XEW,1+IFERROR(VALUE(RIGHT(GR$3,2)),RIGHT(GR$3,1)),TRUE),#N/A)</f>
        <v>-250</v>
      </c>
      <c r="GS30" s="6">
        <f t="shared" ref="GS30" si="306">GQ30</f>
        <v>0</v>
      </c>
      <c r="GT30" s="6">
        <f>IFERROR(GU30-VLOOKUP($A30,'TB2-1'!$A:$XEW,1+IFERROR(VALUE(RIGHT(GT$3,2)),RIGHT(GT$3,1)),TRUE),#N/A)</f>
        <v>-400</v>
      </c>
      <c r="GU30" s="6">
        <f t="shared" ref="GU30" si="307">GS30</f>
        <v>0</v>
      </c>
      <c r="GV30" s="6">
        <f>IFERROR(GW30-VLOOKUP($A30,'TB2-1'!$A:$XEW,1+IFERROR(VALUE(RIGHT(GV$3,2)),RIGHT(GV$3,1)),TRUE),#N/A)</f>
        <v>-630</v>
      </c>
      <c r="GW30" s="6">
        <f t="shared" ref="GW30" si="308">GU30</f>
        <v>0</v>
      </c>
      <c r="GX30" s="6">
        <f>IFERROR(GY30-VLOOKUP($A30,'TB2-1'!$A:$XEW,1+IFERROR(VALUE(RIGHT(GX$3,2)),RIGHT(GX$3,1)),TRUE),#N/A)</f>
        <v>-970</v>
      </c>
      <c r="GY30" s="6">
        <f t="shared" ref="GY30" si="309">GW30</f>
        <v>0</v>
      </c>
      <c r="GZ30" s="6">
        <f>IFERROR(HA30-VLOOKUP($A30,'TB2-1'!$A:$XEW,1+IFERROR(VALUE(RIGHT(GZ$3,2)),RIGHT(GZ$3,1)),TRUE),#N/A)</f>
        <v>-1550</v>
      </c>
      <c r="HA30" s="6">
        <f t="shared" ref="HA30" si="310">GY30</f>
        <v>0</v>
      </c>
      <c r="HB30" s="6">
        <f>IFERROR(HC30-VLOOKUP($A30,'TB2-1'!$A:$XEW,1+IFERROR(VALUE(RIGHT(HB$3,2)),RIGHT(HB$3,1)),TRUE),#N/A)</f>
        <v>-2500</v>
      </c>
      <c r="HC30" s="6">
        <f t="shared" ref="HC30" si="311">HA30</f>
        <v>0</v>
      </c>
      <c r="HD30" s="6">
        <f>IFERROR(HE30-VLOOKUP($A30,'TB2-1'!$A:$XEW,1+IFERROR(VALUE(RIGHT(HD$3,2)),RIGHT(HD$3,1)),TRUE),#N/A)</f>
        <v>-4000</v>
      </c>
      <c r="HE30" s="6">
        <f t="shared" ref="HE30" si="312">HC30</f>
        <v>0</v>
      </c>
      <c r="HF30" s="6">
        <f>IFERROR(HG30-VLOOKUP($A30,'TB2-1'!$A:$XEW,1+IFERROR(VALUE(RIGHT(HF$3,2)),RIGHT(HF$3,1)),TRUE),#N/A)</f>
        <v>-6300</v>
      </c>
      <c r="HG30" s="6">
        <f t="shared" ref="HG30" si="313">HE30</f>
        <v>0</v>
      </c>
      <c r="HH30" s="6">
        <f>IFERROR(HI30-VLOOKUP($A30,'TB2-1'!$A:$XEW,1+IFERROR(VALUE(RIGHT(HH$3,2)),RIGHT(HH$3,1)),TRUE),#N/A)</f>
        <v>-9700</v>
      </c>
      <c r="HI30" s="6">
        <f t="shared" ref="HI30" si="314">HG30</f>
        <v>0</v>
      </c>
      <c r="HJ30" s="5">
        <f>IFERROR(-VLOOKUP($A30,'TB2-1'!$A:$XEW,1+IFERROR(VALUE(RIGHT(HJ$3,2)),RIGHT(HJ$3,1)),TRUE)/2,#N/A)</f>
        <v>-4</v>
      </c>
      <c r="HK30" s="5">
        <f>IFERROR(VLOOKUP($A30,'TB2-1'!$A:$XEW,1+IFERROR(VALUE(RIGHT(HJ$3,2)),RIGHT(HJ$3,1)),TRUE)/2,#N/A)</f>
        <v>4</v>
      </c>
      <c r="HL30" s="5">
        <f>IFERROR(-VLOOKUP($A30,'TB2-1'!$A:$XEW,1+IFERROR(VALUE(RIGHT(HL$3,2)),RIGHT(HL$3,1)),TRUE)/2,#N/A)</f>
        <v>-5</v>
      </c>
      <c r="HM30" s="5">
        <f>IFERROR(VLOOKUP($A30,'TB2-1'!$A:$XEW,1+IFERROR(VALUE(RIGHT(HL$3,2)),RIGHT(HL$3,1)),TRUE)/2,#N/A)</f>
        <v>5</v>
      </c>
      <c r="HN30" s="5">
        <f>IFERROR(-VLOOKUP($A30,'TB2-1'!$A:$XEW,1+IFERROR(VALUE(RIGHT(HN$3,2)),RIGHT(HN$3,1)),TRUE)/2,#N/A)</f>
        <v>-7.5</v>
      </c>
      <c r="HO30" s="5">
        <f>IFERROR(VLOOKUP($A30,'TB2-1'!$A:$XEW,1+IFERROR(VALUE(RIGHT(HN$3,2)),RIGHT(HN$3,1)),TRUE)/2,#N/A)</f>
        <v>7.5</v>
      </c>
      <c r="HP30" s="5">
        <f>IFERROR(-VLOOKUP($A30,'TB2-1'!$A:$XEW,1+IFERROR(VALUE(RIGHT(HP$3,2)),RIGHT(HP$3,1)),TRUE)/2,#N/A)</f>
        <v>-10</v>
      </c>
      <c r="HQ30" s="5">
        <f>IFERROR(VLOOKUP($A30,'TB2-1'!$A:$XEW,1+IFERROR(VALUE(RIGHT(HP$3,2)),RIGHT(HP$3,1)),TRUE)/2,#N/A)</f>
        <v>10</v>
      </c>
      <c r="HR30" s="5">
        <f>IFERROR(-VLOOKUP($A30,'TB2-1'!$A:$XEW,1+IFERROR(VALUE(RIGHT(HR$3,2)),RIGHT(HR$3,1)),TRUE)/2,#N/A)</f>
        <v>-13.5</v>
      </c>
      <c r="HS30" s="5">
        <f>IFERROR(VLOOKUP($A30,'TB2-1'!$A:$XEW,1+IFERROR(VALUE(RIGHT(HR$3,2)),RIGHT(HR$3,1)),TRUE)/2,#N/A)</f>
        <v>13.5</v>
      </c>
      <c r="HT30" s="5">
        <f>IFERROR(-VLOOKUP($A30,'TB2-1'!$A:$XEW,1+IFERROR(VALUE(RIGHT(HT$3,2)),RIGHT(HT$3,1)),TRUE)/2,#N/A)</f>
        <v>-20</v>
      </c>
      <c r="HU30" s="5">
        <f>IFERROR(VLOOKUP($A30,'TB2-1'!$A:$XEW,1+IFERROR(VALUE(RIGHT(HT$3,2)),RIGHT(HT$3,1)),TRUE)/2,#N/A)</f>
        <v>20</v>
      </c>
      <c r="HV30" s="5">
        <f>IFERROR(-VLOOKUP($A30,'TB2-1'!$A:$XEW,1+IFERROR(VALUE(RIGHT(HV$3,2)),RIGHT(HV$3,1)),TRUE)/2,#N/A)</f>
        <v>-31.5</v>
      </c>
      <c r="HW30" s="5">
        <f>IFERROR(VLOOKUP($A30,'TB2-1'!$A:$XEW,1+IFERROR(VALUE(RIGHT(HV$3,2)),RIGHT(HV$3,1)),TRUE)/2,#N/A)</f>
        <v>31.5</v>
      </c>
      <c r="HX30" s="5">
        <f>IFERROR(-VLOOKUP($A30,'TB2-1'!$A:$XEW,1+IFERROR(VALUE(RIGHT(HX$3,2)),RIGHT(HX$3,1)),TRUE)/2,#N/A)</f>
        <v>-48.5</v>
      </c>
      <c r="HY30" s="5">
        <f>IFERROR(VLOOKUP($A30,'TB2-1'!$A:$XEW,1+IFERROR(VALUE(RIGHT(HX$3,2)),RIGHT(HX$3,1)),TRUE)/2,#N/A)</f>
        <v>48.5</v>
      </c>
      <c r="HZ30" s="5">
        <f>IFERROR(-VLOOKUP($A30,'TB2-1'!$A:$XEW,1+IFERROR(VALUE(RIGHT(HZ$3,2)),RIGHT(HZ$3,1)),TRUE)/2,#N/A)</f>
        <v>-77.5</v>
      </c>
      <c r="IA30" s="5">
        <f>IFERROR(VLOOKUP($A30,'TB2-1'!$A:$XEW,1+IFERROR(VALUE(RIGHT(HZ$3,2)),RIGHT(HZ$3,1)),TRUE)/2,#N/A)</f>
        <v>77.5</v>
      </c>
      <c r="IB30" s="5">
        <f>IFERROR(-VLOOKUP($A30,'TB2-1'!$A:$XEW,1+IFERROR(VALUE(RIGHT(IB$3,2)),RIGHT(IB$3,1)),TRUE)/2,#N/A)</f>
        <v>-125</v>
      </c>
      <c r="IC30" s="5">
        <f>IFERROR(VLOOKUP($A30,'TB2-1'!$A:$XEW,1+IFERROR(VALUE(RIGHT(IB$3,2)),RIGHT(IB$3,1)),TRUE)/2,#N/A)</f>
        <v>125</v>
      </c>
      <c r="ID30" s="5">
        <f>IFERROR(-VLOOKUP($A30,'TB2-1'!$A:$XEW,1+IFERROR(VALUE(RIGHT(ID$3,2)),RIGHT(ID$3,1)),TRUE)/2,#N/A)</f>
        <v>-200</v>
      </c>
      <c r="IE30" s="5">
        <f>IFERROR(VLOOKUP($A30,'TB2-1'!$A:$XEW,1+IFERROR(VALUE(RIGHT(ID$3,2)),RIGHT(ID$3,1)),TRUE)/2,#N/A)</f>
        <v>200</v>
      </c>
      <c r="IF30" s="5">
        <f>IFERROR(-VLOOKUP($A30,'TB2-1'!$A:$XEW,1+IFERROR(VALUE(RIGHT(IF$3,2)),RIGHT(IF$3,1)),TRUE)/2,#N/A)</f>
        <v>-315</v>
      </c>
      <c r="IG30" s="5">
        <f>IFERROR(VLOOKUP($A30,'TB2-1'!$A:$XEW,1+IFERROR(VALUE(RIGHT(IF$3,2)),RIGHT(IF$3,1)),TRUE)/2,#N/A)</f>
        <v>315</v>
      </c>
      <c r="IH30" s="5">
        <f>IFERROR(-VLOOKUP($A30,'TB2-1'!$A:$XEW,1+IFERROR(VALUE(RIGHT(IH$3,2)),RIGHT(IH$3,1)),TRUE)/2,#N/A)</f>
        <v>-485</v>
      </c>
      <c r="II30" s="5">
        <f>IFERROR(VLOOKUP($A30,'TB2-1'!$A:$XEW,1+IFERROR(VALUE(RIGHT(IH$3,2)),RIGHT(IH$3,1)),TRUE)/2,#N/A)</f>
        <v>485</v>
      </c>
      <c r="IJ30" s="5">
        <f>IFERROR(-VLOOKUP($A30,'TB2-1'!$A:$XEW,1+IFERROR(VALUE(RIGHT(IJ$3,2)),RIGHT(IJ$3,1)),TRUE)/2,#N/A)</f>
        <v>-775</v>
      </c>
      <c r="IK30" s="5">
        <f>IFERROR(VLOOKUP($A30,'TB2-1'!$A:$XEW,1+IFERROR(VALUE(RIGHT(IJ$3,2)),RIGHT(IJ$3,1)),TRUE)/2,#N/A)</f>
        <v>775</v>
      </c>
      <c r="IL30" s="5">
        <f>IFERROR(-VLOOKUP($A30,'TB2-1'!$A:$XEW,1+IFERROR(VALUE(RIGHT(IL$3,2)),RIGHT(IL$3,1)),TRUE)/2,#N/A)</f>
        <v>-1250</v>
      </c>
      <c r="IM30" s="5">
        <f>IFERROR(VLOOKUP($A30,'TB2-1'!$A:$XEW,1+IFERROR(VALUE(RIGHT(IL$3,2)),RIGHT(IL$3,1)),TRUE)/2,#N/A)</f>
        <v>1250</v>
      </c>
      <c r="IN30" s="5">
        <f>IFERROR(-VLOOKUP($A30,'TB2-1'!$A:$XEW,1+IFERROR(VALUE(RIGHT(IN$3,2)),RIGHT(IN$3,1)),TRUE)/2,#N/A)</f>
        <v>-2000</v>
      </c>
      <c r="IO30" s="5">
        <f>IFERROR(VLOOKUP($A30,'TB2-1'!$A:$XEW,1+IFERROR(VALUE(RIGHT(IN$3,2)),RIGHT(IN$3,1)),TRUE)/2,#N/A)</f>
        <v>2000</v>
      </c>
      <c r="IP30" s="5">
        <f>IFERROR(-VLOOKUP($A30,'TB2-1'!$A:$XEW,1+IFERROR(VALUE(RIGHT(IP$3,2)),RIGHT(IP$3,1)),TRUE)/2,#N/A)</f>
        <v>-3150</v>
      </c>
      <c r="IQ30" s="5">
        <f>IFERROR(VLOOKUP($A30,'TB2-1'!$A:$XEW,1+IFERROR(VALUE(RIGHT(IP$3,2)),RIGHT(IP$3,1)),TRUE)/2,#N/A)</f>
        <v>3150</v>
      </c>
      <c r="IR30" s="5">
        <f>IFERROR(-VLOOKUP($A30,'TB2-1'!$A:$XEW,1+IFERROR(VALUE(RIGHT(IR$3,2)),RIGHT(IR$3,1)),TRUE)/2,#N/A)</f>
        <v>-4850</v>
      </c>
      <c r="IS30" s="5">
        <f>IFERROR(VLOOKUP($A30,'TB2-1'!$A:$XEW,1+IFERROR(VALUE(RIGHT(IR$3,2)),RIGHT(IR$3,1)),TRUE)/2,#N/A)</f>
        <v>4850</v>
      </c>
      <c r="IT30" s="65" t="e">
        <v>#N/A</v>
      </c>
      <c r="IU30" s="6" t="e">
        <f>IFERROR(IT30+VLOOKUP($A30,'TB2-1'!$A:$XEW,1+IFERROR(VALUE(RIGHT(IT$3,2)),RIGHT(IT$3,1)),TRUE),#N/A)</f>
        <v>#N/A</v>
      </c>
      <c r="IV30" s="65" t="e">
        <v>#N/A</v>
      </c>
      <c r="IW30" s="6" t="e">
        <f>IFERROR(IV30+VLOOKUP($A30,'TB2-1'!$A:$XEW,1+IFERROR(VALUE(RIGHT(IV$3,2)),RIGHT(IV$3,1)),TRUE),#N/A)</f>
        <v>#N/A</v>
      </c>
      <c r="IX30" s="65" t="e">
        <v>#N/A</v>
      </c>
      <c r="IY30" s="6" t="e">
        <f>IFERROR(IX30+VLOOKUP($A30,'TB2-1'!$A:$XEW,1+IFERROR(VALUE(RIGHT(IX$3,2)),RIGHT(IX$3,1)),TRUE),#N/A)</f>
        <v>#N/A</v>
      </c>
      <c r="IZ30" s="65" t="e">
        <v>#N/A</v>
      </c>
      <c r="JA30" s="6" t="e">
        <f>IFERROR(IZ30+VLOOKUP($A30,'TB2-1'!$A:$XEW,1+IFERROR(VALUE(RIGHT(IZ$3,2)),RIGHT(IZ$3,1)),TRUE),#N/A)</f>
        <v>#N/A</v>
      </c>
      <c r="JB30" s="65">
        <v>-20</v>
      </c>
      <c r="JC30" s="6">
        <f>IFERROR(JB30+VLOOKUP($A30,'TB2-1'!$A:$XEW,1+IFERROR(VALUE(RIGHT(JB$3,2)),RIGHT(JB$3,1)),TRUE),#N/A)</f>
        <v>7</v>
      </c>
      <c r="JD30" s="6">
        <f t="shared" ref="JD30" si="315">JB30</f>
        <v>-20</v>
      </c>
      <c r="JE30" s="6">
        <f>IFERROR(JD30+VLOOKUP($A30,'TB2-1'!$A:$XEW,1+IFERROR(VALUE(RIGHT(JD$3,2)),RIGHT(JD$3,1)),TRUE),#N/A)</f>
        <v>20</v>
      </c>
      <c r="JF30" s="65">
        <v>-32</v>
      </c>
      <c r="JG30" s="6">
        <f>IFERROR(JF30+VLOOKUP($A30,'TB2-1'!$A:$XEW,1+IFERROR(VALUE(RIGHT(JF$3,2)),RIGHT(JF$3,1)),TRUE),#N/A)</f>
        <v>31</v>
      </c>
      <c r="JH30" s="65" t="e">
        <v>#N/A</v>
      </c>
      <c r="JI30" s="6" t="e">
        <f>IFERROR(JH30+VLOOKUP($A30,'TB2-1'!$A:$XEW,1+IFERROR(VALUE(RIGHT(JH$3,2)),RIGHT(JH$3,1)),TRUE),#N/A)</f>
        <v>#N/A</v>
      </c>
      <c r="JJ30" s="65" t="e">
        <v>#N/A</v>
      </c>
      <c r="JK30" s="6" t="e">
        <f>IFERROR(JJ30+VLOOKUP($A30,'TB2-1'!$A:$XEW,1+IFERROR(VALUE(RIGHT(JJ$3,2)),RIGHT(JJ$3,1)),TRUE),#N/A)</f>
        <v>#N/A</v>
      </c>
      <c r="JL30" s="65" t="e">
        <v>#N/A</v>
      </c>
      <c r="JM30" s="6" t="e">
        <f>IFERROR(JL30+VLOOKUP($A30,'TB2-1'!$A:$XEW,1+IFERROR(VALUE(RIGHT(JL$3,2)),RIGHT(JL$3,1)),TRUE),#N/A)</f>
        <v>#N/A</v>
      </c>
      <c r="JN30" s="65" t="e">
        <v>#N/A</v>
      </c>
      <c r="JO30" s="6" t="e">
        <f>IFERROR(JN30+VLOOKUP($A30,'TB2-1'!$A:$XEW,1+IFERROR(VALUE(RIGHT(JN$3,2)),RIGHT(JN$3,1)),TRUE),#N/A)</f>
        <v>#N/A</v>
      </c>
      <c r="JP30" s="65" t="e">
        <v>#N/A</v>
      </c>
      <c r="JQ30" s="6" t="e">
        <f>IFERROR(JP30+VLOOKUP($A30,'TB2-1'!$A:$XEW,1+IFERROR(VALUE(RIGHT(JP$3,2)),RIGHT(JP$3,1)),TRUE),#N/A)</f>
        <v>#N/A</v>
      </c>
      <c r="JR30" s="65" t="e">
        <v>#N/A</v>
      </c>
      <c r="JS30" s="6" t="e">
        <f>IFERROR(JR30+VLOOKUP($A30,'TB2-1'!$A:$XEW,1+IFERROR(VALUE(RIGHT(JR$3,2)),RIGHT(JR$3,1)),TRUE),#N/A)</f>
        <v>#N/A</v>
      </c>
      <c r="JT30" s="65" t="e">
        <v>#N/A</v>
      </c>
      <c r="JU30" s="6" t="e">
        <f>IFERROR(JT30+VLOOKUP($A30,'TB2-1'!$A:$XEW,1+IFERROR(VALUE(RIGHT(JT$3,2)),RIGHT(JT$3,1)),TRUE),#N/A)</f>
        <v>#N/A</v>
      </c>
      <c r="JV30" s="65" t="e">
        <v>#N/A</v>
      </c>
      <c r="JW30" s="6" t="e">
        <f>IFERROR(JV30+VLOOKUP($A30,'TB2-1'!$A:$XEW,1+IFERROR(VALUE(RIGHT(JV$3,2)),RIGHT(JV$3,1)),TRUE),#N/A)</f>
        <v>#N/A</v>
      </c>
      <c r="JX30" s="65" t="e">
        <v>#N/A</v>
      </c>
      <c r="JY30" s="6" t="e">
        <f>IFERROR(JX30+VLOOKUP($A30,'TB2-1'!$A:$XEW,1+IFERROR(VALUE(RIGHT(JX$3,2)),RIGHT(JX$3,1)),TRUE),#N/A)</f>
        <v>#N/A</v>
      </c>
      <c r="JZ30" s="65" t="e">
        <v>#N/A</v>
      </c>
      <c r="KA30" s="6" t="e">
        <f>IFERROR(JZ30+VLOOKUP($A30,'TB2-1'!$A:$XEW,1+IFERROR(VALUE(RIGHT(JZ$3,2)),RIGHT(JZ$3,1)),TRUE),#N/A)</f>
        <v>#N/A</v>
      </c>
      <c r="KB30" s="65" t="e">
        <v>#N/A</v>
      </c>
      <c r="KC30" s="6" t="e">
        <f>IFERROR(KB30+VLOOKUP($A30,'TB2-1'!$A:$XEW,1+IFERROR(VALUE(RIGHT(KB$3,2)),RIGHT(KB$3,1)),TRUE),#N/A)</f>
        <v>#N/A</v>
      </c>
      <c r="KD30" s="65" t="e">
        <v>#N/A</v>
      </c>
      <c r="KE30" s="5" t="e">
        <f>IFERROR(KD30+VLOOKUP($A30,'TB2-1'!$A:$XEW,1+IFERROR(VALUE(RIGHT(KD$3,2)),RIGHT(KD$3,1)),TRUE),#N/A)</f>
        <v>#N/A</v>
      </c>
      <c r="KF30" s="65" t="e">
        <v>#N/A</v>
      </c>
      <c r="KG30" s="5" t="e">
        <f>IFERROR(KF30+VLOOKUP($A30,'TB2-1'!$A:$XEW,1+IFERROR(VALUE(RIGHT(KF$3,2)),RIGHT(KF$3,1)),TRUE),#N/A)</f>
        <v>#N/A</v>
      </c>
      <c r="KH30" s="65" t="e">
        <v>#N/A</v>
      </c>
      <c r="KI30" s="5" t="e">
        <f>IFERROR(KH30+VLOOKUP($A30,'TB2-1'!$A:$XEW,1+IFERROR(VALUE(RIGHT(KH$3,2)),RIGHT(KH$3,1)),TRUE),#N/A)</f>
        <v>#N/A</v>
      </c>
      <c r="KJ30" s="65">
        <v>5</v>
      </c>
      <c r="KK30" s="5">
        <f>IFERROR(KJ30+VLOOKUP($A30,'TB2-1'!$A:$XEW,1+IFERROR(VALUE(RIGHT(KJ$3,2)),RIGHT(KJ$3,1)),TRUE),#N/A)</f>
        <v>25</v>
      </c>
      <c r="KL30" s="5">
        <f t="shared" si="144"/>
        <v>5</v>
      </c>
      <c r="KM30" s="5">
        <f>IFERROR(KL30+VLOOKUP($A30,'TB2-1'!$A:$XEW,1+IFERROR(VALUE(RIGHT(KL$3,2)),RIGHT(KL$3,1)),TRUE),#N/A)</f>
        <v>32</v>
      </c>
      <c r="KN30" s="5">
        <f t="shared" si="144"/>
        <v>5</v>
      </c>
      <c r="KO30" s="5">
        <f>IFERROR(KN30+VLOOKUP($A30,'TB2-1'!$A:$XEW,1+IFERROR(VALUE(RIGHT(KN$3,2)),RIGHT(KN$3,1)),TRUE),#N/A)</f>
        <v>45</v>
      </c>
      <c r="KP30" s="5">
        <f t="shared" si="144"/>
        <v>5</v>
      </c>
      <c r="KQ30" s="5">
        <f>IFERROR(KP30+VLOOKUP($A30,'TB2-1'!$A:$XEW,1+IFERROR(VALUE(RIGHT(KP$3,2)),RIGHT(KP$3,1)),TRUE),#N/A)</f>
        <v>68</v>
      </c>
      <c r="KR30" s="65">
        <v>0</v>
      </c>
      <c r="KS30" s="5">
        <f>IFERROR(KR30+VLOOKUP($A30,'TB2-1'!$A:$XEW,1+IFERROR(VALUE(RIGHT(KR$3,2)),RIGHT(KR$3,1)),TRUE),#N/A)</f>
        <v>97</v>
      </c>
      <c r="KT30" s="5">
        <f t="shared" si="0"/>
        <v>0</v>
      </c>
      <c r="KU30" s="5">
        <f>IFERROR(KT30+VLOOKUP($A30,'TB2-1'!$A:$XEW,1+IFERROR(VALUE(RIGHT(KT$3,2)),RIGHT(KT$3,1)),TRUE),#N/A)</f>
        <v>155</v>
      </c>
      <c r="KV30" s="5">
        <f t="shared" si="0"/>
        <v>0</v>
      </c>
      <c r="KW30" s="5">
        <f>IFERROR(KV30+VLOOKUP($A30,'TB2-1'!$A:$XEW,1+IFERROR(VALUE(RIGHT(KV$3,2)),RIGHT(KV$3,1)),TRUE),#N/A)</f>
        <v>250</v>
      </c>
      <c r="KX30" s="5">
        <f t="shared" si="0"/>
        <v>0</v>
      </c>
      <c r="KY30" s="5">
        <f>IFERROR(KX30+VLOOKUP($A30,'TB2-1'!$A:$XEW,1+IFERROR(VALUE(RIGHT(KX$3,2)),RIGHT(KX$3,1)),TRUE),#N/A)</f>
        <v>400</v>
      </c>
      <c r="KZ30" s="5">
        <f t="shared" si="0"/>
        <v>0</v>
      </c>
      <c r="LA30" s="5">
        <f>IFERROR(KZ30+VLOOKUP($A30,'TB2-1'!$A:$XEW,1+IFERROR(VALUE(RIGHT(KZ$3,2)),RIGHT(KZ$3,1)),TRUE),#N/A)</f>
        <v>630</v>
      </c>
      <c r="LB30" s="5">
        <f t="shared" si="0"/>
        <v>0</v>
      </c>
      <c r="LC30" s="5">
        <f>IFERROR(LB30+VLOOKUP($A30,'TB2-1'!$A:$XEW,1+IFERROR(VALUE(RIGHT(LB$3,2)),RIGHT(LB$3,1)),TRUE),#N/A)</f>
        <v>970</v>
      </c>
      <c r="LD30" s="5">
        <f t="shared" si="0"/>
        <v>0</v>
      </c>
      <c r="LE30" s="5">
        <f>IFERROR(LD30+VLOOKUP($A30,'TB2-1'!$A:$XEW,1+IFERROR(VALUE(RIGHT(LD$3,2)),RIGHT(LD$3,1)),TRUE),#N/A)</f>
        <v>1550</v>
      </c>
      <c r="LF30" s="5">
        <f t="shared" si="0"/>
        <v>0</v>
      </c>
      <c r="LG30" s="5">
        <f>IFERROR(LF30+VLOOKUP($A30,'TB2-1'!$A:$XEW,1+IFERROR(VALUE(RIGHT(LF$3,2)),RIGHT(LF$3,1)),TRUE),#N/A)</f>
        <v>2500</v>
      </c>
      <c r="LH30" s="5">
        <f t="shared" si="0"/>
        <v>0</v>
      </c>
      <c r="LI30" s="5">
        <f>IFERROR(LH30+VLOOKUP($A30,'TB2-1'!$A:$XEW,1+IFERROR(VALUE(RIGHT(LH$3,2)),RIGHT(LH$3,1)),TRUE),#N/A)</f>
        <v>4000</v>
      </c>
      <c r="LJ30" s="5">
        <f t="shared" si="0"/>
        <v>0</v>
      </c>
      <c r="LK30" s="5">
        <f>IFERROR(LJ30+VLOOKUP($A30,'TB2-1'!$A:$XEW,1+IFERROR(VALUE(RIGHT(LJ$3,2)),RIGHT(LJ$3,1)),TRUE),#N/A)</f>
        <v>6300</v>
      </c>
      <c r="LL30" s="5">
        <f t="shared" si="0"/>
        <v>0</v>
      </c>
      <c r="LM30" s="5">
        <f>IFERROR(LL30+VLOOKUP($A30,'TB2-1'!$A:$XEW,1+IFERROR(VALUE(RIGHT(LL$3,2)),RIGHT(LL$3,1)),TRUE),#N/A)</f>
        <v>9700</v>
      </c>
      <c r="LN30" s="65">
        <v>23</v>
      </c>
      <c r="LO30" s="6">
        <f>IFERROR(LN30+VLOOKUP($A30,'TB2-1'!$A:$XEW,1+IFERROR(VALUE(RIGHT(LN$3,2)),RIGHT(LN$3,1)),TRUE),#N/A)</f>
        <v>31</v>
      </c>
      <c r="LP30" s="6">
        <f t="shared" ref="LP30:MV30" si="316">LN30</f>
        <v>23</v>
      </c>
      <c r="LQ30" s="6">
        <f>IFERROR(LP30+VLOOKUP($A30,'TB2-1'!$A:$XEW,1+IFERROR(VALUE(RIGHT(LP$3,2)),RIGHT(LP$3,1)),TRUE),#N/A)</f>
        <v>33</v>
      </c>
      <c r="LR30" s="6">
        <f t="shared" si="316"/>
        <v>23</v>
      </c>
      <c r="LS30" s="6">
        <f>IFERROR(LR30+VLOOKUP($A30,'TB2-1'!$A:$XEW,1+IFERROR(VALUE(RIGHT(LR$3,2)),RIGHT(LR$3,1)),TRUE),#N/A)</f>
        <v>38</v>
      </c>
      <c r="LT30" s="6">
        <f t="shared" si="316"/>
        <v>23</v>
      </c>
      <c r="LU30" s="6">
        <f>IFERROR(LT30+VLOOKUP($A30,'TB2-1'!$A:$XEW,1+IFERROR(VALUE(RIGHT(LT$3,2)),RIGHT(LT$3,1)),TRUE),#N/A)</f>
        <v>43</v>
      </c>
      <c r="LV30" s="6">
        <f t="shared" si="316"/>
        <v>23</v>
      </c>
      <c r="LW30" s="6">
        <f>IFERROR(LV30+VLOOKUP($A30,'TB2-1'!$A:$XEW,1+IFERROR(VALUE(RIGHT(LV$3,2)),RIGHT(LV$3,1)),TRUE),#N/A)</f>
        <v>50</v>
      </c>
      <c r="LX30" s="6">
        <f t="shared" si="316"/>
        <v>23</v>
      </c>
      <c r="LY30" s="6">
        <f>IFERROR(LX30+VLOOKUP($A30,'TB2-1'!$A:$XEW,1+IFERROR(VALUE(RIGHT(LX$3,2)),RIGHT(LX$3,1)),TRUE),#N/A)</f>
        <v>63</v>
      </c>
      <c r="LZ30" s="6">
        <f t="shared" si="316"/>
        <v>23</v>
      </c>
      <c r="MA30" s="6">
        <f>IFERROR(LZ30+VLOOKUP($A30,'TB2-1'!$A:$XEW,1+IFERROR(VALUE(RIGHT(LZ$3,2)),RIGHT(LZ$3,1)),TRUE),#N/A)</f>
        <v>86</v>
      </c>
      <c r="MB30" s="6">
        <f t="shared" si="316"/>
        <v>23</v>
      </c>
      <c r="MC30" s="6">
        <f>IFERROR(MB30+VLOOKUP($A30,'TB2-1'!$A:$XEW,1+IFERROR(VALUE(RIGHT(MB$3,2)),RIGHT(MB$3,1)),TRUE),#N/A)</f>
        <v>120</v>
      </c>
      <c r="MD30" s="6">
        <f t="shared" si="316"/>
        <v>23</v>
      </c>
      <c r="ME30" s="6">
        <f>IFERROR(MD30+VLOOKUP($A30,'TB2-1'!$A:$XEW,1+IFERROR(VALUE(RIGHT(MD$3,2)),RIGHT(MD$3,1)),TRUE),#N/A)</f>
        <v>178</v>
      </c>
      <c r="MF30" s="6">
        <f t="shared" si="316"/>
        <v>23</v>
      </c>
      <c r="MG30" s="6">
        <f>IFERROR(MF30+VLOOKUP($A30,'TB2-1'!$A:$XEW,1+IFERROR(VALUE(RIGHT(MF$3,2)),RIGHT(MF$3,1)),TRUE),#N/A)</f>
        <v>273</v>
      </c>
      <c r="MH30" s="6">
        <f t="shared" si="316"/>
        <v>23</v>
      </c>
      <c r="MI30" s="6">
        <f>IFERROR(MH30+VLOOKUP($A30,'TB2-1'!$A:$XEW,1+IFERROR(VALUE(RIGHT(MH$3,2)),RIGHT(MH$3,1)),TRUE),#N/A)</f>
        <v>423</v>
      </c>
      <c r="MJ30" s="6">
        <f t="shared" si="316"/>
        <v>23</v>
      </c>
      <c r="MK30" s="6">
        <f>IFERROR(MJ30+VLOOKUP($A30,'TB2-1'!$A:$XEW,1+IFERROR(VALUE(RIGHT(MJ$3,2)),RIGHT(MJ$3,1)),TRUE),#N/A)</f>
        <v>653</v>
      </c>
      <c r="ML30" s="6">
        <f t="shared" si="316"/>
        <v>23</v>
      </c>
      <c r="MM30" s="6">
        <f>IFERROR(ML30+VLOOKUP($A30,'TB2-1'!$A:$XEW,1+IFERROR(VALUE(RIGHT(ML$3,2)),RIGHT(ML$3,1)),TRUE),#N/A)</f>
        <v>993</v>
      </c>
      <c r="MN30" s="6">
        <f t="shared" si="316"/>
        <v>23</v>
      </c>
      <c r="MO30" s="6">
        <f>IFERROR(MN30+VLOOKUP($A30,'TB2-1'!$A:$XEW,1+IFERROR(VALUE(RIGHT(MN$3,2)),RIGHT(MN$3,1)),TRUE),#N/A)</f>
        <v>1573</v>
      </c>
      <c r="MP30" s="6">
        <f t="shared" si="316"/>
        <v>23</v>
      </c>
      <c r="MQ30" s="6">
        <f>IFERROR(MP30+VLOOKUP($A30,'TB2-1'!$A:$XEW,1+IFERROR(VALUE(RIGHT(MP$3,2)),RIGHT(MP$3,1)),TRUE),#N/A)</f>
        <v>2523</v>
      </c>
      <c r="MR30" s="6">
        <f t="shared" si="316"/>
        <v>23</v>
      </c>
      <c r="MS30" s="6">
        <f>IFERROR(MR30+VLOOKUP($A30,'TB2-1'!$A:$XEW,1+IFERROR(VALUE(RIGHT(MR$3,2)),RIGHT(MR$3,1)),TRUE),#N/A)</f>
        <v>4023</v>
      </c>
      <c r="MT30" s="6">
        <f t="shared" si="316"/>
        <v>23</v>
      </c>
      <c r="MU30" s="6">
        <f>IFERROR(MT30+VLOOKUP($A30,'TB2-1'!$A:$XEW,1+IFERROR(VALUE(RIGHT(MT$3,2)),RIGHT(MT$3,1)),TRUE),#N/A)</f>
        <v>6323</v>
      </c>
      <c r="MV30" s="6">
        <f t="shared" si="316"/>
        <v>23</v>
      </c>
      <c r="MW30" s="6">
        <f>IFERROR(MV30+VLOOKUP($A30,'TB2-1'!$A:$XEW,1+IFERROR(VALUE(RIGHT(MV$3,2)),RIGHT(MV$3,1)),TRUE),#N/A)</f>
        <v>9723</v>
      </c>
      <c r="MX30" s="65">
        <v>40</v>
      </c>
      <c r="MY30" s="5">
        <f>IFERROR(MX30+VLOOKUP($A30,'TB2-1'!$A:$XEW,1+IFERROR(VALUE(RIGHT(MX$3,2)),RIGHT(MX$3,1)),TRUE),#N/A)</f>
        <v>48</v>
      </c>
      <c r="MZ30" s="10">
        <f t="shared" si="1"/>
        <v>40</v>
      </c>
      <c r="NA30" s="5">
        <f>IFERROR(MZ30+VLOOKUP($A30,'TB2-1'!$A:$XEW,1+IFERROR(VALUE(RIGHT(MZ$3,2)),RIGHT(MZ$3,1)),TRUE),#N/A)</f>
        <v>50</v>
      </c>
      <c r="NB30" s="10">
        <f t="shared" si="1"/>
        <v>40</v>
      </c>
      <c r="NC30" s="5">
        <f>IFERROR(NB30+VLOOKUP($A30,'TB2-1'!$A:$XEW,1+IFERROR(VALUE(RIGHT(NB$3,2)),RIGHT(NB$3,1)),TRUE),#N/A)</f>
        <v>55</v>
      </c>
      <c r="ND30" s="10">
        <f t="shared" si="1"/>
        <v>40</v>
      </c>
      <c r="NE30" s="5">
        <f>IFERROR(ND30+VLOOKUP($A30,'TB2-1'!$A:$XEW,1+IFERROR(VALUE(RIGHT(ND$3,2)),RIGHT(ND$3,1)),TRUE),#N/A)</f>
        <v>60</v>
      </c>
      <c r="NF30" s="10">
        <f t="shared" si="1"/>
        <v>40</v>
      </c>
      <c r="NG30" s="5">
        <f>IFERROR(NF30+VLOOKUP($A30,'TB2-1'!$A:$XEW,1+IFERROR(VALUE(RIGHT(NF$3,2)),RIGHT(NF$3,1)),TRUE),#N/A)</f>
        <v>67</v>
      </c>
      <c r="NH30" s="10">
        <f t="shared" si="1"/>
        <v>40</v>
      </c>
      <c r="NI30" s="5">
        <f>IFERROR(NH30+VLOOKUP($A30,'TB2-1'!$A:$XEW,1+IFERROR(VALUE(RIGHT(NH$3,2)),RIGHT(NH$3,1)),TRUE),#N/A)</f>
        <v>80</v>
      </c>
      <c r="NJ30" s="10">
        <f t="shared" si="1"/>
        <v>40</v>
      </c>
      <c r="NK30" s="5">
        <f>IFERROR(NJ30+VLOOKUP($A30,'TB2-1'!$A:$XEW,1+IFERROR(VALUE(RIGHT(NJ$3,2)),RIGHT(NJ$3,1)),TRUE),#N/A)</f>
        <v>103</v>
      </c>
      <c r="NL30" s="10">
        <f t="shared" si="1"/>
        <v>40</v>
      </c>
      <c r="NM30" s="5">
        <f>IFERROR(NL30+VLOOKUP($A30,'TB2-1'!$A:$XEW,1+IFERROR(VALUE(RIGHT(NL$3,2)),RIGHT(NL$3,1)),TRUE),#N/A)</f>
        <v>137</v>
      </c>
      <c r="NN30" s="10">
        <f t="shared" si="1"/>
        <v>40</v>
      </c>
      <c r="NO30" s="5">
        <f>IFERROR(NN30+VLOOKUP($A30,'TB2-1'!$A:$XEW,1+IFERROR(VALUE(RIGHT(NN$3,2)),RIGHT(NN$3,1)),TRUE),#N/A)</f>
        <v>195</v>
      </c>
      <c r="NP30" s="10">
        <f t="shared" si="2"/>
        <v>40</v>
      </c>
      <c r="NQ30" s="5">
        <f>IFERROR(NP30+VLOOKUP($A30,'TB2-1'!$A:$XEW,1+IFERROR(VALUE(RIGHT(NP$3,2)),RIGHT(NP$3,1)),TRUE),#N/A)</f>
        <v>290</v>
      </c>
      <c r="NR30" s="10">
        <f t="shared" si="3"/>
        <v>40</v>
      </c>
      <c r="NS30" s="5">
        <f>IFERROR(NR30+VLOOKUP($A30,'TB2-1'!$A:$XEW,1+IFERROR(VALUE(RIGHT(NR$3,2)),RIGHT(NR$3,1)),TRUE),#N/A)</f>
        <v>440</v>
      </c>
      <c r="NT30" s="10">
        <f t="shared" si="4"/>
        <v>40</v>
      </c>
      <c r="NU30" s="5">
        <f>IFERROR(NT30+VLOOKUP($A30,'TB2-1'!$A:$XEW,1+IFERROR(VALUE(RIGHT(NT$3,2)),RIGHT(NT$3,1)),TRUE),#N/A)</f>
        <v>670</v>
      </c>
      <c r="NV30" s="10">
        <f t="shared" si="5"/>
        <v>40</v>
      </c>
      <c r="NW30" s="5">
        <f>IFERROR(NV30+VLOOKUP($A30,'TB2-1'!$A:$XEW,1+IFERROR(VALUE(RIGHT(NV$3,2)),RIGHT(NV$3,1)),TRUE),#N/A)</f>
        <v>1010</v>
      </c>
      <c r="NX30" s="10">
        <f t="shared" si="6"/>
        <v>40</v>
      </c>
      <c r="NY30" s="5">
        <f>IFERROR(NX30+VLOOKUP($A30,'TB2-1'!$A:$XEW,1+IFERROR(VALUE(RIGHT(NX$3,2)),RIGHT(NX$3,1)),TRUE),#N/A)</f>
        <v>1590</v>
      </c>
      <c r="NZ30" s="10">
        <f t="shared" si="7"/>
        <v>40</v>
      </c>
      <c r="OA30" s="5">
        <f>IFERROR(NZ30+VLOOKUP($A30,'TB2-1'!$A:$XEW,1+IFERROR(VALUE(RIGHT(NZ$3,2)),RIGHT(NZ$3,1)),TRUE),#N/A)</f>
        <v>2540</v>
      </c>
      <c r="OB30" s="10">
        <f t="shared" si="8"/>
        <v>40</v>
      </c>
      <c r="OC30" s="5">
        <f>IFERROR(OB30+VLOOKUP($A30,'TB2-1'!$A:$XEW,1+IFERROR(VALUE(RIGHT(OB$3,2)),RIGHT(OB$3,1)),TRUE),#N/A)</f>
        <v>4040</v>
      </c>
      <c r="OD30" s="10">
        <f t="shared" si="9"/>
        <v>40</v>
      </c>
      <c r="OE30" s="5">
        <f>IFERROR(OD30+VLOOKUP($A30,'TB2-1'!$A:$XEW,1+IFERROR(VALUE(RIGHT(OD$3,2)),RIGHT(OD$3,1)),TRUE),#N/A)</f>
        <v>6340</v>
      </c>
      <c r="OF30" s="10">
        <f t="shared" si="10"/>
        <v>40</v>
      </c>
      <c r="OG30" s="5">
        <f>IFERROR(OF30+VLOOKUP($A30,'TB2-1'!$A:$XEW,1+IFERROR(VALUE(RIGHT(OF$3,2)),RIGHT(OF$3,1)),TRUE),#N/A)</f>
        <v>9740</v>
      </c>
      <c r="OH30" s="65">
        <v>68</v>
      </c>
      <c r="OI30" s="6">
        <f>IFERROR(OH30+VLOOKUP($A30,'TB2-1'!$A:$XEW,1+IFERROR(VALUE(RIGHT(OH$3,2)),RIGHT(OH$3,1)),TRUE),#N/A)</f>
        <v>76</v>
      </c>
      <c r="OJ30" s="6">
        <f t="shared" si="11"/>
        <v>68</v>
      </c>
      <c r="OK30" s="6">
        <f>IFERROR(OJ30+VLOOKUP($A30,'TB2-1'!$A:$XEW,1+IFERROR(VALUE(RIGHT(OJ$3,2)),RIGHT(OJ$3,1)),TRUE),#N/A)</f>
        <v>78</v>
      </c>
      <c r="OL30" s="6">
        <f t="shared" si="11"/>
        <v>68</v>
      </c>
      <c r="OM30" s="6">
        <f>IFERROR(OL30+VLOOKUP($A30,'TB2-1'!$A:$XEW,1+IFERROR(VALUE(RIGHT(OL$3,2)),RIGHT(OL$3,1)),TRUE),#N/A)</f>
        <v>83</v>
      </c>
      <c r="ON30" s="6">
        <f t="shared" si="11"/>
        <v>68</v>
      </c>
      <c r="OO30" s="6">
        <f>IFERROR(ON30+VLOOKUP($A30,'TB2-1'!$A:$XEW,1+IFERROR(VALUE(RIGHT(ON$3,2)),RIGHT(ON$3,1)),TRUE),#N/A)</f>
        <v>88</v>
      </c>
      <c r="OP30" s="6">
        <f t="shared" si="11"/>
        <v>68</v>
      </c>
      <c r="OQ30" s="6">
        <f>IFERROR(OP30+VLOOKUP($A30,'TB2-1'!$A:$XEW,1+IFERROR(VALUE(RIGHT(OP$3,2)),RIGHT(OP$3,1)),TRUE),#N/A)</f>
        <v>95</v>
      </c>
      <c r="OR30" s="6">
        <f t="shared" si="11"/>
        <v>68</v>
      </c>
      <c r="OS30" s="6">
        <f>IFERROR(OR30+VLOOKUP($A30,'TB2-1'!$A:$XEW,1+IFERROR(VALUE(RIGHT(OR$3,2)),RIGHT(OR$3,1)),TRUE),#N/A)</f>
        <v>108</v>
      </c>
      <c r="OT30" s="6">
        <f t="shared" si="11"/>
        <v>68</v>
      </c>
      <c r="OU30" s="6">
        <f>IFERROR(OT30+VLOOKUP($A30,'TB2-1'!$A:$XEW,1+IFERROR(VALUE(RIGHT(OT$3,2)),RIGHT(OT$3,1)),TRUE),#N/A)</f>
        <v>131</v>
      </c>
      <c r="OV30" s="6">
        <f t="shared" si="11"/>
        <v>68</v>
      </c>
      <c r="OW30" s="6">
        <f>IFERROR(OV30+VLOOKUP($A30,'TB2-1'!$A:$XEW,1+IFERROR(VALUE(RIGHT(OV$3,2)),RIGHT(OV$3,1)),TRUE),#N/A)</f>
        <v>165</v>
      </c>
      <c r="OX30" s="6">
        <f t="shared" si="11"/>
        <v>68</v>
      </c>
      <c r="OY30" s="6">
        <f>IFERROR(OX30+VLOOKUP($A30,'TB2-1'!$A:$XEW,1+IFERROR(VALUE(RIGHT(OX$3,2)),RIGHT(OX$3,1)),TRUE),#N/A)</f>
        <v>223</v>
      </c>
      <c r="OZ30" s="6">
        <f t="shared" si="12"/>
        <v>68</v>
      </c>
      <c r="PA30" s="6">
        <f>IFERROR(OZ30+VLOOKUP($A30,'TB2-1'!$A:$XEW,1+IFERROR(VALUE(RIGHT(OZ$3,2)),RIGHT(OZ$3,1)),TRUE),#N/A)</f>
        <v>318</v>
      </c>
      <c r="PB30" s="6">
        <f t="shared" si="13"/>
        <v>68</v>
      </c>
      <c r="PC30" s="6">
        <f>IFERROR(PB30+VLOOKUP($A30,'TB2-1'!$A:$XEW,1+IFERROR(VALUE(RIGHT(PB$3,2)),RIGHT(PB$3,1)),TRUE),#N/A)</f>
        <v>468</v>
      </c>
      <c r="PD30" s="6">
        <f t="shared" si="14"/>
        <v>68</v>
      </c>
      <c r="PE30" s="6">
        <f>IFERROR(PD30+VLOOKUP($A30,'TB2-1'!$A:$XEW,1+IFERROR(VALUE(RIGHT(PD$3,2)),RIGHT(PD$3,1)),TRUE),#N/A)</f>
        <v>698</v>
      </c>
      <c r="PF30" s="6">
        <f t="shared" si="15"/>
        <v>68</v>
      </c>
      <c r="PG30" s="6">
        <f>IFERROR(PF30+VLOOKUP($A30,'TB2-1'!$A:$XEW,1+IFERROR(VALUE(RIGHT(PF$3,2)),RIGHT(PF$3,1)),TRUE),#N/A)</f>
        <v>1038</v>
      </c>
      <c r="PH30" s="6">
        <f t="shared" si="16"/>
        <v>68</v>
      </c>
      <c r="PI30" s="6">
        <f>IFERROR(PH30+VLOOKUP($A30,'TB2-1'!$A:$XEW,1+IFERROR(VALUE(RIGHT(PH$3,2)),RIGHT(PH$3,1)),TRUE),#N/A)</f>
        <v>1618</v>
      </c>
      <c r="PJ30" s="6">
        <f t="shared" si="17"/>
        <v>68</v>
      </c>
      <c r="PK30" s="6">
        <f>IFERROR(PJ30+VLOOKUP($A30,'TB2-1'!$A:$XEW,1+IFERROR(VALUE(RIGHT(PJ$3,2)),RIGHT(PJ$3,1)),TRUE),#N/A)</f>
        <v>2568</v>
      </c>
      <c r="PL30" s="6">
        <f t="shared" si="18"/>
        <v>68</v>
      </c>
      <c r="PM30" s="6">
        <f>IFERROR(PL30+VLOOKUP($A30,'TB2-1'!$A:$XEW,1+IFERROR(VALUE(RIGHT(PL$3,2)),RIGHT(PL$3,1)),TRUE),#N/A)</f>
        <v>4068</v>
      </c>
      <c r="PN30" s="6">
        <f t="shared" si="19"/>
        <v>68</v>
      </c>
      <c r="PO30" s="6">
        <f>IFERROR(PN30+VLOOKUP($A30,'TB2-1'!$A:$XEW,1+IFERROR(VALUE(RIGHT(PN$3,2)),RIGHT(PN$3,1)),TRUE),#N/A)</f>
        <v>6368</v>
      </c>
      <c r="PP30" s="6">
        <f t="shared" si="20"/>
        <v>68</v>
      </c>
      <c r="PQ30" s="6">
        <f>IFERROR(PP30+VLOOKUP($A30,'TB2-1'!$A:$XEW,1+IFERROR(VALUE(RIGHT(PP$3,2)),RIGHT(PP$3,1)),TRUE),#N/A)</f>
        <v>9768</v>
      </c>
      <c r="PR30" s="65">
        <v>132</v>
      </c>
      <c r="PS30" s="5">
        <f>IFERROR(PR30+VLOOKUP($A30,'TB2-1'!$A:$XEW,1+IFERROR(VALUE(RIGHT(PR$3,2)),RIGHT(PR$3,1)),TRUE),#N/A)</f>
        <v>140</v>
      </c>
      <c r="PT30" s="10">
        <f t="shared" si="21"/>
        <v>132</v>
      </c>
      <c r="PU30" s="5">
        <f>IFERROR(PT30+VLOOKUP($A30,'TB2-1'!$A:$XEW,1+IFERROR(VALUE(RIGHT(PT$3,2)),RIGHT(PT$3,1)),TRUE),#N/A)</f>
        <v>142</v>
      </c>
      <c r="PV30" s="10">
        <f t="shared" si="21"/>
        <v>132</v>
      </c>
      <c r="PW30" s="5">
        <f>IFERROR(PV30+VLOOKUP($A30,'TB2-1'!$A:$XEW,1+IFERROR(VALUE(RIGHT(PV$3,2)),RIGHT(PV$3,1)),TRUE),#N/A)</f>
        <v>147</v>
      </c>
      <c r="PX30" s="10">
        <f t="shared" si="21"/>
        <v>132</v>
      </c>
      <c r="PY30" s="5">
        <f>IFERROR(PX30+VLOOKUP($A30,'TB2-1'!$A:$XEW,1+IFERROR(VALUE(RIGHT(PX$3,2)),RIGHT(PX$3,1)),TRUE),#N/A)</f>
        <v>152</v>
      </c>
      <c r="PZ30" s="10">
        <f t="shared" si="21"/>
        <v>132</v>
      </c>
      <c r="QA30" s="5">
        <f>IFERROR(PZ30+VLOOKUP($A30,'TB2-1'!$A:$XEW,1+IFERROR(VALUE(RIGHT(PZ$3,2)),RIGHT(PZ$3,1)),TRUE),#N/A)</f>
        <v>159</v>
      </c>
      <c r="QB30" s="10">
        <f t="shared" si="21"/>
        <v>132</v>
      </c>
      <c r="QC30" s="5">
        <f>IFERROR(QB30+VLOOKUP($A30,'TB2-1'!$A:$XEW,1+IFERROR(VALUE(RIGHT(QB$3,2)),RIGHT(QB$3,1)),TRUE),#N/A)</f>
        <v>172</v>
      </c>
      <c r="QD30" s="10">
        <f t="shared" si="21"/>
        <v>132</v>
      </c>
      <c r="QE30" s="5">
        <f>IFERROR(QD30+VLOOKUP($A30,'TB2-1'!$A:$XEW,1+IFERROR(VALUE(RIGHT(QD$3,2)),RIGHT(QD$3,1)),TRUE),#N/A)</f>
        <v>195</v>
      </c>
      <c r="QF30" s="10">
        <f t="shared" si="21"/>
        <v>132</v>
      </c>
      <c r="QG30" s="5">
        <f>IFERROR(QF30+VLOOKUP($A30,'TB2-1'!$A:$XEW,1+IFERROR(VALUE(RIGHT(QF$3,2)),RIGHT(QF$3,1)),TRUE),#N/A)</f>
        <v>229</v>
      </c>
      <c r="QH30" s="10">
        <f t="shared" si="21"/>
        <v>132</v>
      </c>
      <c r="QI30" s="5">
        <f>IFERROR(QH30+VLOOKUP($A30,'TB2-1'!$A:$XEW,1+IFERROR(VALUE(RIGHT(QH$3,2)),RIGHT(QH$3,1)),TRUE),#N/A)</f>
        <v>287</v>
      </c>
      <c r="QJ30" s="10">
        <f t="shared" si="22"/>
        <v>132</v>
      </c>
      <c r="QK30" s="5">
        <f>IFERROR(QJ30+VLOOKUP($A30,'TB2-1'!$A:$XEW,1+IFERROR(VALUE(RIGHT(QJ$3,2)),RIGHT(QJ$3,1)),TRUE),#N/A)</f>
        <v>382</v>
      </c>
      <c r="QL30" s="10">
        <f t="shared" si="23"/>
        <v>132</v>
      </c>
      <c r="QM30" s="5">
        <f>IFERROR(QL30+VLOOKUP($A30,'TB2-1'!$A:$XEW,1+IFERROR(VALUE(RIGHT(QL$3,2)),RIGHT(QL$3,1)),TRUE),#N/A)</f>
        <v>532</v>
      </c>
      <c r="QN30" s="10">
        <f t="shared" si="24"/>
        <v>132</v>
      </c>
      <c r="QO30" s="5">
        <f>IFERROR(QN30+VLOOKUP($A30,'TB2-1'!$A:$XEW,1+IFERROR(VALUE(RIGHT(QN$3,2)),RIGHT(QN$3,1)),TRUE),#N/A)</f>
        <v>762</v>
      </c>
      <c r="QP30" s="10">
        <f t="shared" si="25"/>
        <v>132</v>
      </c>
      <c r="QQ30" s="5">
        <f>IFERROR(QP30+VLOOKUP($A30,'TB2-1'!$A:$XEW,1+IFERROR(VALUE(RIGHT(QP$3,2)),RIGHT(QP$3,1)),TRUE),#N/A)</f>
        <v>1102</v>
      </c>
      <c r="QR30" s="10">
        <f t="shared" si="26"/>
        <v>132</v>
      </c>
      <c r="QS30" s="5">
        <f>IFERROR(QR30+VLOOKUP($A30,'TB2-1'!$A:$XEW,1+IFERROR(VALUE(RIGHT(QR$3,2)),RIGHT(QR$3,1)),TRUE),#N/A)</f>
        <v>1682</v>
      </c>
      <c r="QT30" s="10">
        <f t="shared" si="27"/>
        <v>132</v>
      </c>
      <c r="QU30" s="5">
        <f>IFERROR(QT30+VLOOKUP($A30,'TB2-1'!$A:$XEW,1+IFERROR(VALUE(RIGHT(QT$3,2)),RIGHT(QT$3,1)),TRUE),#N/A)</f>
        <v>2632</v>
      </c>
      <c r="QV30" s="10">
        <f t="shared" si="28"/>
        <v>132</v>
      </c>
      <c r="QW30" s="5">
        <f>IFERROR(QV30+VLOOKUP($A30,'TB2-1'!$A:$XEW,1+IFERROR(VALUE(RIGHT(QV$3,2)),RIGHT(QV$3,1)),TRUE),#N/A)</f>
        <v>4132</v>
      </c>
      <c r="QX30" s="10">
        <f t="shared" si="29"/>
        <v>132</v>
      </c>
      <c r="QY30" s="5">
        <f>IFERROR(QX30+VLOOKUP($A30,'TB2-1'!$A:$XEW,1+IFERROR(VALUE(RIGHT(QX$3,2)),RIGHT(QX$3,1)),TRUE),#N/A)</f>
        <v>6432</v>
      </c>
      <c r="QZ30" s="10">
        <f t="shared" si="30"/>
        <v>132</v>
      </c>
      <c r="RA30" s="5">
        <f>IFERROR(QZ30+VLOOKUP($A30,'TB2-1'!$A:$XEW,1+IFERROR(VALUE(RIGHT(QZ$3,2)),RIGHT(QZ$3,1)),TRUE),#N/A)</f>
        <v>9832</v>
      </c>
      <c r="RB30" s="65">
        <v>252</v>
      </c>
      <c r="RC30" s="6">
        <f>IFERROR(RB30+VLOOKUP($A30,'TB2-1'!$A:$XEW,1+IFERROR(VALUE(RIGHT(RB$3,2)),RIGHT(RB$3,1)),TRUE),#N/A)</f>
        <v>260</v>
      </c>
      <c r="RD30" s="6">
        <f t="shared" si="31"/>
        <v>252</v>
      </c>
      <c r="RE30" s="6">
        <f>IFERROR(RD30+VLOOKUP($A30,'TB2-1'!$A:$XEW,1+IFERROR(VALUE(RIGHT(RD$3,2)),RIGHT(RD$3,1)),TRUE),#N/A)</f>
        <v>262</v>
      </c>
      <c r="RF30" s="6">
        <f t="shared" si="31"/>
        <v>252</v>
      </c>
      <c r="RG30" s="6">
        <f>IFERROR(RF30+VLOOKUP($A30,'TB2-1'!$A:$XEW,1+IFERROR(VALUE(RIGHT(RF$3,2)),RIGHT(RF$3,1)),TRUE),#N/A)</f>
        <v>267</v>
      </c>
      <c r="RH30" s="6">
        <f t="shared" si="31"/>
        <v>252</v>
      </c>
      <c r="RI30" s="6">
        <f>IFERROR(RH30+VLOOKUP($A30,'TB2-1'!$A:$XEW,1+IFERROR(VALUE(RIGHT(RH$3,2)),RIGHT(RH$3,1)),TRUE),#N/A)</f>
        <v>272</v>
      </c>
      <c r="RJ30" s="6">
        <f t="shared" si="31"/>
        <v>252</v>
      </c>
      <c r="RK30" s="6">
        <f>IFERROR(RJ30+VLOOKUP($A30,'TB2-1'!$A:$XEW,1+IFERROR(VALUE(RIGHT(RJ$3,2)),RIGHT(RJ$3,1)),TRUE),#N/A)</f>
        <v>279</v>
      </c>
      <c r="RL30" s="6">
        <f t="shared" si="31"/>
        <v>252</v>
      </c>
      <c r="RM30" s="6">
        <f>IFERROR(RL30+VLOOKUP($A30,'TB2-1'!$A:$XEW,1+IFERROR(VALUE(RIGHT(RL$3,2)),RIGHT(RL$3,1)),TRUE),#N/A)</f>
        <v>292</v>
      </c>
      <c r="RN30" s="6">
        <f t="shared" si="31"/>
        <v>252</v>
      </c>
      <c r="RO30" s="6">
        <f>IFERROR(RN30+VLOOKUP($A30,'TB2-1'!$A:$XEW,1+IFERROR(VALUE(RIGHT(RN$3,2)),RIGHT(RN$3,1)),TRUE),#N/A)</f>
        <v>315</v>
      </c>
      <c r="RP30" s="6">
        <f t="shared" si="31"/>
        <v>252</v>
      </c>
      <c r="RQ30" s="6">
        <f>IFERROR(RP30+VLOOKUP($A30,'TB2-1'!$A:$XEW,1+IFERROR(VALUE(RIGHT(RP$3,2)),RIGHT(RP$3,1)),TRUE),#N/A)</f>
        <v>349</v>
      </c>
      <c r="RR30" s="6">
        <f t="shared" si="31"/>
        <v>252</v>
      </c>
      <c r="RS30" s="6">
        <f>IFERROR(RR30+VLOOKUP($A30,'TB2-1'!$A:$XEW,1+IFERROR(VALUE(RIGHT(RR$3,2)),RIGHT(RR$3,1)),TRUE),#N/A)</f>
        <v>407</v>
      </c>
      <c r="RT30" s="6">
        <f t="shared" si="32"/>
        <v>252</v>
      </c>
      <c r="RU30" s="6">
        <f>IFERROR(RT30+VLOOKUP($A30,'TB2-1'!$A:$XEW,1+IFERROR(VALUE(RIGHT(RT$3,2)),RIGHT(RT$3,1)),TRUE),#N/A)</f>
        <v>502</v>
      </c>
      <c r="RV30" s="6">
        <f t="shared" si="33"/>
        <v>252</v>
      </c>
      <c r="RW30" s="6">
        <f>IFERROR(RV30+VLOOKUP($A30,'TB2-1'!$A:$XEW,1+IFERROR(VALUE(RIGHT(RV$3,2)),RIGHT(RV$3,1)),TRUE),#N/A)</f>
        <v>652</v>
      </c>
      <c r="RX30" s="6">
        <f t="shared" si="34"/>
        <v>252</v>
      </c>
      <c r="RY30" s="6">
        <f>IFERROR(RX30+VLOOKUP($A30,'TB2-1'!$A:$XEW,1+IFERROR(VALUE(RIGHT(RX$3,2)),RIGHT(RX$3,1)),TRUE),#N/A)</f>
        <v>882</v>
      </c>
      <c r="RZ30" s="6">
        <f t="shared" si="35"/>
        <v>252</v>
      </c>
      <c r="SA30" s="6">
        <f>IFERROR(RZ30+VLOOKUP($A30,'TB2-1'!$A:$XEW,1+IFERROR(VALUE(RIGHT(RZ$3,2)),RIGHT(RZ$3,1)),TRUE),#N/A)</f>
        <v>1222</v>
      </c>
      <c r="SB30" s="6">
        <f t="shared" si="36"/>
        <v>252</v>
      </c>
      <c r="SC30" s="6">
        <f>IFERROR(SB30+VLOOKUP($A30,'TB2-1'!$A:$XEW,1+IFERROR(VALUE(RIGHT(SB$3,2)),RIGHT(SB$3,1)),TRUE),#N/A)</f>
        <v>1802</v>
      </c>
      <c r="SD30" s="6">
        <f t="shared" si="37"/>
        <v>252</v>
      </c>
      <c r="SE30" s="6">
        <f>IFERROR(SD30+VLOOKUP($A30,'TB2-1'!$A:$XEW,1+IFERROR(VALUE(RIGHT(SD$3,2)),RIGHT(SD$3,1)),TRUE),#N/A)</f>
        <v>2752</v>
      </c>
      <c r="SF30" s="6">
        <f t="shared" si="38"/>
        <v>252</v>
      </c>
      <c r="SG30" s="6">
        <f>IFERROR(SF30+VLOOKUP($A30,'TB2-1'!$A:$XEW,1+IFERROR(VALUE(RIGHT(SF$3,2)),RIGHT(SF$3,1)),TRUE),#N/A)</f>
        <v>4252</v>
      </c>
      <c r="SH30" s="6">
        <f t="shared" si="39"/>
        <v>252</v>
      </c>
      <c r="SI30" s="6">
        <f>IFERROR(SH30+VLOOKUP($A30,'TB2-1'!$A:$XEW,1+IFERROR(VALUE(RIGHT(SH$3,2)),RIGHT(SH$3,1)),TRUE),#N/A)</f>
        <v>6552</v>
      </c>
      <c r="SJ30" s="6">
        <f t="shared" si="40"/>
        <v>252</v>
      </c>
      <c r="SK30" s="6">
        <f>IFERROR(SJ30+VLOOKUP($A30,'TB2-1'!$A:$XEW,1+IFERROR(VALUE(RIGHT(SJ$3,2)),RIGHT(SJ$3,1)),TRUE),#N/A)</f>
        <v>9952</v>
      </c>
      <c r="SL30" s="65">
        <v>360</v>
      </c>
      <c r="SM30" s="5">
        <f>IFERROR(SL30+VLOOKUP($A30,'TB2-1'!$A:$XEW,1+IFERROR(VALUE(RIGHT(SL$3,2)),RIGHT(SL$3,1)),TRUE),#N/A)</f>
        <v>368</v>
      </c>
      <c r="SN30" s="10">
        <f t="shared" si="154"/>
        <v>360</v>
      </c>
      <c r="SO30" s="5">
        <f>IFERROR(SN30+VLOOKUP($A30,'TB2-1'!$A:$XEW,1+IFERROR(VALUE(RIGHT(SN$3,2)),RIGHT(SN$3,1)),TRUE),#N/A)</f>
        <v>370</v>
      </c>
      <c r="SP30" s="10">
        <f t="shared" si="154"/>
        <v>360</v>
      </c>
      <c r="SQ30" s="5">
        <f>IFERROR(SP30+VLOOKUP($A30,'TB2-1'!$A:$XEW,1+IFERROR(VALUE(RIGHT(SP$3,2)),RIGHT(SP$3,1)),TRUE),#N/A)</f>
        <v>375</v>
      </c>
      <c r="SR30" s="10">
        <f t="shared" si="154"/>
        <v>360</v>
      </c>
      <c r="SS30" s="5">
        <f>IFERROR(SR30+VLOOKUP($A30,'TB2-1'!$A:$XEW,1+IFERROR(VALUE(RIGHT(SR$3,2)),RIGHT(SR$3,1)),TRUE),#N/A)</f>
        <v>380</v>
      </c>
      <c r="ST30" s="10">
        <f t="shared" si="154"/>
        <v>360</v>
      </c>
      <c r="SU30" s="5">
        <f>IFERROR(ST30+VLOOKUP($A30,'TB2-1'!$A:$XEW,1+IFERROR(VALUE(RIGHT(ST$3,2)),RIGHT(ST$3,1)),TRUE),#N/A)</f>
        <v>387</v>
      </c>
      <c r="SV30" s="10">
        <f t="shared" si="154"/>
        <v>360</v>
      </c>
      <c r="SW30" s="5">
        <f>IFERROR(SV30+VLOOKUP($A30,'TB2-1'!$A:$XEW,1+IFERROR(VALUE(RIGHT(SV$3,2)),RIGHT(SV$3,1)),TRUE),#N/A)</f>
        <v>400</v>
      </c>
      <c r="SX30" s="10">
        <f t="shared" si="154"/>
        <v>360</v>
      </c>
      <c r="SY30" s="5">
        <f>IFERROR(SX30+VLOOKUP($A30,'TB2-1'!$A:$XEW,1+IFERROR(VALUE(RIGHT(SX$3,2)),RIGHT(SX$3,1)),TRUE),#N/A)</f>
        <v>423</v>
      </c>
      <c r="SZ30" s="10">
        <f t="shared" si="154"/>
        <v>360</v>
      </c>
      <c r="TA30" s="5">
        <f>IFERROR(SZ30+VLOOKUP($A30,'TB2-1'!$A:$XEW,1+IFERROR(VALUE(RIGHT(SZ$3,2)),RIGHT(SZ$3,1)),TRUE),#N/A)</f>
        <v>457</v>
      </c>
      <c r="TB30" s="10">
        <f t="shared" si="154"/>
        <v>360</v>
      </c>
      <c r="TC30" s="5">
        <f>IFERROR(TB30+VLOOKUP($A30,'TB2-1'!$A:$XEW,1+IFERROR(VALUE(RIGHT(TB$3,2)),RIGHT(TB$3,1)),TRUE),#N/A)</f>
        <v>515</v>
      </c>
      <c r="TD30" s="10">
        <f t="shared" si="155"/>
        <v>360</v>
      </c>
      <c r="TE30" s="5">
        <f>IFERROR(TD30+VLOOKUP($A30,'TB2-1'!$A:$XEW,1+IFERROR(VALUE(RIGHT(TD$3,2)),RIGHT(TD$3,1)),TRUE),#N/A)</f>
        <v>610</v>
      </c>
      <c r="TF30" s="10">
        <f t="shared" si="156"/>
        <v>360</v>
      </c>
      <c r="TG30" s="5">
        <f>IFERROR(TF30+VLOOKUP($A30,'TB2-1'!$A:$XEW,1+IFERROR(VALUE(RIGHT(TF$3,2)),RIGHT(TF$3,1)),TRUE),#N/A)</f>
        <v>760</v>
      </c>
      <c r="TH30" s="10">
        <f t="shared" si="157"/>
        <v>360</v>
      </c>
      <c r="TI30" s="5">
        <f>IFERROR(TH30+VLOOKUP($A30,'TB2-1'!$A:$XEW,1+IFERROR(VALUE(RIGHT(TH$3,2)),RIGHT(TH$3,1)),TRUE),#N/A)</f>
        <v>990</v>
      </c>
      <c r="TJ30" s="10">
        <f t="shared" si="158"/>
        <v>360</v>
      </c>
      <c r="TK30" s="5">
        <f>IFERROR(TJ30+VLOOKUP($A30,'TB2-1'!$A:$XEW,1+IFERROR(VALUE(RIGHT(TJ$3,2)),RIGHT(TJ$3,1)),TRUE),#N/A)</f>
        <v>1330</v>
      </c>
      <c r="TL30" s="10">
        <f t="shared" si="159"/>
        <v>360</v>
      </c>
      <c r="TM30" s="5">
        <f>IFERROR(TL30+VLOOKUP($A30,'TB2-1'!$A:$XEW,1+IFERROR(VALUE(RIGHT(TL$3,2)),RIGHT(TL$3,1)),TRUE),#N/A)</f>
        <v>1910</v>
      </c>
      <c r="TN30" s="10">
        <f t="shared" si="160"/>
        <v>360</v>
      </c>
      <c r="TO30" s="5">
        <f>IFERROR(TN30+VLOOKUP($A30,'TB2-1'!$A:$XEW,1+IFERROR(VALUE(RIGHT(TN$3,2)),RIGHT(TN$3,1)),TRUE),#N/A)</f>
        <v>2860</v>
      </c>
      <c r="TP30" s="10">
        <f t="shared" si="161"/>
        <v>360</v>
      </c>
      <c r="TQ30" s="5">
        <f>IFERROR(TP30+VLOOKUP($A30,'TB2-1'!$A:$XEW,1+IFERROR(VALUE(RIGHT(TP$3,2)),RIGHT(TP$3,1)),TRUE),#N/A)</f>
        <v>4360</v>
      </c>
      <c r="TR30" s="10">
        <f t="shared" si="162"/>
        <v>360</v>
      </c>
      <c r="TS30" s="5">
        <f>IFERROR(TR30+VLOOKUP($A30,'TB2-1'!$A:$XEW,1+IFERROR(VALUE(RIGHT(TR$3,2)),RIGHT(TR$3,1)),TRUE),#N/A)</f>
        <v>6660</v>
      </c>
      <c r="TT30" s="10">
        <f t="shared" si="163"/>
        <v>360</v>
      </c>
      <c r="TU30" s="5">
        <f>IFERROR(TT30+VLOOKUP($A30,'TB2-1'!$A:$XEW,1+IFERROR(VALUE(RIGHT(TT$3,2)),RIGHT(TT$3,1)),TRUE),#N/A)</f>
        <v>10060</v>
      </c>
      <c r="TV30" s="65">
        <v>540</v>
      </c>
      <c r="TW30" s="6">
        <f>IFERROR(TV30+VLOOKUP($A30,'TB2-1'!$A:$XEW,1+IFERROR(VALUE(RIGHT(TV$3,2)),RIGHT(TV$3,1)),TRUE),#N/A)</f>
        <v>548</v>
      </c>
      <c r="TX30" s="6">
        <f t="shared" ref="TX30:VD30" si="317">TV30</f>
        <v>540</v>
      </c>
      <c r="TY30" s="6">
        <f>IFERROR(TX30+VLOOKUP($A30,'TB2-1'!$A:$XEW,1+IFERROR(VALUE(RIGHT(TX$3,2)),RIGHT(TX$3,1)),TRUE),#N/A)</f>
        <v>550</v>
      </c>
      <c r="TZ30" s="6">
        <f t="shared" si="317"/>
        <v>540</v>
      </c>
      <c r="UA30" s="6">
        <f>IFERROR(TZ30+VLOOKUP($A30,'TB2-1'!$A:$XEW,1+IFERROR(VALUE(RIGHT(TZ$3,2)),RIGHT(TZ$3,1)),TRUE),#N/A)</f>
        <v>555</v>
      </c>
      <c r="UB30" s="6">
        <f t="shared" si="317"/>
        <v>540</v>
      </c>
      <c r="UC30" s="6">
        <f>IFERROR(UB30+VLOOKUP($A30,'TB2-1'!$A:$XEW,1+IFERROR(VALUE(RIGHT(UB$3,2)),RIGHT(UB$3,1)),TRUE),#N/A)</f>
        <v>560</v>
      </c>
      <c r="UD30" s="6">
        <f t="shared" si="317"/>
        <v>540</v>
      </c>
      <c r="UE30" s="6">
        <f>IFERROR(UD30+VLOOKUP($A30,'TB2-1'!$A:$XEW,1+IFERROR(VALUE(RIGHT(UD$3,2)),RIGHT(UD$3,1)),TRUE),#N/A)</f>
        <v>567</v>
      </c>
      <c r="UF30" s="6">
        <f t="shared" si="317"/>
        <v>540</v>
      </c>
      <c r="UG30" s="6">
        <f>IFERROR(UF30+VLOOKUP($A30,'TB2-1'!$A:$XEW,1+IFERROR(VALUE(RIGHT(UF$3,2)),RIGHT(UF$3,1)),TRUE),#N/A)</f>
        <v>580</v>
      </c>
      <c r="UH30" s="6">
        <f t="shared" si="317"/>
        <v>540</v>
      </c>
      <c r="UI30" s="6">
        <f>IFERROR(UH30+VLOOKUP($A30,'TB2-1'!$A:$XEW,1+IFERROR(VALUE(RIGHT(UH$3,2)),RIGHT(UH$3,1)),TRUE),#N/A)</f>
        <v>603</v>
      </c>
      <c r="UJ30" s="6">
        <f t="shared" si="317"/>
        <v>540</v>
      </c>
      <c r="UK30" s="6">
        <f>IFERROR(UJ30+VLOOKUP($A30,'TB2-1'!$A:$XEW,1+IFERROR(VALUE(RIGHT(UJ$3,2)),RIGHT(UJ$3,1)),TRUE),#N/A)</f>
        <v>637</v>
      </c>
      <c r="UL30" s="6">
        <f t="shared" si="317"/>
        <v>540</v>
      </c>
      <c r="UM30" s="6">
        <f>IFERROR(UL30+VLOOKUP($A30,'TB2-1'!$A:$XEW,1+IFERROR(VALUE(RIGHT(UL$3,2)),RIGHT(UL$3,1)),TRUE),#N/A)</f>
        <v>695</v>
      </c>
      <c r="UN30" s="6">
        <f t="shared" si="317"/>
        <v>540</v>
      </c>
      <c r="UO30" s="6">
        <f>IFERROR(UN30+VLOOKUP($A30,'TB2-1'!$A:$XEW,1+IFERROR(VALUE(RIGHT(UN$3,2)),RIGHT(UN$3,1)),TRUE),#N/A)</f>
        <v>790</v>
      </c>
      <c r="UP30" s="6">
        <f t="shared" si="317"/>
        <v>540</v>
      </c>
      <c r="UQ30" s="6">
        <f>IFERROR(UP30+VLOOKUP($A30,'TB2-1'!$A:$XEW,1+IFERROR(VALUE(RIGHT(UP$3,2)),RIGHT(UP$3,1)),TRUE),#N/A)</f>
        <v>940</v>
      </c>
      <c r="UR30" s="6">
        <f t="shared" si="317"/>
        <v>540</v>
      </c>
      <c r="US30" s="6">
        <f>IFERROR(UR30+VLOOKUP($A30,'TB2-1'!$A:$XEW,1+IFERROR(VALUE(RIGHT(UR$3,2)),RIGHT(UR$3,1)),TRUE),#N/A)</f>
        <v>1170</v>
      </c>
      <c r="UT30" s="6">
        <f t="shared" si="317"/>
        <v>540</v>
      </c>
      <c r="UU30" s="6">
        <f>IFERROR(UT30+VLOOKUP($A30,'TB2-1'!$A:$XEW,1+IFERROR(VALUE(RIGHT(UT$3,2)),RIGHT(UT$3,1)),TRUE),#N/A)</f>
        <v>1510</v>
      </c>
      <c r="UV30" s="6">
        <f t="shared" si="317"/>
        <v>540</v>
      </c>
      <c r="UW30" s="6">
        <f>IFERROR(UV30+VLOOKUP($A30,'TB2-1'!$A:$XEW,1+IFERROR(VALUE(RIGHT(UV$3,2)),RIGHT(UV$3,1)),TRUE),#N/A)</f>
        <v>2090</v>
      </c>
      <c r="UX30" s="6">
        <f t="shared" si="317"/>
        <v>540</v>
      </c>
      <c r="UY30" s="6">
        <f>IFERROR(UX30+VLOOKUP($A30,'TB2-1'!$A:$XEW,1+IFERROR(VALUE(RIGHT(UX$3,2)),RIGHT(UX$3,1)),TRUE),#N/A)</f>
        <v>3040</v>
      </c>
      <c r="UZ30" s="6">
        <f t="shared" si="317"/>
        <v>540</v>
      </c>
      <c r="VA30" s="6">
        <f>IFERROR(UZ30+VLOOKUP($A30,'TB2-1'!$A:$XEW,1+IFERROR(VALUE(RIGHT(UZ$3,2)),RIGHT(UZ$3,1)),TRUE),#N/A)</f>
        <v>4540</v>
      </c>
      <c r="VB30" s="6">
        <f t="shared" si="317"/>
        <v>540</v>
      </c>
      <c r="VC30" s="6">
        <f>IFERROR(VB30+VLOOKUP($A30,'TB2-1'!$A:$XEW,1+IFERROR(VALUE(RIGHT(VB$3,2)),RIGHT(VB$3,1)),TRUE),#N/A)</f>
        <v>6840</v>
      </c>
      <c r="VD30" s="6">
        <f t="shared" si="317"/>
        <v>540</v>
      </c>
      <c r="VE30" s="6">
        <f>IFERROR(VD30+VLOOKUP($A30,'TB2-1'!$A:$XEW,1+IFERROR(VALUE(RIGHT(VD$3,2)),RIGHT(VD$3,1)),TRUE),#N/A)</f>
        <v>10240</v>
      </c>
      <c r="VF30" s="65">
        <v>820</v>
      </c>
      <c r="VG30" s="5">
        <f>IFERROR(VF30+VLOOKUP($A30,'TB2-1'!$A:$XEW,1+IFERROR(VALUE(RIGHT(VF$3,2)),RIGHT(VF$3,1)),TRUE),#N/A)</f>
        <v>828</v>
      </c>
      <c r="VH30" s="10">
        <f t="shared" si="221"/>
        <v>820</v>
      </c>
      <c r="VI30" s="5">
        <f>IFERROR(VH30+VLOOKUP($A30,'TB2-1'!$A:$XEW,1+IFERROR(VALUE(RIGHT(VH$3,2)),RIGHT(VH$3,1)),TRUE),#N/A)</f>
        <v>830</v>
      </c>
      <c r="VJ30" s="10">
        <f t="shared" si="221"/>
        <v>820</v>
      </c>
      <c r="VK30" s="5">
        <f>IFERROR(VJ30+VLOOKUP($A30,'TB2-1'!$A:$XEW,1+IFERROR(VALUE(RIGHT(VJ$3,2)),RIGHT(VJ$3,1)),TRUE),#N/A)</f>
        <v>835</v>
      </c>
      <c r="VL30" s="10">
        <f t="shared" si="221"/>
        <v>820</v>
      </c>
      <c r="VM30" s="5">
        <f>IFERROR(VL30+VLOOKUP($A30,'TB2-1'!$A:$XEW,1+IFERROR(VALUE(RIGHT(VL$3,2)),RIGHT(VL$3,1)),TRUE),#N/A)</f>
        <v>840</v>
      </c>
      <c r="VN30" s="10">
        <f t="shared" si="221"/>
        <v>820</v>
      </c>
      <c r="VO30" s="5">
        <f>IFERROR(VN30+VLOOKUP($A30,'TB2-1'!$A:$XEW,1+IFERROR(VALUE(RIGHT(VN$3,2)),RIGHT(VN$3,1)),TRUE),#N/A)</f>
        <v>847</v>
      </c>
      <c r="VP30" s="10">
        <f t="shared" si="221"/>
        <v>820</v>
      </c>
      <c r="VQ30" s="5">
        <f>IFERROR(VP30+VLOOKUP($A30,'TB2-1'!$A:$XEW,1+IFERROR(VALUE(RIGHT(VP$3,2)),RIGHT(VP$3,1)),TRUE),#N/A)</f>
        <v>860</v>
      </c>
      <c r="VR30" s="10">
        <f t="shared" si="221"/>
        <v>820</v>
      </c>
      <c r="VS30" s="5">
        <f>IFERROR(VR30+VLOOKUP($A30,'TB2-1'!$A:$XEW,1+IFERROR(VALUE(RIGHT(VR$3,2)),RIGHT(VR$3,1)),TRUE),#N/A)</f>
        <v>883</v>
      </c>
      <c r="VT30" s="10">
        <f t="shared" si="221"/>
        <v>820</v>
      </c>
      <c r="VU30" s="5">
        <f>IFERROR(VT30+VLOOKUP($A30,'TB2-1'!$A:$XEW,1+IFERROR(VALUE(RIGHT(VT$3,2)),RIGHT(VT$3,1)),TRUE),#N/A)</f>
        <v>917</v>
      </c>
      <c r="VV30" s="10">
        <f t="shared" si="221"/>
        <v>820</v>
      </c>
      <c r="VW30" s="5">
        <f>IFERROR(VV30+VLOOKUP($A30,'TB2-1'!$A:$XEW,1+IFERROR(VALUE(RIGHT(VV$3,2)),RIGHT(VV$3,1)),TRUE),#N/A)</f>
        <v>975</v>
      </c>
      <c r="VX30" s="10">
        <f t="shared" si="221"/>
        <v>820</v>
      </c>
      <c r="VY30" s="5">
        <f>IFERROR(VX30+VLOOKUP($A30,'TB2-1'!$A:$XEW,1+IFERROR(VALUE(RIGHT(VX$3,2)),RIGHT(VX$3,1)),TRUE),#N/A)</f>
        <v>1070</v>
      </c>
      <c r="VZ30" s="10">
        <f t="shared" si="221"/>
        <v>820</v>
      </c>
      <c r="WA30" s="5">
        <f>IFERROR(VZ30+VLOOKUP($A30,'TB2-1'!$A:$XEW,1+IFERROR(VALUE(RIGHT(VZ$3,2)),RIGHT(VZ$3,1)),TRUE),#N/A)</f>
        <v>1220</v>
      </c>
      <c r="WB30" s="10">
        <f t="shared" si="221"/>
        <v>820</v>
      </c>
      <c r="WC30" s="5">
        <f>IFERROR(WB30+VLOOKUP($A30,'TB2-1'!$A:$XEW,1+IFERROR(VALUE(RIGHT(WB$3,2)),RIGHT(WB$3,1)),TRUE),#N/A)</f>
        <v>1450</v>
      </c>
      <c r="WD30" s="10">
        <f t="shared" si="221"/>
        <v>820</v>
      </c>
      <c r="WE30" s="5">
        <f>IFERROR(WD30+VLOOKUP($A30,'TB2-1'!$A:$XEW,1+IFERROR(VALUE(RIGHT(WD$3,2)),RIGHT(WD$3,1)),TRUE),#N/A)</f>
        <v>1790</v>
      </c>
      <c r="WF30" s="10">
        <f t="shared" si="221"/>
        <v>820</v>
      </c>
      <c r="WG30" s="5">
        <f>IFERROR(WF30+VLOOKUP($A30,'TB2-1'!$A:$XEW,1+IFERROR(VALUE(RIGHT(WF$3,2)),RIGHT(WF$3,1)),TRUE),#N/A)</f>
        <v>2370</v>
      </c>
      <c r="WH30" s="10">
        <f t="shared" si="221"/>
        <v>820</v>
      </c>
      <c r="WI30" s="5">
        <f>IFERROR(WH30+VLOOKUP($A30,'TB2-1'!$A:$XEW,1+IFERROR(VALUE(RIGHT(WH$3,2)),RIGHT(WH$3,1)),TRUE),#N/A)</f>
        <v>3320</v>
      </c>
      <c r="WJ30" s="10">
        <f t="shared" si="221"/>
        <v>820</v>
      </c>
      <c r="WK30" s="5">
        <f>IFERROR(WJ30+VLOOKUP($A30,'TB2-1'!$A:$XEW,1+IFERROR(VALUE(RIGHT(WJ$3,2)),RIGHT(WJ$3,1)),TRUE),#N/A)</f>
        <v>4820</v>
      </c>
      <c r="WL30" s="10">
        <f t="shared" si="221"/>
        <v>820</v>
      </c>
      <c r="WM30" s="5">
        <f>IFERROR(WL30+VLOOKUP($A30,'TB2-1'!$A:$XEW,1+IFERROR(VALUE(RIGHT(WL$3,2)),RIGHT(WL$3,1)),TRUE),#N/A)</f>
        <v>7120</v>
      </c>
      <c r="WN30" s="10">
        <f t="shared" si="222"/>
        <v>820</v>
      </c>
      <c r="WO30" s="5">
        <f>IFERROR(WN30+VLOOKUP($A30,'TB2-1'!$A:$XEW,1+IFERROR(VALUE(RIGHT(WN$3,2)),RIGHT(WN$3,1)),TRUE),#N/A)</f>
        <v>10520</v>
      </c>
      <c r="WP30" s="65">
        <v>1250</v>
      </c>
      <c r="WQ30" s="6">
        <f>IFERROR(WP30+VLOOKUP($A30,'TB2-1'!$A:$XEW,1+IFERROR(VALUE(RIGHT(WP$3,2)),RIGHT(WP$3,1)),TRUE),#N/A)</f>
        <v>1258</v>
      </c>
      <c r="WR30" s="6">
        <f t="shared" si="42"/>
        <v>1250</v>
      </c>
      <c r="WS30" s="6">
        <f>IFERROR(WR30+VLOOKUP($A30,'TB2-1'!$A:$XEW,1+IFERROR(VALUE(RIGHT(WR$3,2)),RIGHT(WR$3,1)),TRUE),#N/A)</f>
        <v>1260</v>
      </c>
      <c r="WT30" s="6">
        <f t="shared" si="42"/>
        <v>1250</v>
      </c>
      <c r="WU30" s="6">
        <f>IFERROR(WT30+VLOOKUP($A30,'TB2-1'!$A:$XEW,1+IFERROR(VALUE(RIGHT(WT$3,2)),RIGHT(WT$3,1)),TRUE),#N/A)</f>
        <v>1265</v>
      </c>
      <c r="WV30" s="6">
        <f t="shared" si="42"/>
        <v>1250</v>
      </c>
      <c r="WW30" s="6">
        <f>IFERROR(WV30+VLOOKUP($A30,'TB2-1'!$A:$XEW,1+IFERROR(VALUE(RIGHT(WV$3,2)),RIGHT(WV$3,1)),TRUE),#N/A)</f>
        <v>1270</v>
      </c>
      <c r="WX30" s="6">
        <f t="shared" si="42"/>
        <v>1250</v>
      </c>
      <c r="WY30" s="6">
        <f>IFERROR(WX30+VLOOKUP($A30,'TB2-1'!$A:$XEW,1+IFERROR(VALUE(RIGHT(WX$3,2)),RIGHT(WX$3,1)),TRUE),#N/A)</f>
        <v>1277</v>
      </c>
      <c r="WZ30" s="6">
        <f t="shared" si="42"/>
        <v>1250</v>
      </c>
      <c r="XA30" s="6">
        <f>IFERROR(WZ30+VLOOKUP($A30,'TB2-1'!$A:$XEW,1+IFERROR(VALUE(RIGHT(WZ$3,2)),RIGHT(WZ$3,1)),TRUE),#N/A)</f>
        <v>1290</v>
      </c>
      <c r="XB30" s="6">
        <f t="shared" si="42"/>
        <v>1250</v>
      </c>
      <c r="XC30" s="6">
        <f>IFERROR(XB30+VLOOKUP($A30,'TB2-1'!$A:$XEW,1+IFERROR(VALUE(RIGHT(XB$3,2)),RIGHT(XB$3,1)),TRUE),#N/A)</f>
        <v>1313</v>
      </c>
      <c r="XD30" s="6">
        <f t="shared" si="42"/>
        <v>1250</v>
      </c>
      <c r="XE30" s="6">
        <f>IFERROR(XD30+VLOOKUP($A30,'TB2-1'!$A:$XEW,1+IFERROR(VALUE(RIGHT(XD$3,2)),RIGHT(XD$3,1)),TRUE),#N/A)</f>
        <v>1347</v>
      </c>
      <c r="XF30" s="6">
        <f t="shared" si="42"/>
        <v>1250</v>
      </c>
      <c r="XG30" s="6">
        <f>IFERROR(XF30+VLOOKUP($A30,'TB2-1'!$A:$XEW,1+IFERROR(VALUE(RIGHT(XF$3,2)),RIGHT(XF$3,1)),TRUE),#N/A)</f>
        <v>1405</v>
      </c>
      <c r="XH30" s="6">
        <f t="shared" si="43"/>
        <v>1250</v>
      </c>
      <c r="XI30" s="6">
        <f>IFERROR(XH30+VLOOKUP($A30,'TB2-1'!$A:$XEW,1+IFERROR(VALUE(RIGHT(XH$3,2)),RIGHT(XH$3,1)),TRUE),#N/A)</f>
        <v>1500</v>
      </c>
      <c r="XJ30" s="6">
        <f t="shared" si="44"/>
        <v>1250</v>
      </c>
      <c r="XK30" s="6">
        <f>IFERROR(XJ30+VLOOKUP($A30,'TB2-1'!$A:$XEW,1+IFERROR(VALUE(RIGHT(XJ$3,2)),RIGHT(XJ$3,1)),TRUE),#N/A)</f>
        <v>1650</v>
      </c>
      <c r="XL30" s="6">
        <f t="shared" si="45"/>
        <v>1250</v>
      </c>
      <c r="XM30" s="6">
        <f>IFERROR(XL30+VLOOKUP($A30,'TB2-1'!$A:$XEW,1+IFERROR(VALUE(RIGHT(XL$3,2)),RIGHT(XL$3,1)),TRUE),#N/A)</f>
        <v>1880</v>
      </c>
      <c r="XN30" s="6">
        <f t="shared" si="46"/>
        <v>1250</v>
      </c>
      <c r="XO30" s="6">
        <f>IFERROR(XN30+VLOOKUP($A30,'TB2-1'!$A:$XEW,1+IFERROR(VALUE(RIGHT(XN$3,2)),RIGHT(XN$3,1)),TRUE),#N/A)</f>
        <v>2220</v>
      </c>
      <c r="XP30" s="6">
        <f t="shared" si="47"/>
        <v>1250</v>
      </c>
      <c r="XQ30" s="6">
        <f>IFERROR(XP30+VLOOKUP($A30,'TB2-1'!$A:$XEW,1+IFERROR(VALUE(RIGHT(XP$3,2)),RIGHT(XP$3,1)),TRUE),#N/A)</f>
        <v>2800</v>
      </c>
      <c r="XR30" s="6">
        <f t="shared" si="48"/>
        <v>1250</v>
      </c>
      <c r="XS30" s="6">
        <f>IFERROR(XR30+VLOOKUP($A30,'TB2-1'!$A:$XEW,1+IFERROR(VALUE(RIGHT(XR$3,2)),RIGHT(XR$3,1)),TRUE),#N/A)</f>
        <v>3750</v>
      </c>
      <c r="XT30" s="6">
        <f t="shared" si="49"/>
        <v>1250</v>
      </c>
      <c r="XU30" s="6">
        <f>IFERROR(XT30+VLOOKUP($A30,'TB2-1'!$A:$XEW,1+IFERROR(VALUE(RIGHT(XT$3,2)),RIGHT(XT$3,1)),TRUE),#N/A)</f>
        <v>5250</v>
      </c>
      <c r="XV30" s="6">
        <f t="shared" si="50"/>
        <v>1250</v>
      </c>
      <c r="XW30" s="6">
        <f>IFERROR(XV30+VLOOKUP($A30,'TB2-1'!$A:$XEW,1+IFERROR(VALUE(RIGHT(XV$3,2)),RIGHT(XV$3,1)),TRUE),#N/A)</f>
        <v>7550</v>
      </c>
      <c r="XX30" s="6">
        <f t="shared" si="51"/>
        <v>1250</v>
      </c>
      <c r="XY30" s="6">
        <f>IFERROR(XX30+VLOOKUP($A30,'TB2-1'!$A:$XEW,1+IFERROR(VALUE(RIGHT(XX$3,2)),RIGHT(XX$3,1)),TRUE),#N/A)</f>
        <v>10950</v>
      </c>
      <c r="XZ30" s="65">
        <v>1600</v>
      </c>
      <c r="YA30" s="5">
        <f>IFERROR(XZ30+VLOOKUP($A30,'TB2-1'!$A:$XEW,1+IFERROR(VALUE(RIGHT(XZ$3,2)),RIGHT(XZ$3,1)),TRUE),#N/A)</f>
        <v>1608</v>
      </c>
      <c r="YB30" s="10">
        <f t="shared" si="166"/>
        <v>1600</v>
      </c>
      <c r="YC30" s="5">
        <f>IFERROR(YB30+VLOOKUP($A30,'TB2-1'!$A:$XEW,1+IFERROR(VALUE(RIGHT(YB$3,2)),RIGHT(YB$3,1)),TRUE),#N/A)</f>
        <v>1610</v>
      </c>
      <c r="YD30" s="10">
        <f t="shared" si="166"/>
        <v>1600</v>
      </c>
      <c r="YE30" s="5">
        <f>IFERROR(YD30+VLOOKUP($A30,'TB2-1'!$A:$XEW,1+IFERROR(VALUE(RIGHT(YD$3,2)),RIGHT(YD$3,1)),TRUE),#N/A)</f>
        <v>1615</v>
      </c>
      <c r="YF30" s="10">
        <f t="shared" si="166"/>
        <v>1600</v>
      </c>
      <c r="YG30" s="5">
        <f>IFERROR(YF30+VLOOKUP($A30,'TB2-1'!$A:$XEW,1+IFERROR(VALUE(RIGHT(YF$3,2)),RIGHT(YF$3,1)),TRUE),#N/A)</f>
        <v>1620</v>
      </c>
      <c r="YH30" s="10">
        <f t="shared" si="166"/>
        <v>1600</v>
      </c>
      <c r="YI30" s="5">
        <f>IFERROR(YH30+VLOOKUP($A30,'TB2-1'!$A:$XEW,1+IFERROR(VALUE(RIGHT(YH$3,2)),RIGHT(YH$3,1)),TRUE),#N/A)</f>
        <v>1627</v>
      </c>
      <c r="YJ30" s="10">
        <f t="shared" si="166"/>
        <v>1600</v>
      </c>
      <c r="YK30" s="5">
        <f>IFERROR(YJ30+VLOOKUP($A30,'TB2-1'!$A:$XEW,1+IFERROR(VALUE(RIGHT(YJ$3,2)),RIGHT(YJ$3,1)),TRUE),#N/A)</f>
        <v>1640</v>
      </c>
      <c r="YL30" s="10">
        <f t="shared" si="166"/>
        <v>1600</v>
      </c>
      <c r="YM30" s="5">
        <f>IFERROR(YL30+VLOOKUP($A30,'TB2-1'!$A:$XEW,1+IFERROR(VALUE(RIGHT(YL$3,2)),RIGHT(YL$3,1)),TRUE),#N/A)</f>
        <v>1663</v>
      </c>
      <c r="YN30" s="10">
        <f t="shared" si="166"/>
        <v>1600</v>
      </c>
      <c r="YO30" s="5">
        <f>IFERROR(YN30+VLOOKUP($A30,'TB2-1'!$A:$XEW,1+IFERROR(VALUE(RIGHT(YN$3,2)),RIGHT(YN$3,1)),TRUE),#N/A)</f>
        <v>1697</v>
      </c>
      <c r="YP30" s="10">
        <f t="shared" si="166"/>
        <v>1600</v>
      </c>
      <c r="YQ30" s="5">
        <f>IFERROR(YP30+VLOOKUP($A30,'TB2-1'!$A:$XEW,1+IFERROR(VALUE(RIGHT(YP$3,2)),RIGHT(YP$3,1)),TRUE),#N/A)</f>
        <v>1755</v>
      </c>
      <c r="YR30" s="10">
        <f t="shared" si="167"/>
        <v>1600</v>
      </c>
      <c r="YS30" s="5">
        <f>IFERROR(YR30+VLOOKUP($A30,'TB2-1'!$A:$XEW,1+IFERROR(VALUE(RIGHT(YR$3,2)),RIGHT(YR$3,1)),TRUE),#N/A)</f>
        <v>1850</v>
      </c>
      <c r="YT30" s="10">
        <f t="shared" si="168"/>
        <v>1600</v>
      </c>
      <c r="YU30" s="5">
        <f>IFERROR(YT30+VLOOKUP($A30,'TB2-1'!$A:$XEW,1+IFERROR(VALUE(RIGHT(YT$3,2)),RIGHT(YT$3,1)),TRUE),#N/A)</f>
        <v>2000</v>
      </c>
      <c r="YV30" s="10">
        <f t="shared" si="169"/>
        <v>1600</v>
      </c>
      <c r="YW30" s="5">
        <f>IFERROR(YV30+VLOOKUP($A30,'TB2-1'!$A:$XEW,1+IFERROR(VALUE(RIGHT(YV$3,2)),RIGHT(YV$3,1)),TRUE),#N/A)</f>
        <v>2230</v>
      </c>
      <c r="YX30" s="10">
        <f t="shared" si="170"/>
        <v>1600</v>
      </c>
      <c r="YY30" s="5">
        <f>IFERROR(YX30+VLOOKUP($A30,'TB2-1'!$A:$XEW,1+IFERROR(VALUE(RIGHT(YX$3,2)),RIGHT(YX$3,1)),TRUE),#N/A)</f>
        <v>2570</v>
      </c>
      <c r="YZ30" s="10">
        <f t="shared" si="171"/>
        <v>1600</v>
      </c>
      <c r="ZA30" s="5">
        <f>IFERROR(YZ30+VLOOKUP($A30,'TB2-1'!$A:$XEW,1+IFERROR(VALUE(RIGHT(YZ$3,2)),RIGHT(YZ$3,1)),TRUE),#N/A)</f>
        <v>3150</v>
      </c>
      <c r="ZB30" s="10">
        <f t="shared" si="172"/>
        <v>1600</v>
      </c>
      <c r="ZC30" s="5">
        <f>IFERROR(ZB30+VLOOKUP($A30,'TB2-1'!$A:$XEW,1+IFERROR(VALUE(RIGHT(ZB$3,2)),RIGHT(ZB$3,1)),TRUE),#N/A)</f>
        <v>4100</v>
      </c>
      <c r="ZD30" s="10">
        <f t="shared" si="173"/>
        <v>1600</v>
      </c>
      <c r="ZE30" s="5">
        <f>IFERROR(ZD30+VLOOKUP($A30,'TB2-1'!$A:$XEW,1+IFERROR(VALUE(RIGHT(ZD$3,2)),RIGHT(ZD$3,1)),TRUE),#N/A)</f>
        <v>5600</v>
      </c>
      <c r="ZF30" s="10">
        <f t="shared" si="174"/>
        <v>1600</v>
      </c>
      <c r="ZG30" s="5">
        <f>IFERROR(ZF30+VLOOKUP($A30,'TB2-1'!$A:$XEW,1+IFERROR(VALUE(RIGHT(ZF$3,2)),RIGHT(ZF$3,1)),TRUE),#N/A)</f>
        <v>7900</v>
      </c>
      <c r="ZH30" s="10">
        <f t="shared" si="175"/>
        <v>1600</v>
      </c>
      <c r="ZI30" s="5">
        <f>IFERROR(ZH30+VLOOKUP($A30,'TB2-1'!$A:$XEW,1+IFERROR(VALUE(RIGHT(ZH$3,2)),RIGHT(ZH$3,1)),TRUE),#N/A)</f>
        <v>11300</v>
      </c>
      <c r="ZJ30" s="65">
        <v>2100</v>
      </c>
      <c r="ZK30" s="6">
        <f>IFERROR(ZJ30+VLOOKUP($A30,'TB2-1'!$A:$XEW,1+IFERROR(VALUE(RIGHT(ZJ$3,2)),RIGHT(ZJ$3,1)),TRUE),#N/A)</f>
        <v>2108</v>
      </c>
      <c r="ZL30" s="6">
        <f t="shared" si="52"/>
        <v>2100</v>
      </c>
      <c r="ZM30" s="6">
        <f>IFERROR(ZL30+VLOOKUP($A30,'TB2-1'!$A:$XEW,1+IFERROR(VALUE(RIGHT(ZL$3,2)),RIGHT(ZL$3,1)),TRUE),#N/A)</f>
        <v>2110</v>
      </c>
      <c r="ZN30" s="6">
        <f t="shared" si="52"/>
        <v>2100</v>
      </c>
      <c r="ZO30" s="6">
        <f>IFERROR(ZN30+VLOOKUP($A30,'TB2-1'!$A:$XEW,1+IFERROR(VALUE(RIGHT(ZN$3,2)),RIGHT(ZN$3,1)),TRUE),#N/A)</f>
        <v>2115</v>
      </c>
      <c r="ZP30" s="6">
        <f t="shared" si="52"/>
        <v>2100</v>
      </c>
      <c r="ZQ30" s="6">
        <f>IFERROR(ZP30+VLOOKUP($A30,'TB2-1'!$A:$XEW,1+IFERROR(VALUE(RIGHT(ZP$3,2)),RIGHT(ZP$3,1)),TRUE),#N/A)</f>
        <v>2120</v>
      </c>
      <c r="ZR30" s="6">
        <f t="shared" si="52"/>
        <v>2100</v>
      </c>
      <c r="ZS30" s="6">
        <f>IFERROR(ZR30+VLOOKUP($A30,'TB2-1'!$A:$XEW,1+IFERROR(VALUE(RIGHT(ZR$3,2)),RIGHT(ZR$3,1)),TRUE),#N/A)</f>
        <v>2127</v>
      </c>
      <c r="ZT30" s="6">
        <f t="shared" si="52"/>
        <v>2100</v>
      </c>
      <c r="ZU30" s="6">
        <f>IFERROR(ZT30+VLOOKUP($A30,'TB2-1'!$A:$XEW,1+IFERROR(VALUE(RIGHT(ZT$3,2)),RIGHT(ZT$3,1)),TRUE),#N/A)</f>
        <v>2140</v>
      </c>
      <c r="ZV30" s="6">
        <f t="shared" si="52"/>
        <v>2100</v>
      </c>
      <c r="ZW30" s="6">
        <f>IFERROR(ZV30+VLOOKUP($A30,'TB2-1'!$A:$XEW,1+IFERROR(VALUE(RIGHT(ZV$3,2)),RIGHT(ZV$3,1)),TRUE),#N/A)</f>
        <v>2163</v>
      </c>
      <c r="ZX30" s="6">
        <f t="shared" si="52"/>
        <v>2100</v>
      </c>
      <c r="ZY30" s="6">
        <f>IFERROR(ZX30+VLOOKUP($A30,'TB2-1'!$A:$XEW,1+IFERROR(VALUE(RIGHT(ZX$3,2)),RIGHT(ZX$3,1)),TRUE),#N/A)</f>
        <v>2197</v>
      </c>
      <c r="ZZ30" s="6">
        <f t="shared" si="52"/>
        <v>2100</v>
      </c>
      <c r="AAA30" s="6">
        <f>IFERROR(ZZ30+VLOOKUP($A30,'TB2-1'!$A:$XEW,1+IFERROR(VALUE(RIGHT(ZZ$3,2)),RIGHT(ZZ$3,1)),TRUE),#N/A)</f>
        <v>2255</v>
      </c>
      <c r="AAB30" s="6">
        <f t="shared" si="53"/>
        <v>2100</v>
      </c>
      <c r="AAC30" s="6">
        <f>IFERROR(AAB30+VLOOKUP($A30,'TB2-1'!$A:$XEW,1+IFERROR(VALUE(RIGHT(AAB$3,2)),RIGHT(AAB$3,1)),TRUE),#N/A)</f>
        <v>2350</v>
      </c>
      <c r="AAD30" s="6">
        <f t="shared" si="54"/>
        <v>2100</v>
      </c>
      <c r="AAE30" s="6">
        <f>IFERROR(AAD30+VLOOKUP($A30,'TB2-1'!$A:$XEW,1+IFERROR(VALUE(RIGHT(AAD$3,2)),RIGHT(AAD$3,1)),TRUE),#N/A)</f>
        <v>2500</v>
      </c>
      <c r="AAF30" s="6">
        <f t="shared" si="55"/>
        <v>2100</v>
      </c>
      <c r="AAG30" s="6">
        <f>IFERROR(AAF30+VLOOKUP($A30,'TB2-1'!$A:$XEW,1+IFERROR(VALUE(RIGHT(AAF$3,2)),RIGHT(AAF$3,1)),TRUE),#N/A)</f>
        <v>2730</v>
      </c>
      <c r="AAH30" s="6">
        <f t="shared" si="56"/>
        <v>2100</v>
      </c>
      <c r="AAI30" s="6">
        <f>IFERROR(AAH30+VLOOKUP($A30,'TB2-1'!$A:$XEW,1+IFERROR(VALUE(RIGHT(AAH$3,2)),RIGHT(AAH$3,1)),TRUE),#N/A)</f>
        <v>3070</v>
      </c>
      <c r="AAJ30" s="6">
        <f t="shared" si="57"/>
        <v>2100</v>
      </c>
      <c r="AAK30" s="6">
        <f>IFERROR(AAJ30+VLOOKUP($A30,'TB2-1'!$A:$XEW,1+IFERROR(VALUE(RIGHT(AAJ$3,2)),RIGHT(AAJ$3,1)),TRUE),#N/A)</f>
        <v>3650</v>
      </c>
      <c r="AAL30" s="6">
        <f t="shared" si="58"/>
        <v>2100</v>
      </c>
      <c r="AAM30" s="6">
        <f>IFERROR(AAL30+VLOOKUP($A30,'TB2-1'!$A:$XEW,1+IFERROR(VALUE(RIGHT(AAL$3,2)),RIGHT(AAL$3,1)),TRUE),#N/A)</f>
        <v>4600</v>
      </c>
      <c r="AAN30" s="6">
        <f t="shared" si="59"/>
        <v>2100</v>
      </c>
      <c r="AAO30" s="6">
        <f>IFERROR(AAN30+VLOOKUP($A30,'TB2-1'!$A:$XEW,1+IFERROR(VALUE(RIGHT(AAN$3,2)),RIGHT(AAN$3,1)),TRUE),#N/A)</f>
        <v>6100</v>
      </c>
      <c r="AAP30" s="6">
        <f t="shared" si="60"/>
        <v>2100</v>
      </c>
      <c r="AAQ30" s="6">
        <f>IFERROR(AAP30+VLOOKUP($A30,'TB2-1'!$A:$XEW,1+IFERROR(VALUE(RIGHT(AAP$3,2)),RIGHT(AAP$3,1)),TRUE),#N/A)</f>
        <v>8400</v>
      </c>
      <c r="AAR30" s="6">
        <f t="shared" si="61"/>
        <v>2100</v>
      </c>
      <c r="AAS30" s="6">
        <f>IFERROR(AAR30+VLOOKUP($A30,'TB2-1'!$A:$XEW,1+IFERROR(VALUE(RIGHT(AAR$3,2)),RIGHT(AAR$3,1)),TRUE),#N/A)</f>
        <v>11800</v>
      </c>
      <c r="AAT30" s="65">
        <v>2600</v>
      </c>
      <c r="AAU30" s="5">
        <f>IFERROR(AAT30+VLOOKUP($A30,'TB2-1'!$A:$XEW,1+IFERROR(VALUE(RIGHT(AAT$3,2)),RIGHT(AAT$3,1)),TRUE),#N/A)</f>
        <v>2608</v>
      </c>
      <c r="AAV30" s="10">
        <f t="shared" si="62"/>
        <v>2600</v>
      </c>
      <c r="AAW30" s="5">
        <f>IFERROR(AAV30+VLOOKUP($A30,'TB2-1'!$A:$XEW,1+IFERROR(VALUE(RIGHT(AAV$3,2)),RIGHT(AAV$3,1)),TRUE),#N/A)</f>
        <v>2610</v>
      </c>
      <c r="AAX30" s="10">
        <f t="shared" si="62"/>
        <v>2600</v>
      </c>
      <c r="AAY30" s="5">
        <f>IFERROR(AAX30+VLOOKUP($A30,'TB2-1'!$A:$XEW,1+IFERROR(VALUE(RIGHT(AAX$3,2)),RIGHT(AAX$3,1)),TRUE),#N/A)</f>
        <v>2615</v>
      </c>
      <c r="AAZ30" s="10">
        <f t="shared" si="62"/>
        <v>2600</v>
      </c>
      <c r="ABA30" s="5">
        <f>IFERROR(AAZ30+VLOOKUP($A30,'TB2-1'!$A:$XEW,1+IFERROR(VALUE(RIGHT(AAZ$3,2)),RIGHT(AAZ$3,1)),TRUE),#N/A)</f>
        <v>2620</v>
      </c>
      <c r="ABB30" s="10">
        <f t="shared" si="62"/>
        <v>2600</v>
      </c>
      <c r="ABC30" s="5">
        <f>IFERROR(ABB30+VLOOKUP($A30,'TB2-1'!$A:$XEW,1+IFERROR(VALUE(RIGHT(ABB$3,2)),RIGHT(ABB$3,1)),TRUE),#N/A)</f>
        <v>2627</v>
      </c>
      <c r="ABD30" s="10">
        <f t="shared" si="62"/>
        <v>2600</v>
      </c>
      <c r="ABE30" s="5">
        <f>IFERROR(ABD30+VLOOKUP($A30,'TB2-1'!$A:$XEW,1+IFERROR(VALUE(RIGHT(ABD$3,2)),RIGHT(ABD$3,1)),TRUE),#N/A)</f>
        <v>2640</v>
      </c>
      <c r="ABF30" s="10">
        <f t="shared" si="62"/>
        <v>2600</v>
      </c>
      <c r="ABG30" s="5">
        <f>IFERROR(ABF30+VLOOKUP($A30,'TB2-1'!$A:$XEW,1+IFERROR(VALUE(RIGHT(ABF$3,2)),RIGHT(ABF$3,1)),TRUE),#N/A)</f>
        <v>2663</v>
      </c>
      <c r="ABH30" s="10">
        <f t="shared" si="62"/>
        <v>2600</v>
      </c>
      <c r="ABI30" s="5">
        <f>IFERROR(ABH30+VLOOKUP($A30,'TB2-1'!$A:$XEW,1+IFERROR(VALUE(RIGHT(ABH$3,2)),RIGHT(ABH$3,1)),TRUE),#N/A)</f>
        <v>2697</v>
      </c>
      <c r="ABJ30" s="10">
        <f t="shared" si="62"/>
        <v>2600</v>
      </c>
      <c r="ABK30" s="5">
        <f>IFERROR(ABJ30+VLOOKUP($A30,'TB2-1'!$A:$XEW,1+IFERROR(VALUE(RIGHT(ABJ$3,2)),RIGHT(ABJ$3,1)),TRUE),#N/A)</f>
        <v>2755</v>
      </c>
      <c r="ABL30" s="10">
        <f t="shared" si="63"/>
        <v>2600</v>
      </c>
      <c r="ABM30" s="5">
        <f>IFERROR(ABL30+VLOOKUP($A30,'TB2-1'!$A:$XEW,1+IFERROR(VALUE(RIGHT(ABL$3,2)),RIGHT(ABL$3,1)),TRUE),#N/A)</f>
        <v>2850</v>
      </c>
      <c r="ABN30" s="10">
        <f t="shared" si="64"/>
        <v>2600</v>
      </c>
      <c r="ABO30" s="5">
        <f>IFERROR(ABN30+VLOOKUP($A30,'TB2-1'!$A:$XEW,1+IFERROR(VALUE(RIGHT(ABN$3,2)),RIGHT(ABN$3,1)),TRUE),#N/A)</f>
        <v>3000</v>
      </c>
      <c r="ABP30" s="10">
        <f t="shared" si="65"/>
        <v>2600</v>
      </c>
      <c r="ABQ30" s="5">
        <f>IFERROR(ABP30+VLOOKUP($A30,'TB2-1'!$A:$XEW,1+IFERROR(VALUE(RIGHT(ABP$3,2)),RIGHT(ABP$3,1)),TRUE),#N/A)</f>
        <v>3230</v>
      </c>
      <c r="ABR30" s="10">
        <f t="shared" si="66"/>
        <v>2600</v>
      </c>
      <c r="ABS30" s="5">
        <f>IFERROR(ABR30+VLOOKUP($A30,'TB2-1'!$A:$XEW,1+IFERROR(VALUE(RIGHT(ABR$3,2)),RIGHT(ABR$3,1)),TRUE),#N/A)</f>
        <v>3570</v>
      </c>
      <c r="ABT30" s="10">
        <f t="shared" si="67"/>
        <v>2600</v>
      </c>
      <c r="ABU30" s="5">
        <f>IFERROR(ABT30+VLOOKUP($A30,'TB2-1'!$A:$XEW,1+IFERROR(VALUE(RIGHT(ABT$3,2)),RIGHT(ABT$3,1)),TRUE),#N/A)</f>
        <v>4150</v>
      </c>
      <c r="ABV30" s="10">
        <f t="shared" si="68"/>
        <v>2600</v>
      </c>
      <c r="ABW30" s="5">
        <f>IFERROR(ABV30+VLOOKUP($A30,'TB2-1'!$A:$XEW,1+IFERROR(VALUE(RIGHT(ABV$3,2)),RIGHT(ABV$3,1)),TRUE),#N/A)</f>
        <v>5100</v>
      </c>
      <c r="ABX30" s="10">
        <f t="shared" si="69"/>
        <v>2600</v>
      </c>
      <c r="ABY30" s="5">
        <f>IFERROR(ABX30+VLOOKUP($A30,'TB2-1'!$A:$XEW,1+IFERROR(VALUE(RIGHT(ABX$3,2)),RIGHT(ABX$3,1)),TRUE),#N/A)</f>
        <v>6600</v>
      </c>
      <c r="ABZ30" s="10">
        <f t="shared" si="70"/>
        <v>2600</v>
      </c>
      <c r="ACA30" s="5">
        <f>IFERROR(ABZ30+VLOOKUP($A30,'TB2-1'!$A:$XEW,1+IFERROR(VALUE(RIGHT(ABZ$3,2)),RIGHT(ABZ$3,1)),TRUE),#N/A)</f>
        <v>8900</v>
      </c>
      <c r="ACB30" s="10">
        <f t="shared" si="71"/>
        <v>2600</v>
      </c>
      <c r="ACC30" s="5">
        <f>IFERROR(ACB30+VLOOKUP($A30,'TB2-1'!$A:$XEW,1+IFERROR(VALUE(RIGHT(ACB$3,2)),RIGHT(ACB$3,1)),TRUE),#N/A)</f>
        <v>12300</v>
      </c>
    </row>
    <row r="31" spans="1:757" ht="15.75" thickBot="1" x14ac:dyDescent="0.3">
      <c r="A31" s="2">
        <f>Config!G27</f>
        <v>500.00099999999998</v>
      </c>
      <c r="B31" s="76" t="e">
        <f>IFERROR(C31-VLOOKUP($A31,'TB2-1'!$A:$XEW,1+IFERROR(VALUE(RIGHT(B$3,2)),RIGHT(B$3,1)),TRUE),#N/A)</f>
        <v>#N/A</v>
      </c>
      <c r="C31" s="65" t="e">
        <v>#N/A</v>
      </c>
      <c r="D31" s="77" t="e">
        <f>IFERROR(E31-VLOOKUP($A31,'TB2-1'!$A:$XEW,1+IFERROR(VALUE(RIGHT(D$3,2)),RIGHT(D$3,1)),TRUE),#N/A)</f>
        <v>#N/A</v>
      </c>
      <c r="E31" s="5" t="e">
        <f t="shared" si="72"/>
        <v>#N/A</v>
      </c>
      <c r="F31" s="5" t="e">
        <f>IFERROR(G31-VLOOKUP($A31,'TB2-1'!$A:$XEW,1+IFERROR(VALUE(RIGHT(F$3,2)),RIGHT(F$3,1)),TRUE),#N/A)</f>
        <v>#N/A</v>
      </c>
      <c r="G31" s="5" t="e">
        <f t="shared" si="72"/>
        <v>#N/A</v>
      </c>
      <c r="H31" s="5" t="e">
        <f>IFERROR(I31-VLOOKUP($A31,'TB2-1'!$A:$XEW,1+IFERROR(VALUE(RIGHT(H$3,2)),RIGHT(H$3,1)),TRUE),#N/A)</f>
        <v>#N/A</v>
      </c>
      <c r="I31" s="5" t="e">
        <f t="shared" si="72"/>
        <v>#N/A</v>
      </c>
      <c r="J31" s="5" t="e">
        <f>IFERROR(K31-VLOOKUP($A31,'TB2-1'!$A:$XEW,1+IFERROR(VALUE(RIGHT(J$3,2)),RIGHT(J$3,1)),TRUE),#N/A)</f>
        <v>#N/A</v>
      </c>
      <c r="K31" s="5" t="e">
        <f t="shared" si="72"/>
        <v>#N/A</v>
      </c>
      <c r="L31" s="5" t="e">
        <f>IFERROR(M31-VLOOKUP($A31,'TB2-1'!$A:$XEW,1+IFERROR(VALUE(RIGHT(L$3,2)),RIGHT(L$3,1)),TRUE),#N/A)</f>
        <v>#N/A</v>
      </c>
      <c r="M31" s="5" t="e">
        <f t="shared" si="72"/>
        <v>#N/A</v>
      </c>
      <c r="N31" s="5" t="e">
        <f>IFERROR(O31-VLOOKUP($A31,'TB2-1'!$A:$XEW,1+IFERROR(VALUE(RIGHT(N$3,2)),RIGHT(N$3,1)),TRUE),#N/A)</f>
        <v>#N/A</v>
      </c>
      <c r="O31" s="5" t="e">
        <f t="shared" si="72"/>
        <v>#N/A</v>
      </c>
      <c r="P31" s="5" t="e">
        <f>IFERROR(Q31-VLOOKUP($A31,'TB2-1'!$A:$XEW,1+IFERROR(VALUE(RIGHT(P$3,2)),RIGHT(P$3,1)),TRUE),#N/A)</f>
        <v>#N/A</v>
      </c>
      <c r="Q31" s="5" t="e">
        <f t="shared" si="72"/>
        <v>#N/A</v>
      </c>
      <c r="R31" s="5" t="e">
        <f>IFERROR(S31-VLOOKUP($A31,'TB2-1'!$A:$XEW,1+IFERROR(VALUE(RIGHT(R$3,2)),RIGHT(R$3,1)),TRUE),#N/A)</f>
        <v>#N/A</v>
      </c>
      <c r="S31" s="5" t="e">
        <f t="shared" si="72"/>
        <v>#N/A</v>
      </c>
      <c r="T31" s="5" t="e">
        <f>IFERROR(U31-VLOOKUP($A31,'TB2-1'!$A:$XEW,1+IFERROR(VALUE(RIGHT(T$3,2)),RIGHT(T$3,1)),TRUE),#N/A)</f>
        <v>#N/A</v>
      </c>
      <c r="U31" s="5" t="e">
        <f t="shared" si="72"/>
        <v>#N/A</v>
      </c>
      <c r="V31" s="5" t="e">
        <f>IFERROR(W31-VLOOKUP($A31,'TB2-1'!$A:$XEW,1+IFERROR(VALUE(RIGHT(V$3,2)),RIGHT(V$3,1)),TRUE),#N/A)</f>
        <v>#N/A</v>
      </c>
      <c r="W31" s="5" t="e">
        <f t="shared" si="72"/>
        <v>#N/A</v>
      </c>
      <c r="X31" s="5" t="e">
        <f>IFERROR(Y31-VLOOKUP($A31,'TB2-1'!$A:$XEW,1+IFERROR(VALUE(RIGHT(X$3,2)),RIGHT(X$3,1)),TRUE),#N/A)</f>
        <v>#N/A</v>
      </c>
      <c r="Y31" s="5" t="e">
        <f t="shared" si="72"/>
        <v>#N/A</v>
      </c>
      <c r="Z31" s="5" t="e">
        <f>IFERROR(AA31-VLOOKUP($A31,'TB2-1'!$A:$XEW,1+IFERROR(VALUE(RIGHT(Z$3,2)),RIGHT(Z$3,1)),TRUE),#N/A)</f>
        <v>#N/A</v>
      </c>
      <c r="AA31" s="5" t="e">
        <f t="shared" si="176"/>
        <v>#N/A</v>
      </c>
      <c r="AB31" s="5" t="e">
        <f>IFERROR(AC31-VLOOKUP($A31,'TB2-1'!$A:$XEW,1+IFERROR(VALUE(RIGHT(AB$3,2)),RIGHT(AB$3,1)),TRUE),#N/A)</f>
        <v>#N/A</v>
      </c>
      <c r="AC31" s="5" t="e">
        <f t="shared" si="73"/>
        <v>#N/A</v>
      </c>
      <c r="AD31" s="5" t="e">
        <f>IFERROR(AE31-VLOOKUP($A31,'TB2-1'!$A:$XEW,1+IFERROR(VALUE(RIGHT(AD$3,2)),RIGHT(AD$3,1)),TRUE),#N/A)</f>
        <v>#N/A</v>
      </c>
      <c r="AE31" s="5" t="e">
        <f t="shared" si="74"/>
        <v>#N/A</v>
      </c>
      <c r="AF31" s="5" t="e">
        <f>IFERROR(AG31-VLOOKUP($A31,'TB2-1'!$A:$XEW,1+IFERROR(VALUE(RIGHT(AF$3,2)),RIGHT(AF$3,1)),TRUE),#N/A)</f>
        <v>#N/A</v>
      </c>
      <c r="AG31" s="5" t="e">
        <f t="shared" si="75"/>
        <v>#N/A</v>
      </c>
      <c r="AH31" s="5" t="e">
        <f>IFERROR(AI31-VLOOKUP($A31,'TB2-1'!$A:$XEW,1+IFERROR(VALUE(RIGHT(AH$3,2)),RIGHT(AH$3,1)),TRUE),#N/A)</f>
        <v>#N/A</v>
      </c>
      <c r="AI31" s="5" t="e">
        <f t="shared" si="76"/>
        <v>#N/A</v>
      </c>
      <c r="AJ31" s="5" t="e">
        <f>IFERROR(AK31-VLOOKUP($A31,'TB2-1'!$A:$XEW,1+IFERROR(VALUE(RIGHT(AJ$3,2)),RIGHT(AJ$3,1)),TRUE),#N/A)</f>
        <v>#N/A</v>
      </c>
      <c r="AK31" s="5" t="e">
        <f t="shared" si="77"/>
        <v>#N/A</v>
      </c>
      <c r="AL31" s="2" t="e">
        <f>IFERROR(AM31-VLOOKUP($A31,'TB2-1'!$A:$XEW,1+IFERROR(VALUE(RIGHT(AL$3,2)),RIGHT(AL$3,1)),TRUE),#N/A)</f>
        <v>#N/A</v>
      </c>
      <c r="AM31" s="65" t="e">
        <v>#N/A</v>
      </c>
      <c r="AN31" s="2" t="e">
        <f>IFERROR(AO31-VLOOKUP($A31,'TB2-1'!$A:$XEW,1+IFERROR(VALUE(RIGHT(AN$3,2)),RIGHT(AN$3,1)),TRUE),#N/A)</f>
        <v>#N/A</v>
      </c>
      <c r="AO31" s="2" t="e">
        <f t="shared" si="78"/>
        <v>#N/A</v>
      </c>
      <c r="AP31" s="2" t="e">
        <f>IFERROR(AQ31-VLOOKUP($A31,'TB2-1'!$A:$XEW,1+IFERROR(VALUE(RIGHT(AP$3,2)),RIGHT(AP$3,1)),TRUE),#N/A)</f>
        <v>#N/A</v>
      </c>
      <c r="AQ31" s="2" t="e">
        <f t="shared" si="78"/>
        <v>#N/A</v>
      </c>
      <c r="AR31" s="2" t="e">
        <f>IFERROR(AS31-VLOOKUP($A31,'TB2-1'!$A:$XEW,1+IFERROR(VALUE(RIGHT(AR$3,2)),RIGHT(AR$3,1)),TRUE),#N/A)</f>
        <v>#N/A</v>
      </c>
      <c r="AS31" s="2" t="e">
        <f t="shared" si="78"/>
        <v>#N/A</v>
      </c>
      <c r="AT31" s="2" t="e">
        <f>IFERROR(AU31-VLOOKUP($A31,'TB2-1'!$A:$XEW,1+IFERROR(VALUE(RIGHT(AT$3,2)),RIGHT(AT$3,1)),TRUE),#N/A)</f>
        <v>#N/A</v>
      </c>
      <c r="AU31" s="2" t="e">
        <f t="shared" si="78"/>
        <v>#N/A</v>
      </c>
      <c r="AV31" s="2" t="e">
        <f>IFERROR(AW31-VLOOKUP($A31,'TB2-1'!$A:$XEW,1+IFERROR(VALUE(RIGHT(AV$3,2)),RIGHT(AV$3,1)),TRUE),#N/A)</f>
        <v>#N/A</v>
      </c>
      <c r="AW31" s="2" t="e">
        <f t="shared" si="78"/>
        <v>#N/A</v>
      </c>
      <c r="AX31" s="2" t="e">
        <f>IFERROR(AY31-VLOOKUP($A31,'TB2-1'!$A:$XEW,1+IFERROR(VALUE(RIGHT(AX$3,2)),RIGHT(AX$3,1)),TRUE),#N/A)</f>
        <v>#N/A</v>
      </c>
      <c r="AY31" s="2" t="e">
        <f t="shared" si="78"/>
        <v>#N/A</v>
      </c>
      <c r="AZ31" s="2" t="e">
        <f>IFERROR(BA31-VLOOKUP($A31,'TB2-1'!$A:$XEW,1+IFERROR(VALUE(RIGHT(AZ$3,2)),RIGHT(AZ$3,1)),TRUE),#N/A)</f>
        <v>#N/A</v>
      </c>
      <c r="BA31" s="2" t="e">
        <f t="shared" si="78"/>
        <v>#N/A</v>
      </c>
      <c r="BB31" s="2" t="e">
        <f>IFERROR(BC31-VLOOKUP($A31,'TB2-1'!$A:$XEW,1+IFERROR(VALUE(RIGHT(BB$3,2)),RIGHT(BB$3,1)),TRUE),#N/A)</f>
        <v>#N/A</v>
      </c>
      <c r="BC31" s="2" t="e">
        <f t="shared" si="78"/>
        <v>#N/A</v>
      </c>
      <c r="BD31" s="2" t="e">
        <f>IFERROR(BE31-VLOOKUP($A31,'TB2-1'!$A:$XEW,1+IFERROR(VALUE(RIGHT(BD$3,2)),RIGHT(BD$3,1)),TRUE),#N/A)</f>
        <v>#N/A</v>
      </c>
      <c r="BE31" s="2" t="e">
        <f t="shared" si="78"/>
        <v>#N/A</v>
      </c>
      <c r="BF31" s="2" t="e">
        <f>IFERROR(BG31-VLOOKUP($A31,'TB2-1'!$A:$XEW,1+IFERROR(VALUE(RIGHT(BF$3,2)),RIGHT(BF$3,1)),TRUE),#N/A)</f>
        <v>#N/A</v>
      </c>
      <c r="BG31" s="2" t="e">
        <f t="shared" si="78"/>
        <v>#N/A</v>
      </c>
      <c r="BH31" s="2" t="e">
        <f>IFERROR(BI31-VLOOKUP($A31,'TB2-1'!$A:$XEW,1+IFERROR(VALUE(RIGHT(BH$3,2)),RIGHT(BH$3,1)),TRUE),#N/A)</f>
        <v>#N/A</v>
      </c>
      <c r="BI31" s="2" t="e">
        <f t="shared" si="78"/>
        <v>#N/A</v>
      </c>
      <c r="BJ31" s="2" t="e">
        <f>IFERROR(BK31-VLOOKUP($A31,'TB2-1'!$A:$XEW,1+IFERROR(VALUE(RIGHT(BJ$3,2)),RIGHT(BJ$3,1)),TRUE),#N/A)</f>
        <v>#N/A</v>
      </c>
      <c r="BK31" s="2" t="e">
        <f t="shared" si="78"/>
        <v>#N/A</v>
      </c>
      <c r="BL31" s="2" t="e">
        <f>IFERROR(BM31-VLOOKUP($A31,'TB2-1'!$A:$XEW,1+IFERROR(VALUE(RIGHT(BL$3,2)),RIGHT(BL$3,1)),TRUE),#N/A)</f>
        <v>#N/A</v>
      </c>
      <c r="BM31" s="2" t="e">
        <f t="shared" si="78"/>
        <v>#N/A</v>
      </c>
      <c r="BN31" s="2" t="e">
        <f>IFERROR(BO31-VLOOKUP($A31,'TB2-1'!$A:$XEW,1+IFERROR(VALUE(RIGHT(BN$3,2)),RIGHT(BN$3,1)),TRUE),#N/A)</f>
        <v>#N/A</v>
      </c>
      <c r="BO31" s="2" t="e">
        <f t="shared" si="78"/>
        <v>#N/A</v>
      </c>
      <c r="BP31" s="2" t="e">
        <f>IFERROR(BQ31-VLOOKUP($A31,'TB2-1'!$A:$XEW,1+IFERROR(VALUE(RIGHT(BP$3,2)),RIGHT(BP$3,1)),TRUE),#N/A)</f>
        <v>#N/A</v>
      </c>
      <c r="BQ31" s="2" t="e">
        <f t="shared" si="78"/>
        <v>#N/A</v>
      </c>
      <c r="BR31" s="2" t="e">
        <f>IFERROR(BS31-VLOOKUP($A31,'TB2-1'!$A:$XEW,1+IFERROR(VALUE(RIGHT(BR$3,2)),RIGHT(BR$3,1)),TRUE),#N/A)</f>
        <v>#N/A</v>
      </c>
      <c r="BS31" s="2" t="e">
        <f t="shared" si="78"/>
        <v>#N/A</v>
      </c>
      <c r="BT31" s="2" t="e">
        <f>IFERROR(BU31-VLOOKUP($A31,'TB2-1'!$A:$XEW,1+IFERROR(VALUE(RIGHT(BT$3,2)),RIGHT(BT$3,1)),TRUE),#N/A)</f>
        <v>#N/A</v>
      </c>
      <c r="BU31" s="2" t="e">
        <f t="shared" si="78"/>
        <v>#N/A</v>
      </c>
      <c r="BV31" s="5" t="e">
        <f>IFERROR(BW31-VLOOKUP($A31,'TB2-1'!$A:$XEW,1+IFERROR(VALUE(RIGHT(BV$3,2)),RIGHT(BV$3,1)),TRUE),#N/A)</f>
        <v>#N/A</v>
      </c>
      <c r="BW31" s="65" t="e">
        <v>#N/A</v>
      </c>
      <c r="BX31" s="5" t="e">
        <f>IFERROR(BY31-VLOOKUP($A31,'TB2-1'!$A:$XEW,1+IFERROR(VALUE(RIGHT(BX$3,2)),RIGHT(BX$3,1)),TRUE),#N/A)</f>
        <v>#N/A</v>
      </c>
      <c r="BY31" s="5" t="e">
        <f>BW31</f>
        <v>#N/A</v>
      </c>
      <c r="BZ31" s="5" t="e">
        <f>IFERROR(CA31-VLOOKUP($A31,'TB2-1'!$A:$XEW,1+IFERROR(VALUE(RIGHT(BZ$3,2)),RIGHT(BZ$3,1)),TRUE),#N/A)</f>
        <v>#N/A</v>
      </c>
      <c r="CA31" s="5" t="e">
        <f>BY31</f>
        <v>#N/A</v>
      </c>
      <c r="CB31" s="5" t="e">
        <f>IFERROR(CC31-VLOOKUP($A31,'TB2-1'!$A:$XEW,1+IFERROR(VALUE(RIGHT(CB$3,2)),RIGHT(CB$3,1)),TRUE),#N/A)</f>
        <v>#N/A</v>
      </c>
      <c r="CC31" s="5" t="e">
        <f>CA31</f>
        <v>#N/A</v>
      </c>
      <c r="CD31" s="5" t="e">
        <f>IFERROR(CE31-VLOOKUP($A31,'TB2-1'!$A:$XEW,1+IFERROR(VALUE(RIGHT(CD$3,2)),RIGHT(CD$3,1)),TRUE),#N/A)</f>
        <v>#N/A</v>
      </c>
      <c r="CE31" s="5" t="e">
        <f>CC31</f>
        <v>#N/A</v>
      </c>
      <c r="CF31" s="5" t="e">
        <f>IFERROR(CG31-VLOOKUP($A31,'TB2-1'!$A:$XEW,1+IFERROR(VALUE(RIGHT(CF$3,2)),RIGHT(CF$3,1)),TRUE),#N/A)</f>
        <v>#N/A</v>
      </c>
      <c r="CG31" s="5" t="e">
        <f>CE31</f>
        <v>#N/A</v>
      </c>
      <c r="CH31" s="5" t="e">
        <f>IFERROR(CI31-VLOOKUP($A31,'TB2-1'!$A:$XEW,1+IFERROR(VALUE(RIGHT(CH$3,2)),RIGHT(CH$3,1)),TRUE),#N/A)</f>
        <v>#N/A</v>
      </c>
      <c r="CI31" s="5" t="e">
        <f>CG31</f>
        <v>#N/A</v>
      </c>
      <c r="CJ31" s="5" t="e">
        <f>IFERROR(CK31-VLOOKUP($A31,'TB2-1'!$A:$XEW,1+IFERROR(VALUE(RIGHT(CJ$3,2)),RIGHT(CJ$3,1)),TRUE),#N/A)</f>
        <v>#N/A</v>
      </c>
      <c r="CK31" s="5" t="e">
        <f>CI31</f>
        <v>#N/A</v>
      </c>
      <c r="CL31" s="5" t="e">
        <f>IFERROR(CM31-VLOOKUP($A31,'TB2-1'!$A:$XEW,1+IFERROR(VALUE(RIGHT(CL$3,2)),RIGHT(CL$3,1)),TRUE),#N/A)</f>
        <v>#N/A</v>
      </c>
      <c r="CM31" s="5" t="e">
        <f>CK31</f>
        <v>#N/A</v>
      </c>
      <c r="CN31" s="5" t="e">
        <f>IFERROR(CO31-VLOOKUP($A31,'TB2-1'!$A:$XEW,1+IFERROR(VALUE(RIGHT(CN$3,2)),RIGHT(CN$3,1)),TRUE),#N/A)</f>
        <v>#N/A</v>
      </c>
      <c r="CO31" s="5" t="e">
        <f>CM31</f>
        <v>#N/A</v>
      </c>
      <c r="CP31" s="5" t="e">
        <f>IFERROR(CQ31-VLOOKUP($A31,'TB2-1'!$A:$XEW,1+IFERROR(VALUE(RIGHT(CP$3,2)),RIGHT(CP$3,1)),TRUE),#N/A)</f>
        <v>#N/A</v>
      </c>
      <c r="CQ31" s="5" t="e">
        <f>CO31</f>
        <v>#N/A</v>
      </c>
      <c r="CR31" s="5" t="e">
        <f>IFERROR(CS31-VLOOKUP($A31,'TB2-1'!$A:$XEW,1+IFERROR(VALUE(RIGHT(CR$3,2)),RIGHT(CR$3,1)),TRUE),#N/A)</f>
        <v>#N/A</v>
      </c>
      <c r="CS31" s="5" t="e">
        <f>CQ31</f>
        <v>#N/A</v>
      </c>
      <c r="CT31" s="5" t="e">
        <f>IFERROR(CU31-VLOOKUP($A31,'TB2-1'!$A:$XEW,1+IFERROR(VALUE(RIGHT(CT$3,2)),RIGHT(CT$3,1)),TRUE),#N/A)</f>
        <v>#N/A</v>
      </c>
      <c r="CU31" s="5" t="e">
        <f>CS31</f>
        <v>#N/A</v>
      </c>
      <c r="CV31" s="5" t="e">
        <f>IFERROR(CW31-VLOOKUP($A31,'TB2-1'!$A:$XEW,1+IFERROR(VALUE(RIGHT(CV$3,2)),RIGHT(CV$3,1)),TRUE),#N/A)</f>
        <v>#N/A</v>
      </c>
      <c r="CW31" s="5" t="e">
        <f>CU31</f>
        <v>#N/A</v>
      </c>
      <c r="CX31" s="5" t="e">
        <f>IFERROR(CY31-VLOOKUP($A31,'TB2-1'!$A:$XEW,1+IFERROR(VALUE(RIGHT(CX$3,2)),RIGHT(CX$3,1)),TRUE),#N/A)</f>
        <v>#N/A</v>
      </c>
      <c r="CY31" s="5" t="e">
        <f>CW31</f>
        <v>#N/A</v>
      </c>
      <c r="CZ31" s="5" t="e">
        <f>IFERROR(DA31-VLOOKUP($A31,'TB2-1'!$A:$XEW,1+IFERROR(VALUE(RIGHT(CZ$3,2)),RIGHT(CZ$3,1)),TRUE),#N/A)</f>
        <v>#N/A</v>
      </c>
      <c r="DA31" s="5" t="e">
        <f>CY31</f>
        <v>#N/A</v>
      </c>
      <c r="DB31" s="5" t="e">
        <f>IFERROR(DC31-VLOOKUP($A31,'TB2-1'!$A:$XEW,1+IFERROR(VALUE(RIGHT(DB$3,2)),RIGHT(DB$3,1)),TRUE),#N/A)</f>
        <v>#N/A</v>
      </c>
      <c r="DC31" s="5" t="e">
        <f>DA31</f>
        <v>#N/A</v>
      </c>
      <c r="DD31" s="5" t="e">
        <f>IFERROR(DE31-VLOOKUP($A31,'TB2-1'!$A:$XEW,1+IFERROR(VALUE(RIGHT(DD$3,2)),RIGHT(DD$3,1)),TRUE),#N/A)</f>
        <v>#N/A</v>
      </c>
      <c r="DE31" s="5" t="e">
        <f>DC31</f>
        <v>#N/A</v>
      </c>
      <c r="DF31" s="6" t="e">
        <f>IFERROR(DG31-VLOOKUP($A31,'TB2-1'!$A:$XEW,1+IFERROR(VALUE(RIGHT(DF$3,2)),RIGHT(DF$3,1)),TRUE),#N/A)</f>
        <v>#N/A</v>
      </c>
      <c r="DG31" s="65" t="e">
        <v>#N/A</v>
      </c>
      <c r="DH31" s="6" t="e">
        <f>IFERROR(DI31-VLOOKUP($A31,'TB2-1'!$A:$XEW,1+IFERROR(VALUE(RIGHT(DH$3,2)),RIGHT(DH$3,1)),TRUE),#N/A)</f>
        <v>#N/A</v>
      </c>
      <c r="DI31" s="6" t="e">
        <f t="shared" si="92"/>
        <v>#N/A</v>
      </c>
      <c r="DJ31" s="6" t="e">
        <f>IFERROR(DK31-VLOOKUP($A31,'TB2-1'!$A:$XEW,1+IFERROR(VALUE(RIGHT(DJ$3,2)),RIGHT(DJ$3,1)),TRUE),#N/A)</f>
        <v>#N/A</v>
      </c>
      <c r="DK31" s="6" t="e">
        <f t="shared" si="92"/>
        <v>#N/A</v>
      </c>
      <c r="DL31" s="6" t="e">
        <f>IFERROR(DM31-VLOOKUP($A31,'TB2-1'!$A:$XEW,1+IFERROR(VALUE(RIGHT(DL$3,2)),RIGHT(DL$3,1)),TRUE),#N/A)</f>
        <v>#N/A</v>
      </c>
      <c r="DM31" s="6" t="e">
        <f t="shared" si="92"/>
        <v>#N/A</v>
      </c>
      <c r="DN31" s="6" t="e">
        <f>IFERROR(DO31-VLOOKUP($A31,'TB2-1'!$A:$XEW,1+IFERROR(VALUE(RIGHT(DN$3,2)),RIGHT(DN$3,1)),TRUE),#N/A)</f>
        <v>#N/A</v>
      </c>
      <c r="DO31" s="6" t="e">
        <f t="shared" si="92"/>
        <v>#N/A</v>
      </c>
      <c r="DP31" s="6" t="e">
        <f>IFERROR(DQ31-VLOOKUP($A31,'TB2-1'!$A:$XEW,1+IFERROR(VALUE(RIGHT(DP$3,2)),RIGHT(DP$3,1)),TRUE),#N/A)</f>
        <v>#N/A</v>
      </c>
      <c r="DQ31" s="6" t="e">
        <f t="shared" si="92"/>
        <v>#N/A</v>
      </c>
      <c r="DR31" s="6" t="e">
        <f>IFERROR(DS31-VLOOKUP($A31,'TB2-1'!$A:$XEW,1+IFERROR(VALUE(RIGHT(DR$3,2)),RIGHT(DR$3,1)),TRUE),#N/A)</f>
        <v>#N/A</v>
      </c>
      <c r="DS31" s="6" t="e">
        <f t="shared" si="92"/>
        <v>#N/A</v>
      </c>
      <c r="DT31" s="6" t="e">
        <f>IFERROR(DU31-VLOOKUP($A31,'TB2-1'!$A:$XEW,1+IFERROR(VALUE(RIGHT(DT$3,2)),RIGHT(DT$3,1)),TRUE),#N/A)</f>
        <v>#N/A</v>
      </c>
      <c r="DU31" s="6" t="e">
        <f t="shared" si="92"/>
        <v>#N/A</v>
      </c>
      <c r="DV31" s="6" t="e">
        <f>IFERROR(DW31-VLOOKUP($A31,'TB2-1'!$A:$XEW,1+IFERROR(VALUE(RIGHT(DV$3,2)),RIGHT(DV$3,1)),TRUE),#N/A)</f>
        <v>#N/A</v>
      </c>
      <c r="DW31" s="6" t="e">
        <f t="shared" si="92"/>
        <v>#N/A</v>
      </c>
      <c r="DX31" s="6" t="e">
        <f>IFERROR(DY31-VLOOKUP($A31,'TB2-1'!$A:$XEW,1+IFERROR(VALUE(RIGHT(DX$3,2)),RIGHT(DX$3,1)),TRUE),#N/A)</f>
        <v>#N/A</v>
      </c>
      <c r="DY31" s="6" t="e">
        <f t="shared" si="92"/>
        <v>#N/A</v>
      </c>
      <c r="DZ31" s="6" t="e">
        <f>IFERROR(EA31-VLOOKUP($A31,'TB2-1'!$A:$XEW,1+IFERROR(VALUE(RIGHT(DZ$3,2)),RIGHT(DZ$3,1)),TRUE),#N/A)</f>
        <v>#N/A</v>
      </c>
      <c r="EA31" s="6" t="e">
        <f t="shared" si="92"/>
        <v>#N/A</v>
      </c>
      <c r="EB31" s="6" t="e">
        <f>IFERROR(EC31-VLOOKUP($A31,'TB2-1'!$A:$XEW,1+IFERROR(VALUE(RIGHT(EB$3,2)),RIGHT(EB$3,1)),TRUE),#N/A)</f>
        <v>#N/A</v>
      </c>
      <c r="EC31" s="6" t="e">
        <f t="shared" si="92"/>
        <v>#N/A</v>
      </c>
      <c r="ED31" s="6" t="e">
        <f>IFERROR(EE31-VLOOKUP($A31,'TB2-1'!$A:$XEW,1+IFERROR(VALUE(RIGHT(ED$3,2)),RIGHT(ED$3,1)),TRUE),#N/A)</f>
        <v>#N/A</v>
      </c>
      <c r="EE31" s="6" t="e">
        <f t="shared" si="92"/>
        <v>#N/A</v>
      </c>
      <c r="EF31" s="6" t="e">
        <f>IFERROR(EG31-VLOOKUP($A31,'TB2-1'!$A:$XEW,1+IFERROR(VALUE(RIGHT(EF$3,2)),RIGHT(EF$3,1)),TRUE),#N/A)</f>
        <v>#N/A</v>
      </c>
      <c r="EG31" s="6" t="e">
        <f t="shared" si="92"/>
        <v>#N/A</v>
      </c>
      <c r="EH31" s="6" t="e">
        <f>IFERROR(EI31-VLOOKUP($A31,'TB2-1'!$A:$XEW,1+IFERROR(VALUE(RIGHT(EH$3,2)),RIGHT(EH$3,1)),TRUE),#N/A)</f>
        <v>#N/A</v>
      </c>
      <c r="EI31" s="6" t="e">
        <f t="shared" si="92"/>
        <v>#N/A</v>
      </c>
      <c r="EJ31" s="6" t="e">
        <f>IFERROR(EK31-VLOOKUP($A31,'TB2-1'!$A:$XEW,1+IFERROR(VALUE(RIGHT(EJ$3,2)),RIGHT(EJ$3,1)),TRUE),#N/A)</f>
        <v>#N/A</v>
      </c>
      <c r="EK31" s="6" t="e">
        <f t="shared" si="92"/>
        <v>#N/A</v>
      </c>
      <c r="EL31" s="6" t="e">
        <f>IFERROR(EM31-VLOOKUP($A31,'TB2-1'!$A:$XEW,1+IFERROR(VALUE(RIGHT(EL$3,2)),RIGHT(EL$3,1)),TRUE),#N/A)</f>
        <v>#N/A</v>
      </c>
      <c r="EM31" s="6" t="e">
        <f t="shared" si="92"/>
        <v>#N/A</v>
      </c>
      <c r="EN31" s="6" t="e">
        <f>IFERROR(EO31-VLOOKUP($A31,'TB2-1'!$A:$XEW,1+IFERROR(VALUE(RIGHT(EN$3,2)),RIGHT(EN$3,1)),TRUE),#N/A)</f>
        <v>#N/A</v>
      </c>
      <c r="EO31" s="6" t="e">
        <f t="shared" si="92"/>
        <v>#N/A</v>
      </c>
      <c r="EP31" s="5" t="e">
        <f>IFERROR(EQ31-VLOOKUP($A31,'TB2-1'!$A:$XEW,1+IFERROR(VALUE(RIGHT(EP$3,2)),RIGHT(EP$3,1)),TRUE),#N/A)</f>
        <v>#N/A</v>
      </c>
      <c r="EQ31" s="65" t="e">
        <v>#N/A</v>
      </c>
      <c r="ER31" s="5" t="e">
        <f>IFERROR(ES31-VLOOKUP($A31,'TB2-1'!$A:$XEW,1+IFERROR(VALUE(RIGHT(ER$3,2)),RIGHT(ER$3,1)),TRUE),#N/A)</f>
        <v>#N/A</v>
      </c>
      <c r="ES31" s="5" t="e">
        <f t="shared" si="109"/>
        <v>#N/A</v>
      </c>
      <c r="ET31" s="5" t="e">
        <f>IFERROR(EU31-VLOOKUP($A31,'TB2-1'!$A:$XEW,1+IFERROR(VALUE(RIGHT(ET$3,2)),RIGHT(ET$3,1)),TRUE),#N/A)</f>
        <v>#N/A</v>
      </c>
      <c r="EU31" s="5" t="e">
        <f t="shared" si="109"/>
        <v>#N/A</v>
      </c>
      <c r="EV31" s="5" t="e">
        <f>IFERROR(EW31-VLOOKUP($A31,'TB2-1'!$A:$XEW,1+IFERROR(VALUE(RIGHT(EV$3,2)),RIGHT(EV$3,1)),TRUE),#N/A)</f>
        <v>#N/A</v>
      </c>
      <c r="EW31" s="5" t="e">
        <f t="shared" si="109"/>
        <v>#N/A</v>
      </c>
      <c r="EX31" s="5" t="e">
        <f>IFERROR(EY31-VLOOKUP($A31,'TB2-1'!$A:$XEW,1+IFERROR(VALUE(RIGHT(EX$3,2)),RIGHT(EX$3,1)),TRUE),#N/A)</f>
        <v>#N/A</v>
      </c>
      <c r="EY31" s="5" t="e">
        <f t="shared" si="109"/>
        <v>#N/A</v>
      </c>
      <c r="EZ31" s="5" t="e">
        <f>IFERROR(FA31-VLOOKUP($A31,'TB2-1'!$A:$XEW,1+IFERROR(VALUE(RIGHT(EZ$3,2)),RIGHT(EZ$3,1)),TRUE),#N/A)</f>
        <v>#N/A</v>
      </c>
      <c r="FA31" s="5" t="e">
        <f t="shared" si="109"/>
        <v>#N/A</v>
      </c>
      <c r="FB31" s="5" t="e">
        <f>IFERROR(FC31-VLOOKUP($A31,'TB2-1'!$A:$XEW,1+IFERROR(VALUE(RIGHT(FB$3,2)),RIGHT(FB$3,1)),TRUE),#N/A)</f>
        <v>#N/A</v>
      </c>
      <c r="FC31" s="5" t="e">
        <f t="shared" si="109"/>
        <v>#N/A</v>
      </c>
      <c r="FD31" s="5" t="e">
        <f>IFERROR(FE31-VLOOKUP($A31,'TB2-1'!$A:$XEW,1+IFERROR(VALUE(RIGHT(FD$3,2)),RIGHT(FD$3,1)),TRUE),#N/A)</f>
        <v>#N/A</v>
      </c>
      <c r="FE31" s="5" t="e">
        <f t="shared" si="109"/>
        <v>#N/A</v>
      </c>
      <c r="FF31" s="5" t="e">
        <f>IFERROR(FG31-VLOOKUP($A31,'TB2-1'!$A:$XEW,1+IFERROR(VALUE(RIGHT(FF$3,2)),RIGHT(FF$3,1)),TRUE),#N/A)</f>
        <v>#N/A</v>
      </c>
      <c r="FG31" s="5" t="e">
        <f t="shared" si="109"/>
        <v>#N/A</v>
      </c>
      <c r="FH31" s="5" t="e">
        <f>IFERROR(FI31-VLOOKUP($A31,'TB2-1'!$A:$XEW,1+IFERROR(VALUE(RIGHT(FH$3,2)),RIGHT(FH$3,1)),TRUE),#N/A)</f>
        <v>#N/A</v>
      </c>
      <c r="FI31" s="5" t="e">
        <f t="shared" si="109"/>
        <v>#N/A</v>
      </c>
      <c r="FJ31" s="5" t="e">
        <f>IFERROR(FK31-VLOOKUP($A31,'TB2-1'!$A:$XEW,1+IFERROR(VALUE(RIGHT(FJ$3,2)),RIGHT(FJ$3,1)),TRUE),#N/A)</f>
        <v>#N/A</v>
      </c>
      <c r="FK31" s="5" t="e">
        <f t="shared" si="109"/>
        <v>#N/A</v>
      </c>
      <c r="FL31" s="5" t="e">
        <f>IFERROR(FM31-VLOOKUP($A31,'TB2-1'!$A:$XEW,1+IFERROR(VALUE(RIGHT(FL$3,2)),RIGHT(FL$3,1)),TRUE),#N/A)</f>
        <v>#N/A</v>
      </c>
      <c r="FM31" s="5" t="e">
        <f t="shared" si="109"/>
        <v>#N/A</v>
      </c>
      <c r="FN31" s="5" t="e">
        <f>IFERROR(FO31-VLOOKUP($A31,'TB2-1'!$A:$XEW,1+IFERROR(VALUE(RIGHT(FN$3,2)),RIGHT(FN$3,1)),TRUE),#N/A)</f>
        <v>#N/A</v>
      </c>
      <c r="FO31" s="5" t="e">
        <f t="shared" si="109"/>
        <v>#N/A</v>
      </c>
      <c r="FP31" s="5" t="e">
        <f>IFERROR(FQ31-VLOOKUP($A31,'TB2-1'!$A:$XEW,1+IFERROR(VALUE(RIGHT(FP$3,2)),RIGHT(FP$3,1)),TRUE),#N/A)</f>
        <v>#N/A</v>
      </c>
      <c r="FQ31" s="5" t="e">
        <f t="shared" si="109"/>
        <v>#N/A</v>
      </c>
      <c r="FR31" s="5" t="e">
        <f>IFERROR(FS31-VLOOKUP($A31,'TB2-1'!$A:$XEW,1+IFERROR(VALUE(RIGHT(FR$3,2)),RIGHT(FR$3,1)),TRUE),#N/A)</f>
        <v>#N/A</v>
      </c>
      <c r="FS31" s="5" t="e">
        <f t="shared" si="109"/>
        <v>#N/A</v>
      </c>
      <c r="FT31" s="5" t="e">
        <f>IFERROR(FU31-VLOOKUP($A31,'TB2-1'!$A:$XEW,1+IFERROR(VALUE(RIGHT(FT$3,2)),RIGHT(FT$3,1)),TRUE),#N/A)</f>
        <v>#N/A</v>
      </c>
      <c r="FU31" s="5" t="e">
        <f t="shared" si="109"/>
        <v>#N/A</v>
      </c>
      <c r="FV31" s="5" t="e">
        <f>IFERROR(FW31-VLOOKUP($A31,'TB2-1'!$A:$XEW,1+IFERROR(VALUE(RIGHT(FV$3,2)),RIGHT(FV$3,1)),TRUE),#N/A)</f>
        <v>#N/A</v>
      </c>
      <c r="FW31" s="5" t="e">
        <f t="shared" si="109"/>
        <v>#N/A</v>
      </c>
      <c r="FX31" s="5" t="e">
        <f>IFERROR(FY31-VLOOKUP($A31,'TB2-1'!$A:$XEW,1+IFERROR(VALUE(RIGHT(FX$3,2)),RIGHT(FX$3,1)),TRUE),#N/A)</f>
        <v>#N/A</v>
      </c>
      <c r="FY31" s="5" t="e">
        <f t="shared" si="109"/>
        <v>#N/A</v>
      </c>
      <c r="FZ31" s="6" t="e">
        <f>IFERROR(GA31-VLOOKUP($A31,'TB2-1'!$A:$XEW,1+IFERROR(VALUE(RIGHT(FZ$3,2)),RIGHT(FZ$3,1)),TRUE),#N/A)</f>
        <v>#N/A</v>
      </c>
      <c r="GA31" s="65" t="e">
        <v>#N/A</v>
      </c>
      <c r="GB31" s="6" t="e">
        <f>IFERROR(GC31-VLOOKUP($A31,'TB2-1'!$A:$XEW,1+IFERROR(VALUE(RIGHT(GB$3,2)),RIGHT(GB$3,1)),TRUE),#N/A)</f>
        <v>#N/A</v>
      </c>
      <c r="GC31" s="6" t="e">
        <f t="shared" si="126"/>
        <v>#N/A</v>
      </c>
      <c r="GD31" s="6" t="e">
        <f>IFERROR(GE31-VLOOKUP($A31,'TB2-1'!$A:$XEW,1+IFERROR(VALUE(RIGHT(GD$3,2)),RIGHT(GD$3,1)),TRUE),#N/A)</f>
        <v>#N/A</v>
      </c>
      <c r="GE31" s="6" t="e">
        <f t="shared" si="126"/>
        <v>#N/A</v>
      </c>
      <c r="GF31" s="6" t="e">
        <f>IFERROR(GG31-VLOOKUP($A31,'TB2-1'!$A:$XEW,1+IFERROR(VALUE(RIGHT(GF$3,2)),RIGHT(GF$3,1)),TRUE),#N/A)</f>
        <v>#N/A</v>
      </c>
      <c r="GG31" s="6" t="e">
        <f t="shared" si="126"/>
        <v>#N/A</v>
      </c>
      <c r="GH31" s="6" t="e">
        <f>IFERROR(GI31-VLOOKUP($A31,'TB2-1'!$A:$XEW,1+IFERROR(VALUE(RIGHT(GH$3,2)),RIGHT(GH$3,1)),TRUE),#N/A)</f>
        <v>#N/A</v>
      </c>
      <c r="GI31" s="6" t="e">
        <f t="shared" si="126"/>
        <v>#N/A</v>
      </c>
      <c r="GJ31" s="6" t="e">
        <f>IFERROR(GK31-VLOOKUP($A31,'TB2-1'!$A:$XEW,1+IFERROR(VALUE(RIGHT(GJ$3,2)),RIGHT(GJ$3,1)),TRUE),#N/A)</f>
        <v>#N/A</v>
      </c>
      <c r="GK31" s="6" t="e">
        <f t="shared" si="126"/>
        <v>#N/A</v>
      </c>
      <c r="GL31" s="6" t="e">
        <f>IFERROR(GM31-VLOOKUP($A31,'TB2-1'!$A:$XEW,1+IFERROR(VALUE(RIGHT(GL$3,2)),RIGHT(GL$3,1)),TRUE),#N/A)</f>
        <v>#N/A</v>
      </c>
      <c r="GM31" s="6" t="e">
        <f t="shared" si="126"/>
        <v>#N/A</v>
      </c>
      <c r="GN31" s="6" t="e">
        <f>IFERROR(GO31-VLOOKUP($A31,'TB2-1'!$A:$XEW,1+IFERROR(VALUE(RIGHT(GN$3,2)),RIGHT(GN$3,1)),TRUE),#N/A)</f>
        <v>#N/A</v>
      </c>
      <c r="GO31" s="6" t="e">
        <f t="shared" si="126"/>
        <v>#N/A</v>
      </c>
      <c r="GP31" s="6" t="e">
        <f>IFERROR(GQ31-VLOOKUP($A31,'TB2-1'!$A:$XEW,1+IFERROR(VALUE(RIGHT(GP$3,2)),RIGHT(GP$3,1)),TRUE),#N/A)</f>
        <v>#N/A</v>
      </c>
      <c r="GQ31" s="6" t="e">
        <f t="shared" si="126"/>
        <v>#N/A</v>
      </c>
      <c r="GR31" s="6" t="e">
        <f>IFERROR(GS31-VLOOKUP($A31,'TB2-1'!$A:$XEW,1+IFERROR(VALUE(RIGHT(GR$3,2)),RIGHT(GR$3,1)),TRUE),#N/A)</f>
        <v>#N/A</v>
      </c>
      <c r="GS31" s="6" t="e">
        <f t="shared" si="126"/>
        <v>#N/A</v>
      </c>
      <c r="GT31" s="6" t="e">
        <f>IFERROR(GU31-VLOOKUP($A31,'TB2-1'!$A:$XEW,1+IFERROR(VALUE(RIGHT(GT$3,2)),RIGHT(GT$3,1)),TRUE),#N/A)</f>
        <v>#N/A</v>
      </c>
      <c r="GU31" s="6" t="e">
        <f t="shared" si="126"/>
        <v>#N/A</v>
      </c>
      <c r="GV31" s="6" t="e">
        <f>IFERROR(GW31-VLOOKUP($A31,'TB2-1'!$A:$XEW,1+IFERROR(VALUE(RIGHT(GV$3,2)),RIGHT(GV$3,1)),TRUE),#N/A)</f>
        <v>#N/A</v>
      </c>
      <c r="GW31" s="6" t="e">
        <f t="shared" si="126"/>
        <v>#N/A</v>
      </c>
      <c r="GX31" s="6" t="e">
        <f>IFERROR(GY31-VLOOKUP($A31,'TB2-1'!$A:$XEW,1+IFERROR(VALUE(RIGHT(GX$3,2)),RIGHT(GX$3,1)),TRUE),#N/A)</f>
        <v>#N/A</v>
      </c>
      <c r="GY31" s="6" t="e">
        <f t="shared" si="126"/>
        <v>#N/A</v>
      </c>
      <c r="GZ31" s="6" t="e">
        <f>IFERROR(HA31-VLOOKUP($A31,'TB2-1'!$A:$XEW,1+IFERROR(VALUE(RIGHT(GZ$3,2)),RIGHT(GZ$3,1)),TRUE),#N/A)</f>
        <v>#N/A</v>
      </c>
      <c r="HA31" s="6" t="e">
        <f t="shared" si="126"/>
        <v>#N/A</v>
      </c>
      <c r="HB31" s="6" t="e">
        <f>IFERROR(HC31-VLOOKUP($A31,'TB2-1'!$A:$XEW,1+IFERROR(VALUE(RIGHT(HB$3,2)),RIGHT(HB$3,1)),TRUE),#N/A)</f>
        <v>#N/A</v>
      </c>
      <c r="HC31" s="6" t="e">
        <f t="shared" si="126"/>
        <v>#N/A</v>
      </c>
      <c r="HD31" s="6" t="e">
        <f>IFERROR(HE31-VLOOKUP($A31,'TB2-1'!$A:$XEW,1+IFERROR(VALUE(RIGHT(HD$3,2)),RIGHT(HD$3,1)),TRUE),#N/A)</f>
        <v>#N/A</v>
      </c>
      <c r="HE31" s="6" t="e">
        <f t="shared" si="126"/>
        <v>#N/A</v>
      </c>
      <c r="HF31" s="6" t="e">
        <f>IFERROR(HG31-VLOOKUP($A31,'TB2-1'!$A:$XEW,1+IFERROR(VALUE(RIGHT(HF$3,2)),RIGHT(HF$3,1)),TRUE),#N/A)</f>
        <v>#N/A</v>
      </c>
      <c r="HG31" s="6" t="e">
        <f t="shared" si="126"/>
        <v>#N/A</v>
      </c>
      <c r="HH31" s="6" t="e">
        <f>IFERROR(HI31-VLOOKUP($A31,'TB2-1'!$A:$XEW,1+IFERROR(VALUE(RIGHT(HH$3,2)),RIGHT(HH$3,1)),TRUE),#N/A)</f>
        <v>#N/A</v>
      </c>
      <c r="HI31" s="6" t="e">
        <f t="shared" si="126"/>
        <v>#N/A</v>
      </c>
      <c r="HJ31" s="65" t="e">
        <v>#N/A</v>
      </c>
      <c r="HK31" s="65" t="e">
        <v>#N/A</v>
      </c>
      <c r="HL31" s="65" t="e">
        <v>#N/A</v>
      </c>
      <c r="HM31" s="65" t="e">
        <v>#N/A</v>
      </c>
      <c r="HN31" s="65" t="e">
        <v>#N/A</v>
      </c>
      <c r="HO31" s="65" t="e">
        <v>#N/A</v>
      </c>
      <c r="HP31" s="65" t="e">
        <v>#N/A</v>
      </c>
      <c r="HQ31" s="65" t="e">
        <v>#N/A</v>
      </c>
      <c r="HR31" s="65" t="e">
        <v>#N/A</v>
      </c>
      <c r="HS31" s="65" t="e">
        <v>#N/A</v>
      </c>
      <c r="HT31" s="65" t="e">
        <v>#N/A</v>
      </c>
      <c r="HU31" s="65" t="e">
        <v>#N/A</v>
      </c>
      <c r="HV31" s="65" t="e">
        <v>#N/A</v>
      </c>
      <c r="HW31" s="65" t="e">
        <v>#N/A</v>
      </c>
      <c r="HX31" s="65" t="e">
        <v>#N/A</v>
      </c>
      <c r="HY31" s="65" t="e">
        <v>#N/A</v>
      </c>
      <c r="HZ31" s="65" t="e">
        <v>#N/A</v>
      </c>
      <c r="IA31" s="65" t="e">
        <v>#N/A</v>
      </c>
      <c r="IB31" s="65" t="e">
        <v>#N/A</v>
      </c>
      <c r="IC31" s="65" t="e">
        <v>#N/A</v>
      </c>
      <c r="ID31" s="65" t="e">
        <v>#N/A</v>
      </c>
      <c r="IE31" s="65" t="e">
        <v>#N/A</v>
      </c>
      <c r="IF31" s="65" t="e">
        <v>#N/A</v>
      </c>
      <c r="IG31" s="65" t="e">
        <v>#N/A</v>
      </c>
      <c r="IH31" s="65" t="e">
        <v>#N/A</v>
      </c>
      <c r="II31" s="65" t="e">
        <v>#N/A</v>
      </c>
      <c r="IJ31" s="65" t="e">
        <v>#N/A</v>
      </c>
      <c r="IK31" s="65" t="e">
        <v>#N/A</v>
      </c>
      <c r="IL31" s="65" t="e">
        <v>#N/A</v>
      </c>
      <c r="IM31" s="65" t="e">
        <v>#N/A</v>
      </c>
      <c r="IN31" s="65" t="e">
        <v>#N/A</v>
      </c>
      <c r="IO31" s="65" t="e">
        <v>#N/A</v>
      </c>
      <c r="IP31" s="65" t="e">
        <v>#N/A</v>
      </c>
      <c r="IQ31" s="65" t="e">
        <v>#N/A</v>
      </c>
      <c r="IR31" s="65" t="e">
        <v>#N/A</v>
      </c>
      <c r="IS31" s="65" t="e">
        <v>#N/A</v>
      </c>
      <c r="IT31" s="65" t="e">
        <v>#N/A</v>
      </c>
      <c r="IU31" s="6" t="e">
        <f>IFERROR(IT31+VLOOKUP($A31,'TB2-1'!$A:$XEW,1+IFERROR(VALUE(RIGHT(IT$3,2)),RIGHT(IT$3,1)),TRUE),#N/A)</f>
        <v>#N/A</v>
      </c>
      <c r="IV31" s="65" t="e">
        <v>#N/A</v>
      </c>
      <c r="IW31" s="6" t="e">
        <f>IFERROR(IV31+VLOOKUP($A31,'TB2-1'!$A:$XEW,1+IFERROR(VALUE(RIGHT(IV$3,2)),RIGHT(IV$3,1)),TRUE),#N/A)</f>
        <v>#N/A</v>
      </c>
      <c r="IX31" s="65" t="e">
        <v>#N/A</v>
      </c>
      <c r="IY31" s="6" t="e">
        <f>IFERROR(IX31+VLOOKUP($A31,'TB2-1'!$A:$XEW,1+IFERROR(VALUE(RIGHT(IX$3,2)),RIGHT(IX$3,1)),TRUE),#N/A)</f>
        <v>#N/A</v>
      </c>
      <c r="IZ31" s="65" t="e">
        <v>#N/A</v>
      </c>
      <c r="JA31" s="6" t="e">
        <f>IFERROR(IZ31+VLOOKUP($A31,'TB2-1'!$A:$XEW,1+IFERROR(VALUE(RIGHT(IZ$3,2)),RIGHT(IZ$3,1)),TRUE),#N/A)</f>
        <v>#N/A</v>
      </c>
      <c r="JB31" s="65" t="e">
        <v>#N/A</v>
      </c>
      <c r="JC31" s="6" t="e">
        <f>IFERROR(JB31+VLOOKUP($A31,'TB2-1'!$A:$XEW,1+IFERROR(VALUE(RIGHT(JB$3,2)),RIGHT(JB$3,1)),TRUE),#N/A)</f>
        <v>#N/A</v>
      </c>
      <c r="JD31" s="6" t="e">
        <f t="shared" si="143"/>
        <v>#N/A</v>
      </c>
      <c r="JE31" s="6" t="e">
        <f>IFERROR(JD31+VLOOKUP($A31,'TB2-1'!$A:$XEW,1+IFERROR(VALUE(RIGHT(JD$3,2)),RIGHT(JD$3,1)),TRUE),#N/A)</f>
        <v>#N/A</v>
      </c>
      <c r="JF31" s="65" t="e">
        <v>#N/A</v>
      </c>
      <c r="JG31" s="6" t="e">
        <f>IFERROR(JF31+VLOOKUP($A31,'TB2-1'!$A:$XEW,1+IFERROR(VALUE(RIGHT(JF$3,2)),RIGHT(JF$3,1)),TRUE),#N/A)</f>
        <v>#N/A</v>
      </c>
      <c r="JH31" s="65" t="e">
        <v>#N/A</v>
      </c>
      <c r="JI31" s="6" t="e">
        <f>IFERROR(JH31+VLOOKUP($A31,'TB2-1'!$A:$XEW,1+IFERROR(VALUE(RIGHT(JH$3,2)),RIGHT(JH$3,1)),TRUE),#N/A)</f>
        <v>#N/A</v>
      </c>
      <c r="JJ31" s="65" t="e">
        <v>#N/A</v>
      </c>
      <c r="JK31" s="6" t="e">
        <f>IFERROR(JJ31+VLOOKUP($A31,'TB2-1'!$A:$XEW,1+IFERROR(VALUE(RIGHT(JJ$3,2)),RIGHT(JJ$3,1)),TRUE),#N/A)</f>
        <v>#N/A</v>
      </c>
      <c r="JL31" s="65" t="e">
        <v>#N/A</v>
      </c>
      <c r="JM31" s="6" t="e">
        <f>IFERROR(JL31+VLOOKUP($A31,'TB2-1'!$A:$XEW,1+IFERROR(VALUE(RIGHT(JL$3,2)),RIGHT(JL$3,1)),TRUE),#N/A)</f>
        <v>#N/A</v>
      </c>
      <c r="JN31" s="65" t="e">
        <v>#N/A</v>
      </c>
      <c r="JO31" s="6" t="e">
        <f>IFERROR(JN31+VLOOKUP($A31,'TB2-1'!$A:$XEW,1+IFERROR(VALUE(RIGHT(JN$3,2)),RIGHT(JN$3,1)),TRUE),#N/A)</f>
        <v>#N/A</v>
      </c>
      <c r="JP31" s="65" t="e">
        <v>#N/A</v>
      </c>
      <c r="JQ31" s="6" t="e">
        <f>IFERROR(JP31+VLOOKUP($A31,'TB2-1'!$A:$XEW,1+IFERROR(VALUE(RIGHT(JP$3,2)),RIGHT(JP$3,1)),TRUE),#N/A)</f>
        <v>#N/A</v>
      </c>
      <c r="JR31" s="65" t="e">
        <v>#N/A</v>
      </c>
      <c r="JS31" s="6" t="e">
        <f>IFERROR(JR31+VLOOKUP($A31,'TB2-1'!$A:$XEW,1+IFERROR(VALUE(RIGHT(JR$3,2)),RIGHT(JR$3,1)),TRUE),#N/A)</f>
        <v>#N/A</v>
      </c>
      <c r="JT31" s="65" t="e">
        <v>#N/A</v>
      </c>
      <c r="JU31" s="6" t="e">
        <f>IFERROR(JT31+VLOOKUP($A31,'TB2-1'!$A:$XEW,1+IFERROR(VALUE(RIGHT(JT$3,2)),RIGHT(JT$3,1)),TRUE),#N/A)</f>
        <v>#N/A</v>
      </c>
      <c r="JV31" s="65" t="e">
        <v>#N/A</v>
      </c>
      <c r="JW31" s="6" t="e">
        <f>IFERROR(JV31+VLOOKUP($A31,'TB2-1'!$A:$XEW,1+IFERROR(VALUE(RIGHT(JV$3,2)),RIGHT(JV$3,1)),TRUE),#N/A)</f>
        <v>#N/A</v>
      </c>
      <c r="JX31" s="65" t="e">
        <v>#N/A</v>
      </c>
      <c r="JY31" s="6" t="e">
        <f>IFERROR(JX31+VLOOKUP($A31,'TB2-1'!$A:$XEW,1+IFERROR(VALUE(RIGHT(JX$3,2)),RIGHT(JX$3,1)),TRUE),#N/A)</f>
        <v>#N/A</v>
      </c>
      <c r="JZ31" s="65" t="e">
        <v>#N/A</v>
      </c>
      <c r="KA31" s="6" t="e">
        <f>IFERROR(JZ31+VLOOKUP($A31,'TB2-1'!$A:$XEW,1+IFERROR(VALUE(RIGHT(JZ$3,2)),RIGHT(JZ$3,1)),TRUE),#N/A)</f>
        <v>#N/A</v>
      </c>
      <c r="KB31" s="65" t="e">
        <v>#N/A</v>
      </c>
      <c r="KC31" s="6" t="e">
        <f>IFERROR(KB31+VLOOKUP($A31,'TB2-1'!$A:$XEW,1+IFERROR(VALUE(RIGHT(KB$3,2)),RIGHT(KB$3,1)),TRUE),#N/A)</f>
        <v>#N/A</v>
      </c>
      <c r="KD31" s="65" t="e">
        <v>#N/A</v>
      </c>
      <c r="KE31" s="5" t="e">
        <f>IFERROR(KD31+VLOOKUP($A31,'TB2-1'!$A:$XEW,1+IFERROR(VALUE(RIGHT(KD$3,2)),RIGHT(KD$3,1)),TRUE),#N/A)</f>
        <v>#N/A</v>
      </c>
      <c r="KF31" s="65" t="e">
        <v>#N/A</v>
      </c>
      <c r="KG31" s="5" t="e">
        <f>IFERROR(KF31+VLOOKUP($A31,'TB2-1'!$A:$XEW,1+IFERROR(VALUE(RIGHT(KF$3,2)),RIGHT(KF$3,1)),TRUE),#N/A)</f>
        <v>#N/A</v>
      </c>
      <c r="KH31" s="65" t="e">
        <v>#N/A</v>
      </c>
      <c r="KI31" s="5" t="e">
        <f>IFERROR(KH31+VLOOKUP($A31,'TB2-1'!$A:$XEW,1+IFERROR(VALUE(RIGHT(KH$3,2)),RIGHT(KH$3,1)),TRUE),#N/A)</f>
        <v>#N/A</v>
      </c>
      <c r="KJ31" s="65" t="e">
        <v>#N/A</v>
      </c>
      <c r="KK31" s="5" t="e">
        <f>IFERROR(KJ31+VLOOKUP($A31,'TB2-1'!$A:$XEW,1+IFERROR(VALUE(RIGHT(KJ$3,2)),RIGHT(KJ$3,1)),TRUE),#N/A)</f>
        <v>#N/A</v>
      </c>
      <c r="KL31" s="5" t="e">
        <f>KJ31</f>
        <v>#N/A</v>
      </c>
      <c r="KM31" s="5" t="e">
        <f>IFERROR(KL31+VLOOKUP($A31,'TB2-1'!$A:$XEW,1+IFERROR(VALUE(RIGHT(KL$3,2)),RIGHT(KL$3,1)),TRUE),#N/A)</f>
        <v>#N/A</v>
      </c>
      <c r="KN31" s="5" t="e">
        <f>KL31</f>
        <v>#N/A</v>
      </c>
      <c r="KO31" s="5" t="e">
        <f>IFERROR(KN31+VLOOKUP($A31,'TB2-1'!$A:$XEW,1+IFERROR(VALUE(RIGHT(KN$3,2)),RIGHT(KN$3,1)),TRUE),#N/A)</f>
        <v>#N/A</v>
      </c>
      <c r="KP31" s="5" t="e">
        <f>KN31</f>
        <v>#N/A</v>
      </c>
      <c r="KQ31" s="5" t="e">
        <f>IFERROR(KP31+VLOOKUP($A31,'TB2-1'!$A:$XEW,1+IFERROR(VALUE(RIGHT(KP$3,2)),RIGHT(KP$3,1)),TRUE),#N/A)</f>
        <v>#N/A</v>
      </c>
      <c r="KR31" s="65" t="e">
        <v>#N/A</v>
      </c>
      <c r="KS31" s="5" t="e">
        <f>IFERROR(KR31+VLOOKUP($A31,'TB2-1'!$A:$XEW,1+IFERROR(VALUE(RIGHT(KR$3,2)),RIGHT(KR$3,1)),TRUE),#N/A)</f>
        <v>#N/A</v>
      </c>
      <c r="KT31" s="5" t="e">
        <f>KR31</f>
        <v>#N/A</v>
      </c>
      <c r="KU31" s="5" t="e">
        <f>IFERROR(KT31+VLOOKUP($A31,'TB2-1'!$A:$XEW,1+IFERROR(VALUE(RIGHT(KT$3,2)),RIGHT(KT$3,1)),TRUE),#N/A)</f>
        <v>#N/A</v>
      </c>
      <c r="KV31" s="5" t="e">
        <f>KT31</f>
        <v>#N/A</v>
      </c>
      <c r="KW31" s="5" t="e">
        <f>IFERROR(KV31+VLOOKUP($A31,'TB2-1'!$A:$XEW,1+IFERROR(VALUE(RIGHT(KV$3,2)),RIGHT(KV$3,1)),TRUE),#N/A)</f>
        <v>#N/A</v>
      </c>
      <c r="KX31" s="5" t="e">
        <f>KV31</f>
        <v>#N/A</v>
      </c>
      <c r="KY31" s="5" t="e">
        <f>IFERROR(KX31+VLOOKUP($A31,'TB2-1'!$A:$XEW,1+IFERROR(VALUE(RIGHT(KX$3,2)),RIGHT(KX$3,1)),TRUE),#N/A)</f>
        <v>#N/A</v>
      </c>
      <c r="KZ31" s="5" t="e">
        <f>KX31</f>
        <v>#N/A</v>
      </c>
      <c r="LA31" s="5" t="e">
        <f>IFERROR(KZ31+VLOOKUP($A31,'TB2-1'!$A:$XEW,1+IFERROR(VALUE(RIGHT(KZ$3,2)),RIGHT(KZ$3,1)),TRUE),#N/A)</f>
        <v>#N/A</v>
      </c>
      <c r="LB31" s="5" t="e">
        <f>KZ31</f>
        <v>#N/A</v>
      </c>
      <c r="LC31" s="5" t="e">
        <f>IFERROR(LB31+VLOOKUP($A31,'TB2-1'!$A:$XEW,1+IFERROR(VALUE(RIGHT(LB$3,2)),RIGHT(LB$3,1)),TRUE),#N/A)</f>
        <v>#N/A</v>
      </c>
      <c r="LD31" s="5" t="e">
        <f>LB31</f>
        <v>#N/A</v>
      </c>
      <c r="LE31" s="5" t="e">
        <f>IFERROR(LD31+VLOOKUP($A31,'TB2-1'!$A:$XEW,1+IFERROR(VALUE(RIGHT(LD$3,2)),RIGHT(LD$3,1)),TRUE),#N/A)</f>
        <v>#N/A</v>
      </c>
      <c r="LF31" s="5" t="e">
        <f>LD31</f>
        <v>#N/A</v>
      </c>
      <c r="LG31" s="5" t="e">
        <f>IFERROR(LF31+VLOOKUP($A31,'TB2-1'!$A:$XEW,1+IFERROR(VALUE(RIGHT(LF$3,2)),RIGHT(LF$3,1)),TRUE),#N/A)</f>
        <v>#N/A</v>
      </c>
      <c r="LH31" s="5" t="e">
        <f>LF31</f>
        <v>#N/A</v>
      </c>
      <c r="LI31" s="5" t="e">
        <f>IFERROR(LH31+VLOOKUP($A31,'TB2-1'!$A:$XEW,1+IFERROR(VALUE(RIGHT(LH$3,2)),RIGHT(LH$3,1)),TRUE),#N/A)</f>
        <v>#N/A</v>
      </c>
      <c r="LJ31" s="5" t="e">
        <f>LH31</f>
        <v>#N/A</v>
      </c>
      <c r="LK31" s="5" t="e">
        <f>IFERROR(LJ31+VLOOKUP($A31,'TB2-1'!$A:$XEW,1+IFERROR(VALUE(RIGHT(LJ$3,2)),RIGHT(LJ$3,1)),TRUE),#N/A)</f>
        <v>#N/A</v>
      </c>
      <c r="LL31" s="5" t="e">
        <f>LJ31</f>
        <v>#N/A</v>
      </c>
      <c r="LM31" s="5" t="e">
        <f>IFERROR(LL31+VLOOKUP($A31,'TB2-1'!$A:$XEW,1+IFERROR(VALUE(RIGHT(LL$3,2)),RIGHT(LL$3,1)),TRUE),#N/A)</f>
        <v>#N/A</v>
      </c>
      <c r="LN31" s="65" t="e">
        <v>#N/A</v>
      </c>
      <c r="LO31" s="6" t="e">
        <f>IFERROR(LN31+VLOOKUP($A31,'TB2-1'!$A:$XEW,1+IFERROR(VALUE(RIGHT(LN$3,2)),RIGHT(LN$3,1)),TRUE),#N/A)</f>
        <v>#N/A</v>
      </c>
      <c r="LP31" s="6" t="e">
        <f t="shared" si="145"/>
        <v>#N/A</v>
      </c>
      <c r="LQ31" s="6" t="e">
        <f>IFERROR(LP31+VLOOKUP($A31,'TB2-1'!$A:$XEW,1+IFERROR(VALUE(RIGHT(LP$3,2)),RIGHT(LP$3,1)),TRUE),#N/A)</f>
        <v>#N/A</v>
      </c>
      <c r="LR31" s="6" t="e">
        <f t="shared" si="145"/>
        <v>#N/A</v>
      </c>
      <c r="LS31" s="6" t="e">
        <f>IFERROR(LR31+VLOOKUP($A31,'TB2-1'!$A:$XEW,1+IFERROR(VALUE(RIGHT(LR$3,2)),RIGHT(LR$3,1)),TRUE),#N/A)</f>
        <v>#N/A</v>
      </c>
      <c r="LT31" s="6" t="e">
        <f t="shared" si="145"/>
        <v>#N/A</v>
      </c>
      <c r="LU31" s="6" t="e">
        <f>IFERROR(LT31+VLOOKUP($A31,'TB2-1'!$A:$XEW,1+IFERROR(VALUE(RIGHT(LT$3,2)),RIGHT(LT$3,1)),TRUE),#N/A)</f>
        <v>#N/A</v>
      </c>
      <c r="LV31" s="6" t="e">
        <f t="shared" si="145"/>
        <v>#N/A</v>
      </c>
      <c r="LW31" s="6" t="e">
        <f>IFERROR(LV31+VLOOKUP($A31,'TB2-1'!$A:$XEW,1+IFERROR(VALUE(RIGHT(LV$3,2)),RIGHT(LV$3,1)),TRUE),#N/A)</f>
        <v>#N/A</v>
      </c>
      <c r="LX31" s="6" t="e">
        <f t="shared" si="145"/>
        <v>#N/A</v>
      </c>
      <c r="LY31" s="6" t="e">
        <f>IFERROR(LX31+VLOOKUP($A31,'TB2-1'!$A:$XEW,1+IFERROR(VALUE(RIGHT(LX$3,2)),RIGHT(LX$3,1)),TRUE),#N/A)</f>
        <v>#N/A</v>
      </c>
      <c r="LZ31" s="6" t="e">
        <f t="shared" si="145"/>
        <v>#N/A</v>
      </c>
      <c r="MA31" s="6" t="e">
        <f>IFERROR(LZ31+VLOOKUP($A31,'TB2-1'!$A:$XEW,1+IFERROR(VALUE(RIGHT(LZ$3,2)),RIGHT(LZ$3,1)),TRUE),#N/A)</f>
        <v>#N/A</v>
      </c>
      <c r="MB31" s="6" t="e">
        <f t="shared" si="145"/>
        <v>#N/A</v>
      </c>
      <c r="MC31" s="6" t="e">
        <f>IFERROR(MB31+VLOOKUP($A31,'TB2-1'!$A:$XEW,1+IFERROR(VALUE(RIGHT(MB$3,2)),RIGHT(MB$3,1)),TRUE),#N/A)</f>
        <v>#N/A</v>
      </c>
      <c r="MD31" s="6" t="e">
        <f t="shared" si="145"/>
        <v>#N/A</v>
      </c>
      <c r="ME31" s="6" t="e">
        <f>IFERROR(MD31+VLOOKUP($A31,'TB2-1'!$A:$XEW,1+IFERROR(VALUE(RIGHT(MD$3,2)),RIGHT(MD$3,1)),TRUE),#N/A)</f>
        <v>#N/A</v>
      </c>
      <c r="MF31" s="6" t="e">
        <f t="shared" si="185"/>
        <v>#N/A</v>
      </c>
      <c r="MG31" s="6" t="e">
        <f>IFERROR(MF31+VLOOKUP($A31,'TB2-1'!$A:$XEW,1+IFERROR(VALUE(RIGHT(MF$3,2)),RIGHT(MF$3,1)),TRUE),#N/A)</f>
        <v>#N/A</v>
      </c>
      <c r="MH31" s="6" t="e">
        <f t="shared" si="146"/>
        <v>#N/A</v>
      </c>
      <c r="MI31" s="6" t="e">
        <f>IFERROR(MH31+VLOOKUP($A31,'TB2-1'!$A:$XEW,1+IFERROR(VALUE(RIGHT(MH$3,2)),RIGHT(MH$3,1)),TRUE),#N/A)</f>
        <v>#N/A</v>
      </c>
      <c r="MJ31" s="6" t="e">
        <f t="shared" si="147"/>
        <v>#N/A</v>
      </c>
      <c r="MK31" s="6" t="e">
        <f>IFERROR(MJ31+VLOOKUP($A31,'TB2-1'!$A:$XEW,1+IFERROR(VALUE(RIGHT(MJ$3,2)),RIGHT(MJ$3,1)),TRUE),#N/A)</f>
        <v>#N/A</v>
      </c>
      <c r="ML31" s="6" t="e">
        <f t="shared" si="148"/>
        <v>#N/A</v>
      </c>
      <c r="MM31" s="6" t="e">
        <f>IFERROR(ML31+VLOOKUP($A31,'TB2-1'!$A:$XEW,1+IFERROR(VALUE(RIGHT(ML$3,2)),RIGHT(ML$3,1)),TRUE),#N/A)</f>
        <v>#N/A</v>
      </c>
      <c r="MN31" s="6" t="e">
        <f t="shared" si="149"/>
        <v>#N/A</v>
      </c>
      <c r="MO31" s="6" t="e">
        <f>IFERROR(MN31+VLOOKUP($A31,'TB2-1'!$A:$XEW,1+IFERROR(VALUE(RIGHT(MN$3,2)),RIGHT(MN$3,1)),TRUE),#N/A)</f>
        <v>#N/A</v>
      </c>
      <c r="MP31" s="6" t="e">
        <f t="shared" si="150"/>
        <v>#N/A</v>
      </c>
      <c r="MQ31" s="6" t="e">
        <f>IFERROR(MP31+VLOOKUP($A31,'TB2-1'!$A:$XEW,1+IFERROR(VALUE(RIGHT(MP$3,2)),RIGHT(MP$3,1)),TRUE),#N/A)</f>
        <v>#N/A</v>
      </c>
      <c r="MR31" s="6" t="e">
        <f t="shared" si="151"/>
        <v>#N/A</v>
      </c>
      <c r="MS31" s="6" t="e">
        <f>IFERROR(MR31+VLOOKUP($A31,'TB2-1'!$A:$XEW,1+IFERROR(VALUE(RIGHT(MR$3,2)),RIGHT(MR$3,1)),TRUE),#N/A)</f>
        <v>#N/A</v>
      </c>
      <c r="MT31" s="6" t="e">
        <f t="shared" si="152"/>
        <v>#N/A</v>
      </c>
      <c r="MU31" s="6" t="e">
        <f>IFERROR(MT31+VLOOKUP($A31,'TB2-1'!$A:$XEW,1+IFERROR(VALUE(RIGHT(MT$3,2)),RIGHT(MT$3,1)),TRUE),#N/A)</f>
        <v>#N/A</v>
      </c>
      <c r="MV31" s="6" t="e">
        <f t="shared" si="153"/>
        <v>#N/A</v>
      </c>
      <c r="MW31" s="6" t="e">
        <f>IFERROR(MV31+VLOOKUP($A31,'TB2-1'!$A:$XEW,1+IFERROR(VALUE(RIGHT(MV$3,2)),RIGHT(MV$3,1)),TRUE),#N/A)</f>
        <v>#N/A</v>
      </c>
      <c r="MX31" s="65" t="e">
        <v>#N/A</v>
      </c>
      <c r="MY31" s="5" t="e">
        <f>IFERROR(MX31+VLOOKUP($A31,'TB2-1'!$A:$XEW,1+IFERROR(VALUE(RIGHT(MX$3,2)),RIGHT(MX$3,1)),TRUE),#N/A)</f>
        <v>#N/A</v>
      </c>
      <c r="MZ31" s="10" t="e">
        <f t="shared" si="1"/>
        <v>#N/A</v>
      </c>
      <c r="NA31" s="5" t="e">
        <f>IFERROR(MZ31+VLOOKUP($A31,'TB2-1'!$A:$XEW,1+IFERROR(VALUE(RIGHT(MZ$3,2)),RIGHT(MZ$3,1)),TRUE),#N/A)</f>
        <v>#N/A</v>
      </c>
      <c r="NB31" s="10" t="e">
        <f t="shared" si="1"/>
        <v>#N/A</v>
      </c>
      <c r="NC31" s="5" t="e">
        <f>IFERROR(NB31+VLOOKUP($A31,'TB2-1'!$A:$XEW,1+IFERROR(VALUE(RIGHT(NB$3,2)),RIGHT(NB$3,1)),TRUE),#N/A)</f>
        <v>#N/A</v>
      </c>
      <c r="ND31" s="10" t="e">
        <f t="shared" si="1"/>
        <v>#N/A</v>
      </c>
      <c r="NE31" s="5" t="e">
        <f>IFERROR(ND31+VLOOKUP($A31,'TB2-1'!$A:$XEW,1+IFERROR(VALUE(RIGHT(ND$3,2)),RIGHT(ND$3,1)),TRUE),#N/A)</f>
        <v>#N/A</v>
      </c>
      <c r="NF31" s="10" t="e">
        <f t="shared" si="1"/>
        <v>#N/A</v>
      </c>
      <c r="NG31" s="5" t="e">
        <f>IFERROR(NF31+VLOOKUP($A31,'TB2-1'!$A:$XEW,1+IFERROR(VALUE(RIGHT(NF$3,2)),RIGHT(NF$3,1)),TRUE),#N/A)</f>
        <v>#N/A</v>
      </c>
      <c r="NH31" s="10" t="e">
        <f t="shared" si="1"/>
        <v>#N/A</v>
      </c>
      <c r="NI31" s="5" t="e">
        <f>IFERROR(NH31+VLOOKUP($A31,'TB2-1'!$A:$XEW,1+IFERROR(VALUE(RIGHT(NH$3,2)),RIGHT(NH$3,1)),TRUE),#N/A)</f>
        <v>#N/A</v>
      </c>
      <c r="NJ31" s="10" t="e">
        <f t="shared" si="1"/>
        <v>#N/A</v>
      </c>
      <c r="NK31" s="5" t="e">
        <f>IFERROR(NJ31+VLOOKUP($A31,'TB2-1'!$A:$XEW,1+IFERROR(VALUE(RIGHT(NJ$3,2)),RIGHT(NJ$3,1)),TRUE),#N/A)</f>
        <v>#N/A</v>
      </c>
      <c r="NL31" s="10" t="e">
        <f t="shared" si="1"/>
        <v>#N/A</v>
      </c>
      <c r="NM31" s="5" t="e">
        <f>IFERROR(NL31+VLOOKUP($A31,'TB2-1'!$A:$XEW,1+IFERROR(VALUE(RIGHT(NL$3,2)),RIGHT(NL$3,1)),TRUE),#N/A)</f>
        <v>#N/A</v>
      </c>
      <c r="NN31" s="10" t="e">
        <f t="shared" ref="NN31:NN39" si="318">NL31</f>
        <v>#N/A</v>
      </c>
      <c r="NO31" s="5" t="e">
        <f>IFERROR(NN31+VLOOKUP($A31,'TB2-1'!$A:$XEW,1+IFERROR(VALUE(RIGHT(NN$3,2)),RIGHT(NN$3,1)),TRUE),#N/A)</f>
        <v>#N/A</v>
      </c>
      <c r="NP31" s="10" t="e">
        <f t="shared" si="2"/>
        <v>#N/A</v>
      </c>
      <c r="NQ31" s="5" t="e">
        <f>IFERROR(NP31+VLOOKUP($A31,'TB2-1'!$A:$XEW,1+IFERROR(VALUE(RIGHT(NP$3,2)),RIGHT(NP$3,1)),TRUE),#N/A)</f>
        <v>#N/A</v>
      </c>
      <c r="NR31" s="10" t="e">
        <f t="shared" si="3"/>
        <v>#N/A</v>
      </c>
      <c r="NS31" s="5" t="e">
        <f>IFERROR(NR31+VLOOKUP($A31,'TB2-1'!$A:$XEW,1+IFERROR(VALUE(RIGHT(NR$3,2)),RIGHT(NR$3,1)),TRUE),#N/A)</f>
        <v>#N/A</v>
      </c>
      <c r="NT31" s="10" t="e">
        <f t="shared" si="4"/>
        <v>#N/A</v>
      </c>
      <c r="NU31" s="5" t="e">
        <f>IFERROR(NT31+VLOOKUP($A31,'TB2-1'!$A:$XEW,1+IFERROR(VALUE(RIGHT(NT$3,2)),RIGHT(NT$3,1)),TRUE),#N/A)</f>
        <v>#N/A</v>
      </c>
      <c r="NV31" s="10" t="e">
        <f t="shared" si="5"/>
        <v>#N/A</v>
      </c>
      <c r="NW31" s="5" t="e">
        <f>IFERROR(NV31+VLOOKUP($A31,'TB2-1'!$A:$XEW,1+IFERROR(VALUE(RIGHT(NV$3,2)),RIGHT(NV$3,1)),TRUE),#N/A)</f>
        <v>#N/A</v>
      </c>
      <c r="NX31" s="10" t="e">
        <f t="shared" si="6"/>
        <v>#N/A</v>
      </c>
      <c r="NY31" s="5" t="e">
        <f>IFERROR(NX31+VLOOKUP($A31,'TB2-1'!$A:$XEW,1+IFERROR(VALUE(RIGHT(NX$3,2)),RIGHT(NX$3,1)),TRUE),#N/A)</f>
        <v>#N/A</v>
      </c>
      <c r="NZ31" s="10" t="e">
        <f t="shared" si="7"/>
        <v>#N/A</v>
      </c>
      <c r="OA31" s="5" t="e">
        <f>IFERROR(NZ31+VLOOKUP($A31,'TB2-1'!$A:$XEW,1+IFERROR(VALUE(RIGHT(NZ$3,2)),RIGHT(NZ$3,1)),TRUE),#N/A)</f>
        <v>#N/A</v>
      </c>
      <c r="OB31" s="10" t="e">
        <f t="shared" si="8"/>
        <v>#N/A</v>
      </c>
      <c r="OC31" s="5" t="e">
        <f>IFERROR(OB31+VLOOKUP($A31,'TB2-1'!$A:$XEW,1+IFERROR(VALUE(RIGHT(OB$3,2)),RIGHT(OB$3,1)),TRUE),#N/A)</f>
        <v>#N/A</v>
      </c>
      <c r="OD31" s="10" t="e">
        <f t="shared" si="9"/>
        <v>#N/A</v>
      </c>
      <c r="OE31" s="5" t="e">
        <f>IFERROR(OD31+VLOOKUP($A31,'TB2-1'!$A:$XEW,1+IFERROR(VALUE(RIGHT(OD$3,2)),RIGHT(OD$3,1)),TRUE),#N/A)</f>
        <v>#N/A</v>
      </c>
      <c r="OF31" s="10" t="e">
        <f t="shared" si="10"/>
        <v>#N/A</v>
      </c>
      <c r="OG31" s="5" t="e">
        <f>IFERROR(OF31+VLOOKUP($A31,'TB2-1'!$A:$XEW,1+IFERROR(VALUE(RIGHT(OF$3,2)),RIGHT(OF$3,1)),TRUE),#N/A)</f>
        <v>#N/A</v>
      </c>
      <c r="OH31" s="65" t="e">
        <v>#N/A</v>
      </c>
      <c r="OI31" s="6" t="e">
        <f>IFERROR(OH31+VLOOKUP($A31,'TB2-1'!$A:$XEW,1+IFERROR(VALUE(RIGHT(OH$3,2)),RIGHT(OH$3,1)),TRUE),#N/A)</f>
        <v>#N/A</v>
      </c>
      <c r="OJ31" s="6" t="e">
        <f t="shared" si="11"/>
        <v>#N/A</v>
      </c>
      <c r="OK31" s="6" t="e">
        <f>IFERROR(OJ31+VLOOKUP($A31,'TB2-1'!$A:$XEW,1+IFERROR(VALUE(RIGHT(OJ$3,2)),RIGHT(OJ$3,1)),TRUE),#N/A)</f>
        <v>#N/A</v>
      </c>
      <c r="OL31" s="6" t="e">
        <f t="shared" si="11"/>
        <v>#N/A</v>
      </c>
      <c r="OM31" s="6" t="e">
        <f>IFERROR(OL31+VLOOKUP($A31,'TB2-1'!$A:$XEW,1+IFERROR(VALUE(RIGHT(OL$3,2)),RIGHT(OL$3,1)),TRUE),#N/A)</f>
        <v>#N/A</v>
      </c>
      <c r="ON31" s="6" t="e">
        <f t="shared" si="11"/>
        <v>#N/A</v>
      </c>
      <c r="OO31" s="6" t="e">
        <f>IFERROR(ON31+VLOOKUP($A31,'TB2-1'!$A:$XEW,1+IFERROR(VALUE(RIGHT(ON$3,2)),RIGHT(ON$3,1)),TRUE),#N/A)</f>
        <v>#N/A</v>
      </c>
      <c r="OP31" s="6" t="e">
        <f t="shared" si="11"/>
        <v>#N/A</v>
      </c>
      <c r="OQ31" s="6" t="e">
        <f>IFERROR(OP31+VLOOKUP($A31,'TB2-1'!$A:$XEW,1+IFERROR(VALUE(RIGHT(OP$3,2)),RIGHT(OP$3,1)),TRUE),#N/A)</f>
        <v>#N/A</v>
      </c>
      <c r="OR31" s="6" t="e">
        <f t="shared" si="11"/>
        <v>#N/A</v>
      </c>
      <c r="OS31" s="6" t="e">
        <f>IFERROR(OR31+VLOOKUP($A31,'TB2-1'!$A:$XEW,1+IFERROR(VALUE(RIGHT(OR$3,2)),RIGHT(OR$3,1)),TRUE),#N/A)</f>
        <v>#N/A</v>
      </c>
      <c r="OT31" s="6" t="e">
        <f t="shared" si="11"/>
        <v>#N/A</v>
      </c>
      <c r="OU31" s="6" t="e">
        <f>IFERROR(OT31+VLOOKUP($A31,'TB2-1'!$A:$XEW,1+IFERROR(VALUE(RIGHT(OT$3,2)),RIGHT(OT$3,1)),TRUE),#N/A)</f>
        <v>#N/A</v>
      </c>
      <c r="OV31" s="6" t="e">
        <f t="shared" si="11"/>
        <v>#N/A</v>
      </c>
      <c r="OW31" s="6" t="e">
        <f>IFERROR(OV31+VLOOKUP($A31,'TB2-1'!$A:$XEW,1+IFERROR(VALUE(RIGHT(OV$3,2)),RIGHT(OV$3,1)),TRUE),#N/A)</f>
        <v>#N/A</v>
      </c>
      <c r="OX31" s="6" t="e">
        <f t="shared" ref="OX31:OX39" si="319">OV31</f>
        <v>#N/A</v>
      </c>
      <c r="OY31" s="6" t="e">
        <f>IFERROR(OX31+VLOOKUP($A31,'TB2-1'!$A:$XEW,1+IFERROR(VALUE(RIGHT(OX$3,2)),RIGHT(OX$3,1)),TRUE),#N/A)</f>
        <v>#N/A</v>
      </c>
      <c r="OZ31" s="6" t="e">
        <f t="shared" si="12"/>
        <v>#N/A</v>
      </c>
      <c r="PA31" s="6" t="e">
        <f>IFERROR(OZ31+VLOOKUP($A31,'TB2-1'!$A:$XEW,1+IFERROR(VALUE(RIGHT(OZ$3,2)),RIGHT(OZ$3,1)),TRUE),#N/A)</f>
        <v>#N/A</v>
      </c>
      <c r="PB31" s="6" t="e">
        <f t="shared" si="13"/>
        <v>#N/A</v>
      </c>
      <c r="PC31" s="6" t="e">
        <f>IFERROR(PB31+VLOOKUP($A31,'TB2-1'!$A:$XEW,1+IFERROR(VALUE(RIGHT(PB$3,2)),RIGHT(PB$3,1)),TRUE),#N/A)</f>
        <v>#N/A</v>
      </c>
      <c r="PD31" s="6" t="e">
        <f t="shared" si="14"/>
        <v>#N/A</v>
      </c>
      <c r="PE31" s="6" t="e">
        <f>IFERROR(PD31+VLOOKUP($A31,'TB2-1'!$A:$XEW,1+IFERROR(VALUE(RIGHT(PD$3,2)),RIGHT(PD$3,1)),TRUE),#N/A)</f>
        <v>#N/A</v>
      </c>
      <c r="PF31" s="6" t="e">
        <f t="shared" si="15"/>
        <v>#N/A</v>
      </c>
      <c r="PG31" s="6" t="e">
        <f>IFERROR(PF31+VLOOKUP($A31,'TB2-1'!$A:$XEW,1+IFERROR(VALUE(RIGHT(PF$3,2)),RIGHT(PF$3,1)),TRUE),#N/A)</f>
        <v>#N/A</v>
      </c>
      <c r="PH31" s="6" t="e">
        <f t="shared" si="16"/>
        <v>#N/A</v>
      </c>
      <c r="PI31" s="6" t="e">
        <f>IFERROR(PH31+VLOOKUP($A31,'TB2-1'!$A:$XEW,1+IFERROR(VALUE(RIGHT(PH$3,2)),RIGHT(PH$3,1)),TRUE),#N/A)</f>
        <v>#N/A</v>
      </c>
      <c r="PJ31" s="6" t="e">
        <f t="shared" si="17"/>
        <v>#N/A</v>
      </c>
      <c r="PK31" s="6" t="e">
        <f>IFERROR(PJ31+VLOOKUP($A31,'TB2-1'!$A:$XEW,1+IFERROR(VALUE(RIGHT(PJ$3,2)),RIGHT(PJ$3,1)),TRUE),#N/A)</f>
        <v>#N/A</v>
      </c>
      <c r="PL31" s="6" t="e">
        <f t="shared" si="18"/>
        <v>#N/A</v>
      </c>
      <c r="PM31" s="6" t="e">
        <f>IFERROR(PL31+VLOOKUP($A31,'TB2-1'!$A:$XEW,1+IFERROR(VALUE(RIGHT(PL$3,2)),RIGHT(PL$3,1)),TRUE),#N/A)</f>
        <v>#N/A</v>
      </c>
      <c r="PN31" s="6" t="e">
        <f t="shared" si="19"/>
        <v>#N/A</v>
      </c>
      <c r="PO31" s="6" t="e">
        <f>IFERROR(PN31+VLOOKUP($A31,'TB2-1'!$A:$XEW,1+IFERROR(VALUE(RIGHT(PN$3,2)),RIGHT(PN$3,1)),TRUE),#N/A)</f>
        <v>#N/A</v>
      </c>
      <c r="PP31" s="6" t="e">
        <f t="shared" si="20"/>
        <v>#N/A</v>
      </c>
      <c r="PQ31" s="6" t="e">
        <f>IFERROR(PP31+VLOOKUP($A31,'TB2-1'!$A:$XEW,1+IFERROR(VALUE(RIGHT(PP$3,2)),RIGHT(PP$3,1)),TRUE),#N/A)</f>
        <v>#N/A</v>
      </c>
      <c r="PR31" s="65" t="e">
        <v>#N/A</v>
      </c>
      <c r="PS31" s="5" t="e">
        <f>IFERROR(PR31+VLOOKUP($A31,'TB2-1'!$A:$XEW,1+IFERROR(VALUE(RIGHT(PR$3,2)),RIGHT(PR$3,1)),TRUE),#N/A)</f>
        <v>#N/A</v>
      </c>
      <c r="PT31" s="10" t="e">
        <f t="shared" si="21"/>
        <v>#N/A</v>
      </c>
      <c r="PU31" s="5" t="e">
        <f>IFERROR(PT31+VLOOKUP($A31,'TB2-1'!$A:$XEW,1+IFERROR(VALUE(RIGHT(PT$3,2)),RIGHT(PT$3,1)),TRUE),#N/A)</f>
        <v>#N/A</v>
      </c>
      <c r="PV31" s="10" t="e">
        <f t="shared" si="21"/>
        <v>#N/A</v>
      </c>
      <c r="PW31" s="5" t="e">
        <f>IFERROR(PV31+VLOOKUP($A31,'TB2-1'!$A:$XEW,1+IFERROR(VALUE(RIGHT(PV$3,2)),RIGHT(PV$3,1)),TRUE),#N/A)</f>
        <v>#N/A</v>
      </c>
      <c r="PX31" s="10" t="e">
        <f t="shared" si="21"/>
        <v>#N/A</v>
      </c>
      <c r="PY31" s="5" t="e">
        <f>IFERROR(PX31+VLOOKUP($A31,'TB2-1'!$A:$XEW,1+IFERROR(VALUE(RIGHT(PX$3,2)),RIGHT(PX$3,1)),TRUE),#N/A)</f>
        <v>#N/A</v>
      </c>
      <c r="PZ31" s="10" t="e">
        <f t="shared" si="21"/>
        <v>#N/A</v>
      </c>
      <c r="QA31" s="5" t="e">
        <f>IFERROR(PZ31+VLOOKUP($A31,'TB2-1'!$A:$XEW,1+IFERROR(VALUE(RIGHT(PZ$3,2)),RIGHT(PZ$3,1)),TRUE),#N/A)</f>
        <v>#N/A</v>
      </c>
      <c r="QB31" s="10" t="e">
        <f t="shared" si="21"/>
        <v>#N/A</v>
      </c>
      <c r="QC31" s="5" t="e">
        <f>IFERROR(QB31+VLOOKUP($A31,'TB2-1'!$A:$XEW,1+IFERROR(VALUE(RIGHT(QB$3,2)),RIGHT(QB$3,1)),TRUE),#N/A)</f>
        <v>#N/A</v>
      </c>
      <c r="QD31" s="10" t="e">
        <f t="shared" si="21"/>
        <v>#N/A</v>
      </c>
      <c r="QE31" s="5" t="e">
        <f>IFERROR(QD31+VLOOKUP($A31,'TB2-1'!$A:$XEW,1+IFERROR(VALUE(RIGHT(QD$3,2)),RIGHT(QD$3,1)),TRUE),#N/A)</f>
        <v>#N/A</v>
      </c>
      <c r="QF31" s="10" t="e">
        <f t="shared" si="21"/>
        <v>#N/A</v>
      </c>
      <c r="QG31" s="5" t="e">
        <f>IFERROR(QF31+VLOOKUP($A31,'TB2-1'!$A:$XEW,1+IFERROR(VALUE(RIGHT(QF$3,2)),RIGHT(QF$3,1)),TRUE),#N/A)</f>
        <v>#N/A</v>
      </c>
      <c r="QH31" s="10" t="e">
        <f t="shared" ref="QH31:QH39" si="320">QF31</f>
        <v>#N/A</v>
      </c>
      <c r="QI31" s="5" t="e">
        <f>IFERROR(QH31+VLOOKUP($A31,'TB2-1'!$A:$XEW,1+IFERROR(VALUE(RIGHT(QH$3,2)),RIGHT(QH$3,1)),TRUE),#N/A)</f>
        <v>#N/A</v>
      </c>
      <c r="QJ31" s="10" t="e">
        <f t="shared" si="22"/>
        <v>#N/A</v>
      </c>
      <c r="QK31" s="5" t="e">
        <f>IFERROR(QJ31+VLOOKUP($A31,'TB2-1'!$A:$XEW,1+IFERROR(VALUE(RIGHT(QJ$3,2)),RIGHT(QJ$3,1)),TRUE),#N/A)</f>
        <v>#N/A</v>
      </c>
      <c r="QL31" s="10" t="e">
        <f t="shared" si="23"/>
        <v>#N/A</v>
      </c>
      <c r="QM31" s="5" t="e">
        <f>IFERROR(QL31+VLOOKUP($A31,'TB2-1'!$A:$XEW,1+IFERROR(VALUE(RIGHT(QL$3,2)),RIGHT(QL$3,1)),TRUE),#N/A)</f>
        <v>#N/A</v>
      </c>
      <c r="QN31" s="10" t="e">
        <f t="shared" si="24"/>
        <v>#N/A</v>
      </c>
      <c r="QO31" s="5" t="e">
        <f>IFERROR(QN31+VLOOKUP($A31,'TB2-1'!$A:$XEW,1+IFERROR(VALUE(RIGHT(QN$3,2)),RIGHT(QN$3,1)),TRUE),#N/A)</f>
        <v>#N/A</v>
      </c>
      <c r="QP31" s="10" t="e">
        <f t="shared" si="25"/>
        <v>#N/A</v>
      </c>
      <c r="QQ31" s="5" t="e">
        <f>IFERROR(QP31+VLOOKUP($A31,'TB2-1'!$A:$XEW,1+IFERROR(VALUE(RIGHT(QP$3,2)),RIGHT(QP$3,1)),TRUE),#N/A)</f>
        <v>#N/A</v>
      </c>
      <c r="QR31" s="10" t="e">
        <f t="shared" si="26"/>
        <v>#N/A</v>
      </c>
      <c r="QS31" s="5" t="e">
        <f>IFERROR(QR31+VLOOKUP($A31,'TB2-1'!$A:$XEW,1+IFERROR(VALUE(RIGHT(QR$3,2)),RIGHT(QR$3,1)),TRUE),#N/A)</f>
        <v>#N/A</v>
      </c>
      <c r="QT31" s="10" t="e">
        <f t="shared" si="27"/>
        <v>#N/A</v>
      </c>
      <c r="QU31" s="5" t="e">
        <f>IFERROR(QT31+VLOOKUP($A31,'TB2-1'!$A:$XEW,1+IFERROR(VALUE(RIGHT(QT$3,2)),RIGHT(QT$3,1)),TRUE),#N/A)</f>
        <v>#N/A</v>
      </c>
      <c r="QV31" s="10" t="e">
        <f t="shared" si="28"/>
        <v>#N/A</v>
      </c>
      <c r="QW31" s="5" t="e">
        <f>IFERROR(QV31+VLOOKUP($A31,'TB2-1'!$A:$XEW,1+IFERROR(VALUE(RIGHT(QV$3,2)),RIGHT(QV$3,1)),TRUE),#N/A)</f>
        <v>#N/A</v>
      </c>
      <c r="QX31" s="10" t="e">
        <f t="shared" si="29"/>
        <v>#N/A</v>
      </c>
      <c r="QY31" s="5" t="e">
        <f>IFERROR(QX31+VLOOKUP($A31,'TB2-1'!$A:$XEW,1+IFERROR(VALUE(RIGHT(QX$3,2)),RIGHT(QX$3,1)),TRUE),#N/A)</f>
        <v>#N/A</v>
      </c>
      <c r="QZ31" s="10" t="e">
        <f t="shared" si="30"/>
        <v>#N/A</v>
      </c>
      <c r="RA31" s="5" t="e">
        <f>IFERROR(QZ31+VLOOKUP($A31,'TB2-1'!$A:$XEW,1+IFERROR(VALUE(RIGHT(QZ$3,2)),RIGHT(QZ$3,1)),TRUE),#N/A)</f>
        <v>#N/A</v>
      </c>
      <c r="RB31" s="65" t="e">
        <v>#N/A</v>
      </c>
      <c r="RC31" s="6" t="e">
        <f>IFERROR(RB31+VLOOKUP($A31,'TB2-1'!$A:$XEW,1+IFERROR(VALUE(RIGHT(RB$3,2)),RIGHT(RB$3,1)),TRUE),#N/A)</f>
        <v>#N/A</v>
      </c>
      <c r="RD31" s="6" t="e">
        <f t="shared" si="31"/>
        <v>#N/A</v>
      </c>
      <c r="RE31" s="6" t="e">
        <f>IFERROR(RD31+VLOOKUP($A31,'TB2-1'!$A:$XEW,1+IFERROR(VALUE(RIGHT(RD$3,2)),RIGHT(RD$3,1)),TRUE),#N/A)</f>
        <v>#N/A</v>
      </c>
      <c r="RF31" s="6" t="e">
        <f t="shared" si="31"/>
        <v>#N/A</v>
      </c>
      <c r="RG31" s="6" t="e">
        <f>IFERROR(RF31+VLOOKUP($A31,'TB2-1'!$A:$XEW,1+IFERROR(VALUE(RIGHT(RF$3,2)),RIGHT(RF$3,1)),TRUE),#N/A)</f>
        <v>#N/A</v>
      </c>
      <c r="RH31" s="6" t="e">
        <f t="shared" si="31"/>
        <v>#N/A</v>
      </c>
      <c r="RI31" s="6" t="e">
        <f>IFERROR(RH31+VLOOKUP($A31,'TB2-1'!$A:$XEW,1+IFERROR(VALUE(RIGHT(RH$3,2)),RIGHT(RH$3,1)),TRUE),#N/A)</f>
        <v>#N/A</v>
      </c>
      <c r="RJ31" s="6" t="e">
        <f t="shared" si="31"/>
        <v>#N/A</v>
      </c>
      <c r="RK31" s="6" t="e">
        <f>IFERROR(RJ31+VLOOKUP($A31,'TB2-1'!$A:$XEW,1+IFERROR(VALUE(RIGHT(RJ$3,2)),RIGHT(RJ$3,1)),TRUE),#N/A)</f>
        <v>#N/A</v>
      </c>
      <c r="RL31" s="6" t="e">
        <f t="shared" si="31"/>
        <v>#N/A</v>
      </c>
      <c r="RM31" s="6" t="e">
        <f>IFERROR(RL31+VLOOKUP($A31,'TB2-1'!$A:$XEW,1+IFERROR(VALUE(RIGHT(RL$3,2)),RIGHT(RL$3,1)),TRUE),#N/A)</f>
        <v>#N/A</v>
      </c>
      <c r="RN31" s="6" t="e">
        <f t="shared" si="31"/>
        <v>#N/A</v>
      </c>
      <c r="RO31" s="6" t="e">
        <f>IFERROR(RN31+VLOOKUP($A31,'TB2-1'!$A:$XEW,1+IFERROR(VALUE(RIGHT(RN$3,2)),RIGHT(RN$3,1)),TRUE),#N/A)</f>
        <v>#N/A</v>
      </c>
      <c r="RP31" s="6" t="e">
        <f t="shared" si="31"/>
        <v>#N/A</v>
      </c>
      <c r="RQ31" s="6" t="e">
        <f>IFERROR(RP31+VLOOKUP($A31,'TB2-1'!$A:$XEW,1+IFERROR(VALUE(RIGHT(RP$3,2)),RIGHT(RP$3,1)),TRUE),#N/A)</f>
        <v>#N/A</v>
      </c>
      <c r="RR31" s="6" t="e">
        <f t="shared" ref="RR31:RR39" si="321">RP31</f>
        <v>#N/A</v>
      </c>
      <c r="RS31" s="6" t="e">
        <f>IFERROR(RR31+VLOOKUP($A31,'TB2-1'!$A:$XEW,1+IFERROR(VALUE(RIGHT(RR$3,2)),RIGHT(RR$3,1)),TRUE),#N/A)</f>
        <v>#N/A</v>
      </c>
      <c r="RT31" s="6" t="e">
        <f t="shared" si="32"/>
        <v>#N/A</v>
      </c>
      <c r="RU31" s="6" t="e">
        <f>IFERROR(RT31+VLOOKUP($A31,'TB2-1'!$A:$XEW,1+IFERROR(VALUE(RIGHT(RT$3,2)),RIGHT(RT$3,1)),TRUE),#N/A)</f>
        <v>#N/A</v>
      </c>
      <c r="RV31" s="6" t="e">
        <f t="shared" si="33"/>
        <v>#N/A</v>
      </c>
      <c r="RW31" s="6" t="e">
        <f>IFERROR(RV31+VLOOKUP($A31,'TB2-1'!$A:$XEW,1+IFERROR(VALUE(RIGHT(RV$3,2)),RIGHT(RV$3,1)),TRUE),#N/A)</f>
        <v>#N/A</v>
      </c>
      <c r="RX31" s="6" t="e">
        <f t="shared" si="34"/>
        <v>#N/A</v>
      </c>
      <c r="RY31" s="6" t="e">
        <f>IFERROR(RX31+VLOOKUP($A31,'TB2-1'!$A:$XEW,1+IFERROR(VALUE(RIGHT(RX$3,2)),RIGHT(RX$3,1)),TRUE),#N/A)</f>
        <v>#N/A</v>
      </c>
      <c r="RZ31" s="6" t="e">
        <f t="shared" si="35"/>
        <v>#N/A</v>
      </c>
      <c r="SA31" s="6" t="e">
        <f>IFERROR(RZ31+VLOOKUP($A31,'TB2-1'!$A:$XEW,1+IFERROR(VALUE(RIGHT(RZ$3,2)),RIGHT(RZ$3,1)),TRUE),#N/A)</f>
        <v>#N/A</v>
      </c>
      <c r="SB31" s="6" t="e">
        <f t="shared" si="36"/>
        <v>#N/A</v>
      </c>
      <c r="SC31" s="6" t="e">
        <f>IFERROR(SB31+VLOOKUP($A31,'TB2-1'!$A:$XEW,1+IFERROR(VALUE(RIGHT(SB$3,2)),RIGHT(SB$3,1)),TRUE),#N/A)</f>
        <v>#N/A</v>
      </c>
      <c r="SD31" s="6" t="e">
        <f t="shared" si="37"/>
        <v>#N/A</v>
      </c>
      <c r="SE31" s="6" t="e">
        <f>IFERROR(SD31+VLOOKUP($A31,'TB2-1'!$A:$XEW,1+IFERROR(VALUE(RIGHT(SD$3,2)),RIGHT(SD$3,1)),TRUE),#N/A)</f>
        <v>#N/A</v>
      </c>
      <c r="SF31" s="6" t="e">
        <f t="shared" si="38"/>
        <v>#N/A</v>
      </c>
      <c r="SG31" s="6" t="e">
        <f>IFERROR(SF31+VLOOKUP($A31,'TB2-1'!$A:$XEW,1+IFERROR(VALUE(RIGHT(SF$3,2)),RIGHT(SF$3,1)),TRUE),#N/A)</f>
        <v>#N/A</v>
      </c>
      <c r="SH31" s="6" t="e">
        <f t="shared" si="39"/>
        <v>#N/A</v>
      </c>
      <c r="SI31" s="6" t="e">
        <f>IFERROR(SH31+VLOOKUP($A31,'TB2-1'!$A:$XEW,1+IFERROR(VALUE(RIGHT(SH$3,2)),RIGHT(SH$3,1)),TRUE),#N/A)</f>
        <v>#N/A</v>
      </c>
      <c r="SJ31" s="6" t="e">
        <f t="shared" si="40"/>
        <v>#N/A</v>
      </c>
      <c r="SK31" s="6" t="e">
        <f>IFERROR(SJ31+VLOOKUP($A31,'TB2-1'!$A:$XEW,1+IFERROR(VALUE(RIGHT(SJ$3,2)),RIGHT(SJ$3,1)),TRUE),#N/A)</f>
        <v>#N/A</v>
      </c>
      <c r="SL31" s="65" t="e">
        <v>#N/A</v>
      </c>
      <c r="SM31" s="5" t="e">
        <f>IFERROR(SL31+VLOOKUP($A31,'TB2-1'!$A:$XEW,1+IFERROR(VALUE(RIGHT(SL$3,2)),RIGHT(SL$3,1)),TRUE),#N/A)</f>
        <v>#N/A</v>
      </c>
      <c r="SN31" s="10" t="e">
        <f t="shared" si="154"/>
        <v>#N/A</v>
      </c>
      <c r="SO31" s="5" t="e">
        <f>IFERROR(SN31+VLOOKUP($A31,'TB2-1'!$A:$XEW,1+IFERROR(VALUE(RIGHT(SN$3,2)),RIGHT(SN$3,1)),TRUE),#N/A)</f>
        <v>#N/A</v>
      </c>
      <c r="SP31" s="10" t="e">
        <f t="shared" si="154"/>
        <v>#N/A</v>
      </c>
      <c r="SQ31" s="5" t="e">
        <f>IFERROR(SP31+VLOOKUP($A31,'TB2-1'!$A:$XEW,1+IFERROR(VALUE(RIGHT(SP$3,2)),RIGHT(SP$3,1)),TRUE),#N/A)</f>
        <v>#N/A</v>
      </c>
      <c r="SR31" s="10" t="e">
        <f t="shared" si="154"/>
        <v>#N/A</v>
      </c>
      <c r="SS31" s="5" t="e">
        <f>IFERROR(SR31+VLOOKUP($A31,'TB2-1'!$A:$XEW,1+IFERROR(VALUE(RIGHT(SR$3,2)),RIGHT(SR$3,1)),TRUE),#N/A)</f>
        <v>#N/A</v>
      </c>
      <c r="ST31" s="10" t="e">
        <f t="shared" si="154"/>
        <v>#N/A</v>
      </c>
      <c r="SU31" s="5" t="e">
        <f>IFERROR(ST31+VLOOKUP($A31,'TB2-1'!$A:$XEW,1+IFERROR(VALUE(RIGHT(ST$3,2)),RIGHT(ST$3,1)),TRUE),#N/A)</f>
        <v>#N/A</v>
      </c>
      <c r="SV31" s="10" t="e">
        <f t="shared" si="154"/>
        <v>#N/A</v>
      </c>
      <c r="SW31" s="5" t="e">
        <f>IFERROR(SV31+VLOOKUP($A31,'TB2-1'!$A:$XEW,1+IFERROR(VALUE(RIGHT(SV$3,2)),RIGHT(SV$3,1)),TRUE),#N/A)</f>
        <v>#N/A</v>
      </c>
      <c r="SX31" s="10" t="e">
        <f t="shared" si="154"/>
        <v>#N/A</v>
      </c>
      <c r="SY31" s="5" t="e">
        <f>IFERROR(SX31+VLOOKUP($A31,'TB2-1'!$A:$XEW,1+IFERROR(VALUE(RIGHT(SX$3,2)),RIGHT(SX$3,1)),TRUE),#N/A)</f>
        <v>#N/A</v>
      </c>
      <c r="SZ31" s="10" t="e">
        <f t="shared" si="154"/>
        <v>#N/A</v>
      </c>
      <c r="TA31" s="5" t="e">
        <f>IFERROR(SZ31+VLOOKUP($A31,'TB2-1'!$A:$XEW,1+IFERROR(VALUE(RIGHT(SZ$3,2)),RIGHT(SZ$3,1)),TRUE),#N/A)</f>
        <v>#N/A</v>
      </c>
      <c r="TB31" s="10" t="e">
        <f t="shared" si="154"/>
        <v>#N/A</v>
      </c>
      <c r="TC31" s="5" t="e">
        <f>IFERROR(TB31+VLOOKUP($A31,'TB2-1'!$A:$XEW,1+IFERROR(VALUE(RIGHT(TB$3,2)),RIGHT(TB$3,1)),TRUE),#N/A)</f>
        <v>#N/A</v>
      </c>
      <c r="TD31" s="10" t="e">
        <f t="shared" si="155"/>
        <v>#N/A</v>
      </c>
      <c r="TE31" s="5" t="e">
        <f>IFERROR(TD31+VLOOKUP($A31,'TB2-1'!$A:$XEW,1+IFERROR(VALUE(RIGHT(TD$3,2)),RIGHT(TD$3,1)),TRUE),#N/A)</f>
        <v>#N/A</v>
      </c>
      <c r="TF31" s="10" t="e">
        <f t="shared" si="156"/>
        <v>#N/A</v>
      </c>
      <c r="TG31" s="5" t="e">
        <f>IFERROR(TF31+VLOOKUP($A31,'TB2-1'!$A:$XEW,1+IFERROR(VALUE(RIGHT(TF$3,2)),RIGHT(TF$3,1)),TRUE),#N/A)</f>
        <v>#N/A</v>
      </c>
      <c r="TH31" s="10" t="e">
        <f t="shared" si="157"/>
        <v>#N/A</v>
      </c>
      <c r="TI31" s="5" t="e">
        <f>IFERROR(TH31+VLOOKUP($A31,'TB2-1'!$A:$XEW,1+IFERROR(VALUE(RIGHT(TH$3,2)),RIGHT(TH$3,1)),TRUE),#N/A)</f>
        <v>#N/A</v>
      </c>
      <c r="TJ31" s="10" t="e">
        <f t="shared" si="158"/>
        <v>#N/A</v>
      </c>
      <c r="TK31" s="5" t="e">
        <f>IFERROR(TJ31+VLOOKUP($A31,'TB2-1'!$A:$XEW,1+IFERROR(VALUE(RIGHT(TJ$3,2)),RIGHT(TJ$3,1)),TRUE),#N/A)</f>
        <v>#N/A</v>
      </c>
      <c r="TL31" s="10" t="e">
        <f t="shared" si="159"/>
        <v>#N/A</v>
      </c>
      <c r="TM31" s="5" t="e">
        <f>IFERROR(TL31+VLOOKUP($A31,'TB2-1'!$A:$XEW,1+IFERROR(VALUE(RIGHT(TL$3,2)),RIGHT(TL$3,1)),TRUE),#N/A)</f>
        <v>#N/A</v>
      </c>
      <c r="TN31" s="10" t="e">
        <f t="shared" si="160"/>
        <v>#N/A</v>
      </c>
      <c r="TO31" s="5" t="e">
        <f>IFERROR(TN31+VLOOKUP($A31,'TB2-1'!$A:$XEW,1+IFERROR(VALUE(RIGHT(TN$3,2)),RIGHT(TN$3,1)),TRUE),#N/A)</f>
        <v>#N/A</v>
      </c>
      <c r="TP31" s="10" t="e">
        <f t="shared" si="161"/>
        <v>#N/A</v>
      </c>
      <c r="TQ31" s="5" t="e">
        <f>IFERROR(TP31+VLOOKUP($A31,'TB2-1'!$A:$XEW,1+IFERROR(VALUE(RIGHT(TP$3,2)),RIGHT(TP$3,1)),TRUE),#N/A)</f>
        <v>#N/A</v>
      </c>
      <c r="TR31" s="10" t="e">
        <f t="shared" si="162"/>
        <v>#N/A</v>
      </c>
      <c r="TS31" s="5" t="e">
        <f>IFERROR(TR31+VLOOKUP($A31,'TB2-1'!$A:$XEW,1+IFERROR(VALUE(RIGHT(TR$3,2)),RIGHT(TR$3,1)),TRUE),#N/A)</f>
        <v>#N/A</v>
      </c>
      <c r="TT31" s="10" t="e">
        <f t="shared" si="163"/>
        <v>#N/A</v>
      </c>
      <c r="TU31" s="5" t="e">
        <f>IFERROR(TT31+VLOOKUP($A31,'TB2-1'!$A:$XEW,1+IFERROR(VALUE(RIGHT(TT$3,2)),RIGHT(TT$3,1)),TRUE),#N/A)</f>
        <v>#N/A</v>
      </c>
      <c r="TV31" s="65" t="e">
        <v>#N/A</v>
      </c>
      <c r="TW31" s="6" t="e">
        <f>IFERROR(TV31+VLOOKUP($A31,'TB2-1'!$A:$XEW,1+IFERROR(VALUE(RIGHT(TV$3,2)),RIGHT(TV$3,1)),TRUE),#N/A)</f>
        <v>#N/A</v>
      </c>
      <c r="TX31" s="6" t="e">
        <f t="shared" si="177"/>
        <v>#N/A</v>
      </c>
      <c r="TY31" s="6" t="e">
        <f>IFERROR(TX31+VLOOKUP($A31,'TB2-1'!$A:$XEW,1+IFERROR(VALUE(RIGHT(TX$3,2)),RIGHT(TX$3,1)),TRUE),#N/A)</f>
        <v>#N/A</v>
      </c>
      <c r="TZ31" s="6" t="e">
        <f t="shared" si="177"/>
        <v>#N/A</v>
      </c>
      <c r="UA31" s="6" t="e">
        <f>IFERROR(TZ31+VLOOKUP($A31,'TB2-1'!$A:$XEW,1+IFERROR(VALUE(RIGHT(TZ$3,2)),RIGHT(TZ$3,1)),TRUE),#N/A)</f>
        <v>#N/A</v>
      </c>
      <c r="UB31" s="6" t="e">
        <f t="shared" si="177"/>
        <v>#N/A</v>
      </c>
      <c r="UC31" s="6" t="e">
        <f>IFERROR(UB31+VLOOKUP($A31,'TB2-1'!$A:$XEW,1+IFERROR(VALUE(RIGHT(UB$3,2)),RIGHT(UB$3,1)),TRUE),#N/A)</f>
        <v>#N/A</v>
      </c>
      <c r="UD31" s="6" t="e">
        <f t="shared" si="177"/>
        <v>#N/A</v>
      </c>
      <c r="UE31" s="6" t="e">
        <f>IFERROR(UD31+VLOOKUP($A31,'TB2-1'!$A:$XEW,1+IFERROR(VALUE(RIGHT(UD$3,2)),RIGHT(UD$3,1)),TRUE),#N/A)</f>
        <v>#N/A</v>
      </c>
      <c r="UF31" s="6" t="e">
        <f t="shared" si="177"/>
        <v>#N/A</v>
      </c>
      <c r="UG31" s="6" t="e">
        <f>IFERROR(UF31+VLOOKUP($A31,'TB2-1'!$A:$XEW,1+IFERROR(VALUE(RIGHT(UF$3,2)),RIGHT(UF$3,1)),TRUE),#N/A)</f>
        <v>#N/A</v>
      </c>
      <c r="UH31" s="6" t="e">
        <f t="shared" si="177"/>
        <v>#N/A</v>
      </c>
      <c r="UI31" s="6" t="e">
        <f>IFERROR(UH31+VLOOKUP($A31,'TB2-1'!$A:$XEW,1+IFERROR(VALUE(RIGHT(UH$3,2)),RIGHT(UH$3,1)),TRUE),#N/A)</f>
        <v>#N/A</v>
      </c>
      <c r="UJ31" s="6" t="e">
        <f t="shared" si="177"/>
        <v>#N/A</v>
      </c>
      <c r="UK31" s="6" t="e">
        <f>IFERROR(UJ31+VLOOKUP($A31,'TB2-1'!$A:$XEW,1+IFERROR(VALUE(RIGHT(UJ$3,2)),RIGHT(UJ$3,1)),TRUE),#N/A)</f>
        <v>#N/A</v>
      </c>
      <c r="UL31" s="6" t="e">
        <f t="shared" si="177"/>
        <v>#N/A</v>
      </c>
      <c r="UM31" s="6" t="e">
        <f>IFERROR(UL31+VLOOKUP($A31,'TB2-1'!$A:$XEW,1+IFERROR(VALUE(RIGHT(UL$3,2)),RIGHT(UL$3,1)),TRUE),#N/A)</f>
        <v>#N/A</v>
      </c>
      <c r="UN31" s="6" t="e">
        <f t="shared" si="177"/>
        <v>#N/A</v>
      </c>
      <c r="UO31" s="6" t="e">
        <f>IFERROR(UN31+VLOOKUP($A31,'TB2-1'!$A:$XEW,1+IFERROR(VALUE(RIGHT(UN$3,2)),RIGHT(UN$3,1)),TRUE),#N/A)</f>
        <v>#N/A</v>
      </c>
      <c r="UP31" s="6" t="e">
        <f t="shared" si="182"/>
        <v>#N/A</v>
      </c>
      <c r="UQ31" s="6" t="e">
        <f>IFERROR(UP31+VLOOKUP($A31,'TB2-1'!$A:$XEW,1+IFERROR(VALUE(RIGHT(UP$3,2)),RIGHT(UP$3,1)),TRUE),#N/A)</f>
        <v>#N/A</v>
      </c>
      <c r="UR31" s="6" t="e">
        <f t="shared" si="204"/>
        <v>#N/A</v>
      </c>
      <c r="US31" s="6" t="e">
        <f>IFERROR(UR31+VLOOKUP($A31,'TB2-1'!$A:$XEW,1+IFERROR(VALUE(RIGHT(UR$3,2)),RIGHT(UR$3,1)),TRUE),#N/A)</f>
        <v>#N/A</v>
      </c>
      <c r="UT31" s="6" t="e">
        <f t="shared" si="205"/>
        <v>#N/A</v>
      </c>
      <c r="UU31" s="6" t="e">
        <f>IFERROR(UT31+VLOOKUP($A31,'TB2-1'!$A:$XEW,1+IFERROR(VALUE(RIGHT(UT$3,2)),RIGHT(UT$3,1)),TRUE),#N/A)</f>
        <v>#N/A</v>
      </c>
      <c r="UV31" s="6" t="e">
        <f t="shared" si="206"/>
        <v>#N/A</v>
      </c>
      <c r="UW31" s="6" t="e">
        <f>IFERROR(UV31+VLOOKUP($A31,'TB2-1'!$A:$XEW,1+IFERROR(VALUE(RIGHT(UV$3,2)),RIGHT(UV$3,1)),TRUE),#N/A)</f>
        <v>#N/A</v>
      </c>
      <c r="UX31" s="6" t="e">
        <f t="shared" si="207"/>
        <v>#N/A</v>
      </c>
      <c r="UY31" s="6" t="e">
        <f>IFERROR(UX31+VLOOKUP($A31,'TB2-1'!$A:$XEW,1+IFERROR(VALUE(RIGHT(UX$3,2)),RIGHT(UX$3,1)),TRUE),#N/A)</f>
        <v>#N/A</v>
      </c>
      <c r="UZ31" s="6" t="e">
        <f t="shared" si="208"/>
        <v>#N/A</v>
      </c>
      <c r="VA31" s="6" t="e">
        <f>IFERROR(UZ31+VLOOKUP($A31,'TB2-1'!$A:$XEW,1+IFERROR(VALUE(RIGHT(UZ$3,2)),RIGHT(UZ$3,1)),TRUE),#N/A)</f>
        <v>#N/A</v>
      </c>
      <c r="VB31" s="6" t="e">
        <f t="shared" si="209"/>
        <v>#N/A</v>
      </c>
      <c r="VC31" s="6" t="e">
        <f>IFERROR(VB31+VLOOKUP($A31,'TB2-1'!$A:$XEW,1+IFERROR(VALUE(RIGHT(VB$3,2)),RIGHT(VB$3,1)),TRUE),#N/A)</f>
        <v>#N/A</v>
      </c>
      <c r="VD31" s="6" t="e">
        <f t="shared" si="210"/>
        <v>#N/A</v>
      </c>
      <c r="VE31" s="6" t="e">
        <f>IFERROR(VD31+VLOOKUP($A31,'TB2-1'!$A:$XEW,1+IFERROR(VALUE(RIGHT(VD$3,2)),RIGHT(VD$3,1)),TRUE),#N/A)</f>
        <v>#N/A</v>
      </c>
      <c r="VF31" s="65" t="e">
        <v>#N/A</v>
      </c>
      <c r="VG31" s="5" t="e">
        <f>IFERROR(VF31+VLOOKUP($A31,'TB2-1'!$A:$XEW,1+IFERROR(VALUE(RIGHT(VF$3,2)),RIGHT(VF$3,1)),TRUE),#N/A)</f>
        <v>#N/A</v>
      </c>
      <c r="VH31" s="10" t="e">
        <f t="shared" ref="VH31:WL39" si="322">VF31</f>
        <v>#N/A</v>
      </c>
      <c r="VI31" s="5" t="e">
        <f>IFERROR(VH31+VLOOKUP($A31,'TB2-1'!$A:$XEW,1+IFERROR(VALUE(RIGHT(VH$3,2)),RIGHT(VH$3,1)),TRUE),#N/A)</f>
        <v>#N/A</v>
      </c>
      <c r="VJ31" s="10" t="e">
        <f t="shared" si="322"/>
        <v>#N/A</v>
      </c>
      <c r="VK31" s="5" t="e">
        <f>IFERROR(VJ31+VLOOKUP($A31,'TB2-1'!$A:$XEW,1+IFERROR(VALUE(RIGHT(VJ$3,2)),RIGHT(VJ$3,1)),TRUE),#N/A)</f>
        <v>#N/A</v>
      </c>
      <c r="VL31" s="10" t="e">
        <f t="shared" si="322"/>
        <v>#N/A</v>
      </c>
      <c r="VM31" s="5" t="e">
        <f>IFERROR(VL31+VLOOKUP($A31,'TB2-1'!$A:$XEW,1+IFERROR(VALUE(RIGHT(VL$3,2)),RIGHT(VL$3,1)),TRUE),#N/A)</f>
        <v>#N/A</v>
      </c>
      <c r="VN31" s="10" t="e">
        <f t="shared" si="322"/>
        <v>#N/A</v>
      </c>
      <c r="VO31" s="5" t="e">
        <f>IFERROR(VN31+VLOOKUP($A31,'TB2-1'!$A:$XEW,1+IFERROR(VALUE(RIGHT(VN$3,2)),RIGHT(VN$3,1)),TRUE),#N/A)</f>
        <v>#N/A</v>
      </c>
      <c r="VP31" s="10" t="e">
        <f t="shared" si="322"/>
        <v>#N/A</v>
      </c>
      <c r="VQ31" s="5" t="e">
        <f>IFERROR(VP31+VLOOKUP($A31,'TB2-1'!$A:$XEW,1+IFERROR(VALUE(RIGHT(VP$3,2)),RIGHT(VP$3,1)),TRUE),#N/A)</f>
        <v>#N/A</v>
      </c>
      <c r="VR31" s="10" t="e">
        <f t="shared" si="322"/>
        <v>#N/A</v>
      </c>
      <c r="VS31" s="5" t="e">
        <f>IFERROR(VR31+VLOOKUP($A31,'TB2-1'!$A:$XEW,1+IFERROR(VALUE(RIGHT(VR$3,2)),RIGHT(VR$3,1)),TRUE),#N/A)</f>
        <v>#N/A</v>
      </c>
      <c r="VT31" s="10" t="e">
        <f t="shared" si="322"/>
        <v>#N/A</v>
      </c>
      <c r="VU31" s="5" t="e">
        <f>IFERROR(VT31+VLOOKUP($A31,'TB2-1'!$A:$XEW,1+IFERROR(VALUE(RIGHT(VT$3,2)),RIGHT(VT$3,1)),TRUE),#N/A)</f>
        <v>#N/A</v>
      </c>
      <c r="VV31" s="10" t="e">
        <f t="shared" si="322"/>
        <v>#N/A</v>
      </c>
      <c r="VW31" s="5" t="e">
        <f>IFERROR(VV31+VLOOKUP($A31,'TB2-1'!$A:$XEW,1+IFERROR(VALUE(RIGHT(VV$3,2)),RIGHT(VV$3,1)),TRUE),#N/A)</f>
        <v>#N/A</v>
      </c>
      <c r="VX31" s="10" t="e">
        <f t="shared" si="322"/>
        <v>#N/A</v>
      </c>
      <c r="VY31" s="5" t="e">
        <f>IFERROR(VX31+VLOOKUP($A31,'TB2-1'!$A:$XEW,1+IFERROR(VALUE(RIGHT(VX$3,2)),RIGHT(VX$3,1)),TRUE),#N/A)</f>
        <v>#N/A</v>
      </c>
      <c r="VZ31" s="10" t="e">
        <f t="shared" si="322"/>
        <v>#N/A</v>
      </c>
      <c r="WA31" s="5" t="e">
        <f>IFERROR(VZ31+VLOOKUP($A31,'TB2-1'!$A:$XEW,1+IFERROR(VALUE(RIGHT(VZ$3,2)),RIGHT(VZ$3,1)),TRUE),#N/A)</f>
        <v>#N/A</v>
      </c>
      <c r="WB31" s="10" t="e">
        <f t="shared" si="322"/>
        <v>#N/A</v>
      </c>
      <c r="WC31" s="5" t="e">
        <f>IFERROR(WB31+VLOOKUP($A31,'TB2-1'!$A:$XEW,1+IFERROR(VALUE(RIGHT(WB$3,2)),RIGHT(WB$3,1)),TRUE),#N/A)</f>
        <v>#N/A</v>
      </c>
      <c r="WD31" s="10" t="e">
        <f t="shared" si="322"/>
        <v>#N/A</v>
      </c>
      <c r="WE31" s="5" t="e">
        <f>IFERROR(WD31+VLOOKUP($A31,'TB2-1'!$A:$XEW,1+IFERROR(VALUE(RIGHT(WD$3,2)),RIGHT(WD$3,1)),TRUE),#N/A)</f>
        <v>#N/A</v>
      </c>
      <c r="WF31" s="10" t="e">
        <f t="shared" si="322"/>
        <v>#N/A</v>
      </c>
      <c r="WG31" s="5" t="e">
        <f>IFERROR(WF31+VLOOKUP($A31,'TB2-1'!$A:$XEW,1+IFERROR(VALUE(RIGHT(WF$3,2)),RIGHT(WF$3,1)),TRUE),#N/A)</f>
        <v>#N/A</v>
      </c>
      <c r="WH31" s="10" t="e">
        <f t="shared" si="322"/>
        <v>#N/A</v>
      </c>
      <c r="WI31" s="5" t="e">
        <f>IFERROR(WH31+VLOOKUP($A31,'TB2-1'!$A:$XEW,1+IFERROR(VALUE(RIGHT(WH$3,2)),RIGHT(WH$3,1)),TRUE),#N/A)</f>
        <v>#N/A</v>
      </c>
      <c r="WJ31" s="10" t="e">
        <f t="shared" si="322"/>
        <v>#N/A</v>
      </c>
      <c r="WK31" s="5" t="e">
        <f>IFERROR(WJ31+VLOOKUP($A31,'TB2-1'!$A:$XEW,1+IFERROR(VALUE(RIGHT(WJ$3,2)),RIGHT(WJ$3,1)),TRUE),#N/A)</f>
        <v>#N/A</v>
      </c>
      <c r="WL31" s="10" t="e">
        <f t="shared" si="322"/>
        <v>#N/A</v>
      </c>
      <c r="WM31" s="5" t="e">
        <f>IFERROR(WL31+VLOOKUP($A31,'TB2-1'!$A:$XEW,1+IFERROR(VALUE(RIGHT(WL$3,2)),RIGHT(WL$3,1)),TRUE),#N/A)</f>
        <v>#N/A</v>
      </c>
      <c r="WN31" s="10" t="e">
        <f t="shared" ref="WN31" si="323">WL31</f>
        <v>#N/A</v>
      </c>
      <c r="WO31" s="5" t="e">
        <f>IFERROR(WN31+VLOOKUP($A31,'TB2-1'!$A:$XEW,1+IFERROR(VALUE(RIGHT(WN$3,2)),RIGHT(WN$3,1)),TRUE),#N/A)</f>
        <v>#N/A</v>
      </c>
      <c r="WP31" s="65" t="e">
        <v>#N/A</v>
      </c>
      <c r="WQ31" s="6" t="e">
        <f>IFERROR(WP31+VLOOKUP($A31,'TB2-1'!$A:$XEW,1+IFERROR(VALUE(RIGHT(WP$3,2)),RIGHT(WP$3,1)),TRUE),#N/A)</f>
        <v>#N/A</v>
      </c>
      <c r="WR31" s="6" t="e">
        <f t="shared" si="42"/>
        <v>#N/A</v>
      </c>
      <c r="WS31" s="6" t="e">
        <f>IFERROR(WR31+VLOOKUP($A31,'TB2-1'!$A:$XEW,1+IFERROR(VALUE(RIGHT(WR$3,2)),RIGHT(WR$3,1)),TRUE),#N/A)</f>
        <v>#N/A</v>
      </c>
      <c r="WT31" s="6" t="e">
        <f t="shared" si="42"/>
        <v>#N/A</v>
      </c>
      <c r="WU31" s="6" t="e">
        <f>IFERROR(WT31+VLOOKUP($A31,'TB2-1'!$A:$XEW,1+IFERROR(VALUE(RIGHT(WT$3,2)),RIGHT(WT$3,1)),TRUE),#N/A)</f>
        <v>#N/A</v>
      </c>
      <c r="WV31" s="6" t="e">
        <f t="shared" si="42"/>
        <v>#N/A</v>
      </c>
      <c r="WW31" s="6" t="e">
        <f>IFERROR(WV31+VLOOKUP($A31,'TB2-1'!$A:$XEW,1+IFERROR(VALUE(RIGHT(WV$3,2)),RIGHT(WV$3,1)),TRUE),#N/A)</f>
        <v>#N/A</v>
      </c>
      <c r="WX31" s="6" t="e">
        <f t="shared" si="42"/>
        <v>#N/A</v>
      </c>
      <c r="WY31" s="6" t="e">
        <f>IFERROR(WX31+VLOOKUP($A31,'TB2-1'!$A:$XEW,1+IFERROR(VALUE(RIGHT(WX$3,2)),RIGHT(WX$3,1)),TRUE),#N/A)</f>
        <v>#N/A</v>
      </c>
      <c r="WZ31" s="6" t="e">
        <f t="shared" si="42"/>
        <v>#N/A</v>
      </c>
      <c r="XA31" s="6" t="e">
        <f>IFERROR(WZ31+VLOOKUP($A31,'TB2-1'!$A:$XEW,1+IFERROR(VALUE(RIGHT(WZ$3,2)),RIGHT(WZ$3,1)),TRUE),#N/A)</f>
        <v>#N/A</v>
      </c>
      <c r="XB31" s="6" t="e">
        <f t="shared" si="42"/>
        <v>#N/A</v>
      </c>
      <c r="XC31" s="6" t="e">
        <f>IFERROR(XB31+VLOOKUP($A31,'TB2-1'!$A:$XEW,1+IFERROR(VALUE(RIGHT(XB$3,2)),RIGHT(XB$3,1)),TRUE),#N/A)</f>
        <v>#N/A</v>
      </c>
      <c r="XD31" s="6" t="e">
        <f t="shared" si="42"/>
        <v>#N/A</v>
      </c>
      <c r="XE31" s="6" t="e">
        <f>IFERROR(XD31+VLOOKUP($A31,'TB2-1'!$A:$XEW,1+IFERROR(VALUE(RIGHT(XD$3,2)),RIGHT(XD$3,1)),TRUE),#N/A)</f>
        <v>#N/A</v>
      </c>
      <c r="XF31" s="6" t="e">
        <f t="shared" ref="XF31:XF39" si="324">XD31</f>
        <v>#N/A</v>
      </c>
      <c r="XG31" s="6" t="e">
        <f>IFERROR(XF31+VLOOKUP($A31,'TB2-1'!$A:$XEW,1+IFERROR(VALUE(RIGHT(XF$3,2)),RIGHT(XF$3,1)),TRUE),#N/A)</f>
        <v>#N/A</v>
      </c>
      <c r="XH31" s="6" t="e">
        <f t="shared" si="43"/>
        <v>#N/A</v>
      </c>
      <c r="XI31" s="6" t="e">
        <f>IFERROR(XH31+VLOOKUP($A31,'TB2-1'!$A:$XEW,1+IFERROR(VALUE(RIGHT(XH$3,2)),RIGHT(XH$3,1)),TRUE),#N/A)</f>
        <v>#N/A</v>
      </c>
      <c r="XJ31" s="6" t="e">
        <f t="shared" si="44"/>
        <v>#N/A</v>
      </c>
      <c r="XK31" s="6" t="e">
        <f>IFERROR(XJ31+VLOOKUP($A31,'TB2-1'!$A:$XEW,1+IFERROR(VALUE(RIGHT(XJ$3,2)),RIGHT(XJ$3,1)),TRUE),#N/A)</f>
        <v>#N/A</v>
      </c>
      <c r="XL31" s="6" t="e">
        <f t="shared" si="45"/>
        <v>#N/A</v>
      </c>
      <c r="XM31" s="6" t="e">
        <f>IFERROR(XL31+VLOOKUP($A31,'TB2-1'!$A:$XEW,1+IFERROR(VALUE(RIGHT(XL$3,2)),RIGHT(XL$3,1)),TRUE),#N/A)</f>
        <v>#N/A</v>
      </c>
      <c r="XN31" s="6" t="e">
        <f t="shared" si="46"/>
        <v>#N/A</v>
      </c>
      <c r="XO31" s="6" t="e">
        <f>IFERROR(XN31+VLOOKUP($A31,'TB2-1'!$A:$XEW,1+IFERROR(VALUE(RIGHT(XN$3,2)),RIGHT(XN$3,1)),TRUE),#N/A)</f>
        <v>#N/A</v>
      </c>
      <c r="XP31" s="6" t="e">
        <f t="shared" si="47"/>
        <v>#N/A</v>
      </c>
      <c r="XQ31" s="6" t="e">
        <f>IFERROR(XP31+VLOOKUP($A31,'TB2-1'!$A:$XEW,1+IFERROR(VALUE(RIGHT(XP$3,2)),RIGHT(XP$3,1)),TRUE),#N/A)</f>
        <v>#N/A</v>
      </c>
      <c r="XR31" s="6" t="e">
        <f t="shared" si="48"/>
        <v>#N/A</v>
      </c>
      <c r="XS31" s="6" t="e">
        <f>IFERROR(XR31+VLOOKUP($A31,'TB2-1'!$A:$XEW,1+IFERROR(VALUE(RIGHT(XR$3,2)),RIGHT(XR$3,1)),TRUE),#N/A)</f>
        <v>#N/A</v>
      </c>
      <c r="XT31" s="6" t="e">
        <f t="shared" si="49"/>
        <v>#N/A</v>
      </c>
      <c r="XU31" s="6" t="e">
        <f>IFERROR(XT31+VLOOKUP($A31,'TB2-1'!$A:$XEW,1+IFERROR(VALUE(RIGHT(XT$3,2)),RIGHT(XT$3,1)),TRUE),#N/A)</f>
        <v>#N/A</v>
      </c>
      <c r="XV31" s="6" t="e">
        <f t="shared" si="50"/>
        <v>#N/A</v>
      </c>
      <c r="XW31" s="6" t="e">
        <f>IFERROR(XV31+VLOOKUP($A31,'TB2-1'!$A:$XEW,1+IFERROR(VALUE(RIGHT(XV$3,2)),RIGHT(XV$3,1)),TRUE),#N/A)</f>
        <v>#N/A</v>
      </c>
      <c r="XX31" s="6" t="e">
        <f t="shared" si="51"/>
        <v>#N/A</v>
      </c>
      <c r="XY31" s="6" t="e">
        <f>IFERROR(XX31+VLOOKUP($A31,'TB2-1'!$A:$XEW,1+IFERROR(VALUE(RIGHT(XX$3,2)),RIGHT(XX$3,1)),TRUE),#N/A)</f>
        <v>#N/A</v>
      </c>
      <c r="XZ31" s="65" t="e">
        <v>#N/A</v>
      </c>
      <c r="YA31" s="5" t="e">
        <f>IFERROR(XZ31+VLOOKUP($A31,'TB2-1'!$A:$XEW,1+IFERROR(VALUE(RIGHT(XZ$3,2)),RIGHT(XZ$3,1)),TRUE),#N/A)</f>
        <v>#N/A</v>
      </c>
      <c r="YB31" s="10" t="e">
        <f t="shared" si="166"/>
        <v>#N/A</v>
      </c>
      <c r="YC31" s="5" t="e">
        <f>IFERROR(YB31+VLOOKUP($A31,'TB2-1'!$A:$XEW,1+IFERROR(VALUE(RIGHT(YB$3,2)),RIGHT(YB$3,1)),TRUE),#N/A)</f>
        <v>#N/A</v>
      </c>
      <c r="YD31" s="10" t="e">
        <f t="shared" si="166"/>
        <v>#N/A</v>
      </c>
      <c r="YE31" s="5" t="e">
        <f>IFERROR(YD31+VLOOKUP($A31,'TB2-1'!$A:$XEW,1+IFERROR(VALUE(RIGHT(YD$3,2)),RIGHT(YD$3,1)),TRUE),#N/A)</f>
        <v>#N/A</v>
      </c>
      <c r="YF31" s="10" t="e">
        <f t="shared" si="166"/>
        <v>#N/A</v>
      </c>
      <c r="YG31" s="5" t="e">
        <f>IFERROR(YF31+VLOOKUP($A31,'TB2-1'!$A:$XEW,1+IFERROR(VALUE(RIGHT(YF$3,2)),RIGHT(YF$3,1)),TRUE),#N/A)</f>
        <v>#N/A</v>
      </c>
      <c r="YH31" s="10" t="e">
        <f t="shared" si="166"/>
        <v>#N/A</v>
      </c>
      <c r="YI31" s="5" t="e">
        <f>IFERROR(YH31+VLOOKUP($A31,'TB2-1'!$A:$XEW,1+IFERROR(VALUE(RIGHT(YH$3,2)),RIGHT(YH$3,1)),TRUE),#N/A)</f>
        <v>#N/A</v>
      </c>
      <c r="YJ31" s="10" t="e">
        <f t="shared" si="166"/>
        <v>#N/A</v>
      </c>
      <c r="YK31" s="5" t="e">
        <f>IFERROR(YJ31+VLOOKUP($A31,'TB2-1'!$A:$XEW,1+IFERROR(VALUE(RIGHT(YJ$3,2)),RIGHT(YJ$3,1)),TRUE),#N/A)</f>
        <v>#N/A</v>
      </c>
      <c r="YL31" s="10" t="e">
        <f t="shared" si="166"/>
        <v>#N/A</v>
      </c>
      <c r="YM31" s="5" t="e">
        <f>IFERROR(YL31+VLOOKUP($A31,'TB2-1'!$A:$XEW,1+IFERROR(VALUE(RIGHT(YL$3,2)),RIGHT(YL$3,1)),TRUE),#N/A)</f>
        <v>#N/A</v>
      </c>
      <c r="YN31" s="10" t="e">
        <f t="shared" si="166"/>
        <v>#N/A</v>
      </c>
      <c r="YO31" s="5" t="e">
        <f>IFERROR(YN31+VLOOKUP($A31,'TB2-1'!$A:$XEW,1+IFERROR(VALUE(RIGHT(YN$3,2)),RIGHT(YN$3,1)),TRUE),#N/A)</f>
        <v>#N/A</v>
      </c>
      <c r="YP31" s="10" t="e">
        <f t="shared" si="166"/>
        <v>#N/A</v>
      </c>
      <c r="YQ31" s="5" t="e">
        <f>IFERROR(YP31+VLOOKUP($A31,'TB2-1'!$A:$XEW,1+IFERROR(VALUE(RIGHT(YP$3,2)),RIGHT(YP$3,1)),TRUE),#N/A)</f>
        <v>#N/A</v>
      </c>
      <c r="YR31" s="10" t="e">
        <f t="shared" si="167"/>
        <v>#N/A</v>
      </c>
      <c r="YS31" s="5" t="e">
        <f>IFERROR(YR31+VLOOKUP($A31,'TB2-1'!$A:$XEW,1+IFERROR(VALUE(RIGHT(YR$3,2)),RIGHT(YR$3,1)),TRUE),#N/A)</f>
        <v>#N/A</v>
      </c>
      <c r="YT31" s="10" t="e">
        <f t="shared" si="168"/>
        <v>#N/A</v>
      </c>
      <c r="YU31" s="5" t="e">
        <f>IFERROR(YT31+VLOOKUP($A31,'TB2-1'!$A:$XEW,1+IFERROR(VALUE(RIGHT(YT$3,2)),RIGHT(YT$3,1)),TRUE),#N/A)</f>
        <v>#N/A</v>
      </c>
      <c r="YV31" s="10" t="e">
        <f t="shared" si="169"/>
        <v>#N/A</v>
      </c>
      <c r="YW31" s="5" t="e">
        <f>IFERROR(YV31+VLOOKUP($A31,'TB2-1'!$A:$XEW,1+IFERROR(VALUE(RIGHT(YV$3,2)),RIGHT(YV$3,1)),TRUE),#N/A)</f>
        <v>#N/A</v>
      </c>
      <c r="YX31" s="10" t="e">
        <f t="shared" si="170"/>
        <v>#N/A</v>
      </c>
      <c r="YY31" s="5" t="e">
        <f>IFERROR(YX31+VLOOKUP($A31,'TB2-1'!$A:$XEW,1+IFERROR(VALUE(RIGHT(YX$3,2)),RIGHT(YX$3,1)),TRUE),#N/A)</f>
        <v>#N/A</v>
      </c>
      <c r="YZ31" s="10" t="e">
        <f t="shared" si="171"/>
        <v>#N/A</v>
      </c>
      <c r="ZA31" s="5" t="e">
        <f>IFERROR(YZ31+VLOOKUP($A31,'TB2-1'!$A:$XEW,1+IFERROR(VALUE(RIGHT(YZ$3,2)),RIGHT(YZ$3,1)),TRUE),#N/A)</f>
        <v>#N/A</v>
      </c>
      <c r="ZB31" s="10" t="e">
        <f t="shared" si="172"/>
        <v>#N/A</v>
      </c>
      <c r="ZC31" s="5" t="e">
        <f>IFERROR(ZB31+VLOOKUP($A31,'TB2-1'!$A:$XEW,1+IFERROR(VALUE(RIGHT(ZB$3,2)),RIGHT(ZB$3,1)),TRUE),#N/A)</f>
        <v>#N/A</v>
      </c>
      <c r="ZD31" s="10" t="e">
        <f t="shared" si="173"/>
        <v>#N/A</v>
      </c>
      <c r="ZE31" s="5" t="e">
        <f>IFERROR(ZD31+VLOOKUP($A31,'TB2-1'!$A:$XEW,1+IFERROR(VALUE(RIGHT(ZD$3,2)),RIGHT(ZD$3,1)),TRUE),#N/A)</f>
        <v>#N/A</v>
      </c>
      <c r="ZF31" s="10" t="e">
        <f t="shared" si="174"/>
        <v>#N/A</v>
      </c>
      <c r="ZG31" s="5" t="e">
        <f>IFERROR(ZF31+VLOOKUP($A31,'TB2-1'!$A:$XEW,1+IFERROR(VALUE(RIGHT(ZF$3,2)),RIGHT(ZF$3,1)),TRUE),#N/A)</f>
        <v>#N/A</v>
      </c>
      <c r="ZH31" s="10" t="e">
        <f t="shared" si="175"/>
        <v>#N/A</v>
      </c>
      <c r="ZI31" s="5" t="e">
        <f>IFERROR(ZH31+VLOOKUP($A31,'TB2-1'!$A:$XEW,1+IFERROR(VALUE(RIGHT(ZH$3,2)),RIGHT(ZH$3,1)),TRUE),#N/A)</f>
        <v>#N/A</v>
      </c>
      <c r="ZJ31" s="65" t="e">
        <v>#N/A</v>
      </c>
      <c r="ZK31" s="6" t="e">
        <f>IFERROR(ZJ31+VLOOKUP($A31,'TB2-1'!$A:$XEW,1+IFERROR(VALUE(RIGHT(ZJ$3,2)),RIGHT(ZJ$3,1)),TRUE),#N/A)</f>
        <v>#N/A</v>
      </c>
      <c r="ZL31" s="6" t="e">
        <f t="shared" si="52"/>
        <v>#N/A</v>
      </c>
      <c r="ZM31" s="6" t="e">
        <f>IFERROR(ZL31+VLOOKUP($A31,'TB2-1'!$A:$XEW,1+IFERROR(VALUE(RIGHT(ZL$3,2)),RIGHT(ZL$3,1)),TRUE),#N/A)</f>
        <v>#N/A</v>
      </c>
      <c r="ZN31" s="6" t="e">
        <f t="shared" si="52"/>
        <v>#N/A</v>
      </c>
      <c r="ZO31" s="6" t="e">
        <f>IFERROR(ZN31+VLOOKUP($A31,'TB2-1'!$A:$XEW,1+IFERROR(VALUE(RIGHT(ZN$3,2)),RIGHT(ZN$3,1)),TRUE),#N/A)</f>
        <v>#N/A</v>
      </c>
      <c r="ZP31" s="6" t="e">
        <f t="shared" si="52"/>
        <v>#N/A</v>
      </c>
      <c r="ZQ31" s="6" t="e">
        <f>IFERROR(ZP31+VLOOKUP($A31,'TB2-1'!$A:$XEW,1+IFERROR(VALUE(RIGHT(ZP$3,2)),RIGHT(ZP$3,1)),TRUE),#N/A)</f>
        <v>#N/A</v>
      </c>
      <c r="ZR31" s="6" t="e">
        <f t="shared" si="52"/>
        <v>#N/A</v>
      </c>
      <c r="ZS31" s="6" t="e">
        <f>IFERROR(ZR31+VLOOKUP($A31,'TB2-1'!$A:$XEW,1+IFERROR(VALUE(RIGHT(ZR$3,2)),RIGHT(ZR$3,1)),TRUE),#N/A)</f>
        <v>#N/A</v>
      </c>
      <c r="ZT31" s="6" t="e">
        <f t="shared" si="52"/>
        <v>#N/A</v>
      </c>
      <c r="ZU31" s="6" t="e">
        <f>IFERROR(ZT31+VLOOKUP($A31,'TB2-1'!$A:$XEW,1+IFERROR(VALUE(RIGHT(ZT$3,2)),RIGHT(ZT$3,1)),TRUE),#N/A)</f>
        <v>#N/A</v>
      </c>
      <c r="ZV31" s="6" t="e">
        <f t="shared" si="52"/>
        <v>#N/A</v>
      </c>
      <c r="ZW31" s="6" t="e">
        <f>IFERROR(ZV31+VLOOKUP($A31,'TB2-1'!$A:$XEW,1+IFERROR(VALUE(RIGHT(ZV$3,2)),RIGHT(ZV$3,1)),TRUE),#N/A)</f>
        <v>#N/A</v>
      </c>
      <c r="ZX31" s="6" t="e">
        <f t="shared" si="52"/>
        <v>#N/A</v>
      </c>
      <c r="ZY31" s="6" t="e">
        <f>IFERROR(ZX31+VLOOKUP($A31,'TB2-1'!$A:$XEW,1+IFERROR(VALUE(RIGHT(ZX$3,2)),RIGHT(ZX$3,1)),TRUE),#N/A)</f>
        <v>#N/A</v>
      </c>
      <c r="ZZ31" s="6" t="e">
        <f t="shared" ref="ZZ31:ZZ39" si="325">ZX31</f>
        <v>#N/A</v>
      </c>
      <c r="AAA31" s="6" t="e">
        <f>IFERROR(ZZ31+VLOOKUP($A31,'TB2-1'!$A:$XEW,1+IFERROR(VALUE(RIGHT(ZZ$3,2)),RIGHT(ZZ$3,1)),TRUE),#N/A)</f>
        <v>#N/A</v>
      </c>
      <c r="AAB31" s="6" t="e">
        <f t="shared" si="53"/>
        <v>#N/A</v>
      </c>
      <c r="AAC31" s="6" t="e">
        <f>IFERROR(AAB31+VLOOKUP($A31,'TB2-1'!$A:$XEW,1+IFERROR(VALUE(RIGHT(AAB$3,2)),RIGHT(AAB$3,1)),TRUE),#N/A)</f>
        <v>#N/A</v>
      </c>
      <c r="AAD31" s="6" t="e">
        <f t="shared" si="54"/>
        <v>#N/A</v>
      </c>
      <c r="AAE31" s="6" t="e">
        <f>IFERROR(AAD31+VLOOKUP($A31,'TB2-1'!$A:$XEW,1+IFERROR(VALUE(RIGHT(AAD$3,2)),RIGHT(AAD$3,1)),TRUE),#N/A)</f>
        <v>#N/A</v>
      </c>
      <c r="AAF31" s="6" t="e">
        <f t="shared" si="55"/>
        <v>#N/A</v>
      </c>
      <c r="AAG31" s="6" t="e">
        <f>IFERROR(AAF31+VLOOKUP($A31,'TB2-1'!$A:$XEW,1+IFERROR(VALUE(RIGHT(AAF$3,2)),RIGHT(AAF$3,1)),TRUE),#N/A)</f>
        <v>#N/A</v>
      </c>
      <c r="AAH31" s="6" t="e">
        <f t="shared" si="56"/>
        <v>#N/A</v>
      </c>
      <c r="AAI31" s="6" t="e">
        <f>IFERROR(AAH31+VLOOKUP($A31,'TB2-1'!$A:$XEW,1+IFERROR(VALUE(RIGHT(AAH$3,2)),RIGHT(AAH$3,1)),TRUE),#N/A)</f>
        <v>#N/A</v>
      </c>
      <c r="AAJ31" s="6" t="e">
        <f t="shared" si="57"/>
        <v>#N/A</v>
      </c>
      <c r="AAK31" s="6" t="e">
        <f>IFERROR(AAJ31+VLOOKUP($A31,'TB2-1'!$A:$XEW,1+IFERROR(VALUE(RIGHT(AAJ$3,2)),RIGHT(AAJ$3,1)),TRUE),#N/A)</f>
        <v>#N/A</v>
      </c>
      <c r="AAL31" s="6" t="e">
        <f t="shared" si="58"/>
        <v>#N/A</v>
      </c>
      <c r="AAM31" s="6" t="e">
        <f>IFERROR(AAL31+VLOOKUP($A31,'TB2-1'!$A:$XEW,1+IFERROR(VALUE(RIGHT(AAL$3,2)),RIGHT(AAL$3,1)),TRUE),#N/A)</f>
        <v>#N/A</v>
      </c>
      <c r="AAN31" s="6" t="e">
        <f t="shared" si="59"/>
        <v>#N/A</v>
      </c>
      <c r="AAO31" s="6" t="e">
        <f>IFERROR(AAN31+VLOOKUP($A31,'TB2-1'!$A:$XEW,1+IFERROR(VALUE(RIGHT(AAN$3,2)),RIGHT(AAN$3,1)),TRUE),#N/A)</f>
        <v>#N/A</v>
      </c>
      <c r="AAP31" s="6" t="e">
        <f t="shared" si="60"/>
        <v>#N/A</v>
      </c>
      <c r="AAQ31" s="6" t="e">
        <f>IFERROR(AAP31+VLOOKUP($A31,'TB2-1'!$A:$XEW,1+IFERROR(VALUE(RIGHT(AAP$3,2)),RIGHT(AAP$3,1)),TRUE),#N/A)</f>
        <v>#N/A</v>
      </c>
      <c r="AAR31" s="6" t="e">
        <f t="shared" si="61"/>
        <v>#N/A</v>
      </c>
      <c r="AAS31" s="6" t="e">
        <f>IFERROR(AAR31+VLOOKUP($A31,'TB2-1'!$A:$XEW,1+IFERROR(VALUE(RIGHT(AAR$3,2)),RIGHT(AAR$3,1)),TRUE),#N/A)</f>
        <v>#N/A</v>
      </c>
      <c r="AAT31" s="65" t="e">
        <v>#N/A</v>
      </c>
      <c r="AAU31" s="5" t="e">
        <f>IFERROR(AAT31+VLOOKUP($A31,'TB2-1'!$A:$XEW,1+IFERROR(VALUE(RIGHT(AAT$3,2)),RIGHT(AAT$3,1)),TRUE),#N/A)</f>
        <v>#N/A</v>
      </c>
      <c r="AAV31" s="10" t="e">
        <f t="shared" si="62"/>
        <v>#N/A</v>
      </c>
      <c r="AAW31" s="5" t="e">
        <f>IFERROR(AAV31+VLOOKUP($A31,'TB2-1'!$A:$XEW,1+IFERROR(VALUE(RIGHT(AAV$3,2)),RIGHT(AAV$3,1)),TRUE),#N/A)</f>
        <v>#N/A</v>
      </c>
      <c r="AAX31" s="10" t="e">
        <f t="shared" si="62"/>
        <v>#N/A</v>
      </c>
      <c r="AAY31" s="5" t="e">
        <f>IFERROR(AAX31+VLOOKUP($A31,'TB2-1'!$A:$XEW,1+IFERROR(VALUE(RIGHT(AAX$3,2)),RIGHT(AAX$3,1)),TRUE),#N/A)</f>
        <v>#N/A</v>
      </c>
      <c r="AAZ31" s="10" t="e">
        <f t="shared" si="62"/>
        <v>#N/A</v>
      </c>
      <c r="ABA31" s="5" t="e">
        <f>IFERROR(AAZ31+VLOOKUP($A31,'TB2-1'!$A:$XEW,1+IFERROR(VALUE(RIGHT(AAZ$3,2)),RIGHT(AAZ$3,1)),TRUE),#N/A)</f>
        <v>#N/A</v>
      </c>
      <c r="ABB31" s="10" t="e">
        <f t="shared" si="62"/>
        <v>#N/A</v>
      </c>
      <c r="ABC31" s="5" t="e">
        <f>IFERROR(ABB31+VLOOKUP($A31,'TB2-1'!$A:$XEW,1+IFERROR(VALUE(RIGHT(ABB$3,2)),RIGHT(ABB$3,1)),TRUE),#N/A)</f>
        <v>#N/A</v>
      </c>
      <c r="ABD31" s="10" t="e">
        <f t="shared" si="62"/>
        <v>#N/A</v>
      </c>
      <c r="ABE31" s="5" t="e">
        <f>IFERROR(ABD31+VLOOKUP($A31,'TB2-1'!$A:$XEW,1+IFERROR(VALUE(RIGHT(ABD$3,2)),RIGHT(ABD$3,1)),TRUE),#N/A)</f>
        <v>#N/A</v>
      </c>
      <c r="ABF31" s="10" t="e">
        <f t="shared" si="62"/>
        <v>#N/A</v>
      </c>
      <c r="ABG31" s="5" t="e">
        <f>IFERROR(ABF31+VLOOKUP($A31,'TB2-1'!$A:$XEW,1+IFERROR(VALUE(RIGHT(ABF$3,2)),RIGHT(ABF$3,1)),TRUE),#N/A)</f>
        <v>#N/A</v>
      </c>
      <c r="ABH31" s="10" t="e">
        <f t="shared" si="62"/>
        <v>#N/A</v>
      </c>
      <c r="ABI31" s="5" t="e">
        <f>IFERROR(ABH31+VLOOKUP($A31,'TB2-1'!$A:$XEW,1+IFERROR(VALUE(RIGHT(ABH$3,2)),RIGHT(ABH$3,1)),TRUE),#N/A)</f>
        <v>#N/A</v>
      </c>
      <c r="ABJ31" s="10" t="e">
        <f t="shared" ref="ABJ31:ABJ39" si="326">ABH31</f>
        <v>#N/A</v>
      </c>
      <c r="ABK31" s="5" t="e">
        <f>IFERROR(ABJ31+VLOOKUP($A31,'TB2-1'!$A:$XEW,1+IFERROR(VALUE(RIGHT(ABJ$3,2)),RIGHT(ABJ$3,1)),TRUE),#N/A)</f>
        <v>#N/A</v>
      </c>
      <c r="ABL31" s="10" t="e">
        <f t="shared" si="63"/>
        <v>#N/A</v>
      </c>
      <c r="ABM31" s="5" t="e">
        <f>IFERROR(ABL31+VLOOKUP($A31,'TB2-1'!$A:$XEW,1+IFERROR(VALUE(RIGHT(ABL$3,2)),RIGHT(ABL$3,1)),TRUE),#N/A)</f>
        <v>#N/A</v>
      </c>
      <c r="ABN31" s="10" t="e">
        <f t="shared" si="64"/>
        <v>#N/A</v>
      </c>
      <c r="ABO31" s="5" t="e">
        <f>IFERROR(ABN31+VLOOKUP($A31,'TB2-1'!$A:$XEW,1+IFERROR(VALUE(RIGHT(ABN$3,2)),RIGHT(ABN$3,1)),TRUE),#N/A)</f>
        <v>#N/A</v>
      </c>
      <c r="ABP31" s="10" t="e">
        <f t="shared" si="65"/>
        <v>#N/A</v>
      </c>
      <c r="ABQ31" s="5" t="e">
        <f>IFERROR(ABP31+VLOOKUP($A31,'TB2-1'!$A:$XEW,1+IFERROR(VALUE(RIGHT(ABP$3,2)),RIGHT(ABP$3,1)),TRUE),#N/A)</f>
        <v>#N/A</v>
      </c>
      <c r="ABR31" s="10" t="e">
        <f t="shared" si="66"/>
        <v>#N/A</v>
      </c>
      <c r="ABS31" s="5" t="e">
        <f>IFERROR(ABR31+VLOOKUP($A31,'TB2-1'!$A:$XEW,1+IFERROR(VALUE(RIGHT(ABR$3,2)),RIGHT(ABR$3,1)),TRUE),#N/A)</f>
        <v>#N/A</v>
      </c>
      <c r="ABT31" s="10" t="e">
        <f t="shared" si="67"/>
        <v>#N/A</v>
      </c>
      <c r="ABU31" s="5" t="e">
        <f>IFERROR(ABT31+VLOOKUP($A31,'TB2-1'!$A:$XEW,1+IFERROR(VALUE(RIGHT(ABT$3,2)),RIGHT(ABT$3,1)),TRUE),#N/A)</f>
        <v>#N/A</v>
      </c>
      <c r="ABV31" s="10" t="e">
        <f t="shared" si="68"/>
        <v>#N/A</v>
      </c>
      <c r="ABW31" s="5" t="e">
        <f>IFERROR(ABV31+VLOOKUP($A31,'TB2-1'!$A:$XEW,1+IFERROR(VALUE(RIGHT(ABV$3,2)),RIGHT(ABV$3,1)),TRUE),#N/A)</f>
        <v>#N/A</v>
      </c>
      <c r="ABX31" s="10" t="e">
        <f t="shared" si="69"/>
        <v>#N/A</v>
      </c>
      <c r="ABY31" s="5" t="e">
        <f>IFERROR(ABX31+VLOOKUP($A31,'TB2-1'!$A:$XEW,1+IFERROR(VALUE(RIGHT(ABX$3,2)),RIGHT(ABX$3,1)),TRUE),#N/A)</f>
        <v>#N/A</v>
      </c>
      <c r="ABZ31" s="10" t="e">
        <f t="shared" si="70"/>
        <v>#N/A</v>
      </c>
      <c r="ACA31" s="5" t="e">
        <f>IFERROR(ABZ31+VLOOKUP($A31,'TB2-1'!$A:$XEW,1+IFERROR(VALUE(RIGHT(ABZ$3,2)),RIGHT(ABZ$3,1)),TRUE),#N/A)</f>
        <v>#N/A</v>
      </c>
      <c r="ACB31" s="10" t="e">
        <f t="shared" si="71"/>
        <v>#N/A</v>
      </c>
      <c r="ACC31" s="5" t="e">
        <f>IFERROR(ACB31+VLOOKUP($A31,'TB2-1'!$A:$XEW,1+IFERROR(VALUE(RIGHT(ACB$3,2)),RIGHT(ACB$3,1)),TRUE),#N/A)</f>
        <v>#N/A</v>
      </c>
    </row>
    <row r="32" spans="1:757" ht="15.75" thickBot="1" x14ac:dyDescent="0.3">
      <c r="A32" s="2">
        <f>Config!G28</f>
        <v>630.00099999999998</v>
      </c>
      <c r="B32" s="5" t="e">
        <f>IFERROR(C32-VLOOKUP($A32,'TB2-1'!$A:$XEW,1+IFERROR(VALUE(RIGHT(B$3,2)),RIGHT(B$3,1)),TRUE),#N/A)</f>
        <v>#N/A</v>
      </c>
      <c r="C32" s="65" t="e">
        <v>#N/A</v>
      </c>
      <c r="D32" s="5" t="e">
        <f>IFERROR(E32-VLOOKUP($A32,'TB2-1'!$A:$XEW,1+IFERROR(VALUE(RIGHT(D$3,2)),RIGHT(D$3,1)),TRUE),#N/A)</f>
        <v>#N/A</v>
      </c>
      <c r="E32" s="5" t="e">
        <f t="shared" ref="E32:E39" si="327">C32</f>
        <v>#N/A</v>
      </c>
      <c r="F32" s="5" t="e">
        <f>IFERROR(G32-VLOOKUP($A32,'TB2-1'!$A:$XEW,1+IFERROR(VALUE(RIGHT(F$3,2)),RIGHT(F$3,1)),TRUE),#N/A)</f>
        <v>#N/A</v>
      </c>
      <c r="G32" s="5" t="e">
        <f t="shared" ref="G32:G39" si="328">E32</f>
        <v>#N/A</v>
      </c>
      <c r="H32" s="5" t="e">
        <f>IFERROR(I32-VLOOKUP($A32,'TB2-1'!$A:$XEW,1+IFERROR(VALUE(RIGHT(H$3,2)),RIGHT(H$3,1)),TRUE),#N/A)</f>
        <v>#N/A</v>
      </c>
      <c r="I32" s="5" t="e">
        <f t="shared" ref="I32:I39" si="329">G32</f>
        <v>#N/A</v>
      </c>
      <c r="J32" s="5" t="e">
        <f>IFERROR(K32-VLOOKUP($A32,'TB2-1'!$A:$XEW,1+IFERROR(VALUE(RIGHT(J$3,2)),RIGHT(J$3,1)),TRUE),#N/A)</f>
        <v>#N/A</v>
      </c>
      <c r="K32" s="5" t="e">
        <f t="shared" ref="K32:K39" si="330">I32</f>
        <v>#N/A</v>
      </c>
      <c r="L32" s="5" t="e">
        <f>IFERROR(M32-VLOOKUP($A32,'TB2-1'!$A:$XEW,1+IFERROR(VALUE(RIGHT(L$3,2)),RIGHT(L$3,1)),TRUE),#N/A)</f>
        <v>#N/A</v>
      </c>
      <c r="M32" s="5" t="e">
        <f t="shared" ref="M32:M39" si="331">K32</f>
        <v>#N/A</v>
      </c>
      <c r="N32" s="5" t="e">
        <f>IFERROR(O32-VLOOKUP($A32,'TB2-1'!$A:$XEW,1+IFERROR(VALUE(RIGHT(N$3,2)),RIGHT(N$3,1)),TRUE),#N/A)</f>
        <v>#N/A</v>
      </c>
      <c r="O32" s="5" t="e">
        <f t="shared" ref="O32:O39" si="332">M32</f>
        <v>#N/A</v>
      </c>
      <c r="P32" s="5" t="e">
        <f>IFERROR(Q32-VLOOKUP($A32,'TB2-1'!$A:$XEW,1+IFERROR(VALUE(RIGHT(P$3,2)),RIGHT(P$3,1)),TRUE),#N/A)</f>
        <v>#N/A</v>
      </c>
      <c r="Q32" s="5" t="e">
        <f t="shared" ref="Q32:Q39" si="333">O32</f>
        <v>#N/A</v>
      </c>
      <c r="R32" s="5" t="e">
        <f>IFERROR(S32-VLOOKUP($A32,'TB2-1'!$A:$XEW,1+IFERROR(VALUE(RIGHT(R$3,2)),RIGHT(R$3,1)),TRUE),#N/A)</f>
        <v>#N/A</v>
      </c>
      <c r="S32" s="5" t="e">
        <f t="shared" ref="S32:S39" si="334">Q32</f>
        <v>#N/A</v>
      </c>
      <c r="T32" s="5" t="e">
        <f>IFERROR(U32-VLOOKUP($A32,'TB2-1'!$A:$XEW,1+IFERROR(VALUE(RIGHT(T$3,2)),RIGHT(T$3,1)),TRUE),#N/A)</f>
        <v>#N/A</v>
      </c>
      <c r="U32" s="5" t="e">
        <f t="shared" ref="U32:U39" si="335">S32</f>
        <v>#N/A</v>
      </c>
      <c r="V32" s="5" t="e">
        <f>IFERROR(W32-VLOOKUP($A32,'TB2-1'!$A:$XEW,1+IFERROR(VALUE(RIGHT(V$3,2)),RIGHT(V$3,1)),TRUE),#N/A)</f>
        <v>#N/A</v>
      </c>
      <c r="W32" s="5" t="e">
        <f t="shared" ref="W32:W39" si="336">U32</f>
        <v>#N/A</v>
      </c>
      <c r="X32" s="5" t="e">
        <f>IFERROR(Y32-VLOOKUP($A32,'TB2-1'!$A:$XEW,1+IFERROR(VALUE(RIGHT(X$3,2)),RIGHT(X$3,1)),TRUE),#N/A)</f>
        <v>#N/A</v>
      </c>
      <c r="Y32" s="5" t="e">
        <f t="shared" ref="Y32:Y39" si="337">W32</f>
        <v>#N/A</v>
      </c>
      <c r="Z32" s="5" t="e">
        <f>IFERROR(AA32-VLOOKUP($A32,'TB2-1'!$A:$XEW,1+IFERROR(VALUE(RIGHT(Z$3,2)),RIGHT(Z$3,1)),TRUE),#N/A)</f>
        <v>#N/A</v>
      </c>
      <c r="AA32" s="5" t="e">
        <f t="shared" si="176"/>
        <v>#N/A</v>
      </c>
      <c r="AB32" s="5" t="e">
        <f>IFERROR(AC32-VLOOKUP($A32,'TB2-1'!$A:$XEW,1+IFERROR(VALUE(RIGHT(AB$3,2)),RIGHT(AB$3,1)),TRUE),#N/A)</f>
        <v>#N/A</v>
      </c>
      <c r="AC32" s="5" t="e">
        <f t="shared" si="73"/>
        <v>#N/A</v>
      </c>
      <c r="AD32" s="5" t="e">
        <f>IFERROR(AE32-VLOOKUP($A32,'TB2-1'!$A:$XEW,1+IFERROR(VALUE(RIGHT(AD$3,2)),RIGHT(AD$3,1)),TRUE),#N/A)</f>
        <v>#N/A</v>
      </c>
      <c r="AE32" s="5" t="e">
        <f t="shared" si="74"/>
        <v>#N/A</v>
      </c>
      <c r="AF32" s="5" t="e">
        <f>IFERROR(AG32-VLOOKUP($A32,'TB2-1'!$A:$XEW,1+IFERROR(VALUE(RIGHT(AF$3,2)),RIGHT(AF$3,1)),TRUE),#N/A)</f>
        <v>#N/A</v>
      </c>
      <c r="AG32" s="5" t="e">
        <f t="shared" si="75"/>
        <v>#N/A</v>
      </c>
      <c r="AH32" s="5" t="e">
        <f>IFERROR(AI32-VLOOKUP($A32,'TB2-1'!$A:$XEW,1+IFERROR(VALUE(RIGHT(AH$3,2)),RIGHT(AH$3,1)),TRUE),#N/A)</f>
        <v>#N/A</v>
      </c>
      <c r="AI32" s="5" t="e">
        <f t="shared" si="76"/>
        <v>#N/A</v>
      </c>
      <c r="AJ32" s="5" t="e">
        <f>IFERROR(AK32-VLOOKUP($A32,'TB2-1'!$A:$XEW,1+IFERROR(VALUE(RIGHT(AJ$3,2)),RIGHT(AJ$3,1)),TRUE),#N/A)</f>
        <v>#N/A</v>
      </c>
      <c r="AK32" s="5" t="e">
        <f t="shared" si="77"/>
        <v>#N/A</v>
      </c>
      <c r="AL32" s="2" t="e">
        <f>IFERROR(AM32-VLOOKUP($A32,'TB2-1'!$A:$XEW,1+IFERROR(VALUE(RIGHT(AL$3,2)),RIGHT(AL$3,1)),TRUE),#N/A)</f>
        <v>#N/A</v>
      </c>
      <c r="AM32" s="65" t="e">
        <v>#N/A</v>
      </c>
      <c r="AN32" s="2" t="e">
        <f>IFERROR(AO32-VLOOKUP($A32,'TB2-1'!$A:$XEW,1+IFERROR(VALUE(RIGHT(AN$3,2)),RIGHT(AN$3,1)),TRUE),#N/A)</f>
        <v>#N/A</v>
      </c>
      <c r="AO32" s="2" t="e">
        <f t="shared" si="78"/>
        <v>#N/A</v>
      </c>
      <c r="AP32" s="2" t="e">
        <f>IFERROR(AQ32-VLOOKUP($A32,'TB2-1'!$A:$XEW,1+IFERROR(VALUE(RIGHT(AP$3,2)),RIGHT(AP$3,1)),TRUE),#N/A)</f>
        <v>#N/A</v>
      </c>
      <c r="AQ32" s="2" t="e">
        <f t="shared" si="78"/>
        <v>#N/A</v>
      </c>
      <c r="AR32" s="2" t="e">
        <f>IFERROR(AS32-VLOOKUP($A32,'TB2-1'!$A:$XEW,1+IFERROR(VALUE(RIGHT(AR$3,2)),RIGHT(AR$3,1)),TRUE),#N/A)</f>
        <v>#N/A</v>
      </c>
      <c r="AS32" s="2" t="e">
        <f t="shared" si="78"/>
        <v>#N/A</v>
      </c>
      <c r="AT32" s="2" t="e">
        <f>IFERROR(AU32-VLOOKUP($A32,'TB2-1'!$A:$XEW,1+IFERROR(VALUE(RIGHT(AT$3,2)),RIGHT(AT$3,1)),TRUE),#N/A)</f>
        <v>#N/A</v>
      </c>
      <c r="AU32" s="2" t="e">
        <f t="shared" si="78"/>
        <v>#N/A</v>
      </c>
      <c r="AV32" s="2" t="e">
        <f>IFERROR(AW32-VLOOKUP($A32,'TB2-1'!$A:$XEW,1+IFERROR(VALUE(RIGHT(AV$3,2)),RIGHT(AV$3,1)),TRUE),#N/A)</f>
        <v>#N/A</v>
      </c>
      <c r="AW32" s="2" t="e">
        <f t="shared" si="78"/>
        <v>#N/A</v>
      </c>
      <c r="AX32" s="2" t="e">
        <f>IFERROR(AY32-VLOOKUP($A32,'TB2-1'!$A:$XEW,1+IFERROR(VALUE(RIGHT(AX$3,2)),RIGHT(AX$3,1)),TRUE),#N/A)</f>
        <v>#N/A</v>
      </c>
      <c r="AY32" s="2" t="e">
        <f t="shared" si="78"/>
        <v>#N/A</v>
      </c>
      <c r="AZ32" s="2" t="e">
        <f>IFERROR(BA32-VLOOKUP($A32,'TB2-1'!$A:$XEW,1+IFERROR(VALUE(RIGHT(AZ$3,2)),RIGHT(AZ$3,1)),TRUE),#N/A)</f>
        <v>#N/A</v>
      </c>
      <c r="BA32" s="2" t="e">
        <f t="shared" si="78"/>
        <v>#N/A</v>
      </c>
      <c r="BB32" s="2" t="e">
        <f>IFERROR(BC32-VLOOKUP($A32,'TB2-1'!$A:$XEW,1+IFERROR(VALUE(RIGHT(BB$3,2)),RIGHT(BB$3,1)),TRUE),#N/A)</f>
        <v>#N/A</v>
      </c>
      <c r="BC32" s="2" t="e">
        <f t="shared" si="78"/>
        <v>#N/A</v>
      </c>
      <c r="BD32" s="2" t="e">
        <f>IFERROR(BE32-VLOOKUP($A32,'TB2-1'!$A:$XEW,1+IFERROR(VALUE(RIGHT(BD$3,2)),RIGHT(BD$3,1)),TRUE),#N/A)</f>
        <v>#N/A</v>
      </c>
      <c r="BE32" s="2" t="e">
        <f t="shared" si="78"/>
        <v>#N/A</v>
      </c>
      <c r="BF32" s="2" t="e">
        <f>IFERROR(BG32-VLOOKUP($A32,'TB2-1'!$A:$XEW,1+IFERROR(VALUE(RIGHT(BF$3,2)),RIGHT(BF$3,1)),TRUE),#N/A)</f>
        <v>#N/A</v>
      </c>
      <c r="BG32" s="2" t="e">
        <f t="shared" si="78"/>
        <v>#N/A</v>
      </c>
      <c r="BH32" s="2" t="e">
        <f>IFERROR(BI32-VLOOKUP($A32,'TB2-1'!$A:$XEW,1+IFERROR(VALUE(RIGHT(BH$3,2)),RIGHT(BH$3,1)),TRUE),#N/A)</f>
        <v>#N/A</v>
      </c>
      <c r="BI32" s="2" t="e">
        <f t="shared" si="78"/>
        <v>#N/A</v>
      </c>
      <c r="BJ32" s="2" t="e">
        <f>IFERROR(BK32-VLOOKUP($A32,'TB2-1'!$A:$XEW,1+IFERROR(VALUE(RIGHT(BJ$3,2)),RIGHT(BJ$3,1)),TRUE),#N/A)</f>
        <v>#N/A</v>
      </c>
      <c r="BK32" s="2" t="e">
        <f t="shared" si="78"/>
        <v>#N/A</v>
      </c>
      <c r="BL32" s="2" t="e">
        <f>IFERROR(BM32-VLOOKUP($A32,'TB2-1'!$A:$XEW,1+IFERROR(VALUE(RIGHT(BL$3,2)),RIGHT(BL$3,1)),TRUE),#N/A)</f>
        <v>#N/A</v>
      </c>
      <c r="BM32" s="2" t="e">
        <f t="shared" si="78"/>
        <v>#N/A</v>
      </c>
      <c r="BN32" s="2" t="e">
        <f>IFERROR(BO32-VLOOKUP($A32,'TB2-1'!$A:$XEW,1+IFERROR(VALUE(RIGHT(BN$3,2)),RIGHT(BN$3,1)),TRUE),#N/A)</f>
        <v>#N/A</v>
      </c>
      <c r="BO32" s="2" t="e">
        <f t="shared" si="78"/>
        <v>#N/A</v>
      </c>
      <c r="BP32" s="2" t="e">
        <f>IFERROR(BQ32-VLOOKUP($A32,'TB2-1'!$A:$XEW,1+IFERROR(VALUE(RIGHT(BP$3,2)),RIGHT(BP$3,1)),TRUE),#N/A)</f>
        <v>#N/A</v>
      </c>
      <c r="BQ32" s="2" t="e">
        <f t="shared" si="78"/>
        <v>#N/A</v>
      </c>
      <c r="BR32" s="2" t="e">
        <f>IFERROR(BS32-VLOOKUP($A32,'TB2-1'!$A:$XEW,1+IFERROR(VALUE(RIGHT(BR$3,2)),RIGHT(BR$3,1)),TRUE),#N/A)</f>
        <v>#N/A</v>
      </c>
      <c r="BS32" s="2" t="e">
        <f t="shared" si="78"/>
        <v>#N/A</v>
      </c>
      <c r="BT32" s="2" t="e">
        <f>IFERROR(BU32-VLOOKUP($A32,'TB2-1'!$A:$XEW,1+IFERROR(VALUE(RIGHT(BT$3,2)),RIGHT(BT$3,1)),TRUE),#N/A)</f>
        <v>#N/A</v>
      </c>
      <c r="BU32" s="2" t="e">
        <f t="shared" si="78"/>
        <v>#N/A</v>
      </c>
      <c r="BV32" s="5" t="e">
        <f>IFERROR(BW32-VLOOKUP($A32,'TB2-1'!$A:$XEW,1+IFERROR(VALUE(RIGHT(BV$3,2)),RIGHT(BV$3,1)),TRUE),#N/A)</f>
        <v>#N/A</v>
      </c>
      <c r="BW32" s="65" t="e">
        <v>#N/A</v>
      </c>
      <c r="BX32" s="5" t="e">
        <f>IFERROR(BY32-VLOOKUP($A32,'TB2-1'!$A:$XEW,1+IFERROR(VALUE(RIGHT(BX$3,2)),RIGHT(BX$3,1)),TRUE),#N/A)</f>
        <v>#N/A</v>
      </c>
      <c r="BY32" s="5" t="e">
        <f t="shared" ref="BY32:DE39" si="338">BW32</f>
        <v>#N/A</v>
      </c>
      <c r="BZ32" s="5" t="e">
        <f>IFERROR(CA32-VLOOKUP($A32,'TB2-1'!$A:$XEW,1+IFERROR(VALUE(RIGHT(BZ$3,2)),RIGHT(BZ$3,1)),TRUE),#N/A)</f>
        <v>#N/A</v>
      </c>
      <c r="CA32" s="5" t="e">
        <f t="shared" si="338"/>
        <v>#N/A</v>
      </c>
      <c r="CB32" s="5" t="e">
        <f>IFERROR(CC32-VLOOKUP($A32,'TB2-1'!$A:$XEW,1+IFERROR(VALUE(RIGHT(CB$3,2)),RIGHT(CB$3,1)),TRUE),#N/A)</f>
        <v>#N/A</v>
      </c>
      <c r="CC32" s="5" t="e">
        <f t="shared" si="338"/>
        <v>#N/A</v>
      </c>
      <c r="CD32" s="5" t="e">
        <f>IFERROR(CE32-VLOOKUP($A32,'TB2-1'!$A:$XEW,1+IFERROR(VALUE(RIGHT(CD$3,2)),RIGHT(CD$3,1)),TRUE),#N/A)</f>
        <v>#N/A</v>
      </c>
      <c r="CE32" s="5" t="e">
        <f t="shared" si="338"/>
        <v>#N/A</v>
      </c>
      <c r="CF32" s="5" t="e">
        <f>IFERROR(CG32-VLOOKUP($A32,'TB2-1'!$A:$XEW,1+IFERROR(VALUE(RIGHT(CF$3,2)),RIGHT(CF$3,1)),TRUE),#N/A)</f>
        <v>#N/A</v>
      </c>
      <c r="CG32" s="5" t="e">
        <f t="shared" si="338"/>
        <v>#N/A</v>
      </c>
      <c r="CH32" s="5" t="e">
        <f>IFERROR(CI32-VLOOKUP($A32,'TB2-1'!$A:$XEW,1+IFERROR(VALUE(RIGHT(CH$3,2)),RIGHT(CH$3,1)),TRUE),#N/A)</f>
        <v>#N/A</v>
      </c>
      <c r="CI32" s="5" t="e">
        <f t="shared" si="338"/>
        <v>#N/A</v>
      </c>
      <c r="CJ32" s="5" t="e">
        <f>IFERROR(CK32-VLOOKUP($A32,'TB2-1'!$A:$XEW,1+IFERROR(VALUE(RIGHT(CJ$3,2)),RIGHT(CJ$3,1)),TRUE),#N/A)</f>
        <v>#N/A</v>
      </c>
      <c r="CK32" s="5" t="e">
        <f t="shared" si="338"/>
        <v>#N/A</v>
      </c>
      <c r="CL32" s="5" t="e">
        <f>IFERROR(CM32-VLOOKUP($A32,'TB2-1'!$A:$XEW,1+IFERROR(VALUE(RIGHT(CL$3,2)),RIGHT(CL$3,1)),TRUE),#N/A)</f>
        <v>#N/A</v>
      </c>
      <c r="CM32" s="5" t="e">
        <f t="shared" si="338"/>
        <v>#N/A</v>
      </c>
      <c r="CN32" s="5" t="e">
        <f>IFERROR(CO32-VLOOKUP($A32,'TB2-1'!$A:$XEW,1+IFERROR(VALUE(RIGHT(CN$3,2)),RIGHT(CN$3,1)),TRUE),#N/A)</f>
        <v>#N/A</v>
      </c>
      <c r="CO32" s="5" t="e">
        <f t="shared" si="338"/>
        <v>#N/A</v>
      </c>
      <c r="CP32" s="5" t="e">
        <f>IFERROR(CQ32-VLOOKUP($A32,'TB2-1'!$A:$XEW,1+IFERROR(VALUE(RIGHT(CP$3,2)),RIGHT(CP$3,1)),TRUE),#N/A)</f>
        <v>#N/A</v>
      </c>
      <c r="CQ32" s="5" t="e">
        <f t="shared" si="338"/>
        <v>#N/A</v>
      </c>
      <c r="CR32" s="5" t="e">
        <f>IFERROR(CS32-VLOOKUP($A32,'TB2-1'!$A:$XEW,1+IFERROR(VALUE(RIGHT(CR$3,2)),RIGHT(CR$3,1)),TRUE),#N/A)</f>
        <v>#N/A</v>
      </c>
      <c r="CS32" s="5" t="e">
        <f t="shared" si="338"/>
        <v>#N/A</v>
      </c>
      <c r="CT32" s="5" t="e">
        <f>IFERROR(CU32-VLOOKUP($A32,'TB2-1'!$A:$XEW,1+IFERROR(VALUE(RIGHT(CT$3,2)),RIGHT(CT$3,1)),TRUE),#N/A)</f>
        <v>#N/A</v>
      </c>
      <c r="CU32" s="5" t="e">
        <f t="shared" si="338"/>
        <v>#N/A</v>
      </c>
      <c r="CV32" s="5" t="e">
        <f>IFERROR(CW32-VLOOKUP($A32,'TB2-1'!$A:$XEW,1+IFERROR(VALUE(RIGHT(CV$3,2)),RIGHT(CV$3,1)),TRUE),#N/A)</f>
        <v>#N/A</v>
      </c>
      <c r="CW32" s="5" t="e">
        <f t="shared" si="338"/>
        <v>#N/A</v>
      </c>
      <c r="CX32" s="5" t="e">
        <f>IFERROR(CY32-VLOOKUP($A32,'TB2-1'!$A:$XEW,1+IFERROR(VALUE(RIGHT(CX$3,2)),RIGHT(CX$3,1)),TRUE),#N/A)</f>
        <v>#N/A</v>
      </c>
      <c r="CY32" s="5" t="e">
        <f t="shared" si="338"/>
        <v>#N/A</v>
      </c>
      <c r="CZ32" s="5" t="e">
        <f>IFERROR(DA32-VLOOKUP($A32,'TB2-1'!$A:$XEW,1+IFERROR(VALUE(RIGHT(CZ$3,2)),RIGHT(CZ$3,1)),TRUE),#N/A)</f>
        <v>#N/A</v>
      </c>
      <c r="DA32" s="5" t="e">
        <f t="shared" si="338"/>
        <v>#N/A</v>
      </c>
      <c r="DB32" s="5" t="e">
        <f>IFERROR(DC32-VLOOKUP($A32,'TB2-1'!$A:$XEW,1+IFERROR(VALUE(RIGHT(DB$3,2)),RIGHT(DB$3,1)),TRUE),#N/A)</f>
        <v>#N/A</v>
      </c>
      <c r="DC32" s="5" t="e">
        <f t="shared" si="338"/>
        <v>#N/A</v>
      </c>
      <c r="DD32" s="5" t="e">
        <f>IFERROR(DE32-VLOOKUP($A32,'TB2-1'!$A:$XEW,1+IFERROR(VALUE(RIGHT(DD$3,2)),RIGHT(DD$3,1)),TRUE),#N/A)</f>
        <v>#N/A</v>
      </c>
      <c r="DE32" s="5" t="e">
        <f t="shared" si="338"/>
        <v>#N/A</v>
      </c>
      <c r="DF32" s="6" t="e">
        <f>IFERROR(DG32-VLOOKUP($A32,'TB2-1'!$A:$XEW,1+IFERROR(VALUE(RIGHT(DF$3,2)),RIGHT(DF$3,1)),TRUE),#N/A)</f>
        <v>#N/A</v>
      </c>
      <c r="DG32" s="65" t="e">
        <v>#N/A</v>
      </c>
      <c r="DH32" s="6" t="e">
        <f>IFERROR(DI32-VLOOKUP($A32,'TB2-1'!$A:$XEW,1+IFERROR(VALUE(RIGHT(DH$3,2)),RIGHT(DH$3,1)),TRUE),#N/A)</f>
        <v>#N/A</v>
      </c>
      <c r="DI32" s="6" t="e">
        <f t="shared" si="92"/>
        <v>#N/A</v>
      </c>
      <c r="DJ32" s="6" t="e">
        <f>IFERROR(DK32-VLOOKUP($A32,'TB2-1'!$A:$XEW,1+IFERROR(VALUE(RIGHT(DJ$3,2)),RIGHT(DJ$3,1)),TRUE),#N/A)</f>
        <v>#N/A</v>
      </c>
      <c r="DK32" s="6" t="e">
        <f t="shared" si="92"/>
        <v>#N/A</v>
      </c>
      <c r="DL32" s="6" t="e">
        <f>IFERROR(DM32-VLOOKUP($A32,'TB2-1'!$A:$XEW,1+IFERROR(VALUE(RIGHT(DL$3,2)),RIGHT(DL$3,1)),TRUE),#N/A)</f>
        <v>#N/A</v>
      </c>
      <c r="DM32" s="6" t="e">
        <f t="shared" si="92"/>
        <v>#N/A</v>
      </c>
      <c r="DN32" s="6" t="e">
        <f>IFERROR(DO32-VLOOKUP($A32,'TB2-1'!$A:$XEW,1+IFERROR(VALUE(RIGHT(DN$3,2)),RIGHT(DN$3,1)),TRUE),#N/A)</f>
        <v>#N/A</v>
      </c>
      <c r="DO32" s="6" t="e">
        <f t="shared" si="92"/>
        <v>#N/A</v>
      </c>
      <c r="DP32" s="6" t="e">
        <f>IFERROR(DQ32-VLOOKUP($A32,'TB2-1'!$A:$XEW,1+IFERROR(VALUE(RIGHT(DP$3,2)),RIGHT(DP$3,1)),TRUE),#N/A)</f>
        <v>#N/A</v>
      </c>
      <c r="DQ32" s="6" t="e">
        <f t="shared" si="92"/>
        <v>#N/A</v>
      </c>
      <c r="DR32" s="6" t="e">
        <f>IFERROR(DS32-VLOOKUP($A32,'TB2-1'!$A:$XEW,1+IFERROR(VALUE(RIGHT(DR$3,2)),RIGHT(DR$3,1)),TRUE),#N/A)</f>
        <v>#N/A</v>
      </c>
      <c r="DS32" s="6" t="e">
        <f t="shared" si="92"/>
        <v>#N/A</v>
      </c>
      <c r="DT32" s="6" t="e">
        <f>IFERROR(DU32-VLOOKUP($A32,'TB2-1'!$A:$XEW,1+IFERROR(VALUE(RIGHT(DT$3,2)),RIGHT(DT$3,1)),TRUE),#N/A)</f>
        <v>#N/A</v>
      </c>
      <c r="DU32" s="6" t="e">
        <f t="shared" si="92"/>
        <v>#N/A</v>
      </c>
      <c r="DV32" s="6" t="e">
        <f>IFERROR(DW32-VLOOKUP($A32,'TB2-1'!$A:$XEW,1+IFERROR(VALUE(RIGHT(DV$3,2)),RIGHT(DV$3,1)),TRUE),#N/A)</f>
        <v>#N/A</v>
      </c>
      <c r="DW32" s="6" t="e">
        <f t="shared" si="92"/>
        <v>#N/A</v>
      </c>
      <c r="DX32" s="6" t="e">
        <f>IFERROR(DY32-VLOOKUP($A32,'TB2-1'!$A:$XEW,1+IFERROR(VALUE(RIGHT(DX$3,2)),RIGHT(DX$3,1)),TRUE),#N/A)</f>
        <v>#N/A</v>
      </c>
      <c r="DY32" s="6" t="e">
        <f t="shared" si="92"/>
        <v>#N/A</v>
      </c>
      <c r="DZ32" s="6" t="e">
        <f>IFERROR(EA32-VLOOKUP($A32,'TB2-1'!$A:$XEW,1+IFERROR(VALUE(RIGHT(DZ$3,2)),RIGHT(DZ$3,1)),TRUE),#N/A)</f>
        <v>#N/A</v>
      </c>
      <c r="EA32" s="6" t="e">
        <f t="shared" si="92"/>
        <v>#N/A</v>
      </c>
      <c r="EB32" s="6" t="e">
        <f>IFERROR(EC32-VLOOKUP($A32,'TB2-1'!$A:$XEW,1+IFERROR(VALUE(RIGHT(EB$3,2)),RIGHT(EB$3,1)),TRUE),#N/A)</f>
        <v>#N/A</v>
      </c>
      <c r="EC32" s="6" t="e">
        <f t="shared" si="92"/>
        <v>#N/A</v>
      </c>
      <c r="ED32" s="6" t="e">
        <f>IFERROR(EE32-VLOOKUP($A32,'TB2-1'!$A:$XEW,1+IFERROR(VALUE(RIGHT(ED$3,2)),RIGHT(ED$3,1)),TRUE),#N/A)</f>
        <v>#N/A</v>
      </c>
      <c r="EE32" s="6" t="e">
        <f t="shared" si="92"/>
        <v>#N/A</v>
      </c>
      <c r="EF32" s="6" t="e">
        <f>IFERROR(EG32-VLOOKUP($A32,'TB2-1'!$A:$XEW,1+IFERROR(VALUE(RIGHT(EF$3,2)),RIGHT(EF$3,1)),TRUE),#N/A)</f>
        <v>#N/A</v>
      </c>
      <c r="EG32" s="6" t="e">
        <f t="shared" si="92"/>
        <v>#N/A</v>
      </c>
      <c r="EH32" s="6" t="e">
        <f>IFERROR(EI32-VLOOKUP($A32,'TB2-1'!$A:$XEW,1+IFERROR(VALUE(RIGHT(EH$3,2)),RIGHT(EH$3,1)),TRUE),#N/A)</f>
        <v>#N/A</v>
      </c>
      <c r="EI32" s="6" t="e">
        <f t="shared" si="92"/>
        <v>#N/A</v>
      </c>
      <c r="EJ32" s="6" t="e">
        <f>IFERROR(EK32-VLOOKUP($A32,'TB2-1'!$A:$XEW,1+IFERROR(VALUE(RIGHT(EJ$3,2)),RIGHT(EJ$3,1)),TRUE),#N/A)</f>
        <v>#N/A</v>
      </c>
      <c r="EK32" s="6" t="e">
        <f t="shared" si="92"/>
        <v>#N/A</v>
      </c>
      <c r="EL32" s="6" t="e">
        <f>IFERROR(EM32-VLOOKUP($A32,'TB2-1'!$A:$XEW,1+IFERROR(VALUE(RIGHT(EL$3,2)),RIGHT(EL$3,1)),TRUE),#N/A)</f>
        <v>#N/A</v>
      </c>
      <c r="EM32" s="6" t="e">
        <f t="shared" si="92"/>
        <v>#N/A</v>
      </c>
      <c r="EN32" s="6" t="e">
        <f>IFERROR(EO32-VLOOKUP($A32,'TB2-1'!$A:$XEW,1+IFERROR(VALUE(RIGHT(EN$3,2)),RIGHT(EN$3,1)),TRUE),#N/A)</f>
        <v>#N/A</v>
      </c>
      <c r="EO32" s="6" t="e">
        <f t="shared" si="92"/>
        <v>#N/A</v>
      </c>
      <c r="EP32" s="5" t="e">
        <f>IFERROR(EQ32-VLOOKUP($A32,'TB2-1'!$A:$XEW,1+IFERROR(VALUE(RIGHT(EP$3,2)),RIGHT(EP$3,1)),TRUE),#N/A)</f>
        <v>#N/A</v>
      </c>
      <c r="EQ32" s="65" t="e">
        <v>#N/A</v>
      </c>
      <c r="ER32" s="5" t="e">
        <f>IFERROR(ES32-VLOOKUP($A32,'TB2-1'!$A:$XEW,1+IFERROR(VALUE(RIGHT(ER$3,2)),RIGHT(ER$3,1)),TRUE),#N/A)</f>
        <v>#N/A</v>
      </c>
      <c r="ES32" s="5" t="e">
        <f t="shared" si="109"/>
        <v>#N/A</v>
      </c>
      <c r="ET32" s="5" t="e">
        <f>IFERROR(EU32-VLOOKUP($A32,'TB2-1'!$A:$XEW,1+IFERROR(VALUE(RIGHT(ET$3,2)),RIGHT(ET$3,1)),TRUE),#N/A)</f>
        <v>#N/A</v>
      </c>
      <c r="EU32" s="5" t="e">
        <f t="shared" si="109"/>
        <v>#N/A</v>
      </c>
      <c r="EV32" s="5" t="e">
        <f>IFERROR(EW32-VLOOKUP($A32,'TB2-1'!$A:$XEW,1+IFERROR(VALUE(RIGHT(EV$3,2)),RIGHT(EV$3,1)),TRUE),#N/A)</f>
        <v>#N/A</v>
      </c>
      <c r="EW32" s="5" t="e">
        <f t="shared" si="109"/>
        <v>#N/A</v>
      </c>
      <c r="EX32" s="5" t="e">
        <f>IFERROR(EY32-VLOOKUP($A32,'TB2-1'!$A:$XEW,1+IFERROR(VALUE(RIGHT(EX$3,2)),RIGHT(EX$3,1)),TRUE),#N/A)</f>
        <v>#N/A</v>
      </c>
      <c r="EY32" s="5" t="e">
        <f t="shared" si="109"/>
        <v>#N/A</v>
      </c>
      <c r="EZ32" s="5" t="e">
        <f>IFERROR(FA32-VLOOKUP($A32,'TB2-1'!$A:$XEW,1+IFERROR(VALUE(RIGHT(EZ$3,2)),RIGHT(EZ$3,1)),TRUE),#N/A)</f>
        <v>#N/A</v>
      </c>
      <c r="FA32" s="5" t="e">
        <f t="shared" si="109"/>
        <v>#N/A</v>
      </c>
      <c r="FB32" s="5" t="e">
        <f>IFERROR(FC32-VLOOKUP($A32,'TB2-1'!$A:$XEW,1+IFERROR(VALUE(RIGHT(FB$3,2)),RIGHT(FB$3,1)),TRUE),#N/A)</f>
        <v>#N/A</v>
      </c>
      <c r="FC32" s="5" t="e">
        <f t="shared" si="109"/>
        <v>#N/A</v>
      </c>
      <c r="FD32" s="5" t="e">
        <f>IFERROR(FE32-VLOOKUP($A32,'TB2-1'!$A:$XEW,1+IFERROR(VALUE(RIGHT(FD$3,2)),RIGHT(FD$3,1)),TRUE),#N/A)</f>
        <v>#N/A</v>
      </c>
      <c r="FE32" s="5" t="e">
        <f t="shared" si="109"/>
        <v>#N/A</v>
      </c>
      <c r="FF32" s="5" t="e">
        <f>IFERROR(FG32-VLOOKUP($A32,'TB2-1'!$A:$XEW,1+IFERROR(VALUE(RIGHT(FF$3,2)),RIGHT(FF$3,1)),TRUE),#N/A)</f>
        <v>#N/A</v>
      </c>
      <c r="FG32" s="5" t="e">
        <f t="shared" si="109"/>
        <v>#N/A</v>
      </c>
      <c r="FH32" s="5" t="e">
        <f>IFERROR(FI32-VLOOKUP($A32,'TB2-1'!$A:$XEW,1+IFERROR(VALUE(RIGHT(FH$3,2)),RIGHT(FH$3,1)),TRUE),#N/A)</f>
        <v>#N/A</v>
      </c>
      <c r="FI32" s="5" t="e">
        <f t="shared" si="109"/>
        <v>#N/A</v>
      </c>
      <c r="FJ32" s="5" t="e">
        <f>IFERROR(FK32-VLOOKUP($A32,'TB2-1'!$A:$XEW,1+IFERROR(VALUE(RIGHT(FJ$3,2)),RIGHT(FJ$3,1)),TRUE),#N/A)</f>
        <v>#N/A</v>
      </c>
      <c r="FK32" s="5" t="e">
        <f t="shared" si="109"/>
        <v>#N/A</v>
      </c>
      <c r="FL32" s="5" t="e">
        <f>IFERROR(FM32-VLOOKUP($A32,'TB2-1'!$A:$XEW,1+IFERROR(VALUE(RIGHT(FL$3,2)),RIGHT(FL$3,1)),TRUE),#N/A)</f>
        <v>#N/A</v>
      </c>
      <c r="FM32" s="5" t="e">
        <f t="shared" si="109"/>
        <v>#N/A</v>
      </c>
      <c r="FN32" s="5" t="e">
        <f>IFERROR(FO32-VLOOKUP($A32,'TB2-1'!$A:$XEW,1+IFERROR(VALUE(RIGHT(FN$3,2)),RIGHT(FN$3,1)),TRUE),#N/A)</f>
        <v>#N/A</v>
      </c>
      <c r="FO32" s="5" t="e">
        <f t="shared" si="109"/>
        <v>#N/A</v>
      </c>
      <c r="FP32" s="5" t="e">
        <f>IFERROR(FQ32-VLOOKUP($A32,'TB2-1'!$A:$XEW,1+IFERROR(VALUE(RIGHT(FP$3,2)),RIGHT(FP$3,1)),TRUE),#N/A)</f>
        <v>#N/A</v>
      </c>
      <c r="FQ32" s="5" t="e">
        <f t="shared" si="109"/>
        <v>#N/A</v>
      </c>
      <c r="FR32" s="5" t="e">
        <f>IFERROR(FS32-VLOOKUP($A32,'TB2-1'!$A:$XEW,1+IFERROR(VALUE(RIGHT(FR$3,2)),RIGHT(FR$3,1)),TRUE),#N/A)</f>
        <v>#N/A</v>
      </c>
      <c r="FS32" s="5" t="e">
        <f t="shared" si="109"/>
        <v>#N/A</v>
      </c>
      <c r="FT32" s="5" t="e">
        <f>IFERROR(FU32-VLOOKUP($A32,'TB2-1'!$A:$XEW,1+IFERROR(VALUE(RIGHT(FT$3,2)),RIGHT(FT$3,1)),TRUE),#N/A)</f>
        <v>#N/A</v>
      </c>
      <c r="FU32" s="5" t="e">
        <f t="shared" si="109"/>
        <v>#N/A</v>
      </c>
      <c r="FV32" s="5" t="e">
        <f>IFERROR(FW32-VLOOKUP($A32,'TB2-1'!$A:$XEW,1+IFERROR(VALUE(RIGHT(FV$3,2)),RIGHT(FV$3,1)),TRUE),#N/A)</f>
        <v>#N/A</v>
      </c>
      <c r="FW32" s="5" t="e">
        <f t="shared" si="109"/>
        <v>#N/A</v>
      </c>
      <c r="FX32" s="5" t="e">
        <f>IFERROR(FY32-VLOOKUP($A32,'TB2-1'!$A:$XEW,1+IFERROR(VALUE(RIGHT(FX$3,2)),RIGHT(FX$3,1)),TRUE),#N/A)</f>
        <v>#N/A</v>
      </c>
      <c r="FY32" s="5" t="e">
        <f t="shared" si="109"/>
        <v>#N/A</v>
      </c>
      <c r="FZ32" s="6" t="e">
        <f>IFERROR(GA32-VLOOKUP($A32,'TB2-1'!$A:$XEW,1+IFERROR(VALUE(RIGHT(FZ$3,2)),RIGHT(FZ$3,1)),TRUE),#N/A)</f>
        <v>#N/A</v>
      </c>
      <c r="GA32" s="65" t="e">
        <v>#N/A</v>
      </c>
      <c r="GB32" s="6" t="e">
        <f>IFERROR(GC32-VLOOKUP($A32,'TB2-1'!$A:$XEW,1+IFERROR(VALUE(RIGHT(GB$3,2)),RIGHT(GB$3,1)),TRUE),#N/A)</f>
        <v>#N/A</v>
      </c>
      <c r="GC32" s="6" t="e">
        <f t="shared" si="126"/>
        <v>#N/A</v>
      </c>
      <c r="GD32" s="6" t="e">
        <f>IFERROR(GE32-VLOOKUP($A32,'TB2-1'!$A:$XEW,1+IFERROR(VALUE(RIGHT(GD$3,2)),RIGHT(GD$3,1)),TRUE),#N/A)</f>
        <v>#N/A</v>
      </c>
      <c r="GE32" s="6" t="e">
        <f t="shared" si="126"/>
        <v>#N/A</v>
      </c>
      <c r="GF32" s="6" t="e">
        <f>IFERROR(GG32-VLOOKUP($A32,'TB2-1'!$A:$XEW,1+IFERROR(VALUE(RIGHT(GF$3,2)),RIGHT(GF$3,1)),TRUE),#N/A)</f>
        <v>#N/A</v>
      </c>
      <c r="GG32" s="6" t="e">
        <f t="shared" si="126"/>
        <v>#N/A</v>
      </c>
      <c r="GH32" s="6" t="e">
        <f>IFERROR(GI32-VLOOKUP($A32,'TB2-1'!$A:$XEW,1+IFERROR(VALUE(RIGHT(GH$3,2)),RIGHT(GH$3,1)),TRUE),#N/A)</f>
        <v>#N/A</v>
      </c>
      <c r="GI32" s="6" t="e">
        <f t="shared" si="126"/>
        <v>#N/A</v>
      </c>
      <c r="GJ32" s="6" t="e">
        <f>IFERROR(GK32-VLOOKUP($A32,'TB2-1'!$A:$XEW,1+IFERROR(VALUE(RIGHT(GJ$3,2)),RIGHT(GJ$3,1)),TRUE),#N/A)</f>
        <v>#N/A</v>
      </c>
      <c r="GK32" s="6" t="e">
        <f t="shared" si="126"/>
        <v>#N/A</v>
      </c>
      <c r="GL32" s="6" t="e">
        <f>IFERROR(GM32-VLOOKUP($A32,'TB2-1'!$A:$XEW,1+IFERROR(VALUE(RIGHT(GL$3,2)),RIGHT(GL$3,1)),TRUE),#N/A)</f>
        <v>#N/A</v>
      </c>
      <c r="GM32" s="6" t="e">
        <f t="shared" si="126"/>
        <v>#N/A</v>
      </c>
      <c r="GN32" s="6" t="e">
        <f>IFERROR(GO32-VLOOKUP($A32,'TB2-1'!$A:$XEW,1+IFERROR(VALUE(RIGHT(GN$3,2)),RIGHT(GN$3,1)),TRUE),#N/A)</f>
        <v>#N/A</v>
      </c>
      <c r="GO32" s="6" t="e">
        <f t="shared" si="126"/>
        <v>#N/A</v>
      </c>
      <c r="GP32" s="6" t="e">
        <f>IFERROR(GQ32-VLOOKUP($A32,'TB2-1'!$A:$XEW,1+IFERROR(VALUE(RIGHT(GP$3,2)),RIGHT(GP$3,1)),TRUE),#N/A)</f>
        <v>#N/A</v>
      </c>
      <c r="GQ32" s="6" t="e">
        <f t="shared" si="126"/>
        <v>#N/A</v>
      </c>
      <c r="GR32" s="6" t="e">
        <f>IFERROR(GS32-VLOOKUP($A32,'TB2-1'!$A:$XEW,1+IFERROR(VALUE(RIGHT(GR$3,2)),RIGHT(GR$3,1)),TRUE),#N/A)</f>
        <v>#N/A</v>
      </c>
      <c r="GS32" s="6" t="e">
        <f t="shared" si="126"/>
        <v>#N/A</v>
      </c>
      <c r="GT32" s="6" t="e">
        <f>IFERROR(GU32-VLOOKUP($A32,'TB2-1'!$A:$XEW,1+IFERROR(VALUE(RIGHT(GT$3,2)),RIGHT(GT$3,1)),TRUE),#N/A)</f>
        <v>#N/A</v>
      </c>
      <c r="GU32" s="6" t="e">
        <f t="shared" si="126"/>
        <v>#N/A</v>
      </c>
      <c r="GV32" s="6" t="e">
        <f>IFERROR(GW32-VLOOKUP($A32,'TB2-1'!$A:$XEW,1+IFERROR(VALUE(RIGHT(GV$3,2)),RIGHT(GV$3,1)),TRUE),#N/A)</f>
        <v>#N/A</v>
      </c>
      <c r="GW32" s="6" t="e">
        <f t="shared" si="126"/>
        <v>#N/A</v>
      </c>
      <c r="GX32" s="6" t="e">
        <f>IFERROR(GY32-VLOOKUP($A32,'TB2-1'!$A:$XEW,1+IFERROR(VALUE(RIGHT(GX$3,2)),RIGHT(GX$3,1)),TRUE),#N/A)</f>
        <v>#N/A</v>
      </c>
      <c r="GY32" s="6" t="e">
        <f t="shared" si="126"/>
        <v>#N/A</v>
      </c>
      <c r="GZ32" s="6" t="e">
        <f>IFERROR(HA32-VLOOKUP($A32,'TB2-1'!$A:$XEW,1+IFERROR(VALUE(RIGHT(GZ$3,2)),RIGHT(GZ$3,1)),TRUE),#N/A)</f>
        <v>#N/A</v>
      </c>
      <c r="HA32" s="6" t="e">
        <f t="shared" si="126"/>
        <v>#N/A</v>
      </c>
      <c r="HB32" s="6" t="e">
        <f>IFERROR(HC32-VLOOKUP($A32,'TB2-1'!$A:$XEW,1+IFERROR(VALUE(RIGHT(HB$3,2)),RIGHT(HB$3,1)),TRUE),#N/A)</f>
        <v>#N/A</v>
      </c>
      <c r="HC32" s="6" t="e">
        <f t="shared" si="126"/>
        <v>#N/A</v>
      </c>
      <c r="HD32" s="6" t="e">
        <f>IFERROR(HE32-VLOOKUP($A32,'TB2-1'!$A:$XEW,1+IFERROR(VALUE(RIGHT(HD$3,2)),RIGHT(HD$3,1)),TRUE),#N/A)</f>
        <v>#N/A</v>
      </c>
      <c r="HE32" s="6" t="e">
        <f t="shared" si="126"/>
        <v>#N/A</v>
      </c>
      <c r="HF32" s="6" t="e">
        <f>IFERROR(HG32-VLOOKUP($A32,'TB2-1'!$A:$XEW,1+IFERROR(VALUE(RIGHT(HF$3,2)),RIGHT(HF$3,1)),TRUE),#N/A)</f>
        <v>#N/A</v>
      </c>
      <c r="HG32" s="6" t="e">
        <f t="shared" si="126"/>
        <v>#N/A</v>
      </c>
      <c r="HH32" s="6" t="e">
        <f>IFERROR(HI32-VLOOKUP($A32,'TB2-1'!$A:$XEW,1+IFERROR(VALUE(RIGHT(HH$3,2)),RIGHT(HH$3,1)),TRUE),#N/A)</f>
        <v>#N/A</v>
      </c>
      <c r="HI32" s="6" t="e">
        <f t="shared" si="126"/>
        <v>#N/A</v>
      </c>
      <c r="HJ32" s="65" t="e">
        <v>#N/A</v>
      </c>
      <c r="HK32" s="65" t="e">
        <v>#N/A</v>
      </c>
      <c r="HL32" s="65" t="e">
        <v>#N/A</v>
      </c>
      <c r="HM32" s="65" t="e">
        <v>#N/A</v>
      </c>
      <c r="HN32" s="65" t="e">
        <v>#N/A</v>
      </c>
      <c r="HO32" s="65" t="e">
        <v>#N/A</v>
      </c>
      <c r="HP32" s="65" t="e">
        <v>#N/A</v>
      </c>
      <c r="HQ32" s="65" t="e">
        <v>#N/A</v>
      </c>
      <c r="HR32" s="65" t="e">
        <v>#N/A</v>
      </c>
      <c r="HS32" s="65" t="e">
        <v>#N/A</v>
      </c>
      <c r="HT32" s="65" t="e">
        <v>#N/A</v>
      </c>
      <c r="HU32" s="65" t="e">
        <v>#N/A</v>
      </c>
      <c r="HV32" s="65" t="e">
        <v>#N/A</v>
      </c>
      <c r="HW32" s="65" t="e">
        <v>#N/A</v>
      </c>
      <c r="HX32" s="65" t="e">
        <v>#N/A</v>
      </c>
      <c r="HY32" s="65" t="e">
        <v>#N/A</v>
      </c>
      <c r="HZ32" s="65" t="e">
        <v>#N/A</v>
      </c>
      <c r="IA32" s="65" t="e">
        <v>#N/A</v>
      </c>
      <c r="IB32" s="65" t="e">
        <v>#N/A</v>
      </c>
      <c r="IC32" s="65" t="e">
        <v>#N/A</v>
      </c>
      <c r="ID32" s="65" t="e">
        <v>#N/A</v>
      </c>
      <c r="IE32" s="65" t="e">
        <v>#N/A</v>
      </c>
      <c r="IF32" s="65" t="e">
        <v>#N/A</v>
      </c>
      <c r="IG32" s="65" t="e">
        <v>#N/A</v>
      </c>
      <c r="IH32" s="65" t="e">
        <v>#N/A</v>
      </c>
      <c r="II32" s="65" t="e">
        <v>#N/A</v>
      </c>
      <c r="IJ32" s="65" t="e">
        <v>#N/A</v>
      </c>
      <c r="IK32" s="65" t="e">
        <v>#N/A</v>
      </c>
      <c r="IL32" s="65" t="e">
        <v>#N/A</v>
      </c>
      <c r="IM32" s="65" t="e">
        <v>#N/A</v>
      </c>
      <c r="IN32" s="65" t="e">
        <v>#N/A</v>
      </c>
      <c r="IO32" s="65" t="e">
        <v>#N/A</v>
      </c>
      <c r="IP32" s="65" t="e">
        <v>#N/A</v>
      </c>
      <c r="IQ32" s="65" t="e">
        <v>#N/A</v>
      </c>
      <c r="IR32" s="65" t="e">
        <v>#N/A</v>
      </c>
      <c r="IS32" s="65" t="e">
        <v>#N/A</v>
      </c>
      <c r="IT32" s="65" t="e">
        <v>#N/A</v>
      </c>
      <c r="IU32" s="6" t="e">
        <f>IFERROR(IT32+VLOOKUP($A32,'TB2-1'!$A:$XEW,1+IFERROR(VALUE(RIGHT(IT$3,2)),RIGHT(IT$3,1)),TRUE),#N/A)</f>
        <v>#N/A</v>
      </c>
      <c r="IV32" s="65" t="e">
        <v>#N/A</v>
      </c>
      <c r="IW32" s="6" t="e">
        <f>IFERROR(IV32+VLOOKUP($A32,'TB2-1'!$A:$XEW,1+IFERROR(VALUE(RIGHT(IV$3,2)),RIGHT(IV$3,1)),TRUE),#N/A)</f>
        <v>#N/A</v>
      </c>
      <c r="IX32" s="65" t="e">
        <v>#N/A</v>
      </c>
      <c r="IY32" s="6" t="e">
        <f>IFERROR(IX32+VLOOKUP($A32,'TB2-1'!$A:$XEW,1+IFERROR(VALUE(RIGHT(IX$3,2)),RIGHT(IX$3,1)),TRUE),#N/A)</f>
        <v>#N/A</v>
      </c>
      <c r="IZ32" s="65" t="e">
        <v>#N/A</v>
      </c>
      <c r="JA32" s="6" t="e">
        <f>IFERROR(IZ32+VLOOKUP($A32,'TB2-1'!$A:$XEW,1+IFERROR(VALUE(RIGHT(IZ$3,2)),RIGHT(IZ$3,1)),TRUE),#N/A)</f>
        <v>#N/A</v>
      </c>
      <c r="JB32" s="65" t="e">
        <v>#N/A</v>
      </c>
      <c r="JC32" s="6" t="e">
        <f>IFERROR(JB32+VLOOKUP($A32,'TB2-1'!$A:$XEW,1+IFERROR(VALUE(RIGHT(JB$3,2)),RIGHT(JB$3,1)),TRUE),#N/A)</f>
        <v>#N/A</v>
      </c>
      <c r="JD32" s="6" t="e">
        <f t="shared" si="143"/>
        <v>#N/A</v>
      </c>
      <c r="JE32" s="6" t="e">
        <f>IFERROR(JD32+VLOOKUP($A32,'TB2-1'!$A:$XEW,1+IFERROR(VALUE(RIGHT(JD$3,2)),RIGHT(JD$3,1)),TRUE),#N/A)</f>
        <v>#N/A</v>
      </c>
      <c r="JF32" s="65" t="e">
        <v>#N/A</v>
      </c>
      <c r="JG32" s="6" t="e">
        <f>IFERROR(JF32+VLOOKUP($A32,'TB2-1'!$A:$XEW,1+IFERROR(VALUE(RIGHT(JF$3,2)),RIGHT(JF$3,1)),TRUE),#N/A)</f>
        <v>#N/A</v>
      </c>
      <c r="JH32" s="65" t="e">
        <v>#N/A</v>
      </c>
      <c r="JI32" s="6" t="e">
        <f>IFERROR(JH32+VLOOKUP($A32,'TB2-1'!$A:$XEW,1+IFERROR(VALUE(RIGHT(JH$3,2)),RIGHT(JH$3,1)),TRUE),#N/A)</f>
        <v>#N/A</v>
      </c>
      <c r="JJ32" s="65" t="e">
        <v>#N/A</v>
      </c>
      <c r="JK32" s="6" t="e">
        <f>IFERROR(JJ32+VLOOKUP($A32,'TB2-1'!$A:$XEW,1+IFERROR(VALUE(RIGHT(JJ$3,2)),RIGHT(JJ$3,1)),TRUE),#N/A)</f>
        <v>#N/A</v>
      </c>
      <c r="JL32" s="65" t="e">
        <v>#N/A</v>
      </c>
      <c r="JM32" s="6" t="e">
        <f>IFERROR(JL32+VLOOKUP($A32,'TB2-1'!$A:$XEW,1+IFERROR(VALUE(RIGHT(JL$3,2)),RIGHT(JL$3,1)),TRUE),#N/A)</f>
        <v>#N/A</v>
      </c>
      <c r="JN32" s="65" t="e">
        <v>#N/A</v>
      </c>
      <c r="JO32" s="6" t="e">
        <f>IFERROR(JN32+VLOOKUP($A32,'TB2-1'!$A:$XEW,1+IFERROR(VALUE(RIGHT(JN$3,2)),RIGHT(JN$3,1)),TRUE),#N/A)</f>
        <v>#N/A</v>
      </c>
      <c r="JP32" s="65" t="e">
        <v>#N/A</v>
      </c>
      <c r="JQ32" s="6" t="e">
        <f>IFERROR(JP32+VLOOKUP($A32,'TB2-1'!$A:$XEW,1+IFERROR(VALUE(RIGHT(JP$3,2)),RIGHT(JP$3,1)),TRUE),#N/A)</f>
        <v>#N/A</v>
      </c>
      <c r="JR32" s="65" t="e">
        <v>#N/A</v>
      </c>
      <c r="JS32" s="6" t="e">
        <f>IFERROR(JR32+VLOOKUP($A32,'TB2-1'!$A:$XEW,1+IFERROR(VALUE(RIGHT(JR$3,2)),RIGHT(JR$3,1)),TRUE),#N/A)</f>
        <v>#N/A</v>
      </c>
      <c r="JT32" s="65" t="e">
        <v>#N/A</v>
      </c>
      <c r="JU32" s="6" t="e">
        <f>IFERROR(JT32+VLOOKUP($A32,'TB2-1'!$A:$XEW,1+IFERROR(VALUE(RIGHT(JT$3,2)),RIGHT(JT$3,1)),TRUE),#N/A)</f>
        <v>#N/A</v>
      </c>
      <c r="JV32" s="65" t="e">
        <v>#N/A</v>
      </c>
      <c r="JW32" s="6" t="e">
        <f>IFERROR(JV32+VLOOKUP($A32,'TB2-1'!$A:$XEW,1+IFERROR(VALUE(RIGHT(JV$3,2)),RIGHT(JV$3,1)),TRUE),#N/A)</f>
        <v>#N/A</v>
      </c>
      <c r="JX32" s="65" t="e">
        <v>#N/A</v>
      </c>
      <c r="JY32" s="6" t="e">
        <f>IFERROR(JX32+VLOOKUP($A32,'TB2-1'!$A:$XEW,1+IFERROR(VALUE(RIGHT(JX$3,2)),RIGHT(JX$3,1)),TRUE),#N/A)</f>
        <v>#N/A</v>
      </c>
      <c r="JZ32" s="65" t="e">
        <v>#N/A</v>
      </c>
      <c r="KA32" s="6" t="e">
        <f>IFERROR(JZ32+VLOOKUP($A32,'TB2-1'!$A:$XEW,1+IFERROR(VALUE(RIGHT(JZ$3,2)),RIGHT(JZ$3,1)),TRUE),#N/A)</f>
        <v>#N/A</v>
      </c>
      <c r="KB32" s="65" t="e">
        <v>#N/A</v>
      </c>
      <c r="KC32" s="6" t="e">
        <f>IFERROR(KB32+VLOOKUP($A32,'TB2-1'!$A:$XEW,1+IFERROR(VALUE(RIGHT(KB$3,2)),RIGHT(KB$3,1)),TRUE),#N/A)</f>
        <v>#N/A</v>
      </c>
      <c r="KD32" s="65" t="e">
        <v>#N/A</v>
      </c>
      <c r="KE32" s="5" t="e">
        <f>IFERROR(KD32+VLOOKUP($A32,'TB2-1'!$A:$XEW,1+IFERROR(VALUE(RIGHT(KD$3,2)),RIGHT(KD$3,1)),TRUE),#N/A)</f>
        <v>#N/A</v>
      </c>
      <c r="KF32" s="65" t="e">
        <v>#N/A</v>
      </c>
      <c r="KG32" s="5" t="e">
        <f>IFERROR(KF32+VLOOKUP($A32,'TB2-1'!$A:$XEW,1+IFERROR(VALUE(RIGHT(KF$3,2)),RIGHT(KF$3,1)),TRUE),#N/A)</f>
        <v>#N/A</v>
      </c>
      <c r="KH32" s="65" t="e">
        <v>#N/A</v>
      </c>
      <c r="KI32" s="5" t="e">
        <f>IFERROR(KH32+VLOOKUP($A32,'TB2-1'!$A:$XEW,1+IFERROR(VALUE(RIGHT(KH$3,2)),RIGHT(KH$3,1)),TRUE),#N/A)</f>
        <v>#N/A</v>
      </c>
      <c r="KJ32" s="65" t="e">
        <v>#N/A</v>
      </c>
      <c r="KK32" s="5" t="e">
        <f>IFERROR(KJ32+VLOOKUP($A32,'TB2-1'!$A:$XEW,1+IFERROR(VALUE(RIGHT(KJ$3,2)),RIGHT(KJ$3,1)),TRUE),#N/A)</f>
        <v>#N/A</v>
      </c>
      <c r="KL32" s="5" t="e">
        <f t="shared" ref="KL32:KP39" si="339">KJ32</f>
        <v>#N/A</v>
      </c>
      <c r="KM32" s="5" t="e">
        <f>IFERROR(KL32+VLOOKUP($A32,'TB2-1'!$A:$XEW,1+IFERROR(VALUE(RIGHT(KL$3,2)),RIGHT(KL$3,1)),TRUE),#N/A)</f>
        <v>#N/A</v>
      </c>
      <c r="KN32" s="5" t="e">
        <f t="shared" si="339"/>
        <v>#N/A</v>
      </c>
      <c r="KO32" s="5" t="e">
        <f>IFERROR(KN32+VLOOKUP($A32,'TB2-1'!$A:$XEW,1+IFERROR(VALUE(RIGHT(KN$3,2)),RIGHT(KN$3,1)),TRUE),#N/A)</f>
        <v>#N/A</v>
      </c>
      <c r="KP32" s="5" t="e">
        <f t="shared" si="339"/>
        <v>#N/A</v>
      </c>
      <c r="KQ32" s="5" t="e">
        <f>IFERROR(KP32+VLOOKUP($A32,'TB2-1'!$A:$XEW,1+IFERROR(VALUE(RIGHT(KP$3,2)),RIGHT(KP$3,1)),TRUE),#N/A)</f>
        <v>#N/A</v>
      </c>
      <c r="KR32" s="65" t="e">
        <v>#N/A</v>
      </c>
      <c r="KS32" s="5" t="e">
        <f>IFERROR(KR32+VLOOKUP($A32,'TB2-1'!$A:$XEW,1+IFERROR(VALUE(RIGHT(KR$3,2)),RIGHT(KR$3,1)),TRUE),#N/A)</f>
        <v>#N/A</v>
      </c>
      <c r="KT32" s="5" t="e">
        <f t="shared" ref="KT32:LL39" si="340">KR32</f>
        <v>#N/A</v>
      </c>
      <c r="KU32" s="5" t="e">
        <f>IFERROR(KT32+VLOOKUP($A32,'TB2-1'!$A:$XEW,1+IFERROR(VALUE(RIGHT(KT$3,2)),RIGHT(KT$3,1)),TRUE),#N/A)</f>
        <v>#N/A</v>
      </c>
      <c r="KV32" s="5" t="e">
        <f t="shared" si="340"/>
        <v>#N/A</v>
      </c>
      <c r="KW32" s="5" t="e">
        <f>IFERROR(KV32+VLOOKUP($A32,'TB2-1'!$A:$XEW,1+IFERROR(VALUE(RIGHT(KV$3,2)),RIGHT(KV$3,1)),TRUE),#N/A)</f>
        <v>#N/A</v>
      </c>
      <c r="KX32" s="5" t="e">
        <f t="shared" si="340"/>
        <v>#N/A</v>
      </c>
      <c r="KY32" s="5" t="e">
        <f>IFERROR(KX32+VLOOKUP($A32,'TB2-1'!$A:$XEW,1+IFERROR(VALUE(RIGHT(KX$3,2)),RIGHT(KX$3,1)),TRUE),#N/A)</f>
        <v>#N/A</v>
      </c>
      <c r="KZ32" s="5" t="e">
        <f t="shared" si="340"/>
        <v>#N/A</v>
      </c>
      <c r="LA32" s="5" t="e">
        <f>IFERROR(KZ32+VLOOKUP($A32,'TB2-1'!$A:$XEW,1+IFERROR(VALUE(RIGHT(KZ$3,2)),RIGHT(KZ$3,1)),TRUE),#N/A)</f>
        <v>#N/A</v>
      </c>
      <c r="LB32" s="5" t="e">
        <f t="shared" si="340"/>
        <v>#N/A</v>
      </c>
      <c r="LC32" s="5" t="e">
        <f>IFERROR(LB32+VLOOKUP($A32,'TB2-1'!$A:$XEW,1+IFERROR(VALUE(RIGHT(LB$3,2)),RIGHT(LB$3,1)),TRUE),#N/A)</f>
        <v>#N/A</v>
      </c>
      <c r="LD32" s="5" t="e">
        <f t="shared" si="340"/>
        <v>#N/A</v>
      </c>
      <c r="LE32" s="5" t="e">
        <f>IFERROR(LD32+VLOOKUP($A32,'TB2-1'!$A:$XEW,1+IFERROR(VALUE(RIGHT(LD$3,2)),RIGHT(LD$3,1)),TRUE),#N/A)</f>
        <v>#N/A</v>
      </c>
      <c r="LF32" s="5" t="e">
        <f t="shared" si="340"/>
        <v>#N/A</v>
      </c>
      <c r="LG32" s="5" t="e">
        <f>IFERROR(LF32+VLOOKUP($A32,'TB2-1'!$A:$XEW,1+IFERROR(VALUE(RIGHT(LF$3,2)),RIGHT(LF$3,1)),TRUE),#N/A)</f>
        <v>#N/A</v>
      </c>
      <c r="LH32" s="5" t="e">
        <f t="shared" si="340"/>
        <v>#N/A</v>
      </c>
      <c r="LI32" s="5" t="e">
        <f>IFERROR(LH32+VLOOKUP($A32,'TB2-1'!$A:$XEW,1+IFERROR(VALUE(RIGHT(LH$3,2)),RIGHT(LH$3,1)),TRUE),#N/A)</f>
        <v>#N/A</v>
      </c>
      <c r="LJ32" s="5" t="e">
        <f t="shared" si="340"/>
        <v>#N/A</v>
      </c>
      <c r="LK32" s="5" t="e">
        <f>IFERROR(LJ32+VLOOKUP($A32,'TB2-1'!$A:$XEW,1+IFERROR(VALUE(RIGHT(LJ$3,2)),RIGHT(LJ$3,1)),TRUE),#N/A)</f>
        <v>#N/A</v>
      </c>
      <c r="LL32" s="5" t="e">
        <f t="shared" si="340"/>
        <v>#N/A</v>
      </c>
      <c r="LM32" s="5" t="e">
        <f>IFERROR(LL32+VLOOKUP($A32,'TB2-1'!$A:$XEW,1+IFERROR(VALUE(RIGHT(LL$3,2)),RIGHT(LL$3,1)),TRUE),#N/A)</f>
        <v>#N/A</v>
      </c>
      <c r="LN32" s="65" t="e">
        <v>#N/A</v>
      </c>
      <c r="LO32" s="6" t="e">
        <f>IFERROR(LN32+VLOOKUP($A32,'TB2-1'!$A:$XEW,1+IFERROR(VALUE(RIGHT(LN$3,2)),RIGHT(LN$3,1)),TRUE),#N/A)</f>
        <v>#N/A</v>
      </c>
      <c r="LP32" s="6" t="e">
        <f t="shared" si="145"/>
        <v>#N/A</v>
      </c>
      <c r="LQ32" s="6" t="e">
        <f>IFERROR(LP32+VLOOKUP($A32,'TB2-1'!$A:$XEW,1+IFERROR(VALUE(RIGHT(LP$3,2)),RIGHT(LP$3,1)),TRUE),#N/A)</f>
        <v>#N/A</v>
      </c>
      <c r="LR32" s="6" t="e">
        <f t="shared" si="145"/>
        <v>#N/A</v>
      </c>
      <c r="LS32" s="6" t="e">
        <f>IFERROR(LR32+VLOOKUP($A32,'TB2-1'!$A:$XEW,1+IFERROR(VALUE(RIGHT(LR$3,2)),RIGHT(LR$3,1)),TRUE),#N/A)</f>
        <v>#N/A</v>
      </c>
      <c r="LT32" s="6" t="e">
        <f t="shared" si="145"/>
        <v>#N/A</v>
      </c>
      <c r="LU32" s="6" t="e">
        <f>IFERROR(LT32+VLOOKUP($A32,'TB2-1'!$A:$XEW,1+IFERROR(VALUE(RIGHT(LT$3,2)),RIGHT(LT$3,1)),TRUE),#N/A)</f>
        <v>#N/A</v>
      </c>
      <c r="LV32" s="6" t="e">
        <f t="shared" si="145"/>
        <v>#N/A</v>
      </c>
      <c r="LW32" s="6" t="e">
        <f>IFERROR(LV32+VLOOKUP($A32,'TB2-1'!$A:$XEW,1+IFERROR(VALUE(RIGHT(LV$3,2)),RIGHT(LV$3,1)),TRUE),#N/A)</f>
        <v>#N/A</v>
      </c>
      <c r="LX32" s="6" t="e">
        <f t="shared" si="145"/>
        <v>#N/A</v>
      </c>
      <c r="LY32" s="6" t="e">
        <f>IFERROR(LX32+VLOOKUP($A32,'TB2-1'!$A:$XEW,1+IFERROR(VALUE(RIGHT(LX$3,2)),RIGHT(LX$3,1)),TRUE),#N/A)</f>
        <v>#N/A</v>
      </c>
      <c r="LZ32" s="6" t="e">
        <f t="shared" si="145"/>
        <v>#N/A</v>
      </c>
      <c r="MA32" s="6" t="e">
        <f>IFERROR(LZ32+VLOOKUP($A32,'TB2-1'!$A:$XEW,1+IFERROR(VALUE(RIGHT(LZ$3,2)),RIGHT(LZ$3,1)),TRUE),#N/A)</f>
        <v>#N/A</v>
      </c>
      <c r="MB32" s="6" t="e">
        <f t="shared" si="145"/>
        <v>#N/A</v>
      </c>
      <c r="MC32" s="6" t="e">
        <f>IFERROR(MB32+VLOOKUP($A32,'TB2-1'!$A:$XEW,1+IFERROR(VALUE(RIGHT(MB$3,2)),RIGHT(MB$3,1)),TRUE),#N/A)</f>
        <v>#N/A</v>
      </c>
      <c r="MD32" s="6" t="e">
        <f t="shared" si="145"/>
        <v>#N/A</v>
      </c>
      <c r="ME32" s="6" t="e">
        <f>IFERROR(MD32+VLOOKUP($A32,'TB2-1'!$A:$XEW,1+IFERROR(VALUE(RIGHT(MD$3,2)),RIGHT(MD$3,1)),TRUE),#N/A)</f>
        <v>#N/A</v>
      </c>
      <c r="MF32" s="6" t="e">
        <f t="shared" si="185"/>
        <v>#N/A</v>
      </c>
      <c r="MG32" s="6" t="e">
        <f>IFERROR(MF32+VLOOKUP($A32,'TB2-1'!$A:$XEW,1+IFERROR(VALUE(RIGHT(MF$3,2)),RIGHT(MF$3,1)),TRUE),#N/A)</f>
        <v>#N/A</v>
      </c>
      <c r="MH32" s="6" t="e">
        <f t="shared" si="146"/>
        <v>#N/A</v>
      </c>
      <c r="MI32" s="6" t="e">
        <f>IFERROR(MH32+VLOOKUP($A32,'TB2-1'!$A:$XEW,1+IFERROR(VALUE(RIGHT(MH$3,2)),RIGHT(MH$3,1)),TRUE),#N/A)</f>
        <v>#N/A</v>
      </c>
      <c r="MJ32" s="6" t="e">
        <f t="shared" si="147"/>
        <v>#N/A</v>
      </c>
      <c r="MK32" s="6" t="e">
        <f>IFERROR(MJ32+VLOOKUP($A32,'TB2-1'!$A:$XEW,1+IFERROR(VALUE(RIGHT(MJ$3,2)),RIGHT(MJ$3,1)),TRUE),#N/A)</f>
        <v>#N/A</v>
      </c>
      <c r="ML32" s="6" t="e">
        <f t="shared" si="148"/>
        <v>#N/A</v>
      </c>
      <c r="MM32" s="6" t="e">
        <f>IFERROR(ML32+VLOOKUP($A32,'TB2-1'!$A:$XEW,1+IFERROR(VALUE(RIGHT(ML$3,2)),RIGHT(ML$3,1)),TRUE),#N/A)</f>
        <v>#N/A</v>
      </c>
      <c r="MN32" s="6" t="e">
        <f t="shared" si="149"/>
        <v>#N/A</v>
      </c>
      <c r="MO32" s="6" t="e">
        <f>IFERROR(MN32+VLOOKUP($A32,'TB2-1'!$A:$XEW,1+IFERROR(VALUE(RIGHT(MN$3,2)),RIGHT(MN$3,1)),TRUE),#N/A)</f>
        <v>#N/A</v>
      </c>
      <c r="MP32" s="6" t="e">
        <f t="shared" si="150"/>
        <v>#N/A</v>
      </c>
      <c r="MQ32" s="6" t="e">
        <f>IFERROR(MP32+VLOOKUP($A32,'TB2-1'!$A:$XEW,1+IFERROR(VALUE(RIGHT(MP$3,2)),RIGHT(MP$3,1)),TRUE),#N/A)</f>
        <v>#N/A</v>
      </c>
      <c r="MR32" s="6" t="e">
        <f t="shared" si="151"/>
        <v>#N/A</v>
      </c>
      <c r="MS32" s="6" t="e">
        <f>IFERROR(MR32+VLOOKUP($A32,'TB2-1'!$A:$XEW,1+IFERROR(VALUE(RIGHT(MR$3,2)),RIGHT(MR$3,1)),TRUE),#N/A)</f>
        <v>#N/A</v>
      </c>
      <c r="MT32" s="6" t="e">
        <f t="shared" si="152"/>
        <v>#N/A</v>
      </c>
      <c r="MU32" s="6" t="e">
        <f>IFERROR(MT32+VLOOKUP($A32,'TB2-1'!$A:$XEW,1+IFERROR(VALUE(RIGHT(MT$3,2)),RIGHT(MT$3,1)),TRUE),#N/A)</f>
        <v>#N/A</v>
      </c>
      <c r="MV32" s="6" t="e">
        <f t="shared" si="153"/>
        <v>#N/A</v>
      </c>
      <c r="MW32" s="6" t="e">
        <f>IFERROR(MV32+VLOOKUP($A32,'TB2-1'!$A:$XEW,1+IFERROR(VALUE(RIGHT(MV$3,2)),RIGHT(MV$3,1)),TRUE),#N/A)</f>
        <v>#N/A</v>
      </c>
      <c r="MX32" s="65" t="e">
        <v>#N/A</v>
      </c>
      <c r="MY32" s="5" t="e">
        <f>IFERROR(MX32+VLOOKUP($A32,'TB2-1'!$A:$XEW,1+IFERROR(VALUE(RIGHT(MX$3,2)),RIGHT(MX$3,1)),TRUE),#N/A)</f>
        <v>#N/A</v>
      </c>
      <c r="MZ32" s="10" t="e">
        <f t="shared" si="1"/>
        <v>#N/A</v>
      </c>
      <c r="NA32" s="5" t="e">
        <f>IFERROR(MZ32+VLOOKUP($A32,'TB2-1'!$A:$XEW,1+IFERROR(VALUE(RIGHT(MZ$3,2)),RIGHT(MZ$3,1)),TRUE),#N/A)</f>
        <v>#N/A</v>
      </c>
      <c r="NB32" s="10" t="e">
        <f t="shared" si="1"/>
        <v>#N/A</v>
      </c>
      <c r="NC32" s="5" t="e">
        <f>IFERROR(NB32+VLOOKUP($A32,'TB2-1'!$A:$XEW,1+IFERROR(VALUE(RIGHT(NB$3,2)),RIGHT(NB$3,1)),TRUE),#N/A)</f>
        <v>#N/A</v>
      </c>
      <c r="ND32" s="10" t="e">
        <f t="shared" si="1"/>
        <v>#N/A</v>
      </c>
      <c r="NE32" s="5" t="e">
        <f>IFERROR(ND32+VLOOKUP($A32,'TB2-1'!$A:$XEW,1+IFERROR(VALUE(RIGHT(ND$3,2)),RIGHT(ND$3,1)),TRUE),#N/A)</f>
        <v>#N/A</v>
      </c>
      <c r="NF32" s="10" t="e">
        <f t="shared" si="1"/>
        <v>#N/A</v>
      </c>
      <c r="NG32" s="5" t="e">
        <f>IFERROR(NF32+VLOOKUP($A32,'TB2-1'!$A:$XEW,1+IFERROR(VALUE(RIGHT(NF$3,2)),RIGHT(NF$3,1)),TRUE),#N/A)</f>
        <v>#N/A</v>
      </c>
      <c r="NH32" s="10" t="e">
        <f t="shared" si="1"/>
        <v>#N/A</v>
      </c>
      <c r="NI32" s="5" t="e">
        <f>IFERROR(NH32+VLOOKUP($A32,'TB2-1'!$A:$XEW,1+IFERROR(VALUE(RIGHT(NH$3,2)),RIGHT(NH$3,1)),TRUE),#N/A)</f>
        <v>#N/A</v>
      </c>
      <c r="NJ32" s="10" t="e">
        <f t="shared" si="1"/>
        <v>#N/A</v>
      </c>
      <c r="NK32" s="5" t="e">
        <f>IFERROR(NJ32+VLOOKUP($A32,'TB2-1'!$A:$XEW,1+IFERROR(VALUE(RIGHT(NJ$3,2)),RIGHT(NJ$3,1)),TRUE),#N/A)</f>
        <v>#N/A</v>
      </c>
      <c r="NL32" s="10" t="e">
        <f t="shared" si="1"/>
        <v>#N/A</v>
      </c>
      <c r="NM32" s="5" t="e">
        <f>IFERROR(NL32+VLOOKUP($A32,'TB2-1'!$A:$XEW,1+IFERROR(VALUE(RIGHT(NL$3,2)),RIGHT(NL$3,1)),TRUE),#N/A)</f>
        <v>#N/A</v>
      </c>
      <c r="NN32" s="10" t="e">
        <f t="shared" si="318"/>
        <v>#N/A</v>
      </c>
      <c r="NO32" s="5" t="e">
        <f>IFERROR(NN32+VLOOKUP($A32,'TB2-1'!$A:$XEW,1+IFERROR(VALUE(RIGHT(NN$3,2)),RIGHT(NN$3,1)),TRUE),#N/A)</f>
        <v>#N/A</v>
      </c>
      <c r="NP32" s="10" t="e">
        <f t="shared" si="2"/>
        <v>#N/A</v>
      </c>
      <c r="NQ32" s="5" t="e">
        <f>IFERROR(NP32+VLOOKUP($A32,'TB2-1'!$A:$XEW,1+IFERROR(VALUE(RIGHT(NP$3,2)),RIGHT(NP$3,1)),TRUE),#N/A)</f>
        <v>#N/A</v>
      </c>
      <c r="NR32" s="10" t="e">
        <f t="shared" si="3"/>
        <v>#N/A</v>
      </c>
      <c r="NS32" s="5" t="e">
        <f>IFERROR(NR32+VLOOKUP($A32,'TB2-1'!$A:$XEW,1+IFERROR(VALUE(RIGHT(NR$3,2)),RIGHT(NR$3,1)),TRUE),#N/A)</f>
        <v>#N/A</v>
      </c>
      <c r="NT32" s="10" t="e">
        <f t="shared" si="4"/>
        <v>#N/A</v>
      </c>
      <c r="NU32" s="5" t="e">
        <f>IFERROR(NT32+VLOOKUP($A32,'TB2-1'!$A:$XEW,1+IFERROR(VALUE(RIGHT(NT$3,2)),RIGHT(NT$3,1)),TRUE),#N/A)</f>
        <v>#N/A</v>
      </c>
      <c r="NV32" s="10" t="e">
        <f t="shared" si="5"/>
        <v>#N/A</v>
      </c>
      <c r="NW32" s="5" t="e">
        <f>IFERROR(NV32+VLOOKUP($A32,'TB2-1'!$A:$XEW,1+IFERROR(VALUE(RIGHT(NV$3,2)),RIGHT(NV$3,1)),TRUE),#N/A)</f>
        <v>#N/A</v>
      </c>
      <c r="NX32" s="10" t="e">
        <f t="shared" si="6"/>
        <v>#N/A</v>
      </c>
      <c r="NY32" s="5" t="e">
        <f>IFERROR(NX32+VLOOKUP($A32,'TB2-1'!$A:$XEW,1+IFERROR(VALUE(RIGHT(NX$3,2)),RIGHT(NX$3,1)),TRUE),#N/A)</f>
        <v>#N/A</v>
      </c>
      <c r="NZ32" s="10" t="e">
        <f t="shared" si="7"/>
        <v>#N/A</v>
      </c>
      <c r="OA32" s="5" t="e">
        <f>IFERROR(NZ32+VLOOKUP($A32,'TB2-1'!$A:$XEW,1+IFERROR(VALUE(RIGHT(NZ$3,2)),RIGHT(NZ$3,1)),TRUE),#N/A)</f>
        <v>#N/A</v>
      </c>
      <c r="OB32" s="10" t="e">
        <f t="shared" si="8"/>
        <v>#N/A</v>
      </c>
      <c r="OC32" s="5" t="e">
        <f>IFERROR(OB32+VLOOKUP($A32,'TB2-1'!$A:$XEW,1+IFERROR(VALUE(RIGHT(OB$3,2)),RIGHT(OB$3,1)),TRUE),#N/A)</f>
        <v>#N/A</v>
      </c>
      <c r="OD32" s="10" t="e">
        <f t="shared" si="9"/>
        <v>#N/A</v>
      </c>
      <c r="OE32" s="5" t="e">
        <f>IFERROR(OD32+VLOOKUP($A32,'TB2-1'!$A:$XEW,1+IFERROR(VALUE(RIGHT(OD$3,2)),RIGHT(OD$3,1)),TRUE),#N/A)</f>
        <v>#N/A</v>
      </c>
      <c r="OF32" s="10" t="e">
        <f t="shared" si="10"/>
        <v>#N/A</v>
      </c>
      <c r="OG32" s="5" t="e">
        <f>IFERROR(OF32+VLOOKUP($A32,'TB2-1'!$A:$XEW,1+IFERROR(VALUE(RIGHT(OF$3,2)),RIGHT(OF$3,1)),TRUE),#N/A)</f>
        <v>#N/A</v>
      </c>
      <c r="OH32" s="65" t="e">
        <v>#N/A</v>
      </c>
      <c r="OI32" s="6" t="e">
        <f>IFERROR(OH32+VLOOKUP($A32,'TB2-1'!$A:$XEW,1+IFERROR(VALUE(RIGHT(OH$3,2)),RIGHT(OH$3,1)),TRUE),#N/A)</f>
        <v>#N/A</v>
      </c>
      <c r="OJ32" s="6" t="e">
        <f t="shared" si="11"/>
        <v>#N/A</v>
      </c>
      <c r="OK32" s="6" t="e">
        <f>IFERROR(OJ32+VLOOKUP($A32,'TB2-1'!$A:$XEW,1+IFERROR(VALUE(RIGHT(OJ$3,2)),RIGHT(OJ$3,1)),TRUE),#N/A)</f>
        <v>#N/A</v>
      </c>
      <c r="OL32" s="6" t="e">
        <f t="shared" si="11"/>
        <v>#N/A</v>
      </c>
      <c r="OM32" s="6" t="e">
        <f>IFERROR(OL32+VLOOKUP($A32,'TB2-1'!$A:$XEW,1+IFERROR(VALUE(RIGHT(OL$3,2)),RIGHT(OL$3,1)),TRUE),#N/A)</f>
        <v>#N/A</v>
      </c>
      <c r="ON32" s="6" t="e">
        <f t="shared" si="11"/>
        <v>#N/A</v>
      </c>
      <c r="OO32" s="6" t="e">
        <f>IFERROR(ON32+VLOOKUP($A32,'TB2-1'!$A:$XEW,1+IFERROR(VALUE(RIGHT(ON$3,2)),RIGHT(ON$3,1)),TRUE),#N/A)</f>
        <v>#N/A</v>
      </c>
      <c r="OP32" s="6" t="e">
        <f t="shared" si="11"/>
        <v>#N/A</v>
      </c>
      <c r="OQ32" s="6" t="e">
        <f>IFERROR(OP32+VLOOKUP($A32,'TB2-1'!$A:$XEW,1+IFERROR(VALUE(RIGHT(OP$3,2)),RIGHT(OP$3,1)),TRUE),#N/A)</f>
        <v>#N/A</v>
      </c>
      <c r="OR32" s="6" t="e">
        <f t="shared" si="11"/>
        <v>#N/A</v>
      </c>
      <c r="OS32" s="6" t="e">
        <f>IFERROR(OR32+VLOOKUP($A32,'TB2-1'!$A:$XEW,1+IFERROR(VALUE(RIGHT(OR$3,2)),RIGHT(OR$3,1)),TRUE),#N/A)</f>
        <v>#N/A</v>
      </c>
      <c r="OT32" s="6" t="e">
        <f t="shared" si="11"/>
        <v>#N/A</v>
      </c>
      <c r="OU32" s="6" t="e">
        <f>IFERROR(OT32+VLOOKUP($A32,'TB2-1'!$A:$XEW,1+IFERROR(VALUE(RIGHT(OT$3,2)),RIGHT(OT$3,1)),TRUE),#N/A)</f>
        <v>#N/A</v>
      </c>
      <c r="OV32" s="6" t="e">
        <f t="shared" si="11"/>
        <v>#N/A</v>
      </c>
      <c r="OW32" s="6" t="e">
        <f>IFERROR(OV32+VLOOKUP($A32,'TB2-1'!$A:$XEW,1+IFERROR(VALUE(RIGHT(OV$3,2)),RIGHT(OV$3,1)),TRUE),#N/A)</f>
        <v>#N/A</v>
      </c>
      <c r="OX32" s="6" t="e">
        <f t="shared" si="319"/>
        <v>#N/A</v>
      </c>
      <c r="OY32" s="6" t="e">
        <f>IFERROR(OX32+VLOOKUP($A32,'TB2-1'!$A:$XEW,1+IFERROR(VALUE(RIGHT(OX$3,2)),RIGHT(OX$3,1)),TRUE),#N/A)</f>
        <v>#N/A</v>
      </c>
      <c r="OZ32" s="6" t="e">
        <f t="shared" si="12"/>
        <v>#N/A</v>
      </c>
      <c r="PA32" s="6" t="e">
        <f>IFERROR(OZ32+VLOOKUP($A32,'TB2-1'!$A:$XEW,1+IFERROR(VALUE(RIGHT(OZ$3,2)),RIGHT(OZ$3,1)),TRUE),#N/A)</f>
        <v>#N/A</v>
      </c>
      <c r="PB32" s="6" t="e">
        <f t="shared" si="13"/>
        <v>#N/A</v>
      </c>
      <c r="PC32" s="6" t="e">
        <f>IFERROR(PB32+VLOOKUP($A32,'TB2-1'!$A:$XEW,1+IFERROR(VALUE(RIGHT(PB$3,2)),RIGHT(PB$3,1)),TRUE),#N/A)</f>
        <v>#N/A</v>
      </c>
      <c r="PD32" s="6" t="e">
        <f t="shared" si="14"/>
        <v>#N/A</v>
      </c>
      <c r="PE32" s="6" t="e">
        <f>IFERROR(PD32+VLOOKUP($A32,'TB2-1'!$A:$XEW,1+IFERROR(VALUE(RIGHT(PD$3,2)),RIGHT(PD$3,1)),TRUE),#N/A)</f>
        <v>#N/A</v>
      </c>
      <c r="PF32" s="6" t="e">
        <f t="shared" si="15"/>
        <v>#N/A</v>
      </c>
      <c r="PG32" s="6" t="e">
        <f>IFERROR(PF32+VLOOKUP($A32,'TB2-1'!$A:$XEW,1+IFERROR(VALUE(RIGHT(PF$3,2)),RIGHT(PF$3,1)),TRUE),#N/A)</f>
        <v>#N/A</v>
      </c>
      <c r="PH32" s="6" t="e">
        <f t="shared" si="16"/>
        <v>#N/A</v>
      </c>
      <c r="PI32" s="6" t="e">
        <f>IFERROR(PH32+VLOOKUP($A32,'TB2-1'!$A:$XEW,1+IFERROR(VALUE(RIGHT(PH$3,2)),RIGHT(PH$3,1)),TRUE),#N/A)</f>
        <v>#N/A</v>
      </c>
      <c r="PJ32" s="6" t="e">
        <f t="shared" si="17"/>
        <v>#N/A</v>
      </c>
      <c r="PK32" s="6" t="e">
        <f>IFERROR(PJ32+VLOOKUP($A32,'TB2-1'!$A:$XEW,1+IFERROR(VALUE(RIGHT(PJ$3,2)),RIGHT(PJ$3,1)),TRUE),#N/A)</f>
        <v>#N/A</v>
      </c>
      <c r="PL32" s="6" t="e">
        <f t="shared" si="18"/>
        <v>#N/A</v>
      </c>
      <c r="PM32" s="6" t="e">
        <f>IFERROR(PL32+VLOOKUP($A32,'TB2-1'!$A:$XEW,1+IFERROR(VALUE(RIGHT(PL$3,2)),RIGHT(PL$3,1)),TRUE),#N/A)</f>
        <v>#N/A</v>
      </c>
      <c r="PN32" s="6" t="e">
        <f t="shared" si="19"/>
        <v>#N/A</v>
      </c>
      <c r="PO32" s="6" t="e">
        <f>IFERROR(PN32+VLOOKUP($A32,'TB2-1'!$A:$XEW,1+IFERROR(VALUE(RIGHT(PN$3,2)),RIGHT(PN$3,1)),TRUE),#N/A)</f>
        <v>#N/A</v>
      </c>
      <c r="PP32" s="6" t="e">
        <f t="shared" si="20"/>
        <v>#N/A</v>
      </c>
      <c r="PQ32" s="6" t="e">
        <f>IFERROR(PP32+VLOOKUP($A32,'TB2-1'!$A:$XEW,1+IFERROR(VALUE(RIGHT(PP$3,2)),RIGHT(PP$3,1)),TRUE),#N/A)</f>
        <v>#N/A</v>
      </c>
      <c r="PR32" s="65" t="e">
        <v>#N/A</v>
      </c>
      <c r="PS32" s="5" t="e">
        <f>IFERROR(PR32+VLOOKUP($A32,'TB2-1'!$A:$XEW,1+IFERROR(VALUE(RIGHT(PR$3,2)),RIGHT(PR$3,1)),TRUE),#N/A)</f>
        <v>#N/A</v>
      </c>
      <c r="PT32" s="10" t="e">
        <f t="shared" si="21"/>
        <v>#N/A</v>
      </c>
      <c r="PU32" s="5" t="e">
        <f>IFERROR(PT32+VLOOKUP($A32,'TB2-1'!$A:$XEW,1+IFERROR(VALUE(RIGHT(PT$3,2)),RIGHT(PT$3,1)),TRUE),#N/A)</f>
        <v>#N/A</v>
      </c>
      <c r="PV32" s="10" t="e">
        <f t="shared" si="21"/>
        <v>#N/A</v>
      </c>
      <c r="PW32" s="5" t="e">
        <f>IFERROR(PV32+VLOOKUP($A32,'TB2-1'!$A:$XEW,1+IFERROR(VALUE(RIGHT(PV$3,2)),RIGHT(PV$3,1)),TRUE),#N/A)</f>
        <v>#N/A</v>
      </c>
      <c r="PX32" s="10" t="e">
        <f t="shared" si="21"/>
        <v>#N/A</v>
      </c>
      <c r="PY32" s="5" t="e">
        <f>IFERROR(PX32+VLOOKUP($A32,'TB2-1'!$A:$XEW,1+IFERROR(VALUE(RIGHT(PX$3,2)),RIGHT(PX$3,1)),TRUE),#N/A)</f>
        <v>#N/A</v>
      </c>
      <c r="PZ32" s="10" t="e">
        <f t="shared" si="21"/>
        <v>#N/A</v>
      </c>
      <c r="QA32" s="5" t="e">
        <f>IFERROR(PZ32+VLOOKUP($A32,'TB2-1'!$A:$XEW,1+IFERROR(VALUE(RIGHT(PZ$3,2)),RIGHT(PZ$3,1)),TRUE),#N/A)</f>
        <v>#N/A</v>
      </c>
      <c r="QB32" s="10" t="e">
        <f t="shared" si="21"/>
        <v>#N/A</v>
      </c>
      <c r="QC32" s="5" t="e">
        <f>IFERROR(QB32+VLOOKUP($A32,'TB2-1'!$A:$XEW,1+IFERROR(VALUE(RIGHT(QB$3,2)),RIGHT(QB$3,1)),TRUE),#N/A)</f>
        <v>#N/A</v>
      </c>
      <c r="QD32" s="10" t="e">
        <f t="shared" si="21"/>
        <v>#N/A</v>
      </c>
      <c r="QE32" s="5" t="e">
        <f>IFERROR(QD32+VLOOKUP($A32,'TB2-1'!$A:$XEW,1+IFERROR(VALUE(RIGHT(QD$3,2)),RIGHT(QD$3,1)),TRUE),#N/A)</f>
        <v>#N/A</v>
      </c>
      <c r="QF32" s="10" t="e">
        <f t="shared" si="21"/>
        <v>#N/A</v>
      </c>
      <c r="QG32" s="5" t="e">
        <f>IFERROR(QF32+VLOOKUP($A32,'TB2-1'!$A:$XEW,1+IFERROR(VALUE(RIGHT(QF$3,2)),RIGHT(QF$3,1)),TRUE),#N/A)</f>
        <v>#N/A</v>
      </c>
      <c r="QH32" s="10" t="e">
        <f t="shared" si="320"/>
        <v>#N/A</v>
      </c>
      <c r="QI32" s="5" t="e">
        <f>IFERROR(QH32+VLOOKUP($A32,'TB2-1'!$A:$XEW,1+IFERROR(VALUE(RIGHT(QH$3,2)),RIGHT(QH$3,1)),TRUE),#N/A)</f>
        <v>#N/A</v>
      </c>
      <c r="QJ32" s="10" t="e">
        <f t="shared" si="22"/>
        <v>#N/A</v>
      </c>
      <c r="QK32" s="5" t="e">
        <f>IFERROR(QJ32+VLOOKUP($A32,'TB2-1'!$A:$XEW,1+IFERROR(VALUE(RIGHT(QJ$3,2)),RIGHT(QJ$3,1)),TRUE),#N/A)</f>
        <v>#N/A</v>
      </c>
      <c r="QL32" s="10" t="e">
        <f t="shared" si="23"/>
        <v>#N/A</v>
      </c>
      <c r="QM32" s="5" t="e">
        <f>IFERROR(QL32+VLOOKUP($A32,'TB2-1'!$A:$XEW,1+IFERROR(VALUE(RIGHT(QL$3,2)),RIGHT(QL$3,1)),TRUE),#N/A)</f>
        <v>#N/A</v>
      </c>
      <c r="QN32" s="10" t="e">
        <f t="shared" si="24"/>
        <v>#N/A</v>
      </c>
      <c r="QO32" s="5" t="e">
        <f>IFERROR(QN32+VLOOKUP($A32,'TB2-1'!$A:$XEW,1+IFERROR(VALUE(RIGHT(QN$3,2)),RIGHT(QN$3,1)),TRUE),#N/A)</f>
        <v>#N/A</v>
      </c>
      <c r="QP32" s="10" t="e">
        <f t="shared" si="25"/>
        <v>#N/A</v>
      </c>
      <c r="QQ32" s="5" t="e">
        <f>IFERROR(QP32+VLOOKUP($A32,'TB2-1'!$A:$XEW,1+IFERROR(VALUE(RIGHT(QP$3,2)),RIGHT(QP$3,1)),TRUE),#N/A)</f>
        <v>#N/A</v>
      </c>
      <c r="QR32" s="10" t="e">
        <f t="shared" si="26"/>
        <v>#N/A</v>
      </c>
      <c r="QS32" s="5" t="e">
        <f>IFERROR(QR32+VLOOKUP($A32,'TB2-1'!$A:$XEW,1+IFERROR(VALUE(RIGHT(QR$3,2)),RIGHT(QR$3,1)),TRUE),#N/A)</f>
        <v>#N/A</v>
      </c>
      <c r="QT32" s="10" t="e">
        <f t="shared" si="27"/>
        <v>#N/A</v>
      </c>
      <c r="QU32" s="5" t="e">
        <f>IFERROR(QT32+VLOOKUP($A32,'TB2-1'!$A:$XEW,1+IFERROR(VALUE(RIGHT(QT$3,2)),RIGHT(QT$3,1)),TRUE),#N/A)</f>
        <v>#N/A</v>
      </c>
      <c r="QV32" s="10" t="e">
        <f t="shared" si="28"/>
        <v>#N/A</v>
      </c>
      <c r="QW32" s="5" t="e">
        <f>IFERROR(QV32+VLOOKUP($A32,'TB2-1'!$A:$XEW,1+IFERROR(VALUE(RIGHT(QV$3,2)),RIGHT(QV$3,1)),TRUE),#N/A)</f>
        <v>#N/A</v>
      </c>
      <c r="QX32" s="10" t="e">
        <f t="shared" si="29"/>
        <v>#N/A</v>
      </c>
      <c r="QY32" s="5" t="e">
        <f>IFERROR(QX32+VLOOKUP($A32,'TB2-1'!$A:$XEW,1+IFERROR(VALUE(RIGHT(QX$3,2)),RIGHT(QX$3,1)),TRUE),#N/A)</f>
        <v>#N/A</v>
      </c>
      <c r="QZ32" s="10" t="e">
        <f t="shared" si="30"/>
        <v>#N/A</v>
      </c>
      <c r="RA32" s="5" t="e">
        <f>IFERROR(QZ32+VLOOKUP($A32,'TB2-1'!$A:$XEW,1+IFERROR(VALUE(RIGHT(QZ$3,2)),RIGHT(QZ$3,1)),TRUE),#N/A)</f>
        <v>#N/A</v>
      </c>
      <c r="RB32" s="65" t="e">
        <v>#N/A</v>
      </c>
      <c r="RC32" s="6" t="e">
        <f>IFERROR(RB32+VLOOKUP($A32,'TB2-1'!$A:$XEW,1+IFERROR(VALUE(RIGHT(RB$3,2)),RIGHT(RB$3,1)),TRUE),#N/A)</f>
        <v>#N/A</v>
      </c>
      <c r="RD32" s="6" t="e">
        <f t="shared" si="31"/>
        <v>#N/A</v>
      </c>
      <c r="RE32" s="6" t="e">
        <f>IFERROR(RD32+VLOOKUP($A32,'TB2-1'!$A:$XEW,1+IFERROR(VALUE(RIGHT(RD$3,2)),RIGHT(RD$3,1)),TRUE),#N/A)</f>
        <v>#N/A</v>
      </c>
      <c r="RF32" s="6" t="e">
        <f t="shared" si="31"/>
        <v>#N/A</v>
      </c>
      <c r="RG32" s="6" t="e">
        <f>IFERROR(RF32+VLOOKUP($A32,'TB2-1'!$A:$XEW,1+IFERROR(VALUE(RIGHT(RF$3,2)),RIGHT(RF$3,1)),TRUE),#N/A)</f>
        <v>#N/A</v>
      </c>
      <c r="RH32" s="6" t="e">
        <f t="shared" si="31"/>
        <v>#N/A</v>
      </c>
      <c r="RI32" s="6" t="e">
        <f>IFERROR(RH32+VLOOKUP($A32,'TB2-1'!$A:$XEW,1+IFERROR(VALUE(RIGHT(RH$3,2)),RIGHT(RH$3,1)),TRUE),#N/A)</f>
        <v>#N/A</v>
      </c>
      <c r="RJ32" s="6" t="e">
        <f t="shared" si="31"/>
        <v>#N/A</v>
      </c>
      <c r="RK32" s="6" t="e">
        <f>IFERROR(RJ32+VLOOKUP($A32,'TB2-1'!$A:$XEW,1+IFERROR(VALUE(RIGHT(RJ$3,2)),RIGHT(RJ$3,1)),TRUE),#N/A)</f>
        <v>#N/A</v>
      </c>
      <c r="RL32" s="6" t="e">
        <f t="shared" si="31"/>
        <v>#N/A</v>
      </c>
      <c r="RM32" s="6" t="e">
        <f>IFERROR(RL32+VLOOKUP($A32,'TB2-1'!$A:$XEW,1+IFERROR(VALUE(RIGHT(RL$3,2)),RIGHT(RL$3,1)),TRUE),#N/A)</f>
        <v>#N/A</v>
      </c>
      <c r="RN32" s="6" t="e">
        <f t="shared" si="31"/>
        <v>#N/A</v>
      </c>
      <c r="RO32" s="6" t="e">
        <f>IFERROR(RN32+VLOOKUP($A32,'TB2-1'!$A:$XEW,1+IFERROR(VALUE(RIGHT(RN$3,2)),RIGHT(RN$3,1)),TRUE),#N/A)</f>
        <v>#N/A</v>
      </c>
      <c r="RP32" s="6" t="e">
        <f t="shared" si="31"/>
        <v>#N/A</v>
      </c>
      <c r="RQ32" s="6" t="e">
        <f>IFERROR(RP32+VLOOKUP($A32,'TB2-1'!$A:$XEW,1+IFERROR(VALUE(RIGHT(RP$3,2)),RIGHT(RP$3,1)),TRUE),#N/A)</f>
        <v>#N/A</v>
      </c>
      <c r="RR32" s="6" t="e">
        <f t="shared" si="321"/>
        <v>#N/A</v>
      </c>
      <c r="RS32" s="6" t="e">
        <f>IFERROR(RR32+VLOOKUP($A32,'TB2-1'!$A:$XEW,1+IFERROR(VALUE(RIGHT(RR$3,2)),RIGHT(RR$3,1)),TRUE),#N/A)</f>
        <v>#N/A</v>
      </c>
      <c r="RT32" s="6" t="e">
        <f t="shared" si="32"/>
        <v>#N/A</v>
      </c>
      <c r="RU32" s="6" t="e">
        <f>IFERROR(RT32+VLOOKUP($A32,'TB2-1'!$A:$XEW,1+IFERROR(VALUE(RIGHT(RT$3,2)),RIGHT(RT$3,1)),TRUE),#N/A)</f>
        <v>#N/A</v>
      </c>
      <c r="RV32" s="6" t="e">
        <f t="shared" si="33"/>
        <v>#N/A</v>
      </c>
      <c r="RW32" s="6" t="e">
        <f>IFERROR(RV32+VLOOKUP($A32,'TB2-1'!$A:$XEW,1+IFERROR(VALUE(RIGHT(RV$3,2)),RIGHT(RV$3,1)),TRUE),#N/A)</f>
        <v>#N/A</v>
      </c>
      <c r="RX32" s="6" t="e">
        <f t="shared" si="34"/>
        <v>#N/A</v>
      </c>
      <c r="RY32" s="6" t="e">
        <f>IFERROR(RX32+VLOOKUP($A32,'TB2-1'!$A:$XEW,1+IFERROR(VALUE(RIGHT(RX$3,2)),RIGHT(RX$3,1)),TRUE),#N/A)</f>
        <v>#N/A</v>
      </c>
      <c r="RZ32" s="6" t="e">
        <f t="shared" si="35"/>
        <v>#N/A</v>
      </c>
      <c r="SA32" s="6" t="e">
        <f>IFERROR(RZ32+VLOOKUP($A32,'TB2-1'!$A:$XEW,1+IFERROR(VALUE(RIGHT(RZ$3,2)),RIGHT(RZ$3,1)),TRUE),#N/A)</f>
        <v>#N/A</v>
      </c>
      <c r="SB32" s="6" t="e">
        <f t="shared" si="36"/>
        <v>#N/A</v>
      </c>
      <c r="SC32" s="6" t="e">
        <f>IFERROR(SB32+VLOOKUP($A32,'TB2-1'!$A:$XEW,1+IFERROR(VALUE(RIGHT(SB$3,2)),RIGHT(SB$3,1)),TRUE),#N/A)</f>
        <v>#N/A</v>
      </c>
      <c r="SD32" s="6" t="e">
        <f t="shared" si="37"/>
        <v>#N/A</v>
      </c>
      <c r="SE32" s="6" t="e">
        <f>IFERROR(SD32+VLOOKUP($A32,'TB2-1'!$A:$XEW,1+IFERROR(VALUE(RIGHT(SD$3,2)),RIGHT(SD$3,1)),TRUE),#N/A)</f>
        <v>#N/A</v>
      </c>
      <c r="SF32" s="6" t="e">
        <f t="shared" si="38"/>
        <v>#N/A</v>
      </c>
      <c r="SG32" s="6" t="e">
        <f>IFERROR(SF32+VLOOKUP($A32,'TB2-1'!$A:$XEW,1+IFERROR(VALUE(RIGHT(SF$3,2)),RIGHT(SF$3,1)),TRUE),#N/A)</f>
        <v>#N/A</v>
      </c>
      <c r="SH32" s="6" t="e">
        <f t="shared" si="39"/>
        <v>#N/A</v>
      </c>
      <c r="SI32" s="6" t="e">
        <f>IFERROR(SH32+VLOOKUP($A32,'TB2-1'!$A:$XEW,1+IFERROR(VALUE(RIGHT(SH$3,2)),RIGHT(SH$3,1)),TRUE),#N/A)</f>
        <v>#N/A</v>
      </c>
      <c r="SJ32" s="6" t="e">
        <f t="shared" si="40"/>
        <v>#N/A</v>
      </c>
      <c r="SK32" s="6" t="e">
        <f>IFERROR(SJ32+VLOOKUP($A32,'TB2-1'!$A:$XEW,1+IFERROR(VALUE(RIGHT(SJ$3,2)),RIGHT(SJ$3,1)),TRUE),#N/A)</f>
        <v>#N/A</v>
      </c>
      <c r="SL32" s="65" t="e">
        <v>#N/A</v>
      </c>
      <c r="SM32" s="5" t="e">
        <f>IFERROR(SL32+VLOOKUP($A32,'TB2-1'!$A:$XEW,1+IFERROR(VALUE(RIGHT(SL$3,2)),RIGHT(SL$3,1)),TRUE),#N/A)</f>
        <v>#N/A</v>
      </c>
      <c r="SN32" s="10" t="e">
        <f t="shared" si="154"/>
        <v>#N/A</v>
      </c>
      <c r="SO32" s="5" t="e">
        <f>IFERROR(SN32+VLOOKUP($A32,'TB2-1'!$A:$XEW,1+IFERROR(VALUE(RIGHT(SN$3,2)),RIGHT(SN$3,1)),TRUE),#N/A)</f>
        <v>#N/A</v>
      </c>
      <c r="SP32" s="10" t="e">
        <f t="shared" si="154"/>
        <v>#N/A</v>
      </c>
      <c r="SQ32" s="5" t="e">
        <f>IFERROR(SP32+VLOOKUP($A32,'TB2-1'!$A:$XEW,1+IFERROR(VALUE(RIGHT(SP$3,2)),RIGHT(SP$3,1)),TRUE),#N/A)</f>
        <v>#N/A</v>
      </c>
      <c r="SR32" s="10" t="e">
        <f t="shared" si="154"/>
        <v>#N/A</v>
      </c>
      <c r="SS32" s="5" t="e">
        <f>IFERROR(SR32+VLOOKUP($A32,'TB2-1'!$A:$XEW,1+IFERROR(VALUE(RIGHT(SR$3,2)),RIGHT(SR$3,1)),TRUE),#N/A)</f>
        <v>#N/A</v>
      </c>
      <c r="ST32" s="10" t="e">
        <f t="shared" si="154"/>
        <v>#N/A</v>
      </c>
      <c r="SU32" s="5" t="e">
        <f>IFERROR(ST32+VLOOKUP($A32,'TB2-1'!$A:$XEW,1+IFERROR(VALUE(RIGHT(ST$3,2)),RIGHT(ST$3,1)),TRUE),#N/A)</f>
        <v>#N/A</v>
      </c>
      <c r="SV32" s="10" t="e">
        <f t="shared" si="154"/>
        <v>#N/A</v>
      </c>
      <c r="SW32" s="5" t="e">
        <f>IFERROR(SV32+VLOOKUP($A32,'TB2-1'!$A:$XEW,1+IFERROR(VALUE(RIGHT(SV$3,2)),RIGHT(SV$3,1)),TRUE),#N/A)</f>
        <v>#N/A</v>
      </c>
      <c r="SX32" s="10" t="e">
        <f t="shared" si="154"/>
        <v>#N/A</v>
      </c>
      <c r="SY32" s="5" t="e">
        <f>IFERROR(SX32+VLOOKUP($A32,'TB2-1'!$A:$XEW,1+IFERROR(VALUE(RIGHT(SX$3,2)),RIGHT(SX$3,1)),TRUE),#N/A)</f>
        <v>#N/A</v>
      </c>
      <c r="SZ32" s="10" t="e">
        <f t="shared" si="154"/>
        <v>#N/A</v>
      </c>
      <c r="TA32" s="5" t="e">
        <f>IFERROR(SZ32+VLOOKUP($A32,'TB2-1'!$A:$XEW,1+IFERROR(VALUE(RIGHT(SZ$3,2)),RIGHT(SZ$3,1)),TRUE),#N/A)</f>
        <v>#N/A</v>
      </c>
      <c r="TB32" s="10" t="e">
        <f t="shared" si="154"/>
        <v>#N/A</v>
      </c>
      <c r="TC32" s="5" t="e">
        <f>IFERROR(TB32+VLOOKUP($A32,'TB2-1'!$A:$XEW,1+IFERROR(VALUE(RIGHT(TB$3,2)),RIGHT(TB$3,1)),TRUE),#N/A)</f>
        <v>#N/A</v>
      </c>
      <c r="TD32" s="10" t="e">
        <f t="shared" si="155"/>
        <v>#N/A</v>
      </c>
      <c r="TE32" s="5" t="e">
        <f>IFERROR(TD32+VLOOKUP($A32,'TB2-1'!$A:$XEW,1+IFERROR(VALUE(RIGHT(TD$3,2)),RIGHT(TD$3,1)),TRUE),#N/A)</f>
        <v>#N/A</v>
      </c>
      <c r="TF32" s="10" t="e">
        <f t="shared" si="156"/>
        <v>#N/A</v>
      </c>
      <c r="TG32" s="5" t="e">
        <f>IFERROR(TF32+VLOOKUP($A32,'TB2-1'!$A:$XEW,1+IFERROR(VALUE(RIGHT(TF$3,2)),RIGHT(TF$3,1)),TRUE),#N/A)</f>
        <v>#N/A</v>
      </c>
      <c r="TH32" s="10" t="e">
        <f t="shared" si="157"/>
        <v>#N/A</v>
      </c>
      <c r="TI32" s="5" t="e">
        <f>IFERROR(TH32+VLOOKUP($A32,'TB2-1'!$A:$XEW,1+IFERROR(VALUE(RIGHT(TH$3,2)),RIGHT(TH$3,1)),TRUE),#N/A)</f>
        <v>#N/A</v>
      </c>
      <c r="TJ32" s="10" t="e">
        <f t="shared" si="158"/>
        <v>#N/A</v>
      </c>
      <c r="TK32" s="5" t="e">
        <f>IFERROR(TJ32+VLOOKUP($A32,'TB2-1'!$A:$XEW,1+IFERROR(VALUE(RIGHT(TJ$3,2)),RIGHT(TJ$3,1)),TRUE),#N/A)</f>
        <v>#N/A</v>
      </c>
      <c r="TL32" s="10" t="e">
        <f t="shared" si="159"/>
        <v>#N/A</v>
      </c>
      <c r="TM32" s="5" t="e">
        <f>IFERROR(TL32+VLOOKUP($A32,'TB2-1'!$A:$XEW,1+IFERROR(VALUE(RIGHT(TL$3,2)),RIGHT(TL$3,1)),TRUE),#N/A)</f>
        <v>#N/A</v>
      </c>
      <c r="TN32" s="10" t="e">
        <f t="shared" si="160"/>
        <v>#N/A</v>
      </c>
      <c r="TO32" s="5" t="e">
        <f>IFERROR(TN32+VLOOKUP($A32,'TB2-1'!$A:$XEW,1+IFERROR(VALUE(RIGHT(TN$3,2)),RIGHT(TN$3,1)),TRUE),#N/A)</f>
        <v>#N/A</v>
      </c>
      <c r="TP32" s="10" t="e">
        <f t="shared" si="161"/>
        <v>#N/A</v>
      </c>
      <c r="TQ32" s="5" t="e">
        <f>IFERROR(TP32+VLOOKUP($A32,'TB2-1'!$A:$XEW,1+IFERROR(VALUE(RIGHT(TP$3,2)),RIGHT(TP$3,1)),TRUE),#N/A)</f>
        <v>#N/A</v>
      </c>
      <c r="TR32" s="10" t="e">
        <f t="shared" si="162"/>
        <v>#N/A</v>
      </c>
      <c r="TS32" s="5" t="e">
        <f>IFERROR(TR32+VLOOKUP($A32,'TB2-1'!$A:$XEW,1+IFERROR(VALUE(RIGHT(TR$3,2)),RIGHT(TR$3,1)),TRUE),#N/A)</f>
        <v>#N/A</v>
      </c>
      <c r="TT32" s="10" t="e">
        <f t="shared" si="163"/>
        <v>#N/A</v>
      </c>
      <c r="TU32" s="5" t="e">
        <f>IFERROR(TT32+VLOOKUP($A32,'TB2-1'!$A:$XEW,1+IFERROR(VALUE(RIGHT(TT$3,2)),RIGHT(TT$3,1)),TRUE),#N/A)</f>
        <v>#N/A</v>
      </c>
      <c r="TV32" s="65" t="e">
        <v>#N/A</v>
      </c>
      <c r="TW32" s="6" t="e">
        <f>IFERROR(TV32+VLOOKUP($A32,'TB2-1'!$A:$XEW,1+IFERROR(VALUE(RIGHT(TV$3,2)),RIGHT(TV$3,1)),TRUE),#N/A)</f>
        <v>#N/A</v>
      </c>
      <c r="TX32" s="6" t="e">
        <f t="shared" si="177"/>
        <v>#N/A</v>
      </c>
      <c r="TY32" s="6" t="e">
        <f>IFERROR(TX32+VLOOKUP($A32,'TB2-1'!$A:$XEW,1+IFERROR(VALUE(RIGHT(TX$3,2)),RIGHT(TX$3,1)),TRUE),#N/A)</f>
        <v>#N/A</v>
      </c>
      <c r="TZ32" s="6" t="e">
        <f t="shared" si="177"/>
        <v>#N/A</v>
      </c>
      <c r="UA32" s="6" t="e">
        <f>IFERROR(TZ32+VLOOKUP($A32,'TB2-1'!$A:$XEW,1+IFERROR(VALUE(RIGHT(TZ$3,2)),RIGHT(TZ$3,1)),TRUE),#N/A)</f>
        <v>#N/A</v>
      </c>
      <c r="UB32" s="6" t="e">
        <f t="shared" si="177"/>
        <v>#N/A</v>
      </c>
      <c r="UC32" s="6" t="e">
        <f>IFERROR(UB32+VLOOKUP($A32,'TB2-1'!$A:$XEW,1+IFERROR(VALUE(RIGHT(UB$3,2)),RIGHT(UB$3,1)),TRUE),#N/A)</f>
        <v>#N/A</v>
      </c>
      <c r="UD32" s="6" t="e">
        <f t="shared" si="177"/>
        <v>#N/A</v>
      </c>
      <c r="UE32" s="6" t="e">
        <f>IFERROR(UD32+VLOOKUP($A32,'TB2-1'!$A:$XEW,1+IFERROR(VALUE(RIGHT(UD$3,2)),RIGHT(UD$3,1)),TRUE),#N/A)</f>
        <v>#N/A</v>
      </c>
      <c r="UF32" s="6" t="e">
        <f t="shared" si="177"/>
        <v>#N/A</v>
      </c>
      <c r="UG32" s="6" t="e">
        <f>IFERROR(UF32+VLOOKUP($A32,'TB2-1'!$A:$XEW,1+IFERROR(VALUE(RIGHT(UF$3,2)),RIGHT(UF$3,1)),TRUE),#N/A)</f>
        <v>#N/A</v>
      </c>
      <c r="UH32" s="6" t="e">
        <f t="shared" si="177"/>
        <v>#N/A</v>
      </c>
      <c r="UI32" s="6" t="e">
        <f>IFERROR(UH32+VLOOKUP($A32,'TB2-1'!$A:$XEW,1+IFERROR(VALUE(RIGHT(UH$3,2)),RIGHT(UH$3,1)),TRUE),#N/A)</f>
        <v>#N/A</v>
      </c>
      <c r="UJ32" s="6" t="e">
        <f t="shared" si="177"/>
        <v>#N/A</v>
      </c>
      <c r="UK32" s="6" t="e">
        <f>IFERROR(UJ32+VLOOKUP($A32,'TB2-1'!$A:$XEW,1+IFERROR(VALUE(RIGHT(UJ$3,2)),RIGHT(UJ$3,1)),TRUE),#N/A)</f>
        <v>#N/A</v>
      </c>
      <c r="UL32" s="6" t="e">
        <f t="shared" si="177"/>
        <v>#N/A</v>
      </c>
      <c r="UM32" s="6" t="e">
        <f>IFERROR(UL32+VLOOKUP($A32,'TB2-1'!$A:$XEW,1+IFERROR(VALUE(RIGHT(UL$3,2)),RIGHT(UL$3,1)),TRUE),#N/A)</f>
        <v>#N/A</v>
      </c>
      <c r="UN32" s="6" t="e">
        <f t="shared" si="177"/>
        <v>#N/A</v>
      </c>
      <c r="UO32" s="6" t="e">
        <f>IFERROR(UN32+VLOOKUP($A32,'TB2-1'!$A:$XEW,1+IFERROR(VALUE(RIGHT(UN$3,2)),RIGHT(UN$3,1)),TRUE),#N/A)</f>
        <v>#N/A</v>
      </c>
      <c r="UP32" s="6" t="e">
        <f t="shared" si="182"/>
        <v>#N/A</v>
      </c>
      <c r="UQ32" s="6" t="e">
        <f>IFERROR(UP32+VLOOKUP($A32,'TB2-1'!$A:$XEW,1+IFERROR(VALUE(RIGHT(UP$3,2)),RIGHT(UP$3,1)),TRUE),#N/A)</f>
        <v>#N/A</v>
      </c>
      <c r="UR32" s="6" t="e">
        <f t="shared" si="204"/>
        <v>#N/A</v>
      </c>
      <c r="US32" s="6" t="e">
        <f>IFERROR(UR32+VLOOKUP($A32,'TB2-1'!$A:$XEW,1+IFERROR(VALUE(RIGHT(UR$3,2)),RIGHT(UR$3,1)),TRUE),#N/A)</f>
        <v>#N/A</v>
      </c>
      <c r="UT32" s="6" t="e">
        <f t="shared" si="205"/>
        <v>#N/A</v>
      </c>
      <c r="UU32" s="6" t="e">
        <f>IFERROR(UT32+VLOOKUP($A32,'TB2-1'!$A:$XEW,1+IFERROR(VALUE(RIGHT(UT$3,2)),RIGHT(UT$3,1)),TRUE),#N/A)</f>
        <v>#N/A</v>
      </c>
      <c r="UV32" s="6" t="e">
        <f t="shared" si="206"/>
        <v>#N/A</v>
      </c>
      <c r="UW32" s="6" t="e">
        <f>IFERROR(UV32+VLOOKUP($A32,'TB2-1'!$A:$XEW,1+IFERROR(VALUE(RIGHT(UV$3,2)),RIGHT(UV$3,1)),TRUE),#N/A)</f>
        <v>#N/A</v>
      </c>
      <c r="UX32" s="6" t="e">
        <f t="shared" si="207"/>
        <v>#N/A</v>
      </c>
      <c r="UY32" s="6" t="e">
        <f>IFERROR(UX32+VLOOKUP($A32,'TB2-1'!$A:$XEW,1+IFERROR(VALUE(RIGHT(UX$3,2)),RIGHT(UX$3,1)),TRUE),#N/A)</f>
        <v>#N/A</v>
      </c>
      <c r="UZ32" s="6" t="e">
        <f t="shared" si="208"/>
        <v>#N/A</v>
      </c>
      <c r="VA32" s="6" t="e">
        <f>IFERROR(UZ32+VLOOKUP($A32,'TB2-1'!$A:$XEW,1+IFERROR(VALUE(RIGHT(UZ$3,2)),RIGHT(UZ$3,1)),TRUE),#N/A)</f>
        <v>#N/A</v>
      </c>
      <c r="VB32" s="6" t="e">
        <f t="shared" si="209"/>
        <v>#N/A</v>
      </c>
      <c r="VC32" s="6" t="e">
        <f>IFERROR(VB32+VLOOKUP($A32,'TB2-1'!$A:$XEW,1+IFERROR(VALUE(RIGHT(VB$3,2)),RIGHT(VB$3,1)),TRUE),#N/A)</f>
        <v>#N/A</v>
      </c>
      <c r="VD32" s="6" t="e">
        <f t="shared" si="210"/>
        <v>#N/A</v>
      </c>
      <c r="VE32" s="6" t="e">
        <f>IFERROR(VD32+VLOOKUP($A32,'TB2-1'!$A:$XEW,1+IFERROR(VALUE(RIGHT(VD$3,2)),RIGHT(VD$3,1)),TRUE),#N/A)</f>
        <v>#N/A</v>
      </c>
      <c r="VF32" s="65" t="e">
        <v>#N/A</v>
      </c>
      <c r="VG32" s="5" t="e">
        <f>IFERROR(VF32+VLOOKUP($A32,'TB2-1'!$A:$XEW,1+IFERROR(VALUE(RIGHT(VF$3,2)),RIGHT(VF$3,1)),TRUE),#N/A)</f>
        <v>#N/A</v>
      </c>
      <c r="VH32" s="10" t="e">
        <f t="shared" si="322"/>
        <v>#N/A</v>
      </c>
      <c r="VI32" s="5" t="e">
        <f>IFERROR(VH32+VLOOKUP($A32,'TB2-1'!$A:$XEW,1+IFERROR(VALUE(RIGHT(VH$3,2)),RIGHT(VH$3,1)),TRUE),#N/A)</f>
        <v>#N/A</v>
      </c>
      <c r="VJ32" s="10" t="e">
        <f t="shared" si="322"/>
        <v>#N/A</v>
      </c>
      <c r="VK32" s="5" t="e">
        <f>IFERROR(VJ32+VLOOKUP($A32,'TB2-1'!$A:$XEW,1+IFERROR(VALUE(RIGHT(VJ$3,2)),RIGHT(VJ$3,1)),TRUE),#N/A)</f>
        <v>#N/A</v>
      </c>
      <c r="VL32" s="10" t="e">
        <f t="shared" si="322"/>
        <v>#N/A</v>
      </c>
      <c r="VM32" s="5" t="e">
        <f>IFERROR(VL32+VLOOKUP($A32,'TB2-1'!$A:$XEW,1+IFERROR(VALUE(RIGHT(VL$3,2)),RIGHT(VL$3,1)),TRUE),#N/A)</f>
        <v>#N/A</v>
      </c>
      <c r="VN32" s="10" t="e">
        <f t="shared" si="322"/>
        <v>#N/A</v>
      </c>
      <c r="VO32" s="5" t="e">
        <f>IFERROR(VN32+VLOOKUP($A32,'TB2-1'!$A:$XEW,1+IFERROR(VALUE(RIGHT(VN$3,2)),RIGHT(VN$3,1)),TRUE),#N/A)</f>
        <v>#N/A</v>
      </c>
      <c r="VP32" s="10" t="e">
        <f t="shared" si="322"/>
        <v>#N/A</v>
      </c>
      <c r="VQ32" s="5" t="e">
        <f>IFERROR(VP32+VLOOKUP($A32,'TB2-1'!$A:$XEW,1+IFERROR(VALUE(RIGHT(VP$3,2)),RIGHT(VP$3,1)),TRUE),#N/A)</f>
        <v>#N/A</v>
      </c>
      <c r="VR32" s="10" t="e">
        <f t="shared" si="322"/>
        <v>#N/A</v>
      </c>
      <c r="VS32" s="5" t="e">
        <f>IFERROR(VR32+VLOOKUP($A32,'TB2-1'!$A:$XEW,1+IFERROR(VALUE(RIGHT(VR$3,2)),RIGHT(VR$3,1)),TRUE),#N/A)</f>
        <v>#N/A</v>
      </c>
      <c r="VT32" s="10" t="e">
        <f t="shared" si="322"/>
        <v>#N/A</v>
      </c>
      <c r="VU32" s="5" t="e">
        <f>IFERROR(VT32+VLOOKUP($A32,'TB2-1'!$A:$XEW,1+IFERROR(VALUE(RIGHT(VT$3,2)),RIGHT(VT$3,1)),TRUE),#N/A)</f>
        <v>#N/A</v>
      </c>
      <c r="VV32" s="10" t="e">
        <f t="shared" si="322"/>
        <v>#N/A</v>
      </c>
      <c r="VW32" s="5" t="e">
        <f>IFERROR(VV32+VLOOKUP($A32,'TB2-1'!$A:$XEW,1+IFERROR(VALUE(RIGHT(VV$3,2)),RIGHT(VV$3,1)),TRUE),#N/A)</f>
        <v>#N/A</v>
      </c>
      <c r="VX32" s="10" t="e">
        <f t="shared" si="322"/>
        <v>#N/A</v>
      </c>
      <c r="VY32" s="5" t="e">
        <f>IFERROR(VX32+VLOOKUP($A32,'TB2-1'!$A:$XEW,1+IFERROR(VALUE(RIGHT(VX$3,2)),RIGHT(VX$3,1)),TRUE),#N/A)</f>
        <v>#N/A</v>
      </c>
      <c r="VZ32" s="10" t="e">
        <f t="shared" si="322"/>
        <v>#N/A</v>
      </c>
      <c r="WA32" s="5" t="e">
        <f>IFERROR(VZ32+VLOOKUP($A32,'TB2-1'!$A:$XEW,1+IFERROR(VALUE(RIGHT(VZ$3,2)),RIGHT(VZ$3,1)),TRUE),#N/A)</f>
        <v>#N/A</v>
      </c>
      <c r="WB32" s="10" t="e">
        <f t="shared" si="322"/>
        <v>#N/A</v>
      </c>
      <c r="WC32" s="5" t="e">
        <f>IFERROR(WB32+VLOOKUP($A32,'TB2-1'!$A:$XEW,1+IFERROR(VALUE(RIGHT(WB$3,2)),RIGHT(WB$3,1)),TRUE),#N/A)</f>
        <v>#N/A</v>
      </c>
      <c r="WD32" s="10" t="e">
        <f t="shared" si="322"/>
        <v>#N/A</v>
      </c>
      <c r="WE32" s="5" t="e">
        <f>IFERROR(WD32+VLOOKUP($A32,'TB2-1'!$A:$XEW,1+IFERROR(VALUE(RIGHT(WD$3,2)),RIGHT(WD$3,1)),TRUE),#N/A)</f>
        <v>#N/A</v>
      </c>
      <c r="WF32" s="10" t="e">
        <f t="shared" si="322"/>
        <v>#N/A</v>
      </c>
      <c r="WG32" s="5" t="e">
        <f>IFERROR(WF32+VLOOKUP($A32,'TB2-1'!$A:$XEW,1+IFERROR(VALUE(RIGHT(WF$3,2)),RIGHT(WF$3,1)),TRUE),#N/A)</f>
        <v>#N/A</v>
      </c>
      <c r="WH32" s="10" t="e">
        <f t="shared" si="322"/>
        <v>#N/A</v>
      </c>
      <c r="WI32" s="5" t="e">
        <f>IFERROR(WH32+VLOOKUP($A32,'TB2-1'!$A:$XEW,1+IFERROR(VALUE(RIGHT(WH$3,2)),RIGHT(WH$3,1)),TRUE),#N/A)</f>
        <v>#N/A</v>
      </c>
      <c r="WJ32" s="10" t="e">
        <f t="shared" si="322"/>
        <v>#N/A</v>
      </c>
      <c r="WK32" s="5" t="e">
        <f>IFERROR(WJ32+VLOOKUP($A32,'TB2-1'!$A:$XEW,1+IFERROR(VALUE(RIGHT(WJ$3,2)),RIGHT(WJ$3,1)),TRUE),#N/A)</f>
        <v>#N/A</v>
      </c>
      <c r="WL32" s="10" t="e">
        <f t="shared" si="322"/>
        <v>#N/A</v>
      </c>
      <c r="WM32" s="5" t="e">
        <f>IFERROR(WL32+VLOOKUP($A32,'TB2-1'!$A:$XEW,1+IFERROR(VALUE(RIGHT(WL$3,2)),RIGHT(WL$3,1)),TRUE),#N/A)</f>
        <v>#N/A</v>
      </c>
      <c r="WN32" s="5" t="e">
        <v>#N/A</v>
      </c>
      <c r="WO32" s="5" t="e">
        <f>IFERROR(WN32+VLOOKUP($A32,'TB2-1'!$A:$XEW,1+IFERROR(VALUE(RIGHT(WN$3,2)),RIGHT(WN$3,1)),TRUE),#N/A)</f>
        <v>#N/A</v>
      </c>
      <c r="WP32" s="65" t="e">
        <v>#N/A</v>
      </c>
      <c r="WQ32" s="6" t="e">
        <f>IFERROR(WP32+VLOOKUP($A32,'TB2-1'!$A:$XEW,1+IFERROR(VALUE(RIGHT(WP$3,2)),RIGHT(WP$3,1)),TRUE),#N/A)</f>
        <v>#N/A</v>
      </c>
      <c r="WR32" s="6" t="e">
        <f t="shared" si="42"/>
        <v>#N/A</v>
      </c>
      <c r="WS32" s="6" t="e">
        <f>IFERROR(WR32+VLOOKUP($A32,'TB2-1'!$A:$XEW,1+IFERROR(VALUE(RIGHT(WR$3,2)),RIGHT(WR$3,1)),TRUE),#N/A)</f>
        <v>#N/A</v>
      </c>
      <c r="WT32" s="6" t="e">
        <f t="shared" si="42"/>
        <v>#N/A</v>
      </c>
      <c r="WU32" s="6" t="e">
        <f>IFERROR(WT32+VLOOKUP($A32,'TB2-1'!$A:$XEW,1+IFERROR(VALUE(RIGHT(WT$3,2)),RIGHT(WT$3,1)),TRUE),#N/A)</f>
        <v>#N/A</v>
      </c>
      <c r="WV32" s="6" t="e">
        <f t="shared" si="42"/>
        <v>#N/A</v>
      </c>
      <c r="WW32" s="6" t="e">
        <f>IFERROR(WV32+VLOOKUP($A32,'TB2-1'!$A:$XEW,1+IFERROR(VALUE(RIGHT(WV$3,2)),RIGHT(WV$3,1)),TRUE),#N/A)</f>
        <v>#N/A</v>
      </c>
      <c r="WX32" s="6" t="e">
        <f t="shared" si="42"/>
        <v>#N/A</v>
      </c>
      <c r="WY32" s="6" t="e">
        <f>IFERROR(WX32+VLOOKUP($A32,'TB2-1'!$A:$XEW,1+IFERROR(VALUE(RIGHT(WX$3,2)),RIGHT(WX$3,1)),TRUE),#N/A)</f>
        <v>#N/A</v>
      </c>
      <c r="WZ32" s="6" t="e">
        <f t="shared" si="42"/>
        <v>#N/A</v>
      </c>
      <c r="XA32" s="6" t="e">
        <f>IFERROR(WZ32+VLOOKUP($A32,'TB2-1'!$A:$XEW,1+IFERROR(VALUE(RIGHT(WZ$3,2)),RIGHT(WZ$3,1)),TRUE),#N/A)</f>
        <v>#N/A</v>
      </c>
      <c r="XB32" s="6" t="e">
        <f t="shared" si="42"/>
        <v>#N/A</v>
      </c>
      <c r="XC32" s="6" t="e">
        <f>IFERROR(XB32+VLOOKUP($A32,'TB2-1'!$A:$XEW,1+IFERROR(VALUE(RIGHT(XB$3,2)),RIGHT(XB$3,1)),TRUE),#N/A)</f>
        <v>#N/A</v>
      </c>
      <c r="XD32" s="6" t="e">
        <f t="shared" si="42"/>
        <v>#N/A</v>
      </c>
      <c r="XE32" s="6" t="e">
        <f>IFERROR(XD32+VLOOKUP($A32,'TB2-1'!$A:$XEW,1+IFERROR(VALUE(RIGHT(XD$3,2)),RIGHT(XD$3,1)),TRUE),#N/A)</f>
        <v>#N/A</v>
      </c>
      <c r="XF32" s="6" t="e">
        <f t="shared" si="324"/>
        <v>#N/A</v>
      </c>
      <c r="XG32" s="6" t="e">
        <f>IFERROR(XF32+VLOOKUP($A32,'TB2-1'!$A:$XEW,1+IFERROR(VALUE(RIGHT(XF$3,2)),RIGHT(XF$3,1)),TRUE),#N/A)</f>
        <v>#N/A</v>
      </c>
      <c r="XH32" s="6" t="e">
        <f t="shared" si="43"/>
        <v>#N/A</v>
      </c>
      <c r="XI32" s="6" t="e">
        <f>IFERROR(XH32+VLOOKUP($A32,'TB2-1'!$A:$XEW,1+IFERROR(VALUE(RIGHT(XH$3,2)),RIGHT(XH$3,1)),TRUE),#N/A)</f>
        <v>#N/A</v>
      </c>
      <c r="XJ32" s="6" t="e">
        <f t="shared" si="44"/>
        <v>#N/A</v>
      </c>
      <c r="XK32" s="6" t="e">
        <f>IFERROR(XJ32+VLOOKUP($A32,'TB2-1'!$A:$XEW,1+IFERROR(VALUE(RIGHT(XJ$3,2)),RIGHT(XJ$3,1)),TRUE),#N/A)</f>
        <v>#N/A</v>
      </c>
      <c r="XL32" s="6" t="e">
        <f t="shared" si="45"/>
        <v>#N/A</v>
      </c>
      <c r="XM32" s="6" t="e">
        <f>IFERROR(XL32+VLOOKUP($A32,'TB2-1'!$A:$XEW,1+IFERROR(VALUE(RIGHT(XL$3,2)),RIGHT(XL$3,1)),TRUE),#N/A)</f>
        <v>#N/A</v>
      </c>
      <c r="XN32" s="6" t="e">
        <f t="shared" si="46"/>
        <v>#N/A</v>
      </c>
      <c r="XO32" s="6" t="e">
        <f>IFERROR(XN32+VLOOKUP($A32,'TB2-1'!$A:$XEW,1+IFERROR(VALUE(RIGHT(XN$3,2)),RIGHT(XN$3,1)),TRUE),#N/A)</f>
        <v>#N/A</v>
      </c>
      <c r="XP32" s="6" t="e">
        <f t="shared" si="47"/>
        <v>#N/A</v>
      </c>
      <c r="XQ32" s="6" t="e">
        <f>IFERROR(XP32+VLOOKUP($A32,'TB2-1'!$A:$XEW,1+IFERROR(VALUE(RIGHT(XP$3,2)),RIGHT(XP$3,1)),TRUE),#N/A)</f>
        <v>#N/A</v>
      </c>
      <c r="XR32" s="6" t="e">
        <f t="shared" si="48"/>
        <v>#N/A</v>
      </c>
      <c r="XS32" s="6" t="e">
        <f>IFERROR(XR32+VLOOKUP($A32,'TB2-1'!$A:$XEW,1+IFERROR(VALUE(RIGHT(XR$3,2)),RIGHT(XR$3,1)),TRUE),#N/A)</f>
        <v>#N/A</v>
      </c>
      <c r="XT32" s="6" t="e">
        <f t="shared" si="49"/>
        <v>#N/A</v>
      </c>
      <c r="XU32" s="6" t="e">
        <f>IFERROR(XT32+VLOOKUP($A32,'TB2-1'!$A:$XEW,1+IFERROR(VALUE(RIGHT(XT$3,2)),RIGHT(XT$3,1)),TRUE),#N/A)</f>
        <v>#N/A</v>
      </c>
      <c r="XV32" s="6" t="e">
        <f t="shared" si="50"/>
        <v>#N/A</v>
      </c>
      <c r="XW32" s="6" t="e">
        <f>IFERROR(XV32+VLOOKUP($A32,'TB2-1'!$A:$XEW,1+IFERROR(VALUE(RIGHT(XV$3,2)),RIGHT(XV$3,1)),TRUE),#N/A)</f>
        <v>#N/A</v>
      </c>
      <c r="XX32" s="6" t="e">
        <f t="shared" si="51"/>
        <v>#N/A</v>
      </c>
      <c r="XY32" s="6" t="e">
        <f>IFERROR(XX32+VLOOKUP($A32,'TB2-1'!$A:$XEW,1+IFERROR(VALUE(RIGHT(XX$3,2)),RIGHT(XX$3,1)),TRUE),#N/A)</f>
        <v>#N/A</v>
      </c>
      <c r="XZ32" s="65" t="e">
        <v>#N/A</v>
      </c>
      <c r="YA32" s="5" t="e">
        <f>IFERROR(XZ32+VLOOKUP($A32,'TB2-1'!$A:$XEW,1+IFERROR(VALUE(RIGHT(XZ$3,2)),RIGHT(XZ$3,1)),TRUE),#N/A)</f>
        <v>#N/A</v>
      </c>
      <c r="YB32" s="10" t="e">
        <f t="shared" si="166"/>
        <v>#N/A</v>
      </c>
      <c r="YC32" s="5" t="e">
        <f>IFERROR(YB32+VLOOKUP($A32,'TB2-1'!$A:$XEW,1+IFERROR(VALUE(RIGHT(YB$3,2)),RIGHT(YB$3,1)),TRUE),#N/A)</f>
        <v>#N/A</v>
      </c>
      <c r="YD32" s="10" t="e">
        <f t="shared" si="166"/>
        <v>#N/A</v>
      </c>
      <c r="YE32" s="5" t="e">
        <f>IFERROR(YD32+VLOOKUP($A32,'TB2-1'!$A:$XEW,1+IFERROR(VALUE(RIGHT(YD$3,2)),RIGHT(YD$3,1)),TRUE),#N/A)</f>
        <v>#N/A</v>
      </c>
      <c r="YF32" s="10" t="e">
        <f t="shared" si="166"/>
        <v>#N/A</v>
      </c>
      <c r="YG32" s="5" t="e">
        <f>IFERROR(YF32+VLOOKUP($A32,'TB2-1'!$A:$XEW,1+IFERROR(VALUE(RIGHT(YF$3,2)),RIGHT(YF$3,1)),TRUE),#N/A)</f>
        <v>#N/A</v>
      </c>
      <c r="YH32" s="10" t="e">
        <f t="shared" si="166"/>
        <v>#N/A</v>
      </c>
      <c r="YI32" s="5" t="e">
        <f>IFERROR(YH32+VLOOKUP($A32,'TB2-1'!$A:$XEW,1+IFERROR(VALUE(RIGHT(YH$3,2)),RIGHT(YH$3,1)),TRUE),#N/A)</f>
        <v>#N/A</v>
      </c>
      <c r="YJ32" s="10" t="e">
        <f t="shared" si="166"/>
        <v>#N/A</v>
      </c>
      <c r="YK32" s="5" t="e">
        <f>IFERROR(YJ32+VLOOKUP($A32,'TB2-1'!$A:$XEW,1+IFERROR(VALUE(RIGHT(YJ$3,2)),RIGHT(YJ$3,1)),TRUE),#N/A)</f>
        <v>#N/A</v>
      </c>
      <c r="YL32" s="10" t="e">
        <f t="shared" si="166"/>
        <v>#N/A</v>
      </c>
      <c r="YM32" s="5" t="e">
        <f>IFERROR(YL32+VLOOKUP($A32,'TB2-1'!$A:$XEW,1+IFERROR(VALUE(RIGHT(YL$3,2)),RIGHT(YL$3,1)),TRUE),#N/A)</f>
        <v>#N/A</v>
      </c>
      <c r="YN32" s="10" t="e">
        <f t="shared" si="166"/>
        <v>#N/A</v>
      </c>
      <c r="YO32" s="5" t="e">
        <f>IFERROR(YN32+VLOOKUP($A32,'TB2-1'!$A:$XEW,1+IFERROR(VALUE(RIGHT(YN$3,2)),RIGHT(YN$3,1)),TRUE),#N/A)</f>
        <v>#N/A</v>
      </c>
      <c r="YP32" s="10" t="e">
        <f t="shared" si="166"/>
        <v>#N/A</v>
      </c>
      <c r="YQ32" s="5" t="e">
        <f>IFERROR(YP32+VLOOKUP($A32,'TB2-1'!$A:$XEW,1+IFERROR(VALUE(RIGHT(YP$3,2)),RIGHT(YP$3,1)),TRUE),#N/A)</f>
        <v>#N/A</v>
      </c>
      <c r="YR32" s="10" t="e">
        <f t="shared" si="167"/>
        <v>#N/A</v>
      </c>
      <c r="YS32" s="5" t="e">
        <f>IFERROR(YR32+VLOOKUP($A32,'TB2-1'!$A:$XEW,1+IFERROR(VALUE(RIGHT(YR$3,2)),RIGHT(YR$3,1)),TRUE),#N/A)</f>
        <v>#N/A</v>
      </c>
      <c r="YT32" s="10" t="e">
        <f t="shared" si="168"/>
        <v>#N/A</v>
      </c>
      <c r="YU32" s="5" t="e">
        <f>IFERROR(YT32+VLOOKUP($A32,'TB2-1'!$A:$XEW,1+IFERROR(VALUE(RIGHT(YT$3,2)),RIGHT(YT$3,1)),TRUE),#N/A)</f>
        <v>#N/A</v>
      </c>
      <c r="YV32" s="10" t="e">
        <f t="shared" si="169"/>
        <v>#N/A</v>
      </c>
      <c r="YW32" s="5" t="e">
        <f>IFERROR(YV32+VLOOKUP($A32,'TB2-1'!$A:$XEW,1+IFERROR(VALUE(RIGHT(YV$3,2)),RIGHT(YV$3,1)),TRUE),#N/A)</f>
        <v>#N/A</v>
      </c>
      <c r="YX32" s="10" t="e">
        <f t="shared" si="170"/>
        <v>#N/A</v>
      </c>
      <c r="YY32" s="5" t="e">
        <f>IFERROR(YX32+VLOOKUP($A32,'TB2-1'!$A:$XEW,1+IFERROR(VALUE(RIGHT(YX$3,2)),RIGHT(YX$3,1)),TRUE),#N/A)</f>
        <v>#N/A</v>
      </c>
      <c r="YZ32" s="10" t="e">
        <f t="shared" si="171"/>
        <v>#N/A</v>
      </c>
      <c r="ZA32" s="5" t="e">
        <f>IFERROR(YZ32+VLOOKUP($A32,'TB2-1'!$A:$XEW,1+IFERROR(VALUE(RIGHT(YZ$3,2)),RIGHT(YZ$3,1)),TRUE),#N/A)</f>
        <v>#N/A</v>
      </c>
      <c r="ZB32" s="10" t="e">
        <f t="shared" si="172"/>
        <v>#N/A</v>
      </c>
      <c r="ZC32" s="5" t="e">
        <f>IFERROR(ZB32+VLOOKUP($A32,'TB2-1'!$A:$XEW,1+IFERROR(VALUE(RIGHT(ZB$3,2)),RIGHT(ZB$3,1)),TRUE),#N/A)</f>
        <v>#N/A</v>
      </c>
      <c r="ZD32" s="10" t="e">
        <f t="shared" si="173"/>
        <v>#N/A</v>
      </c>
      <c r="ZE32" s="5" t="e">
        <f>IFERROR(ZD32+VLOOKUP($A32,'TB2-1'!$A:$XEW,1+IFERROR(VALUE(RIGHT(ZD$3,2)),RIGHT(ZD$3,1)),TRUE),#N/A)</f>
        <v>#N/A</v>
      </c>
      <c r="ZF32" s="10" t="e">
        <f t="shared" si="174"/>
        <v>#N/A</v>
      </c>
      <c r="ZG32" s="5" t="e">
        <f>IFERROR(ZF32+VLOOKUP($A32,'TB2-1'!$A:$XEW,1+IFERROR(VALUE(RIGHT(ZF$3,2)),RIGHT(ZF$3,1)),TRUE),#N/A)</f>
        <v>#N/A</v>
      </c>
      <c r="ZH32" s="10" t="e">
        <f t="shared" si="175"/>
        <v>#N/A</v>
      </c>
      <c r="ZI32" s="5" t="e">
        <f>IFERROR(ZH32+VLOOKUP($A32,'TB2-1'!$A:$XEW,1+IFERROR(VALUE(RIGHT(ZH$3,2)),RIGHT(ZH$3,1)),TRUE),#N/A)</f>
        <v>#N/A</v>
      </c>
      <c r="ZJ32" s="65" t="e">
        <v>#N/A</v>
      </c>
      <c r="ZK32" s="6" t="e">
        <f>IFERROR(ZJ32+VLOOKUP($A32,'TB2-1'!$A:$XEW,1+IFERROR(VALUE(RIGHT(ZJ$3,2)),RIGHT(ZJ$3,1)),TRUE),#N/A)</f>
        <v>#N/A</v>
      </c>
      <c r="ZL32" s="6" t="e">
        <f t="shared" si="52"/>
        <v>#N/A</v>
      </c>
      <c r="ZM32" s="6" t="e">
        <f>IFERROR(ZL32+VLOOKUP($A32,'TB2-1'!$A:$XEW,1+IFERROR(VALUE(RIGHT(ZL$3,2)),RIGHT(ZL$3,1)),TRUE),#N/A)</f>
        <v>#N/A</v>
      </c>
      <c r="ZN32" s="6" t="e">
        <f t="shared" si="52"/>
        <v>#N/A</v>
      </c>
      <c r="ZO32" s="6" t="e">
        <f>IFERROR(ZN32+VLOOKUP($A32,'TB2-1'!$A:$XEW,1+IFERROR(VALUE(RIGHT(ZN$3,2)),RIGHT(ZN$3,1)),TRUE),#N/A)</f>
        <v>#N/A</v>
      </c>
      <c r="ZP32" s="6" t="e">
        <f t="shared" si="52"/>
        <v>#N/A</v>
      </c>
      <c r="ZQ32" s="6" t="e">
        <f>IFERROR(ZP32+VLOOKUP($A32,'TB2-1'!$A:$XEW,1+IFERROR(VALUE(RIGHT(ZP$3,2)),RIGHT(ZP$3,1)),TRUE),#N/A)</f>
        <v>#N/A</v>
      </c>
      <c r="ZR32" s="6" t="e">
        <f t="shared" si="52"/>
        <v>#N/A</v>
      </c>
      <c r="ZS32" s="6" t="e">
        <f>IFERROR(ZR32+VLOOKUP($A32,'TB2-1'!$A:$XEW,1+IFERROR(VALUE(RIGHT(ZR$3,2)),RIGHT(ZR$3,1)),TRUE),#N/A)</f>
        <v>#N/A</v>
      </c>
      <c r="ZT32" s="6" t="e">
        <f t="shared" si="52"/>
        <v>#N/A</v>
      </c>
      <c r="ZU32" s="6" t="e">
        <f>IFERROR(ZT32+VLOOKUP($A32,'TB2-1'!$A:$XEW,1+IFERROR(VALUE(RIGHT(ZT$3,2)),RIGHT(ZT$3,1)),TRUE),#N/A)</f>
        <v>#N/A</v>
      </c>
      <c r="ZV32" s="6" t="e">
        <f t="shared" si="52"/>
        <v>#N/A</v>
      </c>
      <c r="ZW32" s="6" t="e">
        <f>IFERROR(ZV32+VLOOKUP($A32,'TB2-1'!$A:$XEW,1+IFERROR(VALUE(RIGHT(ZV$3,2)),RIGHT(ZV$3,1)),TRUE),#N/A)</f>
        <v>#N/A</v>
      </c>
      <c r="ZX32" s="6" t="e">
        <f t="shared" si="52"/>
        <v>#N/A</v>
      </c>
      <c r="ZY32" s="6" t="e">
        <f>IFERROR(ZX32+VLOOKUP($A32,'TB2-1'!$A:$XEW,1+IFERROR(VALUE(RIGHT(ZX$3,2)),RIGHT(ZX$3,1)),TRUE),#N/A)</f>
        <v>#N/A</v>
      </c>
      <c r="ZZ32" s="6" t="e">
        <f t="shared" si="325"/>
        <v>#N/A</v>
      </c>
      <c r="AAA32" s="6" t="e">
        <f>IFERROR(ZZ32+VLOOKUP($A32,'TB2-1'!$A:$XEW,1+IFERROR(VALUE(RIGHT(ZZ$3,2)),RIGHT(ZZ$3,1)),TRUE),#N/A)</f>
        <v>#N/A</v>
      </c>
      <c r="AAB32" s="6" t="e">
        <f t="shared" si="53"/>
        <v>#N/A</v>
      </c>
      <c r="AAC32" s="6" t="e">
        <f>IFERROR(AAB32+VLOOKUP($A32,'TB2-1'!$A:$XEW,1+IFERROR(VALUE(RIGHT(AAB$3,2)),RIGHT(AAB$3,1)),TRUE),#N/A)</f>
        <v>#N/A</v>
      </c>
      <c r="AAD32" s="6" t="e">
        <f t="shared" si="54"/>
        <v>#N/A</v>
      </c>
      <c r="AAE32" s="6" t="e">
        <f>IFERROR(AAD32+VLOOKUP($A32,'TB2-1'!$A:$XEW,1+IFERROR(VALUE(RIGHT(AAD$3,2)),RIGHT(AAD$3,1)),TRUE),#N/A)</f>
        <v>#N/A</v>
      </c>
      <c r="AAF32" s="6" t="e">
        <f t="shared" si="55"/>
        <v>#N/A</v>
      </c>
      <c r="AAG32" s="6" t="e">
        <f>IFERROR(AAF32+VLOOKUP($A32,'TB2-1'!$A:$XEW,1+IFERROR(VALUE(RIGHT(AAF$3,2)),RIGHT(AAF$3,1)),TRUE),#N/A)</f>
        <v>#N/A</v>
      </c>
      <c r="AAH32" s="6" t="e">
        <f t="shared" si="56"/>
        <v>#N/A</v>
      </c>
      <c r="AAI32" s="6" t="e">
        <f>IFERROR(AAH32+VLOOKUP($A32,'TB2-1'!$A:$XEW,1+IFERROR(VALUE(RIGHT(AAH$3,2)),RIGHT(AAH$3,1)),TRUE),#N/A)</f>
        <v>#N/A</v>
      </c>
      <c r="AAJ32" s="6" t="e">
        <f t="shared" si="57"/>
        <v>#N/A</v>
      </c>
      <c r="AAK32" s="6" t="e">
        <f>IFERROR(AAJ32+VLOOKUP($A32,'TB2-1'!$A:$XEW,1+IFERROR(VALUE(RIGHT(AAJ$3,2)),RIGHT(AAJ$3,1)),TRUE),#N/A)</f>
        <v>#N/A</v>
      </c>
      <c r="AAL32" s="6" t="e">
        <f t="shared" si="58"/>
        <v>#N/A</v>
      </c>
      <c r="AAM32" s="6" t="e">
        <f>IFERROR(AAL32+VLOOKUP($A32,'TB2-1'!$A:$XEW,1+IFERROR(VALUE(RIGHT(AAL$3,2)),RIGHT(AAL$3,1)),TRUE),#N/A)</f>
        <v>#N/A</v>
      </c>
      <c r="AAN32" s="6" t="e">
        <f t="shared" si="59"/>
        <v>#N/A</v>
      </c>
      <c r="AAO32" s="6" t="e">
        <f>IFERROR(AAN32+VLOOKUP($A32,'TB2-1'!$A:$XEW,1+IFERROR(VALUE(RIGHT(AAN$3,2)),RIGHT(AAN$3,1)),TRUE),#N/A)</f>
        <v>#N/A</v>
      </c>
      <c r="AAP32" s="6" t="e">
        <f t="shared" si="60"/>
        <v>#N/A</v>
      </c>
      <c r="AAQ32" s="6" t="e">
        <f>IFERROR(AAP32+VLOOKUP($A32,'TB2-1'!$A:$XEW,1+IFERROR(VALUE(RIGHT(AAP$3,2)),RIGHT(AAP$3,1)),TRUE),#N/A)</f>
        <v>#N/A</v>
      </c>
      <c r="AAR32" s="6" t="e">
        <f t="shared" si="61"/>
        <v>#N/A</v>
      </c>
      <c r="AAS32" s="6" t="e">
        <f>IFERROR(AAR32+VLOOKUP($A32,'TB2-1'!$A:$XEW,1+IFERROR(VALUE(RIGHT(AAR$3,2)),RIGHT(AAR$3,1)),TRUE),#N/A)</f>
        <v>#N/A</v>
      </c>
      <c r="AAT32" s="65" t="e">
        <v>#N/A</v>
      </c>
      <c r="AAU32" s="5" t="e">
        <f>IFERROR(AAT32+VLOOKUP($A32,'TB2-1'!$A:$XEW,1+IFERROR(VALUE(RIGHT(AAT$3,2)),RIGHT(AAT$3,1)),TRUE),#N/A)</f>
        <v>#N/A</v>
      </c>
      <c r="AAV32" s="10" t="e">
        <f t="shared" si="62"/>
        <v>#N/A</v>
      </c>
      <c r="AAW32" s="5" t="e">
        <f>IFERROR(AAV32+VLOOKUP($A32,'TB2-1'!$A:$XEW,1+IFERROR(VALUE(RIGHT(AAV$3,2)),RIGHT(AAV$3,1)),TRUE),#N/A)</f>
        <v>#N/A</v>
      </c>
      <c r="AAX32" s="10" t="e">
        <f t="shared" si="62"/>
        <v>#N/A</v>
      </c>
      <c r="AAY32" s="5" t="e">
        <f>IFERROR(AAX32+VLOOKUP($A32,'TB2-1'!$A:$XEW,1+IFERROR(VALUE(RIGHT(AAX$3,2)),RIGHT(AAX$3,1)),TRUE),#N/A)</f>
        <v>#N/A</v>
      </c>
      <c r="AAZ32" s="10" t="e">
        <f t="shared" si="62"/>
        <v>#N/A</v>
      </c>
      <c r="ABA32" s="5" t="e">
        <f>IFERROR(AAZ32+VLOOKUP($A32,'TB2-1'!$A:$XEW,1+IFERROR(VALUE(RIGHT(AAZ$3,2)),RIGHT(AAZ$3,1)),TRUE),#N/A)</f>
        <v>#N/A</v>
      </c>
      <c r="ABB32" s="10" t="e">
        <f t="shared" si="62"/>
        <v>#N/A</v>
      </c>
      <c r="ABC32" s="5" t="e">
        <f>IFERROR(ABB32+VLOOKUP($A32,'TB2-1'!$A:$XEW,1+IFERROR(VALUE(RIGHT(ABB$3,2)),RIGHT(ABB$3,1)),TRUE),#N/A)</f>
        <v>#N/A</v>
      </c>
      <c r="ABD32" s="10" t="e">
        <f t="shared" si="62"/>
        <v>#N/A</v>
      </c>
      <c r="ABE32" s="5" t="e">
        <f>IFERROR(ABD32+VLOOKUP($A32,'TB2-1'!$A:$XEW,1+IFERROR(VALUE(RIGHT(ABD$3,2)),RIGHT(ABD$3,1)),TRUE),#N/A)</f>
        <v>#N/A</v>
      </c>
      <c r="ABF32" s="10" t="e">
        <f t="shared" si="62"/>
        <v>#N/A</v>
      </c>
      <c r="ABG32" s="5" t="e">
        <f>IFERROR(ABF32+VLOOKUP($A32,'TB2-1'!$A:$XEW,1+IFERROR(VALUE(RIGHT(ABF$3,2)),RIGHT(ABF$3,1)),TRUE),#N/A)</f>
        <v>#N/A</v>
      </c>
      <c r="ABH32" s="10" t="e">
        <f t="shared" si="62"/>
        <v>#N/A</v>
      </c>
      <c r="ABI32" s="5" t="e">
        <f>IFERROR(ABH32+VLOOKUP($A32,'TB2-1'!$A:$XEW,1+IFERROR(VALUE(RIGHT(ABH$3,2)),RIGHT(ABH$3,1)),TRUE),#N/A)</f>
        <v>#N/A</v>
      </c>
      <c r="ABJ32" s="10" t="e">
        <f t="shared" si="326"/>
        <v>#N/A</v>
      </c>
      <c r="ABK32" s="5" t="e">
        <f>IFERROR(ABJ32+VLOOKUP($A32,'TB2-1'!$A:$XEW,1+IFERROR(VALUE(RIGHT(ABJ$3,2)),RIGHT(ABJ$3,1)),TRUE),#N/A)</f>
        <v>#N/A</v>
      </c>
      <c r="ABL32" s="10" t="e">
        <f t="shared" si="63"/>
        <v>#N/A</v>
      </c>
      <c r="ABM32" s="5" t="e">
        <f>IFERROR(ABL32+VLOOKUP($A32,'TB2-1'!$A:$XEW,1+IFERROR(VALUE(RIGHT(ABL$3,2)),RIGHT(ABL$3,1)),TRUE),#N/A)</f>
        <v>#N/A</v>
      </c>
      <c r="ABN32" s="10" t="e">
        <f t="shared" si="64"/>
        <v>#N/A</v>
      </c>
      <c r="ABO32" s="5" t="e">
        <f>IFERROR(ABN32+VLOOKUP($A32,'TB2-1'!$A:$XEW,1+IFERROR(VALUE(RIGHT(ABN$3,2)),RIGHT(ABN$3,1)),TRUE),#N/A)</f>
        <v>#N/A</v>
      </c>
      <c r="ABP32" s="10" t="e">
        <f t="shared" si="65"/>
        <v>#N/A</v>
      </c>
      <c r="ABQ32" s="5" t="e">
        <f>IFERROR(ABP32+VLOOKUP($A32,'TB2-1'!$A:$XEW,1+IFERROR(VALUE(RIGHT(ABP$3,2)),RIGHT(ABP$3,1)),TRUE),#N/A)</f>
        <v>#N/A</v>
      </c>
      <c r="ABR32" s="10" t="e">
        <f t="shared" si="66"/>
        <v>#N/A</v>
      </c>
      <c r="ABS32" s="5" t="e">
        <f>IFERROR(ABR32+VLOOKUP($A32,'TB2-1'!$A:$XEW,1+IFERROR(VALUE(RIGHT(ABR$3,2)),RIGHT(ABR$3,1)),TRUE),#N/A)</f>
        <v>#N/A</v>
      </c>
      <c r="ABT32" s="10" t="e">
        <f t="shared" si="67"/>
        <v>#N/A</v>
      </c>
      <c r="ABU32" s="5" t="e">
        <f>IFERROR(ABT32+VLOOKUP($A32,'TB2-1'!$A:$XEW,1+IFERROR(VALUE(RIGHT(ABT$3,2)),RIGHT(ABT$3,1)),TRUE),#N/A)</f>
        <v>#N/A</v>
      </c>
      <c r="ABV32" s="10" t="e">
        <f t="shared" si="68"/>
        <v>#N/A</v>
      </c>
      <c r="ABW32" s="5" t="e">
        <f>IFERROR(ABV32+VLOOKUP($A32,'TB2-1'!$A:$XEW,1+IFERROR(VALUE(RIGHT(ABV$3,2)),RIGHT(ABV$3,1)),TRUE),#N/A)</f>
        <v>#N/A</v>
      </c>
      <c r="ABX32" s="10" t="e">
        <f t="shared" si="69"/>
        <v>#N/A</v>
      </c>
      <c r="ABY32" s="5" t="e">
        <f>IFERROR(ABX32+VLOOKUP($A32,'TB2-1'!$A:$XEW,1+IFERROR(VALUE(RIGHT(ABX$3,2)),RIGHT(ABX$3,1)),TRUE),#N/A)</f>
        <v>#N/A</v>
      </c>
      <c r="ABZ32" s="10" t="e">
        <f t="shared" si="70"/>
        <v>#N/A</v>
      </c>
      <c r="ACA32" s="5" t="e">
        <f>IFERROR(ABZ32+VLOOKUP($A32,'TB2-1'!$A:$XEW,1+IFERROR(VALUE(RIGHT(ABZ$3,2)),RIGHT(ABZ$3,1)),TRUE),#N/A)</f>
        <v>#N/A</v>
      </c>
      <c r="ACB32" s="10" t="e">
        <f t="shared" si="71"/>
        <v>#N/A</v>
      </c>
      <c r="ACC32" s="5" t="e">
        <f>IFERROR(ACB32+VLOOKUP($A32,'TB2-1'!$A:$XEW,1+IFERROR(VALUE(RIGHT(ACB$3,2)),RIGHT(ACB$3,1)),TRUE),#N/A)</f>
        <v>#N/A</v>
      </c>
    </row>
    <row r="33" spans="1:757" ht="15.75" thickBot="1" x14ac:dyDescent="0.3">
      <c r="A33" s="2">
        <f>Config!G29</f>
        <v>800.00099999999998</v>
      </c>
      <c r="B33" s="5" t="e">
        <f>IFERROR(C33-VLOOKUP($A33,'TB2-1'!$A:$XEW,1+IFERROR(VALUE(RIGHT(B$3,2)),RIGHT(B$3,1)),TRUE),#N/A)</f>
        <v>#N/A</v>
      </c>
      <c r="C33" s="65" t="e">
        <v>#N/A</v>
      </c>
      <c r="D33" s="5" t="e">
        <f>IFERROR(E33-VLOOKUP($A33,'TB2-1'!$A:$XEW,1+IFERROR(VALUE(RIGHT(D$3,2)),RIGHT(D$3,1)),TRUE),#N/A)</f>
        <v>#N/A</v>
      </c>
      <c r="E33" s="5" t="e">
        <f t="shared" si="327"/>
        <v>#N/A</v>
      </c>
      <c r="F33" s="5" t="e">
        <f>IFERROR(G33-VLOOKUP($A33,'TB2-1'!$A:$XEW,1+IFERROR(VALUE(RIGHT(F$3,2)),RIGHT(F$3,1)),TRUE),#N/A)</f>
        <v>#N/A</v>
      </c>
      <c r="G33" s="5" t="e">
        <f t="shared" si="328"/>
        <v>#N/A</v>
      </c>
      <c r="H33" s="5" t="e">
        <f>IFERROR(I33-VLOOKUP($A33,'TB2-1'!$A:$XEW,1+IFERROR(VALUE(RIGHT(H$3,2)),RIGHT(H$3,1)),TRUE),#N/A)</f>
        <v>#N/A</v>
      </c>
      <c r="I33" s="5" t="e">
        <f t="shared" si="329"/>
        <v>#N/A</v>
      </c>
      <c r="J33" s="5" t="e">
        <f>IFERROR(K33-VLOOKUP($A33,'TB2-1'!$A:$XEW,1+IFERROR(VALUE(RIGHT(J$3,2)),RIGHT(J$3,1)),TRUE),#N/A)</f>
        <v>#N/A</v>
      </c>
      <c r="K33" s="5" t="e">
        <f t="shared" si="330"/>
        <v>#N/A</v>
      </c>
      <c r="L33" s="5" t="e">
        <f>IFERROR(M33-VLOOKUP($A33,'TB2-1'!$A:$XEW,1+IFERROR(VALUE(RIGHT(L$3,2)),RIGHT(L$3,1)),TRUE),#N/A)</f>
        <v>#N/A</v>
      </c>
      <c r="M33" s="5" t="e">
        <f t="shared" si="331"/>
        <v>#N/A</v>
      </c>
      <c r="N33" s="5" t="e">
        <f>IFERROR(O33-VLOOKUP($A33,'TB2-1'!$A:$XEW,1+IFERROR(VALUE(RIGHT(N$3,2)),RIGHT(N$3,1)),TRUE),#N/A)</f>
        <v>#N/A</v>
      </c>
      <c r="O33" s="5" t="e">
        <f t="shared" si="332"/>
        <v>#N/A</v>
      </c>
      <c r="P33" s="5" t="e">
        <f>IFERROR(Q33-VLOOKUP($A33,'TB2-1'!$A:$XEW,1+IFERROR(VALUE(RIGHT(P$3,2)),RIGHT(P$3,1)),TRUE),#N/A)</f>
        <v>#N/A</v>
      </c>
      <c r="Q33" s="5" t="e">
        <f t="shared" si="333"/>
        <v>#N/A</v>
      </c>
      <c r="R33" s="5" t="e">
        <f>IFERROR(S33-VLOOKUP($A33,'TB2-1'!$A:$XEW,1+IFERROR(VALUE(RIGHT(R$3,2)),RIGHT(R$3,1)),TRUE),#N/A)</f>
        <v>#N/A</v>
      </c>
      <c r="S33" s="5" t="e">
        <f t="shared" si="334"/>
        <v>#N/A</v>
      </c>
      <c r="T33" s="5" t="e">
        <f>IFERROR(U33-VLOOKUP($A33,'TB2-1'!$A:$XEW,1+IFERROR(VALUE(RIGHT(T$3,2)),RIGHT(T$3,1)),TRUE),#N/A)</f>
        <v>#N/A</v>
      </c>
      <c r="U33" s="5" t="e">
        <f t="shared" si="335"/>
        <v>#N/A</v>
      </c>
      <c r="V33" s="5" t="e">
        <f>IFERROR(W33-VLOOKUP($A33,'TB2-1'!$A:$XEW,1+IFERROR(VALUE(RIGHT(V$3,2)),RIGHT(V$3,1)),TRUE),#N/A)</f>
        <v>#N/A</v>
      </c>
      <c r="W33" s="5" t="e">
        <f t="shared" si="336"/>
        <v>#N/A</v>
      </c>
      <c r="X33" s="5" t="e">
        <f>IFERROR(Y33-VLOOKUP($A33,'TB2-1'!$A:$XEW,1+IFERROR(VALUE(RIGHT(X$3,2)),RIGHT(X$3,1)),TRUE),#N/A)</f>
        <v>#N/A</v>
      </c>
      <c r="Y33" s="5" t="e">
        <f t="shared" si="337"/>
        <v>#N/A</v>
      </c>
      <c r="Z33" s="5" t="e">
        <f>IFERROR(AA33-VLOOKUP($A33,'TB2-1'!$A:$XEW,1+IFERROR(VALUE(RIGHT(Z$3,2)),RIGHT(Z$3,1)),TRUE),#N/A)</f>
        <v>#N/A</v>
      </c>
      <c r="AA33" s="5" t="e">
        <f t="shared" si="176"/>
        <v>#N/A</v>
      </c>
      <c r="AB33" s="5" t="e">
        <f>IFERROR(AC33-VLOOKUP($A33,'TB2-1'!$A:$XEW,1+IFERROR(VALUE(RIGHT(AB$3,2)),RIGHT(AB$3,1)),TRUE),#N/A)</f>
        <v>#N/A</v>
      </c>
      <c r="AC33" s="5" t="e">
        <f t="shared" si="73"/>
        <v>#N/A</v>
      </c>
      <c r="AD33" s="5" t="e">
        <f>IFERROR(AE33-VLOOKUP($A33,'TB2-1'!$A:$XEW,1+IFERROR(VALUE(RIGHT(AD$3,2)),RIGHT(AD$3,1)),TRUE),#N/A)</f>
        <v>#N/A</v>
      </c>
      <c r="AE33" s="5" t="e">
        <f t="shared" si="74"/>
        <v>#N/A</v>
      </c>
      <c r="AF33" s="5" t="e">
        <f>IFERROR(AG33-VLOOKUP($A33,'TB2-1'!$A:$XEW,1+IFERROR(VALUE(RIGHT(AF$3,2)),RIGHT(AF$3,1)),TRUE),#N/A)</f>
        <v>#N/A</v>
      </c>
      <c r="AG33" s="5" t="e">
        <f t="shared" si="75"/>
        <v>#N/A</v>
      </c>
      <c r="AH33" s="5" t="e">
        <f>IFERROR(AI33-VLOOKUP($A33,'TB2-1'!$A:$XEW,1+IFERROR(VALUE(RIGHT(AH$3,2)),RIGHT(AH$3,1)),TRUE),#N/A)</f>
        <v>#N/A</v>
      </c>
      <c r="AI33" s="5" t="e">
        <f t="shared" si="76"/>
        <v>#N/A</v>
      </c>
      <c r="AJ33" s="5" t="e">
        <f>IFERROR(AK33-VLOOKUP($A33,'TB2-1'!$A:$XEW,1+IFERROR(VALUE(RIGHT(AJ$3,2)),RIGHT(AJ$3,1)),TRUE),#N/A)</f>
        <v>#N/A</v>
      </c>
      <c r="AK33" s="5" t="e">
        <f t="shared" si="77"/>
        <v>#N/A</v>
      </c>
      <c r="AL33" s="2" t="e">
        <f>IFERROR(AM33-VLOOKUP($A33,'TB2-1'!$A:$XEW,1+IFERROR(VALUE(RIGHT(AL$3,2)),RIGHT(AL$3,1)),TRUE),#N/A)</f>
        <v>#N/A</v>
      </c>
      <c r="AM33" s="65" t="e">
        <v>#N/A</v>
      </c>
      <c r="AN33" s="2" t="e">
        <f>IFERROR(AO33-VLOOKUP($A33,'TB2-1'!$A:$XEW,1+IFERROR(VALUE(RIGHT(AN$3,2)),RIGHT(AN$3,1)),TRUE),#N/A)</f>
        <v>#N/A</v>
      </c>
      <c r="AO33" s="2" t="e">
        <f t="shared" ref="AO33:BU39" si="341">AM33</f>
        <v>#N/A</v>
      </c>
      <c r="AP33" s="2" t="e">
        <f>IFERROR(AQ33-VLOOKUP($A33,'TB2-1'!$A:$XEW,1+IFERROR(VALUE(RIGHT(AP$3,2)),RIGHT(AP$3,1)),TRUE),#N/A)</f>
        <v>#N/A</v>
      </c>
      <c r="AQ33" s="2" t="e">
        <f t="shared" si="341"/>
        <v>#N/A</v>
      </c>
      <c r="AR33" s="2" t="e">
        <f>IFERROR(AS33-VLOOKUP($A33,'TB2-1'!$A:$XEW,1+IFERROR(VALUE(RIGHT(AR$3,2)),RIGHT(AR$3,1)),TRUE),#N/A)</f>
        <v>#N/A</v>
      </c>
      <c r="AS33" s="2" t="e">
        <f t="shared" si="341"/>
        <v>#N/A</v>
      </c>
      <c r="AT33" s="2" t="e">
        <f>IFERROR(AU33-VLOOKUP($A33,'TB2-1'!$A:$XEW,1+IFERROR(VALUE(RIGHT(AT$3,2)),RIGHT(AT$3,1)),TRUE),#N/A)</f>
        <v>#N/A</v>
      </c>
      <c r="AU33" s="2" t="e">
        <f t="shared" si="341"/>
        <v>#N/A</v>
      </c>
      <c r="AV33" s="2" t="e">
        <f>IFERROR(AW33-VLOOKUP($A33,'TB2-1'!$A:$XEW,1+IFERROR(VALUE(RIGHT(AV$3,2)),RIGHT(AV$3,1)),TRUE),#N/A)</f>
        <v>#N/A</v>
      </c>
      <c r="AW33" s="2" t="e">
        <f t="shared" si="341"/>
        <v>#N/A</v>
      </c>
      <c r="AX33" s="2" t="e">
        <f>IFERROR(AY33-VLOOKUP($A33,'TB2-1'!$A:$XEW,1+IFERROR(VALUE(RIGHT(AX$3,2)),RIGHT(AX$3,1)),TRUE),#N/A)</f>
        <v>#N/A</v>
      </c>
      <c r="AY33" s="2" t="e">
        <f t="shared" si="341"/>
        <v>#N/A</v>
      </c>
      <c r="AZ33" s="2" t="e">
        <f>IFERROR(BA33-VLOOKUP($A33,'TB2-1'!$A:$XEW,1+IFERROR(VALUE(RIGHT(AZ$3,2)),RIGHT(AZ$3,1)),TRUE),#N/A)</f>
        <v>#N/A</v>
      </c>
      <c r="BA33" s="2" t="e">
        <f t="shared" si="341"/>
        <v>#N/A</v>
      </c>
      <c r="BB33" s="2" t="e">
        <f>IFERROR(BC33-VLOOKUP($A33,'TB2-1'!$A:$XEW,1+IFERROR(VALUE(RIGHT(BB$3,2)),RIGHT(BB$3,1)),TRUE),#N/A)</f>
        <v>#N/A</v>
      </c>
      <c r="BC33" s="2" t="e">
        <f t="shared" si="341"/>
        <v>#N/A</v>
      </c>
      <c r="BD33" s="2" t="e">
        <f>IFERROR(BE33-VLOOKUP($A33,'TB2-1'!$A:$XEW,1+IFERROR(VALUE(RIGHT(BD$3,2)),RIGHT(BD$3,1)),TRUE),#N/A)</f>
        <v>#N/A</v>
      </c>
      <c r="BE33" s="2" t="e">
        <f t="shared" si="341"/>
        <v>#N/A</v>
      </c>
      <c r="BF33" s="2" t="e">
        <f>IFERROR(BG33-VLOOKUP($A33,'TB2-1'!$A:$XEW,1+IFERROR(VALUE(RIGHT(BF$3,2)),RIGHT(BF$3,1)),TRUE),#N/A)</f>
        <v>#N/A</v>
      </c>
      <c r="BG33" s="2" t="e">
        <f t="shared" si="341"/>
        <v>#N/A</v>
      </c>
      <c r="BH33" s="2" t="e">
        <f>IFERROR(BI33-VLOOKUP($A33,'TB2-1'!$A:$XEW,1+IFERROR(VALUE(RIGHT(BH$3,2)),RIGHT(BH$3,1)),TRUE),#N/A)</f>
        <v>#N/A</v>
      </c>
      <c r="BI33" s="2" t="e">
        <f t="shared" si="341"/>
        <v>#N/A</v>
      </c>
      <c r="BJ33" s="2" t="e">
        <f>IFERROR(BK33-VLOOKUP($A33,'TB2-1'!$A:$XEW,1+IFERROR(VALUE(RIGHT(BJ$3,2)),RIGHT(BJ$3,1)),TRUE),#N/A)</f>
        <v>#N/A</v>
      </c>
      <c r="BK33" s="2" t="e">
        <f t="shared" si="341"/>
        <v>#N/A</v>
      </c>
      <c r="BL33" s="2" t="e">
        <f>IFERROR(BM33-VLOOKUP($A33,'TB2-1'!$A:$XEW,1+IFERROR(VALUE(RIGHT(BL$3,2)),RIGHT(BL$3,1)),TRUE),#N/A)</f>
        <v>#N/A</v>
      </c>
      <c r="BM33" s="2" t="e">
        <f t="shared" si="341"/>
        <v>#N/A</v>
      </c>
      <c r="BN33" s="2" t="e">
        <f>IFERROR(BO33-VLOOKUP($A33,'TB2-1'!$A:$XEW,1+IFERROR(VALUE(RIGHT(BN$3,2)),RIGHT(BN$3,1)),TRUE),#N/A)</f>
        <v>#N/A</v>
      </c>
      <c r="BO33" s="2" t="e">
        <f t="shared" si="341"/>
        <v>#N/A</v>
      </c>
      <c r="BP33" s="2" t="e">
        <f>IFERROR(BQ33-VLOOKUP($A33,'TB2-1'!$A:$XEW,1+IFERROR(VALUE(RIGHT(BP$3,2)),RIGHT(BP$3,1)),TRUE),#N/A)</f>
        <v>#N/A</v>
      </c>
      <c r="BQ33" s="2" t="e">
        <f t="shared" si="341"/>
        <v>#N/A</v>
      </c>
      <c r="BR33" s="2" t="e">
        <f>IFERROR(BS33-VLOOKUP($A33,'TB2-1'!$A:$XEW,1+IFERROR(VALUE(RIGHT(BR$3,2)),RIGHT(BR$3,1)),TRUE),#N/A)</f>
        <v>#N/A</v>
      </c>
      <c r="BS33" s="2" t="e">
        <f t="shared" si="341"/>
        <v>#N/A</v>
      </c>
      <c r="BT33" s="2" t="e">
        <f>IFERROR(BU33-VLOOKUP($A33,'TB2-1'!$A:$XEW,1+IFERROR(VALUE(RIGHT(BT$3,2)),RIGHT(BT$3,1)),TRUE),#N/A)</f>
        <v>#N/A</v>
      </c>
      <c r="BU33" s="2" t="e">
        <f t="shared" si="341"/>
        <v>#N/A</v>
      </c>
      <c r="BV33" s="5" t="e">
        <f>IFERROR(BW33-VLOOKUP($A33,'TB2-1'!$A:$XEW,1+IFERROR(VALUE(RIGHT(BV$3,2)),RIGHT(BV$3,1)),TRUE),#N/A)</f>
        <v>#N/A</v>
      </c>
      <c r="BW33" s="65" t="e">
        <v>#N/A</v>
      </c>
      <c r="BX33" s="5" t="e">
        <f>IFERROR(BY33-VLOOKUP($A33,'TB2-1'!$A:$XEW,1+IFERROR(VALUE(RIGHT(BX$3,2)),RIGHT(BX$3,1)),TRUE),#N/A)</f>
        <v>#N/A</v>
      </c>
      <c r="BY33" s="5" t="e">
        <f t="shared" si="338"/>
        <v>#N/A</v>
      </c>
      <c r="BZ33" s="5" t="e">
        <f>IFERROR(CA33-VLOOKUP($A33,'TB2-1'!$A:$XEW,1+IFERROR(VALUE(RIGHT(BZ$3,2)),RIGHT(BZ$3,1)),TRUE),#N/A)</f>
        <v>#N/A</v>
      </c>
      <c r="CA33" s="5" t="e">
        <f t="shared" si="338"/>
        <v>#N/A</v>
      </c>
      <c r="CB33" s="5" t="e">
        <f>IFERROR(CC33-VLOOKUP($A33,'TB2-1'!$A:$XEW,1+IFERROR(VALUE(RIGHT(CB$3,2)),RIGHT(CB$3,1)),TRUE),#N/A)</f>
        <v>#N/A</v>
      </c>
      <c r="CC33" s="5" t="e">
        <f t="shared" si="338"/>
        <v>#N/A</v>
      </c>
      <c r="CD33" s="5" t="e">
        <f>IFERROR(CE33-VLOOKUP($A33,'TB2-1'!$A:$XEW,1+IFERROR(VALUE(RIGHT(CD$3,2)),RIGHT(CD$3,1)),TRUE),#N/A)</f>
        <v>#N/A</v>
      </c>
      <c r="CE33" s="5" t="e">
        <f t="shared" si="338"/>
        <v>#N/A</v>
      </c>
      <c r="CF33" s="5" t="e">
        <f>IFERROR(CG33-VLOOKUP($A33,'TB2-1'!$A:$XEW,1+IFERROR(VALUE(RIGHT(CF$3,2)),RIGHT(CF$3,1)),TRUE),#N/A)</f>
        <v>#N/A</v>
      </c>
      <c r="CG33" s="5" t="e">
        <f t="shared" si="338"/>
        <v>#N/A</v>
      </c>
      <c r="CH33" s="5" t="e">
        <f>IFERROR(CI33-VLOOKUP($A33,'TB2-1'!$A:$XEW,1+IFERROR(VALUE(RIGHT(CH$3,2)),RIGHT(CH$3,1)),TRUE),#N/A)</f>
        <v>#N/A</v>
      </c>
      <c r="CI33" s="5" t="e">
        <f t="shared" si="338"/>
        <v>#N/A</v>
      </c>
      <c r="CJ33" s="5" t="e">
        <f>IFERROR(CK33-VLOOKUP($A33,'TB2-1'!$A:$XEW,1+IFERROR(VALUE(RIGHT(CJ$3,2)),RIGHT(CJ$3,1)),TRUE),#N/A)</f>
        <v>#N/A</v>
      </c>
      <c r="CK33" s="5" t="e">
        <f t="shared" si="338"/>
        <v>#N/A</v>
      </c>
      <c r="CL33" s="5" t="e">
        <f>IFERROR(CM33-VLOOKUP($A33,'TB2-1'!$A:$XEW,1+IFERROR(VALUE(RIGHT(CL$3,2)),RIGHT(CL$3,1)),TRUE),#N/A)</f>
        <v>#N/A</v>
      </c>
      <c r="CM33" s="5" t="e">
        <f t="shared" si="338"/>
        <v>#N/A</v>
      </c>
      <c r="CN33" s="5" t="e">
        <f>IFERROR(CO33-VLOOKUP($A33,'TB2-1'!$A:$XEW,1+IFERROR(VALUE(RIGHT(CN$3,2)),RIGHT(CN$3,1)),TRUE),#N/A)</f>
        <v>#N/A</v>
      </c>
      <c r="CO33" s="5" t="e">
        <f t="shared" si="338"/>
        <v>#N/A</v>
      </c>
      <c r="CP33" s="5" t="e">
        <f>IFERROR(CQ33-VLOOKUP($A33,'TB2-1'!$A:$XEW,1+IFERROR(VALUE(RIGHT(CP$3,2)),RIGHT(CP$3,1)),TRUE),#N/A)</f>
        <v>#N/A</v>
      </c>
      <c r="CQ33" s="5" t="e">
        <f t="shared" si="338"/>
        <v>#N/A</v>
      </c>
      <c r="CR33" s="5" t="e">
        <f>IFERROR(CS33-VLOOKUP($A33,'TB2-1'!$A:$XEW,1+IFERROR(VALUE(RIGHT(CR$3,2)),RIGHT(CR$3,1)),TRUE),#N/A)</f>
        <v>#N/A</v>
      </c>
      <c r="CS33" s="5" t="e">
        <f t="shared" si="338"/>
        <v>#N/A</v>
      </c>
      <c r="CT33" s="5" t="e">
        <f>IFERROR(CU33-VLOOKUP($A33,'TB2-1'!$A:$XEW,1+IFERROR(VALUE(RIGHT(CT$3,2)),RIGHT(CT$3,1)),TRUE),#N/A)</f>
        <v>#N/A</v>
      </c>
      <c r="CU33" s="5" t="e">
        <f t="shared" si="338"/>
        <v>#N/A</v>
      </c>
      <c r="CV33" s="5" t="e">
        <f>IFERROR(CW33-VLOOKUP($A33,'TB2-1'!$A:$XEW,1+IFERROR(VALUE(RIGHT(CV$3,2)),RIGHT(CV$3,1)),TRUE),#N/A)</f>
        <v>#N/A</v>
      </c>
      <c r="CW33" s="5" t="e">
        <f t="shared" si="338"/>
        <v>#N/A</v>
      </c>
      <c r="CX33" s="5" t="e">
        <f>IFERROR(CY33-VLOOKUP($A33,'TB2-1'!$A:$XEW,1+IFERROR(VALUE(RIGHT(CX$3,2)),RIGHT(CX$3,1)),TRUE),#N/A)</f>
        <v>#N/A</v>
      </c>
      <c r="CY33" s="5" t="e">
        <f t="shared" si="338"/>
        <v>#N/A</v>
      </c>
      <c r="CZ33" s="5" t="e">
        <f>IFERROR(DA33-VLOOKUP($A33,'TB2-1'!$A:$XEW,1+IFERROR(VALUE(RIGHT(CZ$3,2)),RIGHT(CZ$3,1)),TRUE),#N/A)</f>
        <v>#N/A</v>
      </c>
      <c r="DA33" s="5" t="e">
        <f t="shared" si="338"/>
        <v>#N/A</v>
      </c>
      <c r="DB33" s="5" t="e">
        <f>IFERROR(DC33-VLOOKUP($A33,'TB2-1'!$A:$XEW,1+IFERROR(VALUE(RIGHT(DB$3,2)),RIGHT(DB$3,1)),TRUE),#N/A)</f>
        <v>#N/A</v>
      </c>
      <c r="DC33" s="5" t="e">
        <f t="shared" si="338"/>
        <v>#N/A</v>
      </c>
      <c r="DD33" s="5" t="e">
        <f>IFERROR(DE33-VLOOKUP($A33,'TB2-1'!$A:$XEW,1+IFERROR(VALUE(RIGHT(DD$3,2)),RIGHT(DD$3,1)),TRUE),#N/A)</f>
        <v>#N/A</v>
      </c>
      <c r="DE33" s="5" t="e">
        <f t="shared" si="338"/>
        <v>#N/A</v>
      </c>
      <c r="DF33" s="6" t="e">
        <f>IFERROR(DG33-VLOOKUP($A33,'TB2-1'!$A:$XEW,1+IFERROR(VALUE(RIGHT(DF$3,2)),RIGHT(DF$3,1)),TRUE),#N/A)</f>
        <v>#N/A</v>
      </c>
      <c r="DG33" s="65" t="e">
        <v>#N/A</v>
      </c>
      <c r="DH33" s="6" t="e">
        <f>IFERROR(DI33-VLOOKUP($A33,'TB2-1'!$A:$XEW,1+IFERROR(VALUE(RIGHT(DH$3,2)),RIGHT(DH$3,1)),TRUE),#N/A)</f>
        <v>#N/A</v>
      </c>
      <c r="DI33" s="6" t="e">
        <f t="shared" si="92"/>
        <v>#N/A</v>
      </c>
      <c r="DJ33" s="6" t="e">
        <f>IFERROR(DK33-VLOOKUP($A33,'TB2-1'!$A:$XEW,1+IFERROR(VALUE(RIGHT(DJ$3,2)),RIGHT(DJ$3,1)),TRUE),#N/A)</f>
        <v>#N/A</v>
      </c>
      <c r="DK33" s="6" t="e">
        <f t="shared" si="92"/>
        <v>#N/A</v>
      </c>
      <c r="DL33" s="6" t="e">
        <f>IFERROR(DM33-VLOOKUP($A33,'TB2-1'!$A:$XEW,1+IFERROR(VALUE(RIGHT(DL$3,2)),RIGHT(DL$3,1)),TRUE),#N/A)</f>
        <v>#N/A</v>
      </c>
      <c r="DM33" s="6" t="e">
        <f t="shared" si="92"/>
        <v>#N/A</v>
      </c>
      <c r="DN33" s="6" t="e">
        <f>IFERROR(DO33-VLOOKUP($A33,'TB2-1'!$A:$XEW,1+IFERROR(VALUE(RIGHT(DN$3,2)),RIGHT(DN$3,1)),TRUE),#N/A)</f>
        <v>#N/A</v>
      </c>
      <c r="DO33" s="6" t="e">
        <f t="shared" si="92"/>
        <v>#N/A</v>
      </c>
      <c r="DP33" s="6" t="e">
        <f>IFERROR(DQ33-VLOOKUP($A33,'TB2-1'!$A:$XEW,1+IFERROR(VALUE(RIGHT(DP$3,2)),RIGHT(DP$3,1)),TRUE),#N/A)</f>
        <v>#N/A</v>
      </c>
      <c r="DQ33" s="6" t="e">
        <f t="shared" si="92"/>
        <v>#N/A</v>
      </c>
      <c r="DR33" s="6" t="e">
        <f>IFERROR(DS33-VLOOKUP($A33,'TB2-1'!$A:$XEW,1+IFERROR(VALUE(RIGHT(DR$3,2)),RIGHT(DR$3,1)),TRUE),#N/A)</f>
        <v>#N/A</v>
      </c>
      <c r="DS33" s="6" t="e">
        <f t="shared" si="92"/>
        <v>#N/A</v>
      </c>
      <c r="DT33" s="6" t="e">
        <f>IFERROR(DU33-VLOOKUP($A33,'TB2-1'!$A:$XEW,1+IFERROR(VALUE(RIGHT(DT$3,2)),RIGHT(DT$3,1)),TRUE),#N/A)</f>
        <v>#N/A</v>
      </c>
      <c r="DU33" s="6" t="e">
        <f t="shared" si="92"/>
        <v>#N/A</v>
      </c>
      <c r="DV33" s="6" t="e">
        <f>IFERROR(DW33-VLOOKUP($A33,'TB2-1'!$A:$XEW,1+IFERROR(VALUE(RIGHT(DV$3,2)),RIGHT(DV$3,1)),TRUE),#N/A)</f>
        <v>#N/A</v>
      </c>
      <c r="DW33" s="6" t="e">
        <f t="shared" si="92"/>
        <v>#N/A</v>
      </c>
      <c r="DX33" s="6" t="e">
        <f>IFERROR(DY33-VLOOKUP($A33,'TB2-1'!$A:$XEW,1+IFERROR(VALUE(RIGHT(DX$3,2)),RIGHT(DX$3,1)),TRUE),#N/A)</f>
        <v>#N/A</v>
      </c>
      <c r="DY33" s="6" t="e">
        <f t="shared" si="92"/>
        <v>#N/A</v>
      </c>
      <c r="DZ33" s="6" t="e">
        <f>IFERROR(EA33-VLOOKUP($A33,'TB2-1'!$A:$XEW,1+IFERROR(VALUE(RIGHT(DZ$3,2)),RIGHT(DZ$3,1)),TRUE),#N/A)</f>
        <v>#N/A</v>
      </c>
      <c r="EA33" s="6" t="e">
        <f t="shared" si="92"/>
        <v>#N/A</v>
      </c>
      <c r="EB33" s="6" t="e">
        <f>IFERROR(EC33-VLOOKUP($A33,'TB2-1'!$A:$XEW,1+IFERROR(VALUE(RIGHT(EB$3,2)),RIGHT(EB$3,1)),TRUE),#N/A)</f>
        <v>#N/A</v>
      </c>
      <c r="EC33" s="6" t="e">
        <f t="shared" si="92"/>
        <v>#N/A</v>
      </c>
      <c r="ED33" s="6" t="e">
        <f>IFERROR(EE33-VLOOKUP($A33,'TB2-1'!$A:$XEW,1+IFERROR(VALUE(RIGHT(ED$3,2)),RIGHT(ED$3,1)),TRUE),#N/A)</f>
        <v>#N/A</v>
      </c>
      <c r="EE33" s="6" t="e">
        <f t="shared" si="92"/>
        <v>#N/A</v>
      </c>
      <c r="EF33" s="6" t="e">
        <f>IFERROR(EG33-VLOOKUP($A33,'TB2-1'!$A:$XEW,1+IFERROR(VALUE(RIGHT(EF$3,2)),RIGHT(EF$3,1)),TRUE),#N/A)</f>
        <v>#N/A</v>
      </c>
      <c r="EG33" s="6" t="e">
        <f t="shared" si="92"/>
        <v>#N/A</v>
      </c>
      <c r="EH33" s="6" t="e">
        <f>IFERROR(EI33-VLOOKUP($A33,'TB2-1'!$A:$XEW,1+IFERROR(VALUE(RIGHT(EH$3,2)),RIGHT(EH$3,1)),TRUE),#N/A)</f>
        <v>#N/A</v>
      </c>
      <c r="EI33" s="6" t="e">
        <f t="shared" si="92"/>
        <v>#N/A</v>
      </c>
      <c r="EJ33" s="6" t="e">
        <f>IFERROR(EK33-VLOOKUP($A33,'TB2-1'!$A:$XEW,1+IFERROR(VALUE(RIGHT(EJ$3,2)),RIGHT(EJ$3,1)),TRUE),#N/A)</f>
        <v>#N/A</v>
      </c>
      <c r="EK33" s="6" t="e">
        <f t="shared" si="92"/>
        <v>#N/A</v>
      </c>
      <c r="EL33" s="6" t="e">
        <f>IFERROR(EM33-VLOOKUP($A33,'TB2-1'!$A:$XEW,1+IFERROR(VALUE(RIGHT(EL$3,2)),RIGHT(EL$3,1)),TRUE),#N/A)</f>
        <v>#N/A</v>
      </c>
      <c r="EM33" s="6" t="e">
        <f t="shared" si="92"/>
        <v>#N/A</v>
      </c>
      <c r="EN33" s="6" t="e">
        <f>IFERROR(EO33-VLOOKUP($A33,'TB2-1'!$A:$XEW,1+IFERROR(VALUE(RIGHT(EN$3,2)),RIGHT(EN$3,1)),TRUE),#N/A)</f>
        <v>#N/A</v>
      </c>
      <c r="EO33" s="6" t="e">
        <f t="shared" si="92"/>
        <v>#N/A</v>
      </c>
      <c r="EP33" s="5" t="e">
        <f>IFERROR(EQ33-VLOOKUP($A33,'TB2-1'!$A:$XEW,1+IFERROR(VALUE(RIGHT(EP$3,2)),RIGHT(EP$3,1)),TRUE),#N/A)</f>
        <v>#N/A</v>
      </c>
      <c r="EQ33" s="65" t="e">
        <v>#N/A</v>
      </c>
      <c r="ER33" s="5" t="e">
        <f>IFERROR(ES33-VLOOKUP($A33,'TB2-1'!$A:$XEW,1+IFERROR(VALUE(RIGHT(ER$3,2)),RIGHT(ER$3,1)),TRUE),#N/A)</f>
        <v>#N/A</v>
      </c>
      <c r="ES33" s="5" t="e">
        <f t="shared" si="109"/>
        <v>#N/A</v>
      </c>
      <c r="ET33" s="5" t="e">
        <f>IFERROR(EU33-VLOOKUP($A33,'TB2-1'!$A:$XEW,1+IFERROR(VALUE(RIGHT(ET$3,2)),RIGHT(ET$3,1)),TRUE),#N/A)</f>
        <v>#N/A</v>
      </c>
      <c r="EU33" s="5" t="e">
        <f t="shared" si="109"/>
        <v>#N/A</v>
      </c>
      <c r="EV33" s="5" t="e">
        <f>IFERROR(EW33-VLOOKUP($A33,'TB2-1'!$A:$XEW,1+IFERROR(VALUE(RIGHT(EV$3,2)),RIGHT(EV$3,1)),TRUE),#N/A)</f>
        <v>#N/A</v>
      </c>
      <c r="EW33" s="5" t="e">
        <f t="shared" si="109"/>
        <v>#N/A</v>
      </c>
      <c r="EX33" s="5" t="e">
        <f>IFERROR(EY33-VLOOKUP($A33,'TB2-1'!$A:$XEW,1+IFERROR(VALUE(RIGHT(EX$3,2)),RIGHT(EX$3,1)),TRUE),#N/A)</f>
        <v>#N/A</v>
      </c>
      <c r="EY33" s="5" t="e">
        <f t="shared" si="109"/>
        <v>#N/A</v>
      </c>
      <c r="EZ33" s="5" t="e">
        <f>IFERROR(FA33-VLOOKUP($A33,'TB2-1'!$A:$XEW,1+IFERROR(VALUE(RIGHT(EZ$3,2)),RIGHT(EZ$3,1)),TRUE),#N/A)</f>
        <v>#N/A</v>
      </c>
      <c r="FA33" s="5" t="e">
        <f t="shared" si="109"/>
        <v>#N/A</v>
      </c>
      <c r="FB33" s="5" t="e">
        <f>IFERROR(FC33-VLOOKUP($A33,'TB2-1'!$A:$XEW,1+IFERROR(VALUE(RIGHT(FB$3,2)),RIGHT(FB$3,1)),TRUE),#N/A)</f>
        <v>#N/A</v>
      </c>
      <c r="FC33" s="5" t="e">
        <f t="shared" si="109"/>
        <v>#N/A</v>
      </c>
      <c r="FD33" s="5" t="e">
        <f>IFERROR(FE33-VLOOKUP($A33,'TB2-1'!$A:$XEW,1+IFERROR(VALUE(RIGHT(FD$3,2)),RIGHT(FD$3,1)),TRUE),#N/A)</f>
        <v>#N/A</v>
      </c>
      <c r="FE33" s="5" t="e">
        <f t="shared" si="109"/>
        <v>#N/A</v>
      </c>
      <c r="FF33" s="5" t="e">
        <f>IFERROR(FG33-VLOOKUP($A33,'TB2-1'!$A:$XEW,1+IFERROR(VALUE(RIGHT(FF$3,2)),RIGHT(FF$3,1)),TRUE),#N/A)</f>
        <v>#N/A</v>
      </c>
      <c r="FG33" s="5" t="e">
        <f t="shared" si="109"/>
        <v>#N/A</v>
      </c>
      <c r="FH33" s="5" t="e">
        <f>IFERROR(FI33-VLOOKUP($A33,'TB2-1'!$A:$XEW,1+IFERROR(VALUE(RIGHT(FH$3,2)),RIGHT(FH$3,1)),TRUE),#N/A)</f>
        <v>#N/A</v>
      </c>
      <c r="FI33" s="5" t="e">
        <f t="shared" si="109"/>
        <v>#N/A</v>
      </c>
      <c r="FJ33" s="5" t="e">
        <f>IFERROR(FK33-VLOOKUP($A33,'TB2-1'!$A:$XEW,1+IFERROR(VALUE(RIGHT(FJ$3,2)),RIGHT(FJ$3,1)),TRUE),#N/A)</f>
        <v>#N/A</v>
      </c>
      <c r="FK33" s="5" t="e">
        <f t="shared" si="109"/>
        <v>#N/A</v>
      </c>
      <c r="FL33" s="5" t="e">
        <f>IFERROR(FM33-VLOOKUP($A33,'TB2-1'!$A:$XEW,1+IFERROR(VALUE(RIGHT(FL$3,2)),RIGHT(FL$3,1)),TRUE),#N/A)</f>
        <v>#N/A</v>
      </c>
      <c r="FM33" s="5" t="e">
        <f t="shared" si="109"/>
        <v>#N/A</v>
      </c>
      <c r="FN33" s="5" t="e">
        <f>IFERROR(FO33-VLOOKUP($A33,'TB2-1'!$A:$XEW,1+IFERROR(VALUE(RIGHT(FN$3,2)),RIGHT(FN$3,1)),TRUE),#N/A)</f>
        <v>#N/A</v>
      </c>
      <c r="FO33" s="5" t="e">
        <f t="shared" si="109"/>
        <v>#N/A</v>
      </c>
      <c r="FP33" s="5" t="e">
        <f>IFERROR(FQ33-VLOOKUP($A33,'TB2-1'!$A:$XEW,1+IFERROR(VALUE(RIGHT(FP$3,2)),RIGHT(FP$3,1)),TRUE),#N/A)</f>
        <v>#N/A</v>
      </c>
      <c r="FQ33" s="5" t="e">
        <f t="shared" si="109"/>
        <v>#N/A</v>
      </c>
      <c r="FR33" s="5" t="e">
        <f>IFERROR(FS33-VLOOKUP($A33,'TB2-1'!$A:$XEW,1+IFERROR(VALUE(RIGHT(FR$3,2)),RIGHT(FR$3,1)),TRUE),#N/A)</f>
        <v>#N/A</v>
      </c>
      <c r="FS33" s="5" t="e">
        <f t="shared" si="109"/>
        <v>#N/A</v>
      </c>
      <c r="FT33" s="5" t="e">
        <f>IFERROR(FU33-VLOOKUP($A33,'TB2-1'!$A:$XEW,1+IFERROR(VALUE(RIGHT(FT$3,2)),RIGHT(FT$3,1)),TRUE),#N/A)</f>
        <v>#N/A</v>
      </c>
      <c r="FU33" s="5" t="e">
        <f t="shared" si="109"/>
        <v>#N/A</v>
      </c>
      <c r="FV33" s="5" t="e">
        <f>IFERROR(FW33-VLOOKUP($A33,'TB2-1'!$A:$XEW,1+IFERROR(VALUE(RIGHT(FV$3,2)),RIGHT(FV$3,1)),TRUE),#N/A)</f>
        <v>#N/A</v>
      </c>
      <c r="FW33" s="5" t="e">
        <f t="shared" si="109"/>
        <v>#N/A</v>
      </c>
      <c r="FX33" s="5" t="e">
        <f>IFERROR(FY33-VLOOKUP($A33,'TB2-1'!$A:$XEW,1+IFERROR(VALUE(RIGHT(FX$3,2)),RIGHT(FX$3,1)),TRUE),#N/A)</f>
        <v>#N/A</v>
      </c>
      <c r="FY33" s="5" t="e">
        <f t="shared" si="109"/>
        <v>#N/A</v>
      </c>
      <c r="FZ33" s="6" t="e">
        <f>IFERROR(GA33-VLOOKUP($A33,'TB2-1'!$A:$XEW,1+IFERROR(VALUE(RIGHT(FZ$3,2)),RIGHT(FZ$3,1)),TRUE),#N/A)</f>
        <v>#N/A</v>
      </c>
      <c r="GA33" s="65" t="e">
        <v>#N/A</v>
      </c>
      <c r="GB33" s="6" t="e">
        <f>IFERROR(GC33-VLOOKUP($A33,'TB2-1'!$A:$XEW,1+IFERROR(VALUE(RIGHT(GB$3,2)),RIGHT(GB$3,1)),TRUE),#N/A)</f>
        <v>#N/A</v>
      </c>
      <c r="GC33" s="6" t="e">
        <f t="shared" si="126"/>
        <v>#N/A</v>
      </c>
      <c r="GD33" s="6" t="e">
        <f>IFERROR(GE33-VLOOKUP($A33,'TB2-1'!$A:$XEW,1+IFERROR(VALUE(RIGHT(GD$3,2)),RIGHT(GD$3,1)),TRUE),#N/A)</f>
        <v>#N/A</v>
      </c>
      <c r="GE33" s="6" t="e">
        <f t="shared" si="126"/>
        <v>#N/A</v>
      </c>
      <c r="GF33" s="6" t="e">
        <f>IFERROR(GG33-VLOOKUP($A33,'TB2-1'!$A:$XEW,1+IFERROR(VALUE(RIGHT(GF$3,2)),RIGHT(GF$3,1)),TRUE),#N/A)</f>
        <v>#N/A</v>
      </c>
      <c r="GG33" s="6" t="e">
        <f t="shared" si="126"/>
        <v>#N/A</v>
      </c>
      <c r="GH33" s="6" t="e">
        <f>IFERROR(GI33-VLOOKUP($A33,'TB2-1'!$A:$XEW,1+IFERROR(VALUE(RIGHT(GH$3,2)),RIGHT(GH$3,1)),TRUE),#N/A)</f>
        <v>#N/A</v>
      </c>
      <c r="GI33" s="6" t="e">
        <f t="shared" si="126"/>
        <v>#N/A</v>
      </c>
      <c r="GJ33" s="6" t="e">
        <f>IFERROR(GK33-VLOOKUP($A33,'TB2-1'!$A:$XEW,1+IFERROR(VALUE(RIGHT(GJ$3,2)),RIGHT(GJ$3,1)),TRUE),#N/A)</f>
        <v>#N/A</v>
      </c>
      <c r="GK33" s="6" t="e">
        <f t="shared" si="126"/>
        <v>#N/A</v>
      </c>
      <c r="GL33" s="6" t="e">
        <f>IFERROR(GM33-VLOOKUP($A33,'TB2-1'!$A:$XEW,1+IFERROR(VALUE(RIGHT(GL$3,2)),RIGHT(GL$3,1)),TRUE),#N/A)</f>
        <v>#N/A</v>
      </c>
      <c r="GM33" s="6" t="e">
        <f t="shared" si="126"/>
        <v>#N/A</v>
      </c>
      <c r="GN33" s="6" t="e">
        <f>IFERROR(GO33-VLOOKUP($A33,'TB2-1'!$A:$XEW,1+IFERROR(VALUE(RIGHT(GN$3,2)),RIGHT(GN$3,1)),TRUE),#N/A)</f>
        <v>#N/A</v>
      </c>
      <c r="GO33" s="6" t="e">
        <f t="shared" si="126"/>
        <v>#N/A</v>
      </c>
      <c r="GP33" s="6" t="e">
        <f>IFERROR(GQ33-VLOOKUP($A33,'TB2-1'!$A:$XEW,1+IFERROR(VALUE(RIGHT(GP$3,2)),RIGHT(GP$3,1)),TRUE),#N/A)</f>
        <v>#N/A</v>
      </c>
      <c r="GQ33" s="6" t="e">
        <f t="shared" si="126"/>
        <v>#N/A</v>
      </c>
      <c r="GR33" s="6" t="e">
        <f>IFERROR(GS33-VLOOKUP($A33,'TB2-1'!$A:$XEW,1+IFERROR(VALUE(RIGHT(GR$3,2)),RIGHT(GR$3,1)),TRUE),#N/A)</f>
        <v>#N/A</v>
      </c>
      <c r="GS33" s="6" t="e">
        <f t="shared" si="126"/>
        <v>#N/A</v>
      </c>
      <c r="GT33" s="6" t="e">
        <f>IFERROR(GU33-VLOOKUP($A33,'TB2-1'!$A:$XEW,1+IFERROR(VALUE(RIGHT(GT$3,2)),RIGHT(GT$3,1)),TRUE),#N/A)</f>
        <v>#N/A</v>
      </c>
      <c r="GU33" s="6" t="e">
        <f t="shared" si="126"/>
        <v>#N/A</v>
      </c>
      <c r="GV33" s="6" t="e">
        <f>IFERROR(GW33-VLOOKUP($A33,'TB2-1'!$A:$XEW,1+IFERROR(VALUE(RIGHT(GV$3,2)),RIGHT(GV$3,1)),TRUE),#N/A)</f>
        <v>#N/A</v>
      </c>
      <c r="GW33" s="6" t="e">
        <f t="shared" si="126"/>
        <v>#N/A</v>
      </c>
      <c r="GX33" s="6" t="e">
        <f>IFERROR(GY33-VLOOKUP($A33,'TB2-1'!$A:$XEW,1+IFERROR(VALUE(RIGHT(GX$3,2)),RIGHT(GX$3,1)),TRUE),#N/A)</f>
        <v>#N/A</v>
      </c>
      <c r="GY33" s="6" t="e">
        <f t="shared" si="126"/>
        <v>#N/A</v>
      </c>
      <c r="GZ33" s="6" t="e">
        <f>IFERROR(HA33-VLOOKUP($A33,'TB2-1'!$A:$XEW,1+IFERROR(VALUE(RIGHT(GZ$3,2)),RIGHT(GZ$3,1)),TRUE),#N/A)</f>
        <v>#N/A</v>
      </c>
      <c r="HA33" s="6" t="e">
        <f t="shared" si="126"/>
        <v>#N/A</v>
      </c>
      <c r="HB33" s="6" t="e">
        <f>IFERROR(HC33-VLOOKUP($A33,'TB2-1'!$A:$XEW,1+IFERROR(VALUE(RIGHT(HB$3,2)),RIGHT(HB$3,1)),TRUE),#N/A)</f>
        <v>#N/A</v>
      </c>
      <c r="HC33" s="6" t="e">
        <f t="shared" si="126"/>
        <v>#N/A</v>
      </c>
      <c r="HD33" s="6" t="e">
        <f>IFERROR(HE33-VLOOKUP($A33,'TB2-1'!$A:$XEW,1+IFERROR(VALUE(RIGHT(HD$3,2)),RIGHT(HD$3,1)),TRUE),#N/A)</f>
        <v>#N/A</v>
      </c>
      <c r="HE33" s="6" t="e">
        <f t="shared" si="126"/>
        <v>#N/A</v>
      </c>
      <c r="HF33" s="6" t="e">
        <f>IFERROR(HG33-VLOOKUP($A33,'TB2-1'!$A:$XEW,1+IFERROR(VALUE(RIGHT(HF$3,2)),RIGHT(HF$3,1)),TRUE),#N/A)</f>
        <v>#N/A</v>
      </c>
      <c r="HG33" s="6" t="e">
        <f t="shared" si="126"/>
        <v>#N/A</v>
      </c>
      <c r="HH33" s="6" t="e">
        <f>IFERROR(HI33-VLOOKUP($A33,'TB2-1'!$A:$XEW,1+IFERROR(VALUE(RIGHT(HH$3,2)),RIGHT(HH$3,1)),TRUE),#N/A)</f>
        <v>#N/A</v>
      </c>
      <c r="HI33" s="6" t="e">
        <f t="shared" si="126"/>
        <v>#N/A</v>
      </c>
      <c r="HJ33" s="65" t="e">
        <v>#N/A</v>
      </c>
      <c r="HK33" s="65" t="e">
        <v>#N/A</v>
      </c>
      <c r="HL33" s="65" t="e">
        <v>#N/A</v>
      </c>
      <c r="HM33" s="65" t="e">
        <v>#N/A</v>
      </c>
      <c r="HN33" s="65" t="e">
        <v>#N/A</v>
      </c>
      <c r="HO33" s="65" t="e">
        <v>#N/A</v>
      </c>
      <c r="HP33" s="65" t="e">
        <v>#N/A</v>
      </c>
      <c r="HQ33" s="65" t="e">
        <v>#N/A</v>
      </c>
      <c r="HR33" s="65" t="e">
        <v>#N/A</v>
      </c>
      <c r="HS33" s="65" t="e">
        <v>#N/A</v>
      </c>
      <c r="HT33" s="65" t="e">
        <v>#N/A</v>
      </c>
      <c r="HU33" s="65" t="e">
        <v>#N/A</v>
      </c>
      <c r="HV33" s="65" t="e">
        <v>#N/A</v>
      </c>
      <c r="HW33" s="65" t="e">
        <v>#N/A</v>
      </c>
      <c r="HX33" s="65" t="e">
        <v>#N/A</v>
      </c>
      <c r="HY33" s="65" t="e">
        <v>#N/A</v>
      </c>
      <c r="HZ33" s="65" t="e">
        <v>#N/A</v>
      </c>
      <c r="IA33" s="65" t="e">
        <v>#N/A</v>
      </c>
      <c r="IB33" s="65" t="e">
        <v>#N/A</v>
      </c>
      <c r="IC33" s="65" t="e">
        <v>#N/A</v>
      </c>
      <c r="ID33" s="65" t="e">
        <v>#N/A</v>
      </c>
      <c r="IE33" s="65" t="e">
        <v>#N/A</v>
      </c>
      <c r="IF33" s="65" t="e">
        <v>#N/A</v>
      </c>
      <c r="IG33" s="65" t="e">
        <v>#N/A</v>
      </c>
      <c r="IH33" s="65" t="e">
        <v>#N/A</v>
      </c>
      <c r="II33" s="65" t="e">
        <v>#N/A</v>
      </c>
      <c r="IJ33" s="65" t="e">
        <v>#N/A</v>
      </c>
      <c r="IK33" s="65" t="e">
        <v>#N/A</v>
      </c>
      <c r="IL33" s="65" t="e">
        <v>#N/A</v>
      </c>
      <c r="IM33" s="65" t="e">
        <v>#N/A</v>
      </c>
      <c r="IN33" s="65" t="e">
        <v>#N/A</v>
      </c>
      <c r="IO33" s="65" t="e">
        <v>#N/A</v>
      </c>
      <c r="IP33" s="65" t="e">
        <v>#N/A</v>
      </c>
      <c r="IQ33" s="65" t="e">
        <v>#N/A</v>
      </c>
      <c r="IR33" s="65" t="e">
        <v>#N/A</v>
      </c>
      <c r="IS33" s="65" t="e">
        <v>#N/A</v>
      </c>
      <c r="IT33" s="65" t="e">
        <v>#N/A</v>
      </c>
      <c r="IU33" s="6" t="e">
        <f>IFERROR(IT33+VLOOKUP($A33,'TB2-1'!$A:$XEW,1+IFERROR(VALUE(RIGHT(IT$3,2)),RIGHT(IT$3,1)),TRUE),#N/A)</f>
        <v>#N/A</v>
      </c>
      <c r="IV33" s="65" t="e">
        <v>#N/A</v>
      </c>
      <c r="IW33" s="6" t="e">
        <f>IFERROR(IV33+VLOOKUP($A33,'TB2-1'!$A:$XEW,1+IFERROR(VALUE(RIGHT(IV$3,2)),RIGHT(IV$3,1)),TRUE),#N/A)</f>
        <v>#N/A</v>
      </c>
      <c r="IX33" s="65" t="e">
        <v>#N/A</v>
      </c>
      <c r="IY33" s="6" t="e">
        <f>IFERROR(IX33+VLOOKUP($A33,'TB2-1'!$A:$XEW,1+IFERROR(VALUE(RIGHT(IX$3,2)),RIGHT(IX$3,1)),TRUE),#N/A)</f>
        <v>#N/A</v>
      </c>
      <c r="IZ33" s="65" t="e">
        <v>#N/A</v>
      </c>
      <c r="JA33" s="6" t="e">
        <f>IFERROR(IZ33+VLOOKUP($A33,'TB2-1'!$A:$XEW,1+IFERROR(VALUE(RIGHT(IZ$3,2)),RIGHT(IZ$3,1)),TRUE),#N/A)</f>
        <v>#N/A</v>
      </c>
      <c r="JB33" s="65" t="e">
        <v>#N/A</v>
      </c>
      <c r="JC33" s="6" t="e">
        <f>IFERROR(JB33+VLOOKUP($A33,'TB2-1'!$A:$XEW,1+IFERROR(VALUE(RIGHT(JB$3,2)),RIGHT(JB$3,1)),TRUE),#N/A)</f>
        <v>#N/A</v>
      </c>
      <c r="JD33" s="6" t="e">
        <f t="shared" si="143"/>
        <v>#N/A</v>
      </c>
      <c r="JE33" s="6" t="e">
        <f>IFERROR(JD33+VLOOKUP($A33,'TB2-1'!$A:$XEW,1+IFERROR(VALUE(RIGHT(JD$3,2)),RIGHT(JD$3,1)),TRUE),#N/A)</f>
        <v>#N/A</v>
      </c>
      <c r="JF33" s="65" t="e">
        <v>#N/A</v>
      </c>
      <c r="JG33" s="6" t="e">
        <f>IFERROR(JF33+VLOOKUP($A33,'TB2-1'!$A:$XEW,1+IFERROR(VALUE(RIGHT(JF$3,2)),RIGHT(JF$3,1)),TRUE),#N/A)</f>
        <v>#N/A</v>
      </c>
      <c r="JH33" s="65" t="e">
        <v>#N/A</v>
      </c>
      <c r="JI33" s="6" t="e">
        <f>IFERROR(JH33+VLOOKUP($A33,'TB2-1'!$A:$XEW,1+IFERROR(VALUE(RIGHT(JH$3,2)),RIGHT(JH$3,1)),TRUE),#N/A)</f>
        <v>#N/A</v>
      </c>
      <c r="JJ33" s="65" t="e">
        <v>#N/A</v>
      </c>
      <c r="JK33" s="6" t="e">
        <f>IFERROR(JJ33+VLOOKUP($A33,'TB2-1'!$A:$XEW,1+IFERROR(VALUE(RIGHT(JJ$3,2)),RIGHT(JJ$3,1)),TRUE),#N/A)</f>
        <v>#N/A</v>
      </c>
      <c r="JL33" s="65" t="e">
        <v>#N/A</v>
      </c>
      <c r="JM33" s="6" t="e">
        <f>IFERROR(JL33+VLOOKUP($A33,'TB2-1'!$A:$XEW,1+IFERROR(VALUE(RIGHT(JL$3,2)),RIGHT(JL$3,1)),TRUE),#N/A)</f>
        <v>#N/A</v>
      </c>
      <c r="JN33" s="65" t="e">
        <v>#N/A</v>
      </c>
      <c r="JO33" s="6" t="e">
        <f>IFERROR(JN33+VLOOKUP($A33,'TB2-1'!$A:$XEW,1+IFERROR(VALUE(RIGHT(JN$3,2)),RIGHT(JN$3,1)),TRUE),#N/A)</f>
        <v>#N/A</v>
      </c>
      <c r="JP33" s="65" t="e">
        <v>#N/A</v>
      </c>
      <c r="JQ33" s="6" t="e">
        <f>IFERROR(JP33+VLOOKUP($A33,'TB2-1'!$A:$XEW,1+IFERROR(VALUE(RIGHT(JP$3,2)),RIGHT(JP$3,1)),TRUE),#N/A)</f>
        <v>#N/A</v>
      </c>
      <c r="JR33" s="65" t="e">
        <v>#N/A</v>
      </c>
      <c r="JS33" s="6" t="e">
        <f>IFERROR(JR33+VLOOKUP($A33,'TB2-1'!$A:$XEW,1+IFERROR(VALUE(RIGHT(JR$3,2)),RIGHT(JR$3,1)),TRUE),#N/A)</f>
        <v>#N/A</v>
      </c>
      <c r="JT33" s="65" t="e">
        <v>#N/A</v>
      </c>
      <c r="JU33" s="6" t="e">
        <f>IFERROR(JT33+VLOOKUP($A33,'TB2-1'!$A:$XEW,1+IFERROR(VALUE(RIGHT(JT$3,2)),RIGHT(JT$3,1)),TRUE),#N/A)</f>
        <v>#N/A</v>
      </c>
      <c r="JV33" s="65" t="e">
        <v>#N/A</v>
      </c>
      <c r="JW33" s="6" t="e">
        <f>IFERROR(JV33+VLOOKUP($A33,'TB2-1'!$A:$XEW,1+IFERROR(VALUE(RIGHT(JV$3,2)),RIGHT(JV$3,1)),TRUE),#N/A)</f>
        <v>#N/A</v>
      </c>
      <c r="JX33" s="65" t="e">
        <v>#N/A</v>
      </c>
      <c r="JY33" s="6" t="e">
        <f>IFERROR(JX33+VLOOKUP($A33,'TB2-1'!$A:$XEW,1+IFERROR(VALUE(RIGHT(JX$3,2)),RIGHT(JX$3,1)),TRUE),#N/A)</f>
        <v>#N/A</v>
      </c>
      <c r="JZ33" s="65" t="e">
        <v>#N/A</v>
      </c>
      <c r="KA33" s="6" t="e">
        <f>IFERROR(JZ33+VLOOKUP($A33,'TB2-1'!$A:$XEW,1+IFERROR(VALUE(RIGHT(JZ$3,2)),RIGHT(JZ$3,1)),TRUE),#N/A)</f>
        <v>#N/A</v>
      </c>
      <c r="KB33" s="65" t="e">
        <v>#N/A</v>
      </c>
      <c r="KC33" s="6" t="e">
        <f>IFERROR(KB33+VLOOKUP($A33,'TB2-1'!$A:$XEW,1+IFERROR(VALUE(RIGHT(KB$3,2)),RIGHT(KB$3,1)),TRUE),#N/A)</f>
        <v>#N/A</v>
      </c>
      <c r="KD33" s="65" t="e">
        <v>#N/A</v>
      </c>
      <c r="KE33" s="5" t="e">
        <f>IFERROR(KD33+VLOOKUP($A33,'TB2-1'!$A:$XEW,1+IFERROR(VALUE(RIGHT(KD$3,2)),RIGHT(KD$3,1)),TRUE),#N/A)</f>
        <v>#N/A</v>
      </c>
      <c r="KF33" s="65" t="e">
        <v>#N/A</v>
      </c>
      <c r="KG33" s="5" t="e">
        <f>IFERROR(KF33+VLOOKUP($A33,'TB2-1'!$A:$XEW,1+IFERROR(VALUE(RIGHT(KF$3,2)),RIGHT(KF$3,1)),TRUE),#N/A)</f>
        <v>#N/A</v>
      </c>
      <c r="KH33" s="65" t="e">
        <v>#N/A</v>
      </c>
      <c r="KI33" s="5" t="e">
        <f>IFERROR(KH33+VLOOKUP($A33,'TB2-1'!$A:$XEW,1+IFERROR(VALUE(RIGHT(KH$3,2)),RIGHT(KH$3,1)),TRUE),#N/A)</f>
        <v>#N/A</v>
      </c>
      <c r="KJ33" s="65" t="e">
        <v>#N/A</v>
      </c>
      <c r="KK33" s="5" t="e">
        <f>IFERROR(KJ33+VLOOKUP($A33,'TB2-1'!$A:$XEW,1+IFERROR(VALUE(RIGHT(KJ$3,2)),RIGHT(KJ$3,1)),TRUE),#N/A)</f>
        <v>#N/A</v>
      </c>
      <c r="KL33" s="5" t="e">
        <f t="shared" si="339"/>
        <v>#N/A</v>
      </c>
      <c r="KM33" s="5" t="e">
        <f>IFERROR(KL33+VLOOKUP($A33,'TB2-1'!$A:$XEW,1+IFERROR(VALUE(RIGHT(KL$3,2)),RIGHT(KL$3,1)),TRUE),#N/A)</f>
        <v>#N/A</v>
      </c>
      <c r="KN33" s="5" t="e">
        <f t="shared" si="339"/>
        <v>#N/A</v>
      </c>
      <c r="KO33" s="5" t="e">
        <f>IFERROR(KN33+VLOOKUP($A33,'TB2-1'!$A:$XEW,1+IFERROR(VALUE(RIGHT(KN$3,2)),RIGHT(KN$3,1)),TRUE),#N/A)</f>
        <v>#N/A</v>
      </c>
      <c r="KP33" s="5" t="e">
        <f t="shared" si="339"/>
        <v>#N/A</v>
      </c>
      <c r="KQ33" s="5" t="e">
        <f>IFERROR(KP33+VLOOKUP($A33,'TB2-1'!$A:$XEW,1+IFERROR(VALUE(RIGHT(KP$3,2)),RIGHT(KP$3,1)),TRUE),#N/A)</f>
        <v>#N/A</v>
      </c>
      <c r="KR33" s="65" t="e">
        <v>#N/A</v>
      </c>
      <c r="KS33" s="5" t="e">
        <f>IFERROR(KR33+VLOOKUP($A33,'TB2-1'!$A:$XEW,1+IFERROR(VALUE(RIGHT(KR$3,2)),RIGHT(KR$3,1)),TRUE),#N/A)</f>
        <v>#N/A</v>
      </c>
      <c r="KT33" s="5" t="e">
        <f t="shared" si="340"/>
        <v>#N/A</v>
      </c>
      <c r="KU33" s="5" t="e">
        <f>IFERROR(KT33+VLOOKUP($A33,'TB2-1'!$A:$XEW,1+IFERROR(VALUE(RIGHT(KT$3,2)),RIGHT(KT$3,1)),TRUE),#N/A)</f>
        <v>#N/A</v>
      </c>
      <c r="KV33" s="5" t="e">
        <f t="shared" si="340"/>
        <v>#N/A</v>
      </c>
      <c r="KW33" s="5" t="e">
        <f>IFERROR(KV33+VLOOKUP($A33,'TB2-1'!$A:$XEW,1+IFERROR(VALUE(RIGHT(KV$3,2)),RIGHT(KV$3,1)),TRUE),#N/A)</f>
        <v>#N/A</v>
      </c>
      <c r="KX33" s="5" t="e">
        <f t="shared" si="340"/>
        <v>#N/A</v>
      </c>
      <c r="KY33" s="5" t="e">
        <f>IFERROR(KX33+VLOOKUP($A33,'TB2-1'!$A:$XEW,1+IFERROR(VALUE(RIGHT(KX$3,2)),RIGHT(KX$3,1)),TRUE),#N/A)</f>
        <v>#N/A</v>
      </c>
      <c r="KZ33" s="5" t="e">
        <f t="shared" si="340"/>
        <v>#N/A</v>
      </c>
      <c r="LA33" s="5" t="e">
        <f>IFERROR(KZ33+VLOOKUP($A33,'TB2-1'!$A:$XEW,1+IFERROR(VALUE(RIGHT(KZ$3,2)),RIGHT(KZ$3,1)),TRUE),#N/A)</f>
        <v>#N/A</v>
      </c>
      <c r="LB33" s="5" t="e">
        <f t="shared" si="340"/>
        <v>#N/A</v>
      </c>
      <c r="LC33" s="5" t="e">
        <f>IFERROR(LB33+VLOOKUP($A33,'TB2-1'!$A:$XEW,1+IFERROR(VALUE(RIGHT(LB$3,2)),RIGHT(LB$3,1)),TRUE),#N/A)</f>
        <v>#N/A</v>
      </c>
      <c r="LD33" s="5" t="e">
        <f t="shared" si="340"/>
        <v>#N/A</v>
      </c>
      <c r="LE33" s="5" t="e">
        <f>IFERROR(LD33+VLOOKUP($A33,'TB2-1'!$A:$XEW,1+IFERROR(VALUE(RIGHT(LD$3,2)),RIGHT(LD$3,1)),TRUE),#N/A)</f>
        <v>#N/A</v>
      </c>
      <c r="LF33" s="5" t="e">
        <f t="shared" si="340"/>
        <v>#N/A</v>
      </c>
      <c r="LG33" s="5" t="e">
        <f>IFERROR(LF33+VLOOKUP($A33,'TB2-1'!$A:$XEW,1+IFERROR(VALUE(RIGHT(LF$3,2)),RIGHT(LF$3,1)),TRUE),#N/A)</f>
        <v>#N/A</v>
      </c>
      <c r="LH33" s="5" t="e">
        <f t="shared" si="340"/>
        <v>#N/A</v>
      </c>
      <c r="LI33" s="5" t="e">
        <f>IFERROR(LH33+VLOOKUP($A33,'TB2-1'!$A:$XEW,1+IFERROR(VALUE(RIGHT(LH$3,2)),RIGHT(LH$3,1)),TRUE),#N/A)</f>
        <v>#N/A</v>
      </c>
      <c r="LJ33" s="5" t="e">
        <f t="shared" si="340"/>
        <v>#N/A</v>
      </c>
      <c r="LK33" s="5" t="e">
        <f>IFERROR(LJ33+VLOOKUP($A33,'TB2-1'!$A:$XEW,1+IFERROR(VALUE(RIGHT(LJ$3,2)),RIGHT(LJ$3,1)),TRUE),#N/A)</f>
        <v>#N/A</v>
      </c>
      <c r="LL33" s="5" t="e">
        <f t="shared" si="340"/>
        <v>#N/A</v>
      </c>
      <c r="LM33" s="5" t="e">
        <f>IFERROR(LL33+VLOOKUP($A33,'TB2-1'!$A:$XEW,1+IFERROR(VALUE(RIGHT(LL$3,2)),RIGHT(LL$3,1)),TRUE),#N/A)</f>
        <v>#N/A</v>
      </c>
      <c r="LN33" s="65" t="e">
        <v>#N/A</v>
      </c>
      <c r="LO33" s="6" t="e">
        <f>IFERROR(LN33+VLOOKUP($A33,'TB2-1'!$A:$XEW,1+IFERROR(VALUE(RIGHT(LN$3,2)),RIGHT(LN$3,1)),TRUE),#N/A)</f>
        <v>#N/A</v>
      </c>
      <c r="LP33" s="6" t="e">
        <f t="shared" si="145"/>
        <v>#N/A</v>
      </c>
      <c r="LQ33" s="6" t="e">
        <f>IFERROR(LP33+VLOOKUP($A33,'TB2-1'!$A:$XEW,1+IFERROR(VALUE(RIGHT(LP$3,2)),RIGHT(LP$3,1)),TRUE),#N/A)</f>
        <v>#N/A</v>
      </c>
      <c r="LR33" s="6" t="e">
        <f t="shared" si="145"/>
        <v>#N/A</v>
      </c>
      <c r="LS33" s="6" t="e">
        <f>IFERROR(LR33+VLOOKUP($A33,'TB2-1'!$A:$XEW,1+IFERROR(VALUE(RIGHT(LR$3,2)),RIGHT(LR$3,1)),TRUE),#N/A)</f>
        <v>#N/A</v>
      </c>
      <c r="LT33" s="6" t="e">
        <f t="shared" si="145"/>
        <v>#N/A</v>
      </c>
      <c r="LU33" s="6" t="e">
        <f>IFERROR(LT33+VLOOKUP($A33,'TB2-1'!$A:$XEW,1+IFERROR(VALUE(RIGHT(LT$3,2)),RIGHT(LT$3,1)),TRUE),#N/A)</f>
        <v>#N/A</v>
      </c>
      <c r="LV33" s="6" t="e">
        <f t="shared" si="145"/>
        <v>#N/A</v>
      </c>
      <c r="LW33" s="6" t="e">
        <f>IFERROR(LV33+VLOOKUP($A33,'TB2-1'!$A:$XEW,1+IFERROR(VALUE(RIGHT(LV$3,2)),RIGHT(LV$3,1)),TRUE),#N/A)</f>
        <v>#N/A</v>
      </c>
      <c r="LX33" s="6" t="e">
        <f t="shared" si="145"/>
        <v>#N/A</v>
      </c>
      <c r="LY33" s="6" t="e">
        <f>IFERROR(LX33+VLOOKUP($A33,'TB2-1'!$A:$XEW,1+IFERROR(VALUE(RIGHT(LX$3,2)),RIGHT(LX$3,1)),TRUE),#N/A)</f>
        <v>#N/A</v>
      </c>
      <c r="LZ33" s="6" t="e">
        <f t="shared" si="145"/>
        <v>#N/A</v>
      </c>
      <c r="MA33" s="6" t="e">
        <f>IFERROR(LZ33+VLOOKUP($A33,'TB2-1'!$A:$XEW,1+IFERROR(VALUE(RIGHT(LZ$3,2)),RIGHT(LZ$3,1)),TRUE),#N/A)</f>
        <v>#N/A</v>
      </c>
      <c r="MB33" s="6" t="e">
        <f t="shared" si="145"/>
        <v>#N/A</v>
      </c>
      <c r="MC33" s="6" t="e">
        <f>IFERROR(MB33+VLOOKUP($A33,'TB2-1'!$A:$XEW,1+IFERROR(VALUE(RIGHT(MB$3,2)),RIGHT(MB$3,1)),TRUE),#N/A)</f>
        <v>#N/A</v>
      </c>
      <c r="MD33" s="6" t="e">
        <f t="shared" si="145"/>
        <v>#N/A</v>
      </c>
      <c r="ME33" s="6" t="e">
        <f>IFERROR(MD33+VLOOKUP($A33,'TB2-1'!$A:$XEW,1+IFERROR(VALUE(RIGHT(MD$3,2)),RIGHT(MD$3,1)),TRUE),#N/A)</f>
        <v>#N/A</v>
      </c>
      <c r="MF33" s="6" t="e">
        <f t="shared" si="185"/>
        <v>#N/A</v>
      </c>
      <c r="MG33" s="6" t="e">
        <f>IFERROR(MF33+VLOOKUP($A33,'TB2-1'!$A:$XEW,1+IFERROR(VALUE(RIGHT(MF$3,2)),RIGHT(MF$3,1)),TRUE),#N/A)</f>
        <v>#N/A</v>
      </c>
      <c r="MH33" s="6" t="e">
        <f t="shared" si="146"/>
        <v>#N/A</v>
      </c>
      <c r="MI33" s="6" t="e">
        <f>IFERROR(MH33+VLOOKUP($A33,'TB2-1'!$A:$XEW,1+IFERROR(VALUE(RIGHT(MH$3,2)),RIGHT(MH$3,1)),TRUE),#N/A)</f>
        <v>#N/A</v>
      </c>
      <c r="MJ33" s="6" t="e">
        <f t="shared" si="147"/>
        <v>#N/A</v>
      </c>
      <c r="MK33" s="6" t="e">
        <f>IFERROR(MJ33+VLOOKUP($A33,'TB2-1'!$A:$XEW,1+IFERROR(VALUE(RIGHT(MJ$3,2)),RIGHT(MJ$3,1)),TRUE),#N/A)</f>
        <v>#N/A</v>
      </c>
      <c r="ML33" s="6" t="e">
        <f t="shared" si="148"/>
        <v>#N/A</v>
      </c>
      <c r="MM33" s="6" t="e">
        <f>IFERROR(ML33+VLOOKUP($A33,'TB2-1'!$A:$XEW,1+IFERROR(VALUE(RIGHT(ML$3,2)),RIGHT(ML$3,1)),TRUE),#N/A)</f>
        <v>#N/A</v>
      </c>
      <c r="MN33" s="6" t="e">
        <f t="shared" si="149"/>
        <v>#N/A</v>
      </c>
      <c r="MO33" s="6" t="e">
        <f>IFERROR(MN33+VLOOKUP($A33,'TB2-1'!$A:$XEW,1+IFERROR(VALUE(RIGHT(MN$3,2)),RIGHT(MN$3,1)),TRUE),#N/A)</f>
        <v>#N/A</v>
      </c>
      <c r="MP33" s="6" t="e">
        <f t="shared" si="150"/>
        <v>#N/A</v>
      </c>
      <c r="MQ33" s="6" t="e">
        <f>IFERROR(MP33+VLOOKUP($A33,'TB2-1'!$A:$XEW,1+IFERROR(VALUE(RIGHT(MP$3,2)),RIGHT(MP$3,1)),TRUE),#N/A)</f>
        <v>#N/A</v>
      </c>
      <c r="MR33" s="6" t="e">
        <f t="shared" si="151"/>
        <v>#N/A</v>
      </c>
      <c r="MS33" s="6" t="e">
        <f>IFERROR(MR33+VLOOKUP($A33,'TB2-1'!$A:$XEW,1+IFERROR(VALUE(RIGHT(MR$3,2)),RIGHT(MR$3,1)),TRUE),#N/A)</f>
        <v>#N/A</v>
      </c>
      <c r="MT33" s="6" t="e">
        <f t="shared" si="152"/>
        <v>#N/A</v>
      </c>
      <c r="MU33" s="6" t="e">
        <f>IFERROR(MT33+VLOOKUP($A33,'TB2-1'!$A:$XEW,1+IFERROR(VALUE(RIGHT(MT$3,2)),RIGHT(MT$3,1)),TRUE),#N/A)</f>
        <v>#N/A</v>
      </c>
      <c r="MV33" s="6" t="e">
        <f t="shared" si="153"/>
        <v>#N/A</v>
      </c>
      <c r="MW33" s="6" t="e">
        <f>IFERROR(MV33+VLOOKUP($A33,'TB2-1'!$A:$XEW,1+IFERROR(VALUE(RIGHT(MV$3,2)),RIGHT(MV$3,1)),TRUE),#N/A)</f>
        <v>#N/A</v>
      </c>
      <c r="MX33" s="65" t="e">
        <v>#N/A</v>
      </c>
      <c r="MY33" s="5" t="e">
        <f>IFERROR(MX33+VLOOKUP($A33,'TB2-1'!$A:$XEW,1+IFERROR(VALUE(RIGHT(MX$3,2)),RIGHT(MX$3,1)),TRUE),#N/A)</f>
        <v>#N/A</v>
      </c>
      <c r="MZ33" s="10" t="e">
        <f t="shared" si="1"/>
        <v>#N/A</v>
      </c>
      <c r="NA33" s="5" t="e">
        <f>IFERROR(MZ33+VLOOKUP($A33,'TB2-1'!$A:$XEW,1+IFERROR(VALUE(RIGHT(MZ$3,2)),RIGHT(MZ$3,1)),TRUE),#N/A)</f>
        <v>#N/A</v>
      </c>
      <c r="NB33" s="10" t="e">
        <f t="shared" si="1"/>
        <v>#N/A</v>
      </c>
      <c r="NC33" s="5" t="e">
        <f>IFERROR(NB33+VLOOKUP($A33,'TB2-1'!$A:$XEW,1+IFERROR(VALUE(RIGHT(NB$3,2)),RIGHT(NB$3,1)),TRUE),#N/A)</f>
        <v>#N/A</v>
      </c>
      <c r="ND33" s="10" t="e">
        <f t="shared" si="1"/>
        <v>#N/A</v>
      </c>
      <c r="NE33" s="5" t="e">
        <f>IFERROR(ND33+VLOOKUP($A33,'TB2-1'!$A:$XEW,1+IFERROR(VALUE(RIGHT(ND$3,2)),RIGHT(ND$3,1)),TRUE),#N/A)</f>
        <v>#N/A</v>
      </c>
      <c r="NF33" s="10" t="e">
        <f t="shared" si="1"/>
        <v>#N/A</v>
      </c>
      <c r="NG33" s="5" t="e">
        <f>IFERROR(NF33+VLOOKUP($A33,'TB2-1'!$A:$XEW,1+IFERROR(VALUE(RIGHT(NF$3,2)),RIGHT(NF$3,1)),TRUE),#N/A)</f>
        <v>#N/A</v>
      </c>
      <c r="NH33" s="10" t="e">
        <f t="shared" si="1"/>
        <v>#N/A</v>
      </c>
      <c r="NI33" s="5" t="e">
        <f>IFERROR(NH33+VLOOKUP($A33,'TB2-1'!$A:$XEW,1+IFERROR(VALUE(RIGHT(NH$3,2)),RIGHT(NH$3,1)),TRUE),#N/A)</f>
        <v>#N/A</v>
      </c>
      <c r="NJ33" s="10" t="e">
        <f t="shared" si="1"/>
        <v>#N/A</v>
      </c>
      <c r="NK33" s="5" t="e">
        <f>IFERROR(NJ33+VLOOKUP($A33,'TB2-1'!$A:$XEW,1+IFERROR(VALUE(RIGHT(NJ$3,2)),RIGHT(NJ$3,1)),TRUE),#N/A)</f>
        <v>#N/A</v>
      </c>
      <c r="NL33" s="10" t="e">
        <f t="shared" si="1"/>
        <v>#N/A</v>
      </c>
      <c r="NM33" s="5" t="e">
        <f>IFERROR(NL33+VLOOKUP($A33,'TB2-1'!$A:$XEW,1+IFERROR(VALUE(RIGHT(NL$3,2)),RIGHT(NL$3,1)),TRUE),#N/A)</f>
        <v>#N/A</v>
      </c>
      <c r="NN33" s="10" t="e">
        <f t="shared" si="318"/>
        <v>#N/A</v>
      </c>
      <c r="NO33" s="5" t="e">
        <f>IFERROR(NN33+VLOOKUP($A33,'TB2-1'!$A:$XEW,1+IFERROR(VALUE(RIGHT(NN$3,2)),RIGHT(NN$3,1)),TRUE),#N/A)</f>
        <v>#N/A</v>
      </c>
      <c r="NP33" s="10" t="e">
        <f t="shared" si="2"/>
        <v>#N/A</v>
      </c>
      <c r="NQ33" s="5" t="e">
        <f>IFERROR(NP33+VLOOKUP($A33,'TB2-1'!$A:$XEW,1+IFERROR(VALUE(RIGHT(NP$3,2)),RIGHT(NP$3,1)),TRUE),#N/A)</f>
        <v>#N/A</v>
      </c>
      <c r="NR33" s="10" t="e">
        <f t="shared" si="3"/>
        <v>#N/A</v>
      </c>
      <c r="NS33" s="5" t="e">
        <f>IFERROR(NR33+VLOOKUP($A33,'TB2-1'!$A:$XEW,1+IFERROR(VALUE(RIGHT(NR$3,2)),RIGHT(NR$3,1)),TRUE),#N/A)</f>
        <v>#N/A</v>
      </c>
      <c r="NT33" s="10" t="e">
        <f t="shared" si="4"/>
        <v>#N/A</v>
      </c>
      <c r="NU33" s="5" t="e">
        <f>IFERROR(NT33+VLOOKUP($A33,'TB2-1'!$A:$XEW,1+IFERROR(VALUE(RIGHT(NT$3,2)),RIGHT(NT$3,1)),TRUE),#N/A)</f>
        <v>#N/A</v>
      </c>
      <c r="NV33" s="10" t="e">
        <f t="shared" si="5"/>
        <v>#N/A</v>
      </c>
      <c r="NW33" s="5" t="e">
        <f>IFERROR(NV33+VLOOKUP($A33,'TB2-1'!$A:$XEW,1+IFERROR(VALUE(RIGHT(NV$3,2)),RIGHT(NV$3,1)),TRUE),#N/A)</f>
        <v>#N/A</v>
      </c>
      <c r="NX33" s="10" t="e">
        <f t="shared" si="6"/>
        <v>#N/A</v>
      </c>
      <c r="NY33" s="5" t="e">
        <f>IFERROR(NX33+VLOOKUP($A33,'TB2-1'!$A:$XEW,1+IFERROR(VALUE(RIGHT(NX$3,2)),RIGHT(NX$3,1)),TRUE),#N/A)</f>
        <v>#N/A</v>
      </c>
      <c r="NZ33" s="10" t="e">
        <f t="shared" si="7"/>
        <v>#N/A</v>
      </c>
      <c r="OA33" s="5" t="e">
        <f>IFERROR(NZ33+VLOOKUP($A33,'TB2-1'!$A:$XEW,1+IFERROR(VALUE(RIGHT(NZ$3,2)),RIGHT(NZ$3,1)),TRUE),#N/A)</f>
        <v>#N/A</v>
      </c>
      <c r="OB33" s="10" t="e">
        <f t="shared" si="8"/>
        <v>#N/A</v>
      </c>
      <c r="OC33" s="5" t="e">
        <f>IFERROR(OB33+VLOOKUP($A33,'TB2-1'!$A:$XEW,1+IFERROR(VALUE(RIGHT(OB$3,2)),RIGHT(OB$3,1)),TRUE),#N/A)</f>
        <v>#N/A</v>
      </c>
      <c r="OD33" s="10" t="e">
        <f t="shared" si="9"/>
        <v>#N/A</v>
      </c>
      <c r="OE33" s="5" t="e">
        <f>IFERROR(OD33+VLOOKUP($A33,'TB2-1'!$A:$XEW,1+IFERROR(VALUE(RIGHT(OD$3,2)),RIGHT(OD$3,1)),TRUE),#N/A)</f>
        <v>#N/A</v>
      </c>
      <c r="OF33" s="10" t="e">
        <f t="shared" si="10"/>
        <v>#N/A</v>
      </c>
      <c r="OG33" s="5" t="e">
        <f>IFERROR(OF33+VLOOKUP($A33,'TB2-1'!$A:$XEW,1+IFERROR(VALUE(RIGHT(OF$3,2)),RIGHT(OF$3,1)),TRUE),#N/A)</f>
        <v>#N/A</v>
      </c>
      <c r="OH33" s="65" t="e">
        <v>#N/A</v>
      </c>
      <c r="OI33" s="6" t="e">
        <f>IFERROR(OH33+VLOOKUP($A33,'TB2-1'!$A:$XEW,1+IFERROR(VALUE(RIGHT(OH$3,2)),RIGHT(OH$3,1)),TRUE),#N/A)</f>
        <v>#N/A</v>
      </c>
      <c r="OJ33" s="6" t="e">
        <f t="shared" si="11"/>
        <v>#N/A</v>
      </c>
      <c r="OK33" s="6" t="e">
        <f>IFERROR(OJ33+VLOOKUP($A33,'TB2-1'!$A:$XEW,1+IFERROR(VALUE(RIGHT(OJ$3,2)),RIGHT(OJ$3,1)),TRUE),#N/A)</f>
        <v>#N/A</v>
      </c>
      <c r="OL33" s="6" t="e">
        <f t="shared" si="11"/>
        <v>#N/A</v>
      </c>
      <c r="OM33" s="6" t="e">
        <f>IFERROR(OL33+VLOOKUP($A33,'TB2-1'!$A:$XEW,1+IFERROR(VALUE(RIGHT(OL$3,2)),RIGHT(OL$3,1)),TRUE),#N/A)</f>
        <v>#N/A</v>
      </c>
      <c r="ON33" s="6" t="e">
        <f t="shared" si="11"/>
        <v>#N/A</v>
      </c>
      <c r="OO33" s="6" t="e">
        <f>IFERROR(ON33+VLOOKUP($A33,'TB2-1'!$A:$XEW,1+IFERROR(VALUE(RIGHT(ON$3,2)),RIGHT(ON$3,1)),TRUE),#N/A)</f>
        <v>#N/A</v>
      </c>
      <c r="OP33" s="6" t="e">
        <f t="shared" si="11"/>
        <v>#N/A</v>
      </c>
      <c r="OQ33" s="6" t="e">
        <f>IFERROR(OP33+VLOOKUP($A33,'TB2-1'!$A:$XEW,1+IFERROR(VALUE(RIGHT(OP$3,2)),RIGHT(OP$3,1)),TRUE),#N/A)</f>
        <v>#N/A</v>
      </c>
      <c r="OR33" s="6" t="e">
        <f t="shared" si="11"/>
        <v>#N/A</v>
      </c>
      <c r="OS33" s="6" t="e">
        <f>IFERROR(OR33+VLOOKUP($A33,'TB2-1'!$A:$XEW,1+IFERROR(VALUE(RIGHT(OR$3,2)),RIGHT(OR$3,1)),TRUE),#N/A)</f>
        <v>#N/A</v>
      </c>
      <c r="OT33" s="6" t="e">
        <f t="shared" si="11"/>
        <v>#N/A</v>
      </c>
      <c r="OU33" s="6" t="e">
        <f>IFERROR(OT33+VLOOKUP($A33,'TB2-1'!$A:$XEW,1+IFERROR(VALUE(RIGHT(OT$3,2)),RIGHT(OT$3,1)),TRUE),#N/A)</f>
        <v>#N/A</v>
      </c>
      <c r="OV33" s="6" t="e">
        <f t="shared" si="11"/>
        <v>#N/A</v>
      </c>
      <c r="OW33" s="6" t="e">
        <f>IFERROR(OV33+VLOOKUP($A33,'TB2-1'!$A:$XEW,1+IFERROR(VALUE(RIGHT(OV$3,2)),RIGHT(OV$3,1)),TRUE),#N/A)</f>
        <v>#N/A</v>
      </c>
      <c r="OX33" s="6" t="e">
        <f t="shared" si="319"/>
        <v>#N/A</v>
      </c>
      <c r="OY33" s="6" t="e">
        <f>IFERROR(OX33+VLOOKUP($A33,'TB2-1'!$A:$XEW,1+IFERROR(VALUE(RIGHT(OX$3,2)),RIGHT(OX$3,1)),TRUE),#N/A)</f>
        <v>#N/A</v>
      </c>
      <c r="OZ33" s="6" t="e">
        <f t="shared" si="12"/>
        <v>#N/A</v>
      </c>
      <c r="PA33" s="6" t="e">
        <f>IFERROR(OZ33+VLOOKUP($A33,'TB2-1'!$A:$XEW,1+IFERROR(VALUE(RIGHT(OZ$3,2)),RIGHT(OZ$3,1)),TRUE),#N/A)</f>
        <v>#N/A</v>
      </c>
      <c r="PB33" s="6" t="e">
        <f t="shared" si="13"/>
        <v>#N/A</v>
      </c>
      <c r="PC33" s="6" t="e">
        <f>IFERROR(PB33+VLOOKUP($A33,'TB2-1'!$A:$XEW,1+IFERROR(VALUE(RIGHT(PB$3,2)),RIGHT(PB$3,1)),TRUE),#N/A)</f>
        <v>#N/A</v>
      </c>
      <c r="PD33" s="6" t="e">
        <f t="shared" si="14"/>
        <v>#N/A</v>
      </c>
      <c r="PE33" s="6" t="e">
        <f>IFERROR(PD33+VLOOKUP($A33,'TB2-1'!$A:$XEW,1+IFERROR(VALUE(RIGHT(PD$3,2)),RIGHT(PD$3,1)),TRUE),#N/A)</f>
        <v>#N/A</v>
      </c>
      <c r="PF33" s="6" t="e">
        <f t="shared" si="15"/>
        <v>#N/A</v>
      </c>
      <c r="PG33" s="6" t="e">
        <f>IFERROR(PF33+VLOOKUP($A33,'TB2-1'!$A:$XEW,1+IFERROR(VALUE(RIGHT(PF$3,2)),RIGHT(PF$3,1)),TRUE),#N/A)</f>
        <v>#N/A</v>
      </c>
      <c r="PH33" s="6" t="e">
        <f t="shared" si="16"/>
        <v>#N/A</v>
      </c>
      <c r="PI33" s="6" t="e">
        <f>IFERROR(PH33+VLOOKUP($A33,'TB2-1'!$A:$XEW,1+IFERROR(VALUE(RIGHT(PH$3,2)),RIGHT(PH$3,1)),TRUE),#N/A)</f>
        <v>#N/A</v>
      </c>
      <c r="PJ33" s="6" t="e">
        <f t="shared" si="17"/>
        <v>#N/A</v>
      </c>
      <c r="PK33" s="6" t="e">
        <f>IFERROR(PJ33+VLOOKUP($A33,'TB2-1'!$A:$XEW,1+IFERROR(VALUE(RIGHT(PJ$3,2)),RIGHT(PJ$3,1)),TRUE),#N/A)</f>
        <v>#N/A</v>
      </c>
      <c r="PL33" s="6" t="e">
        <f t="shared" si="18"/>
        <v>#N/A</v>
      </c>
      <c r="PM33" s="6" t="e">
        <f>IFERROR(PL33+VLOOKUP($A33,'TB2-1'!$A:$XEW,1+IFERROR(VALUE(RIGHT(PL$3,2)),RIGHT(PL$3,1)),TRUE),#N/A)</f>
        <v>#N/A</v>
      </c>
      <c r="PN33" s="6" t="e">
        <f t="shared" si="19"/>
        <v>#N/A</v>
      </c>
      <c r="PO33" s="6" t="e">
        <f>IFERROR(PN33+VLOOKUP($A33,'TB2-1'!$A:$XEW,1+IFERROR(VALUE(RIGHT(PN$3,2)),RIGHT(PN$3,1)),TRUE),#N/A)</f>
        <v>#N/A</v>
      </c>
      <c r="PP33" s="6" t="e">
        <f t="shared" si="20"/>
        <v>#N/A</v>
      </c>
      <c r="PQ33" s="6" t="e">
        <f>IFERROR(PP33+VLOOKUP($A33,'TB2-1'!$A:$XEW,1+IFERROR(VALUE(RIGHT(PP$3,2)),RIGHT(PP$3,1)),TRUE),#N/A)</f>
        <v>#N/A</v>
      </c>
      <c r="PR33" s="65" t="e">
        <v>#N/A</v>
      </c>
      <c r="PS33" s="5" t="e">
        <f>IFERROR(PR33+VLOOKUP($A33,'TB2-1'!$A:$XEW,1+IFERROR(VALUE(RIGHT(PR$3,2)),RIGHT(PR$3,1)),TRUE),#N/A)</f>
        <v>#N/A</v>
      </c>
      <c r="PT33" s="10" t="e">
        <f t="shared" si="21"/>
        <v>#N/A</v>
      </c>
      <c r="PU33" s="5" t="e">
        <f>IFERROR(PT33+VLOOKUP($A33,'TB2-1'!$A:$XEW,1+IFERROR(VALUE(RIGHT(PT$3,2)),RIGHT(PT$3,1)),TRUE),#N/A)</f>
        <v>#N/A</v>
      </c>
      <c r="PV33" s="10" t="e">
        <f t="shared" si="21"/>
        <v>#N/A</v>
      </c>
      <c r="PW33" s="5" t="e">
        <f>IFERROR(PV33+VLOOKUP($A33,'TB2-1'!$A:$XEW,1+IFERROR(VALUE(RIGHT(PV$3,2)),RIGHT(PV$3,1)),TRUE),#N/A)</f>
        <v>#N/A</v>
      </c>
      <c r="PX33" s="10" t="e">
        <f t="shared" si="21"/>
        <v>#N/A</v>
      </c>
      <c r="PY33" s="5" t="e">
        <f>IFERROR(PX33+VLOOKUP($A33,'TB2-1'!$A:$XEW,1+IFERROR(VALUE(RIGHT(PX$3,2)),RIGHT(PX$3,1)),TRUE),#N/A)</f>
        <v>#N/A</v>
      </c>
      <c r="PZ33" s="10" t="e">
        <f t="shared" si="21"/>
        <v>#N/A</v>
      </c>
      <c r="QA33" s="5" t="e">
        <f>IFERROR(PZ33+VLOOKUP($A33,'TB2-1'!$A:$XEW,1+IFERROR(VALUE(RIGHT(PZ$3,2)),RIGHT(PZ$3,1)),TRUE),#N/A)</f>
        <v>#N/A</v>
      </c>
      <c r="QB33" s="10" t="e">
        <f t="shared" si="21"/>
        <v>#N/A</v>
      </c>
      <c r="QC33" s="5" t="e">
        <f>IFERROR(QB33+VLOOKUP($A33,'TB2-1'!$A:$XEW,1+IFERROR(VALUE(RIGHT(QB$3,2)),RIGHT(QB$3,1)),TRUE),#N/A)</f>
        <v>#N/A</v>
      </c>
      <c r="QD33" s="10" t="e">
        <f t="shared" si="21"/>
        <v>#N/A</v>
      </c>
      <c r="QE33" s="5" t="e">
        <f>IFERROR(QD33+VLOOKUP($A33,'TB2-1'!$A:$XEW,1+IFERROR(VALUE(RIGHT(QD$3,2)),RIGHT(QD$3,1)),TRUE),#N/A)</f>
        <v>#N/A</v>
      </c>
      <c r="QF33" s="10" t="e">
        <f t="shared" si="21"/>
        <v>#N/A</v>
      </c>
      <c r="QG33" s="5" t="e">
        <f>IFERROR(QF33+VLOOKUP($A33,'TB2-1'!$A:$XEW,1+IFERROR(VALUE(RIGHT(QF$3,2)),RIGHT(QF$3,1)),TRUE),#N/A)</f>
        <v>#N/A</v>
      </c>
      <c r="QH33" s="10" t="e">
        <f t="shared" si="320"/>
        <v>#N/A</v>
      </c>
      <c r="QI33" s="5" t="e">
        <f>IFERROR(QH33+VLOOKUP($A33,'TB2-1'!$A:$XEW,1+IFERROR(VALUE(RIGHT(QH$3,2)),RIGHT(QH$3,1)),TRUE),#N/A)</f>
        <v>#N/A</v>
      </c>
      <c r="QJ33" s="10" t="e">
        <f t="shared" si="22"/>
        <v>#N/A</v>
      </c>
      <c r="QK33" s="5" t="e">
        <f>IFERROR(QJ33+VLOOKUP($A33,'TB2-1'!$A:$XEW,1+IFERROR(VALUE(RIGHT(QJ$3,2)),RIGHT(QJ$3,1)),TRUE),#N/A)</f>
        <v>#N/A</v>
      </c>
      <c r="QL33" s="10" t="e">
        <f t="shared" si="23"/>
        <v>#N/A</v>
      </c>
      <c r="QM33" s="5" t="e">
        <f>IFERROR(QL33+VLOOKUP($A33,'TB2-1'!$A:$XEW,1+IFERROR(VALUE(RIGHT(QL$3,2)),RIGHT(QL$3,1)),TRUE),#N/A)</f>
        <v>#N/A</v>
      </c>
      <c r="QN33" s="10" t="e">
        <f t="shared" si="24"/>
        <v>#N/A</v>
      </c>
      <c r="QO33" s="5" t="e">
        <f>IFERROR(QN33+VLOOKUP($A33,'TB2-1'!$A:$XEW,1+IFERROR(VALUE(RIGHT(QN$3,2)),RIGHT(QN$3,1)),TRUE),#N/A)</f>
        <v>#N/A</v>
      </c>
      <c r="QP33" s="10" t="e">
        <f t="shared" si="25"/>
        <v>#N/A</v>
      </c>
      <c r="QQ33" s="5" t="e">
        <f>IFERROR(QP33+VLOOKUP($A33,'TB2-1'!$A:$XEW,1+IFERROR(VALUE(RIGHT(QP$3,2)),RIGHT(QP$3,1)),TRUE),#N/A)</f>
        <v>#N/A</v>
      </c>
      <c r="QR33" s="10" t="e">
        <f t="shared" si="26"/>
        <v>#N/A</v>
      </c>
      <c r="QS33" s="5" t="e">
        <f>IFERROR(QR33+VLOOKUP($A33,'TB2-1'!$A:$XEW,1+IFERROR(VALUE(RIGHT(QR$3,2)),RIGHT(QR$3,1)),TRUE),#N/A)</f>
        <v>#N/A</v>
      </c>
      <c r="QT33" s="10" t="e">
        <f t="shared" si="27"/>
        <v>#N/A</v>
      </c>
      <c r="QU33" s="5" t="e">
        <f>IFERROR(QT33+VLOOKUP($A33,'TB2-1'!$A:$XEW,1+IFERROR(VALUE(RIGHT(QT$3,2)),RIGHT(QT$3,1)),TRUE),#N/A)</f>
        <v>#N/A</v>
      </c>
      <c r="QV33" s="10" t="e">
        <f t="shared" si="28"/>
        <v>#N/A</v>
      </c>
      <c r="QW33" s="5" t="e">
        <f>IFERROR(QV33+VLOOKUP($A33,'TB2-1'!$A:$XEW,1+IFERROR(VALUE(RIGHT(QV$3,2)),RIGHT(QV$3,1)),TRUE),#N/A)</f>
        <v>#N/A</v>
      </c>
      <c r="QX33" s="10" t="e">
        <f t="shared" si="29"/>
        <v>#N/A</v>
      </c>
      <c r="QY33" s="5" t="e">
        <f>IFERROR(QX33+VLOOKUP($A33,'TB2-1'!$A:$XEW,1+IFERROR(VALUE(RIGHT(QX$3,2)),RIGHT(QX$3,1)),TRUE),#N/A)</f>
        <v>#N/A</v>
      </c>
      <c r="QZ33" s="10" t="e">
        <f t="shared" si="30"/>
        <v>#N/A</v>
      </c>
      <c r="RA33" s="5" t="e">
        <f>IFERROR(QZ33+VLOOKUP($A33,'TB2-1'!$A:$XEW,1+IFERROR(VALUE(RIGHT(QZ$3,2)),RIGHT(QZ$3,1)),TRUE),#N/A)</f>
        <v>#N/A</v>
      </c>
      <c r="RB33" s="65" t="e">
        <v>#N/A</v>
      </c>
      <c r="RC33" s="6" t="e">
        <f>IFERROR(RB33+VLOOKUP($A33,'TB2-1'!$A:$XEW,1+IFERROR(VALUE(RIGHT(RB$3,2)),RIGHT(RB$3,1)),TRUE),#N/A)</f>
        <v>#N/A</v>
      </c>
      <c r="RD33" s="6" t="e">
        <f t="shared" si="31"/>
        <v>#N/A</v>
      </c>
      <c r="RE33" s="6" t="e">
        <f>IFERROR(RD33+VLOOKUP($A33,'TB2-1'!$A:$XEW,1+IFERROR(VALUE(RIGHT(RD$3,2)),RIGHT(RD$3,1)),TRUE),#N/A)</f>
        <v>#N/A</v>
      </c>
      <c r="RF33" s="6" t="e">
        <f t="shared" si="31"/>
        <v>#N/A</v>
      </c>
      <c r="RG33" s="6" t="e">
        <f>IFERROR(RF33+VLOOKUP($A33,'TB2-1'!$A:$XEW,1+IFERROR(VALUE(RIGHT(RF$3,2)),RIGHT(RF$3,1)),TRUE),#N/A)</f>
        <v>#N/A</v>
      </c>
      <c r="RH33" s="6" t="e">
        <f t="shared" si="31"/>
        <v>#N/A</v>
      </c>
      <c r="RI33" s="6" t="e">
        <f>IFERROR(RH33+VLOOKUP($A33,'TB2-1'!$A:$XEW,1+IFERROR(VALUE(RIGHT(RH$3,2)),RIGHT(RH$3,1)),TRUE),#N/A)</f>
        <v>#N/A</v>
      </c>
      <c r="RJ33" s="6" t="e">
        <f t="shared" si="31"/>
        <v>#N/A</v>
      </c>
      <c r="RK33" s="6" t="e">
        <f>IFERROR(RJ33+VLOOKUP($A33,'TB2-1'!$A:$XEW,1+IFERROR(VALUE(RIGHT(RJ$3,2)),RIGHT(RJ$3,1)),TRUE),#N/A)</f>
        <v>#N/A</v>
      </c>
      <c r="RL33" s="6" t="e">
        <f t="shared" si="31"/>
        <v>#N/A</v>
      </c>
      <c r="RM33" s="6" t="e">
        <f>IFERROR(RL33+VLOOKUP($A33,'TB2-1'!$A:$XEW,1+IFERROR(VALUE(RIGHT(RL$3,2)),RIGHT(RL$3,1)),TRUE),#N/A)</f>
        <v>#N/A</v>
      </c>
      <c r="RN33" s="6" t="e">
        <f t="shared" si="31"/>
        <v>#N/A</v>
      </c>
      <c r="RO33" s="6" t="e">
        <f>IFERROR(RN33+VLOOKUP($A33,'TB2-1'!$A:$XEW,1+IFERROR(VALUE(RIGHT(RN$3,2)),RIGHT(RN$3,1)),TRUE),#N/A)</f>
        <v>#N/A</v>
      </c>
      <c r="RP33" s="6" t="e">
        <f t="shared" si="31"/>
        <v>#N/A</v>
      </c>
      <c r="RQ33" s="6" t="e">
        <f>IFERROR(RP33+VLOOKUP($A33,'TB2-1'!$A:$XEW,1+IFERROR(VALUE(RIGHT(RP$3,2)),RIGHT(RP$3,1)),TRUE),#N/A)</f>
        <v>#N/A</v>
      </c>
      <c r="RR33" s="6" t="e">
        <f t="shared" si="321"/>
        <v>#N/A</v>
      </c>
      <c r="RS33" s="6" t="e">
        <f>IFERROR(RR33+VLOOKUP($A33,'TB2-1'!$A:$XEW,1+IFERROR(VALUE(RIGHT(RR$3,2)),RIGHT(RR$3,1)),TRUE),#N/A)</f>
        <v>#N/A</v>
      </c>
      <c r="RT33" s="6" t="e">
        <f t="shared" si="32"/>
        <v>#N/A</v>
      </c>
      <c r="RU33" s="6" t="e">
        <f>IFERROR(RT33+VLOOKUP($A33,'TB2-1'!$A:$XEW,1+IFERROR(VALUE(RIGHT(RT$3,2)),RIGHT(RT$3,1)),TRUE),#N/A)</f>
        <v>#N/A</v>
      </c>
      <c r="RV33" s="6" t="e">
        <f t="shared" si="33"/>
        <v>#N/A</v>
      </c>
      <c r="RW33" s="6" t="e">
        <f>IFERROR(RV33+VLOOKUP($A33,'TB2-1'!$A:$XEW,1+IFERROR(VALUE(RIGHT(RV$3,2)),RIGHT(RV$3,1)),TRUE),#N/A)</f>
        <v>#N/A</v>
      </c>
      <c r="RX33" s="6" t="e">
        <f t="shared" si="34"/>
        <v>#N/A</v>
      </c>
      <c r="RY33" s="6" t="e">
        <f>IFERROR(RX33+VLOOKUP($A33,'TB2-1'!$A:$XEW,1+IFERROR(VALUE(RIGHT(RX$3,2)),RIGHT(RX$3,1)),TRUE),#N/A)</f>
        <v>#N/A</v>
      </c>
      <c r="RZ33" s="6" t="e">
        <f t="shared" si="35"/>
        <v>#N/A</v>
      </c>
      <c r="SA33" s="6" t="e">
        <f>IFERROR(RZ33+VLOOKUP($A33,'TB2-1'!$A:$XEW,1+IFERROR(VALUE(RIGHT(RZ$3,2)),RIGHT(RZ$3,1)),TRUE),#N/A)</f>
        <v>#N/A</v>
      </c>
      <c r="SB33" s="6" t="e">
        <f t="shared" si="36"/>
        <v>#N/A</v>
      </c>
      <c r="SC33" s="6" t="e">
        <f>IFERROR(SB33+VLOOKUP($A33,'TB2-1'!$A:$XEW,1+IFERROR(VALUE(RIGHT(SB$3,2)),RIGHT(SB$3,1)),TRUE),#N/A)</f>
        <v>#N/A</v>
      </c>
      <c r="SD33" s="6" t="e">
        <f t="shared" si="37"/>
        <v>#N/A</v>
      </c>
      <c r="SE33" s="6" t="e">
        <f>IFERROR(SD33+VLOOKUP($A33,'TB2-1'!$A:$XEW,1+IFERROR(VALUE(RIGHT(SD$3,2)),RIGHT(SD$3,1)),TRUE),#N/A)</f>
        <v>#N/A</v>
      </c>
      <c r="SF33" s="6" t="e">
        <f t="shared" si="38"/>
        <v>#N/A</v>
      </c>
      <c r="SG33" s="6" t="e">
        <f>IFERROR(SF33+VLOOKUP($A33,'TB2-1'!$A:$XEW,1+IFERROR(VALUE(RIGHT(SF$3,2)),RIGHT(SF$3,1)),TRUE),#N/A)</f>
        <v>#N/A</v>
      </c>
      <c r="SH33" s="6" t="e">
        <f t="shared" si="39"/>
        <v>#N/A</v>
      </c>
      <c r="SI33" s="6" t="e">
        <f>IFERROR(SH33+VLOOKUP($A33,'TB2-1'!$A:$XEW,1+IFERROR(VALUE(RIGHT(SH$3,2)),RIGHT(SH$3,1)),TRUE),#N/A)</f>
        <v>#N/A</v>
      </c>
      <c r="SJ33" s="6" t="e">
        <f t="shared" si="40"/>
        <v>#N/A</v>
      </c>
      <c r="SK33" s="6" t="e">
        <f>IFERROR(SJ33+VLOOKUP($A33,'TB2-1'!$A:$XEW,1+IFERROR(VALUE(RIGHT(SJ$3,2)),RIGHT(SJ$3,1)),TRUE),#N/A)</f>
        <v>#N/A</v>
      </c>
      <c r="SL33" s="65" t="e">
        <v>#N/A</v>
      </c>
      <c r="SM33" s="5" t="e">
        <f>IFERROR(SL33+VLOOKUP($A33,'TB2-1'!$A:$XEW,1+IFERROR(VALUE(RIGHT(SL$3,2)),RIGHT(SL$3,1)),TRUE),#N/A)</f>
        <v>#N/A</v>
      </c>
      <c r="SN33" s="10" t="e">
        <f t="shared" si="154"/>
        <v>#N/A</v>
      </c>
      <c r="SO33" s="5" t="e">
        <f>IFERROR(SN33+VLOOKUP($A33,'TB2-1'!$A:$XEW,1+IFERROR(VALUE(RIGHT(SN$3,2)),RIGHT(SN$3,1)),TRUE),#N/A)</f>
        <v>#N/A</v>
      </c>
      <c r="SP33" s="10" t="e">
        <f t="shared" si="154"/>
        <v>#N/A</v>
      </c>
      <c r="SQ33" s="5" t="e">
        <f>IFERROR(SP33+VLOOKUP($A33,'TB2-1'!$A:$XEW,1+IFERROR(VALUE(RIGHT(SP$3,2)),RIGHT(SP$3,1)),TRUE),#N/A)</f>
        <v>#N/A</v>
      </c>
      <c r="SR33" s="10" t="e">
        <f t="shared" si="154"/>
        <v>#N/A</v>
      </c>
      <c r="SS33" s="5" t="e">
        <f>IFERROR(SR33+VLOOKUP($A33,'TB2-1'!$A:$XEW,1+IFERROR(VALUE(RIGHT(SR$3,2)),RIGHT(SR$3,1)),TRUE),#N/A)</f>
        <v>#N/A</v>
      </c>
      <c r="ST33" s="10" t="e">
        <f t="shared" si="154"/>
        <v>#N/A</v>
      </c>
      <c r="SU33" s="5" t="e">
        <f>IFERROR(ST33+VLOOKUP($A33,'TB2-1'!$A:$XEW,1+IFERROR(VALUE(RIGHT(ST$3,2)),RIGHT(ST$3,1)),TRUE),#N/A)</f>
        <v>#N/A</v>
      </c>
      <c r="SV33" s="10" t="e">
        <f t="shared" si="154"/>
        <v>#N/A</v>
      </c>
      <c r="SW33" s="5" t="e">
        <f>IFERROR(SV33+VLOOKUP($A33,'TB2-1'!$A:$XEW,1+IFERROR(VALUE(RIGHT(SV$3,2)),RIGHT(SV$3,1)),TRUE),#N/A)</f>
        <v>#N/A</v>
      </c>
      <c r="SX33" s="10" t="e">
        <f t="shared" si="154"/>
        <v>#N/A</v>
      </c>
      <c r="SY33" s="5" t="e">
        <f>IFERROR(SX33+VLOOKUP($A33,'TB2-1'!$A:$XEW,1+IFERROR(VALUE(RIGHT(SX$3,2)),RIGHT(SX$3,1)),TRUE),#N/A)</f>
        <v>#N/A</v>
      </c>
      <c r="SZ33" s="10" t="e">
        <f t="shared" si="154"/>
        <v>#N/A</v>
      </c>
      <c r="TA33" s="5" t="e">
        <f>IFERROR(SZ33+VLOOKUP($A33,'TB2-1'!$A:$XEW,1+IFERROR(VALUE(RIGHT(SZ$3,2)),RIGHT(SZ$3,1)),TRUE),#N/A)</f>
        <v>#N/A</v>
      </c>
      <c r="TB33" s="10" t="e">
        <f t="shared" si="154"/>
        <v>#N/A</v>
      </c>
      <c r="TC33" s="5" t="e">
        <f>IFERROR(TB33+VLOOKUP($A33,'TB2-1'!$A:$XEW,1+IFERROR(VALUE(RIGHT(TB$3,2)),RIGHT(TB$3,1)),TRUE),#N/A)</f>
        <v>#N/A</v>
      </c>
      <c r="TD33" s="10" t="e">
        <f t="shared" si="155"/>
        <v>#N/A</v>
      </c>
      <c r="TE33" s="5" t="e">
        <f>IFERROR(TD33+VLOOKUP($A33,'TB2-1'!$A:$XEW,1+IFERROR(VALUE(RIGHT(TD$3,2)),RIGHT(TD$3,1)),TRUE),#N/A)</f>
        <v>#N/A</v>
      </c>
      <c r="TF33" s="10" t="e">
        <f t="shared" si="156"/>
        <v>#N/A</v>
      </c>
      <c r="TG33" s="5" t="e">
        <f>IFERROR(TF33+VLOOKUP($A33,'TB2-1'!$A:$XEW,1+IFERROR(VALUE(RIGHT(TF$3,2)),RIGHT(TF$3,1)),TRUE),#N/A)</f>
        <v>#N/A</v>
      </c>
      <c r="TH33" s="10" t="e">
        <f t="shared" si="157"/>
        <v>#N/A</v>
      </c>
      <c r="TI33" s="5" t="e">
        <f>IFERROR(TH33+VLOOKUP($A33,'TB2-1'!$A:$XEW,1+IFERROR(VALUE(RIGHT(TH$3,2)),RIGHT(TH$3,1)),TRUE),#N/A)</f>
        <v>#N/A</v>
      </c>
      <c r="TJ33" s="10" t="e">
        <f t="shared" si="158"/>
        <v>#N/A</v>
      </c>
      <c r="TK33" s="5" t="e">
        <f>IFERROR(TJ33+VLOOKUP($A33,'TB2-1'!$A:$XEW,1+IFERROR(VALUE(RIGHT(TJ$3,2)),RIGHT(TJ$3,1)),TRUE),#N/A)</f>
        <v>#N/A</v>
      </c>
      <c r="TL33" s="10" t="e">
        <f t="shared" si="159"/>
        <v>#N/A</v>
      </c>
      <c r="TM33" s="5" t="e">
        <f>IFERROR(TL33+VLOOKUP($A33,'TB2-1'!$A:$XEW,1+IFERROR(VALUE(RIGHT(TL$3,2)),RIGHT(TL$3,1)),TRUE),#N/A)</f>
        <v>#N/A</v>
      </c>
      <c r="TN33" s="10" t="e">
        <f t="shared" si="160"/>
        <v>#N/A</v>
      </c>
      <c r="TO33" s="5" t="e">
        <f>IFERROR(TN33+VLOOKUP($A33,'TB2-1'!$A:$XEW,1+IFERROR(VALUE(RIGHT(TN$3,2)),RIGHT(TN$3,1)),TRUE),#N/A)</f>
        <v>#N/A</v>
      </c>
      <c r="TP33" s="10" t="e">
        <f t="shared" si="161"/>
        <v>#N/A</v>
      </c>
      <c r="TQ33" s="5" t="e">
        <f>IFERROR(TP33+VLOOKUP($A33,'TB2-1'!$A:$XEW,1+IFERROR(VALUE(RIGHT(TP$3,2)),RIGHT(TP$3,1)),TRUE),#N/A)</f>
        <v>#N/A</v>
      </c>
      <c r="TR33" s="10" t="e">
        <f t="shared" si="162"/>
        <v>#N/A</v>
      </c>
      <c r="TS33" s="5" t="e">
        <f>IFERROR(TR33+VLOOKUP($A33,'TB2-1'!$A:$XEW,1+IFERROR(VALUE(RIGHT(TR$3,2)),RIGHT(TR$3,1)),TRUE),#N/A)</f>
        <v>#N/A</v>
      </c>
      <c r="TT33" s="10" t="e">
        <f t="shared" si="163"/>
        <v>#N/A</v>
      </c>
      <c r="TU33" s="5" t="e">
        <f>IFERROR(TT33+VLOOKUP($A33,'TB2-1'!$A:$XEW,1+IFERROR(VALUE(RIGHT(TT$3,2)),RIGHT(TT$3,1)),TRUE),#N/A)</f>
        <v>#N/A</v>
      </c>
      <c r="TV33" s="65" t="e">
        <v>#N/A</v>
      </c>
      <c r="TW33" s="6" t="e">
        <f>IFERROR(TV33+VLOOKUP($A33,'TB2-1'!$A:$XEW,1+IFERROR(VALUE(RIGHT(TV$3,2)),RIGHT(TV$3,1)),TRUE),#N/A)</f>
        <v>#N/A</v>
      </c>
      <c r="TX33" s="6" t="e">
        <f t="shared" si="177"/>
        <v>#N/A</v>
      </c>
      <c r="TY33" s="6" t="e">
        <f>IFERROR(TX33+VLOOKUP($A33,'TB2-1'!$A:$XEW,1+IFERROR(VALUE(RIGHT(TX$3,2)),RIGHT(TX$3,1)),TRUE),#N/A)</f>
        <v>#N/A</v>
      </c>
      <c r="TZ33" s="6" t="e">
        <f t="shared" si="177"/>
        <v>#N/A</v>
      </c>
      <c r="UA33" s="6" t="e">
        <f>IFERROR(TZ33+VLOOKUP($A33,'TB2-1'!$A:$XEW,1+IFERROR(VALUE(RIGHT(TZ$3,2)),RIGHT(TZ$3,1)),TRUE),#N/A)</f>
        <v>#N/A</v>
      </c>
      <c r="UB33" s="6" t="e">
        <f t="shared" si="177"/>
        <v>#N/A</v>
      </c>
      <c r="UC33" s="6" t="e">
        <f>IFERROR(UB33+VLOOKUP($A33,'TB2-1'!$A:$XEW,1+IFERROR(VALUE(RIGHT(UB$3,2)),RIGHT(UB$3,1)),TRUE),#N/A)</f>
        <v>#N/A</v>
      </c>
      <c r="UD33" s="6" t="e">
        <f t="shared" si="177"/>
        <v>#N/A</v>
      </c>
      <c r="UE33" s="6" t="e">
        <f>IFERROR(UD33+VLOOKUP($A33,'TB2-1'!$A:$XEW,1+IFERROR(VALUE(RIGHT(UD$3,2)),RIGHT(UD$3,1)),TRUE),#N/A)</f>
        <v>#N/A</v>
      </c>
      <c r="UF33" s="6" t="e">
        <f t="shared" si="177"/>
        <v>#N/A</v>
      </c>
      <c r="UG33" s="6" t="e">
        <f>IFERROR(UF33+VLOOKUP($A33,'TB2-1'!$A:$XEW,1+IFERROR(VALUE(RIGHT(UF$3,2)),RIGHT(UF$3,1)),TRUE),#N/A)</f>
        <v>#N/A</v>
      </c>
      <c r="UH33" s="6" t="e">
        <f t="shared" si="177"/>
        <v>#N/A</v>
      </c>
      <c r="UI33" s="6" t="e">
        <f>IFERROR(UH33+VLOOKUP($A33,'TB2-1'!$A:$XEW,1+IFERROR(VALUE(RIGHT(UH$3,2)),RIGHT(UH$3,1)),TRUE),#N/A)</f>
        <v>#N/A</v>
      </c>
      <c r="UJ33" s="6" t="e">
        <f t="shared" si="177"/>
        <v>#N/A</v>
      </c>
      <c r="UK33" s="6" t="e">
        <f>IFERROR(UJ33+VLOOKUP($A33,'TB2-1'!$A:$XEW,1+IFERROR(VALUE(RIGHT(UJ$3,2)),RIGHT(UJ$3,1)),TRUE),#N/A)</f>
        <v>#N/A</v>
      </c>
      <c r="UL33" s="6" t="e">
        <f t="shared" si="177"/>
        <v>#N/A</v>
      </c>
      <c r="UM33" s="6" t="e">
        <f>IFERROR(UL33+VLOOKUP($A33,'TB2-1'!$A:$XEW,1+IFERROR(VALUE(RIGHT(UL$3,2)),RIGHT(UL$3,1)),TRUE),#N/A)</f>
        <v>#N/A</v>
      </c>
      <c r="UN33" s="6" t="e">
        <f t="shared" si="177"/>
        <v>#N/A</v>
      </c>
      <c r="UO33" s="6" t="e">
        <f>IFERROR(UN33+VLOOKUP($A33,'TB2-1'!$A:$XEW,1+IFERROR(VALUE(RIGHT(UN$3,2)),RIGHT(UN$3,1)),TRUE),#N/A)</f>
        <v>#N/A</v>
      </c>
      <c r="UP33" s="6" t="e">
        <f t="shared" si="182"/>
        <v>#N/A</v>
      </c>
      <c r="UQ33" s="6" t="e">
        <f>IFERROR(UP33+VLOOKUP($A33,'TB2-1'!$A:$XEW,1+IFERROR(VALUE(RIGHT(UP$3,2)),RIGHT(UP$3,1)),TRUE),#N/A)</f>
        <v>#N/A</v>
      </c>
      <c r="UR33" s="6" t="e">
        <f t="shared" si="204"/>
        <v>#N/A</v>
      </c>
      <c r="US33" s="6" t="e">
        <f>IFERROR(UR33+VLOOKUP($A33,'TB2-1'!$A:$XEW,1+IFERROR(VALUE(RIGHT(UR$3,2)),RIGHT(UR$3,1)),TRUE),#N/A)</f>
        <v>#N/A</v>
      </c>
      <c r="UT33" s="6" t="e">
        <f t="shared" si="205"/>
        <v>#N/A</v>
      </c>
      <c r="UU33" s="6" t="e">
        <f>IFERROR(UT33+VLOOKUP($A33,'TB2-1'!$A:$XEW,1+IFERROR(VALUE(RIGHT(UT$3,2)),RIGHT(UT$3,1)),TRUE),#N/A)</f>
        <v>#N/A</v>
      </c>
      <c r="UV33" s="6" t="e">
        <f t="shared" si="206"/>
        <v>#N/A</v>
      </c>
      <c r="UW33" s="6" t="e">
        <f>IFERROR(UV33+VLOOKUP($A33,'TB2-1'!$A:$XEW,1+IFERROR(VALUE(RIGHT(UV$3,2)),RIGHT(UV$3,1)),TRUE),#N/A)</f>
        <v>#N/A</v>
      </c>
      <c r="UX33" s="6" t="e">
        <f t="shared" si="207"/>
        <v>#N/A</v>
      </c>
      <c r="UY33" s="6" t="e">
        <f>IFERROR(UX33+VLOOKUP($A33,'TB2-1'!$A:$XEW,1+IFERROR(VALUE(RIGHT(UX$3,2)),RIGHT(UX$3,1)),TRUE),#N/A)</f>
        <v>#N/A</v>
      </c>
      <c r="UZ33" s="6" t="e">
        <f t="shared" si="208"/>
        <v>#N/A</v>
      </c>
      <c r="VA33" s="6" t="e">
        <f>IFERROR(UZ33+VLOOKUP($A33,'TB2-1'!$A:$XEW,1+IFERROR(VALUE(RIGHT(UZ$3,2)),RIGHT(UZ$3,1)),TRUE),#N/A)</f>
        <v>#N/A</v>
      </c>
      <c r="VB33" s="6" t="e">
        <f t="shared" si="209"/>
        <v>#N/A</v>
      </c>
      <c r="VC33" s="6" t="e">
        <f>IFERROR(VB33+VLOOKUP($A33,'TB2-1'!$A:$XEW,1+IFERROR(VALUE(RIGHT(VB$3,2)),RIGHT(VB$3,1)),TRUE),#N/A)</f>
        <v>#N/A</v>
      </c>
      <c r="VD33" s="6" t="e">
        <f t="shared" si="210"/>
        <v>#N/A</v>
      </c>
      <c r="VE33" s="6" t="e">
        <f>IFERROR(VD33+VLOOKUP($A33,'TB2-1'!$A:$XEW,1+IFERROR(VALUE(RIGHT(VD$3,2)),RIGHT(VD$3,1)),TRUE),#N/A)</f>
        <v>#N/A</v>
      </c>
      <c r="VF33" s="65" t="e">
        <v>#N/A</v>
      </c>
      <c r="VG33" s="5" t="e">
        <f>IFERROR(VF33+VLOOKUP($A33,'TB2-1'!$A:$XEW,1+IFERROR(VALUE(RIGHT(VF$3,2)),RIGHT(VF$3,1)),TRUE),#N/A)</f>
        <v>#N/A</v>
      </c>
      <c r="VH33" s="10" t="e">
        <f t="shared" si="322"/>
        <v>#N/A</v>
      </c>
      <c r="VI33" s="5" t="e">
        <f>IFERROR(VH33+VLOOKUP($A33,'TB2-1'!$A:$XEW,1+IFERROR(VALUE(RIGHT(VH$3,2)),RIGHT(VH$3,1)),TRUE),#N/A)</f>
        <v>#N/A</v>
      </c>
      <c r="VJ33" s="10" t="e">
        <f t="shared" si="322"/>
        <v>#N/A</v>
      </c>
      <c r="VK33" s="5" t="e">
        <f>IFERROR(VJ33+VLOOKUP($A33,'TB2-1'!$A:$XEW,1+IFERROR(VALUE(RIGHT(VJ$3,2)),RIGHT(VJ$3,1)),TRUE),#N/A)</f>
        <v>#N/A</v>
      </c>
      <c r="VL33" s="10" t="e">
        <f t="shared" si="322"/>
        <v>#N/A</v>
      </c>
      <c r="VM33" s="5" t="e">
        <f>IFERROR(VL33+VLOOKUP($A33,'TB2-1'!$A:$XEW,1+IFERROR(VALUE(RIGHT(VL$3,2)),RIGHT(VL$3,1)),TRUE),#N/A)</f>
        <v>#N/A</v>
      </c>
      <c r="VN33" s="10" t="e">
        <f t="shared" si="322"/>
        <v>#N/A</v>
      </c>
      <c r="VO33" s="5" t="e">
        <f>IFERROR(VN33+VLOOKUP($A33,'TB2-1'!$A:$XEW,1+IFERROR(VALUE(RIGHT(VN$3,2)),RIGHT(VN$3,1)),TRUE),#N/A)</f>
        <v>#N/A</v>
      </c>
      <c r="VP33" s="10" t="e">
        <f t="shared" si="322"/>
        <v>#N/A</v>
      </c>
      <c r="VQ33" s="5" t="e">
        <f>IFERROR(VP33+VLOOKUP($A33,'TB2-1'!$A:$XEW,1+IFERROR(VALUE(RIGHT(VP$3,2)),RIGHT(VP$3,1)),TRUE),#N/A)</f>
        <v>#N/A</v>
      </c>
      <c r="VR33" s="10" t="e">
        <f t="shared" si="322"/>
        <v>#N/A</v>
      </c>
      <c r="VS33" s="5" t="e">
        <f>IFERROR(VR33+VLOOKUP($A33,'TB2-1'!$A:$XEW,1+IFERROR(VALUE(RIGHT(VR$3,2)),RIGHT(VR$3,1)),TRUE),#N/A)</f>
        <v>#N/A</v>
      </c>
      <c r="VT33" s="10" t="e">
        <f t="shared" si="322"/>
        <v>#N/A</v>
      </c>
      <c r="VU33" s="5" t="e">
        <f>IFERROR(VT33+VLOOKUP($A33,'TB2-1'!$A:$XEW,1+IFERROR(VALUE(RIGHT(VT$3,2)),RIGHT(VT$3,1)),TRUE),#N/A)</f>
        <v>#N/A</v>
      </c>
      <c r="VV33" s="10" t="e">
        <f t="shared" si="322"/>
        <v>#N/A</v>
      </c>
      <c r="VW33" s="5" t="e">
        <f>IFERROR(VV33+VLOOKUP($A33,'TB2-1'!$A:$XEW,1+IFERROR(VALUE(RIGHT(VV$3,2)),RIGHT(VV$3,1)),TRUE),#N/A)</f>
        <v>#N/A</v>
      </c>
      <c r="VX33" s="10" t="e">
        <f t="shared" si="322"/>
        <v>#N/A</v>
      </c>
      <c r="VY33" s="5" t="e">
        <f>IFERROR(VX33+VLOOKUP($A33,'TB2-1'!$A:$XEW,1+IFERROR(VALUE(RIGHT(VX$3,2)),RIGHT(VX$3,1)),TRUE),#N/A)</f>
        <v>#N/A</v>
      </c>
      <c r="VZ33" s="10" t="e">
        <f t="shared" si="322"/>
        <v>#N/A</v>
      </c>
      <c r="WA33" s="5" t="e">
        <f>IFERROR(VZ33+VLOOKUP($A33,'TB2-1'!$A:$XEW,1+IFERROR(VALUE(RIGHT(VZ$3,2)),RIGHT(VZ$3,1)),TRUE),#N/A)</f>
        <v>#N/A</v>
      </c>
      <c r="WB33" s="10" t="e">
        <f t="shared" si="322"/>
        <v>#N/A</v>
      </c>
      <c r="WC33" s="5" t="e">
        <f>IFERROR(WB33+VLOOKUP($A33,'TB2-1'!$A:$XEW,1+IFERROR(VALUE(RIGHT(WB$3,2)),RIGHT(WB$3,1)),TRUE),#N/A)</f>
        <v>#N/A</v>
      </c>
      <c r="WD33" s="10" t="e">
        <f t="shared" si="322"/>
        <v>#N/A</v>
      </c>
      <c r="WE33" s="5" t="e">
        <f>IFERROR(WD33+VLOOKUP($A33,'TB2-1'!$A:$XEW,1+IFERROR(VALUE(RIGHT(WD$3,2)),RIGHT(WD$3,1)),TRUE),#N/A)</f>
        <v>#N/A</v>
      </c>
      <c r="WF33" s="10" t="e">
        <f t="shared" si="322"/>
        <v>#N/A</v>
      </c>
      <c r="WG33" s="5" t="e">
        <f>IFERROR(WF33+VLOOKUP($A33,'TB2-1'!$A:$XEW,1+IFERROR(VALUE(RIGHT(WF$3,2)),RIGHT(WF$3,1)),TRUE),#N/A)</f>
        <v>#N/A</v>
      </c>
      <c r="WH33" s="10" t="e">
        <f t="shared" si="322"/>
        <v>#N/A</v>
      </c>
      <c r="WI33" s="5" t="e">
        <f>IFERROR(WH33+VLOOKUP($A33,'TB2-1'!$A:$XEW,1+IFERROR(VALUE(RIGHT(WH$3,2)),RIGHT(WH$3,1)),TRUE),#N/A)</f>
        <v>#N/A</v>
      </c>
      <c r="WJ33" s="10" t="e">
        <f t="shared" si="322"/>
        <v>#N/A</v>
      </c>
      <c r="WK33" s="5" t="e">
        <f>IFERROR(WJ33+VLOOKUP($A33,'TB2-1'!$A:$XEW,1+IFERROR(VALUE(RIGHT(WJ$3,2)),RIGHT(WJ$3,1)),TRUE),#N/A)</f>
        <v>#N/A</v>
      </c>
      <c r="WL33" s="10" t="e">
        <f t="shared" si="322"/>
        <v>#N/A</v>
      </c>
      <c r="WM33" s="5" t="e">
        <f>IFERROR(WL33+VLOOKUP($A33,'TB2-1'!$A:$XEW,1+IFERROR(VALUE(RIGHT(WL$3,2)),RIGHT(WL$3,1)),TRUE),#N/A)</f>
        <v>#N/A</v>
      </c>
      <c r="WN33" s="5" t="e">
        <v>#N/A</v>
      </c>
      <c r="WO33" s="5" t="e">
        <f>IFERROR(WN33+VLOOKUP($A33,'TB2-1'!$A:$XEW,1+IFERROR(VALUE(RIGHT(WN$3,2)),RIGHT(WN$3,1)),TRUE),#N/A)</f>
        <v>#N/A</v>
      </c>
      <c r="WP33" s="65" t="e">
        <v>#N/A</v>
      </c>
      <c r="WQ33" s="6" t="e">
        <f>IFERROR(WP33+VLOOKUP($A33,'TB2-1'!$A:$XEW,1+IFERROR(VALUE(RIGHT(WP$3,2)),RIGHT(WP$3,1)),TRUE),#N/A)</f>
        <v>#N/A</v>
      </c>
      <c r="WR33" s="6" t="e">
        <f t="shared" si="42"/>
        <v>#N/A</v>
      </c>
      <c r="WS33" s="6" t="e">
        <f>IFERROR(WR33+VLOOKUP($A33,'TB2-1'!$A:$XEW,1+IFERROR(VALUE(RIGHT(WR$3,2)),RIGHT(WR$3,1)),TRUE),#N/A)</f>
        <v>#N/A</v>
      </c>
      <c r="WT33" s="6" t="e">
        <f t="shared" si="42"/>
        <v>#N/A</v>
      </c>
      <c r="WU33" s="6" t="e">
        <f>IFERROR(WT33+VLOOKUP($A33,'TB2-1'!$A:$XEW,1+IFERROR(VALUE(RIGHT(WT$3,2)),RIGHT(WT$3,1)),TRUE),#N/A)</f>
        <v>#N/A</v>
      </c>
      <c r="WV33" s="6" t="e">
        <f t="shared" si="42"/>
        <v>#N/A</v>
      </c>
      <c r="WW33" s="6" t="e">
        <f>IFERROR(WV33+VLOOKUP($A33,'TB2-1'!$A:$XEW,1+IFERROR(VALUE(RIGHT(WV$3,2)),RIGHT(WV$3,1)),TRUE),#N/A)</f>
        <v>#N/A</v>
      </c>
      <c r="WX33" s="6" t="e">
        <f t="shared" si="42"/>
        <v>#N/A</v>
      </c>
      <c r="WY33" s="6" t="e">
        <f>IFERROR(WX33+VLOOKUP($A33,'TB2-1'!$A:$XEW,1+IFERROR(VALUE(RIGHT(WX$3,2)),RIGHT(WX$3,1)),TRUE),#N/A)</f>
        <v>#N/A</v>
      </c>
      <c r="WZ33" s="6" t="e">
        <f t="shared" si="42"/>
        <v>#N/A</v>
      </c>
      <c r="XA33" s="6" t="e">
        <f>IFERROR(WZ33+VLOOKUP($A33,'TB2-1'!$A:$XEW,1+IFERROR(VALUE(RIGHT(WZ$3,2)),RIGHT(WZ$3,1)),TRUE),#N/A)</f>
        <v>#N/A</v>
      </c>
      <c r="XB33" s="6" t="e">
        <f t="shared" si="42"/>
        <v>#N/A</v>
      </c>
      <c r="XC33" s="6" t="e">
        <f>IFERROR(XB33+VLOOKUP($A33,'TB2-1'!$A:$XEW,1+IFERROR(VALUE(RIGHT(XB$3,2)),RIGHT(XB$3,1)),TRUE),#N/A)</f>
        <v>#N/A</v>
      </c>
      <c r="XD33" s="6" t="e">
        <f t="shared" si="42"/>
        <v>#N/A</v>
      </c>
      <c r="XE33" s="6" t="e">
        <f>IFERROR(XD33+VLOOKUP($A33,'TB2-1'!$A:$XEW,1+IFERROR(VALUE(RIGHT(XD$3,2)),RIGHT(XD$3,1)),TRUE),#N/A)</f>
        <v>#N/A</v>
      </c>
      <c r="XF33" s="6" t="e">
        <f t="shared" si="324"/>
        <v>#N/A</v>
      </c>
      <c r="XG33" s="6" t="e">
        <f>IFERROR(XF33+VLOOKUP($A33,'TB2-1'!$A:$XEW,1+IFERROR(VALUE(RIGHT(XF$3,2)),RIGHT(XF$3,1)),TRUE),#N/A)</f>
        <v>#N/A</v>
      </c>
      <c r="XH33" s="6" t="e">
        <f t="shared" si="43"/>
        <v>#N/A</v>
      </c>
      <c r="XI33" s="6" t="e">
        <f>IFERROR(XH33+VLOOKUP($A33,'TB2-1'!$A:$XEW,1+IFERROR(VALUE(RIGHT(XH$3,2)),RIGHT(XH$3,1)),TRUE),#N/A)</f>
        <v>#N/A</v>
      </c>
      <c r="XJ33" s="6" t="e">
        <f t="shared" si="44"/>
        <v>#N/A</v>
      </c>
      <c r="XK33" s="6" t="e">
        <f>IFERROR(XJ33+VLOOKUP($A33,'TB2-1'!$A:$XEW,1+IFERROR(VALUE(RIGHT(XJ$3,2)),RIGHT(XJ$3,1)),TRUE),#N/A)</f>
        <v>#N/A</v>
      </c>
      <c r="XL33" s="6" t="e">
        <f t="shared" si="45"/>
        <v>#N/A</v>
      </c>
      <c r="XM33" s="6" t="e">
        <f>IFERROR(XL33+VLOOKUP($A33,'TB2-1'!$A:$XEW,1+IFERROR(VALUE(RIGHT(XL$3,2)),RIGHT(XL$3,1)),TRUE),#N/A)</f>
        <v>#N/A</v>
      </c>
      <c r="XN33" s="6" t="e">
        <f t="shared" si="46"/>
        <v>#N/A</v>
      </c>
      <c r="XO33" s="6" t="e">
        <f>IFERROR(XN33+VLOOKUP($A33,'TB2-1'!$A:$XEW,1+IFERROR(VALUE(RIGHT(XN$3,2)),RIGHT(XN$3,1)),TRUE),#N/A)</f>
        <v>#N/A</v>
      </c>
      <c r="XP33" s="6" t="e">
        <f t="shared" si="47"/>
        <v>#N/A</v>
      </c>
      <c r="XQ33" s="6" t="e">
        <f>IFERROR(XP33+VLOOKUP($A33,'TB2-1'!$A:$XEW,1+IFERROR(VALUE(RIGHT(XP$3,2)),RIGHT(XP$3,1)),TRUE),#N/A)</f>
        <v>#N/A</v>
      </c>
      <c r="XR33" s="6" t="e">
        <f t="shared" si="48"/>
        <v>#N/A</v>
      </c>
      <c r="XS33" s="6" t="e">
        <f>IFERROR(XR33+VLOOKUP($A33,'TB2-1'!$A:$XEW,1+IFERROR(VALUE(RIGHT(XR$3,2)),RIGHT(XR$3,1)),TRUE),#N/A)</f>
        <v>#N/A</v>
      </c>
      <c r="XT33" s="6" t="e">
        <f t="shared" si="49"/>
        <v>#N/A</v>
      </c>
      <c r="XU33" s="6" t="e">
        <f>IFERROR(XT33+VLOOKUP($A33,'TB2-1'!$A:$XEW,1+IFERROR(VALUE(RIGHT(XT$3,2)),RIGHT(XT$3,1)),TRUE),#N/A)</f>
        <v>#N/A</v>
      </c>
      <c r="XV33" s="6" t="e">
        <f t="shared" si="50"/>
        <v>#N/A</v>
      </c>
      <c r="XW33" s="6" t="e">
        <f>IFERROR(XV33+VLOOKUP($A33,'TB2-1'!$A:$XEW,1+IFERROR(VALUE(RIGHT(XV$3,2)),RIGHT(XV$3,1)),TRUE),#N/A)</f>
        <v>#N/A</v>
      </c>
      <c r="XX33" s="6" t="e">
        <f t="shared" si="51"/>
        <v>#N/A</v>
      </c>
      <c r="XY33" s="6" t="e">
        <f>IFERROR(XX33+VLOOKUP($A33,'TB2-1'!$A:$XEW,1+IFERROR(VALUE(RIGHT(XX$3,2)),RIGHT(XX$3,1)),TRUE),#N/A)</f>
        <v>#N/A</v>
      </c>
      <c r="XZ33" s="65" t="e">
        <v>#N/A</v>
      </c>
      <c r="YA33" s="5" t="e">
        <f>IFERROR(XZ33+VLOOKUP($A33,'TB2-1'!$A:$XEW,1+IFERROR(VALUE(RIGHT(XZ$3,2)),RIGHT(XZ$3,1)),TRUE),#N/A)</f>
        <v>#N/A</v>
      </c>
      <c r="YB33" s="10" t="e">
        <f t="shared" si="166"/>
        <v>#N/A</v>
      </c>
      <c r="YC33" s="5" t="e">
        <f>IFERROR(YB33+VLOOKUP($A33,'TB2-1'!$A:$XEW,1+IFERROR(VALUE(RIGHT(YB$3,2)),RIGHT(YB$3,1)),TRUE),#N/A)</f>
        <v>#N/A</v>
      </c>
      <c r="YD33" s="10" t="e">
        <f t="shared" si="166"/>
        <v>#N/A</v>
      </c>
      <c r="YE33" s="5" t="e">
        <f>IFERROR(YD33+VLOOKUP($A33,'TB2-1'!$A:$XEW,1+IFERROR(VALUE(RIGHT(YD$3,2)),RIGHT(YD$3,1)),TRUE),#N/A)</f>
        <v>#N/A</v>
      </c>
      <c r="YF33" s="10" t="e">
        <f t="shared" si="166"/>
        <v>#N/A</v>
      </c>
      <c r="YG33" s="5" t="e">
        <f>IFERROR(YF33+VLOOKUP($A33,'TB2-1'!$A:$XEW,1+IFERROR(VALUE(RIGHT(YF$3,2)),RIGHT(YF$3,1)),TRUE),#N/A)</f>
        <v>#N/A</v>
      </c>
      <c r="YH33" s="10" t="e">
        <f t="shared" si="166"/>
        <v>#N/A</v>
      </c>
      <c r="YI33" s="5" t="e">
        <f>IFERROR(YH33+VLOOKUP($A33,'TB2-1'!$A:$XEW,1+IFERROR(VALUE(RIGHT(YH$3,2)),RIGHT(YH$3,1)),TRUE),#N/A)</f>
        <v>#N/A</v>
      </c>
      <c r="YJ33" s="10" t="e">
        <f t="shared" si="166"/>
        <v>#N/A</v>
      </c>
      <c r="YK33" s="5" t="e">
        <f>IFERROR(YJ33+VLOOKUP($A33,'TB2-1'!$A:$XEW,1+IFERROR(VALUE(RIGHT(YJ$3,2)),RIGHT(YJ$3,1)),TRUE),#N/A)</f>
        <v>#N/A</v>
      </c>
      <c r="YL33" s="10" t="e">
        <f t="shared" si="166"/>
        <v>#N/A</v>
      </c>
      <c r="YM33" s="5" t="e">
        <f>IFERROR(YL33+VLOOKUP($A33,'TB2-1'!$A:$XEW,1+IFERROR(VALUE(RIGHT(YL$3,2)),RIGHT(YL$3,1)),TRUE),#N/A)</f>
        <v>#N/A</v>
      </c>
      <c r="YN33" s="10" t="e">
        <f t="shared" si="166"/>
        <v>#N/A</v>
      </c>
      <c r="YO33" s="5" t="e">
        <f>IFERROR(YN33+VLOOKUP($A33,'TB2-1'!$A:$XEW,1+IFERROR(VALUE(RIGHT(YN$3,2)),RIGHT(YN$3,1)),TRUE),#N/A)</f>
        <v>#N/A</v>
      </c>
      <c r="YP33" s="10" t="e">
        <f t="shared" si="166"/>
        <v>#N/A</v>
      </c>
      <c r="YQ33" s="5" t="e">
        <f>IFERROR(YP33+VLOOKUP($A33,'TB2-1'!$A:$XEW,1+IFERROR(VALUE(RIGHT(YP$3,2)),RIGHT(YP$3,1)),TRUE),#N/A)</f>
        <v>#N/A</v>
      </c>
      <c r="YR33" s="10" t="e">
        <f t="shared" si="167"/>
        <v>#N/A</v>
      </c>
      <c r="YS33" s="5" t="e">
        <f>IFERROR(YR33+VLOOKUP($A33,'TB2-1'!$A:$XEW,1+IFERROR(VALUE(RIGHT(YR$3,2)),RIGHT(YR$3,1)),TRUE),#N/A)</f>
        <v>#N/A</v>
      </c>
      <c r="YT33" s="10" t="e">
        <f t="shared" si="168"/>
        <v>#N/A</v>
      </c>
      <c r="YU33" s="5" t="e">
        <f>IFERROR(YT33+VLOOKUP($A33,'TB2-1'!$A:$XEW,1+IFERROR(VALUE(RIGHT(YT$3,2)),RIGHT(YT$3,1)),TRUE),#N/A)</f>
        <v>#N/A</v>
      </c>
      <c r="YV33" s="10" t="e">
        <f t="shared" si="169"/>
        <v>#N/A</v>
      </c>
      <c r="YW33" s="5" t="e">
        <f>IFERROR(YV33+VLOOKUP($A33,'TB2-1'!$A:$XEW,1+IFERROR(VALUE(RIGHT(YV$3,2)),RIGHT(YV$3,1)),TRUE),#N/A)</f>
        <v>#N/A</v>
      </c>
      <c r="YX33" s="10" t="e">
        <f t="shared" si="170"/>
        <v>#N/A</v>
      </c>
      <c r="YY33" s="5" t="e">
        <f>IFERROR(YX33+VLOOKUP($A33,'TB2-1'!$A:$XEW,1+IFERROR(VALUE(RIGHT(YX$3,2)),RIGHT(YX$3,1)),TRUE),#N/A)</f>
        <v>#N/A</v>
      </c>
      <c r="YZ33" s="10" t="e">
        <f t="shared" si="171"/>
        <v>#N/A</v>
      </c>
      <c r="ZA33" s="5" t="e">
        <f>IFERROR(YZ33+VLOOKUP($A33,'TB2-1'!$A:$XEW,1+IFERROR(VALUE(RIGHT(YZ$3,2)),RIGHT(YZ$3,1)),TRUE),#N/A)</f>
        <v>#N/A</v>
      </c>
      <c r="ZB33" s="10" t="e">
        <f t="shared" si="172"/>
        <v>#N/A</v>
      </c>
      <c r="ZC33" s="5" t="e">
        <f>IFERROR(ZB33+VLOOKUP($A33,'TB2-1'!$A:$XEW,1+IFERROR(VALUE(RIGHT(ZB$3,2)),RIGHT(ZB$3,1)),TRUE),#N/A)</f>
        <v>#N/A</v>
      </c>
      <c r="ZD33" s="10" t="e">
        <f t="shared" si="173"/>
        <v>#N/A</v>
      </c>
      <c r="ZE33" s="5" t="e">
        <f>IFERROR(ZD33+VLOOKUP($A33,'TB2-1'!$A:$XEW,1+IFERROR(VALUE(RIGHT(ZD$3,2)),RIGHT(ZD$3,1)),TRUE),#N/A)</f>
        <v>#N/A</v>
      </c>
      <c r="ZF33" s="10" t="e">
        <f t="shared" si="174"/>
        <v>#N/A</v>
      </c>
      <c r="ZG33" s="5" t="e">
        <f>IFERROR(ZF33+VLOOKUP($A33,'TB2-1'!$A:$XEW,1+IFERROR(VALUE(RIGHT(ZF$3,2)),RIGHT(ZF$3,1)),TRUE),#N/A)</f>
        <v>#N/A</v>
      </c>
      <c r="ZH33" s="10" t="e">
        <f t="shared" si="175"/>
        <v>#N/A</v>
      </c>
      <c r="ZI33" s="5" t="e">
        <f>IFERROR(ZH33+VLOOKUP($A33,'TB2-1'!$A:$XEW,1+IFERROR(VALUE(RIGHT(ZH$3,2)),RIGHT(ZH$3,1)),TRUE),#N/A)</f>
        <v>#N/A</v>
      </c>
      <c r="ZJ33" s="65" t="e">
        <v>#N/A</v>
      </c>
      <c r="ZK33" s="6" t="e">
        <f>IFERROR(ZJ33+VLOOKUP($A33,'TB2-1'!$A:$XEW,1+IFERROR(VALUE(RIGHT(ZJ$3,2)),RIGHT(ZJ$3,1)),TRUE),#N/A)</f>
        <v>#N/A</v>
      </c>
      <c r="ZL33" s="6" t="e">
        <f t="shared" si="52"/>
        <v>#N/A</v>
      </c>
      <c r="ZM33" s="6" t="e">
        <f>IFERROR(ZL33+VLOOKUP($A33,'TB2-1'!$A:$XEW,1+IFERROR(VALUE(RIGHT(ZL$3,2)),RIGHT(ZL$3,1)),TRUE),#N/A)</f>
        <v>#N/A</v>
      </c>
      <c r="ZN33" s="6" t="e">
        <f t="shared" si="52"/>
        <v>#N/A</v>
      </c>
      <c r="ZO33" s="6" t="e">
        <f>IFERROR(ZN33+VLOOKUP($A33,'TB2-1'!$A:$XEW,1+IFERROR(VALUE(RIGHT(ZN$3,2)),RIGHT(ZN$3,1)),TRUE),#N/A)</f>
        <v>#N/A</v>
      </c>
      <c r="ZP33" s="6" t="e">
        <f t="shared" si="52"/>
        <v>#N/A</v>
      </c>
      <c r="ZQ33" s="6" t="e">
        <f>IFERROR(ZP33+VLOOKUP($A33,'TB2-1'!$A:$XEW,1+IFERROR(VALUE(RIGHT(ZP$3,2)),RIGHT(ZP$3,1)),TRUE),#N/A)</f>
        <v>#N/A</v>
      </c>
      <c r="ZR33" s="6" t="e">
        <f t="shared" si="52"/>
        <v>#N/A</v>
      </c>
      <c r="ZS33" s="6" t="e">
        <f>IFERROR(ZR33+VLOOKUP($A33,'TB2-1'!$A:$XEW,1+IFERROR(VALUE(RIGHT(ZR$3,2)),RIGHT(ZR$3,1)),TRUE),#N/A)</f>
        <v>#N/A</v>
      </c>
      <c r="ZT33" s="6" t="e">
        <f t="shared" si="52"/>
        <v>#N/A</v>
      </c>
      <c r="ZU33" s="6" t="e">
        <f>IFERROR(ZT33+VLOOKUP($A33,'TB2-1'!$A:$XEW,1+IFERROR(VALUE(RIGHT(ZT$3,2)),RIGHT(ZT$3,1)),TRUE),#N/A)</f>
        <v>#N/A</v>
      </c>
      <c r="ZV33" s="6" t="e">
        <f t="shared" si="52"/>
        <v>#N/A</v>
      </c>
      <c r="ZW33" s="6" t="e">
        <f>IFERROR(ZV33+VLOOKUP($A33,'TB2-1'!$A:$XEW,1+IFERROR(VALUE(RIGHT(ZV$3,2)),RIGHT(ZV$3,1)),TRUE),#N/A)</f>
        <v>#N/A</v>
      </c>
      <c r="ZX33" s="6" t="e">
        <f t="shared" si="52"/>
        <v>#N/A</v>
      </c>
      <c r="ZY33" s="6" t="e">
        <f>IFERROR(ZX33+VLOOKUP($A33,'TB2-1'!$A:$XEW,1+IFERROR(VALUE(RIGHT(ZX$3,2)),RIGHT(ZX$3,1)),TRUE),#N/A)</f>
        <v>#N/A</v>
      </c>
      <c r="ZZ33" s="6" t="e">
        <f t="shared" si="325"/>
        <v>#N/A</v>
      </c>
      <c r="AAA33" s="6" t="e">
        <f>IFERROR(ZZ33+VLOOKUP($A33,'TB2-1'!$A:$XEW,1+IFERROR(VALUE(RIGHT(ZZ$3,2)),RIGHT(ZZ$3,1)),TRUE),#N/A)</f>
        <v>#N/A</v>
      </c>
      <c r="AAB33" s="6" t="e">
        <f t="shared" si="53"/>
        <v>#N/A</v>
      </c>
      <c r="AAC33" s="6" t="e">
        <f>IFERROR(AAB33+VLOOKUP($A33,'TB2-1'!$A:$XEW,1+IFERROR(VALUE(RIGHT(AAB$3,2)),RIGHT(AAB$3,1)),TRUE),#N/A)</f>
        <v>#N/A</v>
      </c>
      <c r="AAD33" s="6" t="e">
        <f t="shared" si="54"/>
        <v>#N/A</v>
      </c>
      <c r="AAE33" s="6" t="e">
        <f>IFERROR(AAD33+VLOOKUP($A33,'TB2-1'!$A:$XEW,1+IFERROR(VALUE(RIGHT(AAD$3,2)),RIGHT(AAD$3,1)),TRUE),#N/A)</f>
        <v>#N/A</v>
      </c>
      <c r="AAF33" s="6" t="e">
        <f t="shared" si="55"/>
        <v>#N/A</v>
      </c>
      <c r="AAG33" s="6" t="e">
        <f>IFERROR(AAF33+VLOOKUP($A33,'TB2-1'!$A:$XEW,1+IFERROR(VALUE(RIGHT(AAF$3,2)),RIGHT(AAF$3,1)),TRUE),#N/A)</f>
        <v>#N/A</v>
      </c>
      <c r="AAH33" s="6" t="e">
        <f t="shared" si="56"/>
        <v>#N/A</v>
      </c>
      <c r="AAI33" s="6" t="e">
        <f>IFERROR(AAH33+VLOOKUP($A33,'TB2-1'!$A:$XEW,1+IFERROR(VALUE(RIGHT(AAH$3,2)),RIGHT(AAH$3,1)),TRUE),#N/A)</f>
        <v>#N/A</v>
      </c>
      <c r="AAJ33" s="6" t="e">
        <f t="shared" si="57"/>
        <v>#N/A</v>
      </c>
      <c r="AAK33" s="6" t="e">
        <f>IFERROR(AAJ33+VLOOKUP($A33,'TB2-1'!$A:$XEW,1+IFERROR(VALUE(RIGHT(AAJ$3,2)),RIGHT(AAJ$3,1)),TRUE),#N/A)</f>
        <v>#N/A</v>
      </c>
      <c r="AAL33" s="6" t="e">
        <f t="shared" si="58"/>
        <v>#N/A</v>
      </c>
      <c r="AAM33" s="6" t="e">
        <f>IFERROR(AAL33+VLOOKUP($A33,'TB2-1'!$A:$XEW,1+IFERROR(VALUE(RIGHT(AAL$3,2)),RIGHT(AAL$3,1)),TRUE),#N/A)</f>
        <v>#N/A</v>
      </c>
      <c r="AAN33" s="6" t="e">
        <f t="shared" si="59"/>
        <v>#N/A</v>
      </c>
      <c r="AAO33" s="6" t="e">
        <f>IFERROR(AAN33+VLOOKUP($A33,'TB2-1'!$A:$XEW,1+IFERROR(VALUE(RIGHT(AAN$3,2)),RIGHT(AAN$3,1)),TRUE),#N/A)</f>
        <v>#N/A</v>
      </c>
      <c r="AAP33" s="6" t="e">
        <f t="shared" si="60"/>
        <v>#N/A</v>
      </c>
      <c r="AAQ33" s="6" t="e">
        <f>IFERROR(AAP33+VLOOKUP($A33,'TB2-1'!$A:$XEW,1+IFERROR(VALUE(RIGHT(AAP$3,2)),RIGHT(AAP$3,1)),TRUE),#N/A)</f>
        <v>#N/A</v>
      </c>
      <c r="AAR33" s="6" t="e">
        <f t="shared" si="61"/>
        <v>#N/A</v>
      </c>
      <c r="AAS33" s="6" t="e">
        <f>IFERROR(AAR33+VLOOKUP($A33,'TB2-1'!$A:$XEW,1+IFERROR(VALUE(RIGHT(AAR$3,2)),RIGHT(AAR$3,1)),TRUE),#N/A)</f>
        <v>#N/A</v>
      </c>
      <c r="AAT33" s="65" t="e">
        <v>#N/A</v>
      </c>
      <c r="AAU33" s="5" t="e">
        <f>IFERROR(AAT33+VLOOKUP($A33,'TB2-1'!$A:$XEW,1+IFERROR(VALUE(RIGHT(AAT$3,2)),RIGHT(AAT$3,1)),TRUE),#N/A)</f>
        <v>#N/A</v>
      </c>
      <c r="AAV33" s="10" t="e">
        <f t="shared" si="62"/>
        <v>#N/A</v>
      </c>
      <c r="AAW33" s="5" t="e">
        <f>IFERROR(AAV33+VLOOKUP($A33,'TB2-1'!$A:$XEW,1+IFERROR(VALUE(RIGHT(AAV$3,2)),RIGHT(AAV$3,1)),TRUE),#N/A)</f>
        <v>#N/A</v>
      </c>
      <c r="AAX33" s="10" t="e">
        <f t="shared" si="62"/>
        <v>#N/A</v>
      </c>
      <c r="AAY33" s="5" t="e">
        <f>IFERROR(AAX33+VLOOKUP($A33,'TB2-1'!$A:$XEW,1+IFERROR(VALUE(RIGHT(AAX$3,2)),RIGHT(AAX$3,1)),TRUE),#N/A)</f>
        <v>#N/A</v>
      </c>
      <c r="AAZ33" s="10" t="e">
        <f t="shared" si="62"/>
        <v>#N/A</v>
      </c>
      <c r="ABA33" s="5" t="e">
        <f>IFERROR(AAZ33+VLOOKUP($A33,'TB2-1'!$A:$XEW,1+IFERROR(VALUE(RIGHT(AAZ$3,2)),RIGHT(AAZ$3,1)),TRUE),#N/A)</f>
        <v>#N/A</v>
      </c>
      <c r="ABB33" s="10" t="e">
        <f t="shared" si="62"/>
        <v>#N/A</v>
      </c>
      <c r="ABC33" s="5" t="e">
        <f>IFERROR(ABB33+VLOOKUP($A33,'TB2-1'!$A:$XEW,1+IFERROR(VALUE(RIGHT(ABB$3,2)),RIGHT(ABB$3,1)),TRUE),#N/A)</f>
        <v>#N/A</v>
      </c>
      <c r="ABD33" s="10" t="e">
        <f t="shared" si="62"/>
        <v>#N/A</v>
      </c>
      <c r="ABE33" s="5" t="e">
        <f>IFERROR(ABD33+VLOOKUP($A33,'TB2-1'!$A:$XEW,1+IFERROR(VALUE(RIGHT(ABD$3,2)),RIGHT(ABD$3,1)),TRUE),#N/A)</f>
        <v>#N/A</v>
      </c>
      <c r="ABF33" s="10" t="e">
        <f t="shared" si="62"/>
        <v>#N/A</v>
      </c>
      <c r="ABG33" s="5" t="e">
        <f>IFERROR(ABF33+VLOOKUP($A33,'TB2-1'!$A:$XEW,1+IFERROR(VALUE(RIGHT(ABF$3,2)),RIGHT(ABF$3,1)),TRUE),#N/A)</f>
        <v>#N/A</v>
      </c>
      <c r="ABH33" s="10" t="e">
        <f t="shared" si="62"/>
        <v>#N/A</v>
      </c>
      <c r="ABI33" s="5" t="e">
        <f>IFERROR(ABH33+VLOOKUP($A33,'TB2-1'!$A:$XEW,1+IFERROR(VALUE(RIGHT(ABH$3,2)),RIGHT(ABH$3,1)),TRUE),#N/A)</f>
        <v>#N/A</v>
      </c>
      <c r="ABJ33" s="10" t="e">
        <f t="shared" si="326"/>
        <v>#N/A</v>
      </c>
      <c r="ABK33" s="5" t="e">
        <f>IFERROR(ABJ33+VLOOKUP($A33,'TB2-1'!$A:$XEW,1+IFERROR(VALUE(RIGHT(ABJ$3,2)),RIGHT(ABJ$3,1)),TRUE),#N/A)</f>
        <v>#N/A</v>
      </c>
      <c r="ABL33" s="10" t="e">
        <f t="shared" si="63"/>
        <v>#N/A</v>
      </c>
      <c r="ABM33" s="5" t="e">
        <f>IFERROR(ABL33+VLOOKUP($A33,'TB2-1'!$A:$XEW,1+IFERROR(VALUE(RIGHT(ABL$3,2)),RIGHT(ABL$3,1)),TRUE),#N/A)</f>
        <v>#N/A</v>
      </c>
      <c r="ABN33" s="10" t="e">
        <f t="shared" si="64"/>
        <v>#N/A</v>
      </c>
      <c r="ABO33" s="5" t="e">
        <f>IFERROR(ABN33+VLOOKUP($A33,'TB2-1'!$A:$XEW,1+IFERROR(VALUE(RIGHT(ABN$3,2)),RIGHT(ABN$3,1)),TRUE),#N/A)</f>
        <v>#N/A</v>
      </c>
      <c r="ABP33" s="10" t="e">
        <f t="shared" si="65"/>
        <v>#N/A</v>
      </c>
      <c r="ABQ33" s="5" t="e">
        <f>IFERROR(ABP33+VLOOKUP($A33,'TB2-1'!$A:$XEW,1+IFERROR(VALUE(RIGHT(ABP$3,2)),RIGHT(ABP$3,1)),TRUE),#N/A)</f>
        <v>#N/A</v>
      </c>
      <c r="ABR33" s="10" t="e">
        <f t="shared" si="66"/>
        <v>#N/A</v>
      </c>
      <c r="ABS33" s="5" t="e">
        <f>IFERROR(ABR33+VLOOKUP($A33,'TB2-1'!$A:$XEW,1+IFERROR(VALUE(RIGHT(ABR$3,2)),RIGHT(ABR$3,1)),TRUE),#N/A)</f>
        <v>#N/A</v>
      </c>
      <c r="ABT33" s="10" t="e">
        <f t="shared" si="67"/>
        <v>#N/A</v>
      </c>
      <c r="ABU33" s="5" t="e">
        <f>IFERROR(ABT33+VLOOKUP($A33,'TB2-1'!$A:$XEW,1+IFERROR(VALUE(RIGHT(ABT$3,2)),RIGHT(ABT$3,1)),TRUE),#N/A)</f>
        <v>#N/A</v>
      </c>
      <c r="ABV33" s="10" t="e">
        <f t="shared" si="68"/>
        <v>#N/A</v>
      </c>
      <c r="ABW33" s="5" t="e">
        <f>IFERROR(ABV33+VLOOKUP($A33,'TB2-1'!$A:$XEW,1+IFERROR(VALUE(RIGHT(ABV$3,2)),RIGHT(ABV$3,1)),TRUE),#N/A)</f>
        <v>#N/A</v>
      </c>
      <c r="ABX33" s="10" t="e">
        <f t="shared" si="69"/>
        <v>#N/A</v>
      </c>
      <c r="ABY33" s="5" t="e">
        <f>IFERROR(ABX33+VLOOKUP($A33,'TB2-1'!$A:$XEW,1+IFERROR(VALUE(RIGHT(ABX$3,2)),RIGHT(ABX$3,1)),TRUE),#N/A)</f>
        <v>#N/A</v>
      </c>
      <c r="ABZ33" s="10" t="e">
        <f t="shared" si="70"/>
        <v>#N/A</v>
      </c>
      <c r="ACA33" s="5" t="e">
        <f>IFERROR(ABZ33+VLOOKUP($A33,'TB2-1'!$A:$XEW,1+IFERROR(VALUE(RIGHT(ABZ$3,2)),RIGHT(ABZ$3,1)),TRUE),#N/A)</f>
        <v>#N/A</v>
      </c>
      <c r="ACB33" s="10" t="e">
        <f t="shared" si="71"/>
        <v>#N/A</v>
      </c>
      <c r="ACC33" s="5" t="e">
        <f>IFERROR(ACB33+VLOOKUP($A33,'TB2-1'!$A:$XEW,1+IFERROR(VALUE(RIGHT(ACB$3,2)),RIGHT(ACB$3,1)),TRUE),#N/A)</f>
        <v>#N/A</v>
      </c>
    </row>
    <row r="34" spans="1:757" ht="15.75" thickBot="1" x14ac:dyDescent="0.3">
      <c r="A34" s="2">
        <f>Config!G30</f>
        <v>1000.001</v>
      </c>
      <c r="B34" s="5" t="e">
        <f>IFERROR(C34-VLOOKUP($A34,'TB2-1'!$A:$XEW,1+IFERROR(VALUE(RIGHT(B$3,2)),RIGHT(B$3,1)),TRUE),#N/A)</f>
        <v>#N/A</v>
      </c>
      <c r="C34" s="65" t="e">
        <v>#N/A</v>
      </c>
      <c r="D34" s="5" t="e">
        <f>IFERROR(E34-VLOOKUP($A34,'TB2-1'!$A:$XEW,1+IFERROR(VALUE(RIGHT(D$3,2)),RIGHT(D$3,1)),TRUE),#N/A)</f>
        <v>#N/A</v>
      </c>
      <c r="E34" s="5" t="e">
        <f t="shared" si="327"/>
        <v>#N/A</v>
      </c>
      <c r="F34" s="5" t="e">
        <f>IFERROR(G34-VLOOKUP($A34,'TB2-1'!$A:$XEW,1+IFERROR(VALUE(RIGHT(F$3,2)),RIGHT(F$3,1)),TRUE),#N/A)</f>
        <v>#N/A</v>
      </c>
      <c r="G34" s="5" t="e">
        <f t="shared" si="328"/>
        <v>#N/A</v>
      </c>
      <c r="H34" s="5" t="e">
        <f>IFERROR(I34-VLOOKUP($A34,'TB2-1'!$A:$XEW,1+IFERROR(VALUE(RIGHT(H$3,2)),RIGHT(H$3,1)),TRUE),#N/A)</f>
        <v>#N/A</v>
      </c>
      <c r="I34" s="5" t="e">
        <f t="shared" si="329"/>
        <v>#N/A</v>
      </c>
      <c r="J34" s="5" t="e">
        <f>IFERROR(K34-VLOOKUP($A34,'TB2-1'!$A:$XEW,1+IFERROR(VALUE(RIGHT(J$3,2)),RIGHT(J$3,1)),TRUE),#N/A)</f>
        <v>#N/A</v>
      </c>
      <c r="K34" s="5" t="e">
        <f t="shared" si="330"/>
        <v>#N/A</v>
      </c>
      <c r="L34" s="5" t="e">
        <f>IFERROR(M34-VLOOKUP($A34,'TB2-1'!$A:$XEW,1+IFERROR(VALUE(RIGHT(L$3,2)),RIGHT(L$3,1)),TRUE),#N/A)</f>
        <v>#N/A</v>
      </c>
      <c r="M34" s="5" t="e">
        <f t="shared" si="331"/>
        <v>#N/A</v>
      </c>
      <c r="N34" s="5" t="e">
        <f>IFERROR(O34-VLOOKUP($A34,'TB2-1'!$A:$XEW,1+IFERROR(VALUE(RIGHT(N$3,2)),RIGHT(N$3,1)),TRUE),#N/A)</f>
        <v>#N/A</v>
      </c>
      <c r="O34" s="5" t="e">
        <f t="shared" si="332"/>
        <v>#N/A</v>
      </c>
      <c r="P34" s="5" t="e">
        <f>IFERROR(Q34-VLOOKUP($A34,'TB2-1'!$A:$XEW,1+IFERROR(VALUE(RIGHT(P$3,2)),RIGHT(P$3,1)),TRUE),#N/A)</f>
        <v>#N/A</v>
      </c>
      <c r="Q34" s="5" t="e">
        <f t="shared" si="333"/>
        <v>#N/A</v>
      </c>
      <c r="R34" s="5" t="e">
        <f>IFERROR(S34-VLOOKUP($A34,'TB2-1'!$A:$XEW,1+IFERROR(VALUE(RIGHT(R$3,2)),RIGHT(R$3,1)),TRUE),#N/A)</f>
        <v>#N/A</v>
      </c>
      <c r="S34" s="5" t="e">
        <f t="shared" si="334"/>
        <v>#N/A</v>
      </c>
      <c r="T34" s="5" t="e">
        <f>IFERROR(U34-VLOOKUP($A34,'TB2-1'!$A:$XEW,1+IFERROR(VALUE(RIGHT(T$3,2)),RIGHT(T$3,1)),TRUE),#N/A)</f>
        <v>#N/A</v>
      </c>
      <c r="U34" s="5" t="e">
        <f t="shared" si="335"/>
        <v>#N/A</v>
      </c>
      <c r="V34" s="5" t="e">
        <f>IFERROR(W34-VLOOKUP($A34,'TB2-1'!$A:$XEW,1+IFERROR(VALUE(RIGHT(V$3,2)),RIGHT(V$3,1)),TRUE),#N/A)</f>
        <v>#N/A</v>
      </c>
      <c r="W34" s="5" t="e">
        <f t="shared" si="336"/>
        <v>#N/A</v>
      </c>
      <c r="X34" s="5" t="e">
        <f>IFERROR(Y34-VLOOKUP($A34,'TB2-1'!$A:$XEW,1+IFERROR(VALUE(RIGHT(X$3,2)),RIGHT(X$3,1)),TRUE),#N/A)</f>
        <v>#N/A</v>
      </c>
      <c r="Y34" s="5" t="e">
        <f t="shared" si="337"/>
        <v>#N/A</v>
      </c>
      <c r="Z34" s="5" t="e">
        <f>IFERROR(AA34-VLOOKUP($A34,'TB2-1'!$A:$XEW,1+IFERROR(VALUE(RIGHT(Z$3,2)),RIGHT(Z$3,1)),TRUE),#N/A)</f>
        <v>#N/A</v>
      </c>
      <c r="AA34" s="5" t="e">
        <f t="shared" si="176"/>
        <v>#N/A</v>
      </c>
      <c r="AB34" s="5" t="e">
        <f>IFERROR(AC34-VLOOKUP($A34,'TB2-1'!$A:$XEW,1+IFERROR(VALUE(RIGHT(AB$3,2)),RIGHT(AB$3,1)),TRUE),#N/A)</f>
        <v>#N/A</v>
      </c>
      <c r="AC34" s="5" t="e">
        <f t="shared" si="73"/>
        <v>#N/A</v>
      </c>
      <c r="AD34" s="5" t="e">
        <f>IFERROR(AE34-VLOOKUP($A34,'TB2-1'!$A:$XEW,1+IFERROR(VALUE(RIGHT(AD$3,2)),RIGHT(AD$3,1)),TRUE),#N/A)</f>
        <v>#N/A</v>
      </c>
      <c r="AE34" s="5" t="e">
        <f t="shared" si="74"/>
        <v>#N/A</v>
      </c>
      <c r="AF34" s="5" t="e">
        <f>IFERROR(AG34-VLOOKUP($A34,'TB2-1'!$A:$XEW,1+IFERROR(VALUE(RIGHT(AF$3,2)),RIGHT(AF$3,1)),TRUE),#N/A)</f>
        <v>#N/A</v>
      </c>
      <c r="AG34" s="5" t="e">
        <f t="shared" si="75"/>
        <v>#N/A</v>
      </c>
      <c r="AH34" s="5" t="e">
        <f>IFERROR(AI34-VLOOKUP($A34,'TB2-1'!$A:$XEW,1+IFERROR(VALUE(RIGHT(AH$3,2)),RIGHT(AH$3,1)),TRUE),#N/A)</f>
        <v>#N/A</v>
      </c>
      <c r="AI34" s="5" t="e">
        <f t="shared" si="76"/>
        <v>#N/A</v>
      </c>
      <c r="AJ34" s="5" t="e">
        <f>IFERROR(AK34-VLOOKUP($A34,'TB2-1'!$A:$XEW,1+IFERROR(VALUE(RIGHT(AJ$3,2)),RIGHT(AJ$3,1)),TRUE),#N/A)</f>
        <v>#N/A</v>
      </c>
      <c r="AK34" s="5" t="e">
        <f t="shared" si="77"/>
        <v>#N/A</v>
      </c>
      <c r="AL34" s="2" t="e">
        <f>IFERROR(AM34-VLOOKUP($A34,'TB2-1'!$A:$XEW,1+IFERROR(VALUE(RIGHT(AL$3,2)),RIGHT(AL$3,1)),TRUE),#N/A)</f>
        <v>#N/A</v>
      </c>
      <c r="AM34" s="65" t="e">
        <v>#N/A</v>
      </c>
      <c r="AN34" s="2" t="e">
        <f>IFERROR(AO34-VLOOKUP($A34,'TB2-1'!$A:$XEW,1+IFERROR(VALUE(RIGHT(AN$3,2)),RIGHT(AN$3,1)),TRUE),#N/A)</f>
        <v>#N/A</v>
      </c>
      <c r="AO34" s="2" t="e">
        <f t="shared" si="341"/>
        <v>#N/A</v>
      </c>
      <c r="AP34" s="2" t="e">
        <f>IFERROR(AQ34-VLOOKUP($A34,'TB2-1'!$A:$XEW,1+IFERROR(VALUE(RIGHT(AP$3,2)),RIGHT(AP$3,1)),TRUE),#N/A)</f>
        <v>#N/A</v>
      </c>
      <c r="AQ34" s="2" t="e">
        <f t="shared" si="341"/>
        <v>#N/A</v>
      </c>
      <c r="AR34" s="2" t="e">
        <f>IFERROR(AS34-VLOOKUP($A34,'TB2-1'!$A:$XEW,1+IFERROR(VALUE(RIGHT(AR$3,2)),RIGHT(AR$3,1)),TRUE),#N/A)</f>
        <v>#N/A</v>
      </c>
      <c r="AS34" s="2" t="e">
        <f t="shared" si="341"/>
        <v>#N/A</v>
      </c>
      <c r="AT34" s="2" t="e">
        <f>IFERROR(AU34-VLOOKUP($A34,'TB2-1'!$A:$XEW,1+IFERROR(VALUE(RIGHT(AT$3,2)),RIGHT(AT$3,1)),TRUE),#N/A)</f>
        <v>#N/A</v>
      </c>
      <c r="AU34" s="2" t="e">
        <f t="shared" si="341"/>
        <v>#N/A</v>
      </c>
      <c r="AV34" s="2" t="e">
        <f>IFERROR(AW34-VLOOKUP($A34,'TB2-1'!$A:$XEW,1+IFERROR(VALUE(RIGHT(AV$3,2)),RIGHT(AV$3,1)),TRUE),#N/A)</f>
        <v>#N/A</v>
      </c>
      <c r="AW34" s="2" t="e">
        <f t="shared" si="341"/>
        <v>#N/A</v>
      </c>
      <c r="AX34" s="2" t="e">
        <f>IFERROR(AY34-VLOOKUP($A34,'TB2-1'!$A:$XEW,1+IFERROR(VALUE(RIGHT(AX$3,2)),RIGHT(AX$3,1)),TRUE),#N/A)</f>
        <v>#N/A</v>
      </c>
      <c r="AY34" s="2" t="e">
        <f t="shared" si="341"/>
        <v>#N/A</v>
      </c>
      <c r="AZ34" s="2" t="e">
        <f>IFERROR(BA34-VLOOKUP($A34,'TB2-1'!$A:$XEW,1+IFERROR(VALUE(RIGHT(AZ$3,2)),RIGHT(AZ$3,1)),TRUE),#N/A)</f>
        <v>#N/A</v>
      </c>
      <c r="BA34" s="2" t="e">
        <f t="shared" si="341"/>
        <v>#N/A</v>
      </c>
      <c r="BB34" s="2" t="e">
        <f>IFERROR(BC34-VLOOKUP($A34,'TB2-1'!$A:$XEW,1+IFERROR(VALUE(RIGHT(BB$3,2)),RIGHT(BB$3,1)),TRUE),#N/A)</f>
        <v>#N/A</v>
      </c>
      <c r="BC34" s="2" t="e">
        <f t="shared" si="341"/>
        <v>#N/A</v>
      </c>
      <c r="BD34" s="2" t="e">
        <f>IFERROR(BE34-VLOOKUP($A34,'TB2-1'!$A:$XEW,1+IFERROR(VALUE(RIGHT(BD$3,2)),RIGHT(BD$3,1)),TRUE),#N/A)</f>
        <v>#N/A</v>
      </c>
      <c r="BE34" s="2" t="e">
        <f t="shared" si="341"/>
        <v>#N/A</v>
      </c>
      <c r="BF34" s="2" t="e">
        <f>IFERROR(BG34-VLOOKUP($A34,'TB2-1'!$A:$XEW,1+IFERROR(VALUE(RIGHT(BF$3,2)),RIGHT(BF$3,1)),TRUE),#N/A)</f>
        <v>#N/A</v>
      </c>
      <c r="BG34" s="2" t="e">
        <f t="shared" si="341"/>
        <v>#N/A</v>
      </c>
      <c r="BH34" s="2" t="e">
        <f>IFERROR(BI34-VLOOKUP($A34,'TB2-1'!$A:$XEW,1+IFERROR(VALUE(RIGHT(BH$3,2)),RIGHT(BH$3,1)),TRUE),#N/A)</f>
        <v>#N/A</v>
      </c>
      <c r="BI34" s="2" t="e">
        <f t="shared" si="341"/>
        <v>#N/A</v>
      </c>
      <c r="BJ34" s="2" t="e">
        <f>IFERROR(BK34-VLOOKUP($A34,'TB2-1'!$A:$XEW,1+IFERROR(VALUE(RIGHT(BJ$3,2)),RIGHT(BJ$3,1)),TRUE),#N/A)</f>
        <v>#N/A</v>
      </c>
      <c r="BK34" s="2" t="e">
        <f t="shared" si="341"/>
        <v>#N/A</v>
      </c>
      <c r="BL34" s="2" t="e">
        <f>IFERROR(BM34-VLOOKUP($A34,'TB2-1'!$A:$XEW,1+IFERROR(VALUE(RIGHT(BL$3,2)),RIGHT(BL$3,1)),TRUE),#N/A)</f>
        <v>#N/A</v>
      </c>
      <c r="BM34" s="2" t="e">
        <f t="shared" si="341"/>
        <v>#N/A</v>
      </c>
      <c r="BN34" s="2" t="e">
        <f>IFERROR(BO34-VLOOKUP($A34,'TB2-1'!$A:$XEW,1+IFERROR(VALUE(RIGHT(BN$3,2)),RIGHT(BN$3,1)),TRUE),#N/A)</f>
        <v>#N/A</v>
      </c>
      <c r="BO34" s="2" t="e">
        <f t="shared" si="341"/>
        <v>#N/A</v>
      </c>
      <c r="BP34" s="2" t="e">
        <f>IFERROR(BQ34-VLOOKUP($A34,'TB2-1'!$A:$XEW,1+IFERROR(VALUE(RIGHT(BP$3,2)),RIGHT(BP$3,1)),TRUE),#N/A)</f>
        <v>#N/A</v>
      </c>
      <c r="BQ34" s="2" t="e">
        <f t="shared" si="341"/>
        <v>#N/A</v>
      </c>
      <c r="BR34" s="2" t="e">
        <f>IFERROR(BS34-VLOOKUP($A34,'TB2-1'!$A:$XEW,1+IFERROR(VALUE(RIGHT(BR$3,2)),RIGHT(BR$3,1)),TRUE),#N/A)</f>
        <v>#N/A</v>
      </c>
      <c r="BS34" s="2" t="e">
        <f t="shared" si="341"/>
        <v>#N/A</v>
      </c>
      <c r="BT34" s="2" t="e">
        <f>IFERROR(BU34-VLOOKUP($A34,'TB2-1'!$A:$XEW,1+IFERROR(VALUE(RIGHT(BT$3,2)),RIGHT(BT$3,1)),TRUE),#N/A)</f>
        <v>#N/A</v>
      </c>
      <c r="BU34" s="2" t="e">
        <f t="shared" si="341"/>
        <v>#N/A</v>
      </c>
      <c r="BV34" s="5" t="e">
        <f>IFERROR(BW34-VLOOKUP($A34,'TB2-1'!$A:$XEW,1+IFERROR(VALUE(RIGHT(BV$3,2)),RIGHT(BV$3,1)),TRUE),#N/A)</f>
        <v>#N/A</v>
      </c>
      <c r="BW34" s="65" t="e">
        <v>#N/A</v>
      </c>
      <c r="BX34" s="5" t="e">
        <f>IFERROR(BY34-VLOOKUP($A34,'TB2-1'!$A:$XEW,1+IFERROR(VALUE(RIGHT(BX$3,2)),RIGHT(BX$3,1)),TRUE),#N/A)</f>
        <v>#N/A</v>
      </c>
      <c r="BY34" s="5" t="e">
        <f t="shared" si="338"/>
        <v>#N/A</v>
      </c>
      <c r="BZ34" s="5" t="e">
        <f>IFERROR(CA34-VLOOKUP($A34,'TB2-1'!$A:$XEW,1+IFERROR(VALUE(RIGHT(BZ$3,2)),RIGHT(BZ$3,1)),TRUE),#N/A)</f>
        <v>#N/A</v>
      </c>
      <c r="CA34" s="5" t="e">
        <f t="shared" si="338"/>
        <v>#N/A</v>
      </c>
      <c r="CB34" s="5" t="e">
        <f>IFERROR(CC34-VLOOKUP($A34,'TB2-1'!$A:$XEW,1+IFERROR(VALUE(RIGHT(CB$3,2)),RIGHT(CB$3,1)),TRUE),#N/A)</f>
        <v>#N/A</v>
      </c>
      <c r="CC34" s="5" t="e">
        <f t="shared" si="338"/>
        <v>#N/A</v>
      </c>
      <c r="CD34" s="5" t="e">
        <f>IFERROR(CE34-VLOOKUP($A34,'TB2-1'!$A:$XEW,1+IFERROR(VALUE(RIGHT(CD$3,2)),RIGHT(CD$3,1)),TRUE),#N/A)</f>
        <v>#N/A</v>
      </c>
      <c r="CE34" s="5" t="e">
        <f t="shared" si="338"/>
        <v>#N/A</v>
      </c>
      <c r="CF34" s="5" t="e">
        <f>IFERROR(CG34-VLOOKUP($A34,'TB2-1'!$A:$XEW,1+IFERROR(VALUE(RIGHT(CF$3,2)),RIGHT(CF$3,1)),TRUE),#N/A)</f>
        <v>#N/A</v>
      </c>
      <c r="CG34" s="5" t="e">
        <f t="shared" si="338"/>
        <v>#N/A</v>
      </c>
      <c r="CH34" s="5" t="e">
        <f>IFERROR(CI34-VLOOKUP($A34,'TB2-1'!$A:$XEW,1+IFERROR(VALUE(RIGHT(CH$3,2)),RIGHT(CH$3,1)),TRUE),#N/A)</f>
        <v>#N/A</v>
      </c>
      <c r="CI34" s="5" t="e">
        <f t="shared" si="338"/>
        <v>#N/A</v>
      </c>
      <c r="CJ34" s="5" t="e">
        <f>IFERROR(CK34-VLOOKUP($A34,'TB2-1'!$A:$XEW,1+IFERROR(VALUE(RIGHT(CJ$3,2)),RIGHT(CJ$3,1)),TRUE),#N/A)</f>
        <v>#N/A</v>
      </c>
      <c r="CK34" s="5" t="e">
        <f t="shared" si="338"/>
        <v>#N/A</v>
      </c>
      <c r="CL34" s="5" t="e">
        <f>IFERROR(CM34-VLOOKUP($A34,'TB2-1'!$A:$XEW,1+IFERROR(VALUE(RIGHT(CL$3,2)),RIGHT(CL$3,1)),TRUE),#N/A)</f>
        <v>#N/A</v>
      </c>
      <c r="CM34" s="5" t="e">
        <f t="shared" si="338"/>
        <v>#N/A</v>
      </c>
      <c r="CN34" s="5" t="e">
        <f>IFERROR(CO34-VLOOKUP($A34,'TB2-1'!$A:$XEW,1+IFERROR(VALUE(RIGHT(CN$3,2)),RIGHT(CN$3,1)),TRUE),#N/A)</f>
        <v>#N/A</v>
      </c>
      <c r="CO34" s="5" t="e">
        <f t="shared" si="338"/>
        <v>#N/A</v>
      </c>
      <c r="CP34" s="5" t="e">
        <f>IFERROR(CQ34-VLOOKUP($A34,'TB2-1'!$A:$XEW,1+IFERROR(VALUE(RIGHT(CP$3,2)),RIGHT(CP$3,1)),TRUE),#N/A)</f>
        <v>#N/A</v>
      </c>
      <c r="CQ34" s="5" t="e">
        <f t="shared" si="338"/>
        <v>#N/A</v>
      </c>
      <c r="CR34" s="5" t="e">
        <f>IFERROR(CS34-VLOOKUP($A34,'TB2-1'!$A:$XEW,1+IFERROR(VALUE(RIGHT(CR$3,2)),RIGHT(CR$3,1)),TRUE),#N/A)</f>
        <v>#N/A</v>
      </c>
      <c r="CS34" s="5" t="e">
        <f t="shared" si="338"/>
        <v>#N/A</v>
      </c>
      <c r="CT34" s="5" t="e">
        <f>IFERROR(CU34-VLOOKUP($A34,'TB2-1'!$A:$XEW,1+IFERROR(VALUE(RIGHT(CT$3,2)),RIGHT(CT$3,1)),TRUE),#N/A)</f>
        <v>#N/A</v>
      </c>
      <c r="CU34" s="5" t="e">
        <f t="shared" si="338"/>
        <v>#N/A</v>
      </c>
      <c r="CV34" s="5" t="e">
        <f>IFERROR(CW34-VLOOKUP($A34,'TB2-1'!$A:$XEW,1+IFERROR(VALUE(RIGHT(CV$3,2)),RIGHT(CV$3,1)),TRUE),#N/A)</f>
        <v>#N/A</v>
      </c>
      <c r="CW34" s="5" t="e">
        <f t="shared" si="338"/>
        <v>#N/A</v>
      </c>
      <c r="CX34" s="5" t="e">
        <f>IFERROR(CY34-VLOOKUP($A34,'TB2-1'!$A:$XEW,1+IFERROR(VALUE(RIGHT(CX$3,2)),RIGHT(CX$3,1)),TRUE),#N/A)</f>
        <v>#N/A</v>
      </c>
      <c r="CY34" s="5" t="e">
        <f t="shared" si="338"/>
        <v>#N/A</v>
      </c>
      <c r="CZ34" s="5" t="e">
        <f>IFERROR(DA34-VLOOKUP($A34,'TB2-1'!$A:$XEW,1+IFERROR(VALUE(RIGHT(CZ$3,2)),RIGHT(CZ$3,1)),TRUE),#N/A)</f>
        <v>#N/A</v>
      </c>
      <c r="DA34" s="5" t="e">
        <f t="shared" si="338"/>
        <v>#N/A</v>
      </c>
      <c r="DB34" s="5" t="e">
        <f>IFERROR(DC34-VLOOKUP($A34,'TB2-1'!$A:$XEW,1+IFERROR(VALUE(RIGHT(DB$3,2)),RIGHT(DB$3,1)),TRUE),#N/A)</f>
        <v>#N/A</v>
      </c>
      <c r="DC34" s="5" t="e">
        <f t="shared" si="338"/>
        <v>#N/A</v>
      </c>
      <c r="DD34" s="5" t="e">
        <f>IFERROR(DE34-VLOOKUP($A34,'TB2-1'!$A:$XEW,1+IFERROR(VALUE(RIGHT(DD$3,2)),RIGHT(DD$3,1)),TRUE),#N/A)</f>
        <v>#N/A</v>
      </c>
      <c r="DE34" s="5" t="e">
        <f t="shared" si="338"/>
        <v>#N/A</v>
      </c>
      <c r="DF34" s="6" t="e">
        <f>IFERROR(DG34-VLOOKUP($A34,'TB2-1'!$A:$XEW,1+IFERROR(VALUE(RIGHT(DF$3,2)),RIGHT(DF$3,1)),TRUE),#N/A)</f>
        <v>#N/A</v>
      </c>
      <c r="DG34" s="65" t="e">
        <v>#N/A</v>
      </c>
      <c r="DH34" s="6" t="e">
        <f>IFERROR(DI34-VLOOKUP($A34,'TB2-1'!$A:$XEW,1+IFERROR(VALUE(RIGHT(DH$3,2)),RIGHT(DH$3,1)),TRUE),#N/A)</f>
        <v>#N/A</v>
      </c>
      <c r="DI34" s="6" t="e">
        <f t="shared" si="92"/>
        <v>#N/A</v>
      </c>
      <c r="DJ34" s="6" t="e">
        <f>IFERROR(DK34-VLOOKUP($A34,'TB2-1'!$A:$XEW,1+IFERROR(VALUE(RIGHT(DJ$3,2)),RIGHT(DJ$3,1)),TRUE),#N/A)</f>
        <v>#N/A</v>
      </c>
      <c r="DK34" s="6" t="e">
        <f t="shared" si="92"/>
        <v>#N/A</v>
      </c>
      <c r="DL34" s="6" t="e">
        <f>IFERROR(DM34-VLOOKUP($A34,'TB2-1'!$A:$XEW,1+IFERROR(VALUE(RIGHT(DL$3,2)),RIGHT(DL$3,1)),TRUE),#N/A)</f>
        <v>#N/A</v>
      </c>
      <c r="DM34" s="6" t="e">
        <f t="shared" si="92"/>
        <v>#N/A</v>
      </c>
      <c r="DN34" s="6" t="e">
        <f>IFERROR(DO34-VLOOKUP($A34,'TB2-1'!$A:$XEW,1+IFERROR(VALUE(RIGHT(DN$3,2)),RIGHT(DN$3,1)),TRUE),#N/A)</f>
        <v>#N/A</v>
      </c>
      <c r="DO34" s="6" t="e">
        <f t="shared" si="92"/>
        <v>#N/A</v>
      </c>
      <c r="DP34" s="6" t="e">
        <f>IFERROR(DQ34-VLOOKUP($A34,'TB2-1'!$A:$XEW,1+IFERROR(VALUE(RIGHT(DP$3,2)),RIGHT(DP$3,1)),TRUE),#N/A)</f>
        <v>#N/A</v>
      </c>
      <c r="DQ34" s="6" t="e">
        <f t="shared" si="92"/>
        <v>#N/A</v>
      </c>
      <c r="DR34" s="6" t="e">
        <f>IFERROR(DS34-VLOOKUP($A34,'TB2-1'!$A:$XEW,1+IFERROR(VALUE(RIGHT(DR$3,2)),RIGHT(DR$3,1)),TRUE),#N/A)</f>
        <v>#N/A</v>
      </c>
      <c r="DS34" s="6" t="e">
        <f t="shared" si="92"/>
        <v>#N/A</v>
      </c>
      <c r="DT34" s="6" t="e">
        <f>IFERROR(DU34-VLOOKUP($A34,'TB2-1'!$A:$XEW,1+IFERROR(VALUE(RIGHT(DT$3,2)),RIGHT(DT$3,1)),TRUE),#N/A)</f>
        <v>#N/A</v>
      </c>
      <c r="DU34" s="6" t="e">
        <f t="shared" si="92"/>
        <v>#N/A</v>
      </c>
      <c r="DV34" s="6" t="e">
        <f>IFERROR(DW34-VLOOKUP($A34,'TB2-1'!$A:$XEW,1+IFERROR(VALUE(RIGHT(DV$3,2)),RIGHT(DV$3,1)),TRUE),#N/A)</f>
        <v>#N/A</v>
      </c>
      <c r="DW34" s="6" t="e">
        <f t="shared" si="92"/>
        <v>#N/A</v>
      </c>
      <c r="DX34" s="6" t="e">
        <f>IFERROR(DY34-VLOOKUP($A34,'TB2-1'!$A:$XEW,1+IFERROR(VALUE(RIGHT(DX$3,2)),RIGHT(DX$3,1)),TRUE),#N/A)</f>
        <v>#N/A</v>
      </c>
      <c r="DY34" s="6" t="e">
        <f t="shared" si="92"/>
        <v>#N/A</v>
      </c>
      <c r="DZ34" s="6" t="e">
        <f>IFERROR(EA34-VLOOKUP($A34,'TB2-1'!$A:$XEW,1+IFERROR(VALUE(RIGHT(DZ$3,2)),RIGHT(DZ$3,1)),TRUE),#N/A)</f>
        <v>#N/A</v>
      </c>
      <c r="EA34" s="6" t="e">
        <f t="shared" si="92"/>
        <v>#N/A</v>
      </c>
      <c r="EB34" s="6" t="e">
        <f>IFERROR(EC34-VLOOKUP($A34,'TB2-1'!$A:$XEW,1+IFERROR(VALUE(RIGHT(EB$3,2)),RIGHT(EB$3,1)),TRUE),#N/A)</f>
        <v>#N/A</v>
      </c>
      <c r="EC34" s="6" t="e">
        <f t="shared" si="92"/>
        <v>#N/A</v>
      </c>
      <c r="ED34" s="6" t="e">
        <f>IFERROR(EE34-VLOOKUP($A34,'TB2-1'!$A:$XEW,1+IFERROR(VALUE(RIGHT(ED$3,2)),RIGHT(ED$3,1)),TRUE),#N/A)</f>
        <v>#N/A</v>
      </c>
      <c r="EE34" s="6" t="e">
        <f t="shared" si="92"/>
        <v>#N/A</v>
      </c>
      <c r="EF34" s="6" t="e">
        <f>IFERROR(EG34-VLOOKUP($A34,'TB2-1'!$A:$XEW,1+IFERROR(VALUE(RIGHT(EF$3,2)),RIGHT(EF$3,1)),TRUE),#N/A)</f>
        <v>#N/A</v>
      </c>
      <c r="EG34" s="6" t="e">
        <f t="shared" si="92"/>
        <v>#N/A</v>
      </c>
      <c r="EH34" s="6" t="e">
        <f>IFERROR(EI34-VLOOKUP($A34,'TB2-1'!$A:$XEW,1+IFERROR(VALUE(RIGHT(EH$3,2)),RIGHT(EH$3,1)),TRUE),#N/A)</f>
        <v>#N/A</v>
      </c>
      <c r="EI34" s="6" t="e">
        <f t="shared" si="92"/>
        <v>#N/A</v>
      </c>
      <c r="EJ34" s="6" t="e">
        <f>IFERROR(EK34-VLOOKUP($A34,'TB2-1'!$A:$XEW,1+IFERROR(VALUE(RIGHT(EJ$3,2)),RIGHT(EJ$3,1)),TRUE),#N/A)</f>
        <v>#N/A</v>
      </c>
      <c r="EK34" s="6" t="e">
        <f t="shared" si="92"/>
        <v>#N/A</v>
      </c>
      <c r="EL34" s="6" t="e">
        <f>IFERROR(EM34-VLOOKUP($A34,'TB2-1'!$A:$XEW,1+IFERROR(VALUE(RIGHT(EL$3,2)),RIGHT(EL$3,1)),TRUE),#N/A)</f>
        <v>#N/A</v>
      </c>
      <c r="EM34" s="6" t="e">
        <f t="shared" si="92"/>
        <v>#N/A</v>
      </c>
      <c r="EN34" s="6" t="e">
        <f>IFERROR(EO34-VLOOKUP($A34,'TB2-1'!$A:$XEW,1+IFERROR(VALUE(RIGHT(EN$3,2)),RIGHT(EN$3,1)),TRUE),#N/A)</f>
        <v>#N/A</v>
      </c>
      <c r="EO34" s="6" t="e">
        <f t="shared" si="92"/>
        <v>#N/A</v>
      </c>
      <c r="EP34" s="5" t="e">
        <f>IFERROR(EQ34-VLOOKUP($A34,'TB2-1'!$A:$XEW,1+IFERROR(VALUE(RIGHT(EP$3,2)),RIGHT(EP$3,1)),TRUE),#N/A)</f>
        <v>#N/A</v>
      </c>
      <c r="EQ34" s="65" t="e">
        <v>#N/A</v>
      </c>
      <c r="ER34" s="5" t="e">
        <f>IFERROR(ES34-VLOOKUP($A34,'TB2-1'!$A:$XEW,1+IFERROR(VALUE(RIGHT(ER$3,2)),RIGHT(ER$3,1)),TRUE),#N/A)</f>
        <v>#N/A</v>
      </c>
      <c r="ES34" s="5" t="e">
        <f t="shared" si="109"/>
        <v>#N/A</v>
      </c>
      <c r="ET34" s="5" t="e">
        <f>IFERROR(EU34-VLOOKUP($A34,'TB2-1'!$A:$XEW,1+IFERROR(VALUE(RIGHT(ET$3,2)),RIGHT(ET$3,1)),TRUE),#N/A)</f>
        <v>#N/A</v>
      </c>
      <c r="EU34" s="5" t="e">
        <f t="shared" si="109"/>
        <v>#N/A</v>
      </c>
      <c r="EV34" s="5" t="e">
        <f>IFERROR(EW34-VLOOKUP($A34,'TB2-1'!$A:$XEW,1+IFERROR(VALUE(RIGHT(EV$3,2)),RIGHT(EV$3,1)),TRUE),#N/A)</f>
        <v>#N/A</v>
      </c>
      <c r="EW34" s="5" t="e">
        <f t="shared" si="109"/>
        <v>#N/A</v>
      </c>
      <c r="EX34" s="5" t="e">
        <f>IFERROR(EY34-VLOOKUP($A34,'TB2-1'!$A:$XEW,1+IFERROR(VALUE(RIGHT(EX$3,2)),RIGHT(EX$3,1)),TRUE),#N/A)</f>
        <v>#N/A</v>
      </c>
      <c r="EY34" s="5" t="e">
        <f t="shared" si="109"/>
        <v>#N/A</v>
      </c>
      <c r="EZ34" s="5" t="e">
        <f>IFERROR(FA34-VLOOKUP($A34,'TB2-1'!$A:$XEW,1+IFERROR(VALUE(RIGHT(EZ$3,2)),RIGHT(EZ$3,1)),TRUE),#N/A)</f>
        <v>#N/A</v>
      </c>
      <c r="FA34" s="5" t="e">
        <f t="shared" si="109"/>
        <v>#N/A</v>
      </c>
      <c r="FB34" s="5" t="e">
        <f>IFERROR(FC34-VLOOKUP($A34,'TB2-1'!$A:$XEW,1+IFERROR(VALUE(RIGHT(FB$3,2)),RIGHT(FB$3,1)),TRUE),#N/A)</f>
        <v>#N/A</v>
      </c>
      <c r="FC34" s="5" t="e">
        <f t="shared" si="109"/>
        <v>#N/A</v>
      </c>
      <c r="FD34" s="5" t="e">
        <f>IFERROR(FE34-VLOOKUP($A34,'TB2-1'!$A:$XEW,1+IFERROR(VALUE(RIGHT(FD$3,2)),RIGHT(FD$3,1)),TRUE),#N/A)</f>
        <v>#N/A</v>
      </c>
      <c r="FE34" s="5" t="e">
        <f t="shared" si="109"/>
        <v>#N/A</v>
      </c>
      <c r="FF34" s="5" t="e">
        <f>IFERROR(FG34-VLOOKUP($A34,'TB2-1'!$A:$XEW,1+IFERROR(VALUE(RIGHT(FF$3,2)),RIGHT(FF$3,1)),TRUE),#N/A)</f>
        <v>#N/A</v>
      </c>
      <c r="FG34" s="5" t="e">
        <f t="shared" si="109"/>
        <v>#N/A</v>
      </c>
      <c r="FH34" s="5" t="e">
        <f>IFERROR(FI34-VLOOKUP($A34,'TB2-1'!$A:$XEW,1+IFERROR(VALUE(RIGHT(FH$3,2)),RIGHT(FH$3,1)),TRUE),#N/A)</f>
        <v>#N/A</v>
      </c>
      <c r="FI34" s="5" t="e">
        <f t="shared" si="109"/>
        <v>#N/A</v>
      </c>
      <c r="FJ34" s="5" t="e">
        <f>IFERROR(FK34-VLOOKUP($A34,'TB2-1'!$A:$XEW,1+IFERROR(VALUE(RIGHT(FJ$3,2)),RIGHT(FJ$3,1)),TRUE),#N/A)</f>
        <v>#N/A</v>
      </c>
      <c r="FK34" s="5" t="e">
        <f t="shared" si="109"/>
        <v>#N/A</v>
      </c>
      <c r="FL34" s="5" t="e">
        <f>IFERROR(FM34-VLOOKUP($A34,'TB2-1'!$A:$XEW,1+IFERROR(VALUE(RIGHT(FL$3,2)),RIGHT(FL$3,1)),TRUE),#N/A)</f>
        <v>#N/A</v>
      </c>
      <c r="FM34" s="5" t="e">
        <f t="shared" si="109"/>
        <v>#N/A</v>
      </c>
      <c r="FN34" s="5" t="e">
        <f>IFERROR(FO34-VLOOKUP($A34,'TB2-1'!$A:$XEW,1+IFERROR(VALUE(RIGHT(FN$3,2)),RIGHT(FN$3,1)),TRUE),#N/A)</f>
        <v>#N/A</v>
      </c>
      <c r="FO34" s="5" t="e">
        <f t="shared" si="109"/>
        <v>#N/A</v>
      </c>
      <c r="FP34" s="5" t="e">
        <f>IFERROR(FQ34-VLOOKUP($A34,'TB2-1'!$A:$XEW,1+IFERROR(VALUE(RIGHT(FP$3,2)),RIGHT(FP$3,1)),TRUE),#N/A)</f>
        <v>#N/A</v>
      </c>
      <c r="FQ34" s="5" t="e">
        <f t="shared" si="109"/>
        <v>#N/A</v>
      </c>
      <c r="FR34" s="5" t="e">
        <f>IFERROR(FS34-VLOOKUP($A34,'TB2-1'!$A:$XEW,1+IFERROR(VALUE(RIGHT(FR$3,2)),RIGHT(FR$3,1)),TRUE),#N/A)</f>
        <v>#N/A</v>
      </c>
      <c r="FS34" s="5" t="e">
        <f t="shared" si="109"/>
        <v>#N/A</v>
      </c>
      <c r="FT34" s="5" t="e">
        <f>IFERROR(FU34-VLOOKUP($A34,'TB2-1'!$A:$XEW,1+IFERROR(VALUE(RIGHT(FT$3,2)),RIGHT(FT$3,1)),TRUE),#N/A)</f>
        <v>#N/A</v>
      </c>
      <c r="FU34" s="5" t="e">
        <f t="shared" si="109"/>
        <v>#N/A</v>
      </c>
      <c r="FV34" s="5" t="e">
        <f>IFERROR(FW34-VLOOKUP($A34,'TB2-1'!$A:$XEW,1+IFERROR(VALUE(RIGHT(FV$3,2)),RIGHT(FV$3,1)),TRUE),#N/A)</f>
        <v>#N/A</v>
      </c>
      <c r="FW34" s="5" t="e">
        <f t="shared" si="109"/>
        <v>#N/A</v>
      </c>
      <c r="FX34" s="5" t="e">
        <f>IFERROR(FY34-VLOOKUP($A34,'TB2-1'!$A:$XEW,1+IFERROR(VALUE(RIGHT(FX$3,2)),RIGHT(FX$3,1)),TRUE),#N/A)</f>
        <v>#N/A</v>
      </c>
      <c r="FY34" s="5" t="e">
        <f t="shared" si="109"/>
        <v>#N/A</v>
      </c>
      <c r="FZ34" s="6" t="e">
        <f>IFERROR(GA34-VLOOKUP($A34,'TB2-1'!$A:$XEW,1+IFERROR(VALUE(RIGHT(FZ$3,2)),RIGHT(FZ$3,1)),TRUE),#N/A)</f>
        <v>#N/A</v>
      </c>
      <c r="GA34" s="65" t="e">
        <v>#N/A</v>
      </c>
      <c r="GB34" s="6" t="e">
        <f>IFERROR(GC34-VLOOKUP($A34,'TB2-1'!$A:$XEW,1+IFERROR(VALUE(RIGHT(GB$3,2)),RIGHT(GB$3,1)),TRUE),#N/A)</f>
        <v>#N/A</v>
      </c>
      <c r="GC34" s="6" t="e">
        <f t="shared" si="126"/>
        <v>#N/A</v>
      </c>
      <c r="GD34" s="6" t="e">
        <f>IFERROR(GE34-VLOOKUP($A34,'TB2-1'!$A:$XEW,1+IFERROR(VALUE(RIGHT(GD$3,2)),RIGHT(GD$3,1)),TRUE),#N/A)</f>
        <v>#N/A</v>
      </c>
      <c r="GE34" s="6" t="e">
        <f t="shared" si="126"/>
        <v>#N/A</v>
      </c>
      <c r="GF34" s="6" t="e">
        <f>IFERROR(GG34-VLOOKUP($A34,'TB2-1'!$A:$XEW,1+IFERROR(VALUE(RIGHT(GF$3,2)),RIGHT(GF$3,1)),TRUE),#N/A)</f>
        <v>#N/A</v>
      </c>
      <c r="GG34" s="6" t="e">
        <f t="shared" si="126"/>
        <v>#N/A</v>
      </c>
      <c r="GH34" s="6" t="e">
        <f>IFERROR(GI34-VLOOKUP($A34,'TB2-1'!$A:$XEW,1+IFERROR(VALUE(RIGHT(GH$3,2)),RIGHT(GH$3,1)),TRUE),#N/A)</f>
        <v>#N/A</v>
      </c>
      <c r="GI34" s="6" t="e">
        <f t="shared" si="126"/>
        <v>#N/A</v>
      </c>
      <c r="GJ34" s="6" t="e">
        <f>IFERROR(GK34-VLOOKUP($A34,'TB2-1'!$A:$XEW,1+IFERROR(VALUE(RIGHT(GJ$3,2)),RIGHT(GJ$3,1)),TRUE),#N/A)</f>
        <v>#N/A</v>
      </c>
      <c r="GK34" s="6" t="e">
        <f t="shared" si="126"/>
        <v>#N/A</v>
      </c>
      <c r="GL34" s="6" t="e">
        <f>IFERROR(GM34-VLOOKUP($A34,'TB2-1'!$A:$XEW,1+IFERROR(VALUE(RIGHT(GL$3,2)),RIGHT(GL$3,1)),TRUE),#N/A)</f>
        <v>#N/A</v>
      </c>
      <c r="GM34" s="6" t="e">
        <f t="shared" si="126"/>
        <v>#N/A</v>
      </c>
      <c r="GN34" s="6" t="e">
        <f>IFERROR(GO34-VLOOKUP($A34,'TB2-1'!$A:$XEW,1+IFERROR(VALUE(RIGHT(GN$3,2)),RIGHT(GN$3,1)),TRUE),#N/A)</f>
        <v>#N/A</v>
      </c>
      <c r="GO34" s="6" t="e">
        <f t="shared" si="126"/>
        <v>#N/A</v>
      </c>
      <c r="GP34" s="6" t="e">
        <f>IFERROR(GQ34-VLOOKUP($A34,'TB2-1'!$A:$XEW,1+IFERROR(VALUE(RIGHT(GP$3,2)),RIGHT(GP$3,1)),TRUE),#N/A)</f>
        <v>#N/A</v>
      </c>
      <c r="GQ34" s="6" t="e">
        <f t="shared" si="126"/>
        <v>#N/A</v>
      </c>
      <c r="GR34" s="6" t="e">
        <f>IFERROR(GS34-VLOOKUP($A34,'TB2-1'!$A:$XEW,1+IFERROR(VALUE(RIGHT(GR$3,2)),RIGHT(GR$3,1)),TRUE),#N/A)</f>
        <v>#N/A</v>
      </c>
      <c r="GS34" s="6" t="e">
        <f t="shared" si="126"/>
        <v>#N/A</v>
      </c>
      <c r="GT34" s="6" t="e">
        <f>IFERROR(GU34-VLOOKUP($A34,'TB2-1'!$A:$XEW,1+IFERROR(VALUE(RIGHT(GT$3,2)),RIGHT(GT$3,1)),TRUE),#N/A)</f>
        <v>#N/A</v>
      </c>
      <c r="GU34" s="6" t="e">
        <f t="shared" si="126"/>
        <v>#N/A</v>
      </c>
      <c r="GV34" s="6" t="e">
        <f>IFERROR(GW34-VLOOKUP($A34,'TB2-1'!$A:$XEW,1+IFERROR(VALUE(RIGHT(GV$3,2)),RIGHT(GV$3,1)),TRUE),#N/A)</f>
        <v>#N/A</v>
      </c>
      <c r="GW34" s="6" t="e">
        <f t="shared" si="126"/>
        <v>#N/A</v>
      </c>
      <c r="GX34" s="6" t="e">
        <f>IFERROR(GY34-VLOOKUP($A34,'TB2-1'!$A:$XEW,1+IFERROR(VALUE(RIGHT(GX$3,2)),RIGHT(GX$3,1)),TRUE),#N/A)</f>
        <v>#N/A</v>
      </c>
      <c r="GY34" s="6" t="e">
        <f t="shared" si="126"/>
        <v>#N/A</v>
      </c>
      <c r="GZ34" s="6" t="e">
        <f>IFERROR(HA34-VLOOKUP($A34,'TB2-1'!$A:$XEW,1+IFERROR(VALUE(RIGHT(GZ$3,2)),RIGHT(GZ$3,1)),TRUE),#N/A)</f>
        <v>#N/A</v>
      </c>
      <c r="HA34" s="6" t="e">
        <f t="shared" si="126"/>
        <v>#N/A</v>
      </c>
      <c r="HB34" s="6" t="e">
        <f>IFERROR(HC34-VLOOKUP($A34,'TB2-1'!$A:$XEW,1+IFERROR(VALUE(RIGHT(HB$3,2)),RIGHT(HB$3,1)),TRUE),#N/A)</f>
        <v>#N/A</v>
      </c>
      <c r="HC34" s="6" t="e">
        <f t="shared" si="126"/>
        <v>#N/A</v>
      </c>
      <c r="HD34" s="6" t="e">
        <f>IFERROR(HE34-VLOOKUP($A34,'TB2-1'!$A:$XEW,1+IFERROR(VALUE(RIGHT(HD$3,2)),RIGHT(HD$3,1)),TRUE),#N/A)</f>
        <v>#N/A</v>
      </c>
      <c r="HE34" s="6" t="e">
        <f t="shared" si="126"/>
        <v>#N/A</v>
      </c>
      <c r="HF34" s="6" t="e">
        <f>IFERROR(HG34-VLOOKUP($A34,'TB2-1'!$A:$XEW,1+IFERROR(VALUE(RIGHT(HF$3,2)),RIGHT(HF$3,1)),TRUE),#N/A)</f>
        <v>#N/A</v>
      </c>
      <c r="HG34" s="6" t="e">
        <f t="shared" si="126"/>
        <v>#N/A</v>
      </c>
      <c r="HH34" s="6" t="e">
        <f>IFERROR(HI34-VLOOKUP($A34,'TB2-1'!$A:$XEW,1+IFERROR(VALUE(RIGHT(HH$3,2)),RIGHT(HH$3,1)),TRUE),#N/A)</f>
        <v>#N/A</v>
      </c>
      <c r="HI34" s="6" t="e">
        <f t="shared" si="126"/>
        <v>#N/A</v>
      </c>
      <c r="HJ34" s="65" t="e">
        <v>#N/A</v>
      </c>
      <c r="HK34" s="65" t="e">
        <v>#N/A</v>
      </c>
      <c r="HL34" s="65" t="e">
        <v>#N/A</v>
      </c>
      <c r="HM34" s="65" t="e">
        <v>#N/A</v>
      </c>
      <c r="HN34" s="65" t="e">
        <v>#N/A</v>
      </c>
      <c r="HO34" s="65" t="e">
        <v>#N/A</v>
      </c>
      <c r="HP34" s="65" t="e">
        <v>#N/A</v>
      </c>
      <c r="HQ34" s="65" t="e">
        <v>#N/A</v>
      </c>
      <c r="HR34" s="65" t="e">
        <v>#N/A</v>
      </c>
      <c r="HS34" s="65" t="e">
        <v>#N/A</v>
      </c>
      <c r="HT34" s="65" t="e">
        <v>#N/A</v>
      </c>
      <c r="HU34" s="65" t="e">
        <v>#N/A</v>
      </c>
      <c r="HV34" s="65" t="e">
        <v>#N/A</v>
      </c>
      <c r="HW34" s="65" t="e">
        <v>#N/A</v>
      </c>
      <c r="HX34" s="65" t="e">
        <v>#N/A</v>
      </c>
      <c r="HY34" s="65" t="e">
        <v>#N/A</v>
      </c>
      <c r="HZ34" s="65" t="e">
        <v>#N/A</v>
      </c>
      <c r="IA34" s="65" t="e">
        <v>#N/A</v>
      </c>
      <c r="IB34" s="65" t="e">
        <v>#N/A</v>
      </c>
      <c r="IC34" s="65" t="e">
        <v>#N/A</v>
      </c>
      <c r="ID34" s="65" t="e">
        <v>#N/A</v>
      </c>
      <c r="IE34" s="65" t="e">
        <v>#N/A</v>
      </c>
      <c r="IF34" s="65" t="e">
        <v>#N/A</v>
      </c>
      <c r="IG34" s="65" t="e">
        <v>#N/A</v>
      </c>
      <c r="IH34" s="65" t="e">
        <v>#N/A</v>
      </c>
      <c r="II34" s="65" t="e">
        <v>#N/A</v>
      </c>
      <c r="IJ34" s="65" t="e">
        <v>#N/A</v>
      </c>
      <c r="IK34" s="65" t="e">
        <v>#N/A</v>
      </c>
      <c r="IL34" s="65" t="e">
        <v>#N/A</v>
      </c>
      <c r="IM34" s="65" t="e">
        <v>#N/A</v>
      </c>
      <c r="IN34" s="65" t="e">
        <v>#N/A</v>
      </c>
      <c r="IO34" s="65" t="e">
        <v>#N/A</v>
      </c>
      <c r="IP34" s="65" t="e">
        <v>#N/A</v>
      </c>
      <c r="IQ34" s="65" t="e">
        <v>#N/A</v>
      </c>
      <c r="IR34" s="65" t="e">
        <v>#N/A</v>
      </c>
      <c r="IS34" s="65" t="e">
        <v>#N/A</v>
      </c>
      <c r="IT34" s="65" t="e">
        <v>#N/A</v>
      </c>
      <c r="IU34" s="6" t="e">
        <f>IFERROR(IT34+VLOOKUP($A34,'TB2-1'!$A:$XEW,1+IFERROR(VALUE(RIGHT(IT$3,2)),RIGHT(IT$3,1)),TRUE),#N/A)</f>
        <v>#N/A</v>
      </c>
      <c r="IV34" s="65" t="e">
        <v>#N/A</v>
      </c>
      <c r="IW34" s="6" t="e">
        <f>IFERROR(IV34+VLOOKUP($A34,'TB2-1'!$A:$XEW,1+IFERROR(VALUE(RIGHT(IV$3,2)),RIGHT(IV$3,1)),TRUE),#N/A)</f>
        <v>#N/A</v>
      </c>
      <c r="IX34" s="65" t="e">
        <v>#N/A</v>
      </c>
      <c r="IY34" s="6" t="e">
        <f>IFERROR(IX34+VLOOKUP($A34,'TB2-1'!$A:$XEW,1+IFERROR(VALUE(RIGHT(IX$3,2)),RIGHT(IX$3,1)),TRUE),#N/A)</f>
        <v>#N/A</v>
      </c>
      <c r="IZ34" s="65" t="e">
        <v>#N/A</v>
      </c>
      <c r="JA34" s="6" t="e">
        <f>IFERROR(IZ34+VLOOKUP($A34,'TB2-1'!$A:$XEW,1+IFERROR(VALUE(RIGHT(IZ$3,2)),RIGHT(IZ$3,1)),TRUE),#N/A)</f>
        <v>#N/A</v>
      </c>
      <c r="JB34" s="65" t="e">
        <v>#N/A</v>
      </c>
      <c r="JC34" s="6" t="e">
        <f>IFERROR(JB34+VLOOKUP($A34,'TB2-1'!$A:$XEW,1+IFERROR(VALUE(RIGHT(JB$3,2)),RIGHT(JB$3,1)),TRUE),#N/A)</f>
        <v>#N/A</v>
      </c>
      <c r="JD34" s="6" t="e">
        <f t="shared" si="143"/>
        <v>#N/A</v>
      </c>
      <c r="JE34" s="6" t="e">
        <f>IFERROR(JD34+VLOOKUP($A34,'TB2-1'!$A:$XEW,1+IFERROR(VALUE(RIGHT(JD$3,2)),RIGHT(JD$3,1)),TRUE),#N/A)</f>
        <v>#N/A</v>
      </c>
      <c r="JF34" s="65" t="e">
        <v>#N/A</v>
      </c>
      <c r="JG34" s="6" t="e">
        <f>IFERROR(JF34+VLOOKUP($A34,'TB2-1'!$A:$XEW,1+IFERROR(VALUE(RIGHT(JF$3,2)),RIGHT(JF$3,1)),TRUE),#N/A)</f>
        <v>#N/A</v>
      </c>
      <c r="JH34" s="65" t="e">
        <v>#N/A</v>
      </c>
      <c r="JI34" s="6" t="e">
        <f>IFERROR(JH34+VLOOKUP($A34,'TB2-1'!$A:$XEW,1+IFERROR(VALUE(RIGHT(JH$3,2)),RIGHT(JH$3,1)),TRUE),#N/A)</f>
        <v>#N/A</v>
      </c>
      <c r="JJ34" s="65" t="e">
        <v>#N/A</v>
      </c>
      <c r="JK34" s="6" t="e">
        <f>IFERROR(JJ34+VLOOKUP($A34,'TB2-1'!$A:$XEW,1+IFERROR(VALUE(RIGHT(JJ$3,2)),RIGHT(JJ$3,1)),TRUE),#N/A)</f>
        <v>#N/A</v>
      </c>
      <c r="JL34" s="65" t="e">
        <v>#N/A</v>
      </c>
      <c r="JM34" s="6" t="e">
        <f>IFERROR(JL34+VLOOKUP($A34,'TB2-1'!$A:$XEW,1+IFERROR(VALUE(RIGHT(JL$3,2)),RIGHT(JL$3,1)),TRUE),#N/A)</f>
        <v>#N/A</v>
      </c>
      <c r="JN34" s="65" t="e">
        <v>#N/A</v>
      </c>
      <c r="JO34" s="6" t="e">
        <f>IFERROR(JN34+VLOOKUP($A34,'TB2-1'!$A:$XEW,1+IFERROR(VALUE(RIGHT(JN$3,2)),RIGHT(JN$3,1)),TRUE),#N/A)</f>
        <v>#N/A</v>
      </c>
      <c r="JP34" s="65" t="e">
        <v>#N/A</v>
      </c>
      <c r="JQ34" s="6" t="e">
        <f>IFERROR(JP34+VLOOKUP($A34,'TB2-1'!$A:$XEW,1+IFERROR(VALUE(RIGHT(JP$3,2)),RIGHT(JP$3,1)),TRUE),#N/A)</f>
        <v>#N/A</v>
      </c>
      <c r="JR34" s="65" t="e">
        <v>#N/A</v>
      </c>
      <c r="JS34" s="6" t="e">
        <f>IFERROR(JR34+VLOOKUP($A34,'TB2-1'!$A:$XEW,1+IFERROR(VALUE(RIGHT(JR$3,2)),RIGHT(JR$3,1)),TRUE),#N/A)</f>
        <v>#N/A</v>
      </c>
      <c r="JT34" s="65" t="e">
        <v>#N/A</v>
      </c>
      <c r="JU34" s="6" t="e">
        <f>IFERROR(JT34+VLOOKUP($A34,'TB2-1'!$A:$XEW,1+IFERROR(VALUE(RIGHT(JT$3,2)),RIGHT(JT$3,1)),TRUE),#N/A)</f>
        <v>#N/A</v>
      </c>
      <c r="JV34" s="65" t="e">
        <v>#N/A</v>
      </c>
      <c r="JW34" s="6" t="e">
        <f>IFERROR(JV34+VLOOKUP($A34,'TB2-1'!$A:$XEW,1+IFERROR(VALUE(RIGHT(JV$3,2)),RIGHT(JV$3,1)),TRUE),#N/A)</f>
        <v>#N/A</v>
      </c>
      <c r="JX34" s="65" t="e">
        <v>#N/A</v>
      </c>
      <c r="JY34" s="6" t="e">
        <f>IFERROR(JX34+VLOOKUP($A34,'TB2-1'!$A:$XEW,1+IFERROR(VALUE(RIGHT(JX$3,2)),RIGHT(JX$3,1)),TRUE),#N/A)</f>
        <v>#N/A</v>
      </c>
      <c r="JZ34" s="65" t="e">
        <v>#N/A</v>
      </c>
      <c r="KA34" s="6" t="e">
        <f>IFERROR(JZ34+VLOOKUP($A34,'TB2-1'!$A:$XEW,1+IFERROR(VALUE(RIGHT(JZ$3,2)),RIGHT(JZ$3,1)),TRUE),#N/A)</f>
        <v>#N/A</v>
      </c>
      <c r="KB34" s="65" t="e">
        <v>#N/A</v>
      </c>
      <c r="KC34" s="6" t="e">
        <f>IFERROR(KB34+VLOOKUP($A34,'TB2-1'!$A:$XEW,1+IFERROR(VALUE(RIGHT(KB$3,2)),RIGHT(KB$3,1)),TRUE),#N/A)</f>
        <v>#N/A</v>
      </c>
      <c r="KD34" s="65" t="e">
        <v>#N/A</v>
      </c>
      <c r="KE34" s="5" t="e">
        <f>IFERROR(KD34+VLOOKUP($A34,'TB2-1'!$A:$XEW,1+IFERROR(VALUE(RIGHT(KD$3,2)),RIGHT(KD$3,1)),TRUE),#N/A)</f>
        <v>#N/A</v>
      </c>
      <c r="KF34" s="65" t="e">
        <v>#N/A</v>
      </c>
      <c r="KG34" s="5" t="e">
        <f>IFERROR(KF34+VLOOKUP($A34,'TB2-1'!$A:$XEW,1+IFERROR(VALUE(RIGHT(KF$3,2)),RIGHT(KF$3,1)),TRUE),#N/A)</f>
        <v>#N/A</v>
      </c>
      <c r="KH34" s="65" t="e">
        <v>#N/A</v>
      </c>
      <c r="KI34" s="5" t="e">
        <f>IFERROR(KH34+VLOOKUP($A34,'TB2-1'!$A:$XEW,1+IFERROR(VALUE(RIGHT(KH$3,2)),RIGHT(KH$3,1)),TRUE),#N/A)</f>
        <v>#N/A</v>
      </c>
      <c r="KJ34" s="65" t="e">
        <v>#N/A</v>
      </c>
      <c r="KK34" s="5" t="e">
        <f>IFERROR(KJ34+VLOOKUP($A34,'TB2-1'!$A:$XEW,1+IFERROR(VALUE(RIGHT(KJ$3,2)),RIGHT(KJ$3,1)),TRUE),#N/A)</f>
        <v>#N/A</v>
      </c>
      <c r="KL34" s="5" t="e">
        <f t="shared" si="339"/>
        <v>#N/A</v>
      </c>
      <c r="KM34" s="5" t="e">
        <f>IFERROR(KL34+VLOOKUP($A34,'TB2-1'!$A:$XEW,1+IFERROR(VALUE(RIGHT(KL$3,2)),RIGHT(KL$3,1)),TRUE),#N/A)</f>
        <v>#N/A</v>
      </c>
      <c r="KN34" s="5" t="e">
        <f t="shared" si="339"/>
        <v>#N/A</v>
      </c>
      <c r="KO34" s="5" t="e">
        <f>IFERROR(KN34+VLOOKUP($A34,'TB2-1'!$A:$XEW,1+IFERROR(VALUE(RIGHT(KN$3,2)),RIGHT(KN$3,1)),TRUE),#N/A)</f>
        <v>#N/A</v>
      </c>
      <c r="KP34" s="5" t="e">
        <f t="shared" si="339"/>
        <v>#N/A</v>
      </c>
      <c r="KQ34" s="5" t="e">
        <f>IFERROR(KP34+VLOOKUP($A34,'TB2-1'!$A:$XEW,1+IFERROR(VALUE(RIGHT(KP$3,2)),RIGHT(KP$3,1)),TRUE),#N/A)</f>
        <v>#N/A</v>
      </c>
      <c r="KR34" s="65" t="e">
        <v>#N/A</v>
      </c>
      <c r="KS34" s="5" t="e">
        <f>IFERROR(KR34+VLOOKUP($A34,'TB2-1'!$A:$XEW,1+IFERROR(VALUE(RIGHT(KR$3,2)),RIGHT(KR$3,1)),TRUE),#N/A)</f>
        <v>#N/A</v>
      </c>
      <c r="KT34" s="5" t="e">
        <f t="shared" si="340"/>
        <v>#N/A</v>
      </c>
      <c r="KU34" s="5" t="e">
        <f>IFERROR(KT34+VLOOKUP($A34,'TB2-1'!$A:$XEW,1+IFERROR(VALUE(RIGHT(KT$3,2)),RIGHT(KT$3,1)),TRUE),#N/A)</f>
        <v>#N/A</v>
      </c>
      <c r="KV34" s="5" t="e">
        <f t="shared" si="340"/>
        <v>#N/A</v>
      </c>
      <c r="KW34" s="5" t="e">
        <f>IFERROR(KV34+VLOOKUP($A34,'TB2-1'!$A:$XEW,1+IFERROR(VALUE(RIGHT(KV$3,2)),RIGHT(KV$3,1)),TRUE),#N/A)</f>
        <v>#N/A</v>
      </c>
      <c r="KX34" s="5" t="e">
        <f t="shared" si="340"/>
        <v>#N/A</v>
      </c>
      <c r="KY34" s="5" t="e">
        <f>IFERROR(KX34+VLOOKUP($A34,'TB2-1'!$A:$XEW,1+IFERROR(VALUE(RIGHT(KX$3,2)),RIGHT(KX$3,1)),TRUE),#N/A)</f>
        <v>#N/A</v>
      </c>
      <c r="KZ34" s="5" t="e">
        <f t="shared" si="340"/>
        <v>#N/A</v>
      </c>
      <c r="LA34" s="5" t="e">
        <f>IFERROR(KZ34+VLOOKUP($A34,'TB2-1'!$A:$XEW,1+IFERROR(VALUE(RIGHT(KZ$3,2)),RIGHT(KZ$3,1)),TRUE),#N/A)</f>
        <v>#N/A</v>
      </c>
      <c r="LB34" s="5" t="e">
        <f t="shared" si="340"/>
        <v>#N/A</v>
      </c>
      <c r="LC34" s="5" t="e">
        <f>IFERROR(LB34+VLOOKUP($A34,'TB2-1'!$A:$XEW,1+IFERROR(VALUE(RIGHT(LB$3,2)),RIGHT(LB$3,1)),TRUE),#N/A)</f>
        <v>#N/A</v>
      </c>
      <c r="LD34" s="5" t="e">
        <f t="shared" si="340"/>
        <v>#N/A</v>
      </c>
      <c r="LE34" s="5" t="e">
        <f>IFERROR(LD34+VLOOKUP($A34,'TB2-1'!$A:$XEW,1+IFERROR(VALUE(RIGHT(LD$3,2)),RIGHT(LD$3,1)),TRUE),#N/A)</f>
        <v>#N/A</v>
      </c>
      <c r="LF34" s="5" t="e">
        <f t="shared" si="340"/>
        <v>#N/A</v>
      </c>
      <c r="LG34" s="5" t="e">
        <f>IFERROR(LF34+VLOOKUP($A34,'TB2-1'!$A:$XEW,1+IFERROR(VALUE(RIGHT(LF$3,2)),RIGHT(LF$3,1)),TRUE),#N/A)</f>
        <v>#N/A</v>
      </c>
      <c r="LH34" s="5" t="e">
        <f t="shared" si="340"/>
        <v>#N/A</v>
      </c>
      <c r="LI34" s="5" t="e">
        <f>IFERROR(LH34+VLOOKUP($A34,'TB2-1'!$A:$XEW,1+IFERROR(VALUE(RIGHT(LH$3,2)),RIGHT(LH$3,1)),TRUE),#N/A)</f>
        <v>#N/A</v>
      </c>
      <c r="LJ34" s="5" t="e">
        <f t="shared" si="340"/>
        <v>#N/A</v>
      </c>
      <c r="LK34" s="5" t="e">
        <f>IFERROR(LJ34+VLOOKUP($A34,'TB2-1'!$A:$XEW,1+IFERROR(VALUE(RIGHT(LJ$3,2)),RIGHT(LJ$3,1)),TRUE),#N/A)</f>
        <v>#N/A</v>
      </c>
      <c r="LL34" s="5" t="e">
        <f t="shared" si="340"/>
        <v>#N/A</v>
      </c>
      <c r="LM34" s="5" t="e">
        <f>IFERROR(LL34+VLOOKUP($A34,'TB2-1'!$A:$XEW,1+IFERROR(VALUE(RIGHT(LL$3,2)),RIGHT(LL$3,1)),TRUE),#N/A)</f>
        <v>#N/A</v>
      </c>
      <c r="LN34" s="65" t="e">
        <v>#N/A</v>
      </c>
      <c r="LO34" s="6" t="e">
        <f>IFERROR(LN34+VLOOKUP($A34,'TB2-1'!$A:$XEW,1+IFERROR(VALUE(RIGHT(LN$3,2)),RIGHT(LN$3,1)),TRUE),#N/A)</f>
        <v>#N/A</v>
      </c>
      <c r="LP34" s="6" t="e">
        <f t="shared" si="145"/>
        <v>#N/A</v>
      </c>
      <c r="LQ34" s="6" t="e">
        <f>IFERROR(LP34+VLOOKUP($A34,'TB2-1'!$A:$XEW,1+IFERROR(VALUE(RIGHT(LP$3,2)),RIGHT(LP$3,1)),TRUE),#N/A)</f>
        <v>#N/A</v>
      </c>
      <c r="LR34" s="6" t="e">
        <f t="shared" si="145"/>
        <v>#N/A</v>
      </c>
      <c r="LS34" s="6" t="e">
        <f>IFERROR(LR34+VLOOKUP($A34,'TB2-1'!$A:$XEW,1+IFERROR(VALUE(RIGHT(LR$3,2)),RIGHT(LR$3,1)),TRUE),#N/A)</f>
        <v>#N/A</v>
      </c>
      <c r="LT34" s="6" t="e">
        <f t="shared" si="145"/>
        <v>#N/A</v>
      </c>
      <c r="LU34" s="6" t="e">
        <f>IFERROR(LT34+VLOOKUP($A34,'TB2-1'!$A:$XEW,1+IFERROR(VALUE(RIGHT(LT$3,2)),RIGHT(LT$3,1)),TRUE),#N/A)</f>
        <v>#N/A</v>
      </c>
      <c r="LV34" s="6" t="e">
        <f t="shared" si="145"/>
        <v>#N/A</v>
      </c>
      <c r="LW34" s="6" t="e">
        <f>IFERROR(LV34+VLOOKUP($A34,'TB2-1'!$A:$XEW,1+IFERROR(VALUE(RIGHT(LV$3,2)),RIGHT(LV$3,1)),TRUE),#N/A)</f>
        <v>#N/A</v>
      </c>
      <c r="LX34" s="6" t="e">
        <f t="shared" si="145"/>
        <v>#N/A</v>
      </c>
      <c r="LY34" s="6" t="e">
        <f>IFERROR(LX34+VLOOKUP($A34,'TB2-1'!$A:$XEW,1+IFERROR(VALUE(RIGHT(LX$3,2)),RIGHT(LX$3,1)),TRUE),#N/A)</f>
        <v>#N/A</v>
      </c>
      <c r="LZ34" s="6" t="e">
        <f t="shared" si="145"/>
        <v>#N/A</v>
      </c>
      <c r="MA34" s="6" t="e">
        <f>IFERROR(LZ34+VLOOKUP($A34,'TB2-1'!$A:$XEW,1+IFERROR(VALUE(RIGHT(LZ$3,2)),RIGHT(LZ$3,1)),TRUE),#N/A)</f>
        <v>#N/A</v>
      </c>
      <c r="MB34" s="6" t="e">
        <f t="shared" si="145"/>
        <v>#N/A</v>
      </c>
      <c r="MC34" s="6" t="e">
        <f>IFERROR(MB34+VLOOKUP($A34,'TB2-1'!$A:$XEW,1+IFERROR(VALUE(RIGHT(MB$3,2)),RIGHT(MB$3,1)),TRUE),#N/A)</f>
        <v>#N/A</v>
      </c>
      <c r="MD34" s="6" t="e">
        <f t="shared" si="145"/>
        <v>#N/A</v>
      </c>
      <c r="ME34" s="6" t="e">
        <f>IFERROR(MD34+VLOOKUP($A34,'TB2-1'!$A:$XEW,1+IFERROR(VALUE(RIGHT(MD$3,2)),RIGHT(MD$3,1)),TRUE),#N/A)</f>
        <v>#N/A</v>
      </c>
      <c r="MF34" s="6" t="e">
        <f t="shared" si="185"/>
        <v>#N/A</v>
      </c>
      <c r="MG34" s="6" t="e">
        <f>IFERROR(MF34+VLOOKUP($A34,'TB2-1'!$A:$XEW,1+IFERROR(VALUE(RIGHT(MF$3,2)),RIGHT(MF$3,1)),TRUE),#N/A)</f>
        <v>#N/A</v>
      </c>
      <c r="MH34" s="6" t="e">
        <f t="shared" si="146"/>
        <v>#N/A</v>
      </c>
      <c r="MI34" s="6" t="e">
        <f>IFERROR(MH34+VLOOKUP($A34,'TB2-1'!$A:$XEW,1+IFERROR(VALUE(RIGHT(MH$3,2)),RIGHT(MH$3,1)),TRUE),#N/A)</f>
        <v>#N/A</v>
      </c>
      <c r="MJ34" s="6" t="e">
        <f t="shared" si="147"/>
        <v>#N/A</v>
      </c>
      <c r="MK34" s="6" t="e">
        <f>IFERROR(MJ34+VLOOKUP($A34,'TB2-1'!$A:$XEW,1+IFERROR(VALUE(RIGHT(MJ$3,2)),RIGHT(MJ$3,1)),TRUE),#N/A)</f>
        <v>#N/A</v>
      </c>
      <c r="ML34" s="6" t="e">
        <f t="shared" si="148"/>
        <v>#N/A</v>
      </c>
      <c r="MM34" s="6" t="e">
        <f>IFERROR(ML34+VLOOKUP($A34,'TB2-1'!$A:$XEW,1+IFERROR(VALUE(RIGHT(ML$3,2)),RIGHT(ML$3,1)),TRUE),#N/A)</f>
        <v>#N/A</v>
      </c>
      <c r="MN34" s="6" t="e">
        <f t="shared" si="149"/>
        <v>#N/A</v>
      </c>
      <c r="MO34" s="6" t="e">
        <f>IFERROR(MN34+VLOOKUP($A34,'TB2-1'!$A:$XEW,1+IFERROR(VALUE(RIGHT(MN$3,2)),RIGHT(MN$3,1)),TRUE),#N/A)</f>
        <v>#N/A</v>
      </c>
      <c r="MP34" s="6" t="e">
        <f t="shared" si="150"/>
        <v>#N/A</v>
      </c>
      <c r="MQ34" s="6" t="e">
        <f>IFERROR(MP34+VLOOKUP($A34,'TB2-1'!$A:$XEW,1+IFERROR(VALUE(RIGHT(MP$3,2)),RIGHT(MP$3,1)),TRUE),#N/A)</f>
        <v>#N/A</v>
      </c>
      <c r="MR34" s="6" t="e">
        <f t="shared" si="151"/>
        <v>#N/A</v>
      </c>
      <c r="MS34" s="6" t="e">
        <f>IFERROR(MR34+VLOOKUP($A34,'TB2-1'!$A:$XEW,1+IFERROR(VALUE(RIGHT(MR$3,2)),RIGHT(MR$3,1)),TRUE),#N/A)</f>
        <v>#N/A</v>
      </c>
      <c r="MT34" s="6" t="e">
        <f t="shared" si="152"/>
        <v>#N/A</v>
      </c>
      <c r="MU34" s="6" t="e">
        <f>IFERROR(MT34+VLOOKUP($A34,'TB2-1'!$A:$XEW,1+IFERROR(VALUE(RIGHT(MT$3,2)),RIGHT(MT$3,1)),TRUE),#N/A)</f>
        <v>#N/A</v>
      </c>
      <c r="MV34" s="6" t="e">
        <f t="shared" si="153"/>
        <v>#N/A</v>
      </c>
      <c r="MW34" s="6" t="e">
        <f>IFERROR(MV34+VLOOKUP($A34,'TB2-1'!$A:$XEW,1+IFERROR(VALUE(RIGHT(MV$3,2)),RIGHT(MV$3,1)),TRUE),#N/A)</f>
        <v>#N/A</v>
      </c>
      <c r="MX34" s="65" t="e">
        <v>#N/A</v>
      </c>
      <c r="MY34" s="5" t="e">
        <f>IFERROR(MX34+VLOOKUP($A34,'TB2-1'!$A:$XEW,1+IFERROR(VALUE(RIGHT(MX$3,2)),RIGHT(MX$3,1)),TRUE),#N/A)</f>
        <v>#N/A</v>
      </c>
      <c r="MZ34" s="10" t="e">
        <f t="shared" si="1"/>
        <v>#N/A</v>
      </c>
      <c r="NA34" s="5" t="e">
        <f>IFERROR(MZ34+VLOOKUP($A34,'TB2-1'!$A:$XEW,1+IFERROR(VALUE(RIGHT(MZ$3,2)),RIGHT(MZ$3,1)),TRUE),#N/A)</f>
        <v>#N/A</v>
      </c>
      <c r="NB34" s="10" t="e">
        <f t="shared" si="1"/>
        <v>#N/A</v>
      </c>
      <c r="NC34" s="5" t="e">
        <f>IFERROR(NB34+VLOOKUP($A34,'TB2-1'!$A:$XEW,1+IFERROR(VALUE(RIGHT(NB$3,2)),RIGHT(NB$3,1)),TRUE),#N/A)</f>
        <v>#N/A</v>
      </c>
      <c r="ND34" s="10" t="e">
        <f t="shared" si="1"/>
        <v>#N/A</v>
      </c>
      <c r="NE34" s="5" t="e">
        <f>IFERROR(ND34+VLOOKUP($A34,'TB2-1'!$A:$XEW,1+IFERROR(VALUE(RIGHT(ND$3,2)),RIGHT(ND$3,1)),TRUE),#N/A)</f>
        <v>#N/A</v>
      </c>
      <c r="NF34" s="10" t="e">
        <f t="shared" si="1"/>
        <v>#N/A</v>
      </c>
      <c r="NG34" s="5" t="e">
        <f>IFERROR(NF34+VLOOKUP($A34,'TB2-1'!$A:$XEW,1+IFERROR(VALUE(RIGHT(NF$3,2)),RIGHT(NF$3,1)),TRUE),#N/A)</f>
        <v>#N/A</v>
      </c>
      <c r="NH34" s="10" t="e">
        <f t="shared" si="1"/>
        <v>#N/A</v>
      </c>
      <c r="NI34" s="5" t="e">
        <f>IFERROR(NH34+VLOOKUP($A34,'TB2-1'!$A:$XEW,1+IFERROR(VALUE(RIGHT(NH$3,2)),RIGHT(NH$3,1)),TRUE),#N/A)</f>
        <v>#N/A</v>
      </c>
      <c r="NJ34" s="10" t="e">
        <f t="shared" si="1"/>
        <v>#N/A</v>
      </c>
      <c r="NK34" s="5" t="e">
        <f>IFERROR(NJ34+VLOOKUP($A34,'TB2-1'!$A:$XEW,1+IFERROR(VALUE(RIGHT(NJ$3,2)),RIGHT(NJ$3,1)),TRUE),#N/A)</f>
        <v>#N/A</v>
      </c>
      <c r="NL34" s="10" t="e">
        <f t="shared" si="1"/>
        <v>#N/A</v>
      </c>
      <c r="NM34" s="5" t="e">
        <f>IFERROR(NL34+VLOOKUP($A34,'TB2-1'!$A:$XEW,1+IFERROR(VALUE(RIGHT(NL$3,2)),RIGHT(NL$3,1)),TRUE),#N/A)</f>
        <v>#N/A</v>
      </c>
      <c r="NN34" s="10" t="e">
        <f t="shared" si="318"/>
        <v>#N/A</v>
      </c>
      <c r="NO34" s="5" t="e">
        <f>IFERROR(NN34+VLOOKUP($A34,'TB2-1'!$A:$XEW,1+IFERROR(VALUE(RIGHT(NN$3,2)),RIGHT(NN$3,1)),TRUE),#N/A)</f>
        <v>#N/A</v>
      </c>
      <c r="NP34" s="10" t="e">
        <f t="shared" si="2"/>
        <v>#N/A</v>
      </c>
      <c r="NQ34" s="5" t="e">
        <f>IFERROR(NP34+VLOOKUP($A34,'TB2-1'!$A:$XEW,1+IFERROR(VALUE(RIGHT(NP$3,2)),RIGHT(NP$3,1)),TRUE),#N/A)</f>
        <v>#N/A</v>
      </c>
      <c r="NR34" s="10" t="e">
        <f t="shared" si="3"/>
        <v>#N/A</v>
      </c>
      <c r="NS34" s="5" t="e">
        <f>IFERROR(NR34+VLOOKUP($A34,'TB2-1'!$A:$XEW,1+IFERROR(VALUE(RIGHT(NR$3,2)),RIGHT(NR$3,1)),TRUE),#N/A)</f>
        <v>#N/A</v>
      </c>
      <c r="NT34" s="10" t="e">
        <f t="shared" si="4"/>
        <v>#N/A</v>
      </c>
      <c r="NU34" s="5" t="e">
        <f>IFERROR(NT34+VLOOKUP($A34,'TB2-1'!$A:$XEW,1+IFERROR(VALUE(RIGHT(NT$3,2)),RIGHT(NT$3,1)),TRUE),#N/A)</f>
        <v>#N/A</v>
      </c>
      <c r="NV34" s="10" t="e">
        <f t="shared" si="5"/>
        <v>#N/A</v>
      </c>
      <c r="NW34" s="5" t="e">
        <f>IFERROR(NV34+VLOOKUP($A34,'TB2-1'!$A:$XEW,1+IFERROR(VALUE(RIGHT(NV$3,2)),RIGHT(NV$3,1)),TRUE),#N/A)</f>
        <v>#N/A</v>
      </c>
      <c r="NX34" s="10" t="e">
        <f t="shared" si="6"/>
        <v>#N/A</v>
      </c>
      <c r="NY34" s="5" t="e">
        <f>IFERROR(NX34+VLOOKUP($A34,'TB2-1'!$A:$XEW,1+IFERROR(VALUE(RIGHT(NX$3,2)),RIGHT(NX$3,1)),TRUE),#N/A)</f>
        <v>#N/A</v>
      </c>
      <c r="NZ34" s="10" t="e">
        <f t="shared" si="7"/>
        <v>#N/A</v>
      </c>
      <c r="OA34" s="5" t="e">
        <f>IFERROR(NZ34+VLOOKUP($A34,'TB2-1'!$A:$XEW,1+IFERROR(VALUE(RIGHT(NZ$3,2)),RIGHT(NZ$3,1)),TRUE),#N/A)</f>
        <v>#N/A</v>
      </c>
      <c r="OB34" s="10" t="e">
        <f t="shared" si="8"/>
        <v>#N/A</v>
      </c>
      <c r="OC34" s="5" t="e">
        <f>IFERROR(OB34+VLOOKUP($A34,'TB2-1'!$A:$XEW,1+IFERROR(VALUE(RIGHT(OB$3,2)),RIGHT(OB$3,1)),TRUE),#N/A)</f>
        <v>#N/A</v>
      </c>
      <c r="OD34" s="10" t="e">
        <f t="shared" si="9"/>
        <v>#N/A</v>
      </c>
      <c r="OE34" s="5" t="e">
        <f>IFERROR(OD34+VLOOKUP($A34,'TB2-1'!$A:$XEW,1+IFERROR(VALUE(RIGHT(OD$3,2)),RIGHT(OD$3,1)),TRUE),#N/A)</f>
        <v>#N/A</v>
      </c>
      <c r="OF34" s="10" t="e">
        <f t="shared" si="10"/>
        <v>#N/A</v>
      </c>
      <c r="OG34" s="5" t="e">
        <f>IFERROR(OF34+VLOOKUP($A34,'TB2-1'!$A:$XEW,1+IFERROR(VALUE(RIGHT(OF$3,2)),RIGHT(OF$3,1)),TRUE),#N/A)</f>
        <v>#N/A</v>
      </c>
      <c r="OH34" s="65" t="e">
        <v>#N/A</v>
      </c>
      <c r="OI34" s="6" t="e">
        <f>IFERROR(OH34+VLOOKUP($A34,'TB2-1'!$A:$XEW,1+IFERROR(VALUE(RIGHT(OH$3,2)),RIGHT(OH$3,1)),TRUE),#N/A)</f>
        <v>#N/A</v>
      </c>
      <c r="OJ34" s="6" t="e">
        <f t="shared" si="11"/>
        <v>#N/A</v>
      </c>
      <c r="OK34" s="6" t="e">
        <f>IFERROR(OJ34+VLOOKUP($A34,'TB2-1'!$A:$XEW,1+IFERROR(VALUE(RIGHT(OJ$3,2)),RIGHT(OJ$3,1)),TRUE),#N/A)</f>
        <v>#N/A</v>
      </c>
      <c r="OL34" s="6" t="e">
        <f t="shared" si="11"/>
        <v>#N/A</v>
      </c>
      <c r="OM34" s="6" t="e">
        <f>IFERROR(OL34+VLOOKUP($A34,'TB2-1'!$A:$XEW,1+IFERROR(VALUE(RIGHT(OL$3,2)),RIGHT(OL$3,1)),TRUE),#N/A)</f>
        <v>#N/A</v>
      </c>
      <c r="ON34" s="6" t="e">
        <f t="shared" si="11"/>
        <v>#N/A</v>
      </c>
      <c r="OO34" s="6" t="e">
        <f>IFERROR(ON34+VLOOKUP($A34,'TB2-1'!$A:$XEW,1+IFERROR(VALUE(RIGHT(ON$3,2)),RIGHT(ON$3,1)),TRUE),#N/A)</f>
        <v>#N/A</v>
      </c>
      <c r="OP34" s="6" t="e">
        <f t="shared" si="11"/>
        <v>#N/A</v>
      </c>
      <c r="OQ34" s="6" t="e">
        <f>IFERROR(OP34+VLOOKUP($A34,'TB2-1'!$A:$XEW,1+IFERROR(VALUE(RIGHT(OP$3,2)),RIGHT(OP$3,1)),TRUE),#N/A)</f>
        <v>#N/A</v>
      </c>
      <c r="OR34" s="6" t="e">
        <f t="shared" si="11"/>
        <v>#N/A</v>
      </c>
      <c r="OS34" s="6" t="e">
        <f>IFERROR(OR34+VLOOKUP($A34,'TB2-1'!$A:$XEW,1+IFERROR(VALUE(RIGHT(OR$3,2)),RIGHT(OR$3,1)),TRUE),#N/A)</f>
        <v>#N/A</v>
      </c>
      <c r="OT34" s="6" t="e">
        <f t="shared" si="11"/>
        <v>#N/A</v>
      </c>
      <c r="OU34" s="6" t="e">
        <f>IFERROR(OT34+VLOOKUP($A34,'TB2-1'!$A:$XEW,1+IFERROR(VALUE(RIGHT(OT$3,2)),RIGHT(OT$3,1)),TRUE),#N/A)</f>
        <v>#N/A</v>
      </c>
      <c r="OV34" s="6" t="e">
        <f t="shared" si="11"/>
        <v>#N/A</v>
      </c>
      <c r="OW34" s="6" t="e">
        <f>IFERROR(OV34+VLOOKUP($A34,'TB2-1'!$A:$XEW,1+IFERROR(VALUE(RIGHT(OV$3,2)),RIGHT(OV$3,1)),TRUE),#N/A)</f>
        <v>#N/A</v>
      </c>
      <c r="OX34" s="6" t="e">
        <f t="shared" si="319"/>
        <v>#N/A</v>
      </c>
      <c r="OY34" s="6" t="e">
        <f>IFERROR(OX34+VLOOKUP($A34,'TB2-1'!$A:$XEW,1+IFERROR(VALUE(RIGHT(OX$3,2)),RIGHT(OX$3,1)),TRUE),#N/A)</f>
        <v>#N/A</v>
      </c>
      <c r="OZ34" s="6" t="e">
        <f t="shared" si="12"/>
        <v>#N/A</v>
      </c>
      <c r="PA34" s="6" t="e">
        <f>IFERROR(OZ34+VLOOKUP($A34,'TB2-1'!$A:$XEW,1+IFERROR(VALUE(RIGHT(OZ$3,2)),RIGHT(OZ$3,1)),TRUE),#N/A)</f>
        <v>#N/A</v>
      </c>
      <c r="PB34" s="6" t="e">
        <f t="shared" si="13"/>
        <v>#N/A</v>
      </c>
      <c r="PC34" s="6" t="e">
        <f>IFERROR(PB34+VLOOKUP($A34,'TB2-1'!$A:$XEW,1+IFERROR(VALUE(RIGHT(PB$3,2)),RIGHT(PB$3,1)),TRUE),#N/A)</f>
        <v>#N/A</v>
      </c>
      <c r="PD34" s="6" t="e">
        <f t="shared" si="14"/>
        <v>#N/A</v>
      </c>
      <c r="PE34" s="6" t="e">
        <f>IFERROR(PD34+VLOOKUP($A34,'TB2-1'!$A:$XEW,1+IFERROR(VALUE(RIGHT(PD$3,2)),RIGHT(PD$3,1)),TRUE),#N/A)</f>
        <v>#N/A</v>
      </c>
      <c r="PF34" s="6" t="e">
        <f t="shared" si="15"/>
        <v>#N/A</v>
      </c>
      <c r="PG34" s="6" t="e">
        <f>IFERROR(PF34+VLOOKUP($A34,'TB2-1'!$A:$XEW,1+IFERROR(VALUE(RIGHT(PF$3,2)),RIGHT(PF$3,1)),TRUE),#N/A)</f>
        <v>#N/A</v>
      </c>
      <c r="PH34" s="6" t="e">
        <f t="shared" si="16"/>
        <v>#N/A</v>
      </c>
      <c r="PI34" s="6" t="e">
        <f>IFERROR(PH34+VLOOKUP($A34,'TB2-1'!$A:$XEW,1+IFERROR(VALUE(RIGHT(PH$3,2)),RIGHT(PH$3,1)),TRUE),#N/A)</f>
        <v>#N/A</v>
      </c>
      <c r="PJ34" s="6" t="e">
        <f t="shared" si="17"/>
        <v>#N/A</v>
      </c>
      <c r="PK34" s="6" t="e">
        <f>IFERROR(PJ34+VLOOKUP($A34,'TB2-1'!$A:$XEW,1+IFERROR(VALUE(RIGHT(PJ$3,2)),RIGHT(PJ$3,1)),TRUE),#N/A)</f>
        <v>#N/A</v>
      </c>
      <c r="PL34" s="6" t="e">
        <f t="shared" si="18"/>
        <v>#N/A</v>
      </c>
      <c r="PM34" s="6" t="e">
        <f>IFERROR(PL34+VLOOKUP($A34,'TB2-1'!$A:$XEW,1+IFERROR(VALUE(RIGHT(PL$3,2)),RIGHT(PL$3,1)),TRUE),#N/A)</f>
        <v>#N/A</v>
      </c>
      <c r="PN34" s="6" t="e">
        <f t="shared" si="19"/>
        <v>#N/A</v>
      </c>
      <c r="PO34" s="6" t="e">
        <f>IFERROR(PN34+VLOOKUP($A34,'TB2-1'!$A:$XEW,1+IFERROR(VALUE(RIGHT(PN$3,2)),RIGHT(PN$3,1)),TRUE),#N/A)</f>
        <v>#N/A</v>
      </c>
      <c r="PP34" s="6" t="e">
        <f t="shared" si="20"/>
        <v>#N/A</v>
      </c>
      <c r="PQ34" s="6" t="e">
        <f>IFERROR(PP34+VLOOKUP($A34,'TB2-1'!$A:$XEW,1+IFERROR(VALUE(RIGHT(PP$3,2)),RIGHT(PP$3,1)),TRUE),#N/A)</f>
        <v>#N/A</v>
      </c>
      <c r="PR34" s="65" t="e">
        <v>#N/A</v>
      </c>
      <c r="PS34" s="5" t="e">
        <f>IFERROR(PR34+VLOOKUP($A34,'TB2-1'!$A:$XEW,1+IFERROR(VALUE(RIGHT(PR$3,2)),RIGHT(PR$3,1)),TRUE),#N/A)</f>
        <v>#N/A</v>
      </c>
      <c r="PT34" s="10" t="e">
        <f t="shared" si="21"/>
        <v>#N/A</v>
      </c>
      <c r="PU34" s="5" t="e">
        <f>IFERROR(PT34+VLOOKUP($A34,'TB2-1'!$A:$XEW,1+IFERROR(VALUE(RIGHT(PT$3,2)),RIGHT(PT$3,1)),TRUE),#N/A)</f>
        <v>#N/A</v>
      </c>
      <c r="PV34" s="10" t="e">
        <f t="shared" si="21"/>
        <v>#N/A</v>
      </c>
      <c r="PW34" s="5" t="e">
        <f>IFERROR(PV34+VLOOKUP($A34,'TB2-1'!$A:$XEW,1+IFERROR(VALUE(RIGHT(PV$3,2)),RIGHT(PV$3,1)),TRUE),#N/A)</f>
        <v>#N/A</v>
      </c>
      <c r="PX34" s="10" t="e">
        <f t="shared" si="21"/>
        <v>#N/A</v>
      </c>
      <c r="PY34" s="5" t="e">
        <f>IFERROR(PX34+VLOOKUP($A34,'TB2-1'!$A:$XEW,1+IFERROR(VALUE(RIGHT(PX$3,2)),RIGHT(PX$3,1)),TRUE),#N/A)</f>
        <v>#N/A</v>
      </c>
      <c r="PZ34" s="10" t="e">
        <f t="shared" si="21"/>
        <v>#N/A</v>
      </c>
      <c r="QA34" s="5" t="e">
        <f>IFERROR(PZ34+VLOOKUP($A34,'TB2-1'!$A:$XEW,1+IFERROR(VALUE(RIGHT(PZ$3,2)),RIGHT(PZ$3,1)),TRUE),#N/A)</f>
        <v>#N/A</v>
      </c>
      <c r="QB34" s="10" t="e">
        <f t="shared" si="21"/>
        <v>#N/A</v>
      </c>
      <c r="QC34" s="5" t="e">
        <f>IFERROR(QB34+VLOOKUP($A34,'TB2-1'!$A:$XEW,1+IFERROR(VALUE(RIGHT(QB$3,2)),RIGHT(QB$3,1)),TRUE),#N/A)</f>
        <v>#N/A</v>
      </c>
      <c r="QD34" s="10" t="e">
        <f t="shared" si="21"/>
        <v>#N/A</v>
      </c>
      <c r="QE34" s="5" t="e">
        <f>IFERROR(QD34+VLOOKUP($A34,'TB2-1'!$A:$XEW,1+IFERROR(VALUE(RIGHT(QD$3,2)),RIGHT(QD$3,1)),TRUE),#N/A)</f>
        <v>#N/A</v>
      </c>
      <c r="QF34" s="10" t="e">
        <f t="shared" si="21"/>
        <v>#N/A</v>
      </c>
      <c r="QG34" s="5" t="e">
        <f>IFERROR(QF34+VLOOKUP($A34,'TB2-1'!$A:$XEW,1+IFERROR(VALUE(RIGHT(QF$3,2)),RIGHT(QF$3,1)),TRUE),#N/A)</f>
        <v>#N/A</v>
      </c>
      <c r="QH34" s="10" t="e">
        <f t="shared" si="320"/>
        <v>#N/A</v>
      </c>
      <c r="QI34" s="5" t="e">
        <f>IFERROR(QH34+VLOOKUP($A34,'TB2-1'!$A:$XEW,1+IFERROR(VALUE(RIGHT(QH$3,2)),RIGHT(QH$3,1)),TRUE),#N/A)</f>
        <v>#N/A</v>
      </c>
      <c r="QJ34" s="10" t="e">
        <f t="shared" si="22"/>
        <v>#N/A</v>
      </c>
      <c r="QK34" s="5" t="e">
        <f>IFERROR(QJ34+VLOOKUP($A34,'TB2-1'!$A:$XEW,1+IFERROR(VALUE(RIGHT(QJ$3,2)),RIGHT(QJ$3,1)),TRUE),#N/A)</f>
        <v>#N/A</v>
      </c>
      <c r="QL34" s="10" t="e">
        <f t="shared" si="23"/>
        <v>#N/A</v>
      </c>
      <c r="QM34" s="5" t="e">
        <f>IFERROR(QL34+VLOOKUP($A34,'TB2-1'!$A:$XEW,1+IFERROR(VALUE(RIGHT(QL$3,2)),RIGHT(QL$3,1)),TRUE),#N/A)</f>
        <v>#N/A</v>
      </c>
      <c r="QN34" s="10" t="e">
        <f t="shared" si="24"/>
        <v>#N/A</v>
      </c>
      <c r="QO34" s="5" t="e">
        <f>IFERROR(QN34+VLOOKUP($A34,'TB2-1'!$A:$XEW,1+IFERROR(VALUE(RIGHT(QN$3,2)),RIGHT(QN$3,1)),TRUE),#N/A)</f>
        <v>#N/A</v>
      </c>
      <c r="QP34" s="10" t="e">
        <f t="shared" si="25"/>
        <v>#N/A</v>
      </c>
      <c r="QQ34" s="5" t="e">
        <f>IFERROR(QP34+VLOOKUP($A34,'TB2-1'!$A:$XEW,1+IFERROR(VALUE(RIGHT(QP$3,2)),RIGHT(QP$3,1)),TRUE),#N/A)</f>
        <v>#N/A</v>
      </c>
      <c r="QR34" s="10" t="e">
        <f t="shared" si="26"/>
        <v>#N/A</v>
      </c>
      <c r="QS34" s="5" t="e">
        <f>IFERROR(QR34+VLOOKUP($A34,'TB2-1'!$A:$XEW,1+IFERROR(VALUE(RIGHT(QR$3,2)),RIGHT(QR$3,1)),TRUE),#N/A)</f>
        <v>#N/A</v>
      </c>
      <c r="QT34" s="10" t="e">
        <f t="shared" si="27"/>
        <v>#N/A</v>
      </c>
      <c r="QU34" s="5" t="e">
        <f>IFERROR(QT34+VLOOKUP($A34,'TB2-1'!$A:$XEW,1+IFERROR(VALUE(RIGHT(QT$3,2)),RIGHT(QT$3,1)),TRUE),#N/A)</f>
        <v>#N/A</v>
      </c>
      <c r="QV34" s="10" t="e">
        <f t="shared" si="28"/>
        <v>#N/A</v>
      </c>
      <c r="QW34" s="5" t="e">
        <f>IFERROR(QV34+VLOOKUP($A34,'TB2-1'!$A:$XEW,1+IFERROR(VALUE(RIGHT(QV$3,2)),RIGHT(QV$3,1)),TRUE),#N/A)</f>
        <v>#N/A</v>
      </c>
      <c r="QX34" s="10" t="e">
        <f t="shared" si="29"/>
        <v>#N/A</v>
      </c>
      <c r="QY34" s="5" t="e">
        <f>IFERROR(QX34+VLOOKUP($A34,'TB2-1'!$A:$XEW,1+IFERROR(VALUE(RIGHT(QX$3,2)),RIGHT(QX$3,1)),TRUE),#N/A)</f>
        <v>#N/A</v>
      </c>
      <c r="QZ34" s="10" t="e">
        <f t="shared" si="30"/>
        <v>#N/A</v>
      </c>
      <c r="RA34" s="5" t="e">
        <f>IFERROR(QZ34+VLOOKUP($A34,'TB2-1'!$A:$XEW,1+IFERROR(VALUE(RIGHT(QZ$3,2)),RIGHT(QZ$3,1)),TRUE),#N/A)</f>
        <v>#N/A</v>
      </c>
      <c r="RB34" s="65" t="e">
        <v>#N/A</v>
      </c>
      <c r="RC34" s="6" t="e">
        <f>IFERROR(RB34+VLOOKUP($A34,'TB2-1'!$A:$XEW,1+IFERROR(VALUE(RIGHT(RB$3,2)),RIGHT(RB$3,1)),TRUE),#N/A)</f>
        <v>#N/A</v>
      </c>
      <c r="RD34" s="6" t="e">
        <f t="shared" si="31"/>
        <v>#N/A</v>
      </c>
      <c r="RE34" s="6" t="e">
        <f>IFERROR(RD34+VLOOKUP($A34,'TB2-1'!$A:$XEW,1+IFERROR(VALUE(RIGHT(RD$3,2)),RIGHT(RD$3,1)),TRUE),#N/A)</f>
        <v>#N/A</v>
      </c>
      <c r="RF34" s="6" t="e">
        <f t="shared" si="31"/>
        <v>#N/A</v>
      </c>
      <c r="RG34" s="6" t="e">
        <f>IFERROR(RF34+VLOOKUP($A34,'TB2-1'!$A:$XEW,1+IFERROR(VALUE(RIGHT(RF$3,2)),RIGHT(RF$3,1)),TRUE),#N/A)</f>
        <v>#N/A</v>
      </c>
      <c r="RH34" s="6" t="e">
        <f t="shared" si="31"/>
        <v>#N/A</v>
      </c>
      <c r="RI34" s="6" t="e">
        <f>IFERROR(RH34+VLOOKUP($A34,'TB2-1'!$A:$XEW,1+IFERROR(VALUE(RIGHT(RH$3,2)),RIGHT(RH$3,1)),TRUE),#N/A)</f>
        <v>#N/A</v>
      </c>
      <c r="RJ34" s="6" t="e">
        <f t="shared" si="31"/>
        <v>#N/A</v>
      </c>
      <c r="RK34" s="6" t="e">
        <f>IFERROR(RJ34+VLOOKUP($A34,'TB2-1'!$A:$XEW,1+IFERROR(VALUE(RIGHT(RJ$3,2)),RIGHT(RJ$3,1)),TRUE),#N/A)</f>
        <v>#N/A</v>
      </c>
      <c r="RL34" s="6" t="e">
        <f t="shared" si="31"/>
        <v>#N/A</v>
      </c>
      <c r="RM34" s="6" t="e">
        <f>IFERROR(RL34+VLOOKUP($A34,'TB2-1'!$A:$XEW,1+IFERROR(VALUE(RIGHT(RL$3,2)),RIGHT(RL$3,1)),TRUE),#N/A)</f>
        <v>#N/A</v>
      </c>
      <c r="RN34" s="6" t="e">
        <f t="shared" si="31"/>
        <v>#N/A</v>
      </c>
      <c r="RO34" s="6" t="e">
        <f>IFERROR(RN34+VLOOKUP($A34,'TB2-1'!$A:$XEW,1+IFERROR(VALUE(RIGHT(RN$3,2)),RIGHT(RN$3,1)),TRUE),#N/A)</f>
        <v>#N/A</v>
      </c>
      <c r="RP34" s="6" t="e">
        <f t="shared" si="31"/>
        <v>#N/A</v>
      </c>
      <c r="RQ34" s="6" t="e">
        <f>IFERROR(RP34+VLOOKUP($A34,'TB2-1'!$A:$XEW,1+IFERROR(VALUE(RIGHT(RP$3,2)),RIGHT(RP$3,1)),TRUE),#N/A)</f>
        <v>#N/A</v>
      </c>
      <c r="RR34" s="6" t="e">
        <f t="shared" si="321"/>
        <v>#N/A</v>
      </c>
      <c r="RS34" s="6" t="e">
        <f>IFERROR(RR34+VLOOKUP($A34,'TB2-1'!$A:$XEW,1+IFERROR(VALUE(RIGHT(RR$3,2)),RIGHT(RR$3,1)),TRUE),#N/A)</f>
        <v>#N/A</v>
      </c>
      <c r="RT34" s="6" t="e">
        <f t="shared" si="32"/>
        <v>#N/A</v>
      </c>
      <c r="RU34" s="6" t="e">
        <f>IFERROR(RT34+VLOOKUP($A34,'TB2-1'!$A:$XEW,1+IFERROR(VALUE(RIGHT(RT$3,2)),RIGHT(RT$3,1)),TRUE),#N/A)</f>
        <v>#N/A</v>
      </c>
      <c r="RV34" s="6" t="e">
        <f t="shared" si="33"/>
        <v>#N/A</v>
      </c>
      <c r="RW34" s="6" t="e">
        <f>IFERROR(RV34+VLOOKUP($A34,'TB2-1'!$A:$XEW,1+IFERROR(VALUE(RIGHT(RV$3,2)),RIGHT(RV$3,1)),TRUE),#N/A)</f>
        <v>#N/A</v>
      </c>
      <c r="RX34" s="6" t="e">
        <f t="shared" si="34"/>
        <v>#N/A</v>
      </c>
      <c r="RY34" s="6" t="e">
        <f>IFERROR(RX34+VLOOKUP($A34,'TB2-1'!$A:$XEW,1+IFERROR(VALUE(RIGHT(RX$3,2)),RIGHT(RX$3,1)),TRUE),#N/A)</f>
        <v>#N/A</v>
      </c>
      <c r="RZ34" s="6" t="e">
        <f t="shared" si="35"/>
        <v>#N/A</v>
      </c>
      <c r="SA34" s="6" t="e">
        <f>IFERROR(RZ34+VLOOKUP($A34,'TB2-1'!$A:$XEW,1+IFERROR(VALUE(RIGHT(RZ$3,2)),RIGHT(RZ$3,1)),TRUE),#N/A)</f>
        <v>#N/A</v>
      </c>
      <c r="SB34" s="6" t="e">
        <f t="shared" si="36"/>
        <v>#N/A</v>
      </c>
      <c r="SC34" s="6" t="e">
        <f>IFERROR(SB34+VLOOKUP($A34,'TB2-1'!$A:$XEW,1+IFERROR(VALUE(RIGHT(SB$3,2)),RIGHT(SB$3,1)),TRUE),#N/A)</f>
        <v>#N/A</v>
      </c>
      <c r="SD34" s="6" t="e">
        <f t="shared" si="37"/>
        <v>#N/A</v>
      </c>
      <c r="SE34" s="6" t="e">
        <f>IFERROR(SD34+VLOOKUP($A34,'TB2-1'!$A:$XEW,1+IFERROR(VALUE(RIGHT(SD$3,2)),RIGHT(SD$3,1)),TRUE),#N/A)</f>
        <v>#N/A</v>
      </c>
      <c r="SF34" s="6" t="e">
        <f t="shared" si="38"/>
        <v>#N/A</v>
      </c>
      <c r="SG34" s="6" t="e">
        <f>IFERROR(SF34+VLOOKUP($A34,'TB2-1'!$A:$XEW,1+IFERROR(VALUE(RIGHT(SF$3,2)),RIGHT(SF$3,1)),TRUE),#N/A)</f>
        <v>#N/A</v>
      </c>
      <c r="SH34" s="6" t="e">
        <f t="shared" si="39"/>
        <v>#N/A</v>
      </c>
      <c r="SI34" s="6" t="e">
        <f>IFERROR(SH34+VLOOKUP($A34,'TB2-1'!$A:$XEW,1+IFERROR(VALUE(RIGHT(SH$3,2)),RIGHT(SH$3,1)),TRUE),#N/A)</f>
        <v>#N/A</v>
      </c>
      <c r="SJ34" s="6" t="e">
        <f t="shared" si="40"/>
        <v>#N/A</v>
      </c>
      <c r="SK34" s="6" t="e">
        <f>IFERROR(SJ34+VLOOKUP($A34,'TB2-1'!$A:$XEW,1+IFERROR(VALUE(RIGHT(SJ$3,2)),RIGHT(SJ$3,1)),TRUE),#N/A)</f>
        <v>#N/A</v>
      </c>
      <c r="SL34" s="65" t="e">
        <v>#N/A</v>
      </c>
      <c r="SM34" s="5" t="e">
        <f>IFERROR(SL34+VLOOKUP($A34,'TB2-1'!$A:$XEW,1+IFERROR(VALUE(RIGHT(SL$3,2)),RIGHT(SL$3,1)),TRUE),#N/A)</f>
        <v>#N/A</v>
      </c>
      <c r="SN34" s="10" t="e">
        <f t="shared" si="154"/>
        <v>#N/A</v>
      </c>
      <c r="SO34" s="5" t="e">
        <f>IFERROR(SN34+VLOOKUP($A34,'TB2-1'!$A:$XEW,1+IFERROR(VALUE(RIGHT(SN$3,2)),RIGHT(SN$3,1)),TRUE),#N/A)</f>
        <v>#N/A</v>
      </c>
      <c r="SP34" s="10" t="e">
        <f t="shared" si="154"/>
        <v>#N/A</v>
      </c>
      <c r="SQ34" s="5" t="e">
        <f>IFERROR(SP34+VLOOKUP($A34,'TB2-1'!$A:$XEW,1+IFERROR(VALUE(RIGHT(SP$3,2)),RIGHT(SP$3,1)),TRUE),#N/A)</f>
        <v>#N/A</v>
      </c>
      <c r="SR34" s="10" t="e">
        <f t="shared" si="154"/>
        <v>#N/A</v>
      </c>
      <c r="SS34" s="5" t="e">
        <f>IFERROR(SR34+VLOOKUP($A34,'TB2-1'!$A:$XEW,1+IFERROR(VALUE(RIGHT(SR$3,2)),RIGHT(SR$3,1)),TRUE),#N/A)</f>
        <v>#N/A</v>
      </c>
      <c r="ST34" s="10" t="e">
        <f t="shared" si="154"/>
        <v>#N/A</v>
      </c>
      <c r="SU34" s="5" t="e">
        <f>IFERROR(ST34+VLOOKUP($A34,'TB2-1'!$A:$XEW,1+IFERROR(VALUE(RIGHT(ST$3,2)),RIGHT(ST$3,1)),TRUE),#N/A)</f>
        <v>#N/A</v>
      </c>
      <c r="SV34" s="10" t="e">
        <f t="shared" si="154"/>
        <v>#N/A</v>
      </c>
      <c r="SW34" s="5" t="e">
        <f>IFERROR(SV34+VLOOKUP($A34,'TB2-1'!$A:$XEW,1+IFERROR(VALUE(RIGHT(SV$3,2)),RIGHT(SV$3,1)),TRUE),#N/A)</f>
        <v>#N/A</v>
      </c>
      <c r="SX34" s="10" t="e">
        <f t="shared" si="154"/>
        <v>#N/A</v>
      </c>
      <c r="SY34" s="5" t="e">
        <f>IFERROR(SX34+VLOOKUP($A34,'TB2-1'!$A:$XEW,1+IFERROR(VALUE(RIGHT(SX$3,2)),RIGHT(SX$3,1)),TRUE),#N/A)</f>
        <v>#N/A</v>
      </c>
      <c r="SZ34" s="10" t="e">
        <f t="shared" si="154"/>
        <v>#N/A</v>
      </c>
      <c r="TA34" s="5" t="e">
        <f>IFERROR(SZ34+VLOOKUP($A34,'TB2-1'!$A:$XEW,1+IFERROR(VALUE(RIGHT(SZ$3,2)),RIGHT(SZ$3,1)),TRUE),#N/A)</f>
        <v>#N/A</v>
      </c>
      <c r="TB34" s="10" t="e">
        <f t="shared" si="154"/>
        <v>#N/A</v>
      </c>
      <c r="TC34" s="5" t="e">
        <f>IFERROR(TB34+VLOOKUP($A34,'TB2-1'!$A:$XEW,1+IFERROR(VALUE(RIGHT(TB$3,2)),RIGHT(TB$3,1)),TRUE),#N/A)</f>
        <v>#N/A</v>
      </c>
      <c r="TD34" s="10" t="e">
        <f t="shared" si="155"/>
        <v>#N/A</v>
      </c>
      <c r="TE34" s="5" t="e">
        <f>IFERROR(TD34+VLOOKUP($A34,'TB2-1'!$A:$XEW,1+IFERROR(VALUE(RIGHT(TD$3,2)),RIGHT(TD$3,1)),TRUE),#N/A)</f>
        <v>#N/A</v>
      </c>
      <c r="TF34" s="10" t="e">
        <f t="shared" si="156"/>
        <v>#N/A</v>
      </c>
      <c r="TG34" s="5" t="e">
        <f>IFERROR(TF34+VLOOKUP($A34,'TB2-1'!$A:$XEW,1+IFERROR(VALUE(RIGHT(TF$3,2)),RIGHT(TF$3,1)),TRUE),#N/A)</f>
        <v>#N/A</v>
      </c>
      <c r="TH34" s="10" t="e">
        <f t="shared" si="157"/>
        <v>#N/A</v>
      </c>
      <c r="TI34" s="5" t="e">
        <f>IFERROR(TH34+VLOOKUP($A34,'TB2-1'!$A:$XEW,1+IFERROR(VALUE(RIGHT(TH$3,2)),RIGHT(TH$3,1)),TRUE),#N/A)</f>
        <v>#N/A</v>
      </c>
      <c r="TJ34" s="10" t="e">
        <f t="shared" si="158"/>
        <v>#N/A</v>
      </c>
      <c r="TK34" s="5" t="e">
        <f>IFERROR(TJ34+VLOOKUP($A34,'TB2-1'!$A:$XEW,1+IFERROR(VALUE(RIGHT(TJ$3,2)),RIGHT(TJ$3,1)),TRUE),#N/A)</f>
        <v>#N/A</v>
      </c>
      <c r="TL34" s="10" t="e">
        <f t="shared" si="159"/>
        <v>#N/A</v>
      </c>
      <c r="TM34" s="5" t="e">
        <f>IFERROR(TL34+VLOOKUP($A34,'TB2-1'!$A:$XEW,1+IFERROR(VALUE(RIGHT(TL$3,2)),RIGHT(TL$3,1)),TRUE),#N/A)</f>
        <v>#N/A</v>
      </c>
      <c r="TN34" s="10" t="e">
        <f t="shared" si="160"/>
        <v>#N/A</v>
      </c>
      <c r="TO34" s="5" t="e">
        <f>IFERROR(TN34+VLOOKUP($A34,'TB2-1'!$A:$XEW,1+IFERROR(VALUE(RIGHT(TN$3,2)),RIGHT(TN$3,1)),TRUE),#N/A)</f>
        <v>#N/A</v>
      </c>
      <c r="TP34" s="10" t="e">
        <f t="shared" si="161"/>
        <v>#N/A</v>
      </c>
      <c r="TQ34" s="5" t="e">
        <f>IFERROR(TP34+VLOOKUP($A34,'TB2-1'!$A:$XEW,1+IFERROR(VALUE(RIGHT(TP$3,2)),RIGHT(TP$3,1)),TRUE),#N/A)</f>
        <v>#N/A</v>
      </c>
      <c r="TR34" s="10" t="e">
        <f t="shared" si="162"/>
        <v>#N/A</v>
      </c>
      <c r="TS34" s="5" t="e">
        <f>IFERROR(TR34+VLOOKUP($A34,'TB2-1'!$A:$XEW,1+IFERROR(VALUE(RIGHT(TR$3,2)),RIGHT(TR$3,1)),TRUE),#N/A)</f>
        <v>#N/A</v>
      </c>
      <c r="TT34" s="10" t="e">
        <f t="shared" si="163"/>
        <v>#N/A</v>
      </c>
      <c r="TU34" s="5" t="e">
        <f>IFERROR(TT34+VLOOKUP($A34,'TB2-1'!$A:$XEW,1+IFERROR(VALUE(RIGHT(TT$3,2)),RIGHT(TT$3,1)),TRUE),#N/A)</f>
        <v>#N/A</v>
      </c>
      <c r="TV34" s="65" t="e">
        <v>#N/A</v>
      </c>
      <c r="TW34" s="6" t="e">
        <f>IFERROR(TV34+VLOOKUP($A34,'TB2-1'!$A:$XEW,1+IFERROR(VALUE(RIGHT(TV$3,2)),RIGHT(TV$3,1)),TRUE),#N/A)</f>
        <v>#N/A</v>
      </c>
      <c r="TX34" s="6" t="e">
        <f t="shared" si="177"/>
        <v>#N/A</v>
      </c>
      <c r="TY34" s="6" t="e">
        <f>IFERROR(TX34+VLOOKUP($A34,'TB2-1'!$A:$XEW,1+IFERROR(VALUE(RIGHT(TX$3,2)),RIGHT(TX$3,1)),TRUE),#N/A)</f>
        <v>#N/A</v>
      </c>
      <c r="TZ34" s="6" t="e">
        <f t="shared" si="177"/>
        <v>#N/A</v>
      </c>
      <c r="UA34" s="6" t="e">
        <f>IFERROR(TZ34+VLOOKUP($A34,'TB2-1'!$A:$XEW,1+IFERROR(VALUE(RIGHT(TZ$3,2)),RIGHT(TZ$3,1)),TRUE),#N/A)</f>
        <v>#N/A</v>
      </c>
      <c r="UB34" s="6" t="e">
        <f t="shared" si="177"/>
        <v>#N/A</v>
      </c>
      <c r="UC34" s="6" t="e">
        <f>IFERROR(UB34+VLOOKUP($A34,'TB2-1'!$A:$XEW,1+IFERROR(VALUE(RIGHT(UB$3,2)),RIGHT(UB$3,1)),TRUE),#N/A)</f>
        <v>#N/A</v>
      </c>
      <c r="UD34" s="6" t="e">
        <f t="shared" si="177"/>
        <v>#N/A</v>
      </c>
      <c r="UE34" s="6" t="e">
        <f>IFERROR(UD34+VLOOKUP($A34,'TB2-1'!$A:$XEW,1+IFERROR(VALUE(RIGHT(UD$3,2)),RIGHT(UD$3,1)),TRUE),#N/A)</f>
        <v>#N/A</v>
      </c>
      <c r="UF34" s="6" t="e">
        <f t="shared" si="177"/>
        <v>#N/A</v>
      </c>
      <c r="UG34" s="6" t="e">
        <f>IFERROR(UF34+VLOOKUP($A34,'TB2-1'!$A:$XEW,1+IFERROR(VALUE(RIGHT(UF$3,2)),RIGHT(UF$3,1)),TRUE),#N/A)</f>
        <v>#N/A</v>
      </c>
      <c r="UH34" s="6" t="e">
        <f t="shared" si="177"/>
        <v>#N/A</v>
      </c>
      <c r="UI34" s="6" t="e">
        <f>IFERROR(UH34+VLOOKUP($A34,'TB2-1'!$A:$XEW,1+IFERROR(VALUE(RIGHT(UH$3,2)),RIGHT(UH$3,1)),TRUE),#N/A)</f>
        <v>#N/A</v>
      </c>
      <c r="UJ34" s="6" t="e">
        <f t="shared" si="177"/>
        <v>#N/A</v>
      </c>
      <c r="UK34" s="6" t="e">
        <f>IFERROR(UJ34+VLOOKUP($A34,'TB2-1'!$A:$XEW,1+IFERROR(VALUE(RIGHT(UJ$3,2)),RIGHT(UJ$3,1)),TRUE),#N/A)</f>
        <v>#N/A</v>
      </c>
      <c r="UL34" s="6" t="e">
        <f t="shared" si="177"/>
        <v>#N/A</v>
      </c>
      <c r="UM34" s="6" t="e">
        <f>IFERROR(UL34+VLOOKUP($A34,'TB2-1'!$A:$XEW,1+IFERROR(VALUE(RIGHT(UL$3,2)),RIGHT(UL$3,1)),TRUE),#N/A)</f>
        <v>#N/A</v>
      </c>
      <c r="UN34" s="6" t="e">
        <f t="shared" si="177"/>
        <v>#N/A</v>
      </c>
      <c r="UO34" s="6" t="e">
        <f>IFERROR(UN34+VLOOKUP($A34,'TB2-1'!$A:$XEW,1+IFERROR(VALUE(RIGHT(UN$3,2)),RIGHT(UN$3,1)),TRUE),#N/A)</f>
        <v>#N/A</v>
      </c>
      <c r="UP34" s="6" t="e">
        <f t="shared" si="182"/>
        <v>#N/A</v>
      </c>
      <c r="UQ34" s="6" t="e">
        <f>IFERROR(UP34+VLOOKUP($A34,'TB2-1'!$A:$XEW,1+IFERROR(VALUE(RIGHT(UP$3,2)),RIGHT(UP$3,1)),TRUE),#N/A)</f>
        <v>#N/A</v>
      </c>
      <c r="UR34" s="6" t="e">
        <f t="shared" si="204"/>
        <v>#N/A</v>
      </c>
      <c r="US34" s="6" t="e">
        <f>IFERROR(UR34+VLOOKUP($A34,'TB2-1'!$A:$XEW,1+IFERROR(VALUE(RIGHT(UR$3,2)),RIGHT(UR$3,1)),TRUE),#N/A)</f>
        <v>#N/A</v>
      </c>
      <c r="UT34" s="6" t="e">
        <f t="shared" si="205"/>
        <v>#N/A</v>
      </c>
      <c r="UU34" s="6" t="e">
        <f>IFERROR(UT34+VLOOKUP($A34,'TB2-1'!$A:$XEW,1+IFERROR(VALUE(RIGHT(UT$3,2)),RIGHT(UT$3,1)),TRUE),#N/A)</f>
        <v>#N/A</v>
      </c>
      <c r="UV34" s="6" t="e">
        <f t="shared" si="206"/>
        <v>#N/A</v>
      </c>
      <c r="UW34" s="6" t="e">
        <f>IFERROR(UV34+VLOOKUP($A34,'TB2-1'!$A:$XEW,1+IFERROR(VALUE(RIGHT(UV$3,2)),RIGHT(UV$3,1)),TRUE),#N/A)</f>
        <v>#N/A</v>
      </c>
      <c r="UX34" s="6" t="e">
        <f t="shared" si="207"/>
        <v>#N/A</v>
      </c>
      <c r="UY34" s="6" t="e">
        <f>IFERROR(UX34+VLOOKUP($A34,'TB2-1'!$A:$XEW,1+IFERROR(VALUE(RIGHT(UX$3,2)),RIGHT(UX$3,1)),TRUE),#N/A)</f>
        <v>#N/A</v>
      </c>
      <c r="UZ34" s="6" t="e">
        <f t="shared" si="208"/>
        <v>#N/A</v>
      </c>
      <c r="VA34" s="6" t="e">
        <f>IFERROR(UZ34+VLOOKUP($A34,'TB2-1'!$A:$XEW,1+IFERROR(VALUE(RIGHT(UZ$3,2)),RIGHT(UZ$3,1)),TRUE),#N/A)</f>
        <v>#N/A</v>
      </c>
      <c r="VB34" s="6" t="e">
        <f t="shared" si="209"/>
        <v>#N/A</v>
      </c>
      <c r="VC34" s="6" t="e">
        <f>IFERROR(VB34+VLOOKUP($A34,'TB2-1'!$A:$XEW,1+IFERROR(VALUE(RIGHT(VB$3,2)),RIGHT(VB$3,1)),TRUE),#N/A)</f>
        <v>#N/A</v>
      </c>
      <c r="VD34" s="6" t="e">
        <f t="shared" si="210"/>
        <v>#N/A</v>
      </c>
      <c r="VE34" s="6" t="e">
        <f>IFERROR(VD34+VLOOKUP($A34,'TB2-1'!$A:$XEW,1+IFERROR(VALUE(RIGHT(VD$3,2)),RIGHT(VD$3,1)),TRUE),#N/A)</f>
        <v>#N/A</v>
      </c>
      <c r="VF34" s="65" t="e">
        <v>#N/A</v>
      </c>
      <c r="VG34" s="5" t="e">
        <f>IFERROR(VF34+VLOOKUP($A34,'TB2-1'!$A:$XEW,1+IFERROR(VALUE(RIGHT(VF$3,2)),RIGHT(VF$3,1)),TRUE),#N/A)</f>
        <v>#N/A</v>
      </c>
      <c r="VH34" s="10" t="e">
        <f t="shared" si="322"/>
        <v>#N/A</v>
      </c>
      <c r="VI34" s="5" t="e">
        <f>IFERROR(VH34+VLOOKUP($A34,'TB2-1'!$A:$XEW,1+IFERROR(VALUE(RIGHT(VH$3,2)),RIGHT(VH$3,1)),TRUE),#N/A)</f>
        <v>#N/A</v>
      </c>
      <c r="VJ34" s="10" t="e">
        <f t="shared" si="322"/>
        <v>#N/A</v>
      </c>
      <c r="VK34" s="5" t="e">
        <f>IFERROR(VJ34+VLOOKUP($A34,'TB2-1'!$A:$XEW,1+IFERROR(VALUE(RIGHT(VJ$3,2)),RIGHT(VJ$3,1)),TRUE),#N/A)</f>
        <v>#N/A</v>
      </c>
      <c r="VL34" s="10" t="e">
        <f t="shared" si="322"/>
        <v>#N/A</v>
      </c>
      <c r="VM34" s="5" t="e">
        <f>IFERROR(VL34+VLOOKUP($A34,'TB2-1'!$A:$XEW,1+IFERROR(VALUE(RIGHT(VL$3,2)),RIGHT(VL$3,1)),TRUE),#N/A)</f>
        <v>#N/A</v>
      </c>
      <c r="VN34" s="10" t="e">
        <f t="shared" si="322"/>
        <v>#N/A</v>
      </c>
      <c r="VO34" s="5" t="e">
        <f>IFERROR(VN34+VLOOKUP($A34,'TB2-1'!$A:$XEW,1+IFERROR(VALUE(RIGHT(VN$3,2)),RIGHT(VN$3,1)),TRUE),#N/A)</f>
        <v>#N/A</v>
      </c>
      <c r="VP34" s="10" t="e">
        <f t="shared" si="322"/>
        <v>#N/A</v>
      </c>
      <c r="VQ34" s="5" t="e">
        <f>IFERROR(VP34+VLOOKUP($A34,'TB2-1'!$A:$XEW,1+IFERROR(VALUE(RIGHT(VP$3,2)),RIGHT(VP$3,1)),TRUE),#N/A)</f>
        <v>#N/A</v>
      </c>
      <c r="VR34" s="10" t="e">
        <f t="shared" si="322"/>
        <v>#N/A</v>
      </c>
      <c r="VS34" s="5" t="e">
        <f>IFERROR(VR34+VLOOKUP($A34,'TB2-1'!$A:$XEW,1+IFERROR(VALUE(RIGHT(VR$3,2)),RIGHT(VR$3,1)),TRUE),#N/A)</f>
        <v>#N/A</v>
      </c>
      <c r="VT34" s="10" t="e">
        <f t="shared" si="322"/>
        <v>#N/A</v>
      </c>
      <c r="VU34" s="5" t="e">
        <f>IFERROR(VT34+VLOOKUP($A34,'TB2-1'!$A:$XEW,1+IFERROR(VALUE(RIGHT(VT$3,2)),RIGHT(VT$3,1)),TRUE),#N/A)</f>
        <v>#N/A</v>
      </c>
      <c r="VV34" s="10" t="e">
        <f t="shared" si="322"/>
        <v>#N/A</v>
      </c>
      <c r="VW34" s="5" t="e">
        <f>IFERROR(VV34+VLOOKUP($A34,'TB2-1'!$A:$XEW,1+IFERROR(VALUE(RIGHT(VV$3,2)),RIGHT(VV$3,1)),TRUE),#N/A)</f>
        <v>#N/A</v>
      </c>
      <c r="VX34" s="10" t="e">
        <f t="shared" si="322"/>
        <v>#N/A</v>
      </c>
      <c r="VY34" s="5" t="e">
        <f>IFERROR(VX34+VLOOKUP($A34,'TB2-1'!$A:$XEW,1+IFERROR(VALUE(RIGHT(VX$3,2)),RIGHT(VX$3,1)),TRUE),#N/A)</f>
        <v>#N/A</v>
      </c>
      <c r="VZ34" s="10" t="e">
        <f t="shared" si="322"/>
        <v>#N/A</v>
      </c>
      <c r="WA34" s="5" t="e">
        <f>IFERROR(VZ34+VLOOKUP($A34,'TB2-1'!$A:$XEW,1+IFERROR(VALUE(RIGHT(VZ$3,2)),RIGHT(VZ$3,1)),TRUE),#N/A)</f>
        <v>#N/A</v>
      </c>
      <c r="WB34" s="10" t="e">
        <f t="shared" si="322"/>
        <v>#N/A</v>
      </c>
      <c r="WC34" s="5" t="e">
        <f>IFERROR(WB34+VLOOKUP($A34,'TB2-1'!$A:$XEW,1+IFERROR(VALUE(RIGHT(WB$3,2)),RIGHT(WB$3,1)),TRUE),#N/A)</f>
        <v>#N/A</v>
      </c>
      <c r="WD34" s="10" t="e">
        <f t="shared" si="322"/>
        <v>#N/A</v>
      </c>
      <c r="WE34" s="5" t="e">
        <f>IFERROR(WD34+VLOOKUP($A34,'TB2-1'!$A:$XEW,1+IFERROR(VALUE(RIGHT(WD$3,2)),RIGHT(WD$3,1)),TRUE),#N/A)</f>
        <v>#N/A</v>
      </c>
      <c r="WF34" s="10" t="e">
        <f t="shared" si="322"/>
        <v>#N/A</v>
      </c>
      <c r="WG34" s="5" t="e">
        <f>IFERROR(WF34+VLOOKUP($A34,'TB2-1'!$A:$XEW,1+IFERROR(VALUE(RIGHT(WF$3,2)),RIGHT(WF$3,1)),TRUE),#N/A)</f>
        <v>#N/A</v>
      </c>
      <c r="WH34" s="10" t="e">
        <f t="shared" si="322"/>
        <v>#N/A</v>
      </c>
      <c r="WI34" s="5" t="e">
        <f>IFERROR(WH34+VLOOKUP($A34,'TB2-1'!$A:$XEW,1+IFERROR(VALUE(RIGHT(WH$3,2)),RIGHT(WH$3,1)),TRUE),#N/A)</f>
        <v>#N/A</v>
      </c>
      <c r="WJ34" s="10" t="e">
        <f t="shared" si="322"/>
        <v>#N/A</v>
      </c>
      <c r="WK34" s="5" t="e">
        <f>IFERROR(WJ34+VLOOKUP($A34,'TB2-1'!$A:$XEW,1+IFERROR(VALUE(RIGHT(WJ$3,2)),RIGHT(WJ$3,1)),TRUE),#N/A)</f>
        <v>#N/A</v>
      </c>
      <c r="WL34" s="10" t="e">
        <f t="shared" si="322"/>
        <v>#N/A</v>
      </c>
      <c r="WM34" s="5" t="e">
        <f>IFERROR(WL34+VLOOKUP($A34,'TB2-1'!$A:$XEW,1+IFERROR(VALUE(RIGHT(WL$3,2)),RIGHT(WL$3,1)),TRUE),#N/A)</f>
        <v>#N/A</v>
      </c>
      <c r="WN34" s="5" t="e">
        <v>#N/A</v>
      </c>
      <c r="WO34" s="5" t="e">
        <f>IFERROR(WN34+VLOOKUP($A34,'TB2-1'!$A:$XEW,1+IFERROR(VALUE(RIGHT(WN$3,2)),RIGHT(WN$3,1)),TRUE),#N/A)</f>
        <v>#N/A</v>
      </c>
      <c r="WP34" s="65" t="e">
        <v>#N/A</v>
      </c>
      <c r="WQ34" s="6" t="e">
        <f>IFERROR(WP34+VLOOKUP($A34,'TB2-1'!$A:$XEW,1+IFERROR(VALUE(RIGHT(WP$3,2)),RIGHT(WP$3,1)),TRUE),#N/A)</f>
        <v>#N/A</v>
      </c>
      <c r="WR34" s="6" t="e">
        <f t="shared" si="42"/>
        <v>#N/A</v>
      </c>
      <c r="WS34" s="6" t="e">
        <f>IFERROR(WR34+VLOOKUP($A34,'TB2-1'!$A:$XEW,1+IFERROR(VALUE(RIGHT(WR$3,2)),RIGHT(WR$3,1)),TRUE),#N/A)</f>
        <v>#N/A</v>
      </c>
      <c r="WT34" s="6" t="e">
        <f t="shared" si="42"/>
        <v>#N/A</v>
      </c>
      <c r="WU34" s="6" t="e">
        <f>IFERROR(WT34+VLOOKUP($A34,'TB2-1'!$A:$XEW,1+IFERROR(VALUE(RIGHT(WT$3,2)),RIGHT(WT$3,1)),TRUE),#N/A)</f>
        <v>#N/A</v>
      </c>
      <c r="WV34" s="6" t="e">
        <f t="shared" si="42"/>
        <v>#N/A</v>
      </c>
      <c r="WW34" s="6" t="e">
        <f>IFERROR(WV34+VLOOKUP($A34,'TB2-1'!$A:$XEW,1+IFERROR(VALUE(RIGHT(WV$3,2)),RIGHT(WV$3,1)),TRUE),#N/A)</f>
        <v>#N/A</v>
      </c>
      <c r="WX34" s="6" t="e">
        <f t="shared" si="42"/>
        <v>#N/A</v>
      </c>
      <c r="WY34" s="6" t="e">
        <f>IFERROR(WX34+VLOOKUP($A34,'TB2-1'!$A:$XEW,1+IFERROR(VALUE(RIGHT(WX$3,2)),RIGHT(WX$3,1)),TRUE),#N/A)</f>
        <v>#N/A</v>
      </c>
      <c r="WZ34" s="6" t="e">
        <f t="shared" si="42"/>
        <v>#N/A</v>
      </c>
      <c r="XA34" s="6" t="e">
        <f>IFERROR(WZ34+VLOOKUP($A34,'TB2-1'!$A:$XEW,1+IFERROR(VALUE(RIGHT(WZ$3,2)),RIGHT(WZ$3,1)),TRUE),#N/A)</f>
        <v>#N/A</v>
      </c>
      <c r="XB34" s="6" t="e">
        <f t="shared" si="42"/>
        <v>#N/A</v>
      </c>
      <c r="XC34" s="6" t="e">
        <f>IFERROR(XB34+VLOOKUP($A34,'TB2-1'!$A:$XEW,1+IFERROR(VALUE(RIGHT(XB$3,2)),RIGHT(XB$3,1)),TRUE),#N/A)</f>
        <v>#N/A</v>
      </c>
      <c r="XD34" s="6" t="e">
        <f t="shared" si="42"/>
        <v>#N/A</v>
      </c>
      <c r="XE34" s="6" t="e">
        <f>IFERROR(XD34+VLOOKUP($A34,'TB2-1'!$A:$XEW,1+IFERROR(VALUE(RIGHT(XD$3,2)),RIGHT(XD$3,1)),TRUE),#N/A)</f>
        <v>#N/A</v>
      </c>
      <c r="XF34" s="6" t="e">
        <f t="shared" si="324"/>
        <v>#N/A</v>
      </c>
      <c r="XG34" s="6" t="e">
        <f>IFERROR(XF34+VLOOKUP($A34,'TB2-1'!$A:$XEW,1+IFERROR(VALUE(RIGHT(XF$3,2)),RIGHT(XF$3,1)),TRUE),#N/A)</f>
        <v>#N/A</v>
      </c>
      <c r="XH34" s="6" t="e">
        <f t="shared" si="43"/>
        <v>#N/A</v>
      </c>
      <c r="XI34" s="6" t="e">
        <f>IFERROR(XH34+VLOOKUP($A34,'TB2-1'!$A:$XEW,1+IFERROR(VALUE(RIGHT(XH$3,2)),RIGHT(XH$3,1)),TRUE),#N/A)</f>
        <v>#N/A</v>
      </c>
      <c r="XJ34" s="6" t="e">
        <f t="shared" si="44"/>
        <v>#N/A</v>
      </c>
      <c r="XK34" s="6" t="e">
        <f>IFERROR(XJ34+VLOOKUP($A34,'TB2-1'!$A:$XEW,1+IFERROR(VALUE(RIGHT(XJ$3,2)),RIGHT(XJ$3,1)),TRUE),#N/A)</f>
        <v>#N/A</v>
      </c>
      <c r="XL34" s="6" t="e">
        <f t="shared" si="45"/>
        <v>#N/A</v>
      </c>
      <c r="XM34" s="6" t="e">
        <f>IFERROR(XL34+VLOOKUP($A34,'TB2-1'!$A:$XEW,1+IFERROR(VALUE(RIGHT(XL$3,2)),RIGHT(XL$3,1)),TRUE),#N/A)</f>
        <v>#N/A</v>
      </c>
      <c r="XN34" s="6" t="e">
        <f t="shared" si="46"/>
        <v>#N/A</v>
      </c>
      <c r="XO34" s="6" t="e">
        <f>IFERROR(XN34+VLOOKUP($A34,'TB2-1'!$A:$XEW,1+IFERROR(VALUE(RIGHT(XN$3,2)),RIGHT(XN$3,1)),TRUE),#N/A)</f>
        <v>#N/A</v>
      </c>
      <c r="XP34" s="6" t="e">
        <f t="shared" si="47"/>
        <v>#N/A</v>
      </c>
      <c r="XQ34" s="6" t="e">
        <f>IFERROR(XP34+VLOOKUP($A34,'TB2-1'!$A:$XEW,1+IFERROR(VALUE(RIGHT(XP$3,2)),RIGHT(XP$3,1)),TRUE),#N/A)</f>
        <v>#N/A</v>
      </c>
      <c r="XR34" s="6" t="e">
        <f t="shared" si="48"/>
        <v>#N/A</v>
      </c>
      <c r="XS34" s="6" t="e">
        <f>IFERROR(XR34+VLOOKUP($A34,'TB2-1'!$A:$XEW,1+IFERROR(VALUE(RIGHT(XR$3,2)),RIGHT(XR$3,1)),TRUE),#N/A)</f>
        <v>#N/A</v>
      </c>
      <c r="XT34" s="6" t="e">
        <f t="shared" si="49"/>
        <v>#N/A</v>
      </c>
      <c r="XU34" s="6" t="e">
        <f>IFERROR(XT34+VLOOKUP($A34,'TB2-1'!$A:$XEW,1+IFERROR(VALUE(RIGHT(XT$3,2)),RIGHT(XT$3,1)),TRUE),#N/A)</f>
        <v>#N/A</v>
      </c>
      <c r="XV34" s="6" t="e">
        <f t="shared" si="50"/>
        <v>#N/A</v>
      </c>
      <c r="XW34" s="6" t="e">
        <f>IFERROR(XV34+VLOOKUP($A34,'TB2-1'!$A:$XEW,1+IFERROR(VALUE(RIGHT(XV$3,2)),RIGHT(XV$3,1)),TRUE),#N/A)</f>
        <v>#N/A</v>
      </c>
      <c r="XX34" s="6" t="e">
        <f t="shared" si="51"/>
        <v>#N/A</v>
      </c>
      <c r="XY34" s="6" t="e">
        <f>IFERROR(XX34+VLOOKUP($A34,'TB2-1'!$A:$XEW,1+IFERROR(VALUE(RIGHT(XX$3,2)),RIGHT(XX$3,1)),TRUE),#N/A)</f>
        <v>#N/A</v>
      </c>
      <c r="XZ34" s="65" t="e">
        <v>#N/A</v>
      </c>
      <c r="YA34" s="5" t="e">
        <f>IFERROR(XZ34+VLOOKUP($A34,'TB2-1'!$A:$XEW,1+IFERROR(VALUE(RIGHT(XZ$3,2)),RIGHT(XZ$3,1)),TRUE),#N/A)</f>
        <v>#N/A</v>
      </c>
      <c r="YB34" s="10" t="e">
        <f t="shared" si="166"/>
        <v>#N/A</v>
      </c>
      <c r="YC34" s="5" t="e">
        <f>IFERROR(YB34+VLOOKUP($A34,'TB2-1'!$A:$XEW,1+IFERROR(VALUE(RIGHT(YB$3,2)),RIGHT(YB$3,1)),TRUE),#N/A)</f>
        <v>#N/A</v>
      </c>
      <c r="YD34" s="10" t="e">
        <f t="shared" si="166"/>
        <v>#N/A</v>
      </c>
      <c r="YE34" s="5" t="e">
        <f>IFERROR(YD34+VLOOKUP($A34,'TB2-1'!$A:$XEW,1+IFERROR(VALUE(RIGHT(YD$3,2)),RIGHT(YD$3,1)),TRUE),#N/A)</f>
        <v>#N/A</v>
      </c>
      <c r="YF34" s="10" t="e">
        <f t="shared" si="166"/>
        <v>#N/A</v>
      </c>
      <c r="YG34" s="5" t="e">
        <f>IFERROR(YF34+VLOOKUP($A34,'TB2-1'!$A:$XEW,1+IFERROR(VALUE(RIGHT(YF$3,2)),RIGHT(YF$3,1)),TRUE),#N/A)</f>
        <v>#N/A</v>
      </c>
      <c r="YH34" s="10" t="e">
        <f t="shared" si="166"/>
        <v>#N/A</v>
      </c>
      <c r="YI34" s="5" t="e">
        <f>IFERROR(YH34+VLOOKUP($A34,'TB2-1'!$A:$XEW,1+IFERROR(VALUE(RIGHT(YH$3,2)),RIGHT(YH$3,1)),TRUE),#N/A)</f>
        <v>#N/A</v>
      </c>
      <c r="YJ34" s="10" t="e">
        <f t="shared" si="166"/>
        <v>#N/A</v>
      </c>
      <c r="YK34" s="5" t="e">
        <f>IFERROR(YJ34+VLOOKUP($A34,'TB2-1'!$A:$XEW,1+IFERROR(VALUE(RIGHT(YJ$3,2)),RIGHT(YJ$3,1)),TRUE),#N/A)</f>
        <v>#N/A</v>
      </c>
      <c r="YL34" s="10" t="e">
        <f t="shared" si="166"/>
        <v>#N/A</v>
      </c>
      <c r="YM34" s="5" t="e">
        <f>IFERROR(YL34+VLOOKUP($A34,'TB2-1'!$A:$XEW,1+IFERROR(VALUE(RIGHT(YL$3,2)),RIGHT(YL$3,1)),TRUE),#N/A)</f>
        <v>#N/A</v>
      </c>
      <c r="YN34" s="10" t="e">
        <f t="shared" si="166"/>
        <v>#N/A</v>
      </c>
      <c r="YO34" s="5" t="e">
        <f>IFERROR(YN34+VLOOKUP($A34,'TB2-1'!$A:$XEW,1+IFERROR(VALUE(RIGHT(YN$3,2)),RIGHT(YN$3,1)),TRUE),#N/A)</f>
        <v>#N/A</v>
      </c>
      <c r="YP34" s="10" t="e">
        <f t="shared" si="166"/>
        <v>#N/A</v>
      </c>
      <c r="YQ34" s="5" t="e">
        <f>IFERROR(YP34+VLOOKUP($A34,'TB2-1'!$A:$XEW,1+IFERROR(VALUE(RIGHT(YP$3,2)),RIGHT(YP$3,1)),TRUE),#N/A)</f>
        <v>#N/A</v>
      </c>
      <c r="YR34" s="10" t="e">
        <f t="shared" si="167"/>
        <v>#N/A</v>
      </c>
      <c r="YS34" s="5" t="e">
        <f>IFERROR(YR34+VLOOKUP($A34,'TB2-1'!$A:$XEW,1+IFERROR(VALUE(RIGHT(YR$3,2)),RIGHT(YR$3,1)),TRUE),#N/A)</f>
        <v>#N/A</v>
      </c>
      <c r="YT34" s="10" t="e">
        <f t="shared" si="168"/>
        <v>#N/A</v>
      </c>
      <c r="YU34" s="5" t="e">
        <f>IFERROR(YT34+VLOOKUP($A34,'TB2-1'!$A:$XEW,1+IFERROR(VALUE(RIGHT(YT$3,2)),RIGHT(YT$3,1)),TRUE),#N/A)</f>
        <v>#N/A</v>
      </c>
      <c r="YV34" s="10" t="e">
        <f t="shared" si="169"/>
        <v>#N/A</v>
      </c>
      <c r="YW34" s="5" t="e">
        <f>IFERROR(YV34+VLOOKUP($A34,'TB2-1'!$A:$XEW,1+IFERROR(VALUE(RIGHT(YV$3,2)),RIGHT(YV$3,1)),TRUE),#N/A)</f>
        <v>#N/A</v>
      </c>
      <c r="YX34" s="10" t="e">
        <f t="shared" si="170"/>
        <v>#N/A</v>
      </c>
      <c r="YY34" s="5" t="e">
        <f>IFERROR(YX34+VLOOKUP($A34,'TB2-1'!$A:$XEW,1+IFERROR(VALUE(RIGHT(YX$3,2)),RIGHT(YX$3,1)),TRUE),#N/A)</f>
        <v>#N/A</v>
      </c>
      <c r="YZ34" s="10" t="e">
        <f t="shared" si="171"/>
        <v>#N/A</v>
      </c>
      <c r="ZA34" s="5" t="e">
        <f>IFERROR(YZ34+VLOOKUP($A34,'TB2-1'!$A:$XEW,1+IFERROR(VALUE(RIGHT(YZ$3,2)),RIGHT(YZ$3,1)),TRUE),#N/A)</f>
        <v>#N/A</v>
      </c>
      <c r="ZB34" s="10" t="e">
        <f t="shared" si="172"/>
        <v>#N/A</v>
      </c>
      <c r="ZC34" s="5" t="e">
        <f>IFERROR(ZB34+VLOOKUP($A34,'TB2-1'!$A:$XEW,1+IFERROR(VALUE(RIGHT(ZB$3,2)),RIGHT(ZB$3,1)),TRUE),#N/A)</f>
        <v>#N/A</v>
      </c>
      <c r="ZD34" s="10" t="e">
        <f t="shared" si="173"/>
        <v>#N/A</v>
      </c>
      <c r="ZE34" s="5" t="e">
        <f>IFERROR(ZD34+VLOOKUP($A34,'TB2-1'!$A:$XEW,1+IFERROR(VALUE(RIGHT(ZD$3,2)),RIGHT(ZD$3,1)),TRUE),#N/A)</f>
        <v>#N/A</v>
      </c>
      <c r="ZF34" s="10" t="e">
        <f t="shared" si="174"/>
        <v>#N/A</v>
      </c>
      <c r="ZG34" s="5" t="e">
        <f>IFERROR(ZF34+VLOOKUP($A34,'TB2-1'!$A:$XEW,1+IFERROR(VALUE(RIGHT(ZF$3,2)),RIGHT(ZF$3,1)),TRUE),#N/A)</f>
        <v>#N/A</v>
      </c>
      <c r="ZH34" s="10" t="e">
        <f t="shared" si="175"/>
        <v>#N/A</v>
      </c>
      <c r="ZI34" s="5" t="e">
        <f>IFERROR(ZH34+VLOOKUP($A34,'TB2-1'!$A:$XEW,1+IFERROR(VALUE(RIGHT(ZH$3,2)),RIGHT(ZH$3,1)),TRUE),#N/A)</f>
        <v>#N/A</v>
      </c>
      <c r="ZJ34" s="65" t="e">
        <v>#N/A</v>
      </c>
      <c r="ZK34" s="6" t="e">
        <f>IFERROR(ZJ34+VLOOKUP($A34,'TB2-1'!$A:$XEW,1+IFERROR(VALUE(RIGHT(ZJ$3,2)),RIGHT(ZJ$3,1)),TRUE),#N/A)</f>
        <v>#N/A</v>
      </c>
      <c r="ZL34" s="6" t="e">
        <f t="shared" si="52"/>
        <v>#N/A</v>
      </c>
      <c r="ZM34" s="6" t="e">
        <f>IFERROR(ZL34+VLOOKUP($A34,'TB2-1'!$A:$XEW,1+IFERROR(VALUE(RIGHT(ZL$3,2)),RIGHT(ZL$3,1)),TRUE),#N/A)</f>
        <v>#N/A</v>
      </c>
      <c r="ZN34" s="6" t="e">
        <f t="shared" si="52"/>
        <v>#N/A</v>
      </c>
      <c r="ZO34" s="6" t="e">
        <f>IFERROR(ZN34+VLOOKUP($A34,'TB2-1'!$A:$XEW,1+IFERROR(VALUE(RIGHT(ZN$3,2)),RIGHT(ZN$3,1)),TRUE),#N/A)</f>
        <v>#N/A</v>
      </c>
      <c r="ZP34" s="6" t="e">
        <f t="shared" si="52"/>
        <v>#N/A</v>
      </c>
      <c r="ZQ34" s="6" t="e">
        <f>IFERROR(ZP34+VLOOKUP($A34,'TB2-1'!$A:$XEW,1+IFERROR(VALUE(RIGHT(ZP$3,2)),RIGHT(ZP$3,1)),TRUE),#N/A)</f>
        <v>#N/A</v>
      </c>
      <c r="ZR34" s="6" t="e">
        <f t="shared" si="52"/>
        <v>#N/A</v>
      </c>
      <c r="ZS34" s="6" t="e">
        <f>IFERROR(ZR34+VLOOKUP($A34,'TB2-1'!$A:$XEW,1+IFERROR(VALUE(RIGHT(ZR$3,2)),RIGHT(ZR$3,1)),TRUE),#N/A)</f>
        <v>#N/A</v>
      </c>
      <c r="ZT34" s="6" t="e">
        <f t="shared" si="52"/>
        <v>#N/A</v>
      </c>
      <c r="ZU34" s="6" t="e">
        <f>IFERROR(ZT34+VLOOKUP($A34,'TB2-1'!$A:$XEW,1+IFERROR(VALUE(RIGHT(ZT$3,2)),RIGHT(ZT$3,1)),TRUE),#N/A)</f>
        <v>#N/A</v>
      </c>
      <c r="ZV34" s="6" t="e">
        <f t="shared" si="52"/>
        <v>#N/A</v>
      </c>
      <c r="ZW34" s="6" t="e">
        <f>IFERROR(ZV34+VLOOKUP($A34,'TB2-1'!$A:$XEW,1+IFERROR(VALUE(RIGHT(ZV$3,2)),RIGHT(ZV$3,1)),TRUE),#N/A)</f>
        <v>#N/A</v>
      </c>
      <c r="ZX34" s="6" t="e">
        <f t="shared" si="52"/>
        <v>#N/A</v>
      </c>
      <c r="ZY34" s="6" t="e">
        <f>IFERROR(ZX34+VLOOKUP($A34,'TB2-1'!$A:$XEW,1+IFERROR(VALUE(RIGHT(ZX$3,2)),RIGHT(ZX$3,1)),TRUE),#N/A)</f>
        <v>#N/A</v>
      </c>
      <c r="ZZ34" s="6" t="e">
        <f t="shared" si="325"/>
        <v>#N/A</v>
      </c>
      <c r="AAA34" s="6" t="e">
        <f>IFERROR(ZZ34+VLOOKUP($A34,'TB2-1'!$A:$XEW,1+IFERROR(VALUE(RIGHT(ZZ$3,2)),RIGHT(ZZ$3,1)),TRUE),#N/A)</f>
        <v>#N/A</v>
      </c>
      <c r="AAB34" s="6" t="e">
        <f t="shared" si="53"/>
        <v>#N/A</v>
      </c>
      <c r="AAC34" s="6" t="e">
        <f>IFERROR(AAB34+VLOOKUP($A34,'TB2-1'!$A:$XEW,1+IFERROR(VALUE(RIGHT(AAB$3,2)),RIGHT(AAB$3,1)),TRUE),#N/A)</f>
        <v>#N/A</v>
      </c>
      <c r="AAD34" s="6" t="e">
        <f t="shared" si="54"/>
        <v>#N/A</v>
      </c>
      <c r="AAE34" s="6" t="e">
        <f>IFERROR(AAD34+VLOOKUP($A34,'TB2-1'!$A:$XEW,1+IFERROR(VALUE(RIGHT(AAD$3,2)),RIGHT(AAD$3,1)),TRUE),#N/A)</f>
        <v>#N/A</v>
      </c>
      <c r="AAF34" s="6" t="e">
        <f t="shared" si="55"/>
        <v>#N/A</v>
      </c>
      <c r="AAG34" s="6" t="e">
        <f>IFERROR(AAF34+VLOOKUP($A34,'TB2-1'!$A:$XEW,1+IFERROR(VALUE(RIGHT(AAF$3,2)),RIGHT(AAF$3,1)),TRUE),#N/A)</f>
        <v>#N/A</v>
      </c>
      <c r="AAH34" s="6" t="e">
        <f t="shared" si="56"/>
        <v>#N/A</v>
      </c>
      <c r="AAI34" s="6" t="e">
        <f>IFERROR(AAH34+VLOOKUP($A34,'TB2-1'!$A:$XEW,1+IFERROR(VALUE(RIGHT(AAH$3,2)),RIGHT(AAH$3,1)),TRUE),#N/A)</f>
        <v>#N/A</v>
      </c>
      <c r="AAJ34" s="6" t="e">
        <f t="shared" si="57"/>
        <v>#N/A</v>
      </c>
      <c r="AAK34" s="6" t="e">
        <f>IFERROR(AAJ34+VLOOKUP($A34,'TB2-1'!$A:$XEW,1+IFERROR(VALUE(RIGHT(AAJ$3,2)),RIGHT(AAJ$3,1)),TRUE),#N/A)</f>
        <v>#N/A</v>
      </c>
      <c r="AAL34" s="6" t="e">
        <f t="shared" si="58"/>
        <v>#N/A</v>
      </c>
      <c r="AAM34" s="6" t="e">
        <f>IFERROR(AAL34+VLOOKUP($A34,'TB2-1'!$A:$XEW,1+IFERROR(VALUE(RIGHT(AAL$3,2)),RIGHT(AAL$3,1)),TRUE),#N/A)</f>
        <v>#N/A</v>
      </c>
      <c r="AAN34" s="6" t="e">
        <f t="shared" si="59"/>
        <v>#N/A</v>
      </c>
      <c r="AAO34" s="6" t="e">
        <f>IFERROR(AAN34+VLOOKUP($A34,'TB2-1'!$A:$XEW,1+IFERROR(VALUE(RIGHT(AAN$3,2)),RIGHT(AAN$3,1)),TRUE),#N/A)</f>
        <v>#N/A</v>
      </c>
      <c r="AAP34" s="6" t="e">
        <f t="shared" si="60"/>
        <v>#N/A</v>
      </c>
      <c r="AAQ34" s="6" t="e">
        <f>IFERROR(AAP34+VLOOKUP($A34,'TB2-1'!$A:$XEW,1+IFERROR(VALUE(RIGHT(AAP$3,2)),RIGHT(AAP$3,1)),TRUE),#N/A)</f>
        <v>#N/A</v>
      </c>
      <c r="AAR34" s="6" t="e">
        <f t="shared" si="61"/>
        <v>#N/A</v>
      </c>
      <c r="AAS34" s="6" t="e">
        <f>IFERROR(AAR34+VLOOKUP($A34,'TB2-1'!$A:$XEW,1+IFERROR(VALUE(RIGHT(AAR$3,2)),RIGHT(AAR$3,1)),TRUE),#N/A)</f>
        <v>#N/A</v>
      </c>
      <c r="AAT34" s="65" t="e">
        <v>#N/A</v>
      </c>
      <c r="AAU34" s="5" t="e">
        <f>IFERROR(AAT34+VLOOKUP($A34,'TB2-1'!$A:$XEW,1+IFERROR(VALUE(RIGHT(AAT$3,2)),RIGHT(AAT$3,1)),TRUE),#N/A)</f>
        <v>#N/A</v>
      </c>
      <c r="AAV34" s="10" t="e">
        <f t="shared" si="62"/>
        <v>#N/A</v>
      </c>
      <c r="AAW34" s="5" t="e">
        <f>IFERROR(AAV34+VLOOKUP($A34,'TB2-1'!$A:$XEW,1+IFERROR(VALUE(RIGHT(AAV$3,2)),RIGHT(AAV$3,1)),TRUE),#N/A)</f>
        <v>#N/A</v>
      </c>
      <c r="AAX34" s="10" t="e">
        <f t="shared" si="62"/>
        <v>#N/A</v>
      </c>
      <c r="AAY34" s="5" t="e">
        <f>IFERROR(AAX34+VLOOKUP($A34,'TB2-1'!$A:$XEW,1+IFERROR(VALUE(RIGHT(AAX$3,2)),RIGHT(AAX$3,1)),TRUE),#N/A)</f>
        <v>#N/A</v>
      </c>
      <c r="AAZ34" s="10" t="e">
        <f t="shared" si="62"/>
        <v>#N/A</v>
      </c>
      <c r="ABA34" s="5" t="e">
        <f>IFERROR(AAZ34+VLOOKUP($A34,'TB2-1'!$A:$XEW,1+IFERROR(VALUE(RIGHT(AAZ$3,2)),RIGHT(AAZ$3,1)),TRUE),#N/A)</f>
        <v>#N/A</v>
      </c>
      <c r="ABB34" s="10" t="e">
        <f t="shared" si="62"/>
        <v>#N/A</v>
      </c>
      <c r="ABC34" s="5" t="e">
        <f>IFERROR(ABB34+VLOOKUP($A34,'TB2-1'!$A:$XEW,1+IFERROR(VALUE(RIGHT(ABB$3,2)),RIGHT(ABB$3,1)),TRUE),#N/A)</f>
        <v>#N/A</v>
      </c>
      <c r="ABD34" s="10" t="e">
        <f t="shared" si="62"/>
        <v>#N/A</v>
      </c>
      <c r="ABE34" s="5" t="e">
        <f>IFERROR(ABD34+VLOOKUP($A34,'TB2-1'!$A:$XEW,1+IFERROR(VALUE(RIGHT(ABD$3,2)),RIGHT(ABD$3,1)),TRUE),#N/A)</f>
        <v>#N/A</v>
      </c>
      <c r="ABF34" s="10" t="e">
        <f t="shared" si="62"/>
        <v>#N/A</v>
      </c>
      <c r="ABG34" s="5" t="e">
        <f>IFERROR(ABF34+VLOOKUP($A34,'TB2-1'!$A:$XEW,1+IFERROR(VALUE(RIGHT(ABF$3,2)),RIGHT(ABF$3,1)),TRUE),#N/A)</f>
        <v>#N/A</v>
      </c>
      <c r="ABH34" s="10" t="e">
        <f t="shared" si="62"/>
        <v>#N/A</v>
      </c>
      <c r="ABI34" s="5" t="e">
        <f>IFERROR(ABH34+VLOOKUP($A34,'TB2-1'!$A:$XEW,1+IFERROR(VALUE(RIGHT(ABH$3,2)),RIGHT(ABH$3,1)),TRUE),#N/A)</f>
        <v>#N/A</v>
      </c>
      <c r="ABJ34" s="10" t="e">
        <f t="shared" si="326"/>
        <v>#N/A</v>
      </c>
      <c r="ABK34" s="5" t="e">
        <f>IFERROR(ABJ34+VLOOKUP($A34,'TB2-1'!$A:$XEW,1+IFERROR(VALUE(RIGHT(ABJ$3,2)),RIGHT(ABJ$3,1)),TRUE),#N/A)</f>
        <v>#N/A</v>
      </c>
      <c r="ABL34" s="10" t="e">
        <f t="shared" si="63"/>
        <v>#N/A</v>
      </c>
      <c r="ABM34" s="5" t="e">
        <f>IFERROR(ABL34+VLOOKUP($A34,'TB2-1'!$A:$XEW,1+IFERROR(VALUE(RIGHT(ABL$3,2)),RIGHT(ABL$3,1)),TRUE),#N/A)</f>
        <v>#N/A</v>
      </c>
      <c r="ABN34" s="10" t="e">
        <f t="shared" si="64"/>
        <v>#N/A</v>
      </c>
      <c r="ABO34" s="5" t="e">
        <f>IFERROR(ABN34+VLOOKUP($A34,'TB2-1'!$A:$XEW,1+IFERROR(VALUE(RIGHT(ABN$3,2)),RIGHT(ABN$3,1)),TRUE),#N/A)</f>
        <v>#N/A</v>
      </c>
      <c r="ABP34" s="10" t="e">
        <f t="shared" si="65"/>
        <v>#N/A</v>
      </c>
      <c r="ABQ34" s="5" t="e">
        <f>IFERROR(ABP34+VLOOKUP($A34,'TB2-1'!$A:$XEW,1+IFERROR(VALUE(RIGHT(ABP$3,2)),RIGHT(ABP$3,1)),TRUE),#N/A)</f>
        <v>#N/A</v>
      </c>
      <c r="ABR34" s="10" t="e">
        <f t="shared" si="66"/>
        <v>#N/A</v>
      </c>
      <c r="ABS34" s="5" t="e">
        <f>IFERROR(ABR34+VLOOKUP($A34,'TB2-1'!$A:$XEW,1+IFERROR(VALUE(RIGHT(ABR$3,2)),RIGHT(ABR$3,1)),TRUE),#N/A)</f>
        <v>#N/A</v>
      </c>
      <c r="ABT34" s="10" t="e">
        <f t="shared" si="67"/>
        <v>#N/A</v>
      </c>
      <c r="ABU34" s="5" t="e">
        <f>IFERROR(ABT34+VLOOKUP($A34,'TB2-1'!$A:$XEW,1+IFERROR(VALUE(RIGHT(ABT$3,2)),RIGHT(ABT$3,1)),TRUE),#N/A)</f>
        <v>#N/A</v>
      </c>
      <c r="ABV34" s="10" t="e">
        <f t="shared" si="68"/>
        <v>#N/A</v>
      </c>
      <c r="ABW34" s="5" t="e">
        <f>IFERROR(ABV34+VLOOKUP($A34,'TB2-1'!$A:$XEW,1+IFERROR(VALUE(RIGHT(ABV$3,2)),RIGHT(ABV$3,1)),TRUE),#N/A)</f>
        <v>#N/A</v>
      </c>
      <c r="ABX34" s="10" t="e">
        <f t="shared" si="69"/>
        <v>#N/A</v>
      </c>
      <c r="ABY34" s="5" t="e">
        <f>IFERROR(ABX34+VLOOKUP($A34,'TB2-1'!$A:$XEW,1+IFERROR(VALUE(RIGHT(ABX$3,2)),RIGHT(ABX$3,1)),TRUE),#N/A)</f>
        <v>#N/A</v>
      </c>
      <c r="ABZ34" s="10" t="e">
        <f t="shared" si="70"/>
        <v>#N/A</v>
      </c>
      <c r="ACA34" s="5" t="e">
        <f>IFERROR(ABZ34+VLOOKUP($A34,'TB2-1'!$A:$XEW,1+IFERROR(VALUE(RIGHT(ABZ$3,2)),RIGHT(ABZ$3,1)),TRUE),#N/A)</f>
        <v>#N/A</v>
      </c>
      <c r="ACB34" s="10" t="e">
        <f t="shared" si="71"/>
        <v>#N/A</v>
      </c>
      <c r="ACC34" s="5" t="e">
        <f>IFERROR(ACB34+VLOOKUP($A34,'TB2-1'!$A:$XEW,1+IFERROR(VALUE(RIGHT(ACB$3,2)),RIGHT(ACB$3,1)),TRUE),#N/A)</f>
        <v>#N/A</v>
      </c>
    </row>
    <row r="35" spans="1:757" ht="15.75" thickBot="1" x14ac:dyDescent="0.3">
      <c r="A35" s="2">
        <f>Config!G31</f>
        <v>1250.001</v>
      </c>
      <c r="B35" s="5" t="e">
        <f>IFERROR(C35-VLOOKUP($A35,'TB2-1'!$A:$XEW,1+IFERROR(VALUE(RIGHT(B$3,2)),RIGHT(B$3,1)),TRUE),#N/A)</f>
        <v>#N/A</v>
      </c>
      <c r="C35" s="65" t="e">
        <v>#N/A</v>
      </c>
      <c r="D35" s="5" t="e">
        <f>IFERROR(E35-VLOOKUP($A35,'TB2-1'!$A:$XEW,1+IFERROR(VALUE(RIGHT(D$3,2)),RIGHT(D$3,1)),TRUE),#N/A)</f>
        <v>#N/A</v>
      </c>
      <c r="E35" s="5" t="e">
        <f t="shared" si="327"/>
        <v>#N/A</v>
      </c>
      <c r="F35" s="5" t="e">
        <f>IFERROR(G35-VLOOKUP($A35,'TB2-1'!$A:$XEW,1+IFERROR(VALUE(RIGHT(F$3,2)),RIGHT(F$3,1)),TRUE),#N/A)</f>
        <v>#N/A</v>
      </c>
      <c r="G35" s="5" t="e">
        <f t="shared" si="328"/>
        <v>#N/A</v>
      </c>
      <c r="H35" s="5" t="e">
        <f>IFERROR(I35-VLOOKUP($A35,'TB2-1'!$A:$XEW,1+IFERROR(VALUE(RIGHT(H$3,2)),RIGHT(H$3,1)),TRUE),#N/A)</f>
        <v>#N/A</v>
      </c>
      <c r="I35" s="5" t="e">
        <f t="shared" si="329"/>
        <v>#N/A</v>
      </c>
      <c r="J35" s="5" t="e">
        <f>IFERROR(K35-VLOOKUP($A35,'TB2-1'!$A:$XEW,1+IFERROR(VALUE(RIGHT(J$3,2)),RIGHT(J$3,1)),TRUE),#N/A)</f>
        <v>#N/A</v>
      </c>
      <c r="K35" s="5" t="e">
        <f t="shared" si="330"/>
        <v>#N/A</v>
      </c>
      <c r="L35" s="5" t="e">
        <f>IFERROR(M35-VLOOKUP($A35,'TB2-1'!$A:$XEW,1+IFERROR(VALUE(RIGHT(L$3,2)),RIGHT(L$3,1)),TRUE),#N/A)</f>
        <v>#N/A</v>
      </c>
      <c r="M35" s="5" t="e">
        <f t="shared" si="331"/>
        <v>#N/A</v>
      </c>
      <c r="N35" s="5" t="e">
        <f>IFERROR(O35-VLOOKUP($A35,'TB2-1'!$A:$XEW,1+IFERROR(VALUE(RIGHT(N$3,2)),RIGHT(N$3,1)),TRUE),#N/A)</f>
        <v>#N/A</v>
      </c>
      <c r="O35" s="5" t="e">
        <f t="shared" si="332"/>
        <v>#N/A</v>
      </c>
      <c r="P35" s="5" t="e">
        <f>IFERROR(Q35-VLOOKUP($A35,'TB2-1'!$A:$XEW,1+IFERROR(VALUE(RIGHT(P$3,2)),RIGHT(P$3,1)),TRUE),#N/A)</f>
        <v>#N/A</v>
      </c>
      <c r="Q35" s="5" t="e">
        <f t="shared" si="333"/>
        <v>#N/A</v>
      </c>
      <c r="R35" s="5" t="e">
        <f>IFERROR(S35-VLOOKUP($A35,'TB2-1'!$A:$XEW,1+IFERROR(VALUE(RIGHT(R$3,2)),RIGHT(R$3,1)),TRUE),#N/A)</f>
        <v>#N/A</v>
      </c>
      <c r="S35" s="5" t="e">
        <f t="shared" si="334"/>
        <v>#N/A</v>
      </c>
      <c r="T35" s="5" t="e">
        <f>IFERROR(U35-VLOOKUP($A35,'TB2-1'!$A:$XEW,1+IFERROR(VALUE(RIGHT(T$3,2)),RIGHT(T$3,1)),TRUE),#N/A)</f>
        <v>#N/A</v>
      </c>
      <c r="U35" s="5" t="e">
        <f t="shared" si="335"/>
        <v>#N/A</v>
      </c>
      <c r="V35" s="5" t="e">
        <f>IFERROR(W35-VLOOKUP($A35,'TB2-1'!$A:$XEW,1+IFERROR(VALUE(RIGHT(V$3,2)),RIGHT(V$3,1)),TRUE),#N/A)</f>
        <v>#N/A</v>
      </c>
      <c r="W35" s="5" t="e">
        <f t="shared" si="336"/>
        <v>#N/A</v>
      </c>
      <c r="X35" s="5" t="e">
        <f>IFERROR(Y35-VLOOKUP($A35,'TB2-1'!$A:$XEW,1+IFERROR(VALUE(RIGHT(X$3,2)),RIGHT(X$3,1)),TRUE),#N/A)</f>
        <v>#N/A</v>
      </c>
      <c r="Y35" s="5" t="e">
        <f t="shared" si="337"/>
        <v>#N/A</v>
      </c>
      <c r="Z35" s="5" t="e">
        <f>IFERROR(AA35-VLOOKUP($A35,'TB2-1'!$A:$XEW,1+IFERROR(VALUE(RIGHT(Z$3,2)),RIGHT(Z$3,1)),TRUE),#N/A)</f>
        <v>#N/A</v>
      </c>
      <c r="AA35" s="5" t="e">
        <f t="shared" si="176"/>
        <v>#N/A</v>
      </c>
      <c r="AB35" s="5" t="e">
        <f>IFERROR(AC35-VLOOKUP($A35,'TB2-1'!$A:$XEW,1+IFERROR(VALUE(RIGHT(AB$3,2)),RIGHT(AB$3,1)),TRUE),#N/A)</f>
        <v>#N/A</v>
      </c>
      <c r="AC35" s="5" t="e">
        <f t="shared" si="73"/>
        <v>#N/A</v>
      </c>
      <c r="AD35" s="5" t="e">
        <f>IFERROR(AE35-VLOOKUP($A35,'TB2-1'!$A:$XEW,1+IFERROR(VALUE(RIGHT(AD$3,2)),RIGHT(AD$3,1)),TRUE),#N/A)</f>
        <v>#N/A</v>
      </c>
      <c r="AE35" s="5" t="e">
        <f t="shared" si="74"/>
        <v>#N/A</v>
      </c>
      <c r="AF35" s="5" t="e">
        <f>IFERROR(AG35-VLOOKUP($A35,'TB2-1'!$A:$XEW,1+IFERROR(VALUE(RIGHT(AF$3,2)),RIGHT(AF$3,1)),TRUE),#N/A)</f>
        <v>#N/A</v>
      </c>
      <c r="AG35" s="5" t="e">
        <f t="shared" si="75"/>
        <v>#N/A</v>
      </c>
      <c r="AH35" s="5" t="e">
        <f>IFERROR(AI35-VLOOKUP($A35,'TB2-1'!$A:$XEW,1+IFERROR(VALUE(RIGHT(AH$3,2)),RIGHT(AH$3,1)),TRUE),#N/A)</f>
        <v>#N/A</v>
      </c>
      <c r="AI35" s="5" t="e">
        <f t="shared" si="76"/>
        <v>#N/A</v>
      </c>
      <c r="AJ35" s="5" t="e">
        <f>IFERROR(AK35-VLOOKUP($A35,'TB2-1'!$A:$XEW,1+IFERROR(VALUE(RIGHT(AJ$3,2)),RIGHT(AJ$3,1)),TRUE),#N/A)</f>
        <v>#N/A</v>
      </c>
      <c r="AK35" s="5" t="e">
        <f t="shared" si="77"/>
        <v>#N/A</v>
      </c>
      <c r="AL35" s="2" t="e">
        <f>IFERROR(AM35-VLOOKUP($A35,'TB2-1'!$A:$XEW,1+IFERROR(VALUE(RIGHT(AL$3,2)),RIGHT(AL$3,1)),TRUE),#N/A)</f>
        <v>#N/A</v>
      </c>
      <c r="AM35" s="65" t="e">
        <v>#N/A</v>
      </c>
      <c r="AN35" s="2" t="e">
        <f>IFERROR(AO35-VLOOKUP($A35,'TB2-1'!$A:$XEW,1+IFERROR(VALUE(RIGHT(AN$3,2)),RIGHT(AN$3,1)),TRUE),#N/A)</f>
        <v>#N/A</v>
      </c>
      <c r="AO35" s="2" t="e">
        <f t="shared" si="341"/>
        <v>#N/A</v>
      </c>
      <c r="AP35" s="2" t="e">
        <f>IFERROR(AQ35-VLOOKUP($A35,'TB2-1'!$A:$XEW,1+IFERROR(VALUE(RIGHT(AP$3,2)),RIGHT(AP$3,1)),TRUE),#N/A)</f>
        <v>#N/A</v>
      </c>
      <c r="AQ35" s="2" t="e">
        <f t="shared" si="341"/>
        <v>#N/A</v>
      </c>
      <c r="AR35" s="2" t="e">
        <f>IFERROR(AS35-VLOOKUP($A35,'TB2-1'!$A:$XEW,1+IFERROR(VALUE(RIGHT(AR$3,2)),RIGHT(AR$3,1)),TRUE),#N/A)</f>
        <v>#N/A</v>
      </c>
      <c r="AS35" s="2" t="e">
        <f t="shared" si="341"/>
        <v>#N/A</v>
      </c>
      <c r="AT35" s="2" t="e">
        <f>IFERROR(AU35-VLOOKUP($A35,'TB2-1'!$A:$XEW,1+IFERROR(VALUE(RIGHT(AT$3,2)),RIGHT(AT$3,1)),TRUE),#N/A)</f>
        <v>#N/A</v>
      </c>
      <c r="AU35" s="2" t="e">
        <f t="shared" si="341"/>
        <v>#N/A</v>
      </c>
      <c r="AV35" s="2" t="e">
        <f>IFERROR(AW35-VLOOKUP($A35,'TB2-1'!$A:$XEW,1+IFERROR(VALUE(RIGHT(AV$3,2)),RIGHT(AV$3,1)),TRUE),#N/A)</f>
        <v>#N/A</v>
      </c>
      <c r="AW35" s="2" t="e">
        <f t="shared" si="341"/>
        <v>#N/A</v>
      </c>
      <c r="AX35" s="2" t="e">
        <f>IFERROR(AY35-VLOOKUP($A35,'TB2-1'!$A:$XEW,1+IFERROR(VALUE(RIGHT(AX$3,2)),RIGHT(AX$3,1)),TRUE),#N/A)</f>
        <v>#N/A</v>
      </c>
      <c r="AY35" s="2" t="e">
        <f t="shared" si="341"/>
        <v>#N/A</v>
      </c>
      <c r="AZ35" s="2" t="e">
        <f>IFERROR(BA35-VLOOKUP($A35,'TB2-1'!$A:$XEW,1+IFERROR(VALUE(RIGHT(AZ$3,2)),RIGHT(AZ$3,1)),TRUE),#N/A)</f>
        <v>#N/A</v>
      </c>
      <c r="BA35" s="2" t="e">
        <f t="shared" si="341"/>
        <v>#N/A</v>
      </c>
      <c r="BB35" s="2" t="e">
        <f>IFERROR(BC35-VLOOKUP($A35,'TB2-1'!$A:$XEW,1+IFERROR(VALUE(RIGHT(BB$3,2)),RIGHT(BB$3,1)),TRUE),#N/A)</f>
        <v>#N/A</v>
      </c>
      <c r="BC35" s="2" t="e">
        <f t="shared" si="341"/>
        <v>#N/A</v>
      </c>
      <c r="BD35" s="2" t="e">
        <f>IFERROR(BE35-VLOOKUP($A35,'TB2-1'!$A:$XEW,1+IFERROR(VALUE(RIGHT(BD$3,2)),RIGHT(BD$3,1)),TRUE),#N/A)</f>
        <v>#N/A</v>
      </c>
      <c r="BE35" s="2" t="e">
        <f t="shared" si="341"/>
        <v>#N/A</v>
      </c>
      <c r="BF35" s="2" t="e">
        <f>IFERROR(BG35-VLOOKUP($A35,'TB2-1'!$A:$XEW,1+IFERROR(VALUE(RIGHT(BF$3,2)),RIGHT(BF$3,1)),TRUE),#N/A)</f>
        <v>#N/A</v>
      </c>
      <c r="BG35" s="2" t="e">
        <f t="shared" si="341"/>
        <v>#N/A</v>
      </c>
      <c r="BH35" s="2" t="e">
        <f>IFERROR(BI35-VLOOKUP($A35,'TB2-1'!$A:$XEW,1+IFERROR(VALUE(RIGHT(BH$3,2)),RIGHT(BH$3,1)),TRUE),#N/A)</f>
        <v>#N/A</v>
      </c>
      <c r="BI35" s="2" t="e">
        <f t="shared" si="341"/>
        <v>#N/A</v>
      </c>
      <c r="BJ35" s="2" t="e">
        <f>IFERROR(BK35-VLOOKUP($A35,'TB2-1'!$A:$XEW,1+IFERROR(VALUE(RIGHT(BJ$3,2)),RIGHT(BJ$3,1)),TRUE),#N/A)</f>
        <v>#N/A</v>
      </c>
      <c r="BK35" s="2" t="e">
        <f t="shared" si="341"/>
        <v>#N/A</v>
      </c>
      <c r="BL35" s="2" t="e">
        <f>IFERROR(BM35-VLOOKUP($A35,'TB2-1'!$A:$XEW,1+IFERROR(VALUE(RIGHT(BL$3,2)),RIGHT(BL$3,1)),TRUE),#N/A)</f>
        <v>#N/A</v>
      </c>
      <c r="BM35" s="2" t="e">
        <f t="shared" si="341"/>
        <v>#N/A</v>
      </c>
      <c r="BN35" s="2" t="e">
        <f>IFERROR(BO35-VLOOKUP($A35,'TB2-1'!$A:$XEW,1+IFERROR(VALUE(RIGHT(BN$3,2)),RIGHT(BN$3,1)),TRUE),#N/A)</f>
        <v>#N/A</v>
      </c>
      <c r="BO35" s="2" t="e">
        <f t="shared" si="341"/>
        <v>#N/A</v>
      </c>
      <c r="BP35" s="2" t="e">
        <f>IFERROR(BQ35-VLOOKUP($A35,'TB2-1'!$A:$XEW,1+IFERROR(VALUE(RIGHT(BP$3,2)),RIGHT(BP$3,1)),TRUE),#N/A)</f>
        <v>#N/A</v>
      </c>
      <c r="BQ35" s="2" t="e">
        <f t="shared" si="341"/>
        <v>#N/A</v>
      </c>
      <c r="BR35" s="2" t="e">
        <f>IFERROR(BS35-VLOOKUP($A35,'TB2-1'!$A:$XEW,1+IFERROR(VALUE(RIGHT(BR$3,2)),RIGHT(BR$3,1)),TRUE),#N/A)</f>
        <v>#N/A</v>
      </c>
      <c r="BS35" s="2" t="e">
        <f t="shared" si="341"/>
        <v>#N/A</v>
      </c>
      <c r="BT35" s="2" t="e">
        <f>IFERROR(BU35-VLOOKUP($A35,'TB2-1'!$A:$XEW,1+IFERROR(VALUE(RIGHT(BT$3,2)),RIGHT(BT$3,1)),TRUE),#N/A)</f>
        <v>#N/A</v>
      </c>
      <c r="BU35" s="2" t="e">
        <f t="shared" si="341"/>
        <v>#N/A</v>
      </c>
      <c r="BV35" s="5" t="e">
        <f>IFERROR(BW35-VLOOKUP($A35,'TB2-1'!$A:$XEW,1+IFERROR(VALUE(RIGHT(BV$3,2)),RIGHT(BV$3,1)),TRUE),#N/A)</f>
        <v>#N/A</v>
      </c>
      <c r="BW35" s="65" t="e">
        <v>#N/A</v>
      </c>
      <c r="BX35" s="5" t="e">
        <f>IFERROR(BY35-VLOOKUP($A35,'TB2-1'!$A:$XEW,1+IFERROR(VALUE(RIGHT(BX$3,2)),RIGHT(BX$3,1)),TRUE),#N/A)</f>
        <v>#N/A</v>
      </c>
      <c r="BY35" s="5" t="e">
        <f t="shared" si="338"/>
        <v>#N/A</v>
      </c>
      <c r="BZ35" s="5" t="e">
        <f>IFERROR(CA35-VLOOKUP($A35,'TB2-1'!$A:$XEW,1+IFERROR(VALUE(RIGHT(BZ$3,2)),RIGHT(BZ$3,1)),TRUE),#N/A)</f>
        <v>#N/A</v>
      </c>
      <c r="CA35" s="5" t="e">
        <f t="shared" si="338"/>
        <v>#N/A</v>
      </c>
      <c r="CB35" s="5" t="e">
        <f>IFERROR(CC35-VLOOKUP($A35,'TB2-1'!$A:$XEW,1+IFERROR(VALUE(RIGHT(CB$3,2)),RIGHT(CB$3,1)),TRUE),#N/A)</f>
        <v>#N/A</v>
      </c>
      <c r="CC35" s="5" t="e">
        <f t="shared" si="338"/>
        <v>#N/A</v>
      </c>
      <c r="CD35" s="5" t="e">
        <f>IFERROR(CE35-VLOOKUP($A35,'TB2-1'!$A:$XEW,1+IFERROR(VALUE(RIGHT(CD$3,2)),RIGHT(CD$3,1)),TRUE),#N/A)</f>
        <v>#N/A</v>
      </c>
      <c r="CE35" s="5" t="e">
        <f t="shared" si="338"/>
        <v>#N/A</v>
      </c>
      <c r="CF35" s="5" t="e">
        <f>IFERROR(CG35-VLOOKUP($A35,'TB2-1'!$A:$XEW,1+IFERROR(VALUE(RIGHT(CF$3,2)),RIGHT(CF$3,1)),TRUE),#N/A)</f>
        <v>#N/A</v>
      </c>
      <c r="CG35" s="5" t="e">
        <f t="shared" si="338"/>
        <v>#N/A</v>
      </c>
      <c r="CH35" s="5" t="e">
        <f>IFERROR(CI35-VLOOKUP($A35,'TB2-1'!$A:$XEW,1+IFERROR(VALUE(RIGHT(CH$3,2)),RIGHT(CH$3,1)),TRUE),#N/A)</f>
        <v>#N/A</v>
      </c>
      <c r="CI35" s="5" t="e">
        <f t="shared" si="338"/>
        <v>#N/A</v>
      </c>
      <c r="CJ35" s="5" t="e">
        <f>IFERROR(CK35-VLOOKUP($A35,'TB2-1'!$A:$XEW,1+IFERROR(VALUE(RIGHT(CJ$3,2)),RIGHT(CJ$3,1)),TRUE),#N/A)</f>
        <v>#N/A</v>
      </c>
      <c r="CK35" s="5" t="e">
        <f t="shared" si="338"/>
        <v>#N/A</v>
      </c>
      <c r="CL35" s="5" t="e">
        <f>IFERROR(CM35-VLOOKUP($A35,'TB2-1'!$A:$XEW,1+IFERROR(VALUE(RIGHT(CL$3,2)),RIGHT(CL$3,1)),TRUE),#N/A)</f>
        <v>#N/A</v>
      </c>
      <c r="CM35" s="5" t="e">
        <f t="shared" si="338"/>
        <v>#N/A</v>
      </c>
      <c r="CN35" s="5" t="e">
        <f>IFERROR(CO35-VLOOKUP($A35,'TB2-1'!$A:$XEW,1+IFERROR(VALUE(RIGHT(CN$3,2)),RIGHT(CN$3,1)),TRUE),#N/A)</f>
        <v>#N/A</v>
      </c>
      <c r="CO35" s="5" t="e">
        <f t="shared" si="338"/>
        <v>#N/A</v>
      </c>
      <c r="CP35" s="5" t="e">
        <f>IFERROR(CQ35-VLOOKUP($A35,'TB2-1'!$A:$XEW,1+IFERROR(VALUE(RIGHT(CP$3,2)),RIGHT(CP$3,1)),TRUE),#N/A)</f>
        <v>#N/A</v>
      </c>
      <c r="CQ35" s="5" t="e">
        <f t="shared" si="338"/>
        <v>#N/A</v>
      </c>
      <c r="CR35" s="5" t="e">
        <f>IFERROR(CS35-VLOOKUP($A35,'TB2-1'!$A:$XEW,1+IFERROR(VALUE(RIGHT(CR$3,2)),RIGHT(CR$3,1)),TRUE),#N/A)</f>
        <v>#N/A</v>
      </c>
      <c r="CS35" s="5" t="e">
        <f t="shared" si="338"/>
        <v>#N/A</v>
      </c>
      <c r="CT35" s="5" t="e">
        <f>IFERROR(CU35-VLOOKUP($A35,'TB2-1'!$A:$XEW,1+IFERROR(VALUE(RIGHT(CT$3,2)),RIGHT(CT$3,1)),TRUE),#N/A)</f>
        <v>#N/A</v>
      </c>
      <c r="CU35" s="5" t="e">
        <f t="shared" si="338"/>
        <v>#N/A</v>
      </c>
      <c r="CV35" s="5" t="e">
        <f>IFERROR(CW35-VLOOKUP($A35,'TB2-1'!$A:$XEW,1+IFERROR(VALUE(RIGHT(CV$3,2)),RIGHT(CV$3,1)),TRUE),#N/A)</f>
        <v>#N/A</v>
      </c>
      <c r="CW35" s="5" t="e">
        <f t="shared" si="338"/>
        <v>#N/A</v>
      </c>
      <c r="CX35" s="5" t="e">
        <f>IFERROR(CY35-VLOOKUP($A35,'TB2-1'!$A:$XEW,1+IFERROR(VALUE(RIGHT(CX$3,2)),RIGHT(CX$3,1)),TRUE),#N/A)</f>
        <v>#N/A</v>
      </c>
      <c r="CY35" s="5" t="e">
        <f t="shared" si="338"/>
        <v>#N/A</v>
      </c>
      <c r="CZ35" s="5" t="e">
        <f>IFERROR(DA35-VLOOKUP($A35,'TB2-1'!$A:$XEW,1+IFERROR(VALUE(RIGHT(CZ$3,2)),RIGHT(CZ$3,1)),TRUE),#N/A)</f>
        <v>#N/A</v>
      </c>
      <c r="DA35" s="5" t="e">
        <f t="shared" si="338"/>
        <v>#N/A</v>
      </c>
      <c r="DB35" s="5" t="e">
        <f>IFERROR(DC35-VLOOKUP($A35,'TB2-1'!$A:$XEW,1+IFERROR(VALUE(RIGHT(DB$3,2)),RIGHT(DB$3,1)),TRUE),#N/A)</f>
        <v>#N/A</v>
      </c>
      <c r="DC35" s="5" t="e">
        <f t="shared" si="338"/>
        <v>#N/A</v>
      </c>
      <c r="DD35" s="5" t="e">
        <f>IFERROR(DE35-VLOOKUP($A35,'TB2-1'!$A:$XEW,1+IFERROR(VALUE(RIGHT(DD$3,2)),RIGHT(DD$3,1)),TRUE),#N/A)</f>
        <v>#N/A</v>
      </c>
      <c r="DE35" s="5" t="e">
        <f t="shared" si="338"/>
        <v>#N/A</v>
      </c>
      <c r="DF35" s="6" t="e">
        <f>IFERROR(DG35-VLOOKUP($A35,'TB2-1'!$A:$XEW,1+IFERROR(VALUE(RIGHT(DF$3,2)),RIGHT(DF$3,1)),TRUE),#N/A)</f>
        <v>#N/A</v>
      </c>
      <c r="DG35" s="65" t="e">
        <v>#N/A</v>
      </c>
      <c r="DH35" s="6" t="e">
        <f>IFERROR(DI35-VLOOKUP($A35,'TB2-1'!$A:$XEW,1+IFERROR(VALUE(RIGHT(DH$3,2)),RIGHT(DH$3,1)),TRUE),#N/A)</f>
        <v>#N/A</v>
      </c>
      <c r="DI35" s="6" t="e">
        <f t="shared" si="92"/>
        <v>#N/A</v>
      </c>
      <c r="DJ35" s="6" t="e">
        <f>IFERROR(DK35-VLOOKUP($A35,'TB2-1'!$A:$XEW,1+IFERROR(VALUE(RIGHT(DJ$3,2)),RIGHT(DJ$3,1)),TRUE),#N/A)</f>
        <v>#N/A</v>
      </c>
      <c r="DK35" s="6" t="e">
        <f t="shared" si="92"/>
        <v>#N/A</v>
      </c>
      <c r="DL35" s="6" t="e">
        <f>IFERROR(DM35-VLOOKUP($A35,'TB2-1'!$A:$XEW,1+IFERROR(VALUE(RIGHT(DL$3,2)),RIGHT(DL$3,1)),TRUE),#N/A)</f>
        <v>#N/A</v>
      </c>
      <c r="DM35" s="6" t="e">
        <f t="shared" si="92"/>
        <v>#N/A</v>
      </c>
      <c r="DN35" s="6" t="e">
        <f>IFERROR(DO35-VLOOKUP($A35,'TB2-1'!$A:$XEW,1+IFERROR(VALUE(RIGHT(DN$3,2)),RIGHT(DN$3,1)),TRUE),#N/A)</f>
        <v>#N/A</v>
      </c>
      <c r="DO35" s="6" t="e">
        <f t="shared" si="92"/>
        <v>#N/A</v>
      </c>
      <c r="DP35" s="6" t="e">
        <f>IFERROR(DQ35-VLOOKUP($A35,'TB2-1'!$A:$XEW,1+IFERROR(VALUE(RIGHT(DP$3,2)),RIGHT(DP$3,1)),TRUE),#N/A)</f>
        <v>#N/A</v>
      </c>
      <c r="DQ35" s="6" t="e">
        <f t="shared" si="92"/>
        <v>#N/A</v>
      </c>
      <c r="DR35" s="6" t="e">
        <f>IFERROR(DS35-VLOOKUP($A35,'TB2-1'!$A:$XEW,1+IFERROR(VALUE(RIGHT(DR$3,2)),RIGHT(DR$3,1)),TRUE),#N/A)</f>
        <v>#N/A</v>
      </c>
      <c r="DS35" s="6" t="e">
        <f t="shared" si="92"/>
        <v>#N/A</v>
      </c>
      <c r="DT35" s="6" t="e">
        <f>IFERROR(DU35-VLOOKUP($A35,'TB2-1'!$A:$XEW,1+IFERROR(VALUE(RIGHT(DT$3,2)),RIGHT(DT$3,1)),TRUE),#N/A)</f>
        <v>#N/A</v>
      </c>
      <c r="DU35" s="6" t="e">
        <f t="shared" si="92"/>
        <v>#N/A</v>
      </c>
      <c r="DV35" s="6" t="e">
        <f>IFERROR(DW35-VLOOKUP($A35,'TB2-1'!$A:$XEW,1+IFERROR(VALUE(RIGHT(DV$3,2)),RIGHT(DV$3,1)),TRUE),#N/A)</f>
        <v>#N/A</v>
      </c>
      <c r="DW35" s="6" t="e">
        <f t="shared" si="92"/>
        <v>#N/A</v>
      </c>
      <c r="DX35" s="6" t="e">
        <f>IFERROR(DY35-VLOOKUP($A35,'TB2-1'!$A:$XEW,1+IFERROR(VALUE(RIGHT(DX$3,2)),RIGHT(DX$3,1)),TRUE),#N/A)</f>
        <v>#N/A</v>
      </c>
      <c r="DY35" s="6" t="e">
        <f t="shared" si="92"/>
        <v>#N/A</v>
      </c>
      <c r="DZ35" s="6" t="e">
        <f>IFERROR(EA35-VLOOKUP($A35,'TB2-1'!$A:$XEW,1+IFERROR(VALUE(RIGHT(DZ$3,2)),RIGHT(DZ$3,1)),TRUE),#N/A)</f>
        <v>#N/A</v>
      </c>
      <c r="EA35" s="6" t="e">
        <f t="shared" si="92"/>
        <v>#N/A</v>
      </c>
      <c r="EB35" s="6" t="e">
        <f>IFERROR(EC35-VLOOKUP($A35,'TB2-1'!$A:$XEW,1+IFERROR(VALUE(RIGHT(EB$3,2)),RIGHT(EB$3,1)),TRUE),#N/A)</f>
        <v>#N/A</v>
      </c>
      <c r="EC35" s="6" t="e">
        <f t="shared" si="92"/>
        <v>#N/A</v>
      </c>
      <c r="ED35" s="6" t="e">
        <f>IFERROR(EE35-VLOOKUP($A35,'TB2-1'!$A:$XEW,1+IFERROR(VALUE(RIGHT(ED$3,2)),RIGHT(ED$3,1)),TRUE),#N/A)</f>
        <v>#N/A</v>
      </c>
      <c r="EE35" s="6" t="e">
        <f t="shared" si="92"/>
        <v>#N/A</v>
      </c>
      <c r="EF35" s="6" t="e">
        <f>IFERROR(EG35-VLOOKUP($A35,'TB2-1'!$A:$XEW,1+IFERROR(VALUE(RIGHT(EF$3,2)),RIGHT(EF$3,1)),TRUE),#N/A)</f>
        <v>#N/A</v>
      </c>
      <c r="EG35" s="6" t="e">
        <f t="shared" si="92"/>
        <v>#N/A</v>
      </c>
      <c r="EH35" s="6" t="e">
        <f>IFERROR(EI35-VLOOKUP($A35,'TB2-1'!$A:$XEW,1+IFERROR(VALUE(RIGHT(EH$3,2)),RIGHT(EH$3,1)),TRUE),#N/A)</f>
        <v>#N/A</v>
      </c>
      <c r="EI35" s="6" t="e">
        <f t="shared" si="92"/>
        <v>#N/A</v>
      </c>
      <c r="EJ35" s="6" t="e">
        <f>IFERROR(EK35-VLOOKUP($A35,'TB2-1'!$A:$XEW,1+IFERROR(VALUE(RIGHT(EJ$3,2)),RIGHT(EJ$3,1)),TRUE),#N/A)</f>
        <v>#N/A</v>
      </c>
      <c r="EK35" s="6" t="e">
        <f t="shared" si="92"/>
        <v>#N/A</v>
      </c>
      <c r="EL35" s="6" t="e">
        <f>IFERROR(EM35-VLOOKUP($A35,'TB2-1'!$A:$XEW,1+IFERROR(VALUE(RIGHT(EL$3,2)),RIGHT(EL$3,1)),TRUE),#N/A)</f>
        <v>#N/A</v>
      </c>
      <c r="EM35" s="6" t="e">
        <f t="shared" si="92"/>
        <v>#N/A</v>
      </c>
      <c r="EN35" s="6" t="e">
        <f>IFERROR(EO35-VLOOKUP($A35,'TB2-1'!$A:$XEW,1+IFERROR(VALUE(RIGHT(EN$3,2)),RIGHT(EN$3,1)),TRUE),#N/A)</f>
        <v>#N/A</v>
      </c>
      <c r="EO35" s="6" t="e">
        <f t="shared" si="92"/>
        <v>#N/A</v>
      </c>
      <c r="EP35" s="5" t="e">
        <f>IFERROR(EQ35-VLOOKUP($A35,'TB2-1'!$A:$XEW,1+IFERROR(VALUE(RIGHT(EP$3,2)),RIGHT(EP$3,1)),TRUE),#N/A)</f>
        <v>#N/A</v>
      </c>
      <c r="EQ35" s="65" t="e">
        <v>#N/A</v>
      </c>
      <c r="ER35" s="5" t="e">
        <f>IFERROR(ES35-VLOOKUP($A35,'TB2-1'!$A:$XEW,1+IFERROR(VALUE(RIGHT(ER$3,2)),RIGHT(ER$3,1)),TRUE),#N/A)</f>
        <v>#N/A</v>
      </c>
      <c r="ES35" s="5" t="e">
        <f t="shared" si="109"/>
        <v>#N/A</v>
      </c>
      <c r="ET35" s="5" t="e">
        <f>IFERROR(EU35-VLOOKUP($A35,'TB2-1'!$A:$XEW,1+IFERROR(VALUE(RIGHT(ET$3,2)),RIGHT(ET$3,1)),TRUE),#N/A)</f>
        <v>#N/A</v>
      </c>
      <c r="EU35" s="5" t="e">
        <f t="shared" si="109"/>
        <v>#N/A</v>
      </c>
      <c r="EV35" s="5" t="e">
        <f>IFERROR(EW35-VLOOKUP($A35,'TB2-1'!$A:$XEW,1+IFERROR(VALUE(RIGHT(EV$3,2)),RIGHT(EV$3,1)),TRUE),#N/A)</f>
        <v>#N/A</v>
      </c>
      <c r="EW35" s="5" t="e">
        <f t="shared" si="109"/>
        <v>#N/A</v>
      </c>
      <c r="EX35" s="5" t="e">
        <f>IFERROR(EY35-VLOOKUP($A35,'TB2-1'!$A:$XEW,1+IFERROR(VALUE(RIGHT(EX$3,2)),RIGHT(EX$3,1)),TRUE),#N/A)</f>
        <v>#N/A</v>
      </c>
      <c r="EY35" s="5" t="e">
        <f t="shared" si="109"/>
        <v>#N/A</v>
      </c>
      <c r="EZ35" s="5" t="e">
        <f>IFERROR(FA35-VLOOKUP($A35,'TB2-1'!$A:$XEW,1+IFERROR(VALUE(RIGHT(EZ$3,2)),RIGHT(EZ$3,1)),TRUE),#N/A)</f>
        <v>#N/A</v>
      </c>
      <c r="FA35" s="5" t="e">
        <f t="shared" si="109"/>
        <v>#N/A</v>
      </c>
      <c r="FB35" s="5" t="e">
        <f>IFERROR(FC35-VLOOKUP($A35,'TB2-1'!$A:$XEW,1+IFERROR(VALUE(RIGHT(FB$3,2)),RIGHT(FB$3,1)),TRUE),#N/A)</f>
        <v>#N/A</v>
      </c>
      <c r="FC35" s="5" t="e">
        <f t="shared" si="109"/>
        <v>#N/A</v>
      </c>
      <c r="FD35" s="5" t="e">
        <f>IFERROR(FE35-VLOOKUP($A35,'TB2-1'!$A:$XEW,1+IFERROR(VALUE(RIGHT(FD$3,2)),RIGHT(FD$3,1)),TRUE),#N/A)</f>
        <v>#N/A</v>
      </c>
      <c r="FE35" s="5" t="e">
        <f t="shared" si="109"/>
        <v>#N/A</v>
      </c>
      <c r="FF35" s="5" t="e">
        <f>IFERROR(FG35-VLOOKUP($A35,'TB2-1'!$A:$XEW,1+IFERROR(VALUE(RIGHT(FF$3,2)),RIGHT(FF$3,1)),TRUE),#N/A)</f>
        <v>#N/A</v>
      </c>
      <c r="FG35" s="5" t="e">
        <f t="shared" si="109"/>
        <v>#N/A</v>
      </c>
      <c r="FH35" s="5" t="e">
        <f>IFERROR(FI35-VLOOKUP($A35,'TB2-1'!$A:$XEW,1+IFERROR(VALUE(RIGHT(FH$3,2)),RIGHT(FH$3,1)),TRUE),#N/A)</f>
        <v>#N/A</v>
      </c>
      <c r="FI35" s="5" t="e">
        <f t="shared" si="109"/>
        <v>#N/A</v>
      </c>
      <c r="FJ35" s="5" t="e">
        <f>IFERROR(FK35-VLOOKUP($A35,'TB2-1'!$A:$XEW,1+IFERROR(VALUE(RIGHT(FJ$3,2)),RIGHT(FJ$3,1)),TRUE),#N/A)</f>
        <v>#N/A</v>
      </c>
      <c r="FK35" s="5" t="e">
        <f t="shared" si="109"/>
        <v>#N/A</v>
      </c>
      <c r="FL35" s="5" t="e">
        <f>IFERROR(FM35-VLOOKUP($A35,'TB2-1'!$A:$XEW,1+IFERROR(VALUE(RIGHT(FL$3,2)),RIGHT(FL$3,1)),TRUE),#N/A)</f>
        <v>#N/A</v>
      </c>
      <c r="FM35" s="5" t="e">
        <f t="shared" si="109"/>
        <v>#N/A</v>
      </c>
      <c r="FN35" s="5" t="e">
        <f>IFERROR(FO35-VLOOKUP($A35,'TB2-1'!$A:$XEW,1+IFERROR(VALUE(RIGHT(FN$3,2)),RIGHT(FN$3,1)),TRUE),#N/A)</f>
        <v>#N/A</v>
      </c>
      <c r="FO35" s="5" t="e">
        <f t="shared" si="109"/>
        <v>#N/A</v>
      </c>
      <c r="FP35" s="5" t="e">
        <f>IFERROR(FQ35-VLOOKUP($A35,'TB2-1'!$A:$XEW,1+IFERROR(VALUE(RIGHT(FP$3,2)),RIGHT(FP$3,1)),TRUE),#N/A)</f>
        <v>#N/A</v>
      </c>
      <c r="FQ35" s="5" t="e">
        <f t="shared" si="109"/>
        <v>#N/A</v>
      </c>
      <c r="FR35" s="5" t="e">
        <f>IFERROR(FS35-VLOOKUP($A35,'TB2-1'!$A:$XEW,1+IFERROR(VALUE(RIGHT(FR$3,2)),RIGHT(FR$3,1)),TRUE),#N/A)</f>
        <v>#N/A</v>
      </c>
      <c r="FS35" s="5" t="e">
        <f t="shared" si="109"/>
        <v>#N/A</v>
      </c>
      <c r="FT35" s="5" t="e">
        <f>IFERROR(FU35-VLOOKUP($A35,'TB2-1'!$A:$XEW,1+IFERROR(VALUE(RIGHT(FT$3,2)),RIGHT(FT$3,1)),TRUE),#N/A)</f>
        <v>#N/A</v>
      </c>
      <c r="FU35" s="5" t="e">
        <f t="shared" si="109"/>
        <v>#N/A</v>
      </c>
      <c r="FV35" s="5" t="e">
        <f>IFERROR(FW35-VLOOKUP($A35,'TB2-1'!$A:$XEW,1+IFERROR(VALUE(RIGHT(FV$3,2)),RIGHT(FV$3,1)),TRUE),#N/A)</f>
        <v>#N/A</v>
      </c>
      <c r="FW35" s="5" t="e">
        <f t="shared" si="109"/>
        <v>#N/A</v>
      </c>
      <c r="FX35" s="5" t="e">
        <f>IFERROR(FY35-VLOOKUP($A35,'TB2-1'!$A:$XEW,1+IFERROR(VALUE(RIGHT(FX$3,2)),RIGHT(FX$3,1)),TRUE),#N/A)</f>
        <v>#N/A</v>
      </c>
      <c r="FY35" s="5" t="e">
        <f t="shared" si="109"/>
        <v>#N/A</v>
      </c>
      <c r="FZ35" s="6" t="e">
        <f>IFERROR(GA35-VLOOKUP($A35,'TB2-1'!$A:$XEW,1+IFERROR(VALUE(RIGHT(FZ$3,2)),RIGHT(FZ$3,1)),TRUE),#N/A)</f>
        <v>#N/A</v>
      </c>
      <c r="GA35" s="65" t="e">
        <v>#N/A</v>
      </c>
      <c r="GB35" s="6" t="e">
        <f>IFERROR(GC35-VLOOKUP($A35,'TB2-1'!$A:$XEW,1+IFERROR(VALUE(RIGHT(GB$3,2)),RIGHT(GB$3,1)),TRUE),#N/A)</f>
        <v>#N/A</v>
      </c>
      <c r="GC35" s="6" t="e">
        <f t="shared" si="126"/>
        <v>#N/A</v>
      </c>
      <c r="GD35" s="6" t="e">
        <f>IFERROR(GE35-VLOOKUP($A35,'TB2-1'!$A:$XEW,1+IFERROR(VALUE(RIGHT(GD$3,2)),RIGHT(GD$3,1)),TRUE),#N/A)</f>
        <v>#N/A</v>
      </c>
      <c r="GE35" s="6" t="e">
        <f t="shared" si="126"/>
        <v>#N/A</v>
      </c>
      <c r="GF35" s="6" t="e">
        <f>IFERROR(GG35-VLOOKUP($A35,'TB2-1'!$A:$XEW,1+IFERROR(VALUE(RIGHT(GF$3,2)),RIGHT(GF$3,1)),TRUE),#N/A)</f>
        <v>#N/A</v>
      </c>
      <c r="GG35" s="6" t="e">
        <f t="shared" si="126"/>
        <v>#N/A</v>
      </c>
      <c r="GH35" s="6" t="e">
        <f>IFERROR(GI35-VLOOKUP($A35,'TB2-1'!$A:$XEW,1+IFERROR(VALUE(RIGHT(GH$3,2)),RIGHT(GH$3,1)),TRUE),#N/A)</f>
        <v>#N/A</v>
      </c>
      <c r="GI35" s="6" t="e">
        <f t="shared" si="126"/>
        <v>#N/A</v>
      </c>
      <c r="GJ35" s="6" t="e">
        <f>IFERROR(GK35-VLOOKUP($A35,'TB2-1'!$A:$XEW,1+IFERROR(VALUE(RIGHT(GJ$3,2)),RIGHT(GJ$3,1)),TRUE),#N/A)</f>
        <v>#N/A</v>
      </c>
      <c r="GK35" s="6" t="e">
        <f t="shared" si="126"/>
        <v>#N/A</v>
      </c>
      <c r="GL35" s="6" t="e">
        <f>IFERROR(GM35-VLOOKUP($A35,'TB2-1'!$A:$XEW,1+IFERROR(VALUE(RIGHT(GL$3,2)),RIGHT(GL$3,1)),TRUE),#N/A)</f>
        <v>#N/A</v>
      </c>
      <c r="GM35" s="6" t="e">
        <f t="shared" si="126"/>
        <v>#N/A</v>
      </c>
      <c r="GN35" s="6" t="e">
        <f>IFERROR(GO35-VLOOKUP($A35,'TB2-1'!$A:$XEW,1+IFERROR(VALUE(RIGHT(GN$3,2)),RIGHT(GN$3,1)),TRUE),#N/A)</f>
        <v>#N/A</v>
      </c>
      <c r="GO35" s="6" t="e">
        <f t="shared" si="126"/>
        <v>#N/A</v>
      </c>
      <c r="GP35" s="6" t="e">
        <f>IFERROR(GQ35-VLOOKUP($A35,'TB2-1'!$A:$XEW,1+IFERROR(VALUE(RIGHT(GP$3,2)),RIGHT(GP$3,1)),TRUE),#N/A)</f>
        <v>#N/A</v>
      </c>
      <c r="GQ35" s="6" t="e">
        <f t="shared" si="126"/>
        <v>#N/A</v>
      </c>
      <c r="GR35" s="6" t="e">
        <f>IFERROR(GS35-VLOOKUP($A35,'TB2-1'!$A:$XEW,1+IFERROR(VALUE(RIGHT(GR$3,2)),RIGHT(GR$3,1)),TRUE),#N/A)</f>
        <v>#N/A</v>
      </c>
      <c r="GS35" s="6" t="e">
        <f t="shared" si="126"/>
        <v>#N/A</v>
      </c>
      <c r="GT35" s="6" t="e">
        <f>IFERROR(GU35-VLOOKUP($A35,'TB2-1'!$A:$XEW,1+IFERROR(VALUE(RIGHT(GT$3,2)),RIGHT(GT$3,1)),TRUE),#N/A)</f>
        <v>#N/A</v>
      </c>
      <c r="GU35" s="6" t="e">
        <f t="shared" si="126"/>
        <v>#N/A</v>
      </c>
      <c r="GV35" s="6" t="e">
        <f>IFERROR(GW35-VLOOKUP($A35,'TB2-1'!$A:$XEW,1+IFERROR(VALUE(RIGHT(GV$3,2)),RIGHT(GV$3,1)),TRUE),#N/A)</f>
        <v>#N/A</v>
      </c>
      <c r="GW35" s="6" t="e">
        <f t="shared" si="126"/>
        <v>#N/A</v>
      </c>
      <c r="GX35" s="6" t="e">
        <f>IFERROR(GY35-VLOOKUP($A35,'TB2-1'!$A:$XEW,1+IFERROR(VALUE(RIGHT(GX$3,2)),RIGHT(GX$3,1)),TRUE),#N/A)</f>
        <v>#N/A</v>
      </c>
      <c r="GY35" s="6" t="e">
        <f t="shared" si="126"/>
        <v>#N/A</v>
      </c>
      <c r="GZ35" s="6" t="e">
        <f>IFERROR(HA35-VLOOKUP($A35,'TB2-1'!$A:$XEW,1+IFERROR(VALUE(RIGHT(GZ$3,2)),RIGHT(GZ$3,1)),TRUE),#N/A)</f>
        <v>#N/A</v>
      </c>
      <c r="HA35" s="6" t="e">
        <f t="shared" si="126"/>
        <v>#N/A</v>
      </c>
      <c r="HB35" s="6" t="e">
        <f>IFERROR(HC35-VLOOKUP($A35,'TB2-1'!$A:$XEW,1+IFERROR(VALUE(RIGHT(HB$3,2)),RIGHT(HB$3,1)),TRUE),#N/A)</f>
        <v>#N/A</v>
      </c>
      <c r="HC35" s="6" t="e">
        <f t="shared" si="126"/>
        <v>#N/A</v>
      </c>
      <c r="HD35" s="6" t="e">
        <f>IFERROR(HE35-VLOOKUP($A35,'TB2-1'!$A:$XEW,1+IFERROR(VALUE(RIGHT(HD$3,2)),RIGHT(HD$3,1)),TRUE),#N/A)</f>
        <v>#N/A</v>
      </c>
      <c r="HE35" s="6" t="e">
        <f t="shared" si="126"/>
        <v>#N/A</v>
      </c>
      <c r="HF35" s="6" t="e">
        <f>IFERROR(HG35-VLOOKUP($A35,'TB2-1'!$A:$XEW,1+IFERROR(VALUE(RIGHT(HF$3,2)),RIGHT(HF$3,1)),TRUE),#N/A)</f>
        <v>#N/A</v>
      </c>
      <c r="HG35" s="6" t="e">
        <f t="shared" si="126"/>
        <v>#N/A</v>
      </c>
      <c r="HH35" s="6" t="e">
        <f>IFERROR(HI35-VLOOKUP($A35,'TB2-1'!$A:$XEW,1+IFERROR(VALUE(RIGHT(HH$3,2)),RIGHT(HH$3,1)),TRUE),#N/A)</f>
        <v>#N/A</v>
      </c>
      <c r="HI35" s="6" t="e">
        <f t="shared" si="126"/>
        <v>#N/A</v>
      </c>
      <c r="HJ35" s="65" t="e">
        <v>#N/A</v>
      </c>
      <c r="HK35" s="65" t="e">
        <v>#N/A</v>
      </c>
      <c r="HL35" s="65" t="e">
        <v>#N/A</v>
      </c>
      <c r="HM35" s="65" t="e">
        <v>#N/A</v>
      </c>
      <c r="HN35" s="65" t="e">
        <v>#N/A</v>
      </c>
      <c r="HO35" s="65" t="e">
        <v>#N/A</v>
      </c>
      <c r="HP35" s="65" t="e">
        <v>#N/A</v>
      </c>
      <c r="HQ35" s="65" t="e">
        <v>#N/A</v>
      </c>
      <c r="HR35" s="65" t="e">
        <v>#N/A</v>
      </c>
      <c r="HS35" s="65" t="e">
        <v>#N/A</v>
      </c>
      <c r="HT35" s="65" t="e">
        <v>#N/A</v>
      </c>
      <c r="HU35" s="65" t="e">
        <v>#N/A</v>
      </c>
      <c r="HV35" s="65" t="e">
        <v>#N/A</v>
      </c>
      <c r="HW35" s="65" t="e">
        <v>#N/A</v>
      </c>
      <c r="HX35" s="65" t="e">
        <v>#N/A</v>
      </c>
      <c r="HY35" s="65" t="e">
        <v>#N/A</v>
      </c>
      <c r="HZ35" s="65" t="e">
        <v>#N/A</v>
      </c>
      <c r="IA35" s="65" t="e">
        <v>#N/A</v>
      </c>
      <c r="IB35" s="65" t="e">
        <v>#N/A</v>
      </c>
      <c r="IC35" s="65" t="e">
        <v>#N/A</v>
      </c>
      <c r="ID35" s="65" t="e">
        <v>#N/A</v>
      </c>
      <c r="IE35" s="65" t="e">
        <v>#N/A</v>
      </c>
      <c r="IF35" s="65" t="e">
        <v>#N/A</v>
      </c>
      <c r="IG35" s="65" t="e">
        <v>#N/A</v>
      </c>
      <c r="IH35" s="65" t="e">
        <v>#N/A</v>
      </c>
      <c r="II35" s="65" t="e">
        <v>#N/A</v>
      </c>
      <c r="IJ35" s="65" t="e">
        <v>#N/A</v>
      </c>
      <c r="IK35" s="65" t="e">
        <v>#N/A</v>
      </c>
      <c r="IL35" s="65" t="e">
        <v>#N/A</v>
      </c>
      <c r="IM35" s="65" t="e">
        <v>#N/A</v>
      </c>
      <c r="IN35" s="65" t="e">
        <v>#N/A</v>
      </c>
      <c r="IO35" s="65" t="e">
        <v>#N/A</v>
      </c>
      <c r="IP35" s="65" t="e">
        <v>#N/A</v>
      </c>
      <c r="IQ35" s="65" t="e">
        <v>#N/A</v>
      </c>
      <c r="IR35" s="65" t="e">
        <v>#N/A</v>
      </c>
      <c r="IS35" s="65" t="e">
        <v>#N/A</v>
      </c>
      <c r="IT35" s="65" t="e">
        <v>#N/A</v>
      </c>
      <c r="IU35" s="6" t="e">
        <f>IFERROR(IT35+VLOOKUP($A35,'TB2-1'!$A:$XEW,1+IFERROR(VALUE(RIGHT(IT$3,2)),RIGHT(IT$3,1)),TRUE),#N/A)</f>
        <v>#N/A</v>
      </c>
      <c r="IV35" s="65" t="e">
        <v>#N/A</v>
      </c>
      <c r="IW35" s="6" t="e">
        <f>IFERROR(IV35+VLOOKUP($A35,'TB2-1'!$A:$XEW,1+IFERROR(VALUE(RIGHT(IV$3,2)),RIGHT(IV$3,1)),TRUE),#N/A)</f>
        <v>#N/A</v>
      </c>
      <c r="IX35" s="65" t="e">
        <v>#N/A</v>
      </c>
      <c r="IY35" s="6" t="e">
        <f>IFERROR(IX35+VLOOKUP($A35,'TB2-1'!$A:$XEW,1+IFERROR(VALUE(RIGHT(IX$3,2)),RIGHT(IX$3,1)),TRUE),#N/A)</f>
        <v>#N/A</v>
      </c>
      <c r="IZ35" s="65" t="e">
        <v>#N/A</v>
      </c>
      <c r="JA35" s="6" t="e">
        <f>IFERROR(IZ35+VLOOKUP($A35,'TB2-1'!$A:$XEW,1+IFERROR(VALUE(RIGHT(IZ$3,2)),RIGHT(IZ$3,1)),TRUE),#N/A)</f>
        <v>#N/A</v>
      </c>
      <c r="JB35" s="65" t="e">
        <v>#N/A</v>
      </c>
      <c r="JC35" s="6" t="e">
        <f>IFERROR(JB35+VLOOKUP($A35,'TB2-1'!$A:$XEW,1+IFERROR(VALUE(RIGHT(JB$3,2)),RIGHT(JB$3,1)),TRUE),#N/A)</f>
        <v>#N/A</v>
      </c>
      <c r="JD35" s="6" t="e">
        <f t="shared" si="143"/>
        <v>#N/A</v>
      </c>
      <c r="JE35" s="6" t="e">
        <f>IFERROR(JD35+VLOOKUP($A35,'TB2-1'!$A:$XEW,1+IFERROR(VALUE(RIGHT(JD$3,2)),RIGHT(JD$3,1)),TRUE),#N/A)</f>
        <v>#N/A</v>
      </c>
      <c r="JF35" s="65" t="e">
        <v>#N/A</v>
      </c>
      <c r="JG35" s="6" t="e">
        <f>IFERROR(JF35+VLOOKUP($A35,'TB2-1'!$A:$XEW,1+IFERROR(VALUE(RIGHT(JF$3,2)),RIGHT(JF$3,1)),TRUE),#N/A)</f>
        <v>#N/A</v>
      </c>
      <c r="JH35" s="65" t="e">
        <v>#N/A</v>
      </c>
      <c r="JI35" s="6" t="e">
        <f>IFERROR(JH35+VLOOKUP($A35,'TB2-1'!$A:$XEW,1+IFERROR(VALUE(RIGHT(JH$3,2)),RIGHT(JH$3,1)),TRUE),#N/A)</f>
        <v>#N/A</v>
      </c>
      <c r="JJ35" s="65" t="e">
        <v>#N/A</v>
      </c>
      <c r="JK35" s="6" t="e">
        <f>IFERROR(JJ35+VLOOKUP($A35,'TB2-1'!$A:$XEW,1+IFERROR(VALUE(RIGHT(JJ$3,2)),RIGHT(JJ$3,1)),TRUE),#N/A)</f>
        <v>#N/A</v>
      </c>
      <c r="JL35" s="65" t="e">
        <v>#N/A</v>
      </c>
      <c r="JM35" s="6" t="e">
        <f>IFERROR(JL35+VLOOKUP($A35,'TB2-1'!$A:$XEW,1+IFERROR(VALUE(RIGHT(JL$3,2)),RIGHT(JL$3,1)),TRUE),#N/A)</f>
        <v>#N/A</v>
      </c>
      <c r="JN35" s="65" t="e">
        <v>#N/A</v>
      </c>
      <c r="JO35" s="6" t="e">
        <f>IFERROR(JN35+VLOOKUP($A35,'TB2-1'!$A:$XEW,1+IFERROR(VALUE(RIGHT(JN$3,2)),RIGHT(JN$3,1)),TRUE),#N/A)</f>
        <v>#N/A</v>
      </c>
      <c r="JP35" s="65" t="e">
        <v>#N/A</v>
      </c>
      <c r="JQ35" s="6" t="e">
        <f>IFERROR(JP35+VLOOKUP($A35,'TB2-1'!$A:$XEW,1+IFERROR(VALUE(RIGHT(JP$3,2)),RIGHT(JP$3,1)),TRUE),#N/A)</f>
        <v>#N/A</v>
      </c>
      <c r="JR35" s="65" t="e">
        <v>#N/A</v>
      </c>
      <c r="JS35" s="6" t="e">
        <f>IFERROR(JR35+VLOOKUP($A35,'TB2-1'!$A:$XEW,1+IFERROR(VALUE(RIGHT(JR$3,2)),RIGHT(JR$3,1)),TRUE),#N/A)</f>
        <v>#N/A</v>
      </c>
      <c r="JT35" s="65" t="e">
        <v>#N/A</v>
      </c>
      <c r="JU35" s="6" t="e">
        <f>IFERROR(JT35+VLOOKUP($A35,'TB2-1'!$A:$XEW,1+IFERROR(VALUE(RIGHT(JT$3,2)),RIGHT(JT$3,1)),TRUE),#N/A)</f>
        <v>#N/A</v>
      </c>
      <c r="JV35" s="65" t="e">
        <v>#N/A</v>
      </c>
      <c r="JW35" s="6" t="e">
        <f>IFERROR(JV35+VLOOKUP($A35,'TB2-1'!$A:$XEW,1+IFERROR(VALUE(RIGHT(JV$3,2)),RIGHT(JV$3,1)),TRUE),#N/A)</f>
        <v>#N/A</v>
      </c>
      <c r="JX35" s="65" t="e">
        <v>#N/A</v>
      </c>
      <c r="JY35" s="6" t="e">
        <f>IFERROR(JX35+VLOOKUP($A35,'TB2-1'!$A:$XEW,1+IFERROR(VALUE(RIGHT(JX$3,2)),RIGHT(JX$3,1)),TRUE),#N/A)</f>
        <v>#N/A</v>
      </c>
      <c r="JZ35" s="65" t="e">
        <v>#N/A</v>
      </c>
      <c r="KA35" s="6" t="e">
        <f>IFERROR(JZ35+VLOOKUP($A35,'TB2-1'!$A:$XEW,1+IFERROR(VALUE(RIGHT(JZ$3,2)),RIGHT(JZ$3,1)),TRUE),#N/A)</f>
        <v>#N/A</v>
      </c>
      <c r="KB35" s="65" t="e">
        <v>#N/A</v>
      </c>
      <c r="KC35" s="6" t="e">
        <f>IFERROR(KB35+VLOOKUP($A35,'TB2-1'!$A:$XEW,1+IFERROR(VALUE(RIGHT(KB$3,2)),RIGHT(KB$3,1)),TRUE),#N/A)</f>
        <v>#N/A</v>
      </c>
      <c r="KD35" s="65" t="e">
        <v>#N/A</v>
      </c>
      <c r="KE35" s="5" t="e">
        <f>IFERROR(KD35+VLOOKUP($A35,'TB2-1'!$A:$XEW,1+IFERROR(VALUE(RIGHT(KD$3,2)),RIGHT(KD$3,1)),TRUE),#N/A)</f>
        <v>#N/A</v>
      </c>
      <c r="KF35" s="65" t="e">
        <v>#N/A</v>
      </c>
      <c r="KG35" s="5" t="e">
        <f>IFERROR(KF35+VLOOKUP($A35,'TB2-1'!$A:$XEW,1+IFERROR(VALUE(RIGHT(KF$3,2)),RIGHT(KF$3,1)),TRUE),#N/A)</f>
        <v>#N/A</v>
      </c>
      <c r="KH35" s="65" t="e">
        <v>#N/A</v>
      </c>
      <c r="KI35" s="5" t="e">
        <f>IFERROR(KH35+VLOOKUP($A35,'TB2-1'!$A:$XEW,1+IFERROR(VALUE(RIGHT(KH$3,2)),RIGHT(KH$3,1)),TRUE),#N/A)</f>
        <v>#N/A</v>
      </c>
      <c r="KJ35" s="65" t="e">
        <v>#N/A</v>
      </c>
      <c r="KK35" s="5" t="e">
        <f>IFERROR(KJ35+VLOOKUP($A35,'TB2-1'!$A:$XEW,1+IFERROR(VALUE(RIGHT(KJ$3,2)),RIGHT(KJ$3,1)),TRUE),#N/A)</f>
        <v>#N/A</v>
      </c>
      <c r="KL35" s="5" t="e">
        <f t="shared" si="339"/>
        <v>#N/A</v>
      </c>
      <c r="KM35" s="5" t="e">
        <f>IFERROR(KL35+VLOOKUP($A35,'TB2-1'!$A:$XEW,1+IFERROR(VALUE(RIGHT(KL$3,2)),RIGHT(KL$3,1)),TRUE),#N/A)</f>
        <v>#N/A</v>
      </c>
      <c r="KN35" s="5" t="e">
        <f t="shared" si="339"/>
        <v>#N/A</v>
      </c>
      <c r="KO35" s="5" t="e">
        <f>IFERROR(KN35+VLOOKUP($A35,'TB2-1'!$A:$XEW,1+IFERROR(VALUE(RIGHT(KN$3,2)),RIGHT(KN$3,1)),TRUE),#N/A)</f>
        <v>#N/A</v>
      </c>
      <c r="KP35" s="5" t="e">
        <f t="shared" si="339"/>
        <v>#N/A</v>
      </c>
      <c r="KQ35" s="5" t="e">
        <f>IFERROR(KP35+VLOOKUP($A35,'TB2-1'!$A:$XEW,1+IFERROR(VALUE(RIGHT(KP$3,2)),RIGHT(KP$3,1)),TRUE),#N/A)</f>
        <v>#N/A</v>
      </c>
      <c r="KR35" s="65" t="e">
        <v>#N/A</v>
      </c>
      <c r="KS35" s="5" t="e">
        <f>IFERROR(KR35+VLOOKUP($A35,'TB2-1'!$A:$XEW,1+IFERROR(VALUE(RIGHT(KR$3,2)),RIGHT(KR$3,1)),TRUE),#N/A)</f>
        <v>#N/A</v>
      </c>
      <c r="KT35" s="5" t="e">
        <f t="shared" si="340"/>
        <v>#N/A</v>
      </c>
      <c r="KU35" s="5" t="e">
        <f>IFERROR(KT35+VLOOKUP($A35,'TB2-1'!$A:$XEW,1+IFERROR(VALUE(RIGHT(KT$3,2)),RIGHT(KT$3,1)),TRUE),#N/A)</f>
        <v>#N/A</v>
      </c>
      <c r="KV35" s="5" t="e">
        <f t="shared" si="340"/>
        <v>#N/A</v>
      </c>
      <c r="KW35" s="5" t="e">
        <f>IFERROR(KV35+VLOOKUP($A35,'TB2-1'!$A:$XEW,1+IFERROR(VALUE(RIGHT(KV$3,2)),RIGHT(KV$3,1)),TRUE),#N/A)</f>
        <v>#N/A</v>
      </c>
      <c r="KX35" s="5" t="e">
        <f t="shared" si="340"/>
        <v>#N/A</v>
      </c>
      <c r="KY35" s="5" t="e">
        <f>IFERROR(KX35+VLOOKUP($A35,'TB2-1'!$A:$XEW,1+IFERROR(VALUE(RIGHT(KX$3,2)),RIGHT(KX$3,1)),TRUE),#N/A)</f>
        <v>#N/A</v>
      </c>
      <c r="KZ35" s="5" t="e">
        <f t="shared" si="340"/>
        <v>#N/A</v>
      </c>
      <c r="LA35" s="5" t="e">
        <f>IFERROR(KZ35+VLOOKUP($A35,'TB2-1'!$A:$XEW,1+IFERROR(VALUE(RIGHT(KZ$3,2)),RIGHT(KZ$3,1)),TRUE),#N/A)</f>
        <v>#N/A</v>
      </c>
      <c r="LB35" s="5" t="e">
        <f t="shared" si="340"/>
        <v>#N/A</v>
      </c>
      <c r="LC35" s="5" t="e">
        <f>IFERROR(LB35+VLOOKUP($A35,'TB2-1'!$A:$XEW,1+IFERROR(VALUE(RIGHT(LB$3,2)),RIGHT(LB$3,1)),TRUE),#N/A)</f>
        <v>#N/A</v>
      </c>
      <c r="LD35" s="5" t="e">
        <f t="shared" si="340"/>
        <v>#N/A</v>
      </c>
      <c r="LE35" s="5" t="e">
        <f>IFERROR(LD35+VLOOKUP($A35,'TB2-1'!$A:$XEW,1+IFERROR(VALUE(RIGHT(LD$3,2)),RIGHT(LD$3,1)),TRUE),#N/A)</f>
        <v>#N/A</v>
      </c>
      <c r="LF35" s="5" t="e">
        <f t="shared" si="340"/>
        <v>#N/A</v>
      </c>
      <c r="LG35" s="5" t="e">
        <f>IFERROR(LF35+VLOOKUP($A35,'TB2-1'!$A:$XEW,1+IFERROR(VALUE(RIGHT(LF$3,2)),RIGHT(LF$3,1)),TRUE),#N/A)</f>
        <v>#N/A</v>
      </c>
      <c r="LH35" s="5" t="e">
        <f t="shared" si="340"/>
        <v>#N/A</v>
      </c>
      <c r="LI35" s="5" t="e">
        <f>IFERROR(LH35+VLOOKUP($A35,'TB2-1'!$A:$XEW,1+IFERROR(VALUE(RIGHT(LH$3,2)),RIGHT(LH$3,1)),TRUE),#N/A)</f>
        <v>#N/A</v>
      </c>
      <c r="LJ35" s="5" t="e">
        <f t="shared" si="340"/>
        <v>#N/A</v>
      </c>
      <c r="LK35" s="5" t="e">
        <f>IFERROR(LJ35+VLOOKUP($A35,'TB2-1'!$A:$XEW,1+IFERROR(VALUE(RIGHT(LJ$3,2)),RIGHT(LJ$3,1)),TRUE),#N/A)</f>
        <v>#N/A</v>
      </c>
      <c r="LL35" s="5" t="e">
        <f t="shared" si="340"/>
        <v>#N/A</v>
      </c>
      <c r="LM35" s="5" t="e">
        <f>IFERROR(LL35+VLOOKUP($A35,'TB2-1'!$A:$XEW,1+IFERROR(VALUE(RIGHT(LL$3,2)),RIGHT(LL$3,1)),TRUE),#N/A)</f>
        <v>#N/A</v>
      </c>
      <c r="LN35" s="65" t="e">
        <v>#N/A</v>
      </c>
      <c r="LO35" s="6" t="e">
        <f>IFERROR(LN35+VLOOKUP($A35,'TB2-1'!$A:$XEW,1+IFERROR(VALUE(RIGHT(LN$3,2)),RIGHT(LN$3,1)),TRUE),#N/A)</f>
        <v>#N/A</v>
      </c>
      <c r="LP35" s="6" t="e">
        <f t="shared" si="145"/>
        <v>#N/A</v>
      </c>
      <c r="LQ35" s="6" t="e">
        <f>IFERROR(LP35+VLOOKUP($A35,'TB2-1'!$A:$XEW,1+IFERROR(VALUE(RIGHT(LP$3,2)),RIGHT(LP$3,1)),TRUE),#N/A)</f>
        <v>#N/A</v>
      </c>
      <c r="LR35" s="6" t="e">
        <f t="shared" si="145"/>
        <v>#N/A</v>
      </c>
      <c r="LS35" s="6" t="e">
        <f>IFERROR(LR35+VLOOKUP($A35,'TB2-1'!$A:$XEW,1+IFERROR(VALUE(RIGHT(LR$3,2)),RIGHT(LR$3,1)),TRUE),#N/A)</f>
        <v>#N/A</v>
      </c>
      <c r="LT35" s="6" t="e">
        <f t="shared" si="145"/>
        <v>#N/A</v>
      </c>
      <c r="LU35" s="6" t="e">
        <f>IFERROR(LT35+VLOOKUP($A35,'TB2-1'!$A:$XEW,1+IFERROR(VALUE(RIGHT(LT$3,2)),RIGHT(LT$3,1)),TRUE),#N/A)</f>
        <v>#N/A</v>
      </c>
      <c r="LV35" s="6" t="e">
        <f t="shared" si="145"/>
        <v>#N/A</v>
      </c>
      <c r="LW35" s="6" t="e">
        <f>IFERROR(LV35+VLOOKUP($A35,'TB2-1'!$A:$XEW,1+IFERROR(VALUE(RIGHT(LV$3,2)),RIGHT(LV$3,1)),TRUE),#N/A)</f>
        <v>#N/A</v>
      </c>
      <c r="LX35" s="6" t="e">
        <f t="shared" si="145"/>
        <v>#N/A</v>
      </c>
      <c r="LY35" s="6" t="e">
        <f>IFERROR(LX35+VLOOKUP($A35,'TB2-1'!$A:$XEW,1+IFERROR(VALUE(RIGHT(LX$3,2)),RIGHT(LX$3,1)),TRUE),#N/A)</f>
        <v>#N/A</v>
      </c>
      <c r="LZ35" s="6" t="e">
        <f t="shared" si="145"/>
        <v>#N/A</v>
      </c>
      <c r="MA35" s="6" t="e">
        <f>IFERROR(LZ35+VLOOKUP($A35,'TB2-1'!$A:$XEW,1+IFERROR(VALUE(RIGHT(LZ$3,2)),RIGHT(LZ$3,1)),TRUE),#N/A)</f>
        <v>#N/A</v>
      </c>
      <c r="MB35" s="6" t="e">
        <f t="shared" si="145"/>
        <v>#N/A</v>
      </c>
      <c r="MC35" s="6" t="e">
        <f>IFERROR(MB35+VLOOKUP($A35,'TB2-1'!$A:$XEW,1+IFERROR(VALUE(RIGHT(MB$3,2)),RIGHT(MB$3,1)),TRUE),#N/A)</f>
        <v>#N/A</v>
      </c>
      <c r="MD35" s="6" t="e">
        <f t="shared" si="145"/>
        <v>#N/A</v>
      </c>
      <c r="ME35" s="6" t="e">
        <f>IFERROR(MD35+VLOOKUP($A35,'TB2-1'!$A:$XEW,1+IFERROR(VALUE(RIGHT(MD$3,2)),RIGHT(MD$3,1)),TRUE),#N/A)</f>
        <v>#N/A</v>
      </c>
      <c r="MF35" s="6" t="e">
        <f t="shared" si="185"/>
        <v>#N/A</v>
      </c>
      <c r="MG35" s="6" t="e">
        <f>IFERROR(MF35+VLOOKUP($A35,'TB2-1'!$A:$XEW,1+IFERROR(VALUE(RIGHT(MF$3,2)),RIGHT(MF$3,1)),TRUE),#N/A)</f>
        <v>#N/A</v>
      </c>
      <c r="MH35" s="6" t="e">
        <f t="shared" si="146"/>
        <v>#N/A</v>
      </c>
      <c r="MI35" s="6" t="e">
        <f>IFERROR(MH35+VLOOKUP($A35,'TB2-1'!$A:$XEW,1+IFERROR(VALUE(RIGHT(MH$3,2)),RIGHT(MH$3,1)),TRUE),#N/A)</f>
        <v>#N/A</v>
      </c>
      <c r="MJ35" s="6" t="e">
        <f t="shared" si="147"/>
        <v>#N/A</v>
      </c>
      <c r="MK35" s="6" t="e">
        <f>IFERROR(MJ35+VLOOKUP($A35,'TB2-1'!$A:$XEW,1+IFERROR(VALUE(RIGHT(MJ$3,2)),RIGHT(MJ$3,1)),TRUE),#N/A)</f>
        <v>#N/A</v>
      </c>
      <c r="ML35" s="6" t="e">
        <f t="shared" si="148"/>
        <v>#N/A</v>
      </c>
      <c r="MM35" s="6" t="e">
        <f>IFERROR(ML35+VLOOKUP($A35,'TB2-1'!$A:$XEW,1+IFERROR(VALUE(RIGHT(ML$3,2)),RIGHT(ML$3,1)),TRUE),#N/A)</f>
        <v>#N/A</v>
      </c>
      <c r="MN35" s="6" t="e">
        <f t="shared" si="149"/>
        <v>#N/A</v>
      </c>
      <c r="MO35" s="6" t="e">
        <f>IFERROR(MN35+VLOOKUP($A35,'TB2-1'!$A:$XEW,1+IFERROR(VALUE(RIGHT(MN$3,2)),RIGHT(MN$3,1)),TRUE),#N/A)</f>
        <v>#N/A</v>
      </c>
      <c r="MP35" s="6" t="e">
        <f t="shared" si="150"/>
        <v>#N/A</v>
      </c>
      <c r="MQ35" s="6" t="e">
        <f>IFERROR(MP35+VLOOKUP($A35,'TB2-1'!$A:$XEW,1+IFERROR(VALUE(RIGHT(MP$3,2)),RIGHT(MP$3,1)),TRUE),#N/A)</f>
        <v>#N/A</v>
      </c>
      <c r="MR35" s="6" t="e">
        <f t="shared" si="151"/>
        <v>#N/A</v>
      </c>
      <c r="MS35" s="6" t="e">
        <f>IFERROR(MR35+VLOOKUP($A35,'TB2-1'!$A:$XEW,1+IFERROR(VALUE(RIGHT(MR$3,2)),RIGHT(MR$3,1)),TRUE),#N/A)</f>
        <v>#N/A</v>
      </c>
      <c r="MT35" s="6" t="e">
        <f t="shared" si="152"/>
        <v>#N/A</v>
      </c>
      <c r="MU35" s="6" t="e">
        <f>IFERROR(MT35+VLOOKUP($A35,'TB2-1'!$A:$XEW,1+IFERROR(VALUE(RIGHT(MT$3,2)),RIGHT(MT$3,1)),TRUE),#N/A)</f>
        <v>#N/A</v>
      </c>
      <c r="MV35" s="6" t="e">
        <f t="shared" si="153"/>
        <v>#N/A</v>
      </c>
      <c r="MW35" s="6" t="e">
        <f>IFERROR(MV35+VLOOKUP($A35,'TB2-1'!$A:$XEW,1+IFERROR(VALUE(RIGHT(MV$3,2)),RIGHT(MV$3,1)),TRUE),#N/A)</f>
        <v>#N/A</v>
      </c>
      <c r="MX35" s="65" t="e">
        <v>#N/A</v>
      </c>
      <c r="MY35" s="5" t="e">
        <f>IFERROR(MX35+VLOOKUP($A35,'TB2-1'!$A:$XEW,1+IFERROR(VALUE(RIGHT(MX$3,2)),RIGHT(MX$3,1)),TRUE),#N/A)</f>
        <v>#N/A</v>
      </c>
      <c r="MZ35" s="10" t="e">
        <f t="shared" si="1"/>
        <v>#N/A</v>
      </c>
      <c r="NA35" s="5" t="e">
        <f>IFERROR(MZ35+VLOOKUP($A35,'TB2-1'!$A:$XEW,1+IFERROR(VALUE(RIGHT(MZ$3,2)),RIGHT(MZ$3,1)),TRUE),#N/A)</f>
        <v>#N/A</v>
      </c>
      <c r="NB35" s="10" t="e">
        <f t="shared" si="1"/>
        <v>#N/A</v>
      </c>
      <c r="NC35" s="5" t="e">
        <f>IFERROR(NB35+VLOOKUP($A35,'TB2-1'!$A:$XEW,1+IFERROR(VALUE(RIGHT(NB$3,2)),RIGHT(NB$3,1)),TRUE),#N/A)</f>
        <v>#N/A</v>
      </c>
      <c r="ND35" s="10" t="e">
        <f t="shared" si="1"/>
        <v>#N/A</v>
      </c>
      <c r="NE35" s="5" t="e">
        <f>IFERROR(ND35+VLOOKUP($A35,'TB2-1'!$A:$XEW,1+IFERROR(VALUE(RIGHT(ND$3,2)),RIGHT(ND$3,1)),TRUE),#N/A)</f>
        <v>#N/A</v>
      </c>
      <c r="NF35" s="10" t="e">
        <f t="shared" si="1"/>
        <v>#N/A</v>
      </c>
      <c r="NG35" s="5" t="e">
        <f>IFERROR(NF35+VLOOKUP($A35,'TB2-1'!$A:$XEW,1+IFERROR(VALUE(RIGHT(NF$3,2)),RIGHT(NF$3,1)),TRUE),#N/A)</f>
        <v>#N/A</v>
      </c>
      <c r="NH35" s="10" t="e">
        <f t="shared" si="1"/>
        <v>#N/A</v>
      </c>
      <c r="NI35" s="5" t="e">
        <f>IFERROR(NH35+VLOOKUP($A35,'TB2-1'!$A:$XEW,1+IFERROR(VALUE(RIGHT(NH$3,2)),RIGHT(NH$3,1)),TRUE),#N/A)</f>
        <v>#N/A</v>
      </c>
      <c r="NJ35" s="10" t="e">
        <f t="shared" si="1"/>
        <v>#N/A</v>
      </c>
      <c r="NK35" s="5" t="e">
        <f>IFERROR(NJ35+VLOOKUP($A35,'TB2-1'!$A:$XEW,1+IFERROR(VALUE(RIGHT(NJ$3,2)),RIGHT(NJ$3,1)),TRUE),#N/A)</f>
        <v>#N/A</v>
      </c>
      <c r="NL35" s="10" t="e">
        <f t="shared" si="1"/>
        <v>#N/A</v>
      </c>
      <c r="NM35" s="5" t="e">
        <f>IFERROR(NL35+VLOOKUP($A35,'TB2-1'!$A:$XEW,1+IFERROR(VALUE(RIGHT(NL$3,2)),RIGHT(NL$3,1)),TRUE),#N/A)</f>
        <v>#N/A</v>
      </c>
      <c r="NN35" s="10" t="e">
        <f t="shared" si="318"/>
        <v>#N/A</v>
      </c>
      <c r="NO35" s="5" t="e">
        <f>IFERROR(NN35+VLOOKUP($A35,'TB2-1'!$A:$XEW,1+IFERROR(VALUE(RIGHT(NN$3,2)),RIGHT(NN$3,1)),TRUE),#N/A)</f>
        <v>#N/A</v>
      </c>
      <c r="NP35" s="10" t="e">
        <f t="shared" si="2"/>
        <v>#N/A</v>
      </c>
      <c r="NQ35" s="5" t="e">
        <f>IFERROR(NP35+VLOOKUP($A35,'TB2-1'!$A:$XEW,1+IFERROR(VALUE(RIGHT(NP$3,2)),RIGHT(NP$3,1)),TRUE),#N/A)</f>
        <v>#N/A</v>
      </c>
      <c r="NR35" s="10" t="e">
        <f t="shared" si="3"/>
        <v>#N/A</v>
      </c>
      <c r="NS35" s="5" t="e">
        <f>IFERROR(NR35+VLOOKUP($A35,'TB2-1'!$A:$XEW,1+IFERROR(VALUE(RIGHT(NR$3,2)),RIGHT(NR$3,1)),TRUE),#N/A)</f>
        <v>#N/A</v>
      </c>
      <c r="NT35" s="10" t="e">
        <f t="shared" si="4"/>
        <v>#N/A</v>
      </c>
      <c r="NU35" s="5" t="e">
        <f>IFERROR(NT35+VLOOKUP($A35,'TB2-1'!$A:$XEW,1+IFERROR(VALUE(RIGHT(NT$3,2)),RIGHT(NT$3,1)),TRUE),#N/A)</f>
        <v>#N/A</v>
      </c>
      <c r="NV35" s="10" t="e">
        <f t="shared" si="5"/>
        <v>#N/A</v>
      </c>
      <c r="NW35" s="5" t="e">
        <f>IFERROR(NV35+VLOOKUP($A35,'TB2-1'!$A:$XEW,1+IFERROR(VALUE(RIGHT(NV$3,2)),RIGHT(NV$3,1)),TRUE),#N/A)</f>
        <v>#N/A</v>
      </c>
      <c r="NX35" s="10" t="e">
        <f t="shared" si="6"/>
        <v>#N/A</v>
      </c>
      <c r="NY35" s="5" t="e">
        <f>IFERROR(NX35+VLOOKUP($A35,'TB2-1'!$A:$XEW,1+IFERROR(VALUE(RIGHT(NX$3,2)),RIGHT(NX$3,1)),TRUE),#N/A)</f>
        <v>#N/A</v>
      </c>
      <c r="NZ35" s="10" t="e">
        <f t="shared" si="7"/>
        <v>#N/A</v>
      </c>
      <c r="OA35" s="5" t="e">
        <f>IFERROR(NZ35+VLOOKUP($A35,'TB2-1'!$A:$XEW,1+IFERROR(VALUE(RIGHT(NZ$3,2)),RIGHT(NZ$3,1)),TRUE),#N/A)</f>
        <v>#N/A</v>
      </c>
      <c r="OB35" s="10" t="e">
        <f t="shared" si="8"/>
        <v>#N/A</v>
      </c>
      <c r="OC35" s="5" t="e">
        <f>IFERROR(OB35+VLOOKUP($A35,'TB2-1'!$A:$XEW,1+IFERROR(VALUE(RIGHT(OB$3,2)),RIGHT(OB$3,1)),TRUE),#N/A)</f>
        <v>#N/A</v>
      </c>
      <c r="OD35" s="10" t="e">
        <f t="shared" si="9"/>
        <v>#N/A</v>
      </c>
      <c r="OE35" s="5" t="e">
        <f>IFERROR(OD35+VLOOKUP($A35,'TB2-1'!$A:$XEW,1+IFERROR(VALUE(RIGHT(OD$3,2)),RIGHT(OD$3,1)),TRUE),#N/A)</f>
        <v>#N/A</v>
      </c>
      <c r="OF35" s="10" t="e">
        <f t="shared" si="10"/>
        <v>#N/A</v>
      </c>
      <c r="OG35" s="5" t="e">
        <f>IFERROR(OF35+VLOOKUP($A35,'TB2-1'!$A:$XEW,1+IFERROR(VALUE(RIGHT(OF$3,2)),RIGHT(OF$3,1)),TRUE),#N/A)</f>
        <v>#N/A</v>
      </c>
      <c r="OH35" s="65" t="e">
        <v>#N/A</v>
      </c>
      <c r="OI35" s="6" t="e">
        <f>IFERROR(OH35+VLOOKUP($A35,'TB2-1'!$A:$XEW,1+IFERROR(VALUE(RIGHT(OH$3,2)),RIGHT(OH$3,1)),TRUE),#N/A)</f>
        <v>#N/A</v>
      </c>
      <c r="OJ35" s="6" t="e">
        <f t="shared" si="11"/>
        <v>#N/A</v>
      </c>
      <c r="OK35" s="6" t="e">
        <f>IFERROR(OJ35+VLOOKUP($A35,'TB2-1'!$A:$XEW,1+IFERROR(VALUE(RIGHT(OJ$3,2)),RIGHT(OJ$3,1)),TRUE),#N/A)</f>
        <v>#N/A</v>
      </c>
      <c r="OL35" s="6" t="e">
        <f t="shared" si="11"/>
        <v>#N/A</v>
      </c>
      <c r="OM35" s="6" t="e">
        <f>IFERROR(OL35+VLOOKUP($A35,'TB2-1'!$A:$XEW,1+IFERROR(VALUE(RIGHT(OL$3,2)),RIGHT(OL$3,1)),TRUE),#N/A)</f>
        <v>#N/A</v>
      </c>
      <c r="ON35" s="6" t="e">
        <f t="shared" si="11"/>
        <v>#N/A</v>
      </c>
      <c r="OO35" s="6" t="e">
        <f>IFERROR(ON35+VLOOKUP($A35,'TB2-1'!$A:$XEW,1+IFERROR(VALUE(RIGHT(ON$3,2)),RIGHT(ON$3,1)),TRUE),#N/A)</f>
        <v>#N/A</v>
      </c>
      <c r="OP35" s="6" t="e">
        <f t="shared" si="11"/>
        <v>#N/A</v>
      </c>
      <c r="OQ35" s="6" t="e">
        <f>IFERROR(OP35+VLOOKUP($A35,'TB2-1'!$A:$XEW,1+IFERROR(VALUE(RIGHT(OP$3,2)),RIGHT(OP$3,1)),TRUE),#N/A)</f>
        <v>#N/A</v>
      </c>
      <c r="OR35" s="6" t="e">
        <f t="shared" si="11"/>
        <v>#N/A</v>
      </c>
      <c r="OS35" s="6" t="e">
        <f>IFERROR(OR35+VLOOKUP($A35,'TB2-1'!$A:$XEW,1+IFERROR(VALUE(RIGHT(OR$3,2)),RIGHT(OR$3,1)),TRUE),#N/A)</f>
        <v>#N/A</v>
      </c>
      <c r="OT35" s="6" t="e">
        <f t="shared" si="11"/>
        <v>#N/A</v>
      </c>
      <c r="OU35" s="6" t="e">
        <f>IFERROR(OT35+VLOOKUP($A35,'TB2-1'!$A:$XEW,1+IFERROR(VALUE(RIGHT(OT$3,2)),RIGHT(OT$3,1)),TRUE),#N/A)</f>
        <v>#N/A</v>
      </c>
      <c r="OV35" s="6" t="e">
        <f t="shared" si="11"/>
        <v>#N/A</v>
      </c>
      <c r="OW35" s="6" t="e">
        <f>IFERROR(OV35+VLOOKUP($A35,'TB2-1'!$A:$XEW,1+IFERROR(VALUE(RIGHT(OV$3,2)),RIGHT(OV$3,1)),TRUE),#N/A)</f>
        <v>#N/A</v>
      </c>
      <c r="OX35" s="6" t="e">
        <f t="shared" si="319"/>
        <v>#N/A</v>
      </c>
      <c r="OY35" s="6" t="e">
        <f>IFERROR(OX35+VLOOKUP($A35,'TB2-1'!$A:$XEW,1+IFERROR(VALUE(RIGHT(OX$3,2)),RIGHT(OX$3,1)),TRUE),#N/A)</f>
        <v>#N/A</v>
      </c>
      <c r="OZ35" s="6" t="e">
        <f t="shared" si="12"/>
        <v>#N/A</v>
      </c>
      <c r="PA35" s="6" t="e">
        <f>IFERROR(OZ35+VLOOKUP($A35,'TB2-1'!$A:$XEW,1+IFERROR(VALUE(RIGHT(OZ$3,2)),RIGHT(OZ$3,1)),TRUE),#N/A)</f>
        <v>#N/A</v>
      </c>
      <c r="PB35" s="6" t="e">
        <f t="shared" si="13"/>
        <v>#N/A</v>
      </c>
      <c r="PC35" s="6" t="e">
        <f>IFERROR(PB35+VLOOKUP($A35,'TB2-1'!$A:$XEW,1+IFERROR(VALUE(RIGHT(PB$3,2)),RIGHT(PB$3,1)),TRUE),#N/A)</f>
        <v>#N/A</v>
      </c>
      <c r="PD35" s="6" t="e">
        <f t="shared" si="14"/>
        <v>#N/A</v>
      </c>
      <c r="PE35" s="6" t="e">
        <f>IFERROR(PD35+VLOOKUP($A35,'TB2-1'!$A:$XEW,1+IFERROR(VALUE(RIGHT(PD$3,2)),RIGHT(PD$3,1)),TRUE),#N/A)</f>
        <v>#N/A</v>
      </c>
      <c r="PF35" s="6" t="e">
        <f t="shared" si="15"/>
        <v>#N/A</v>
      </c>
      <c r="PG35" s="6" t="e">
        <f>IFERROR(PF35+VLOOKUP($A35,'TB2-1'!$A:$XEW,1+IFERROR(VALUE(RIGHT(PF$3,2)),RIGHT(PF$3,1)),TRUE),#N/A)</f>
        <v>#N/A</v>
      </c>
      <c r="PH35" s="6" t="e">
        <f t="shared" si="16"/>
        <v>#N/A</v>
      </c>
      <c r="PI35" s="6" t="e">
        <f>IFERROR(PH35+VLOOKUP($A35,'TB2-1'!$A:$XEW,1+IFERROR(VALUE(RIGHT(PH$3,2)),RIGHT(PH$3,1)),TRUE),#N/A)</f>
        <v>#N/A</v>
      </c>
      <c r="PJ35" s="6" t="e">
        <f t="shared" si="17"/>
        <v>#N/A</v>
      </c>
      <c r="PK35" s="6" t="e">
        <f>IFERROR(PJ35+VLOOKUP($A35,'TB2-1'!$A:$XEW,1+IFERROR(VALUE(RIGHT(PJ$3,2)),RIGHT(PJ$3,1)),TRUE),#N/A)</f>
        <v>#N/A</v>
      </c>
      <c r="PL35" s="6" t="e">
        <f t="shared" si="18"/>
        <v>#N/A</v>
      </c>
      <c r="PM35" s="6" t="e">
        <f>IFERROR(PL35+VLOOKUP($A35,'TB2-1'!$A:$XEW,1+IFERROR(VALUE(RIGHT(PL$3,2)),RIGHT(PL$3,1)),TRUE),#N/A)</f>
        <v>#N/A</v>
      </c>
      <c r="PN35" s="6" t="e">
        <f t="shared" si="19"/>
        <v>#N/A</v>
      </c>
      <c r="PO35" s="6" t="e">
        <f>IFERROR(PN35+VLOOKUP($A35,'TB2-1'!$A:$XEW,1+IFERROR(VALUE(RIGHT(PN$3,2)),RIGHT(PN$3,1)),TRUE),#N/A)</f>
        <v>#N/A</v>
      </c>
      <c r="PP35" s="6" t="e">
        <f t="shared" si="20"/>
        <v>#N/A</v>
      </c>
      <c r="PQ35" s="6" t="e">
        <f>IFERROR(PP35+VLOOKUP($A35,'TB2-1'!$A:$XEW,1+IFERROR(VALUE(RIGHT(PP$3,2)),RIGHT(PP$3,1)),TRUE),#N/A)</f>
        <v>#N/A</v>
      </c>
      <c r="PR35" s="65" t="e">
        <v>#N/A</v>
      </c>
      <c r="PS35" s="5" t="e">
        <f>IFERROR(PR35+VLOOKUP($A35,'TB2-1'!$A:$XEW,1+IFERROR(VALUE(RIGHT(PR$3,2)),RIGHT(PR$3,1)),TRUE),#N/A)</f>
        <v>#N/A</v>
      </c>
      <c r="PT35" s="10" t="e">
        <f t="shared" si="21"/>
        <v>#N/A</v>
      </c>
      <c r="PU35" s="5" t="e">
        <f>IFERROR(PT35+VLOOKUP($A35,'TB2-1'!$A:$XEW,1+IFERROR(VALUE(RIGHT(PT$3,2)),RIGHT(PT$3,1)),TRUE),#N/A)</f>
        <v>#N/A</v>
      </c>
      <c r="PV35" s="10" t="e">
        <f t="shared" si="21"/>
        <v>#N/A</v>
      </c>
      <c r="PW35" s="5" t="e">
        <f>IFERROR(PV35+VLOOKUP($A35,'TB2-1'!$A:$XEW,1+IFERROR(VALUE(RIGHT(PV$3,2)),RIGHT(PV$3,1)),TRUE),#N/A)</f>
        <v>#N/A</v>
      </c>
      <c r="PX35" s="10" t="e">
        <f t="shared" si="21"/>
        <v>#N/A</v>
      </c>
      <c r="PY35" s="5" t="e">
        <f>IFERROR(PX35+VLOOKUP($A35,'TB2-1'!$A:$XEW,1+IFERROR(VALUE(RIGHT(PX$3,2)),RIGHT(PX$3,1)),TRUE),#N/A)</f>
        <v>#N/A</v>
      </c>
      <c r="PZ35" s="10" t="e">
        <f t="shared" si="21"/>
        <v>#N/A</v>
      </c>
      <c r="QA35" s="5" t="e">
        <f>IFERROR(PZ35+VLOOKUP($A35,'TB2-1'!$A:$XEW,1+IFERROR(VALUE(RIGHT(PZ$3,2)),RIGHT(PZ$3,1)),TRUE),#N/A)</f>
        <v>#N/A</v>
      </c>
      <c r="QB35" s="10" t="e">
        <f t="shared" si="21"/>
        <v>#N/A</v>
      </c>
      <c r="QC35" s="5" t="e">
        <f>IFERROR(QB35+VLOOKUP($A35,'TB2-1'!$A:$XEW,1+IFERROR(VALUE(RIGHT(QB$3,2)),RIGHT(QB$3,1)),TRUE),#N/A)</f>
        <v>#N/A</v>
      </c>
      <c r="QD35" s="10" t="e">
        <f t="shared" si="21"/>
        <v>#N/A</v>
      </c>
      <c r="QE35" s="5" t="e">
        <f>IFERROR(QD35+VLOOKUP($A35,'TB2-1'!$A:$XEW,1+IFERROR(VALUE(RIGHT(QD$3,2)),RIGHT(QD$3,1)),TRUE),#N/A)</f>
        <v>#N/A</v>
      </c>
      <c r="QF35" s="10" t="e">
        <f t="shared" si="21"/>
        <v>#N/A</v>
      </c>
      <c r="QG35" s="5" t="e">
        <f>IFERROR(QF35+VLOOKUP($A35,'TB2-1'!$A:$XEW,1+IFERROR(VALUE(RIGHT(QF$3,2)),RIGHT(QF$3,1)),TRUE),#N/A)</f>
        <v>#N/A</v>
      </c>
      <c r="QH35" s="10" t="e">
        <f t="shared" si="320"/>
        <v>#N/A</v>
      </c>
      <c r="QI35" s="5" t="e">
        <f>IFERROR(QH35+VLOOKUP($A35,'TB2-1'!$A:$XEW,1+IFERROR(VALUE(RIGHT(QH$3,2)),RIGHT(QH$3,1)),TRUE),#N/A)</f>
        <v>#N/A</v>
      </c>
      <c r="QJ35" s="10" t="e">
        <f t="shared" si="22"/>
        <v>#N/A</v>
      </c>
      <c r="QK35" s="5" t="e">
        <f>IFERROR(QJ35+VLOOKUP($A35,'TB2-1'!$A:$XEW,1+IFERROR(VALUE(RIGHT(QJ$3,2)),RIGHT(QJ$3,1)),TRUE),#N/A)</f>
        <v>#N/A</v>
      </c>
      <c r="QL35" s="10" t="e">
        <f t="shared" si="23"/>
        <v>#N/A</v>
      </c>
      <c r="QM35" s="5" t="e">
        <f>IFERROR(QL35+VLOOKUP($A35,'TB2-1'!$A:$XEW,1+IFERROR(VALUE(RIGHT(QL$3,2)),RIGHT(QL$3,1)),TRUE),#N/A)</f>
        <v>#N/A</v>
      </c>
      <c r="QN35" s="10" t="e">
        <f t="shared" si="24"/>
        <v>#N/A</v>
      </c>
      <c r="QO35" s="5" t="e">
        <f>IFERROR(QN35+VLOOKUP($A35,'TB2-1'!$A:$XEW,1+IFERROR(VALUE(RIGHT(QN$3,2)),RIGHT(QN$3,1)),TRUE),#N/A)</f>
        <v>#N/A</v>
      </c>
      <c r="QP35" s="10" t="e">
        <f t="shared" si="25"/>
        <v>#N/A</v>
      </c>
      <c r="QQ35" s="5" t="e">
        <f>IFERROR(QP35+VLOOKUP($A35,'TB2-1'!$A:$XEW,1+IFERROR(VALUE(RIGHT(QP$3,2)),RIGHT(QP$3,1)),TRUE),#N/A)</f>
        <v>#N/A</v>
      </c>
      <c r="QR35" s="10" t="e">
        <f t="shared" si="26"/>
        <v>#N/A</v>
      </c>
      <c r="QS35" s="5" t="e">
        <f>IFERROR(QR35+VLOOKUP($A35,'TB2-1'!$A:$XEW,1+IFERROR(VALUE(RIGHT(QR$3,2)),RIGHT(QR$3,1)),TRUE),#N/A)</f>
        <v>#N/A</v>
      </c>
      <c r="QT35" s="10" t="e">
        <f t="shared" si="27"/>
        <v>#N/A</v>
      </c>
      <c r="QU35" s="5" t="e">
        <f>IFERROR(QT35+VLOOKUP($A35,'TB2-1'!$A:$XEW,1+IFERROR(VALUE(RIGHT(QT$3,2)),RIGHT(QT$3,1)),TRUE),#N/A)</f>
        <v>#N/A</v>
      </c>
      <c r="QV35" s="10" t="e">
        <f t="shared" si="28"/>
        <v>#N/A</v>
      </c>
      <c r="QW35" s="5" t="e">
        <f>IFERROR(QV35+VLOOKUP($A35,'TB2-1'!$A:$XEW,1+IFERROR(VALUE(RIGHT(QV$3,2)),RIGHT(QV$3,1)),TRUE),#N/A)</f>
        <v>#N/A</v>
      </c>
      <c r="QX35" s="10" t="e">
        <f t="shared" si="29"/>
        <v>#N/A</v>
      </c>
      <c r="QY35" s="5" t="e">
        <f>IFERROR(QX35+VLOOKUP($A35,'TB2-1'!$A:$XEW,1+IFERROR(VALUE(RIGHT(QX$3,2)),RIGHT(QX$3,1)),TRUE),#N/A)</f>
        <v>#N/A</v>
      </c>
      <c r="QZ35" s="10" t="e">
        <f t="shared" si="30"/>
        <v>#N/A</v>
      </c>
      <c r="RA35" s="5" t="e">
        <f>IFERROR(QZ35+VLOOKUP($A35,'TB2-1'!$A:$XEW,1+IFERROR(VALUE(RIGHT(QZ$3,2)),RIGHT(QZ$3,1)),TRUE),#N/A)</f>
        <v>#N/A</v>
      </c>
      <c r="RB35" s="65" t="e">
        <v>#N/A</v>
      </c>
      <c r="RC35" s="6" t="e">
        <f>IFERROR(RB35+VLOOKUP($A35,'TB2-1'!$A:$XEW,1+IFERROR(VALUE(RIGHT(RB$3,2)),RIGHT(RB$3,1)),TRUE),#N/A)</f>
        <v>#N/A</v>
      </c>
      <c r="RD35" s="6" t="e">
        <f t="shared" si="31"/>
        <v>#N/A</v>
      </c>
      <c r="RE35" s="6" t="e">
        <f>IFERROR(RD35+VLOOKUP($A35,'TB2-1'!$A:$XEW,1+IFERROR(VALUE(RIGHT(RD$3,2)),RIGHT(RD$3,1)),TRUE),#N/A)</f>
        <v>#N/A</v>
      </c>
      <c r="RF35" s="6" t="e">
        <f t="shared" si="31"/>
        <v>#N/A</v>
      </c>
      <c r="RG35" s="6" t="e">
        <f>IFERROR(RF35+VLOOKUP($A35,'TB2-1'!$A:$XEW,1+IFERROR(VALUE(RIGHT(RF$3,2)),RIGHT(RF$3,1)),TRUE),#N/A)</f>
        <v>#N/A</v>
      </c>
      <c r="RH35" s="6" t="e">
        <f t="shared" si="31"/>
        <v>#N/A</v>
      </c>
      <c r="RI35" s="6" t="e">
        <f>IFERROR(RH35+VLOOKUP($A35,'TB2-1'!$A:$XEW,1+IFERROR(VALUE(RIGHT(RH$3,2)),RIGHT(RH$3,1)),TRUE),#N/A)</f>
        <v>#N/A</v>
      </c>
      <c r="RJ35" s="6" t="e">
        <f t="shared" si="31"/>
        <v>#N/A</v>
      </c>
      <c r="RK35" s="6" t="e">
        <f>IFERROR(RJ35+VLOOKUP($A35,'TB2-1'!$A:$XEW,1+IFERROR(VALUE(RIGHT(RJ$3,2)),RIGHT(RJ$3,1)),TRUE),#N/A)</f>
        <v>#N/A</v>
      </c>
      <c r="RL35" s="6" t="e">
        <f t="shared" si="31"/>
        <v>#N/A</v>
      </c>
      <c r="RM35" s="6" t="e">
        <f>IFERROR(RL35+VLOOKUP($A35,'TB2-1'!$A:$XEW,1+IFERROR(VALUE(RIGHT(RL$3,2)),RIGHT(RL$3,1)),TRUE),#N/A)</f>
        <v>#N/A</v>
      </c>
      <c r="RN35" s="6" t="e">
        <f t="shared" si="31"/>
        <v>#N/A</v>
      </c>
      <c r="RO35" s="6" t="e">
        <f>IFERROR(RN35+VLOOKUP($A35,'TB2-1'!$A:$XEW,1+IFERROR(VALUE(RIGHT(RN$3,2)),RIGHT(RN$3,1)),TRUE),#N/A)</f>
        <v>#N/A</v>
      </c>
      <c r="RP35" s="6" t="e">
        <f t="shared" si="31"/>
        <v>#N/A</v>
      </c>
      <c r="RQ35" s="6" t="e">
        <f>IFERROR(RP35+VLOOKUP($A35,'TB2-1'!$A:$XEW,1+IFERROR(VALUE(RIGHT(RP$3,2)),RIGHT(RP$3,1)),TRUE),#N/A)</f>
        <v>#N/A</v>
      </c>
      <c r="RR35" s="6" t="e">
        <f t="shared" si="321"/>
        <v>#N/A</v>
      </c>
      <c r="RS35" s="6" t="e">
        <f>IFERROR(RR35+VLOOKUP($A35,'TB2-1'!$A:$XEW,1+IFERROR(VALUE(RIGHT(RR$3,2)),RIGHT(RR$3,1)),TRUE),#N/A)</f>
        <v>#N/A</v>
      </c>
      <c r="RT35" s="6" t="e">
        <f t="shared" si="32"/>
        <v>#N/A</v>
      </c>
      <c r="RU35" s="6" t="e">
        <f>IFERROR(RT35+VLOOKUP($A35,'TB2-1'!$A:$XEW,1+IFERROR(VALUE(RIGHT(RT$3,2)),RIGHT(RT$3,1)),TRUE),#N/A)</f>
        <v>#N/A</v>
      </c>
      <c r="RV35" s="6" t="e">
        <f t="shared" si="33"/>
        <v>#N/A</v>
      </c>
      <c r="RW35" s="6" t="e">
        <f>IFERROR(RV35+VLOOKUP($A35,'TB2-1'!$A:$XEW,1+IFERROR(VALUE(RIGHT(RV$3,2)),RIGHT(RV$3,1)),TRUE),#N/A)</f>
        <v>#N/A</v>
      </c>
      <c r="RX35" s="6" t="e">
        <f t="shared" si="34"/>
        <v>#N/A</v>
      </c>
      <c r="RY35" s="6" t="e">
        <f>IFERROR(RX35+VLOOKUP($A35,'TB2-1'!$A:$XEW,1+IFERROR(VALUE(RIGHT(RX$3,2)),RIGHT(RX$3,1)),TRUE),#N/A)</f>
        <v>#N/A</v>
      </c>
      <c r="RZ35" s="6" t="e">
        <f t="shared" si="35"/>
        <v>#N/A</v>
      </c>
      <c r="SA35" s="6" t="e">
        <f>IFERROR(RZ35+VLOOKUP($A35,'TB2-1'!$A:$XEW,1+IFERROR(VALUE(RIGHT(RZ$3,2)),RIGHT(RZ$3,1)),TRUE),#N/A)</f>
        <v>#N/A</v>
      </c>
      <c r="SB35" s="6" t="e">
        <f t="shared" si="36"/>
        <v>#N/A</v>
      </c>
      <c r="SC35" s="6" t="e">
        <f>IFERROR(SB35+VLOOKUP($A35,'TB2-1'!$A:$XEW,1+IFERROR(VALUE(RIGHT(SB$3,2)),RIGHT(SB$3,1)),TRUE),#N/A)</f>
        <v>#N/A</v>
      </c>
      <c r="SD35" s="6" t="e">
        <f t="shared" si="37"/>
        <v>#N/A</v>
      </c>
      <c r="SE35" s="6" t="e">
        <f>IFERROR(SD35+VLOOKUP($A35,'TB2-1'!$A:$XEW,1+IFERROR(VALUE(RIGHT(SD$3,2)),RIGHT(SD$3,1)),TRUE),#N/A)</f>
        <v>#N/A</v>
      </c>
      <c r="SF35" s="6" t="e">
        <f t="shared" si="38"/>
        <v>#N/A</v>
      </c>
      <c r="SG35" s="6" t="e">
        <f>IFERROR(SF35+VLOOKUP($A35,'TB2-1'!$A:$XEW,1+IFERROR(VALUE(RIGHT(SF$3,2)),RIGHT(SF$3,1)),TRUE),#N/A)</f>
        <v>#N/A</v>
      </c>
      <c r="SH35" s="6" t="e">
        <f t="shared" si="39"/>
        <v>#N/A</v>
      </c>
      <c r="SI35" s="6" t="e">
        <f>IFERROR(SH35+VLOOKUP($A35,'TB2-1'!$A:$XEW,1+IFERROR(VALUE(RIGHT(SH$3,2)),RIGHT(SH$3,1)),TRUE),#N/A)</f>
        <v>#N/A</v>
      </c>
      <c r="SJ35" s="6" t="e">
        <f t="shared" si="40"/>
        <v>#N/A</v>
      </c>
      <c r="SK35" s="6" t="e">
        <f>IFERROR(SJ35+VLOOKUP($A35,'TB2-1'!$A:$XEW,1+IFERROR(VALUE(RIGHT(SJ$3,2)),RIGHT(SJ$3,1)),TRUE),#N/A)</f>
        <v>#N/A</v>
      </c>
      <c r="SL35" s="65" t="e">
        <v>#N/A</v>
      </c>
      <c r="SM35" s="5" t="e">
        <f>IFERROR(SL35+VLOOKUP($A35,'TB2-1'!$A:$XEW,1+IFERROR(VALUE(RIGHT(SL$3,2)),RIGHT(SL$3,1)),TRUE),#N/A)</f>
        <v>#N/A</v>
      </c>
      <c r="SN35" s="10" t="e">
        <f t="shared" si="154"/>
        <v>#N/A</v>
      </c>
      <c r="SO35" s="5" t="e">
        <f>IFERROR(SN35+VLOOKUP($A35,'TB2-1'!$A:$XEW,1+IFERROR(VALUE(RIGHT(SN$3,2)),RIGHT(SN$3,1)),TRUE),#N/A)</f>
        <v>#N/A</v>
      </c>
      <c r="SP35" s="10" t="e">
        <f t="shared" si="154"/>
        <v>#N/A</v>
      </c>
      <c r="SQ35" s="5" t="e">
        <f>IFERROR(SP35+VLOOKUP($A35,'TB2-1'!$A:$XEW,1+IFERROR(VALUE(RIGHT(SP$3,2)),RIGHT(SP$3,1)),TRUE),#N/A)</f>
        <v>#N/A</v>
      </c>
      <c r="SR35" s="10" t="e">
        <f t="shared" si="154"/>
        <v>#N/A</v>
      </c>
      <c r="SS35" s="5" t="e">
        <f>IFERROR(SR35+VLOOKUP($A35,'TB2-1'!$A:$XEW,1+IFERROR(VALUE(RIGHT(SR$3,2)),RIGHT(SR$3,1)),TRUE),#N/A)</f>
        <v>#N/A</v>
      </c>
      <c r="ST35" s="10" t="e">
        <f t="shared" si="154"/>
        <v>#N/A</v>
      </c>
      <c r="SU35" s="5" t="e">
        <f>IFERROR(ST35+VLOOKUP($A35,'TB2-1'!$A:$XEW,1+IFERROR(VALUE(RIGHT(ST$3,2)),RIGHT(ST$3,1)),TRUE),#N/A)</f>
        <v>#N/A</v>
      </c>
      <c r="SV35" s="10" t="e">
        <f t="shared" si="154"/>
        <v>#N/A</v>
      </c>
      <c r="SW35" s="5" t="e">
        <f>IFERROR(SV35+VLOOKUP($A35,'TB2-1'!$A:$XEW,1+IFERROR(VALUE(RIGHT(SV$3,2)),RIGHT(SV$3,1)),TRUE),#N/A)</f>
        <v>#N/A</v>
      </c>
      <c r="SX35" s="10" t="e">
        <f t="shared" si="154"/>
        <v>#N/A</v>
      </c>
      <c r="SY35" s="5" t="e">
        <f>IFERROR(SX35+VLOOKUP($A35,'TB2-1'!$A:$XEW,1+IFERROR(VALUE(RIGHT(SX$3,2)),RIGHT(SX$3,1)),TRUE),#N/A)</f>
        <v>#N/A</v>
      </c>
      <c r="SZ35" s="10" t="e">
        <f t="shared" si="154"/>
        <v>#N/A</v>
      </c>
      <c r="TA35" s="5" t="e">
        <f>IFERROR(SZ35+VLOOKUP($A35,'TB2-1'!$A:$XEW,1+IFERROR(VALUE(RIGHT(SZ$3,2)),RIGHT(SZ$3,1)),TRUE),#N/A)</f>
        <v>#N/A</v>
      </c>
      <c r="TB35" s="10" t="e">
        <f t="shared" si="154"/>
        <v>#N/A</v>
      </c>
      <c r="TC35" s="5" t="e">
        <f>IFERROR(TB35+VLOOKUP($A35,'TB2-1'!$A:$XEW,1+IFERROR(VALUE(RIGHT(TB$3,2)),RIGHT(TB$3,1)),TRUE),#N/A)</f>
        <v>#N/A</v>
      </c>
      <c r="TD35" s="10" t="e">
        <f t="shared" si="155"/>
        <v>#N/A</v>
      </c>
      <c r="TE35" s="5" t="e">
        <f>IFERROR(TD35+VLOOKUP($A35,'TB2-1'!$A:$XEW,1+IFERROR(VALUE(RIGHT(TD$3,2)),RIGHT(TD$3,1)),TRUE),#N/A)</f>
        <v>#N/A</v>
      </c>
      <c r="TF35" s="10" t="e">
        <f t="shared" si="156"/>
        <v>#N/A</v>
      </c>
      <c r="TG35" s="5" t="e">
        <f>IFERROR(TF35+VLOOKUP($A35,'TB2-1'!$A:$XEW,1+IFERROR(VALUE(RIGHT(TF$3,2)),RIGHT(TF$3,1)),TRUE),#N/A)</f>
        <v>#N/A</v>
      </c>
      <c r="TH35" s="10" t="e">
        <f t="shared" si="157"/>
        <v>#N/A</v>
      </c>
      <c r="TI35" s="5" t="e">
        <f>IFERROR(TH35+VLOOKUP($A35,'TB2-1'!$A:$XEW,1+IFERROR(VALUE(RIGHT(TH$3,2)),RIGHT(TH$3,1)),TRUE),#N/A)</f>
        <v>#N/A</v>
      </c>
      <c r="TJ35" s="10" t="e">
        <f t="shared" si="158"/>
        <v>#N/A</v>
      </c>
      <c r="TK35" s="5" t="e">
        <f>IFERROR(TJ35+VLOOKUP($A35,'TB2-1'!$A:$XEW,1+IFERROR(VALUE(RIGHT(TJ$3,2)),RIGHT(TJ$3,1)),TRUE),#N/A)</f>
        <v>#N/A</v>
      </c>
      <c r="TL35" s="10" t="e">
        <f t="shared" si="159"/>
        <v>#N/A</v>
      </c>
      <c r="TM35" s="5" t="e">
        <f>IFERROR(TL35+VLOOKUP($A35,'TB2-1'!$A:$XEW,1+IFERROR(VALUE(RIGHT(TL$3,2)),RIGHT(TL$3,1)),TRUE),#N/A)</f>
        <v>#N/A</v>
      </c>
      <c r="TN35" s="10" t="e">
        <f t="shared" si="160"/>
        <v>#N/A</v>
      </c>
      <c r="TO35" s="5" t="e">
        <f>IFERROR(TN35+VLOOKUP($A35,'TB2-1'!$A:$XEW,1+IFERROR(VALUE(RIGHT(TN$3,2)),RIGHT(TN$3,1)),TRUE),#N/A)</f>
        <v>#N/A</v>
      </c>
      <c r="TP35" s="10" t="e">
        <f t="shared" si="161"/>
        <v>#N/A</v>
      </c>
      <c r="TQ35" s="5" t="e">
        <f>IFERROR(TP35+VLOOKUP($A35,'TB2-1'!$A:$XEW,1+IFERROR(VALUE(RIGHT(TP$3,2)),RIGHT(TP$3,1)),TRUE),#N/A)</f>
        <v>#N/A</v>
      </c>
      <c r="TR35" s="10" t="e">
        <f t="shared" si="162"/>
        <v>#N/A</v>
      </c>
      <c r="TS35" s="5" t="e">
        <f>IFERROR(TR35+VLOOKUP($A35,'TB2-1'!$A:$XEW,1+IFERROR(VALUE(RIGHT(TR$3,2)),RIGHT(TR$3,1)),TRUE),#N/A)</f>
        <v>#N/A</v>
      </c>
      <c r="TT35" s="10" t="e">
        <f t="shared" si="163"/>
        <v>#N/A</v>
      </c>
      <c r="TU35" s="5" t="e">
        <f>IFERROR(TT35+VLOOKUP($A35,'TB2-1'!$A:$XEW,1+IFERROR(VALUE(RIGHT(TT$3,2)),RIGHT(TT$3,1)),TRUE),#N/A)</f>
        <v>#N/A</v>
      </c>
      <c r="TV35" s="65" t="e">
        <v>#N/A</v>
      </c>
      <c r="TW35" s="6" t="e">
        <f>IFERROR(TV35+VLOOKUP($A35,'TB2-1'!$A:$XEW,1+IFERROR(VALUE(RIGHT(TV$3,2)),RIGHT(TV$3,1)),TRUE),#N/A)</f>
        <v>#N/A</v>
      </c>
      <c r="TX35" s="6" t="e">
        <f t="shared" si="177"/>
        <v>#N/A</v>
      </c>
      <c r="TY35" s="6" t="e">
        <f>IFERROR(TX35+VLOOKUP($A35,'TB2-1'!$A:$XEW,1+IFERROR(VALUE(RIGHT(TX$3,2)),RIGHT(TX$3,1)),TRUE),#N/A)</f>
        <v>#N/A</v>
      </c>
      <c r="TZ35" s="6" t="e">
        <f t="shared" si="177"/>
        <v>#N/A</v>
      </c>
      <c r="UA35" s="6" t="e">
        <f>IFERROR(TZ35+VLOOKUP($A35,'TB2-1'!$A:$XEW,1+IFERROR(VALUE(RIGHT(TZ$3,2)),RIGHT(TZ$3,1)),TRUE),#N/A)</f>
        <v>#N/A</v>
      </c>
      <c r="UB35" s="6" t="e">
        <f t="shared" si="177"/>
        <v>#N/A</v>
      </c>
      <c r="UC35" s="6" t="e">
        <f>IFERROR(UB35+VLOOKUP($A35,'TB2-1'!$A:$XEW,1+IFERROR(VALUE(RIGHT(UB$3,2)),RIGHT(UB$3,1)),TRUE),#N/A)</f>
        <v>#N/A</v>
      </c>
      <c r="UD35" s="6" t="e">
        <f t="shared" si="177"/>
        <v>#N/A</v>
      </c>
      <c r="UE35" s="6" t="e">
        <f>IFERROR(UD35+VLOOKUP($A35,'TB2-1'!$A:$XEW,1+IFERROR(VALUE(RIGHT(UD$3,2)),RIGHT(UD$3,1)),TRUE),#N/A)</f>
        <v>#N/A</v>
      </c>
      <c r="UF35" s="6" t="e">
        <f t="shared" si="177"/>
        <v>#N/A</v>
      </c>
      <c r="UG35" s="6" t="e">
        <f>IFERROR(UF35+VLOOKUP($A35,'TB2-1'!$A:$XEW,1+IFERROR(VALUE(RIGHT(UF$3,2)),RIGHT(UF$3,1)),TRUE),#N/A)</f>
        <v>#N/A</v>
      </c>
      <c r="UH35" s="6" t="e">
        <f t="shared" si="177"/>
        <v>#N/A</v>
      </c>
      <c r="UI35" s="6" t="e">
        <f>IFERROR(UH35+VLOOKUP($A35,'TB2-1'!$A:$XEW,1+IFERROR(VALUE(RIGHT(UH$3,2)),RIGHT(UH$3,1)),TRUE),#N/A)</f>
        <v>#N/A</v>
      </c>
      <c r="UJ35" s="6" t="e">
        <f t="shared" si="177"/>
        <v>#N/A</v>
      </c>
      <c r="UK35" s="6" t="e">
        <f>IFERROR(UJ35+VLOOKUP($A35,'TB2-1'!$A:$XEW,1+IFERROR(VALUE(RIGHT(UJ$3,2)),RIGHT(UJ$3,1)),TRUE),#N/A)</f>
        <v>#N/A</v>
      </c>
      <c r="UL35" s="6" t="e">
        <f t="shared" si="177"/>
        <v>#N/A</v>
      </c>
      <c r="UM35" s="6" t="e">
        <f>IFERROR(UL35+VLOOKUP($A35,'TB2-1'!$A:$XEW,1+IFERROR(VALUE(RIGHT(UL$3,2)),RIGHT(UL$3,1)),TRUE),#N/A)</f>
        <v>#N/A</v>
      </c>
      <c r="UN35" s="6" t="e">
        <f t="shared" si="177"/>
        <v>#N/A</v>
      </c>
      <c r="UO35" s="6" t="e">
        <f>IFERROR(UN35+VLOOKUP($A35,'TB2-1'!$A:$XEW,1+IFERROR(VALUE(RIGHT(UN$3,2)),RIGHT(UN$3,1)),TRUE),#N/A)</f>
        <v>#N/A</v>
      </c>
      <c r="UP35" s="6" t="e">
        <f t="shared" si="182"/>
        <v>#N/A</v>
      </c>
      <c r="UQ35" s="6" t="e">
        <f>IFERROR(UP35+VLOOKUP($A35,'TB2-1'!$A:$XEW,1+IFERROR(VALUE(RIGHT(UP$3,2)),RIGHT(UP$3,1)),TRUE),#N/A)</f>
        <v>#N/A</v>
      </c>
      <c r="UR35" s="6" t="e">
        <f t="shared" si="204"/>
        <v>#N/A</v>
      </c>
      <c r="US35" s="6" t="e">
        <f>IFERROR(UR35+VLOOKUP($A35,'TB2-1'!$A:$XEW,1+IFERROR(VALUE(RIGHT(UR$3,2)),RIGHT(UR$3,1)),TRUE),#N/A)</f>
        <v>#N/A</v>
      </c>
      <c r="UT35" s="6" t="e">
        <f t="shared" si="205"/>
        <v>#N/A</v>
      </c>
      <c r="UU35" s="6" t="e">
        <f>IFERROR(UT35+VLOOKUP($A35,'TB2-1'!$A:$XEW,1+IFERROR(VALUE(RIGHT(UT$3,2)),RIGHT(UT$3,1)),TRUE),#N/A)</f>
        <v>#N/A</v>
      </c>
      <c r="UV35" s="6" t="e">
        <f t="shared" si="206"/>
        <v>#N/A</v>
      </c>
      <c r="UW35" s="6" t="e">
        <f>IFERROR(UV35+VLOOKUP($A35,'TB2-1'!$A:$XEW,1+IFERROR(VALUE(RIGHT(UV$3,2)),RIGHT(UV$3,1)),TRUE),#N/A)</f>
        <v>#N/A</v>
      </c>
      <c r="UX35" s="6" t="e">
        <f t="shared" si="207"/>
        <v>#N/A</v>
      </c>
      <c r="UY35" s="6" t="e">
        <f>IFERROR(UX35+VLOOKUP($A35,'TB2-1'!$A:$XEW,1+IFERROR(VALUE(RIGHT(UX$3,2)),RIGHT(UX$3,1)),TRUE),#N/A)</f>
        <v>#N/A</v>
      </c>
      <c r="UZ35" s="6" t="e">
        <f t="shared" si="208"/>
        <v>#N/A</v>
      </c>
      <c r="VA35" s="6" t="e">
        <f>IFERROR(UZ35+VLOOKUP($A35,'TB2-1'!$A:$XEW,1+IFERROR(VALUE(RIGHT(UZ$3,2)),RIGHT(UZ$3,1)),TRUE),#N/A)</f>
        <v>#N/A</v>
      </c>
      <c r="VB35" s="6" t="e">
        <f t="shared" si="209"/>
        <v>#N/A</v>
      </c>
      <c r="VC35" s="6" t="e">
        <f>IFERROR(VB35+VLOOKUP($A35,'TB2-1'!$A:$XEW,1+IFERROR(VALUE(RIGHT(VB$3,2)),RIGHT(VB$3,1)),TRUE),#N/A)</f>
        <v>#N/A</v>
      </c>
      <c r="VD35" s="6" t="e">
        <f t="shared" si="210"/>
        <v>#N/A</v>
      </c>
      <c r="VE35" s="6" t="e">
        <f>IFERROR(VD35+VLOOKUP($A35,'TB2-1'!$A:$XEW,1+IFERROR(VALUE(RIGHT(VD$3,2)),RIGHT(VD$3,1)),TRUE),#N/A)</f>
        <v>#N/A</v>
      </c>
      <c r="VF35" s="65" t="e">
        <v>#N/A</v>
      </c>
      <c r="VG35" s="5" t="e">
        <f>IFERROR(VF35+VLOOKUP($A35,'TB2-1'!$A:$XEW,1+IFERROR(VALUE(RIGHT(VF$3,2)),RIGHT(VF$3,1)),TRUE),#N/A)</f>
        <v>#N/A</v>
      </c>
      <c r="VH35" s="10" t="e">
        <f t="shared" si="322"/>
        <v>#N/A</v>
      </c>
      <c r="VI35" s="5" t="e">
        <f>IFERROR(VH35+VLOOKUP($A35,'TB2-1'!$A:$XEW,1+IFERROR(VALUE(RIGHT(VH$3,2)),RIGHT(VH$3,1)),TRUE),#N/A)</f>
        <v>#N/A</v>
      </c>
      <c r="VJ35" s="10" t="e">
        <f t="shared" si="322"/>
        <v>#N/A</v>
      </c>
      <c r="VK35" s="5" t="e">
        <f>IFERROR(VJ35+VLOOKUP($A35,'TB2-1'!$A:$XEW,1+IFERROR(VALUE(RIGHT(VJ$3,2)),RIGHT(VJ$3,1)),TRUE),#N/A)</f>
        <v>#N/A</v>
      </c>
      <c r="VL35" s="10" t="e">
        <f t="shared" si="322"/>
        <v>#N/A</v>
      </c>
      <c r="VM35" s="5" t="e">
        <f>IFERROR(VL35+VLOOKUP($A35,'TB2-1'!$A:$XEW,1+IFERROR(VALUE(RIGHT(VL$3,2)),RIGHT(VL$3,1)),TRUE),#N/A)</f>
        <v>#N/A</v>
      </c>
      <c r="VN35" s="10" t="e">
        <f t="shared" si="322"/>
        <v>#N/A</v>
      </c>
      <c r="VO35" s="5" t="e">
        <f>IFERROR(VN35+VLOOKUP($A35,'TB2-1'!$A:$XEW,1+IFERROR(VALUE(RIGHT(VN$3,2)),RIGHT(VN$3,1)),TRUE),#N/A)</f>
        <v>#N/A</v>
      </c>
      <c r="VP35" s="10" t="e">
        <f t="shared" si="322"/>
        <v>#N/A</v>
      </c>
      <c r="VQ35" s="5" t="e">
        <f>IFERROR(VP35+VLOOKUP($A35,'TB2-1'!$A:$XEW,1+IFERROR(VALUE(RIGHT(VP$3,2)),RIGHT(VP$3,1)),TRUE),#N/A)</f>
        <v>#N/A</v>
      </c>
      <c r="VR35" s="10" t="e">
        <f t="shared" si="322"/>
        <v>#N/A</v>
      </c>
      <c r="VS35" s="5" t="e">
        <f>IFERROR(VR35+VLOOKUP($A35,'TB2-1'!$A:$XEW,1+IFERROR(VALUE(RIGHT(VR$3,2)),RIGHT(VR$3,1)),TRUE),#N/A)</f>
        <v>#N/A</v>
      </c>
      <c r="VT35" s="10" t="e">
        <f t="shared" si="322"/>
        <v>#N/A</v>
      </c>
      <c r="VU35" s="5" t="e">
        <f>IFERROR(VT35+VLOOKUP($A35,'TB2-1'!$A:$XEW,1+IFERROR(VALUE(RIGHT(VT$3,2)),RIGHT(VT$3,1)),TRUE),#N/A)</f>
        <v>#N/A</v>
      </c>
      <c r="VV35" s="10" t="e">
        <f t="shared" si="322"/>
        <v>#N/A</v>
      </c>
      <c r="VW35" s="5" t="e">
        <f>IFERROR(VV35+VLOOKUP($A35,'TB2-1'!$A:$XEW,1+IFERROR(VALUE(RIGHT(VV$3,2)),RIGHT(VV$3,1)),TRUE),#N/A)</f>
        <v>#N/A</v>
      </c>
      <c r="VX35" s="10" t="e">
        <f t="shared" si="322"/>
        <v>#N/A</v>
      </c>
      <c r="VY35" s="5" t="e">
        <f>IFERROR(VX35+VLOOKUP($A35,'TB2-1'!$A:$XEW,1+IFERROR(VALUE(RIGHT(VX$3,2)),RIGHT(VX$3,1)),TRUE),#N/A)</f>
        <v>#N/A</v>
      </c>
      <c r="VZ35" s="10" t="e">
        <f t="shared" si="322"/>
        <v>#N/A</v>
      </c>
      <c r="WA35" s="5" t="e">
        <f>IFERROR(VZ35+VLOOKUP($A35,'TB2-1'!$A:$XEW,1+IFERROR(VALUE(RIGHT(VZ$3,2)),RIGHT(VZ$3,1)),TRUE),#N/A)</f>
        <v>#N/A</v>
      </c>
      <c r="WB35" s="10" t="e">
        <f t="shared" si="322"/>
        <v>#N/A</v>
      </c>
      <c r="WC35" s="5" t="e">
        <f>IFERROR(WB35+VLOOKUP($A35,'TB2-1'!$A:$XEW,1+IFERROR(VALUE(RIGHT(WB$3,2)),RIGHT(WB$3,1)),TRUE),#N/A)</f>
        <v>#N/A</v>
      </c>
      <c r="WD35" s="10" t="e">
        <f t="shared" si="322"/>
        <v>#N/A</v>
      </c>
      <c r="WE35" s="5" t="e">
        <f>IFERROR(WD35+VLOOKUP($A35,'TB2-1'!$A:$XEW,1+IFERROR(VALUE(RIGHT(WD$3,2)),RIGHT(WD$3,1)),TRUE),#N/A)</f>
        <v>#N/A</v>
      </c>
      <c r="WF35" s="10" t="e">
        <f t="shared" si="322"/>
        <v>#N/A</v>
      </c>
      <c r="WG35" s="5" t="e">
        <f>IFERROR(WF35+VLOOKUP($A35,'TB2-1'!$A:$XEW,1+IFERROR(VALUE(RIGHT(WF$3,2)),RIGHT(WF$3,1)),TRUE),#N/A)</f>
        <v>#N/A</v>
      </c>
      <c r="WH35" s="10" t="e">
        <f t="shared" si="322"/>
        <v>#N/A</v>
      </c>
      <c r="WI35" s="5" t="e">
        <f>IFERROR(WH35+VLOOKUP($A35,'TB2-1'!$A:$XEW,1+IFERROR(VALUE(RIGHT(WH$3,2)),RIGHT(WH$3,1)),TRUE),#N/A)</f>
        <v>#N/A</v>
      </c>
      <c r="WJ35" s="10" t="e">
        <f t="shared" si="322"/>
        <v>#N/A</v>
      </c>
      <c r="WK35" s="5" t="e">
        <f>IFERROR(WJ35+VLOOKUP($A35,'TB2-1'!$A:$XEW,1+IFERROR(VALUE(RIGHT(WJ$3,2)),RIGHT(WJ$3,1)),TRUE),#N/A)</f>
        <v>#N/A</v>
      </c>
      <c r="WL35" s="10" t="e">
        <f t="shared" si="322"/>
        <v>#N/A</v>
      </c>
      <c r="WM35" s="5" t="e">
        <f>IFERROR(WL35+VLOOKUP($A35,'TB2-1'!$A:$XEW,1+IFERROR(VALUE(RIGHT(WL$3,2)),RIGHT(WL$3,1)),TRUE),#N/A)</f>
        <v>#N/A</v>
      </c>
      <c r="WN35" s="5" t="e">
        <v>#N/A</v>
      </c>
      <c r="WO35" s="5" t="e">
        <f>IFERROR(WN35+VLOOKUP($A35,'TB2-1'!$A:$XEW,1+IFERROR(VALUE(RIGHT(WN$3,2)),RIGHT(WN$3,1)),TRUE),#N/A)</f>
        <v>#N/A</v>
      </c>
      <c r="WP35" s="65" t="e">
        <v>#N/A</v>
      </c>
      <c r="WQ35" s="6" t="e">
        <f>IFERROR(WP35+VLOOKUP($A35,'TB2-1'!$A:$XEW,1+IFERROR(VALUE(RIGHT(WP$3,2)),RIGHT(WP$3,1)),TRUE),#N/A)</f>
        <v>#N/A</v>
      </c>
      <c r="WR35" s="6" t="e">
        <f t="shared" si="42"/>
        <v>#N/A</v>
      </c>
      <c r="WS35" s="6" t="e">
        <f>IFERROR(WR35+VLOOKUP($A35,'TB2-1'!$A:$XEW,1+IFERROR(VALUE(RIGHT(WR$3,2)),RIGHT(WR$3,1)),TRUE),#N/A)</f>
        <v>#N/A</v>
      </c>
      <c r="WT35" s="6" t="e">
        <f t="shared" si="42"/>
        <v>#N/A</v>
      </c>
      <c r="WU35" s="6" t="e">
        <f>IFERROR(WT35+VLOOKUP($A35,'TB2-1'!$A:$XEW,1+IFERROR(VALUE(RIGHT(WT$3,2)),RIGHT(WT$3,1)),TRUE),#N/A)</f>
        <v>#N/A</v>
      </c>
      <c r="WV35" s="6" t="e">
        <f t="shared" si="42"/>
        <v>#N/A</v>
      </c>
      <c r="WW35" s="6" t="e">
        <f>IFERROR(WV35+VLOOKUP($A35,'TB2-1'!$A:$XEW,1+IFERROR(VALUE(RIGHT(WV$3,2)),RIGHT(WV$3,1)),TRUE),#N/A)</f>
        <v>#N/A</v>
      </c>
      <c r="WX35" s="6" t="e">
        <f t="shared" si="42"/>
        <v>#N/A</v>
      </c>
      <c r="WY35" s="6" t="e">
        <f>IFERROR(WX35+VLOOKUP($A35,'TB2-1'!$A:$XEW,1+IFERROR(VALUE(RIGHT(WX$3,2)),RIGHT(WX$3,1)),TRUE),#N/A)</f>
        <v>#N/A</v>
      </c>
      <c r="WZ35" s="6" t="e">
        <f t="shared" si="42"/>
        <v>#N/A</v>
      </c>
      <c r="XA35" s="6" t="e">
        <f>IFERROR(WZ35+VLOOKUP($A35,'TB2-1'!$A:$XEW,1+IFERROR(VALUE(RIGHT(WZ$3,2)),RIGHT(WZ$3,1)),TRUE),#N/A)</f>
        <v>#N/A</v>
      </c>
      <c r="XB35" s="6" t="e">
        <f t="shared" si="42"/>
        <v>#N/A</v>
      </c>
      <c r="XC35" s="6" t="e">
        <f>IFERROR(XB35+VLOOKUP($A35,'TB2-1'!$A:$XEW,1+IFERROR(VALUE(RIGHT(XB$3,2)),RIGHT(XB$3,1)),TRUE),#N/A)</f>
        <v>#N/A</v>
      </c>
      <c r="XD35" s="6" t="e">
        <f t="shared" si="42"/>
        <v>#N/A</v>
      </c>
      <c r="XE35" s="6" t="e">
        <f>IFERROR(XD35+VLOOKUP($A35,'TB2-1'!$A:$XEW,1+IFERROR(VALUE(RIGHT(XD$3,2)),RIGHT(XD$3,1)),TRUE),#N/A)</f>
        <v>#N/A</v>
      </c>
      <c r="XF35" s="6" t="e">
        <f t="shared" si="324"/>
        <v>#N/A</v>
      </c>
      <c r="XG35" s="6" t="e">
        <f>IFERROR(XF35+VLOOKUP($A35,'TB2-1'!$A:$XEW,1+IFERROR(VALUE(RIGHT(XF$3,2)),RIGHT(XF$3,1)),TRUE),#N/A)</f>
        <v>#N/A</v>
      </c>
      <c r="XH35" s="6" t="e">
        <f t="shared" si="43"/>
        <v>#N/A</v>
      </c>
      <c r="XI35" s="6" t="e">
        <f>IFERROR(XH35+VLOOKUP($A35,'TB2-1'!$A:$XEW,1+IFERROR(VALUE(RIGHT(XH$3,2)),RIGHT(XH$3,1)),TRUE),#N/A)</f>
        <v>#N/A</v>
      </c>
      <c r="XJ35" s="6" t="e">
        <f t="shared" si="44"/>
        <v>#N/A</v>
      </c>
      <c r="XK35" s="6" t="e">
        <f>IFERROR(XJ35+VLOOKUP($A35,'TB2-1'!$A:$XEW,1+IFERROR(VALUE(RIGHT(XJ$3,2)),RIGHT(XJ$3,1)),TRUE),#N/A)</f>
        <v>#N/A</v>
      </c>
      <c r="XL35" s="6" t="e">
        <f t="shared" si="45"/>
        <v>#N/A</v>
      </c>
      <c r="XM35" s="6" t="e">
        <f>IFERROR(XL35+VLOOKUP($A35,'TB2-1'!$A:$XEW,1+IFERROR(VALUE(RIGHT(XL$3,2)),RIGHT(XL$3,1)),TRUE),#N/A)</f>
        <v>#N/A</v>
      </c>
      <c r="XN35" s="6" t="e">
        <f t="shared" si="46"/>
        <v>#N/A</v>
      </c>
      <c r="XO35" s="6" t="e">
        <f>IFERROR(XN35+VLOOKUP($A35,'TB2-1'!$A:$XEW,1+IFERROR(VALUE(RIGHT(XN$3,2)),RIGHT(XN$3,1)),TRUE),#N/A)</f>
        <v>#N/A</v>
      </c>
      <c r="XP35" s="6" t="e">
        <f t="shared" si="47"/>
        <v>#N/A</v>
      </c>
      <c r="XQ35" s="6" t="e">
        <f>IFERROR(XP35+VLOOKUP($A35,'TB2-1'!$A:$XEW,1+IFERROR(VALUE(RIGHT(XP$3,2)),RIGHT(XP$3,1)),TRUE),#N/A)</f>
        <v>#N/A</v>
      </c>
      <c r="XR35" s="6" t="e">
        <f t="shared" si="48"/>
        <v>#N/A</v>
      </c>
      <c r="XS35" s="6" t="e">
        <f>IFERROR(XR35+VLOOKUP($A35,'TB2-1'!$A:$XEW,1+IFERROR(VALUE(RIGHT(XR$3,2)),RIGHT(XR$3,1)),TRUE),#N/A)</f>
        <v>#N/A</v>
      </c>
      <c r="XT35" s="6" t="e">
        <f t="shared" si="49"/>
        <v>#N/A</v>
      </c>
      <c r="XU35" s="6" t="e">
        <f>IFERROR(XT35+VLOOKUP($A35,'TB2-1'!$A:$XEW,1+IFERROR(VALUE(RIGHT(XT$3,2)),RIGHT(XT$3,1)),TRUE),#N/A)</f>
        <v>#N/A</v>
      </c>
      <c r="XV35" s="6" t="e">
        <f t="shared" si="50"/>
        <v>#N/A</v>
      </c>
      <c r="XW35" s="6" t="e">
        <f>IFERROR(XV35+VLOOKUP($A35,'TB2-1'!$A:$XEW,1+IFERROR(VALUE(RIGHT(XV$3,2)),RIGHT(XV$3,1)),TRUE),#N/A)</f>
        <v>#N/A</v>
      </c>
      <c r="XX35" s="6" t="e">
        <f t="shared" si="51"/>
        <v>#N/A</v>
      </c>
      <c r="XY35" s="6" t="e">
        <f>IFERROR(XX35+VLOOKUP($A35,'TB2-1'!$A:$XEW,1+IFERROR(VALUE(RIGHT(XX$3,2)),RIGHT(XX$3,1)),TRUE),#N/A)</f>
        <v>#N/A</v>
      </c>
      <c r="XZ35" s="65" t="e">
        <v>#N/A</v>
      </c>
      <c r="YA35" s="5" t="e">
        <f>IFERROR(XZ35+VLOOKUP($A35,'TB2-1'!$A:$XEW,1+IFERROR(VALUE(RIGHT(XZ$3,2)),RIGHT(XZ$3,1)),TRUE),#N/A)</f>
        <v>#N/A</v>
      </c>
      <c r="YB35" s="10" t="e">
        <f t="shared" si="166"/>
        <v>#N/A</v>
      </c>
      <c r="YC35" s="5" t="e">
        <f>IFERROR(YB35+VLOOKUP($A35,'TB2-1'!$A:$XEW,1+IFERROR(VALUE(RIGHT(YB$3,2)),RIGHT(YB$3,1)),TRUE),#N/A)</f>
        <v>#N/A</v>
      </c>
      <c r="YD35" s="10" t="e">
        <f t="shared" si="166"/>
        <v>#N/A</v>
      </c>
      <c r="YE35" s="5" t="e">
        <f>IFERROR(YD35+VLOOKUP($A35,'TB2-1'!$A:$XEW,1+IFERROR(VALUE(RIGHT(YD$3,2)),RIGHT(YD$3,1)),TRUE),#N/A)</f>
        <v>#N/A</v>
      </c>
      <c r="YF35" s="10" t="e">
        <f t="shared" si="166"/>
        <v>#N/A</v>
      </c>
      <c r="YG35" s="5" t="e">
        <f>IFERROR(YF35+VLOOKUP($A35,'TB2-1'!$A:$XEW,1+IFERROR(VALUE(RIGHT(YF$3,2)),RIGHT(YF$3,1)),TRUE),#N/A)</f>
        <v>#N/A</v>
      </c>
      <c r="YH35" s="10" t="e">
        <f t="shared" si="166"/>
        <v>#N/A</v>
      </c>
      <c r="YI35" s="5" t="e">
        <f>IFERROR(YH35+VLOOKUP($A35,'TB2-1'!$A:$XEW,1+IFERROR(VALUE(RIGHT(YH$3,2)),RIGHT(YH$3,1)),TRUE),#N/A)</f>
        <v>#N/A</v>
      </c>
      <c r="YJ35" s="10" t="e">
        <f t="shared" si="166"/>
        <v>#N/A</v>
      </c>
      <c r="YK35" s="5" t="e">
        <f>IFERROR(YJ35+VLOOKUP($A35,'TB2-1'!$A:$XEW,1+IFERROR(VALUE(RIGHT(YJ$3,2)),RIGHT(YJ$3,1)),TRUE),#N/A)</f>
        <v>#N/A</v>
      </c>
      <c r="YL35" s="10" t="e">
        <f t="shared" si="166"/>
        <v>#N/A</v>
      </c>
      <c r="YM35" s="5" t="e">
        <f>IFERROR(YL35+VLOOKUP($A35,'TB2-1'!$A:$XEW,1+IFERROR(VALUE(RIGHT(YL$3,2)),RIGHT(YL$3,1)),TRUE),#N/A)</f>
        <v>#N/A</v>
      </c>
      <c r="YN35" s="10" t="e">
        <f t="shared" si="166"/>
        <v>#N/A</v>
      </c>
      <c r="YO35" s="5" t="e">
        <f>IFERROR(YN35+VLOOKUP($A35,'TB2-1'!$A:$XEW,1+IFERROR(VALUE(RIGHT(YN$3,2)),RIGHT(YN$3,1)),TRUE),#N/A)</f>
        <v>#N/A</v>
      </c>
      <c r="YP35" s="10" t="e">
        <f t="shared" si="166"/>
        <v>#N/A</v>
      </c>
      <c r="YQ35" s="5" t="e">
        <f>IFERROR(YP35+VLOOKUP($A35,'TB2-1'!$A:$XEW,1+IFERROR(VALUE(RIGHT(YP$3,2)),RIGHT(YP$3,1)),TRUE),#N/A)</f>
        <v>#N/A</v>
      </c>
      <c r="YR35" s="10" t="e">
        <f t="shared" si="167"/>
        <v>#N/A</v>
      </c>
      <c r="YS35" s="5" t="e">
        <f>IFERROR(YR35+VLOOKUP($A35,'TB2-1'!$A:$XEW,1+IFERROR(VALUE(RIGHT(YR$3,2)),RIGHT(YR$3,1)),TRUE),#N/A)</f>
        <v>#N/A</v>
      </c>
      <c r="YT35" s="10" t="e">
        <f t="shared" si="168"/>
        <v>#N/A</v>
      </c>
      <c r="YU35" s="5" t="e">
        <f>IFERROR(YT35+VLOOKUP($A35,'TB2-1'!$A:$XEW,1+IFERROR(VALUE(RIGHT(YT$3,2)),RIGHT(YT$3,1)),TRUE),#N/A)</f>
        <v>#N/A</v>
      </c>
      <c r="YV35" s="10" t="e">
        <f t="shared" si="169"/>
        <v>#N/A</v>
      </c>
      <c r="YW35" s="5" t="e">
        <f>IFERROR(YV35+VLOOKUP($A35,'TB2-1'!$A:$XEW,1+IFERROR(VALUE(RIGHT(YV$3,2)),RIGHT(YV$3,1)),TRUE),#N/A)</f>
        <v>#N/A</v>
      </c>
      <c r="YX35" s="10" t="e">
        <f t="shared" si="170"/>
        <v>#N/A</v>
      </c>
      <c r="YY35" s="5" t="e">
        <f>IFERROR(YX35+VLOOKUP($A35,'TB2-1'!$A:$XEW,1+IFERROR(VALUE(RIGHT(YX$3,2)),RIGHT(YX$3,1)),TRUE),#N/A)</f>
        <v>#N/A</v>
      </c>
      <c r="YZ35" s="10" t="e">
        <f t="shared" si="171"/>
        <v>#N/A</v>
      </c>
      <c r="ZA35" s="5" t="e">
        <f>IFERROR(YZ35+VLOOKUP($A35,'TB2-1'!$A:$XEW,1+IFERROR(VALUE(RIGHT(YZ$3,2)),RIGHT(YZ$3,1)),TRUE),#N/A)</f>
        <v>#N/A</v>
      </c>
      <c r="ZB35" s="10" t="e">
        <f t="shared" si="172"/>
        <v>#N/A</v>
      </c>
      <c r="ZC35" s="5" t="e">
        <f>IFERROR(ZB35+VLOOKUP($A35,'TB2-1'!$A:$XEW,1+IFERROR(VALUE(RIGHT(ZB$3,2)),RIGHT(ZB$3,1)),TRUE),#N/A)</f>
        <v>#N/A</v>
      </c>
      <c r="ZD35" s="10" t="e">
        <f t="shared" si="173"/>
        <v>#N/A</v>
      </c>
      <c r="ZE35" s="5" t="e">
        <f>IFERROR(ZD35+VLOOKUP($A35,'TB2-1'!$A:$XEW,1+IFERROR(VALUE(RIGHT(ZD$3,2)),RIGHT(ZD$3,1)),TRUE),#N/A)</f>
        <v>#N/A</v>
      </c>
      <c r="ZF35" s="10" t="e">
        <f t="shared" si="174"/>
        <v>#N/A</v>
      </c>
      <c r="ZG35" s="5" t="e">
        <f>IFERROR(ZF35+VLOOKUP($A35,'TB2-1'!$A:$XEW,1+IFERROR(VALUE(RIGHT(ZF$3,2)),RIGHT(ZF$3,1)),TRUE),#N/A)</f>
        <v>#N/A</v>
      </c>
      <c r="ZH35" s="10" t="e">
        <f t="shared" si="175"/>
        <v>#N/A</v>
      </c>
      <c r="ZI35" s="5" t="e">
        <f>IFERROR(ZH35+VLOOKUP($A35,'TB2-1'!$A:$XEW,1+IFERROR(VALUE(RIGHT(ZH$3,2)),RIGHT(ZH$3,1)),TRUE),#N/A)</f>
        <v>#N/A</v>
      </c>
      <c r="ZJ35" s="65" t="e">
        <v>#N/A</v>
      </c>
      <c r="ZK35" s="6" t="e">
        <f>IFERROR(ZJ35+VLOOKUP($A35,'TB2-1'!$A:$XEW,1+IFERROR(VALUE(RIGHT(ZJ$3,2)),RIGHT(ZJ$3,1)),TRUE),#N/A)</f>
        <v>#N/A</v>
      </c>
      <c r="ZL35" s="6" t="e">
        <f t="shared" si="52"/>
        <v>#N/A</v>
      </c>
      <c r="ZM35" s="6" t="e">
        <f>IFERROR(ZL35+VLOOKUP($A35,'TB2-1'!$A:$XEW,1+IFERROR(VALUE(RIGHT(ZL$3,2)),RIGHT(ZL$3,1)),TRUE),#N/A)</f>
        <v>#N/A</v>
      </c>
      <c r="ZN35" s="6" t="e">
        <f t="shared" si="52"/>
        <v>#N/A</v>
      </c>
      <c r="ZO35" s="6" t="e">
        <f>IFERROR(ZN35+VLOOKUP($A35,'TB2-1'!$A:$XEW,1+IFERROR(VALUE(RIGHT(ZN$3,2)),RIGHT(ZN$3,1)),TRUE),#N/A)</f>
        <v>#N/A</v>
      </c>
      <c r="ZP35" s="6" t="e">
        <f t="shared" si="52"/>
        <v>#N/A</v>
      </c>
      <c r="ZQ35" s="6" t="e">
        <f>IFERROR(ZP35+VLOOKUP($A35,'TB2-1'!$A:$XEW,1+IFERROR(VALUE(RIGHT(ZP$3,2)),RIGHT(ZP$3,1)),TRUE),#N/A)</f>
        <v>#N/A</v>
      </c>
      <c r="ZR35" s="6" t="e">
        <f t="shared" si="52"/>
        <v>#N/A</v>
      </c>
      <c r="ZS35" s="6" t="e">
        <f>IFERROR(ZR35+VLOOKUP($A35,'TB2-1'!$A:$XEW,1+IFERROR(VALUE(RIGHT(ZR$3,2)),RIGHT(ZR$3,1)),TRUE),#N/A)</f>
        <v>#N/A</v>
      </c>
      <c r="ZT35" s="6" t="e">
        <f t="shared" si="52"/>
        <v>#N/A</v>
      </c>
      <c r="ZU35" s="6" t="e">
        <f>IFERROR(ZT35+VLOOKUP($A35,'TB2-1'!$A:$XEW,1+IFERROR(VALUE(RIGHT(ZT$3,2)),RIGHT(ZT$3,1)),TRUE),#N/A)</f>
        <v>#N/A</v>
      </c>
      <c r="ZV35" s="6" t="e">
        <f t="shared" si="52"/>
        <v>#N/A</v>
      </c>
      <c r="ZW35" s="6" t="e">
        <f>IFERROR(ZV35+VLOOKUP($A35,'TB2-1'!$A:$XEW,1+IFERROR(VALUE(RIGHT(ZV$3,2)),RIGHT(ZV$3,1)),TRUE),#N/A)</f>
        <v>#N/A</v>
      </c>
      <c r="ZX35" s="6" t="e">
        <f t="shared" si="52"/>
        <v>#N/A</v>
      </c>
      <c r="ZY35" s="6" t="e">
        <f>IFERROR(ZX35+VLOOKUP($A35,'TB2-1'!$A:$XEW,1+IFERROR(VALUE(RIGHT(ZX$3,2)),RIGHT(ZX$3,1)),TRUE),#N/A)</f>
        <v>#N/A</v>
      </c>
      <c r="ZZ35" s="6" t="e">
        <f t="shared" si="325"/>
        <v>#N/A</v>
      </c>
      <c r="AAA35" s="6" t="e">
        <f>IFERROR(ZZ35+VLOOKUP($A35,'TB2-1'!$A:$XEW,1+IFERROR(VALUE(RIGHT(ZZ$3,2)),RIGHT(ZZ$3,1)),TRUE),#N/A)</f>
        <v>#N/A</v>
      </c>
      <c r="AAB35" s="6" t="e">
        <f t="shared" si="53"/>
        <v>#N/A</v>
      </c>
      <c r="AAC35" s="6" t="e">
        <f>IFERROR(AAB35+VLOOKUP($A35,'TB2-1'!$A:$XEW,1+IFERROR(VALUE(RIGHT(AAB$3,2)),RIGHT(AAB$3,1)),TRUE),#N/A)</f>
        <v>#N/A</v>
      </c>
      <c r="AAD35" s="6" t="e">
        <f t="shared" si="54"/>
        <v>#N/A</v>
      </c>
      <c r="AAE35" s="6" t="e">
        <f>IFERROR(AAD35+VLOOKUP($A35,'TB2-1'!$A:$XEW,1+IFERROR(VALUE(RIGHT(AAD$3,2)),RIGHT(AAD$3,1)),TRUE),#N/A)</f>
        <v>#N/A</v>
      </c>
      <c r="AAF35" s="6" t="e">
        <f t="shared" si="55"/>
        <v>#N/A</v>
      </c>
      <c r="AAG35" s="6" t="e">
        <f>IFERROR(AAF35+VLOOKUP($A35,'TB2-1'!$A:$XEW,1+IFERROR(VALUE(RIGHT(AAF$3,2)),RIGHT(AAF$3,1)),TRUE),#N/A)</f>
        <v>#N/A</v>
      </c>
      <c r="AAH35" s="6" t="e">
        <f t="shared" si="56"/>
        <v>#N/A</v>
      </c>
      <c r="AAI35" s="6" t="e">
        <f>IFERROR(AAH35+VLOOKUP($A35,'TB2-1'!$A:$XEW,1+IFERROR(VALUE(RIGHT(AAH$3,2)),RIGHT(AAH$3,1)),TRUE),#N/A)</f>
        <v>#N/A</v>
      </c>
      <c r="AAJ35" s="6" t="e">
        <f t="shared" si="57"/>
        <v>#N/A</v>
      </c>
      <c r="AAK35" s="6" t="e">
        <f>IFERROR(AAJ35+VLOOKUP($A35,'TB2-1'!$A:$XEW,1+IFERROR(VALUE(RIGHT(AAJ$3,2)),RIGHT(AAJ$3,1)),TRUE),#N/A)</f>
        <v>#N/A</v>
      </c>
      <c r="AAL35" s="6" t="e">
        <f t="shared" si="58"/>
        <v>#N/A</v>
      </c>
      <c r="AAM35" s="6" t="e">
        <f>IFERROR(AAL35+VLOOKUP($A35,'TB2-1'!$A:$XEW,1+IFERROR(VALUE(RIGHT(AAL$3,2)),RIGHT(AAL$3,1)),TRUE),#N/A)</f>
        <v>#N/A</v>
      </c>
      <c r="AAN35" s="6" t="e">
        <f t="shared" si="59"/>
        <v>#N/A</v>
      </c>
      <c r="AAO35" s="6" t="e">
        <f>IFERROR(AAN35+VLOOKUP($A35,'TB2-1'!$A:$XEW,1+IFERROR(VALUE(RIGHT(AAN$3,2)),RIGHT(AAN$3,1)),TRUE),#N/A)</f>
        <v>#N/A</v>
      </c>
      <c r="AAP35" s="6" t="e">
        <f t="shared" si="60"/>
        <v>#N/A</v>
      </c>
      <c r="AAQ35" s="6" t="e">
        <f>IFERROR(AAP35+VLOOKUP($A35,'TB2-1'!$A:$XEW,1+IFERROR(VALUE(RIGHT(AAP$3,2)),RIGHT(AAP$3,1)),TRUE),#N/A)</f>
        <v>#N/A</v>
      </c>
      <c r="AAR35" s="6" t="e">
        <f t="shared" si="61"/>
        <v>#N/A</v>
      </c>
      <c r="AAS35" s="6" t="e">
        <f>IFERROR(AAR35+VLOOKUP($A35,'TB2-1'!$A:$XEW,1+IFERROR(VALUE(RIGHT(AAR$3,2)),RIGHT(AAR$3,1)),TRUE),#N/A)</f>
        <v>#N/A</v>
      </c>
      <c r="AAT35" s="65" t="e">
        <v>#N/A</v>
      </c>
      <c r="AAU35" s="5" t="e">
        <f>IFERROR(AAT35+VLOOKUP($A35,'TB2-1'!$A:$XEW,1+IFERROR(VALUE(RIGHT(AAT$3,2)),RIGHT(AAT$3,1)),TRUE),#N/A)</f>
        <v>#N/A</v>
      </c>
      <c r="AAV35" s="10" t="e">
        <f t="shared" si="62"/>
        <v>#N/A</v>
      </c>
      <c r="AAW35" s="5" t="e">
        <f>IFERROR(AAV35+VLOOKUP($A35,'TB2-1'!$A:$XEW,1+IFERROR(VALUE(RIGHT(AAV$3,2)),RIGHT(AAV$3,1)),TRUE),#N/A)</f>
        <v>#N/A</v>
      </c>
      <c r="AAX35" s="10" t="e">
        <f t="shared" si="62"/>
        <v>#N/A</v>
      </c>
      <c r="AAY35" s="5" t="e">
        <f>IFERROR(AAX35+VLOOKUP($A35,'TB2-1'!$A:$XEW,1+IFERROR(VALUE(RIGHT(AAX$3,2)),RIGHT(AAX$3,1)),TRUE),#N/A)</f>
        <v>#N/A</v>
      </c>
      <c r="AAZ35" s="10" t="e">
        <f t="shared" si="62"/>
        <v>#N/A</v>
      </c>
      <c r="ABA35" s="5" t="e">
        <f>IFERROR(AAZ35+VLOOKUP($A35,'TB2-1'!$A:$XEW,1+IFERROR(VALUE(RIGHT(AAZ$3,2)),RIGHT(AAZ$3,1)),TRUE),#N/A)</f>
        <v>#N/A</v>
      </c>
      <c r="ABB35" s="10" t="e">
        <f t="shared" si="62"/>
        <v>#N/A</v>
      </c>
      <c r="ABC35" s="5" t="e">
        <f>IFERROR(ABB35+VLOOKUP($A35,'TB2-1'!$A:$XEW,1+IFERROR(VALUE(RIGHT(ABB$3,2)),RIGHT(ABB$3,1)),TRUE),#N/A)</f>
        <v>#N/A</v>
      </c>
      <c r="ABD35" s="10" t="e">
        <f t="shared" si="62"/>
        <v>#N/A</v>
      </c>
      <c r="ABE35" s="5" t="e">
        <f>IFERROR(ABD35+VLOOKUP($A35,'TB2-1'!$A:$XEW,1+IFERROR(VALUE(RIGHT(ABD$3,2)),RIGHT(ABD$3,1)),TRUE),#N/A)</f>
        <v>#N/A</v>
      </c>
      <c r="ABF35" s="10" t="e">
        <f t="shared" si="62"/>
        <v>#N/A</v>
      </c>
      <c r="ABG35" s="5" t="e">
        <f>IFERROR(ABF35+VLOOKUP($A35,'TB2-1'!$A:$XEW,1+IFERROR(VALUE(RIGHT(ABF$3,2)),RIGHT(ABF$3,1)),TRUE),#N/A)</f>
        <v>#N/A</v>
      </c>
      <c r="ABH35" s="10" t="e">
        <f t="shared" si="62"/>
        <v>#N/A</v>
      </c>
      <c r="ABI35" s="5" t="e">
        <f>IFERROR(ABH35+VLOOKUP($A35,'TB2-1'!$A:$XEW,1+IFERROR(VALUE(RIGHT(ABH$3,2)),RIGHT(ABH$3,1)),TRUE),#N/A)</f>
        <v>#N/A</v>
      </c>
      <c r="ABJ35" s="10" t="e">
        <f t="shared" si="326"/>
        <v>#N/A</v>
      </c>
      <c r="ABK35" s="5" t="e">
        <f>IFERROR(ABJ35+VLOOKUP($A35,'TB2-1'!$A:$XEW,1+IFERROR(VALUE(RIGHT(ABJ$3,2)),RIGHT(ABJ$3,1)),TRUE),#N/A)</f>
        <v>#N/A</v>
      </c>
      <c r="ABL35" s="10" t="e">
        <f t="shared" si="63"/>
        <v>#N/A</v>
      </c>
      <c r="ABM35" s="5" t="e">
        <f>IFERROR(ABL35+VLOOKUP($A35,'TB2-1'!$A:$XEW,1+IFERROR(VALUE(RIGHT(ABL$3,2)),RIGHT(ABL$3,1)),TRUE),#N/A)</f>
        <v>#N/A</v>
      </c>
      <c r="ABN35" s="10" t="e">
        <f t="shared" si="64"/>
        <v>#N/A</v>
      </c>
      <c r="ABO35" s="5" t="e">
        <f>IFERROR(ABN35+VLOOKUP($A35,'TB2-1'!$A:$XEW,1+IFERROR(VALUE(RIGHT(ABN$3,2)),RIGHT(ABN$3,1)),TRUE),#N/A)</f>
        <v>#N/A</v>
      </c>
      <c r="ABP35" s="10" t="e">
        <f t="shared" si="65"/>
        <v>#N/A</v>
      </c>
      <c r="ABQ35" s="5" t="e">
        <f>IFERROR(ABP35+VLOOKUP($A35,'TB2-1'!$A:$XEW,1+IFERROR(VALUE(RIGHT(ABP$3,2)),RIGHT(ABP$3,1)),TRUE),#N/A)</f>
        <v>#N/A</v>
      </c>
      <c r="ABR35" s="10" t="e">
        <f t="shared" si="66"/>
        <v>#N/A</v>
      </c>
      <c r="ABS35" s="5" t="e">
        <f>IFERROR(ABR35+VLOOKUP($A35,'TB2-1'!$A:$XEW,1+IFERROR(VALUE(RIGHT(ABR$3,2)),RIGHT(ABR$3,1)),TRUE),#N/A)</f>
        <v>#N/A</v>
      </c>
      <c r="ABT35" s="10" t="e">
        <f t="shared" si="67"/>
        <v>#N/A</v>
      </c>
      <c r="ABU35" s="5" t="e">
        <f>IFERROR(ABT35+VLOOKUP($A35,'TB2-1'!$A:$XEW,1+IFERROR(VALUE(RIGHT(ABT$3,2)),RIGHT(ABT$3,1)),TRUE),#N/A)</f>
        <v>#N/A</v>
      </c>
      <c r="ABV35" s="10" t="e">
        <f t="shared" si="68"/>
        <v>#N/A</v>
      </c>
      <c r="ABW35" s="5" t="e">
        <f>IFERROR(ABV35+VLOOKUP($A35,'TB2-1'!$A:$XEW,1+IFERROR(VALUE(RIGHT(ABV$3,2)),RIGHT(ABV$3,1)),TRUE),#N/A)</f>
        <v>#N/A</v>
      </c>
      <c r="ABX35" s="10" t="e">
        <f t="shared" si="69"/>
        <v>#N/A</v>
      </c>
      <c r="ABY35" s="5" t="e">
        <f>IFERROR(ABX35+VLOOKUP($A35,'TB2-1'!$A:$XEW,1+IFERROR(VALUE(RIGHT(ABX$3,2)),RIGHT(ABX$3,1)),TRUE),#N/A)</f>
        <v>#N/A</v>
      </c>
      <c r="ABZ35" s="10" t="e">
        <f t="shared" si="70"/>
        <v>#N/A</v>
      </c>
      <c r="ACA35" s="5" t="e">
        <f>IFERROR(ABZ35+VLOOKUP($A35,'TB2-1'!$A:$XEW,1+IFERROR(VALUE(RIGHT(ABZ$3,2)),RIGHT(ABZ$3,1)),TRUE),#N/A)</f>
        <v>#N/A</v>
      </c>
      <c r="ACB35" s="10" t="e">
        <f t="shared" si="71"/>
        <v>#N/A</v>
      </c>
      <c r="ACC35" s="5" t="e">
        <f>IFERROR(ACB35+VLOOKUP($A35,'TB2-1'!$A:$XEW,1+IFERROR(VALUE(RIGHT(ACB$3,2)),RIGHT(ACB$3,1)),TRUE),#N/A)</f>
        <v>#N/A</v>
      </c>
    </row>
    <row r="36" spans="1:757" ht="15.75" thickBot="1" x14ac:dyDescent="0.3">
      <c r="A36" s="2">
        <f>Config!G32</f>
        <v>1600.001</v>
      </c>
      <c r="B36" s="5" t="e">
        <f>IFERROR(C36-VLOOKUP($A36,'TB2-1'!$A:$XEW,1+IFERROR(VALUE(RIGHT(B$3,2)),RIGHT(B$3,1)),TRUE),#N/A)</f>
        <v>#N/A</v>
      </c>
      <c r="C36" s="65" t="e">
        <v>#N/A</v>
      </c>
      <c r="D36" s="5" t="e">
        <f>IFERROR(E36-VLOOKUP($A36,'TB2-1'!$A:$XEW,1+IFERROR(VALUE(RIGHT(D$3,2)),RIGHT(D$3,1)),TRUE),#N/A)</f>
        <v>#N/A</v>
      </c>
      <c r="E36" s="5" t="e">
        <f t="shared" si="327"/>
        <v>#N/A</v>
      </c>
      <c r="F36" s="5" t="e">
        <f>IFERROR(G36-VLOOKUP($A36,'TB2-1'!$A:$XEW,1+IFERROR(VALUE(RIGHT(F$3,2)),RIGHT(F$3,1)),TRUE),#N/A)</f>
        <v>#N/A</v>
      </c>
      <c r="G36" s="5" t="e">
        <f t="shared" si="328"/>
        <v>#N/A</v>
      </c>
      <c r="H36" s="5" t="e">
        <f>IFERROR(I36-VLOOKUP($A36,'TB2-1'!$A:$XEW,1+IFERROR(VALUE(RIGHT(H$3,2)),RIGHT(H$3,1)),TRUE),#N/A)</f>
        <v>#N/A</v>
      </c>
      <c r="I36" s="5" t="e">
        <f t="shared" si="329"/>
        <v>#N/A</v>
      </c>
      <c r="J36" s="5" t="e">
        <f>IFERROR(K36-VLOOKUP($A36,'TB2-1'!$A:$XEW,1+IFERROR(VALUE(RIGHT(J$3,2)),RIGHT(J$3,1)),TRUE),#N/A)</f>
        <v>#N/A</v>
      </c>
      <c r="K36" s="5" t="e">
        <f t="shared" si="330"/>
        <v>#N/A</v>
      </c>
      <c r="L36" s="5" t="e">
        <f>IFERROR(M36-VLOOKUP($A36,'TB2-1'!$A:$XEW,1+IFERROR(VALUE(RIGHT(L$3,2)),RIGHT(L$3,1)),TRUE),#N/A)</f>
        <v>#N/A</v>
      </c>
      <c r="M36" s="5" t="e">
        <f t="shared" si="331"/>
        <v>#N/A</v>
      </c>
      <c r="N36" s="5" t="e">
        <f>IFERROR(O36-VLOOKUP($A36,'TB2-1'!$A:$XEW,1+IFERROR(VALUE(RIGHT(N$3,2)),RIGHT(N$3,1)),TRUE),#N/A)</f>
        <v>#N/A</v>
      </c>
      <c r="O36" s="5" t="e">
        <f t="shared" si="332"/>
        <v>#N/A</v>
      </c>
      <c r="P36" s="5" t="e">
        <f>IFERROR(Q36-VLOOKUP($A36,'TB2-1'!$A:$XEW,1+IFERROR(VALUE(RIGHT(P$3,2)),RIGHT(P$3,1)),TRUE),#N/A)</f>
        <v>#N/A</v>
      </c>
      <c r="Q36" s="5" t="e">
        <f t="shared" si="333"/>
        <v>#N/A</v>
      </c>
      <c r="R36" s="5" t="e">
        <f>IFERROR(S36-VLOOKUP($A36,'TB2-1'!$A:$XEW,1+IFERROR(VALUE(RIGHT(R$3,2)),RIGHT(R$3,1)),TRUE),#N/A)</f>
        <v>#N/A</v>
      </c>
      <c r="S36" s="5" t="e">
        <f t="shared" si="334"/>
        <v>#N/A</v>
      </c>
      <c r="T36" s="5" t="e">
        <f>IFERROR(U36-VLOOKUP($A36,'TB2-1'!$A:$XEW,1+IFERROR(VALUE(RIGHT(T$3,2)),RIGHT(T$3,1)),TRUE),#N/A)</f>
        <v>#N/A</v>
      </c>
      <c r="U36" s="5" t="e">
        <f t="shared" si="335"/>
        <v>#N/A</v>
      </c>
      <c r="V36" s="5" t="e">
        <f>IFERROR(W36-VLOOKUP($A36,'TB2-1'!$A:$XEW,1+IFERROR(VALUE(RIGHT(V$3,2)),RIGHT(V$3,1)),TRUE),#N/A)</f>
        <v>#N/A</v>
      </c>
      <c r="W36" s="5" t="e">
        <f t="shared" si="336"/>
        <v>#N/A</v>
      </c>
      <c r="X36" s="5" t="e">
        <f>IFERROR(Y36-VLOOKUP($A36,'TB2-1'!$A:$XEW,1+IFERROR(VALUE(RIGHT(X$3,2)),RIGHT(X$3,1)),TRUE),#N/A)</f>
        <v>#N/A</v>
      </c>
      <c r="Y36" s="5" t="e">
        <f t="shared" si="337"/>
        <v>#N/A</v>
      </c>
      <c r="Z36" s="5" t="e">
        <f>IFERROR(AA36-VLOOKUP($A36,'TB2-1'!$A:$XEW,1+IFERROR(VALUE(RIGHT(Z$3,2)),RIGHT(Z$3,1)),TRUE),#N/A)</f>
        <v>#N/A</v>
      </c>
      <c r="AA36" s="5" t="e">
        <f t="shared" si="176"/>
        <v>#N/A</v>
      </c>
      <c r="AB36" s="5" t="e">
        <f>IFERROR(AC36-VLOOKUP($A36,'TB2-1'!$A:$XEW,1+IFERROR(VALUE(RIGHT(AB$3,2)),RIGHT(AB$3,1)),TRUE),#N/A)</f>
        <v>#N/A</v>
      </c>
      <c r="AC36" s="5" t="e">
        <f t="shared" si="73"/>
        <v>#N/A</v>
      </c>
      <c r="AD36" s="5" t="e">
        <f>IFERROR(AE36-VLOOKUP($A36,'TB2-1'!$A:$XEW,1+IFERROR(VALUE(RIGHT(AD$3,2)),RIGHT(AD$3,1)),TRUE),#N/A)</f>
        <v>#N/A</v>
      </c>
      <c r="AE36" s="5" t="e">
        <f t="shared" si="74"/>
        <v>#N/A</v>
      </c>
      <c r="AF36" s="5" t="e">
        <f>IFERROR(AG36-VLOOKUP($A36,'TB2-1'!$A:$XEW,1+IFERROR(VALUE(RIGHT(AF$3,2)),RIGHT(AF$3,1)),TRUE),#N/A)</f>
        <v>#N/A</v>
      </c>
      <c r="AG36" s="5" t="e">
        <f t="shared" si="75"/>
        <v>#N/A</v>
      </c>
      <c r="AH36" s="5" t="e">
        <f>IFERROR(AI36-VLOOKUP($A36,'TB2-1'!$A:$XEW,1+IFERROR(VALUE(RIGHT(AH$3,2)),RIGHT(AH$3,1)),TRUE),#N/A)</f>
        <v>#N/A</v>
      </c>
      <c r="AI36" s="5" t="e">
        <f t="shared" si="76"/>
        <v>#N/A</v>
      </c>
      <c r="AJ36" s="5" t="e">
        <f>IFERROR(AK36-VLOOKUP($A36,'TB2-1'!$A:$XEW,1+IFERROR(VALUE(RIGHT(AJ$3,2)),RIGHT(AJ$3,1)),TRUE),#N/A)</f>
        <v>#N/A</v>
      </c>
      <c r="AK36" s="5" t="e">
        <f t="shared" si="77"/>
        <v>#N/A</v>
      </c>
      <c r="AL36" s="2" t="e">
        <f>IFERROR(AM36-VLOOKUP($A36,'TB2-1'!$A:$XEW,1+IFERROR(VALUE(RIGHT(AL$3,2)),RIGHT(AL$3,1)),TRUE),#N/A)</f>
        <v>#N/A</v>
      </c>
      <c r="AM36" s="65" t="e">
        <v>#N/A</v>
      </c>
      <c r="AN36" s="2" t="e">
        <f>IFERROR(AO36-VLOOKUP($A36,'TB2-1'!$A:$XEW,1+IFERROR(VALUE(RIGHT(AN$3,2)),RIGHT(AN$3,1)),TRUE),#N/A)</f>
        <v>#N/A</v>
      </c>
      <c r="AO36" s="2" t="e">
        <f t="shared" si="341"/>
        <v>#N/A</v>
      </c>
      <c r="AP36" s="2" t="e">
        <f>IFERROR(AQ36-VLOOKUP($A36,'TB2-1'!$A:$XEW,1+IFERROR(VALUE(RIGHT(AP$3,2)),RIGHT(AP$3,1)),TRUE),#N/A)</f>
        <v>#N/A</v>
      </c>
      <c r="AQ36" s="2" t="e">
        <f t="shared" si="341"/>
        <v>#N/A</v>
      </c>
      <c r="AR36" s="2" t="e">
        <f>IFERROR(AS36-VLOOKUP($A36,'TB2-1'!$A:$XEW,1+IFERROR(VALUE(RIGHT(AR$3,2)),RIGHT(AR$3,1)),TRUE),#N/A)</f>
        <v>#N/A</v>
      </c>
      <c r="AS36" s="2" t="e">
        <f t="shared" si="341"/>
        <v>#N/A</v>
      </c>
      <c r="AT36" s="2" t="e">
        <f>IFERROR(AU36-VLOOKUP($A36,'TB2-1'!$A:$XEW,1+IFERROR(VALUE(RIGHT(AT$3,2)),RIGHT(AT$3,1)),TRUE),#N/A)</f>
        <v>#N/A</v>
      </c>
      <c r="AU36" s="2" t="e">
        <f t="shared" si="341"/>
        <v>#N/A</v>
      </c>
      <c r="AV36" s="2" t="e">
        <f>IFERROR(AW36-VLOOKUP($A36,'TB2-1'!$A:$XEW,1+IFERROR(VALUE(RIGHT(AV$3,2)),RIGHT(AV$3,1)),TRUE),#N/A)</f>
        <v>#N/A</v>
      </c>
      <c r="AW36" s="2" t="e">
        <f t="shared" si="341"/>
        <v>#N/A</v>
      </c>
      <c r="AX36" s="2" t="e">
        <f>IFERROR(AY36-VLOOKUP($A36,'TB2-1'!$A:$XEW,1+IFERROR(VALUE(RIGHT(AX$3,2)),RIGHT(AX$3,1)),TRUE),#N/A)</f>
        <v>#N/A</v>
      </c>
      <c r="AY36" s="2" t="e">
        <f t="shared" si="341"/>
        <v>#N/A</v>
      </c>
      <c r="AZ36" s="2" t="e">
        <f>IFERROR(BA36-VLOOKUP($A36,'TB2-1'!$A:$XEW,1+IFERROR(VALUE(RIGHT(AZ$3,2)),RIGHT(AZ$3,1)),TRUE),#N/A)</f>
        <v>#N/A</v>
      </c>
      <c r="BA36" s="2" t="e">
        <f t="shared" si="341"/>
        <v>#N/A</v>
      </c>
      <c r="BB36" s="2" t="e">
        <f>IFERROR(BC36-VLOOKUP($A36,'TB2-1'!$A:$XEW,1+IFERROR(VALUE(RIGHT(BB$3,2)),RIGHT(BB$3,1)),TRUE),#N/A)</f>
        <v>#N/A</v>
      </c>
      <c r="BC36" s="2" t="e">
        <f t="shared" si="341"/>
        <v>#N/A</v>
      </c>
      <c r="BD36" s="2" t="e">
        <f>IFERROR(BE36-VLOOKUP($A36,'TB2-1'!$A:$XEW,1+IFERROR(VALUE(RIGHT(BD$3,2)),RIGHT(BD$3,1)),TRUE),#N/A)</f>
        <v>#N/A</v>
      </c>
      <c r="BE36" s="2" t="e">
        <f t="shared" si="341"/>
        <v>#N/A</v>
      </c>
      <c r="BF36" s="2" t="e">
        <f>IFERROR(BG36-VLOOKUP($A36,'TB2-1'!$A:$XEW,1+IFERROR(VALUE(RIGHT(BF$3,2)),RIGHT(BF$3,1)),TRUE),#N/A)</f>
        <v>#N/A</v>
      </c>
      <c r="BG36" s="2" t="e">
        <f t="shared" si="341"/>
        <v>#N/A</v>
      </c>
      <c r="BH36" s="2" t="e">
        <f>IFERROR(BI36-VLOOKUP($A36,'TB2-1'!$A:$XEW,1+IFERROR(VALUE(RIGHT(BH$3,2)),RIGHT(BH$3,1)),TRUE),#N/A)</f>
        <v>#N/A</v>
      </c>
      <c r="BI36" s="2" t="e">
        <f t="shared" si="341"/>
        <v>#N/A</v>
      </c>
      <c r="BJ36" s="2" t="e">
        <f>IFERROR(BK36-VLOOKUP($A36,'TB2-1'!$A:$XEW,1+IFERROR(VALUE(RIGHT(BJ$3,2)),RIGHT(BJ$3,1)),TRUE),#N/A)</f>
        <v>#N/A</v>
      </c>
      <c r="BK36" s="2" t="e">
        <f t="shared" si="341"/>
        <v>#N/A</v>
      </c>
      <c r="BL36" s="2" t="e">
        <f>IFERROR(BM36-VLOOKUP($A36,'TB2-1'!$A:$XEW,1+IFERROR(VALUE(RIGHT(BL$3,2)),RIGHT(BL$3,1)),TRUE),#N/A)</f>
        <v>#N/A</v>
      </c>
      <c r="BM36" s="2" t="e">
        <f t="shared" si="341"/>
        <v>#N/A</v>
      </c>
      <c r="BN36" s="2" t="e">
        <f>IFERROR(BO36-VLOOKUP($A36,'TB2-1'!$A:$XEW,1+IFERROR(VALUE(RIGHT(BN$3,2)),RIGHT(BN$3,1)),TRUE),#N/A)</f>
        <v>#N/A</v>
      </c>
      <c r="BO36" s="2" t="e">
        <f t="shared" si="341"/>
        <v>#N/A</v>
      </c>
      <c r="BP36" s="2" t="e">
        <f>IFERROR(BQ36-VLOOKUP($A36,'TB2-1'!$A:$XEW,1+IFERROR(VALUE(RIGHT(BP$3,2)),RIGHT(BP$3,1)),TRUE),#N/A)</f>
        <v>#N/A</v>
      </c>
      <c r="BQ36" s="2" t="e">
        <f t="shared" si="341"/>
        <v>#N/A</v>
      </c>
      <c r="BR36" s="2" t="e">
        <f>IFERROR(BS36-VLOOKUP($A36,'TB2-1'!$A:$XEW,1+IFERROR(VALUE(RIGHT(BR$3,2)),RIGHT(BR$3,1)),TRUE),#N/A)</f>
        <v>#N/A</v>
      </c>
      <c r="BS36" s="2" t="e">
        <f t="shared" si="341"/>
        <v>#N/A</v>
      </c>
      <c r="BT36" s="2" t="e">
        <f>IFERROR(BU36-VLOOKUP($A36,'TB2-1'!$A:$XEW,1+IFERROR(VALUE(RIGHT(BT$3,2)),RIGHT(BT$3,1)),TRUE),#N/A)</f>
        <v>#N/A</v>
      </c>
      <c r="BU36" s="2" t="e">
        <f t="shared" si="341"/>
        <v>#N/A</v>
      </c>
      <c r="BV36" s="5" t="e">
        <f>IFERROR(BW36-VLOOKUP($A36,'TB2-1'!$A:$XEW,1+IFERROR(VALUE(RIGHT(BV$3,2)),RIGHT(BV$3,1)),TRUE),#N/A)</f>
        <v>#N/A</v>
      </c>
      <c r="BW36" s="65" t="e">
        <v>#N/A</v>
      </c>
      <c r="BX36" s="5" t="e">
        <f>IFERROR(BY36-VLOOKUP($A36,'TB2-1'!$A:$XEW,1+IFERROR(VALUE(RIGHT(BX$3,2)),RIGHT(BX$3,1)),TRUE),#N/A)</f>
        <v>#N/A</v>
      </c>
      <c r="BY36" s="5" t="e">
        <f t="shared" si="338"/>
        <v>#N/A</v>
      </c>
      <c r="BZ36" s="5" t="e">
        <f>IFERROR(CA36-VLOOKUP($A36,'TB2-1'!$A:$XEW,1+IFERROR(VALUE(RIGHT(BZ$3,2)),RIGHT(BZ$3,1)),TRUE),#N/A)</f>
        <v>#N/A</v>
      </c>
      <c r="CA36" s="5" t="e">
        <f t="shared" si="338"/>
        <v>#N/A</v>
      </c>
      <c r="CB36" s="5" t="e">
        <f>IFERROR(CC36-VLOOKUP($A36,'TB2-1'!$A:$XEW,1+IFERROR(VALUE(RIGHT(CB$3,2)),RIGHT(CB$3,1)),TRUE),#N/A)</f>
        <v>#N/A</v>
      </c>
      <c r="CC36" s="5" t="e">
        <f t="shared" si="338"/>
        <v>#N/A</v>
      </c>
      <c r="CD36" s="5" t="e">
        <f>IFERROR(CE36-VLOOKUP($A36,'TB2-1'!$A:$XEW,1+IFERROR(VALUE(RIGHT(CD$3,2)),RIGHT(CD$3,1)),TRUE),#N/A)</f>
        <v>#N/A</v>
      </c>
      <c r="CE36" s="5" t="e">
        <f t="shared" si="338"/>
        <v>#N/A</v>
      </c>
      <c r="CF36" s="5" t="e">
        <f>IFERROR(CG36-VLOOKUP($A36,'TB2-1'!$A:$XEW,1+IFERROR(VALUE(RIGHT(CF$3,2)),RIGHT(CF$3,1)),TRUE),#N/A)</f>
        <v>#N/A</v>
      </c>
      <c r="CG36" s="5" t="e">
        <f t="shared" si="338"/>
        <v>#N/A</v>
      </c>
      <c r="CH36" s="5" t="e">
        <f>IFERROR(CI36-VLOOKUP($A36,'TB2-1'!$A:$XEW,1+IFERROR(VALUE(RIGHT(CH$3,2)),RIGHT(CH$3,1)),TRUE),#N/A)</f>
        <v>#N/A</v>
      </c>
      <c r="CI36" s="5" t="e">
        <f t="shared" si="338"/>
        <v>#N/A</v>
      </c>
      <c r="CJ36" s="5" t="e">
        <f>IFERROR(CK36-VLOOKUP($A36,'TB2-1'!$A:$XEW,1+IFERROR(VALUE(RIGHT(CJ$3,2)),RIGHT(CJ$3,1)),TRUE),#N/A)</f>
        <v>#N/A</v>
      </c>
      <c r="CK36" s="5" t="e">
        <f t="shared" si="338"/>
        <v>#N/A</v>
      </c>
      <c r="CL36" s="5" t="e">
        <f>IFERROR(CM36-VLOOKUP($A36,'TB2-1'!$A:$XEW,1+IFERROR(VALUE(RIGHT(CL$3,2)),RIGHT(CL$3,1)),TRUE),#N/A)</f>
        <v>#N/A</v>
      </c>
      <c r="CM36" s="5" t="e">
        <f t="shared" si="338"/>
        <v>#N/A</v>
      </c>
      <c r="CN36" s="5" t="e">
        <f>IFERROR(CO36-VLOOKUP($A36,'TB2-1'!$A:$XEW,1+IFERROR(VALUE(RIGHT(CN$3,2)),RIGHT(CN$3,1)),TRUE),#N/A)</f>
        <v>#N/A</v>
      </c>
      <c r="CO36" s="5" t="e">
        <f t="shared" si="338"/>
        <v>#N/A</v>
      </c>
      <c r="CP36" s="5" t="e">
        <f>IFERROR(CQ36-VLOOKUP($A36,'TB2-1'!$A:$XEW,1+IFERROR(VALUE(RIGHT(CP$3,2)),RIGHT(CP$3,1)),TRUE),#N/A)</f>
        <v>#N/A</v>
      </c>
      <c r="CQ36" s="5" t="e">
        <f t="shared" si="338"/>
        <v>#N/A</v>
      </c>
      <c r="CR36" s="5" t="e">
        <f>IFERROR(CS36-VLOOKUP($A36,'TB2-1'!$A:$XEW,1+IFERROR(VALUE(RIGHT(CR$3,2)),RIGHT(CR$3,1)),TRUE),#N/A)</f>
        <v>#N/A</v>
      </c>
      <c r="CS36" s="5" t="e">
        <f t="shared" si="338"/>
        <v>#N/A</v>
      </c>
      <c r="CT36" s="5" t="e">
        <f>IFERROR(CU36-VLOOKUP($A36,'TB2-1'!$A:$XEW,1+IFERROR(VALUE(RIGHT(CT$3,2)),RIGHT(CT$3,1)),TRUE),#N/A)</f>
        <v>#N/A</v>
      </c>
      <c r="CU36" s="5" t="e">
        <f t="shared" si="338"/>
        <v>#N/A</v>
      </c>
      <c r="CV36" s="5" t="e">
        <f>IFERROR(CW36-VLOOKUP($A36,'TB2-1'!$A:$XEW,1+IFERROR(VALUE(RIGHT(CV$3,2)),RIGHT(CV$3,1)),TRUE),#N/A)</f>
        <v>#N/A</v>
      </c>
      <c r="CW36" s="5" t="e">
        <f t="shared" si="338"/>
        <v>#N/A</v>
      </c>
      <c r="CX36" s="5" t="e">
        <f>IFERROR(CY36-VLOOKUP($A36,'TB2-1'!$A:$XEW,1+IFERROR(VALUE(RIGHT(CX$3,2)),RIGHT(CX$3,1)),TRUE),#N/A)</f>
        <v>#N/A</v>
      </c>
      <c r="CY36" s="5" t="e">
        <f t="shared" si="338"/>
        <v>#N/A</v>
      </c>
      <c r="CZ36" s="5" t="e">
        <f>IFERROR(DA36-VLOOKUP($A36,'TB2-1'!$A:$XEW,1+IFERROR(VALUE(RIGHT(CZ$3,2)),RIGHT(CZ$3,1)),TRUE),#N/A)</f>
        <v>#N/A</v>
      </c>
      <c r="DA36" s="5" t="e">
        <f t="shared" si="338"/>
        <v>#N/A</v>
      </c>
      <c r="DB36" s="5" t="e">
        <f>IFERROR(DC36-VLOOKUP($A36,'TB2-1'!$A:$XEW,1+IFERROR(VALUE(RIGHT(DB$3,2)),RIGHT(DB$3,1)),TRUE),#N/A)</f>
        <v>#N/A</v>
      </c>
      <c r="DC36" s="5" t="e">
        <f t="shared" si="338"/>
        <v>#N/A</v>
      </c>
      <c r="DD36" s="5" t="e">
        <f>IFERROR(DE36-VLOOKUP($A36,'TB2-1'!$A:$XEW,1+IFERROR(VALUE(RIGHT(DD$3,2)),RIGHT(DD$3,1)),TRUE),#N/A)</f>
        <v>#N/A</v>
      </c>
      <c r="DE36" s="5" t="e">
        <f t="shared" si="338"/>
        <v>#N/A</v>
      </c>
      <c r="DF36" s="6" t="e">
        <f>IFERROR(DG36-VLOOKUP($A36,'TB2-1'!$A:$XEW,1+IFERROR(VALUE(RIGHT(DF$3,2)),RIGHT(DF$3,1)),TRUE),#N/A)</f>
        <v>#N/A</v>
      </c>
      <c r="DG36" s="65" t="e">
        <v>#N/A</v>
      </c>
      <c r="DH36" s="6" t="e">
        <f>IFERROR(DI36-VLOOKUP($A36,'TB2-1'!$A:$XEW,1+IFERROR(VALUE(RIGHT(DH$3,2)),RIGHT(DH$3,1)),TRUE),#N/A)</f>
        <v>#N/A</v>
      </c>
      <c r="DI36" s="6" t="e">
        <f t="shared" si="92"/>
        <v>#N/A</v>
      </c>
      <c r="DJ36" s="6" t="e">
        <f>IFERROR(DK36-VLOOKUP($A36,'TB2-1'!$A:$XEW,1+IFERROR(VALUE(RIGHT(DJ$3,2)),RIGHT(DJ$3,1)),TRUE),#N/A)</f>
        <v>#N/A</v>
      </c>
      <c r="DK36" s="6" t="e">
        <f t="shared" si="92"/>
        <v>#N/A</v>
      </c>
      <c r="DL36" s="6" t="e">
        <f>IFERROR(DM36-VLOOKUP($A36,'TB2-1'!$A:$XEW,1+IFERROR(VALUE(RIGHT(DL$3,2)),RIGHT(DL$3,1)),TRUE),#N/A)</f>
        <v>#N/A</v>
      </c>
      <c r="DM36" s="6" t="e">
        <f t="shared" si="92"/>
        <v>#N/A</v>
      </c>
      <c r="DN36" s="6" t="e">
        <f>IFERROR(DO36-VLOOKUP($A36,'TB2-1'!$A:$XEW,1+IFERROR(VALUE(RIGHT(DN$3,2)),RIGHT(DN$3,1)),TRUE),#N/A)</f>
        <v>#N/A</v>
      </c>
      <c r="DO36" s="6" t="e">
        <f t="shared" si="92"/>
        <v>#N/A</v>
      </c>
      <c r="DP36" s="6" t="e">
        <f>IFERROR(DQ36-VLOOKUP($A36,'TB2-1'!$A:$XEW,1+IFERROR(VALUE(RIGHT(DP$3,2)),RIGHT(DP$3,1)),TRUE),#N/A)</f>
        <v>#N/A</v>
      </c>
      <c r="DQ36" s="6" t="e">
        <f t="shared" si="92"/>
        <v>#N/A</v>
      </c>
      <c r="DR36" s="6" t="e">
        <f>IFERROR(DS36-VLOOKUP($A36,'TB2-1'!$A:$XEW,1+IFERROR(VALUE(RIGHT(DR$3,2)),RIGHT(DR$3,1)),TRUE),#N/A)</f>
        <v>#N/A</v>
      </c>
      <c r="DS36" s="6" t="e">
        <f t="shared" si="92"/>
        <v>#N/A</v>
      </c>
      <c r="DT36" s="6" t="e">
        <f>IFERROR(DU36-VLOOKUP($A36,'TB2-1'!$A:$XEW,1+IFERROR(VALUE(RIGHT(DT$3,2)),RIGHT(DT$3,1)),TRUE),#N/A)</f>
        <v>#N/A</v>
      </c>
      <c r="DU36" s="6" t="e">
        <f t="shared" si="92"/>
        <v>#N/A</v>
      </c>
      <c r="DV36" s="6" t="e">
        <f>IFERROR(DW36-VLOOKUP($A36,'TB2-1'!$A:$XEW,1+IFERROR(VALUE(RIGHT(DV$3,2)),RIGHT(DV$3,1)),TRUE),#N/A)</f>
        <v>#N/A</v>
      </c>
      <c r="DW36" s="6" t="e">
        <f t="shared" si="92"/>
        <v>#N/A</v>
      </c>
      <c r="DX36" s="6" t="e">
        <f>IFERROR(DY36-VLOOKUP($A36,'TB2-1'!$A:$XEW,1+IFERROR(VALUE(RIGHT(DX$3,2)),RIGHT(DX$3,1)),TRUE),#N/A)</f>
        <v>#N/A</v>
      </c>
      <c r="DY36" s="6" t="e">
        <f t="shared" si="92"/>
        <v>#N/A</v>
      </c>
      <c r="DZ36" s="6" t="e">
        <f>IFERROR(EA36-VLOOKUP($A36,'TB2-1'!$A:$XEW,1+IFERROR(VALUE(RIGHT(DZ$3,2)),RIGHT(DZ$3,1)),TRUE),#N/A)</f>
        <v>#N/A</v>
      </c>
      <c r="EA36" s="6" t="e">
        <f t="shared" si="92"/>
        <v>#N/A</v>
      </c>
      <c r="EB36" s="6" t="e">
        <f>IFERROR(EC36-VLOOKUP($A36,'TB2-1'!$A:$XEW,1+IFERROR(VALUE(RIGHT(EB$3,2)),RIGHT(EB$3,1)),TRUE),#N/A)</f>
        <v>#N/A</v>
      </c>
      <c r="EC36" s="6" t="e">
        <f t="shared" si="92"/>
        <v>#N/A</v>
      </c>
      <c r="ED36" s="6" t="e">
        <f>IFERROR(EE36-VLOOKUP($A36,'TB2-1'!$A:$XEW,1+IFERROR(VALUE(RIGHT(ED$3,2)),RIGHT(ED$3,1)),TRUE),#N/A)</f>
        <v>#N/A</v>
      </c>
      <c r="EE36" s="6" t="e">
        <f t="shared" si="92"/>
        <v>#N/A</v>
      </c>
      <c r="EF36" s="6" t="e">
        <f>IFERROR(EG36-VLOOKUP($A36,'TB2-1'!$A:$XEW,1+IFERROR(VALUE(RIGHT(EF$3,2)),RIGHT(EF$3,1)),TRUE),#N/A)</f>
        <v>#N/A</v>
      </c>
      <c r="EG36" s="6" t="e">
        <f t="shared" si="92"/>
        <v>#N/A</v>
      </c>
      <c r="EH36" s="6" t="e">
        <f>IFERROR(EI36-VLOOKUP($A36,'TB2-1'!$A:$XEW,1+IFERROR(VALUE(RIGHT(EH$3,2)),RIGHT(EH$3,1)),TRUE),#N/A)</f>
        <v>#N/A</v>
      </c>
      <c r="EI36" s="6" t="e">
        <f t="shared" si="92"/>
        <v>#N/A</v>
      </c>
      <c r="EJ36" s="6" t="e">
        <f>IFERROR(EK36-VLOOKUP($A36,'TB2-1'!$A:$XEW,1+IFERROR(VALUE(RIGHT(EJ$3,2)),RIGHT(EJ$3,1)),TRUE),#N/A)</f>
        <v>#N/A</v>
      </c>
      <c r="EK36" s="6" t="e">
        <f t="shared" si="92"/>
        <v>#N/A</v>
      </c>
      <c r="EL36" s="6" t="e">
        <f>IFERROR(EM36-VLOOKUP($A36,'TB2-1'!$A:$XEW,1+IFERROR(VALUE(RIGHT(EL$3,2)),RIGHT(EL$3,1)),TRUE),#N/A)</f>
        <v>#N/A</v>
      </c>
      <c r="EM36" s="6" t="e">
        <f t="shared" si="92"/>
        <v>#N/A</v>
      </c>
      <c r="EN36" s="6" t="e">
        <f>IFERROR(EO36-VLOOKUP($A36,'TB2-1'!$A:$XEW,1+IFERROR(VALUE(RIGHT(EN$3,2)),RIGHT(EN$3,1)),TRUE),#N/A)</f>
        <v>#N/A</v>
      </c>
      <c r="EO36" s="6" t="e">
        <f t="shared" si="92"/>
        <v>#N/A</v>
      </c>
      <c r="EP36" s="5" t="e">
        <f>IFERROR(EQ36-VLOOKUP($A36,'TB2-1'!$A:$XEW,1+IFERROR(VALUE(RIGHT(EP$3,2)),RIGHT(EP$3,1)),TRUE),#N/A)</f>
        <v>#N/A</v>
      </c>
      <c r="EQ36" s="65" t="e">
        <v>#N/A</v>
      </c>
      <c r="ER36" s="5" t="e">
        <f>IFERROR(ES36-VLOOKUP($A36,'TB2-1'!$A:$XEW,1+IFERROR(VALUE(RIGHT(ER$3,2)),RIGHT(ER$3,1)),TRUE),#N/A)</f>
        <v>#N/A</v>
      </c>
      <c r="ES36" s="5" t="e">
        <f t="shared" si="109"/>
        <v>#N/A</v>
      </c>
      <c r="ET36" s="5" t="e">
        <f>IFERROR(EU36-VLOOKUP($A36,'TB2-1'!$A:$XEW,1+IFERROR(VALUE(RIGHT(ET$3,2)),RIGHT(ET$3,1)),TRUE),#N/A)</f>
        <v>#N/A</v>
      </c>
      <c r="EU36" s="5" t="e">
        <f t="shared" si="109"/>
        <v>#N/A</v>
      </c>
      <c r="EV36" s="5" t="e">
        <f>IFERROR(EW36-VLOOKUP($A36,'TB2-1'!$A:$XEW,1+IFERROR(VALUE(RIGHT(EV$3,2)),RIGHT(EV$3,1)),TRUE),#N/A)</f>
        <v>#N/A</v>
      </c>
      <c r="EW36" s="5" t="e">
        <f t="shared" si="109"/>
        <v>#N/A</v>
      </c>
      <c r="EX36" s="5" t="e">
        <f>IFERROR(EY36-VLOOKUP($A36,'TB2-1'!$A:$XEW,1+IFERROR(VALUE(RIGHT(EX$3,2)),RIGHT(EX$3,1)),TRUE),#N/A)</f>
        <v>#N/A</v>
      </c>
      <c r="EY36" s="5" t="e">
        <f t="shared" si="109"/>
        <v>#N/A</v>
      </c>
      <c r="EZ36" s="5" t="e">
        <f>IFERROR(FA36-VLOOKUP($A36,'TB2-1'!$A:$XEW,1+IFERROR(VALUE(RIGHT(EZ$3,2)),RIGHT(EZ$3,1)),TRUE),#N/A)</f>
        <v>#N/A</v>
      </c>
      <c r="FA36" s="5" t="e">
        <f t="shared" si="109"/>
        <v>#N/A</v>
      </c>
      <c r="FB36" s="5" t="e">
        <f>IFERROR(FC36-VLOOKUP($A36,'TB2-1'!$A:$XEW,1+IFERROR(VALUE(RIGHT(FB$3,2)),RIGHT(FB$3,1)),TRUE),#N/A)</f>
        <v>#N/A</v>
      </c>
      <c r="FC36" s="5" t="e">
        <f t="shared" si="109"/>
        <v>#N/A</v>
      </c>
      <c r="FD36" s="5" t="e">
        <f>IFERROR(FE36-VLOOKUP($A36,'TB2-1'!$A:$XEW,1+IFERROR(VALUE(RIGHT(FD$3,2)),RIGHT(FD$3,1)),TRUE),#N/A)</f>
        <v>#N/A</v>
      </c>
      <c r="FE36" s="5" t="e">
        <f t="shared" si="109"/>
        <v>#N/A</v>
      </c>
      <c r="FF36" s="5" t="e">
        <f>IFERROR(FG36-VLOOKUP($A36,'TB2-1'!$A:$XEW,1+IFERROR(VALUE(RIGHT(FF$3,2)),RIGHT(FF$3,1)),TRUE),#N/A)</f>
        <v>#N/A</v>
      </c>
      <c r="FG36" s="5" t="e">
        <f t="shared" si="109"/>
        <v>#N/A</v>
      </c>
      <c r="FH36" s="5" t="e">
        <f>IFERROR(FI36-VLOOKUP($A36,'TB2-1'!$A:$XEW,1+IFERROR(VALUE(RIGHT(FH$3,2)),RIGHT(FH$3,1)),TRUE),#N/A)</f>
        <v>#N/A</v>
      </c>
      <c r="FI36" s="5" t="e">
        <f t="shared" si="109"/>
        <v>#N/A</v>
      </c>
      <c r="FJ36" s="5" t="e">
        <f>IFERROR(FK36-VLOOKUP($A36,'TB2-1'!$A:$XEW,1+IFERROR(VALUE(RIGHT(FJ$3,2)),RIGHT(FJ$3,1)),TRUE),#N/A)</f>
        <v>#N/A</v>
      </c>
      <c r="FK36" s="5" t="e">
        <f t="shared" si="109"/>
        <v>#N/A</v>
      </c>
      <c r="FL36" s="5" t="e">
        <f>IFERROR(FM36-VLOOKUP($A36,'TB2-1'!$A:$XEW,1+IFERROR(VALUE(RIGHT(FL$3,2)),RIGHT(FL$3,1)),TRUE),#N/A)</f>
        <v>#N/A</v>
      </c>
      <c r="FM36" s="5" t="e">
        <f t="shared" si="109"/>
        <v>#N/A</v>
      </c>
      <c r="FN36" s="5" t="e">
        <f>IFERROR(FO36-VLOOKUP($A36,'TB2-1'!$A:$XEW,1+IFERROR(VALUE(RIGHT(FN$3,2)),RIGHT(FN$3,1)),TRUE),#N/A)</f>
        <v>#N/A</v>
      </c>
      <c r="FO36" s="5" t="e">
        <f t="shared" si="109"/>
        <v>#N/A</v>
      </c>
      <c r="FP36" s="5" t="e">
        <f>IFERROR(FQ36-VLOOKUP($A36,'TB2-1'!$A:$XEW,1+IFERROR(VALUE(RIGHT(FP$3,2)),RIGHT(FP$3,1)),TRUE),#N/A)</f>
        <v>#N/A</v>
      </c>
      <c r="FQ36" s="5" t="e">
        <f t="shared" si="109"/>
        <v>#N/A</v>
      </c>
      <c r="FR36" s="5" t="e">
        <f>IFERROR(FS36-VLOOKUP($A36,'TB2-1'!$A:$XEW,1+IFERROR(VALUE(RIGHT(FR$3,2)),RIGHT(FR$3,1)),TRUE),#N/A)</f>
        <v>#N/A</v>
      </c>
      <c r="FS36" s="5" t="e">
        <f t="shared" si="109"/>
        <v>#N/A</v>
      </c>
      <c r="FT36" s="5" t="e">
        <f>IFERROR(FU36-VLOOKUP($A36,'TB2-1'!$A:$XEW,1+IFERROR(VALUE(RIGHT(FT$3,2)),RIGHT(FT$3,1)),TRUE),#N/A)</f>
        <v>#N/A</v>
      </c>
      <c r="FU36" s="5" t="e">
        <f t="shared" si="109"/>
        <v>#N/A</v>
      </c>
      <c r="FV36" s="5" t="e">
        <f>IFERROR(FW36-VLOOKUP($A36,'TB2-1'!$A:$XEW,1+IFERROR(VALUE(RIGHT(FV$3,2)),RIGHT(FV$3,1)),TRUE),#N/A)</f>
        <v>#N/A</v>
      </c>
      <c r="FW36" s="5" t="e">
        <f t="shared" si="109"/>
        <v>#N/A</v>
      </c>
      <c r="FX36" s="5" t="e">
        <f>IFERROR(FY36-VLOOKUP($A36,'TB2-1'!$A:$XEW,1+IFERROR(VALUE(RIGHT(FX$3,2)),RIGHT(FX$3,1)),TRUE),#N/A)</f>
        <v>#N/A</v>
      </c>
      <c r="FY36" s="5" t="e">
        <f t="shared" si="109"/>
        <v>#N/A</v>
      </c>
      <c r="FZ36" s="6" t="e">
        <f>IFERROR(GA36-VLOOKUP($A36,'TB2-1'!$A:$XEW,1+IFERROR(VALUE(RIGHT(FZ$3,2)),RIGHT(FZ$3,1)),TRUE),#N/A)</f>
        <v>#N/A</v>
      </c>
      <c r="GA36" s="65" t="e">
        <v>#N/A</v>
      </c>
      <c r="GB36" s="6" t="e">
        <f>IFERROR(GC36-VLOOKUP($A36,'TB2-1'!$A:$XEW,1+IFERROR(VALUE(RIGHT(GB$3,2)),RIGHT(GB$3,1)),TRUE),#N/A)</f>
        <v>#N/A</v>
      </c>
      <c r="GC36" s="6" t="e">
        <f t="shared" si="126"/>
        <v>#N/A</v>
      </c>
      <c r="GD36" s="6" t="e">
        <f>IFERROR(GE36-VLOOKUP($A36,'TB2-1'!$A:$XEW,1+IFERROR(VALUE(RIGHT(GD$3,2)),RIGHT(GD$3,1)),TRUE),#N/A)</f>
        <v>#N/A</v>
      </c>
      <c r="GE36" s="6" t="e">
        <f t="shared" si="126"/>
        <v>#N/A</v>
      </c>
      <c r="GF36" s="6" t="e">
        <f>IFERROR(GG36-VLOOKUP($A36,'TB2-1'!$A:$XEW,1+IFERROR(VALUE(RIGHT(GF$3,2)),RIGHT(GF$3,1)),TRUE),#N/A)</f>
        <v>#N/A</v>
      </c>
      <c r="GG36" s="6" t="e">
        <f t="shared" si="126"/>
        <v>#N/A</v>
      </c>
      <c r="GH36" s="6" t="e">
        <f>IFERROR(GI36-VLOOKUP($A36,'TB2-1'!$A:$XEW,1+IFERROR(VALUE(RIGHT(GH$3,2)),RIGHT(GH$3,1)),TRUE),#N/A)</f>
        <v>#N/A</v>
      </c>
      <c r="GI36" s="6" t="e">
        <f t="shared" si="126"/>
        <v>#N/A</v>
      </c>
      <c r="GJ36" s="6" t="e">
        <f>IFERROR(GK36-VLOOKUP($A36,'TB2-1'!$A:$XEW,1+IFERROR(VALUE(RIGHT(GJ$3,2)),RIGHT(GJ$3,1)),TRUE),#N/A)</f>
        <v>#N/A</v>
      </c>
      <c r="GK36" s="6" t="e">
        <f t="shared" si="126"/>
        <v>#N/A</v>
      </c>
      <c r="GL36" s="6" t="e">
        <f>IFERROR(GM36-VLOOKUP($A36,'TB2-1'!$A:$XEW,1+IFERROR(VALUE(RIGHT(GL$3,2)),RIGHT(GL$3,1)),TRUE),#N/A)</f>
        <v>#N/A</v>
      </c>
      <c r="GM36" s="6" t="e">
        <f t="shared" si="126"/>
        <v>#N/A</v>
      </c>
      <c r="GN36" s="6" t="e">
        <f>IFERROR(GO36-VLOOKUP($A36,'TB2-1'!$A:$XEW,1+IFERROR(VALUE(RIGHT(GN$3,2)),RIGHT(GN$3,1)),TRUE),#N/A)</f>
        <v>#N/A</v>
      </c>
      <c r="GO36" s="6" t="e">
        <f t="shared" si="126"/>
        <v>#N/A</v>
      </c>
      <c r="GP36" s="6" t="e">
        <f>IFERROR(GQ36-VLOOKUP($A36,'TB2-1'!$A:$XEW,1+IFERROR(VALUE(RIGHT(GP$3,2)),RIGHT(GP$3,1)),TRUE),#N/A)</f>
        <v>#N/A</v>
      </c>
      <c r="GQ36" s="6" t="e">
        <f t="shared" si="126"/>
        <v>#N/A</v>
      </c>
      <c r="GR36" s="6" t="e">
        <f>IFERROR(GS36-VLOOKUP($A36,'TB2-1'!$A:$XEW,1+IFERROR(VALUE(RIGHT(GR$3,2)),RIGHT(GR$3,1)),TRUE),#N/A)</f>
        <v>#N/A</v>
      </c>
      <c r="GS36" s="6" t="e">
        <f t="shared" si="126"/>
        <v>#N/A</v>
      </c>
      <c r="GT36" s="6" t="e">
        <f>IFERROR(GU36-VLOOKUP($A36,'TB2-1'!$A:$XEW,1+IFERROR(VALUE(RIGHT(GT$3,2)),RIGHT(GT$3,1)),TRUE),#N/A)</f>
        <v>#N/A</v>
      </c>
      <c r="GU36" s="6" t="e">
        <f t="shared" si="126"/>
        <v>#N/A</v>
      </c>
      <c r="GV36" s="6" t="e">
        <f>IFERROR(GW36-VLOOKUP($A36,'TB2-1'!$A:$XEW,1+IFERROR(VALUE(RIGHT(GV$3,2)),RIGHT(GV$3,1)),TRUE),#N/A)</f>
        <v>#N/A</v>
      </c>
      <c r="GW36" s="6" t="e">
        <f t="shared" si="126"/>
        <v>#N/A</v>
      </c>
      <c r="GX36" s="6" t="e">
        <f>IFERROR(GY36-VLOOKUP($A36,'TB2-1'!$A:$XEW,1+IFERROR(VALUE(RIGHT(GX$3,2)),RIGHT(GX$3,1)),TRUE),#N/A)</f>
        <v>#N/A</v>
      </c>
      <c r="GY36" s="6" t="e">
        <f t="shared" si="126"/>
        <v>#N/A</v>
      </c>
      <c r="GZ36" s="6" t="e">
        <f>IFERROR(HA36-VLOOKUP($A36,'TB2-1'!$A:$XEW,1+IFERROR(VALUE(RIGHT(GZ$3,2)),RIGHT(GZ$3,1)),TRUE),#N/A)</f>
        <v>#N/A</v>
      </c>
      <c r="HA36" s="6" t="e">
        <f t="shared" si="126"/>
        <v>#N/A</v>
      </c>
      <c r="HB36" s="6" t="e">
        <f>IFERROR(HC36-VLOOKUP($A36,'TB2-1'!$A:$XEW,1+IFERROR(VALUE(RIGHT(HB$3,2)),RIGHT(HB$3,1)),TRUE),#N/A)</f>
        <v>#N/A</v>
      </c>
      <c r="HC36" s="6" t="e">
        <f t="shared" si="126"/>
        <v>#N/A</v>
      </c>
      <c r="HD36" s="6" t="e">
        <f>IFERROR(HE36-VLOOKUP($A36,'TB2-1'!$A:$XEW,1+IFERROR(VALUE(RIGHT(HD$3,2)),RIGHT(HD$3,1)),TRUE),#N/A)</f>
        <v>#N/A</v>
      </c>
      <c r="HE36" s="6" t="e">
        <f t="shared" si="126"/>
        <v>#N/A</v>
      </c>
      <c r="HF36" s="6" t="e">
        <f>IFERROR(HG36-VLOOKUP($A36,'TB2-1'!$A:$XEW,1+IFERROR(VALUE(RIGHT(HF$3,2)),RIGHT(HF$3,1)),TRUE),#N/A)</f>
        <v>#N/A</v>
      </c>
      <c r="HG36" s="6" t="e">
        <f t="shared" si="126"/>
        <v>#N/A</v>
      </c>
      <c r="HH36" s="6" t="e">
        <f>IFERROR(HI36-VLOOKUP($A36,'TB2-1'!$A:$XEW,1+IFERROR(VALUE(RIGHT(HH$3,2)),RIGHT(HH$3,1)),TRUE),#N/A)</f>
        <v>#N/A</v>
      </c>
      <c r="HI36" s="6" t="e">
        <f t="shared" si="126"/>
        <v>#N/A</v>
      </c>
      <c r="HJ36" s="65" t="e">
        <v>#N/A</v>
      </c>
      <c r="HK36" s="65" t="e">
        <v>#N/A</v>
      </c>
      <c r="HL36" s="65" t="e">
        <v>#N/A</v>
      </c>
      <c r="HM36" s="65" t="e">
        <v>#N/A</v>
      </c>
      <c r="HN36" s="65" t="e">
        <v>#N/A</v>
      </c>
      <c r="HO36" s="65" t="e">
        <v>#N/A</v>
      </c>
      <c r="HP36" s="65" t="e">
        <v>#N/A</v>
      </c>
      <c r="HQ36" s="65" t="e">
        <v>#N/A</v>
      </c>
      <c r="HR36" s="65" t="e">
        <v>#N/A</v>
      </c>
      <c r="HS36" s="65" t="e">
        <v>#N/A</v>
      </c>
      <c r="HT36" s="65" t="e">
        <v>#N/A</v>
      </c>
      <c r="HU36" s="65" t="e">
        <v>#N/A</v>
      </c>
      <c r="HV36" s="65" t="e">
        <v>#N/A</v>
      </c>
      <c r="HW36" s="65" t="e">
        <v>#N/A</v>
      </c>
      <c r="HX36" s="65" t="e">
        <v>#N/A</v>
      </c>
      <c r="HY36" s="65" t="e">
        <v>#N/A</v>
      </c>
      <c r="HZ36" s="65" t="e">
        <v>#N/A</v>
      </c>
      <c r="IA36" s="65" t="e">
        <v>#N/A</v>
      </c>
      <c r="IB36" s="65" t="e">
        <v>#N/A</v>
      </c>
      <c r="IC36" s="65" t="e">
        <v>#N/A</v>
      </c>
      <c r="ID36" s="65" t="e">
        <v>#N/A</v>
      </c>
      <c r="IE36" s="65" t="e">
        <v>#N/A</v>
      </c>
      <c r="IF36" s="65" t="e">
        <v>#N/A</v>
      </c>
      <c r="IG36" s="65" t="e">
        <v>#N/A</v>
      </c>
      <c r="IH36" s="65" t="e">
        <v>#N/A</v>
      </c>
      <c r="II36" s="65" t="e">
        <v>#N/A</v>
      </c>
      <c r="IJ36" s="65" t="e">
        <v>#N/A</v>
      </c>
      <c r="IK36" s="65" t="e">
        <v>#N/A</v>
      </c>
      <c r="IL36" s="65" t="e">
        <v>#N/A</v>
      </c>
      <c r="IM36" s="65" t="e">
        <v>#N/A</v>
      </c>
      <c r="IN36" s="65" t="e">
        <v>#N/A</v>
      </c>
      <c r="IO36" s="65" t="e">
        <v>#N/A</v>
      </c>
      <c r="IP36" s="65" t="e">
        <v>#N/A</v>
      </c>
      <c r="IQ36" s="65" t="e">
        <v>#N/A</v>
      </c>
      <c r="IR36" s="65" t="e">
        <v>#N/A</v>
      </c>
      <c r="IS36" s="65" t="e">
        <v>#N/A</v>
      </c>
      <c r="IT36" s="65" t="e">
        <v>#N/A</v>
      </c>
      <c r="IU36" s="6" t="e">
        <f>IFERROR(IT36+VLOOKUP($A36,'TB2-1'!$A:$XEW,1+IFERROR(VALUE(RIGHT(IT$3,2)),RIGHT(IT$3,1)),TRUE),#N/A)</f>
        <v>#N/A</v>
      </c>
      <c r="IV36" s="65" t="e">
        <v>#N/A</v>
      </c>
      <c r="IW36" s="6" t="e">
        <f>IFERROR(IV36+VLOOKUP($A36,'TB2-1'!$A:$XEW,1+IFERROR(VALUE(RIGHT(IV$3,2)),RIGHT(IV$3,1)),TRUE),#N/A)</f>
        <v>#N/A</v>
      </c>
      <c r="IX36" s="65" t="e">
        <v>#N/A</v>
      </c>
      <c r="IY36" s="6" t="e">
        <f>IFERROR(IX36+VLOOKUP($A36,'TB2-1'!$A:$XEW,1+IFERROR(VALUE(RIGHT(IX$3,2)),RIGHT(IX$3,1)),TRUE),#N/A)</f>
        <v>#N/A</v>
      </c>
      <c r="IZ36" s="65" t="e">
        <v>#N/A</v>
      </c>
      <c r="JA36" s="6" t="e">
        <f>IFERROR(IZ36+VLOOKUP($A36,'TB2-1'!$A:$XEW,1+IFERROR(VALUE(RIGHT(IZ$3,2)),RIGHT(IZ$3,1)),TRUE),#N/A)</f>
        <v>#N/A</v>
      </c>
      <c r="JB36" s="65" t="e">
        <v>#N/A</v>
      </c>
      <c r="JC36" s="6" t="e">
        <f>IFERROR(JB36+VLOOKUP($A36,'TB2-1'!$A:$XEW,1+IFERROR(VALUE(RIGHT(JB$3,2)),RIGHT(JB$3,1)),TRUE),#N/A)</f>
        <v>#N/A</v>
      </c>
      <c r="JD36" s="6" t="e">
        <f t="shared" si="143"/>
        <v>#N/A</v>
      </c>
      <c r="JE36" s="6" t="e">
        <f>IFERROR(JD36+VLOOKUP($A36,'TB2-1'!$A:$XEW,1+IFERROR(VALUE(RIGHT(JD$3,2)),RIGHT(JD$3,1)),TRUE),#N/A)</f>
        <v>#N/A</v>
      </c>
      <c r="JF36" s="65" t="e">
        <v>#N/A</v>
      </c>
      <c r="JG36" s="6" t="e">
        <f>IFERROR(JF36+VLOOKUP($A36,'TB2-1'!$A:$XEW,1+IFERROR(VALUE(RIGHT(JF$3,2)),RIGHT(JF$3,1)),TRUE),#N/A)</f>
        <v>#N/A</v>
      </c>
      <c r="JH36" s="65" t="e">
        <v>#N/A</v>
      </c>
      <c r="JI36" s="6" t="e">
        <f>IFERROR(JH36+VLOOKUP($A36,'TB2-1'!$A:$XEW,1+IFERROR(VALUE(RIGHT(JH$3,2)),RIGHT(JH$3,1)),TRUE),#N/A)</f>
        <v>#N/A</v>
      </c>
      <c r="JJ36" s="65" t="e">
        <v>#N/A</v>
      </c>
      <c r="JK36" s="6" t="e">
        <f>IFERROR(JJ36+VLOOKUP($A36,'TB2-1'!$A:$XEW,1+IFERROR(VALUE(RIGHT(JJ$3,2)),RIGHT(JJ$3,1)),TRUE),#N/A)</f>
        <v>#N/A</v>
      </c>
      <c r="JL36" s="65" t="e">
        <v>#N/A</v>
      </c>
      <c r="JM36" s="6" t="e">
        <f>IFERROR(JL36+VLOOKUP($A36,'TB2-1'!$A:$XEW,1+IFERROR(VALUE(RIGHT(JL$3,2)),RIGHT(JL$3,1)),TRUE),#N/A)</f>
        <v>#N/A</v>
      </c>
      <c r="JN36" s="65" t="e">
        <v>#N/A</v>
      </c>
      <c r="JO36" s="6" t="e">
        <f>IFERROR(JN36+VLOOKUP($A36,'TB2-1'!$A:$XEW,1+IFERROR(VALUE(RIGHT(JN$3,2)),RIGHT(JN$3,1)),TRUE),#N/A)</f>
        <v>#N/A</v>
      </c>
      <c r="JP36" s="65" t="e">
        <v>#N/A</v>
      </c>
      <c r="JQ36" s="6" t="e">
        <f>IFERROR(JP36+VLOOKUP($A36,'TB2-1'!$A:$XEW,1+IFERROR(VALUE(RIGHT(JP$3,2)),RIGHT(JP$3,1)),TRUE),#N/A)</f>
        <v>#N/A</v>
      </c>
      <c r="JR36" s="65" t="e">
        <v>#N/A</v>
      </c>
      <c r="JS36" s="6" t="e">
        <f>IFERROR(JR36+VLOOKUP($A36,'TB2-1'!$A:$XEW,1+IFERROR(VALUE(RIGHT(JR$3,2)),RIGHT(JR$3,1)),TRUE),#N/A)</f>
        <v>#N/A</v>
      </c>
      <c r="JT36" s="65" t="e">
        <v>#N/A</v>
      </c>
      <c r="JU36" s="6" t="e">
        <f>IFERROR(JT36+VLOOKUP($A36,'TB2-1'!$A:$XEW,1+IFERROR(VALUE(RIGHT(JT$3,2)),RIGHT(JT$3,1)),TRUE),#N/A)</f>
        <v>#N/A</v>
      </c>
      <c r="JV36" s="65" t="e">
        <v>#N/A</v>
      </c>
      <c r="JW36" s="6" t="e">
        <f>IFERROR(JV36+VLOOKUP($A36,'TB2-1'!$A:$XEW,1+IFERROR(VALUE(RIGHT(JV$3,2)),RIGHT(JV$3,1)),TRUE),#N/A)</f>
        <v>#N/A</v>
      </c>
      <c r="JX36" s="65" t="e">
        <v>#N/A</v>
      </c>
      <c r="JY36" s="6" t="e">
        <f>IFERROR(JX36+VLOOKUP($A36,'TB2-1'!$A:$XEW,1+IFERROR(VALUE(RIGHT(JX$3,2)),RIGHT(JX$3,1)),TRUE),#N/A)</f>
        <v>#N/A</v>
      </c>
      <c r="JZ36" s="65" t="e">
        <v>#N/A</v>
      </c>
      <c r="KA36" s="6" t="e">
        <f>IFERROR(JZ36+VLOOKUP($A36,'TB2-1'!$A:$XEW,1+IFERROR(VALUE(RIGHT(JZ$3,2)),RIGHT(JZ$3,1)),TRUE),#N/A)</f>
        <v>#N/A</v>
      </c>
      <c r="KB36" s="65" t="e">
        <v>#N/A</v>
      </c>
      <c r="KC36" s="6" t="e">
        <f>IFERROR(KB36+VLOOKUP($A36,'TB2-1'!$A:$XEW,1+IFERROR(VALUE(RIGHT(KB$3,2)),RIGHT(KB$3,1)),TRUE),#N/A)</f>
        <v>#N/A</v>
      </c>
      <c r="KD36" s="65" t="e">
        <v>#N/A</v>
      </c>
      <c r="KE36" s="5" t="e">
        <f>IFERROR(KD36+VLOOKUP($A36,'TB2-1'!$A:$XEW,1+IFERROR(VALUE(RIGHT(KD$3,2)),RIGHT(KD$3,1)),TRUE),#N/A)</f>
        <v>#N/A</v>
      </c>
      <c r="KF36" s="65" t="e">
        <v>#N/A</v>
      </c>
      <c r="KG36" s="5" t="e">
        <f>IFERROR(KF36+VLOOKUP($A36,'TB2-1'!$A:$XEW,1+IFERROR(VALUE(RIGHT(KF$3,2)),RIGHT(KF$3,1)),TRUE),#N/A)</f>
        <v>#N/A</v>
      </c>
      <c r="KH36" s="65" t="e">
        <v>#N/A</v>
      </c>
      <c r="KI36" s="5" t="e">
        <f>IFERROR(KH36+VLOOKUP($A36,'TB2-1'!$A:$XEW,1+IFERROR(VALUE(RIGHT(KH$3,2)),RIGHT(KH$3,1)),TRUE),#N/A)</f>
        <v>#N/A</v>
      </c>
      <c r="KJ36" s="65" t="e">
        <v>#N/A</v>
      </c>
      <c r="KK36" s="5" t="e">
        <f>IFERROR(KJ36+VLOOKUP($A36,'TB2-1'!$A:$XEW,1+IFERROR(VALUE(RIGHT(KJ$3,2)),RIGHT(KJ$3,1)),TRUE),#N/A)</f>
        <v>#N/A</v>
      </c>
      <c r="KL36" s="5" t="e">
        <f t="shared" si="339"/>
        <v>#N/A</v>
      </c>
      <c r="KM36" s="5" t="e">
        <f>IFERROR(KL36+VLOOKUP($A36,'TB2-1'!$A:$XEW,1+IFERROR(VALUE(RIGHT(KL$3,2)),RIGHT(KL$3,1)),TRUE),#N/A)</f>
        <v>#N/A</v>
      </c>
      <c r="KN36" s="5" t="e">
        <f t="shared" si="339"/>
        <v>#N/A</v>
      </c>
      <c r="KO36" s="5" t="e">
        <f>IFERROR(KN36+VLOOKUP($A36,'TB2-1'!$A:$XEW,1+IFERROR(VALUE(RIGHT(KN$3,2)),RIGHT(KN$3,1)),TRUE),#N/A)</f>
        <v>#N/A</v>
      </c>
      <c r="KP36" s="5" t="e">
        <f t="shared" si="339"/>
        <v>#N/A</v>
      </c>
      <c r="KQ36" s="5" t="e">
        <f>IFERROR(KP36+VLOOKUP($A36,'TB2-1'!$A:$XEW,1+IFERROR(VALUE(RIGHT(KP$3,2)),RIGHT(KP$3,1)),TRUE),#N/A)</f>
        <v>#N/A</v>
      </c>
      <c r="KR36" s="65" t="e">
        <v>#N/A</v>
      </c>
      <c r="KS36" s="5" t="e">
        <f>IFERROR(KR36+VLOOKUP($A36,'TB2-1'!$A:$XEW,1+IFERROR(VALUE(RIGHT(KR$3,2)),RIGHT(KR$3,1)),TRUE),#N/A)</f>
        <v>#N/A</v>
      </c>
      <c r="KT36" s="5" t="e">
        <f t="shared" si="340"/>
        <v>#N/A</v>
      </c>
      <c r="KU36" s="5" t="e">
        <f>IFERROR(KT36+VLOOKUP($A36,'TB2-1'!$A:$XEW,1+IFERROR(VALUE(RIGHT(KT$3,2)),RIGHT(KT$3,1)),TRUE),#N/A)</f>
        <v>#N/A</v>
      </c>
      <c r="KV36" s="5" t="e">
        <f t="shared" si="340"/>
        <v>#N/A</v>
      </c>
      <c r="KW36" s="5" t="e">
        <f>IFERROR(KV36+VLOOKUP($A36,'TB2-1'!$A:$XEW,1+IFERROR(VALUE(RIGHT(KV$3,2)),RIGHT(KV$3,1)),TRUE),#N/A)</f>
        <v>#N/A</v>
      </c>
      <c r="KX36" s="5" t="e">
        <f t="shared" si="340"/>
        <v>#N/A</v>
      </c>
      <c r="KY36" s="5" t="e">
        <f>IFERROR(KX36+VLOOKUP($A36,'TB2-1'!$A:$XEW,1+IFERROR(VALUE(RIGHT(KX$3,2)),RIGHT(KX$3,1)),TRUE),#N/A)</f>
        <v>#N/A</v>
      </c>
      <c r="KZ36" s="5" t="e">
        <f t="shared" si="340"/>
        <v>#N/A</v>
      </c>
      <c r="LA36" s="5" t="e">
        <f>IFERROR(KZ36+VLOOKUP($A36,'TB2-1'!$A:$XEW,1+IFERROR(VALUE(RIGHT(KZ$3,2)),RIGHT(KZ$3,1)),TRUE),#N/A)</f>
        <v>#N/A</v>
      </c>
      <c r="LB36" s="5" t="e">
        <f t="shared" si="340"/>
        <v>#N/A</v>
      </c>
      <c r="LC36" s="5" t="e">
        <f>IFERROR(LB36+VLOOKUP($A36,'TB2-1'!$A:$XEW,1+IFERROR(VALUE(RIGHT(LB$3,2)),RIGHT(LB$3,1)),TRUE),#N/A)</f>
        <v>#N/A</v>
      </c>
      <c r="LD36" s="5" t="e">
        <f t="shared" si="340"/>
        <v>#N/A</v>
      </c>
      <c r="LE36" s="5" t="e">
        <f>IFERROR(LD36+VLOOKUP($A36,'TB2-1'!$A:$XEW,1+IFERROR(VALUE(RIGHT(LD$3,2)),RIGHT(LD$3,1)),TRUE),#N/A)</f>
        <v>#N/A</v>
      </c>
      <c r="LF36" s="5" t="e">
        <f t="shared" si="340"/>
        <v>#N/A</v>
      </c>
      <c r="LG36" s="5" t="e">
        <f>IFERROR(LF36+VLOOKUP($A36,'TB2-1'!$A:$XEW,1+IFERROR(VALUE(RIGHT(LF$3,2)),RIGHT(LF$3,1)),TRUE),#N/A)</f>
        <v>#N/A</v>
      </c>
      <c r="LH36" s="5" t="e">
        <f t="shared" si="340"/>
        <v>#N/A</v>
      </c>
      <c r="LI36" s="5" t="e">
        <f>IFERROR(LH36+VLOOKUP($A36,'TB2-1'!$A:$XEW,1+IFERROR(VALUE(RIGHT(LH$3,2)),RIGHT(LH$3,1)),TRUE),#N/A)</f>
        <v>#N/A</v>
      </c>
      <c r="LJ36" s="5" t="e">
        <f t="shared" si="340"/>
        <v>#N/A</v>
      </c>
      <c r="LK36" s="5" t="e">
        <f>IFERROR(LJ36+VLOOKUP($A36,'TB2-1'!$A:$XEW,1+IFERROR(VALUE(RIGHT(LJ$3,2)),RIGHT(LJ$3,1)),TRUE),#N/A)</f>
        <v>#N/A</v>
      </c>
      <c r="LL36" s="5" t="e">
        <f t="shared" si="340"/>
        <v>#N/A</v>
      </c>
      <c r="LM36" s="5" t="e">
        <f>IFERROR(LL36+VLOOKUP($A36,'TB2-1'!$A:$XEW,1+IFERROR(VALUE(RIGHT(LL$3,2)),RIGHT(LL$3,1)),TRUE),#N/A)</f>
        <v>#N/A</v>
      </c>
      <c r="LN36" s="65" t="e">
        <v>#N/A</v>
      </c>
      <c r="LO36" s="6" t="e">
        <f>IFERROR(LN36+VLOOKUP($A36,'TB2-1'!$A:$XEW,1+IFERROR(VALUE(RIGHT(LN$3,2)),RIGHT(LN$3,1)),TRUE),#N/A)</f>
        <v>#N/A</v>
      </c>
      <c r="LP36" s="6" t="e">
        <f t="shared" si="145"/>
        <v>#N/A</v>
      </c>
      <c r="LQ36" s="6" t="e">
        <f>IFERROR(LP36+VLOOKUP($A36,'TB2-1'!$A:$XEW,1+IFERROR(VALUE(RIGHT(LP$3,2)),RIGHT(LP$3,1)),TRUE),#N/A)</f>
        <v>#N/A</v>
      </c>
      <c r="LR36" s="6" t="e">
        <f t="shared" si="145"/>
        <v>#N/A</v>
      </c>
      <c r="LS36" s="6" t="e">
        <f>IFERROR(LR36+VLOOKUP($A36,'TB2-1'!$A:$XEW,1+IFERROR(VALUE(RIGHT(LR$3,2)),RIGHT(LR$3,1)),TRUE),#N/A)</f>
        <v>#N/A</v>
      </c>
      <c r="LT36" s="6" t="e">
        <f t="shared" si="145"/>
        <v>#N/A</v>
      </c>
      <c r="LU36" s="6" t="e">
        <f>IFERROR(LT36+VLOOKUP($A36,'TB2-1'!$A:$XEW,1+IFERROR(VALUE(RIGHT(LT$3,2)),RIGHT(LT$3,1)),TRUE),#N/A)</f>
        <v>#N/A</v>
      </c>
      <c r="LV36" s="6" t="e">
        <f t="shared" si="145"/>
        <v>#N/A</v>
      </c>
      <c r="LW36" s="6" t="e">
        <f>IFERROR(LV36+VLOOKUP($A36,'TB2-1'!$A:$XEW,1+IFERROR(VALUE(RIGHT(LV$3,2)),RIGHT(LV$3,1)),TRUE),#N/A)</f>
        <v>#N/A</v>
      </c>
      <c r="LX36" s="6" t="e">
        <f t="shared" si="145"/>
        <v>#N/A</v>
      </c>
      <c r="LY36" s="6" t="e">
        <f>IFERROR(LX36+VLOOKUP($A36,'TB2-1'!$A:$XEW,1+IFERROR(VALUE(RIGHT(LX$3,2)),RIGHT(LX$3,1)),TRUE),#N/A)</f>
        <v>#N/A</v>
      </c>
      <c r="LZ36" s="6" t="e">
        <f t="shared" si="145"/>
        <v>#N/A</v>
      </c>
      <c r="MA36" s="6" t="e">
        <f>IFERROR(LZ36+VLOOKUP($A36,'TB2-1'!$A:$XEW,1+IFERROR(VALUE(RIGHT(LZ$3,2)),RIGHT(LZ$3,1)),TRUE),#N/A)</f>
        <v>#N/A</v>
      </c>
      <c r="MB36" s="6" t="e">
        <f t="shared" si="145"/>
        <v>#N/A</v>
      </c>
      <c r="MC36" s="6" t="e">
        <f>IFERROR(MB36+VLOOKUP($A36,'TB2-1'!$A:$XEW,1+IFERROR(VALUE(RIGHT(MB$3,2)),RIGHT(MB$3,1)),TRUE),#N/A)</f>
        <v>#N/A</v>
      </c>
      <c r="MD36" s="6" t="e">
        <f t="shared" si="145"/>
        <v>#N/A</v>
      </c>
      <c r="ME36" s="6" t="e">
        <f>IFERROR(MD36+VLOOKUP($A36,'TB2-1'!$A:$XEW,1+IFERROR(VALUE(RIGHT(MD$3,2)),RIGHT(MD$3,1)),TRUE),#N/A)</f>
        <v>#N/A</v>
      </c>
      <c r="MF36" s="6" t="e">
        <f t="shared" si="185"/>
        <v>#N/A</v>
      </c>
      <c r="MG36" s="6" t="e">
        <f>IFERROR(MF36+VLOOKUP($A36,'TB2-1'!$A:$XEW,1+IFERROR(VALUE(RIGHT(MF$3,2)),RIGHT(MF$3,1)),TRUE),#N/A)</f>
        <v>#N/A</v>
      </c>
      <c r="MH36" s="6" t="e">
        <f t="shared" si="146"/>
        <v>#N/A</v>
      </c>
      <c r="MI36" s="6" t="e">
        <f>IFERROR(MH36+VLOOKUP($A36,'TB2-1'!$A:$XEW,1+IFERROR(VALUE(RIGHT(MH$3,2)),RIGHT(MH$3,1)),TRUE),#N/A)</f>
        <v>#N/A</v>
      </c>
      <c r="MJ36" s="6" t="e">
        <f t="shared" si="147"/>
        <v>#N/A</v>
      </c>
      <c r="MK36" s="6" t="e">
        <f>IFERROR(MJ36+VLOOKUP($A36,'TB2-1'!$A:$XEW,1+IFERROR(VALUE(RIGHT(MJ$3,2)),RIGHT(MJ$3,1)),TRUE),#N/A)</f>
        <v>#N/A</v>
      </c>
      <c r="ML36" s="6" t="e">
        <f t="shared" si="148"/>
        <v>#N/A</v>
      </c>
      <c r="MM36" s="6" t="e">
        <f>IFERROR(ML36+VLOOKUP($A36,'TB2-1'!$A:$XEW,1+IFERROR(VALUE(RIGHT(ML$3,2)),RIGHT(ML$3,1)),TRUE),#N/A)</f>
        <v>#N/A</v>
      </c>
      <c r="MN36" s="6" t="e">
        <f t="shared" si="149"/>
        <v>#N/A</v>
      </c>
      <c r="MO36" s="6" t="e">
        <f>IFERROR(MN36+VLOOKUP($A36,'TB2-1'!$A:$XEW,1+IFERROR(VALUE(RIGHT(MN$3,2)),RIGHT(MN$3,1)),TRUE),#N/A)</f>
        <v>#N/A</v>
      </c>
      <c r="MP36" s="6" t="e">
        <f t="shared" si="150"/>
        <v>#N/A</v>
      </c>
      <c r="MQ36" s="6" t="e">
        <f>IFERROR(MP36+VLOOKUP($A36,'TB2-1'!$A:$XEW,1+IFERROR(VALUE(RIGHT(MP$3,2)),RIGHT(MP$3,1)),TRUE),#N/A)</f>
        <v>#N/A</v>
      </c>
      <c r="MR36" s="6" t="e">
        <f t="shared" si="151"/>
        <v>#N/A</v>
      </c>
      <c r="MS36" s="6" t="e">
        <f>IFERROR(MR36+VLOOKUP($A36,'TB2-1'!$A:$XEW,1+IFERROR(VALUE(RIGHT(MR$3,2)),RIGHT(MR$3,1)),TRUE),#N/A)</f>
        <v>#N/A</v>
      </c>
      <c r="MT36" s="6" t="e">
        <f t="shared" si="152"/>
        <v>#N/A</v>
      </c>
      <c r="MU36" s="6" t="e">
        <f>IFERROR(MT36+VLOOKUP($A36,'TB2-1'!$A:$XEW,1+IFERROR(VALUE(RIGHT(MT$3,2)),RIGHT(MT$3,1)),TRUE),#N/A)</f>
        <v>#N/A</v>
      </c>
      <c r="MV36" s="6" t="e">
        <f t="shared" si="153"/>
        <v>#N/A</v>
      </c>
      <c r="MW36" s="6" t="e">
        <f>IFERROR(MV36+VLOOKUP($A36,'TB2-1'!$A:$XEW,1+IFERROR(VALUE(RIGHT(MV$3,2)),RIGHT(MV$3,1)),TRUE),#N/A)</f>
        <v>#N/A</v>
      </c>
      <c r="MX36" s="65" t="e">
        <v>#N/A</v>
      </c>
      <c r="MY36" s="5" t="e">
        <f>IFERROR(MX36+VLOOKUP($A36,'TB2-1'!$A:$XEW,1+IFERROR(VALUE(RIGHT(MX$3,2)),RIGHT(MX$3,1)),TRUE),#N/A)</f>
        <v>#N/A</v>
      </c>
      <c r="MZ36" s="10" t="e">
        <f t="shared" si="1"/>
        <v>#N/A</v>
      </c>
      <c r="NA36" s="5" t="e">
        <f>IFERROR(MZ36+VLOOKUP($A36,'TB2-1'!$A:$XEW,1+IFERROR(VALUE(RIGHT(MZ$3,2)),RIGHT(MZ$3,1)),TRUE),#N/A)</f>
        <v>#N/A</v>
      </c>
      <c r="NB36" s="10" t="e">
        <f t="shared" si="1"/>
        <v>#N/A</v>
      </c>
      <c r="NC36" s="5" t="e">
        <f>IFERROR(NB36+VLOOKUP($A36,'TB2-1'!$A:$XEW,1+IFERROR(VALUE(RIGHT(NB$3,2)),RIGHT(NB$3,1)),TRUE),#N/A)</f>
        <v>#N/A</v>
      </c>
      <c r="ND36" s="10" t="e">
        <f t="shared" si="1"/>
        <v>#N/A</v>
      </c>
      <c r="NE36" s="5" t="e">
        <f>IFERROR(ND36+VLOOKUP($A36,'TB2-1'!$A:$XEW,1+IFERROR(VALUE(RIGHT(ND$3,2)),RIGHT(ND$3,1)),TRUE),#N/A)</f>
        <v>#N/A</v>
      </c>
      <c r="NF36" s="10" t="e">
        <f t="shared" si="1"/>
        <v>#N/A</v>
      </c>
      <c r="NG36" s="5" t="e">
        <f>IFERROR(NF36+VLOOKUP($A36,'TB2-1'!$A:$XEW,1+IFERROR(VALUE(RIGHT(NF$3,2)),RIGHT(NF$3,1)),TRUE),#N/A)</f>
        <v>#N/A</v>
      </c>
      <c r="NH36" s="10" t="e">
        <f t="shared" si="1"/>
        <v>#N/A</v>
      </c>
      <c r="NI36" s="5" t="e">
        <f>IFERROR(NH36+VLOOKUP($A36,'TB2-1'!$A:$XEW,1+IFERROR(VALUE(RIGHT(NH$3,2)),RIGHT(NH$3,1)),TRUE),#N/A)</f>
        <v>#N/A</v>
      </c>
      <c r="NJ36" s="10" t="e">
        <f t="shared" si="1"/>
        <v>#N/A</v>
      </c>
      <c r="NK36" s="5" t="e">
        <f>IFERROR(NJ36+VLOOKUP($A36,'TB2-1'!$A:$XEW,1+IFERROR(VALUE(RIGHT(NJ$3,2)),RIGHT(NJ$3,1)),TRUE),#N/A)</f>
        <v>#N/A</v>
      </c>
      <c r="NL36" s="10" t="e">
        <f t="shared" si="1"/>
        <v>#N/A</v>
      </c>
      <c r="NM36" s="5" t="e">
        <f>IFERROR(NL36+VLOOKUP($A36,'TB2-1'!$A:$XEW,1+IFERROR(VALUE(RIGHT(NL$3,2)),RIGHT(NL$3,1)),TRUE),#N/A)</f>
        <v>#N/A</v>
      </c>
      <c r="NN36" s="10" t="e">
        <f t="shared" si="318"/>
        <v>#N/A</v>
      </c>
      <c r="NO36" s="5" t="e">
        <f>IFERROR(NN36+VLOOKUP($A36,'TB2-1'!$A:$XEW,1+IFERROR(VALUE(RIGHT(NN$3,2)),RIGHT(NN$3,1)),TRUE),#N/A)</f>
        <v>#N/A</v>
      </c>
      <c r="NP36" s="10" t="e">
        <f t="shared" si="2"/>
        <v>#N/A</v>
      </c>
      <c r="NQ36" s="5" t="e">
        <f>IFERROR(NP36+VLOOKUP($A36,'TB2-1'!$A:$XEW,1+IFERROR(VALUE(RIGHT(NP$3,2)),RIGHT(NP$3,1)),TRUE),#N/A)</f>
        <v>#N/A</v>
      </c>
      <c r="NR36" s="10" t="e">
        <f t="shared" si="3"/>
        <v>#N/A</v>
      </c>
      <c r="NS36" s="5" t="e">
        <f>IFERROR(NR36+VLOOKUP($A36,'TB2-1'!$A:$XEW,1+IFERROR(VALUE(RIGHT(NR$3,2)),RIGHT(NR$3,1)),TRUE),#N/A)</f>
        <v>#N/A</v>
      </c>
      <c r="NT36" s="10" t="e">
        <f t="shared" si="4"/>
        <v>#N/A</v>
      </c>
      <c r="NU36" s="5" t="e">
        <f>IFERROR(NT36+VLOOKUP($A36,'TB2-1'!$A:$XEW,1+IFERROR(VALUE(RIGHT(NT$3,2)),RIGHT(NT$3,1)),TRUE),#N/A)</f>
        <v>#N/A</v>
      </c>
      <c r="NV36" s="10" t="e">
        <f t="shared" si="5"/>
        <v>#N/A</v>
      </c>
      <c r="NW36" s="5" t="e">
        <f>IFERROR(NV36+VLOOKUP($A36,'TB2-1'!$A:$XEW,1+IFERROR(VALUE(RIGHT(NV$3,2)),RIGHT(NV$3,1)),TRUE),#N/A)</f>
        <v>#N/A</v>
      </c>
      <c r="NX36" s="10" t="e">
        <f t="shared" si="6"/>
        <v>#N/A</v>
      </c>
      <c r="NY36" s="5" t="e">
        <f>IFERROR(NX36+VLOOKUP($A36,'TB2-1'!$A:$XEW,1+IFERROR(VALUE(RIGHT(NX$3,2)),RIGHT(NX$3,1)),TRUE),#N/A)</f>
        <v>#N/A</v>
      </c>
      <c r="NZ36" s="10" t="e">
        <f t="shared" si="7"/>
        <v>#N/A</v>
      </c>
      <c r="OA36" s="5" t="e">
        <f>IFERROR(NZ36+VLOOKUP($A36,'TB2-1'!$A:$XEW,1+IFERROR(VALUE(RIGHT(NZ$3,2)),RIGHT(NZ$3,1)),TRUE),#N/A)</f>
        <v>#N/A</v>
      </c>
      <c r="OB36" s="10" t="e">
        <f t="shared" si="8"/>
        <v>#N/A</v>
      </c>
      <c r="OC36" s="5" t="e">
        <f>IFERROR(OB36+VLOOKUP($A36,'TB2-1'!$A:$XEW,1+IFERROR(VALUE(RIGHT(OB$3,2)),RIGHT(OB$3,1)),TRUE),#N/A)</f>
        <v>#N/A</v>
      </c>
      <c r="OD36" s="10" t="e">
        <f t="shared" si="9"/>
        <v>#N/A</v>
      </c>
      <c r="OE36" s="5" t="e">
        <f>IFERROR(OD36+VLOOKUP($A36,'TB2-1'!$A:$XEW,1+IFERROR(VALUE(RIGHT(OD$3,2)),RIGHT(OD$3,1)),TRUE),#N/A)</f>
        <v>#N/A</v>
      </c>
      <c r="OF36" s="10" t="e">
        <f t="shared" si="10"/>
        <v>#N/A</v>
      </c>
      <c r="OG36" s="5" t="e">
        <f>IFERROR(OF36+VLOOKUP($A36,'TB2-1'!$A:$XEW,1+IFERROR(VALUE(RIGHT(OF$3,2)),RIGHT(OF$3,1)),TRUE),#N/A)</f>
        <v>#N/A</v>
      </c>
      <c r="OH36" s="65" t="e">
        <v>#N/A</v>
      </c>
      <c r="OI36" s="6" t="e">
        <f>IFERROR(OH36+VLOOKUP($A36,'TB2-1'!$A:$XEW,1+IFERROR(VALUE(RIGHT(OH$3,2)),RIGHT(OH$3,1)),TRUE),#N/A)</f>
        <v>#N/A</v>
      </c>
      <c r="OJ36" s="6" t="e">
        <f t="shared" si="11"/>
        <v>#N/A</v>
      </c>
      <c r="OK36" s="6" t="e">
        <f>IFERROR(OJ36+VLOOKUP($A36,'TB2-1'!$A:$XEW,1+IFERROR(VALUE(RIGHT(OJ$3,2)),RIGHT(OJ$3,1)),TRUE),#N/A)</f>
        <v>#N/A</v>
      </c>
      <c r="OL36" s="6" t="e">
        <f t="shared" si="11"/>
        <v>#N/A</v>
      </c>
      <c r="OM36" s="6" t="e">
        <f>IFERROR(OL36+VLOOKUP($A36,'TB2-1'!$A:$XEW,1+IFERROR(VALUE(RIGHT(OL$3,2)),RIGHT(OL$3,1)),TRUE),#N/A)</f>
        <v>#N/A</v>
      </c>
      <c r="ON36" s="6" t="e">
        <f t="shared" si="11"/>
        <v>#N/A</v>
      </c>
      <c r="OO36" s="6" t="e">
        <f>IFERROR(ON36+VLOOKUP($A36,'TB2-1'!$A:$XEW,1+IFERROR(VALUE(RIGHT(ON$3,2)),RIGHT(ON$3,1)),TRUE),#N/A)</f>
        <v>#N/A</v>
      </c>
      <c r="OP36" s="6" t="e">
        <f t="shared" si="11"/>
        <v>#N/A</v>
      </c>
      <c r="OQ36" s="6" t="e">
        <f>IFERROR(OP36+VLOOKUP($A36,'TB2-1'!$A:$XEW,1+IFERROR(VALUE(RIGHT(OP$3,2)),RIGHT(OP$3,1)),TRUE),#N/A)</f>
        <v>#N/A</v>
      </c>
      <c r="OR36" s="6" t="e">
        <f t="shared" si="11"/>
        <v>#N/A</v>
      </c>
      <c r="OS36" s="6" t="e">
        <f>IFERROR(OR36+VLOOKUP($A36,'TB2-1'!$A:$XEW,1+IFERROR(VALUE(RIGHT(OR$3,2)),RIGHT(OR$3,1)),TRUE),#N/A)</f>
        <v>#N/A</v>
      </c>
      <c r="OT36" s="6" t="e">
        <f t="shared" si="11"/>
        <v>#N/A</v>
      </c>
      <c r="OU36" s="6" t="e">
        <f>IFERROR(OT36+VLOOKUP($A36,'TB2-1'!$A:$XEW,1+IFERROR(VALUE(RIGHT(OT$3,2)),RIGHT(OT$3,1)),TRUE),#N/A)</f>
        <v>#N/A</v>
      </c>
      <c r="OV36" s="6" t="e">
        <f t="shared" si="11"/>
        <v>#N/A</v>
      </c>
      <c r="OW36" s="6" t="e">
        <f>IFERROR(OV36+VLOOKUP($A36,'TB2-1'!$A:$XEW,1+IFERROR(VALUE(RIGHT(OV$3,2)),RIGHT(OV$3,1)),TRUE),#N/A)</f>
        <v>#N/A</v>
      </c>
      <c r="OX36" s="6" t="e">
        <f t="shared" si="319"/>
        <v>#N/A</v>
      </c>
      <c r="OY36" s="6" t="e">
        <f>IFERROR(OX36+VLOOKUP($A36,'TB2-1'!$A:$XEW,1+IFERROR(VALUE(RIGHT(OX$3,2)),RIGHT(OX$3,1)),TRUE),#N/A)</f>
        <v>#N/A</v>
      </c>
      <c r="OZ36" s="6" t="e">
        <f t="shared" si="12"/>
        <v>#N/A</v>
      </c>
      <c r="PA36" s="6" t="e">
        <f>IFERROR(OZ36+VLOOKUP($A36,'TB2-1'!$A:$XEW,1+IFERROR(VALUE(RIGHT(OZ$3,2)),RIGHT(OZ$3,1)),TRUE),#N/A)</f>
        <v>#N/A</v>
      </c>
      <c r="PB36" s="6" t="e">
        <f t="shared" si="13"/>
        <v>#N/A</v>
      </c>
      <c r="PC36" s="6" t="e">
        <f>IFERROR(PB36+VLOOKUP($A36,'TB2-1'!$A:$XEW,1+IFERROR(VALUE(RIGHT(PB$3,2)),RIGHT(PB$3,1)),TRUE),#N/A)</f>
        <v>#N/A</v>
      </c>
      <c r="PD36" s="6" t="e">
        <f t="shared" si="14"/>
        <v>#N/A</v>
      </c>
      <c r="PE36" s="6" t="e">
        <f>IFERROR(PD36+VLOOKUP($A36,'TB2-1'!$A:$XEW,1+IFERROR(VALUE(RIGHT(PD$3,2)),RIGHT(PD$3,1)),TRUE),#N/A)</f>
        <v>#N/A</v>
      </c>
      <c r="PF36" s="6" t="e">
        <f t="shared" si="15"/>
        <v>#N/A</v>
      </c>
      <c r="PG36" s="6" t="e">
        <f>IFERROR(PF36+VLOOKUP($A36,'TB2-1'!$A:$XEW,1+IFERROR(VALUE(RIGHT(PF$3,2)),RIGHT(PF$3,1)),TRUE),#N/A)</f>
        <v>#N/A</v>
      </c>
      <c r="PH36" s="6" t="e">
        <f t="shared" si="16"/>
        <v>#N/A</v>
      </c>
      <c r="PI36" s="6" t="e">
        <f>IFERROR(PH36+VLOOKUP($A36,'TB2-1'!$A:$XEW,1+IFERROR(VALUE(RIGHT(PH$3,2)),RIGHT(PH$3,1)),TRUE),#N/A)</f>
        <v>#N/A</v>
      </c>
      <c r="PJ36" s="6" t="e">
        <f t="shared" si="17"/>
        <v>#N/A</v>
      </c>
      <c r="PK36" s="6" t="e">
        <f>IFERROR(PJ36+VLOOKUP($A36,'TB2-1'!$A:$XEW,1+IFERROR(VALUE(RIGHT(PJ$3,2)),RIGHT(PJ$3,1)),TRUE),#N/A)</f>
        <v>#N/A</v>
      </c>
      <c r="PL36" s="6" t="e">
        <f t="shared" si="18"/>
        <v>#N/A</v>
      </c>
      <c r="PM36" s="6" t="e">
        <f>IFERROR(PL36+VLOOKUP($A36,'TB2-1'!$A:$XEW,1+IFERROR(VALUE(RIGHT(PL$3,2)),RIGHT(PL$3,1)),TRUE),#N/A)</f>
        <v>#N/A</v>
      </c>
      <c r="PN36" s="6" t="e">
        <f t="shared" si="19"/>
        <v>#N/A</v>
      </c>
      <c r="PO36" s="6" t="e">
        <f>IFERROR(PN36+VLOOKUP($A36,'TB2-1'!$A:$XEW,1+IFERROR(VALUE(RIGHT(PN$3,2)),RIGHT(PN$3,1)),TRUE),#N/A)</f>
        <v>#N/A</v>
      </c>
      <c r="PP36" s="6" t="e">
        <f t="shared" si="20"/>
        <v>#N/A</v>
      </c>
      <c r="PQ36" s="6" t="e">
        <f>IFERROR(PP36+VLOOKUP($A36,'TB2-1'!$A:$XEW,1+IFERROR(VALUE(RIGHT(PP$3,2)),RIGHT(PP$3,1)),TRUE),#N/A)</f>
        <v>#N/A</v>
      </c>
      <c r="PR36" s="65" t="e">
        <v>#N/A</v>
      </c>
      <c r="PS36" s="5" t="e">
        <f>IFERROR(PR36+VLOOKUP($A36,'TB2-1'!$A:$XEW,1+IFERROR(VALUE(RIGHT(PR$3,2)),RIGHT(PR$3,1)),TRUE),#N/A)</f>
        <v>#N/A</v>
      </c>
      <c r="PT36" s="10" t="e">
        <f t="shared" si="21"/>
        <v>#N/A</v>
      </c>
      <c r="PU36" s="5" t="e">
        <f>IFERROR(PT36+VLOOKUP($A36,'TB2-1'!$A:$XEW,1+IFERROR(VALUE(RIGHT(PT$3,2)),RIGHT(PT$3,1)),TRUE),#N/A)</f>
        <v>#N/A</v>
      </c>
      <c r="PV36" s="10" t="e">
        <f t="shared" si="21"/>
        <v>#N/A</v>
      </c>
      <c r="PW36" s="5" t="e">
        <f>IFERROR(PV36+VLOOKUP($A36,'TB2-1'!$A:$XEW,1+IFERROR(VALUE(RIGHT(PV$3,2)),RIGHT(PV$3,1)),TRUE),#N/A)</f>
        <v>#N/A</v>
      </c>
      <c r="PX36" s="10" t="e">
        <f t="shared" si="21"/>
        <v>#N/A</v>
      </c>
      <c r="PY36" s="5" t="e">
        <f>IFERROR(PX36+VLOOKUP($A36,'TB2-1'!$A:$XEW,1+IFERROR(VALUE(RIGHT(PX$3,2)),RIGHT(PX$3,1)),TRUE),#N/A)</f>
        <v>#N/A</v>
      </c>
      <c r="PZ36" s="10" t="e">
        <f t="shared" si="21"/>
        <v>#N/A</v>
      </c>
      <c r="QA36" s="5" t="e">
        <f>IFERROR(PZ36+VLOOKUP($A36,'TB2-1'!$A:$XEW,1+IFERROR(VALUE(RIGHT(PZ$3,2)),RIGHT(PZ$3,1)),TRUE),#N/A)</f>
        <v>#N/A</v>
      </c>
      <c r="QB36" s="10" t="e">
        <f t="shared" si="21"/>
        <v>#N/A</v>
      </c>
      <c r="QC36" s="5" t="e">
        <f>IFERROR(QB36+VLOOKUP($A36,'TB2-1'!$A:$XEW,1+IFERROR(VALUE(RIGHT(QB$3,2)),RIGHT(QB$3,1)),TRUE),#N/A)</f>
        <v>#N/A</v>
      </c>
      <c r="QD36" s="10" t="e">
        <f t="shared" si="21"/>
        <v>#N/A</v>
      </c>
      <c r="QE36" s="5" t="e">
        <f>IFERROR(QD36+VLOOKUP($A36,'TB2-1'!$A:$XEW,1+IFERROR(VALUE(RIGHT(QD$3,2)),RIGHT(QD$3,1)),TRUE),#N/A)</f>
        <v>#N/A</v>
      </c>
      <c r="QF36" s="10" t="e">
        <f t="shared" si="21"/>
        <v>#N/A</v>
      </c>
      <c r="QG36" s="5" t="e">
        <f>IFERROR(QF36+VLOOKUP($A36,'TB2-1'!$A:$XEW,1+IFERROR(VALUE(RIGHT(QF$3,2)),RIGHT(QF$3,1)),TRUE),#N/A)</f>
        <v>#N/A</v>
      </c>
      <c r="QH36" s="10" t="e">
        <f t="shared" si="320"/>
        <v>#N/A</v>
      </c>
      <c r="QI36" s="5" t="e">
        <f>IFERROR(QH36+VLOOKUP($A36,'TB2-1'!$A:$XEW,1+IFERROR(VALUE(RIGHT(QH$3,2)),RIGHT(QH$3,1)),TRUE),#N/A)</f>
        <v>#N/A</v>
      </c>
      <c r="QJ36" s="10" t="e">
        <f t="shared" si="22"/>
        <v>#N/A</v>
      </c>
      <c r="QK36" s="5" t="e">
        <f>IFERROR(QJ36+VLOOKUP($A36,'TB2-1'!$A:$XEW,1+IFERROR(VALUE(RIGHT(QJ$3,2)),RIGHT(QJ$3,1)),TRUE),#N/A)</f>
        <v>#N/A</v>
      </c>
      <c r="QL36" s="10" t="e">
        <f t="shared" si="23"/>
        <v>#N/A</v>
      </c>
      <c r="QM36" s="5" t="e">
        <f>IFERROR(QL36+VLOOKUP($A36,'TB2-1'!$A:$XEW,1+IFERROR(VALUE(RIGHT(QL$3,2)),RIGHT(QL$3,1)),TRUE),#N/A)</f>
        <v>#N/A</v>
      </c>
      <c r="QN36" s="10" t="e">
        <f t="shared" si="24"/>
        <v>#N/A</v>
      </c>
      <c r="QO36" s="5" t="e">
        <f>IFERROR(QN36+VLOOKUP($A36,'TB2-1'!$A:$XEW,1+IFERROR(VALUE(RIGHT(QN$3,2)),RIGHT(QN$3,1)),TRUE),#N/A)</f>
        <v>#N/A</v>
      </c>
      <c r="QP36" s="10" t="e">
        <f t="shared" si="25"/>
        <v>#N/A</v>
      </c>
      <c r="QQ36" s="5" t="e">
        <f>IFERROR(QP36+VLOOKUP($A36,'TB2-1'!$A:$XEW,1+IFERROR(VALUE(RIGHT(QP$3,2)),RIGHT(QP$3,1)),TRUE),#N/A)</f>
        <v>#N/A</v>
      </c>
      <c r="QR36" s="10" t="e">
        <f t="shared" si="26"/>
        <v>#N/A</v>
      </c>
      <c r="QS36" s="5" t="e">
        <f>IFERROR(QR36+VLOOKUP($A36,'TB2-1'!$A:$XEW,1+IFERROR(VALUE(RIGHT(QR$3,2)),RIGHT(QR$3,1)),TRUE),#N/A)</f>
        <v>#N/A</v>
      </c>
      <c r="QT36" s="10" t="e">
        <f t="shared" si="27"/>
        <v>#N/A</v>
      </c>
      <c r="QU36" s="5" t="e">
        <f>IFERROR(QT36+VLOOKUP($A36,'TB2-1'!$A:$XEW,1+IFERROR(VALUE(RIGHT(QT$3,2)),RIGHT(QT$3,1)),TRUE),#N/A)</f>
        <v>#N/A</v>
      </c>
      <c r="QV36" s="10" t="e">
        <f t="shared" si="28"/>
        <v>#N/A</v>
      </c>
      <c r="QW36" s="5" t="e">
        <f>IFERROR(QV36+VLOOKUP($A36,'TB2-1'!$A:$XEW,1+IFERROR(VALUE(RIGHT(QV$3,2)),RIGHT(QV$3,1)),TRUE),#N/A)</f>
        <v>#N/A</v>
      </c>
      <c r="QX36" s="10" t="e">
        <f t="shared" si="29"/>
        <v>#N/A</v>
      </c>
      <c r="QY36" s="5" t="e">
        <f>IFERROR(QX36+VLOOKUP($A36,'TB2-1'!$A:$XEW,1+IFERROR(VALUE(RIGHT(QX$3,2)),RIGHT(QX$3,1)),TRUE),#N/A)</f>
        <v>#N/A</v>
      </c>
      <c r="QZ36" s="10" t="e">
        <f t="shared" si="30"/>
        <v>#N/A</v>
      </c>
      <c r="RA36" s="5" t="e">
        <f>IFERROR(QZ36+VLOOKUP($A36,'TB2-1'!$A:$XEW,1+IFERROR(VALUE(RIGHT(QZ$3,2)),RIGHT(QZ$3,1)),TRUE),#N/A)</f>
        <v>#N/A</v>
      </c>
      <c r="RB36" s="65" t="e">
        <v>#N/A</v>
      </c>
      <c r="RC36" s="6" t="e">
        <f>IFERROR(RB36+VLOOKUP($A36,'TB2-1'!$A:$XEW,1+IFERROR(VALUE(RIGHT(RB$3,2)),RIGHT(RB$3,1)),TRUE),#N/A)</f>
        <v>#N/A</v>
      </c>
      <c r="RD36" s="6" t="e">
        <f t="shared" si="31"/>
        <v>#N/A</v>
      </c>
      <c r="RE36" s="6" t="e">
        <f>IFERROR(RD36+VLOOKUP($A36,'TB2-1'!$A:$XEW,1+IFERROR(VALUE(RIGHT(RD$3,2)),RIGHT(RD$3,1)),TRUE),#N/A)</f>
        <v>#N/A</v>
      </c>
      <c r="RF36" s="6" t="e">
        <f t="shared" si="31"/>
        <v>#N/A</v>
      </c>
      <c r="RG36" s="6" t="e">
        <f>IFERROR(RF36+VLOOKUP($A36,'TB2-1'!$A:$XEW,1+IFERROR(VALUE(RIGHT(RF$3,2)),RIGHT(RF$3,1)),TRUE),#N/A)</f>
        <v>#N/A</v>
      </c>
      <c r="RH36" s="6" t="e">
        <f t="shared" si="31"/>
        <v>#N/A</v>
      </c>
      <c r="RI36" s="6" t="e">
        <f>IFERROR(RH36+VLOOKUP($A36,'TB2-1'!$A:$XEW,1+IFERROR(VALUE(RIGHT(RH$3,2)),RIGHT(RH$3,1)),TRUE),#N/A)</f>
        <v>#N/A</v>
      </c>
      <c r="RJ36" s="6" t="e">
        <f t="shared" si="31"/>
        <v>#N/A</v>
      </c>
      <c r="RK36" s="6" t="e">
        <f>IFERROR(RJ36+VLOOKUP($A36,'TB2-1'!$A:$XEW,1+IFERROR(VALUE(RIGHT(RJ$3,2)),RIGHT(RJ$3,1)),TRUE),#N/A)</f>
        <v>#N/A</v>
      </c>
      <c r="RL36" s="6" t="e">
        <f t="shared" si="31"/>
        <v>#N/A</v>
      </c>
      <c r="RM36" s="6" t="e">
        <f>IFERROR(RL36+VLOOKUP($A36,'TB2-1'!$A:$XEW,1+IFERROR(VALUE(RIGHT(RL$3,2)),RIGHT(RL$3,1)),TRUE),#N/A)</f>
        <v>#N/A</v>
      </c>
      <c r="RN36" s="6" t="e">
        <f t="shared" si="31"/>
        <v>#N/A</v>
      </c>
      <c r="RO36" s="6" t="e">
        <f>IFERROR(RN36+VLOOKUP($A36,'TB2-1'!$A:$XEW,1+IFERROR(VALUE(RIGHT(RN$3,2)),RIGHT(RN$3,1)),TRUE),#N/A)</f>
        <v>#N/A</v>
      </c>
      <c r="RP36" s="6" t="e">
        <f t="shared" si="31"/>
        <v>#N/A</v>
      </c>
      <c r="RQ36" s="6" t="e">
        <f>IFERROR(RP36+VLOOKUP($A36,'TB2-1'!$A:$XEW,1+IFERROR(VALUE(RIGHT(RP$3,2)),RIGHT(RP$3,1)),TRUE),#N/A)</f>
        <v>#N/A</v>
      </c>
      <c r="RR36" s="6" t="e">
        <f t="shared" si="321"/>
        <v>#N/A</v>
      </c>
      <c r="RS36" s="6" t="e">
        <f>IFERROR(RR36+VLOOKUP($A36,'TB2-1'!$A:$XEW,1+IFERROR(VALUE(RIGHT(RR$3,2)),RIGHT(RR$3,1)),TRUE),#N/A)</f>
        <v>#N/A</v>
      </c>
      <c r="RT36" s="6" t="e">
        <f t="shared" si="32"/>
        <v>#N/A</v>
      </c>
      <c r="RU36" s="6" t="e">
        <f>IFERROR(RT36+VLOOKUP($A36,'TB2-1'!$A:$XEW,1+IFERROR(VALUE(RIGHT(RT$3,2)),RIGHT(RT$3,1)),TRUE),#N/A)</f>
        <v>#N/A</v>
      </c>
      <c r="RV36" s="6" t="e">
        <f t="shared" si="33"/>
        <v>#N/A</v>
      </c>
      <c r="RW36" s="6" t="e">
        <f>IFERROR(RV36+VLOOKUP($A36,'TB2-1'!$A:$XEW,1+IFERROR(VALUE(RIGHT(RV$3,2)),RIGHT(RV$3,1)),TRUE),#N/A)</f>
        <v>#N/A</v>
      </c>
      <c r="RX36" s="6" t="e">
        <f t="shared" si="34"/>
        <v>#N/A</v>
      </c>
      <c r="RY36" s="6" t="e">
        <f>IFERROR(RX36+VLOOKUP($A36,'TB2-1'!$A:$XEW,1+IFERROR(VALUE(RIGHT(RX$3,2)),RIGHT(RX$3,1)),TRUE),#N/A)</f>
        <v>#N/A</v>
      </c>
      <c r="RZ36" s="6" t="e">
        <f t="shared" si="35"/>
        <v>#N/A</v>
      </c>
      <c r="SA36" s="6" t="e">
        <f>IFERROR(RZ36+VLOOKUP($A36,'TB2-1'!$A:$XEW,1+IFERROR(VALUE(RIGHT(RZ$3,2)),RIGHT(RZ$3,1)),TRUE),#N/A)</f>
        <v>#N/A</v>
      </c>
      <c r="SB36" s="6" t="e">
        <f t="shared" si="36"/>
        <v>#N/A</v>
      </c>
      <c r="SC36" s="6" t="e">
        <f>IFERROR(SB36+VLOOKUP($A36,'TB2-1'!$A:$XEW,1+IFERROR(VALUE(RIGHT(SB$3,2)),RIGHT(SB$3,1)),TRUE),#N/A)</f>
        <v>#N/A</v>
      </c>
      <c r="SD36" s="6" t="e">
        <f t="shared" si="37"/>
        <v>#N/A</v>
      </c>
      <c r="SE36" s="6" t="e">
        <f>IFERROR(SD36+VLOOKUP($A36,'TB2-1'!$A:$XEW,1+IFERROR(VALUE(RIGHT(SD$3,2)),RIGHT(SD$3,1)),TRUE),#N/A)</f>
        <v>#N/A</v>
      </c>
      <c r="SF36" s="6" t="e">
        <f t="shared" si="38"/>
        <v>#N/A</v>
      </c>
      <c r="SG36" s="6" t="e">
        <f>IFERROR(SF36+VLOOKUP($A36,'TB2-1'!$A:$XEW,1+IFERROR(VALUE(RIGHT(SF$3,2)),RIGHT(SF$3,1)),TRUE),#N/A)</f>
        <v>#N/A</v>
      </c>
      <c r="SH36" s="6" t="e">
        <f t="shared" si="39"/>
        <v>#N/A</v>
      </c>
      <c r="SI36" s="6" t="e">
        <f>IFERROR(SH36+VLOOKUP($A36,'TB2-1'!$A:$XEW,1+IFERROR(VALUE(RIGHT(SH$3,2)),RIGHT(SH$3,1)),TRUE),#N/A)</f>
        <v>#N/A</v>
      </c>
      <c r="SJ36" s="6" t="e">
        <f t="shared" si="40"/>
        <v>#N/A</v>
      </c>
      <c r="SK36" s="6" t="e">
        <f>IFERROR(SJ36+VLOOKUP($A36,'TB2-1'!$A:$XEW,1+IFERROR(VALUE(RIGHT(SJ$3,2)),RIGHT(SJ$3,1)),TRUE),#N/A)</f>
        <v>#N/A</v>
      </c>
      <c r="SL36" s="65" t="e">
        <v>#N/A</v>
      </c>
      <c r="SM36" s="5" t="e">
        <f>IFERROR(SL36+VLOOKUP($A36,'TB2-1'!$A:$XEW,1+IFERROR(VALUE(RIGHT(SL$3,2)),RIGHT(SL$3,1)),TRUE),#N/A)</f>
        <v>#N/A</v>
      </c>
      <c r="SN36" s="10" t="e">
        <f t="shared" si="154"/>
        <v>#N/A</v>
      </c>
      <c r="SO36" s="5" t="e">
        <f>IFERROR(SN36+VLOOKUP($A36,'TB2-1'!$A:$XEW,1+IFERROR(VALUE(RIGHT(SN$3,2)),RIGHT(SN$3,1)),TRUE),#N/A)</f>
        <v>#N/A</v>
      </c>
      <c r="SP36" s="10" t="e">
        <f t="shared" si="154"/>
        <v>#N/A</v>
      </c>
      <c r="SQ36" s="5" t="e">
        <f>IFERROR(SP36+VLOOKUP($A36,'TB2-1'!$A:$XEW,1+IFERROR(VALUE(RIGHT(SP$3,2)),RIGHT(SP$3,1)),TRUE),#N/A)</f>
        <v>#N/A</v>
      </c>
      <c r="SR36" s="10" t="e">
        <f t="shared" si="154"/>
        <v>#N/A</v>
      </c>
      <c r="SS36" s="5" t="e">
        <f>IFERROR(SR36+VLOOKUP($A36,'TB2-1'!$A:$XEW,1+IFERROR(VALUE(RIGHT(SR$3,2)),RIGHT(SR$3,1)),TRUE),#N/A)</f>
        <v>#N/A</v>
      </c>
      <c r="ST36" s="10" t="e">
        <f t="shared" si="154"/>
        <v>#N/A</v>
      </c>
      <c r="SU36" s="5" t="e">
        <f>IFERROR(ST36+VLOOKUP($A36,'TB2-1'!$A:$XEW,1+IFERROR(VALUE(RIGHT(ST$3,2)),RIGHT(ST$3,1)),TRUE),#N/A)</f>
        <v>#N/A</v>
      </c>
      <c r="SV36" s="10" t="e">
        <f t="shared" si="154"/>
        <v>#N/A</v>
      </c>
      <c r="SW36" s="5" t="e">
        <f>IFERROR(SV36+VLOOKUP($A36,'TB2-1'!$A:$XEW,1+IFERROR(VALUE(RIGHT(SV$3,2)),RIGHT(SV$3,1)),TRUE),#N/A)</f>
        <v>#N/A</v>
      </c>
      <c r="SX36" s="10" t="e">
        <f t="shared" si="154"/>
        <v>#N/A</v>
      </c>
      <c r="SY36" s="5" t="e">
        <f>IFERROR(SX36+VLOOKUP($A36,'TB2-1'!$A:$XEW,1+IFERROR(VALUE(RIGHT(SX$3,2)),RIGHT(SX$3,1)),TRUE),#N/A)</f>
        <v>#N/A</v>
      </c>
      <c r="SZ36" s="10" t="e">
        <f t="shared" si="154"/>
        <v>#N/A</v>
      </c>
      <c r="TA36" s="5" t="e">
        <f>IFERROR(SZ36+VLOOKUP($A36,'TB2-1'!$A:$XEW,1+IFERROR(VALUE(RIGHT(SZ$3,2)),RIGHT(SZ$3,1)),TRUE),#N/A)</f>
        <v>#N/A</v>
      </c>
      <c r="TB36" s="10" t="e">
        <f t="shared" si="154"/>
        <v>#N/A</v>
      </c>
      <c r="TC36" s="5" t="e">
        <f>IFERROR(TB36+VLOOKUP($A36,'TB2-1'!$A:$XEW,1+IFERROR(VALUE(RIGHT(TB$3,2)),RIGHT(TB$3,1)),TRUE),#N/A)</f>
        <v>#N/A</v>
      </c>
      <c r="TD36" s="10" t="e">
        <f t="shared" si="155"/>
        <v>#N/A</v>
      </c>
      <c r="TE36" s="5" t="e">
        <f>IFERROR(TD36+VLOOKUP($A36,'TB2-1'!$A:$XEW,1+IFERROR(VALUE(RIGHT(TD$3,2)),RIGHT(TD$3,1)),TRUE),#N/A)</f>
        <v>#N/A</v>
      </c>
      <c r="TF36" s="10" t="e">
        <f t="shared" si="156"/>
        <v>#N/A</v>
      </c>
      <c r="TG36" s="5" t="e">
        <f>IFERROR(TF36+VLOOKUP($A36,'TB2-1'!$A:$XEW,1+IFERROR(VALUE(RIGHT(TF$3,2)),RIGHT(TF$3,1)),TRUE),#N/A)</f>
        <v>#N/A</v>
      </c>
      <c r="TH36" s="10" t="e">
        <f t="shared" si="157"/>
        <v>#N/A</v>
      </c>
      <c r="TI36" s="5" t="e">
        <f>IFERROR(TH36+VLOOKUP($A36,'TB2-1'!$A:$XEW,1+IFERROR(VALUE(RIGHT(TH$3,2)),RIGHT(TH$3,1)),TRUE),#N/A)</f>
        <v>#N/A</v>
      </c>
      <c r="TJ36" s="10" t="e">
        <f t="shared" si="158"/>
        <v>#N/A</v>
      </c>
      <c r="TK36" s="5" t="e">
        <f>IFERROR(TJ36+VLOOKUP($A36,'TB2-1'!$A:$XEW,1+IFERROR(VALUE(RIGHT(TJ$3,2)),RIGHT(TJ$3,1)),TRUE),#N/A)</f>
        <v>#N/A</v>
      </c>
      <c r="TL36" s="10" t="e">
        <f t="shared" si="159"/>
        <v>#N/A</v>
      </c>
      <c r="TM36" s="5" t="e">
        <f>IFERROR(TL36+VLOOKUP($A36,'TB2-1'!$A:$XEW,1+IFERROR(VALUE(RIGHT(TL$3,2)),RIGHT(TL$3,1)),TRUE),#N/A)</f>
        <v>#N/A</v>
      </c>
      <c r="TN36" s="10" t="e">
        <f t="shared" si="160"/>
        <v>#N/A</v>
      </c>
      <c r="TO36" s="5" t="e">
        <f>IFERROR(TN36+VLOOKUP($A36,'TB2-1'!$A:$XEW,1+IFERROR(VALUE(RIGHT(TN$3,2)),RIGHT(TN$3,1)),TRUE),#N/A)</f>
        <v>#N/A</v>
      </c>
      <c r="TP36" s="10" t="e">
        <f t="shared" si="161"/>
        <v>#N/A</v>
      </c>
      <c r="TQ36" s="5" t="e">
        <f>IFERROR(TP36+VLOOKUP($A36,'TB2-1'!$A:$XEW,1+IFERROR(VALUE(RIGHT(TP$3,2)),RIGHT(TP$3,1)),TRUE),#N/A)</f>
        <v>#N/A</v>
      </c>
      <c r="TR36" s="10" t="e">
        <f t="shared" si="162"/>
        <v>#N/A</v>
      </c>
      <c r="TS36" s="5" t="e">
        <f>IFERROR(TR36+VLOOKUP($A36,'TB2-1'!$A:$XEW,1+IFERROR(VALUE(RIGHT(TR$3,2)),RIGHT(TR$3,1)),TRUE),#N/A)</f>
        <v>#N/A</v>
      </c>
      <c r="TT36" s="10" t="e">
        <f t="shared" si="163"/>
        <v>#N/A</v>
      </c>
      <c r="TU36" s="5" t="e">
        <f>IFERROR(TT36+VLOOKUP($A36,'TB2-1'!$A:$XEW,1+IFERROR(VALUE(RIGHT(TT$3,2)),RIGHT(TT$3,1)),TRUE),#N/A)</f>
        <v>#N/A</v>
      </c>
      <c r="TV36" s="65" t="e">
        <v>#N/A</v>
      </c>
      <c r="TW36" s="6" t="e">
        <f>IFERROR(TV36+VLOOKUP($A36,'TB2-1'!$A:$XEW,1+IFERROR(VALUE(RIGHT(TV$3,2)),RIGHT(TV$3,1)),TRUE),#N/A)</f>
        <v>#N/A</v>
      </c>
      <c r="TX36" s="6" t="e">
        <f t="shared" si="177"/>
        <v>#N/A</v>
      </c>
      <c r="TY36" s="6" t="e">
        <f>IFERROR(TX36+VLOOKUP($A36,'TB2-1'!$A:$XEW,1+IFERROR(VALUE(RIGHT(TX$3,2)),RIGHT(TX$3,1)),TRUE),#N/A)</f>
        <v>#N/A</v>
      </c>
      <c r="TZ36" s="6" t="e">
        <f t="shared" si="177"/>
        <v>#N/A</v>
      </c>
      <c r="UA36" s="6" t="e">
        <f>IFERROR(TZ36+VLOOKUP($A36,'TB2-1'!$A:$XEW,1+IFERROR(VALUE(RIGHT(TZ$3,2)),RIGHT(TZ$3,1)),TRUE),#N/A)</f>
        <v>#N/A</v>
      </c>
      <c r="UB36" s="6" t="e">
        <f t="shared" si="177"/>
        <v>#N/A</v>
      </c>
      <c r="UC36" s="6" t="e">
        <f>IFERROR(UB36+VLOOKUP($A36,'TB2-1'!$A:$XEW,1+IFERROR(VALUE(RIGHT(UB$3,2)),RIGHT(UB$3,1)),TRUE),#N/A)</f>
        <v>#N/A</v>
      </c>
      <c r="UD36" s="6" t="e">
        <f t="shared" si="177"/>
        <v>#N/A</v>
      </c>
      <c r="UE36" s="6" t="e">
        <f>IFERROR(UD36+VLOOKUP($A36,'TB2-1'!$A:$XEW,1+IFERROR(VALUE(RIGHT(UD$3,2)),RIGHT(UD$3,1)),TRUE),#N/A)</f>
        <v>#N/A</v>
      </c>
      <c r="UF36" s="6" t="e">
        <f t="shared" si="177"/>
        <v>#N/A</v>
      </c>
      <c r="UG36" s="6" t="e">
        <f>IFERROR(UF36+VLOOKUP($A36,'TB2-1'!$A:$XEW,1+IFERROR(VALUE(RIGHT(UF$3,2)),RIGHT(UF$3,1)),TRUE),#N/A)</f>
        <v>#N/A</v>
      </c>
      <c r="UH36" s="6" t="e">
        <f t="shared" si="177"/>
        <v>#N/A</v>
      </c>
      <c r="UI36" s="6" t="e">
        <f>IFERROR(UH36+VLOOKUP($A36,'TB2-1'!$A:$XEW,1+IFERROR(VALUE(RIGHT(UH$3,2)),RIGHT(UH$3,1)),TRUE),#N/A)</f>
        <v>#N/A</v>
      </c>
      <c r="UJ36" s="6" t="e">
        <f t="shared" si="177"/>
        <v>#N/A</v>
      </c>
      <c r="UK36" s="6" t="e">
        <f>IFERROR(UJ36+VLOOKUP($A36,'TB2-1'!$A:$XEW,1+IFERROR(VALUE(RIGHT(UJ$3,2)),RIGHT(UJ$3,1)),TRUE),#N/A)</f>
        <v>#N/A</v>
      </c>
      <c r="UL36" s="6" t="e">
        <f t="shared" si="177"/>
        <v>#N/A</v>
      </c>
      <c r="UM36" s="6" t="e">
        <f>IFERROR(UL36+VLOOKUP($A36,'TB2-1'!$A:$XEW,1+IFERROR(VALUE(RIGHT(UL$3,2)),RIGHT(UL$3,1)),TRUE),#N/A)</f>
        <v>#N/A</v>
      </c>
      <c r="UN36" s="6" t="e">
        <f t="shared" si="177"/>
        <v>#N/A</v>
      </c>
      <c r="UO36" s="6" t="e">
        <f>IFERROR(UN36+VLOOKUP($A36,'TB2-1'!$A:$XEW,1+IFERROR(VALUE(RIGHT(UN$3,2)),RIGHT(UN$3,1)),TRUE),#N/A)</f>
        <v>#N/A</v>
      </c>
      <c r="UP36" s="6" t="e">
        <f t="shared" si="182"/>
        <v>#N/A</v>
      </c>
      <c r="UQ36" s="6" t="e">
        <f>IFERROR(UP36+VLOOKUP($A36,'TB2-1'!$A:$XEW,1+IFERROR(VALUE(RIGHT(UP$3,2)),RIGHT(UP$3,1)),TRUE),#N/A)</f>
        <v>#N/A</v>
      </c>
      <c r="UR36" s="6" t="e">
        <f t="shared" si="204"/>
        <v>#N/A</v>
      </c>
      <c r="US36" s="6" t="e">
        <f>IFERROR(UR36+VLOOKUP($A36,'TB2-1'!$A:$XEW,1+IFERROR(VALUE(RIGHT(UR$3,2)),RIGHT(UR$3,1)),TRUE),#N/A)</f>
        <v>#N/A</v>
      </c>
      <c r="UT36" s="6" t="e">
        <f t="shared" si="205"/>
        <v>#N/A</v>
      </c>
      <c r="UU36" s="6" t="e">
        <f>IFERROR(UT36+VLOOKUP($A36,'TB2-1'!$A:$XEW,1+IFERROR(VALUE(RIGHT(UT$3,2)),RIGHT(UT$3,1)),TRUE),#N/A)</f>
        <v>#N/A</v>
      </c>
      <c r="UV36" s="6" t="e">
        <f t="shared" si="206"/>
        <v>#N/A</v>
      </c>
      <c r="UW36" s="6" t="e">
        <f>IFERROR(UV36+VLOOKUP($A36,'TB2-1'!$A:$XEW,1+IFERROR(VALUE(RIGHT(UV$3,2)),RIGHT(UV$3,1)),TRUE),#N/A)</f>
        <v>#N/A</v>
      </c>
      <c r="UX36" s="6" t="e">
        <f t="shared" si="207"/>
        <v>#N/A</v>
      </c>
      <c r="UY36" s="6" t="e">
        <f>IFERROR(UX36+VLOOKUP($A36,'TB2-1'!$A:$XEW,1+IFERROR(VALUE(RIGHT(UX$3,2)),RIGHT(UX$3,1)),TRUE),#N/A)</f>
        <v>#N/A</v>
      </c>
      <c r="UZ36" s="6" t="e">
        <f t="shared" si="208"/>
        <v>#N/A</v>
      </c>
      <c r="VA36" s="6" t="e">
        <f>IFERROR(UZ36+VLOOKUP($A36,'TB2-1'!$A:$XEW,1+IFERROR(VALUE(RIGHT(UZ$3,2)),RIGHT(UZ$3,1)),TRUE),#N/A)</f>
        <v>#N/A</v>
      </c>
      <c r="VB36" s="6" t="e">
        <f t="shared" si="209"/>
        <v>#N/A</v>
      </c>
      <c r="VC36" s="6" t="e">
        <f>IFERROR(VB36+VLOOKUP($A36,'TB2-1'!$A:$XEW,1+IFERROR(VALUE(RIGHT(VB$3,2)),RIGHT(VB$3,1)),TRUE),#N/A)</f>
        <v>#N/A</v>
      </c>
      <c r="VD36" s="6" t="e">
        <f t="shared" si="210"/>
        <v>#N/A</v>
      </c>
      <c r="VE36" s="6" t="e">
        <f>IFERROR(VD36+VLOOKUP($A36,'TB2-1'!$A:$XEW,1+IFERROR(VALUE(RIGHT(VD$3,2)),RIGHT(VD$3,1)),TRUE),#N/A)</f>
        <v>#N/A</v>
      </c>
      <c r="VF36" s="65" t="e">
        <v>#N/A</v>
      </c>
      <c r="VG36" s="5" t="e">
        <f>IFERROR(VF36+VLOOKUP($A36,'TB2-1'!$A:$XEW,1+IFERROR(VALUE(RIGHT(VF$3,2)),RIGHT(VF$3,1)),TRUE),#N/A)</f>
        <v>#N/A</v>
      </c>
      <c r="VH36" s="10" t="e">
        <f t="shared" si="322"/>
        <v>#N/A</v>
      </c>
      <c r="VI36" s="5" t="e">
        <f>IFERROR(VH36+VLOOKUP($A36,'TB2-1'!$A:$XEW,1+IFERROR(VALUE(RIGHT(VH$3,2)),RIGHT(VH$3,1)),TRUE),#N/A)</f>
        <v>#N/A</v>
      </c>
      <c r="VJ36" s="10" t="e">
        <f t="shared" si="322"/>
        <v>#N/A</v>
      </c>
      <c r="VK36" s="5" t="e">
        <f>IFERROR(VJ36+VLOOKUP($A36,'TB2-1'!$A:$XEW,1+IFERROR(VALUE(RIGHT(VJ$3,2)),RIGHT(VJ$3,1)),TRUE),#N/A)</f>
        <v>#N/A</v>
      </c>
      <c r="VL36" s="10" t="e">
        <f t="shared" si="322"/>
        <v>#N/A</v>
      </c>
      <c r="VM36" s="5" t="e">
        <f>IFERROR(VL36+VLOOKUP($A36,'TB2-1'!$A:$XEW,1+IFERROR(VALUE(RIGHT(VL$3,2)),RIGHT(VL$3,1)),TRUE),#N/A)</f>
        <v>#N/A</v>
      </c>
      <c r="VN36" s="10" t="e">
        <f t="shared" si="322"/>
        <v>#N/A</v>
      </c>
      <c r="VO36" s="5" t="e">
        <f>IFERROR(VN36+VLOOKUP($A36,'TB2-1'!$A:$XEW,1+IFERROR(VALUE(RIGHT(VN$3,2)),RIGHT(VN$3,1)),TRUE),#N/A)</f>
        <v>#N/A</v>
      </c>
      <c r="VP36" s="10" t="e">
        <f t="shared" si="322"/>
        <v>#N/A</v>
      </c>
      <c r="VQ36" s="5" t="e">
        <f>IFERROR(VP36+VLOOKUP($A36,'TB2-1'!$A:$XEW,1+IFERROR(VALUE(RIGHT(VP$3,2)),RIGHT(VP$3,1)),TRUE),#N/A)</f>
        <v>#N/A</v>
      </c>
      <c r="VR36" s="10" t="e">
        <f t="shared" si="322"/>
        <v>#N/A</v>
      </c>
      <c r="VS36" s="5" t="e">
        <f>IFERROR(VR36+VLOOKUP($A36,'TB2-1'!$A:$XEW,1+IFERROR(VALUE(RIGHT(VR$3,2)),RIGHT(VR$3,1)),TRUE),#N/A)</f>
        <v>#N/A</v>
      </c>
      <c r="VT36" s="10" t="e">
        <f t="shared" si="322"/>
        <v>#N/A</v>
      </c>
      <c r="VU36" s="5" t="e">
        <f>IFERROR(VT36+VLOOKUP($A36,'TB2-1'!$A:$XEW,1+IFERROR(VALUE(RIGHT(VT$3,2)),RIGHT(VT$3,1)),TRUE),#N/A)</f>
        <v>#N/A</v>
      </c>
      <c r="VV36" s="10" t="e">
        <f t="shared" si="322"/>
        <v>#N/A</v>
      </c>
      <c r="VW36" s="5" t="e">
        <f>IFERROR(VV36+VLOOKUP($A36,'TB2-1'!$A:$XEW,1+IFERROR(VALUE(RIGHT(VV$3,2)),RIGHT(VV$3,1)),TRUE),#N/A)</f>
        <v>#N/A</v>
      </c>
      <c r="VX36" s="10" t="e">
        <f t="shared" si="322"/>
        <v>#N/A</v>
      </c>
      <c r="VY36" s="5" t="e">
        <f>IFERROR(VX36+VLOOKUP($A36,'TB2-1'!$A:$XEW,1+IFERROR(VALUE(RIGHT(VX$3,2)),RIGHT(VX$3,1)),TRUE),#N/A)</f>
        <v>#N/A</v>
      </c>
      <c r="VZ36" s="10" t="e">
        <f t="shared" si="322"/>
        <v>#N/A</v>
      </c>
      <c r="WA36" s="5" t="e">
        <f>IFERROR(VZ36+VLOOKUP($A36,'TB2-1'!$A:$XEW,1+IFERROR(VALUE(RIGHT(VZ$3,2)),RIGHT(VZ$3,1)),TRUE),#N/A)</f>
        <v>#N/A</v>
      </c>
      <c r="WB36" s="10" t="e">
        <f t="shared" si="322"/>
        <v>#N/A</v>
      </c>
      <c r="WC36" s="5" t="e">
        <f>IFERROR(WB36+VLOOKUP($A36,'TB2-1'!$A:$XEW,1+IFERROR(VALUE(RIGHT(WB$3,2)),RIGHT(WB$3,1)),TRUE),#N/A)</f>
        <v>#N/A</v>
      </c>
      <c r="WD36" s="10" t="e">
        <f t="shared" si="322"/>
        <v>#N/A</v>
      </c>
      <c r="WE36" s="5" t="e">
        <f>IFERROR(WD36+VLOOKUP($A36,'TB2-1'!$A:$XEW,1+IFERROR(VALUE(RIGHT(WD$3,2)),RIGHT(WD$3,1)),TRUE),#N/A)</f>
        <v>#N/A</v>
      </c>
      <c r="WF36" s="10" t="e">
        <f t="shared" si="322"/>
        <v>#N/A</v>
      </c>
      <c r="WG36" s="5" t="e">
        <f>IFERROR(WF36+VLOOKUP($A36,'TB2-1'!$A:$XEW,1+IFERROR(VALUE(RIGHT(WF$3,2)),RIGHT(WF$3,1)),TRUE),#N/A)</f>
        <v>#N/A</v>
      </c>
      <c r="WH36" s="10" t="e">
        <f t="shared" si="322"/>
        <v>#N/A</v>
      </c>
      <c r="WI36" s="5" t="e">
        <f>IFERROR(WH36+VLOOKUP($A36,'TB2-1'!$A:$XEW,1+IFERROR(VALUE(RIGHT(WH$3,2)),RIGHT(WH$3,1)),TRUE),#N/A)</f>
        <v>#N/A</v>
      </c>
      <c r="WJ36" s="10" t="e">
        <f t="shared" si="322"/>
        <v>#N/A</v>
      </c>
      <c r="WK36" s="5" t="e">
        <f>IFERROR(WJ36+VLOOKUP($A36,'TB2-1'!$A:$XEW,1+IFERROR(VALUE(RIGHT(WJ$3,2)),RIGHT(WJ$3,1)),TRUE),#N/A)</f>
        <v>#N/A</v>
      </c>
      <c r="WL36" s="10" t="e">
        <f t="shared" si="322"/>
        <v>#N/A</v>
      </c>
      <c r="WM36" s="5" t="e">
        <f>IFERROR(WL36+VLOOKUP($A36,'TB2-1'!$A:$XEW,1+IFERROR(VALUE(RIGHT(WL$3,2)),RIGHT(WL$3,1)),TRUE),#N/A)</f>
        <v>#N/A</v>
      </c>
      <c r="WN36" s="5" t="e">
        <v>#N/A</v>
      </c>
      <c r="WO36" s="5" t="e">
        <f>IFERROR(WN36+VLOOKUP($A36,'TB2-1'!$A:$XEW,1+IFERROR(VALUE(RIGHT(WN$3,2)),RIGHT(WN$3,1)),TRUE),#N/A)</f>
        <v>#N/A</v>
      </c>
      <c r="WP36" s="65" t="e">
        <v>#N/A</v>
      </c>
      <c r="WQ36" s="6" t="e">
        <f>IFERROR(WP36+VLOOKUP($A36,'TB2-1'!$A:$XEW,1+IFERROR(VALUE(RIGHT(WP$3,2)),RIGHT(WP$3,1)),TRUE),#N/A)</f>
        <v>#N/A</v>
      </c>
      <c r="WR36" s="6" t="e">
        <f t="shared" si="42"/>
        <v>#N/A</v>
      </c>
      <c r="WS36" s="6" t="e">
        <f>IFERROR(WR36+VLOOKUP($A36,'TB2-1'!$A:$XEW,1+IFERROR(VALUE(RIGHT(WR$3,2)),RIGHT(WR$3,1)),TRUE),#N/A)</f>
        <v>#N/A</v>
      </c>
      <c r="WT36" s="6" t="e">
        <f t="shared" si="42"/>
        <v>#N/A</v>
      </c>
      <c r="WU36" s="6" t="e">
        <f>IFERROR(WT36+VLOOKUP($A36,'TB2-1'!$A:$XEW,1+IFERROR(VALUE(RIGHT(WT$3,2)),RIGHT(WT$3,1)),TRUE),#N/A)</f>
        <v>#N/A</v>
      </c>
      <c r="WV36" s="6" t="e">
        <f t="shared" si="42"/>
        <v>#N/A</v>
      </c>
      <c r="WW36" s="6" t="e">
        <f>IFERROR(WV36+VLOOKUP($A36,'TB2-1'!$A:$XEW,1+IFERROR(VALUE(RIGHT(WV$3,2)),RIGHT(WV$3,1)),TRUE),#N/A)</f>
        <v>#N/A</v>
      </c>
      <c r="WX36" s="6" t="e">
        <f t="shared" si="42"/>
        <v>#N/A</v>
      </c>
      <c r="WY36" s="6" t="e">
        <f>IFERROR(WX36+VLOOKUP($A36,'TB2-1'!$A:$XEW,1+IFERROR(VALUE(RIGHT(WX$3,2)),RIGHT(WX$3,1)),TRUE),#N/A)</f>
        <v>#N/A</v>
      </c>
      <c r="WZ36" s="6" t="e">
        <f t="shared" si="42"/>
        <v>#N/A</v>
      </c>
      <c r="XA36" s="6" t="e">
        <f>IFERROR(WZ36+VLOOKUP($A36,'TB2-1'!$A:$XEW,1+IFERROR(VALUE(RIGHT(WZ$3,2)),RIGHT(WZ$3,1)),TRUE),#N/A)</f>
        <v>#N/A</v>
      </c>
      <c r="XB36" s="6" t="e">
        <f t="shared" si="42"/>
        <v>#N/A</v>
      </c>
      <c r="XC36" s="6" t="e">
        <f>IFERROR(XB36+VLOOKUP($A36,'TB2-1'!$A:$XEW,1+IFERROR(VALUE(RIGHT(XB$3,2)),RIGHT(XB$3,1)),TRUE),#N/A)</f>
        <v>#N/A</v>
      </c>
      <c r="XD36" s="6" t="e">
        <f t="shared" si="42"/>
        <v>#N/A</v>
      </c>
      <c r="XE36" s="6" t="e">
        <f>IFERROR(XD36+VLOOKUP($A36,'TB2-1'!$A:$XEW,1+IFERROR(VALUE(RIGHT(XD$3,2)),RIGHT(XD$3,1)),TRUE),#N/A)</f>
        <v>#N/A</v>
      </c>
      <c r="XF36" s="6" t="e">
        <f t="shared" si="324"/>
        <v>#N/A</v>
      </c>
      <c r="XG36" s="6" t="e">
        <f>IFERROR(XF36+VLOOKUP($A36,'TB2-1'!$A:$XEW,1+IFERROR(VALUE(RIGHT(XF$3,2)),RIGHT(XF$3,1)),TRUE),#N/A)</f>
        <v>#N/A</v>
      </c>
      <c r="XH36" s="6" t="e">
        <f t="shared" si="43"/>
        <v>#N/A</v>
      </c>
      <c r="XI36" s="6" t="e">
        <f>IFERROR(XH36+VLOOKUP($A36,'TB2-1'!$A:$XEW,1+IFERROR(VALUE(RIGHT(XH$3,2)),RIGHT(XH$3,1)),TRUE),#N/A)</f>
        <v>#N/A</v>
      </c>
      <c r="XJ36" s="6" t="e">
        <f t="shared" si="44"/>
        <v>#N/A</v>
      </c>
      <c r="XK36" s="6" t="e">
        <f>IFERROR(XJ36+VLOOKUP($A36,'TB2-1'!$A:$XEW,1+IFERROR(VALUE(RIGHT(XJ$3,2)),RIGHT(XJ$3,1)),TRUE),#N/A)</f>
        <v>#N/A</v>
      </c>
      <c r="XL36" s="6" t="e">
        <f t="shared" si="45"/>
        <v>#N/A</v>
      </c>
      <c r="XM36" s="6" t="e">
        <f>IFERROR(XL36+VLOOKUP($A36,'TB2-1'!$A:$XEW,1+IFERROR(VALUE(RIGHT(XL$3,2)),RIGHT(XL$3,1)),TRUE),#N/A)</f>
        <v>#N/A</v>
      </c>
      <c r="XN36" s="6" t="e">
        <f t="shared" si="46"/>
        <v>#N/A</v>
      </c>
      <c r="XO36" s="6" t="e">
        <f>IFERROR(XN36+VLOOKUP($A36,'TB2-1'!$A:$XEW,1+IFERROR(VALUE(RIGHT(XN$3,2)),RIGHT(XN$3,1)),TRUE),#N/A)</f>
        <v>#N/A</v>
      </c>
      <c r="XP36" s="6" t="e">
        <f t="shared" si="47"/>
        <v>#N/A</v>
      </c>
      <c r="XQ36" s="6" t="e">
        <f>IFERROR(XP36+VLOOKUP($A36,'TB2-1'!$A:$XEW,1+IFERROR(VALUE(RIGHT(XP$3,2)),RIGHT(XP$3,1)),TRUE),#N/A)</f>
        <v>#N/A</v>
      </c>
      <c r="XR36" s="6" t="e">
        <f t="shared" si="48"/>
        <v>#N/A</v>
      </c>
      <c r="XS36" s="6" t="e">
        <f>IFERROR(XR36+VLOOKUP($A36,'TB2-1'!$A:$XEW,1+IFERROR(VALUE(RIGHT(XR$3,2)),RIGHT(XR$3,1)),TRUE),#N/A)</f>
        <v>#N/A</v>
      </c>
      <c r="XT36" s="6" t="e">
        <f t="shared" si="49"/>
        <v>#N/A</v>
      </c>
      <c r="XU36" s="6" t="e">
        <f>IFERROR(XT36+VLOOKUP($A36,'TB2-1'!$A:$XEW,1+IFERROR(VALUE(RIGHT(XT$3,2)),RIGHT(XT$3,1)),TRUE),#N/A)</f>
        <v>#N/A</v>
      </c>
      <c r="XV36" s="6" t="e">
        <f t="shared" si="50"/>
        <v>#N/A</v>
      </c>
      <c r="XW36" s="6" t="e">
        <f>IFERROR(XV36+VLOOKUP($A36,'TB2-1'!$A:$XEW,1+IFERROR(VALUE(RIGHT(XV$3,2)),RIGHT(XV$3,1)),TRUE),#N/A)</f>
        <v>#N/A</v>
      </c>
      <c r="XX36" s="6" t="e">
        <f t="shared" si="51"/>
        <v>#N/A</v>
      </c>
      <c r="XY36" s="6" t="e">
        <f>IFERROR(XX36+VLOOKUP($A36,'TB2-1'!$A:$XEW,1+IFERROR(VALUE(RIGHT(XX$3,2)),RIGHT(XX$3,1)),TRUE),#N/A)</f>
        <v>#N/A</v>
      </c>
      <c r="XZ36" s="65" t="e">
        <v>#N/A</v>
      </c>
      <c r="YA36" s="5" t="e">
        <f>IFERROR(XZ36+VLOOKUP($A36,'TB2-1'!$A:$XEW,1+IFERROR(VALUE(RIGHT(XZ$3,2)),RIGHT(XZ$3,1)),TRUE),#N/A)</f>
        <v>#N/A</v>
      </c>
      <c r="YB36" s="10" t="e">
        <f t="shared" si="166"/>
        <v>#N/A</v>
      </c>
      <c r="YC36" s="5" t="e">
        <f>IFERROR(YB36+VLOOKUP($A36,'TB2-1'!$A:$XEW,1+IFERROR(VALUE(RIGHT(YB$3,2)),RIGHT(YB$3,1)),TRUE),#N/A)</f>
        <v>#N/A</v>
      </c>
      <c r="YD36" s="10" t="e">
        <f t="shared" si="166"/>
        <v>#N/A</v>
      </c>
      <c r="YE36" s="5" t="e">
        <f>IFERROR(YD36+VLOOKUP($A36,'TB2-1'!$A:$XEW,1+IFERROR(VALUE(RIGHT(YD$3,2)),RIGHT(YD$3,1)),TRUE),#N/A)</f>
        <v>#N/A</v>
      </c>
      <c r="YF36" s="10" t="e">
        <f t="shared" si="166"/>
        <v>#N/A</v>
      </c>
      <c r="YG36" s="5" t="e">
        <f>IFERROR(YF36+VLOOKUP($A36,'TB2-1'!$A:$XEW,1+IFERROR(VALUE(RIGHT(YF$3,2)),RIGHT(YF$3,1)),TRUE),#N/A)</f>
        <v>#N/A</v>
      </c>
      <c r="YH36" s="10" t="e">
        <f t="shared" si="166"/>
        <v>#N/A</v>
      </c>
      <c r="YI36" s="5" t="e">
        <f>IFERROR(YH36+VLOOKUP($A36,'TB2-1'!$A:$XEW,1+IFERROR(VALUE(RIGHT(YH$3,2)),RIGHT(YH$3,1)),TRUE),#N/A)</f>
        <v>#N/A</v>
      </c>
      <c r="YJ36" s="10" t="e">
        <f t="shared" si="166"/>
        <v>#N/A</v>
      </c>
      <c r="YK36" s="5" t="e">
        <f>IFERROR(YJ36+VLOOKUP($A36,'TB2-1'!$A:$XEW,1+IFERROR(VALUE(RIGHT(YJ$3,2)),RIGHT(YJ$3,1)),TRUE),#N/A)</f>
        <v>#N/A</v>
      </c>
      <c r="YL36" s="10" t="e">
        <f t="shared" si="166"/>
        <v>#N/A</v>
      </c>
      <c r="YM36" s="5" t="e">
        <f>IFERROR(YL36+VLOOKUP($A36,'TB2-1'!$A:$XEW,1+IFERROR(VALUE(RIGHT(YL$3,2)),RIGHT(YL$3,1)),TRUE),#N/A)</f>
        <v>#N/A</v>
      </c>
      <c r="YN36" s="10" t="e">
        <f t="shared" si="166"/>
        <v>#N/A</v>
      </c>
      <c r="YO36" s="5" t="e">
        <f>IFERROR(YN36+VLOOKUP($A36,'TB2-1'!$A:$XEW,1+IFERROR(VALUE(RIGHT(YN$3,2)),RIGHT(YN$3,1)),TRUE),#N/A)</f>
        <v>#N/A</v>
      </c>
      <c r="YP36" s="10" t="e">
        <f t="shared" si="166"/>
        <v>#N/A</v>
      </c>
      <c r="YQ36" s="5" t="e">
        <f>IFERROR(YP36+VLOOKUP($A36,'TB2-1'!$A:$XEW,1+IFERROR(VALUE(RIGHT(YP$3,2)),RIGHT(YP$3,1)),TRUE),#N/A)</f>
        <v>#N/A</v>
      </c>
      <c r="YR36" s="10" t="e">
        <f t="shared" si="167"/>
        <v>#N/A</v>
      </c>
      <c r="YS36" s="5" t="e">
        <f>IFERROR(YR36+VLOOKUP($A36,'TB2-1'!$A:$XEW,1+IFERROR(VALUE(RIGHT(YR$3,2)),RIGHT(YR$3,1)),TRUE),#N/A)</f>
        <v>#N/A</v>
      </c>
      <c r="YT36" s="10" t="e">
        <f t="shared" si="168"/>
        <v>#N/A</v>
      </c>
      <c r="YU36" s="5" t="e">
        <f>IFERROR(YT36+VLOOKUP($A36,'TB2-1'!$A:$XEW,1+IFERROR(VALUE(RIGHT(YT$3,2)),RIGHT(YT$3,1)),TRUE),#N/A)</f>
        <v>#N/A</v>
      </c>
      <c r="YV36" s="10" t="e">
        <f t="shared" si="169"/>
        <v>#N/A</v>
      </c>
      <c r="YW36" s="5" t="e">
        <f>IFERROR(YV36+VLOOKUP($A36,'TB2-1'!$A:$XEW,1+IFERROR(VALUE(RIGHT(YV$3,2)),RIGHT(YV$3,1)),TRUE),#N/A)</f>
        <v>#N/A</v>
      </c>
      <c r="YX36" s="10" t="e">
        <f t="shared" si="170"/>
        <v>#N/A</v>
      </c>
      <c r="YY36" s="5" t="e">
        <f>IFERROR(YX36+VLOOKUP($A36,'TB2-1'!$A:$XEW,1+IFERROR(VALUE(RIGHT(YX$3,2)),RIGHT(YX$3,1)),TRUE),#N/A)</f>
        <v>#N/A</v>
      </c>
      <c r="YZ36" s="10" t="e">
        <f t="shared" si="171"/>
        <v>#N/A</v>
      </c>
      <c r="ZA36" s="5" t="e">
        <f>IFERROR(YZ36+VLOOKUP($A36,'TB2-1'!$A:$XEW,1+IFERROR(VALUE(RIGHT(YZ$3,2)),RIGHT(YZ$3,1)),TRUE),#N/A)</f>
        <v>#N/A</v>
      </c>
      <c r="ZB36" s="10" t="e">
        <f t="shared" si="172"/>
        <v>#N/A</v>
      </c>
      <c r="ZC36" s="5" t="e">
        <f>IFERROR(ZB36+VLOOKUP($A36,'TB2-1'!$A:$XEW,1+IFERROR(VALUE(RIGHT(ZB$3,2)),RIGHT(ZB$3,1)),TRUE),#N/A)</f>
        <v>#N/A</v>
      </c>
      <c r="ZD36" s="10" t="e">
        <f t="shared" si="173"/>
        <v>#N/A</v>
      </c>
      <c r="ZE36" s="5" t="e">
        <f>IFERROR(ZD36+VLOOKUP($A36,'TB2-1'!$A:$XEW,1+IFERROR(VALUE(RIGHT(ZD$3,2)),RIGHT(ZD$3,1)),TRUE),#N/A)</f>
        <v>#N/A</v>
      </c>
      <c r="ZF36" s="10" t="e">
        <f t="shared" si="174"/>
        <v>#N/A</v>
      </c>
      <c r="ZG36" s="5" t="e">
        <f>IFERROR(ZF36+VLOOKUP($A36,'TB2-1'!$A:$XEW,1+IFERROR(VALUE(RIGHT(ZF$3,2)),RIGHT(ZF$3,1)),TRUE),#N/A)</f>
        <v>#N/A</v>
      </c>
      <c r="ZH36" s="10" t="e">
        <f t="shared" si="175"/>
        <v>#N/A</v>
      </c>
      <c r="ZI36" s="5" t="e">
        <f>IFERROR(ZH36+VLOOKUP($A36,'TB2-1'!$A:$XEW,1+IFERROR(VALUE(RIGHT(ZH$3,2)),RIGHT(ZH$3,1)),TRUE),#N/A)</f>
        <v>#N/A</v>
      </c>
      <c r="ZJ36" s="65" t="e">
        <v>#N/A</v>
      </c>
      <c r="ZK36" s="6" t="e">
        <f>IFERROR(ZJ36+VLOOKUP($A36,'TB2-1'!$A:$XEW,1+IFERROR(VALUE(RIGHT(ZJ$3,2)),RIGHT(ZJ$3,1)),TRUE),#N/A)</f>
        <v>#N/A</v>
      </c>
      <c r="ZL36" s="6" t="e">
        <f t="shared" si="52"/>
        <v>#N/A</v>
      </c>
      <c r="ZM36" s="6" t="e">
        <f>IFERROR(ZL36+VLOOKUP($A36,'TB2-1'!$A:$XEW,1+IFERROR(VALUE(RIGHT(ZL$3,2)),RIGHT(ZL$3,1)),TRUE),#N/A)</f>
        <v>#N/A</v>
      </c>
      <c r="ZN36" s="6" t="e">
        <f t="shared" si="52"/>
        <v>#N/A</v>
      </c>
      <c r="ZO36" s="6" t="e">
        <f>IFERROR(ZN36+VLOOKUP($A36,'TB2-1'!$A:$XEW,1+IFERROR(VALUE(RIGHT(ZN$3,2)),RIGHT(ZN$3,1)),TRUE),#N/A)</f>
        <v>#N/A</v>
      </c>
      <c r="ZP36" s="6" t="e">
        <f t="shared" si="52"/>
        <v>#N/A</v>
      </c>
      <c r="ZQ36" s="6" t="e">
        <f>IFERROR(ZP36+VLOOKUP($A36,'TB2-1'!$A:$XEW,1+IFERROR(VALUE(RIGHT(ZP$3,2)),RIGHT(ZP$3,1)),TRUE),#N/A)</f>
        <v>#N/A</v>
      </c>
      <c r="ZR36" s="6" t="e">
        <f t="shared" si="52"/>
        <v>#N/A</v>
      </c>
      <c r="ZS36" s="6" t="e">
        <f>IFERROR(ZR36+VLOOKUP($A36,'TB2-1'!$A:$XEW,1+IFERROR(VALUE(RIGHT(ZR$3,2)),RIGHT(ZR$3,1)),TRUE),#N/A)</f>
        <v>#N/A</v>
      </c>
      <c r="ZT36" s="6" t="e">
        <f t="shared" si="52"/>
        <v>#N/A</v>
      </c>
      <c r="ZU36" s="6" t="e">
        <f>IFERROR(ZT36+VLOOKUP($A36,'TB2-1'!$A:$XEW,1+IFERROR(VALUE(RIGHT(ZT$3,2)),RIGHT(ZT$3,1)),TRUE),#N/A)</f>
        <v>#N/A</v>
      </c>
      <c r="ZV36" s="6" t="e">
        <f t="shared" si="52"/>
        <v>#N/A</v>
      </c>
      <c r="ZW36" s="6" t="e">
        <f>IFERROR(ZV36+VLOOKUP($A36,'TB2-1'!$A:$XEW,1+IFERROR(VALUE(RIGHT(ZV$3,2)),RIGHT(ZV$3,1)),TRUE),#N/A)</f>
        <v>#N/A</v>
      </c>
      <c r="ZX36" s="6" t="e">
        <f t="shared" si="52"/>
        <v>#N/A</v>
      </c>
      <c r="ZY36" s="6" t="e">
        <f>IFERROR(ZX36+VLOOKUP($A36,'TB2-1'!$A:$XEW,1+IFERROR(VALUE(RIGHT(ZX$3,2)),RIGHT(ZX$3,1)),TRUE),#N/A)</f>
        <v>#N/A</v>
      </c>
      <c r="ZZ36" s="6" t="e">
        <f t="shared" si="325"/>
        <v>#N/A</v>
      </c>
      <c r="AAA36" s="6" t="e">
        <f>IFERROR(ZZ36+VLOOKUP($A36,'TB2-1'!$A:$XEW,1+IFERROR(VALUE(RIGHT(ZZ$3,2)),RIGHT(ZZ$3,1)),TRUE),#N/A)</f>
        <v>#N/A</v>
      </c>
      <c r="AAB36" s="6" t="e">
        <f t="shared" si="53"/>
        <v>#N/A</v>
      </c>
      <c r="AAC36" s="6" t="e">
        <f>IFERROR(AAB36+VLOOKUP($A36,'TB2-1'!$A:$XEW,1+IFERROR(VALUE(RIGHT(AAB$3,2)),RIGHT(AAB$3,1)),TRUE),#N/A)</f>
        <v>#N/A</v>
      </c>
      <c r="AAD36" s="6" t="e">
        <f t="shared" si="54"/>
        <v>#N/A</v>
      </c>
      <c r="AAE36" s="6" t="e">
        <f>IFERROR(AAD36+VLOOKUP($A36,'TB2-1'!$A:$XEW,1+IFERROR(VALUE(RIGHT(AAD$3,2)),RIGHT(AAD$3,1)),TRUE),#N/A)</f>
        <v>#N/A</v>
      </c>
      <c r="AAF36" s="6" t="e">
        <f t="shared" si="55"/>
        <v>#N/A</v>
      </c>
      <c r="AAG36" s="6" t="e">
        <f>IFERROR(AAF36+VLOOKUP($A36,'TB2-1'!$A:$XEW,1+IFERROR(VALUE(RIGHT(AAF$3,2)),RIGHT(AAF$3,1)),TRUE),#N/A)</f>
        <v>#N/A</v>
      </c>
      <c r="AAH36" s="6" t="e">
        <f t="shared" si="56"/>
        <v>#N/A</v>
      </c>
      <c r="AAI36" s="6" t="e">
        <f>IFERROR(AAH36+VLOOKUP($A36,'TB2-1'!$A:$XEW,1+IFERROR(VALUE(RIGHT(AAH$3,2)),RIGHT(AAH$3,1)),TRUE),#N/A)</f>
        <v>#N/A</v>
      </c>
      <c r="AAJ36" s="6" t="e">
        <f t="shared" si="57"/>
        <v>#N/A</v>
      </c>
      <c r="AAK36" s="6" t="e">
        <f>IFERROR(AAJ36+VLOOKUP($A36,'TB2-1'!$A:$XEW,1+IFERROR(VALUE(RIGHT(AAJ$3,2)),RIGHT(AAJ$3,1)),TRUE),#N/A)</f>
        <v>#N/A</v>
      </c>
      <c r="AAL36" s="6" t="e">
        <f t="shared" si="58"/>
        <v>#N/A</v>
      </c>
      <c r="AAM36" s="6" t="e">
        <f>IFERROR(AAL36+VLOOKUP($A36,'TB2-1'!$A:$XEW,1+IFERROR(VALUE(RIGHT(AAL$3,2)),RIGHT(AAL$3,1)),TRUE),#N/A)</f>
        <v>#N/A</v>
      </c>
      <c r="AAN36" s="6" t="e">
        <f t="shared" si="59"/>
        <v>#N/A</v>
      </c>
      <c r="AAO36" s="6" t="e">
        <f>IFERROR(AAN36+VLOOKUP($A36,'TB2-1'!$A:$XEW,1+IFERROR(VALUE(RIGHT(AAN$3,2)),RIGHT(AAN$3,1)),TRUE),#N/A)</f>
        <v>#N/A</v>
      </c>
      <c r="AAP36" s="6" t="e">
        <f t="shared" si="60"/>
        <v>#N/A</v>
      </c>
      <c r="AAQ36" s="6" t="e">
        <f>IFERROR(AAP36+VLOOKUP($A36,'TB2-1'!$A:$XEW,1+IFERROR(VALUE(RIGHT(AAP$3,2)),RIGHT(AAP$3,1)),TRUE),#N/A)</f>
        <v>#N/A</v>
      </c>
      <c r="AAR36" s="6" t="e">
        <f t="shared" si="61"/>
        <v>#N/A</v>
      </c>
      <c r="AAS36" s="6" t="e">
        <f>IFERROR(AAR36+VLOOKUP($A36,'TB2-1'!$A:$XEW,1+IFERROR(VALUE(RIGHT(AAR$3,2)),RIGHT(AAR$3,1)),TRUE),#N/A)</f>
        <v>#N/A</v>
      </c>
      <c r="AAT36" s="65" t="e">
        <v>#N/A</v>
      </c>
      <c r="AAU36" s="5" t="e">
        <f>IFERROR(AAT36+VLOOKUP($A36,'TB2-1'!$A:$XEW,1+IFERROR(VALUE(RIGHT(AAT$3,2)),RIGHT(AAT$3,1)),TRUE),#N/A)</f>
        <v>#N/A</v>
      </c>
      <c r="AAV36" s="10" t="e">
        <f t="shared" si="62"/>
        <v>#N/A</v>
      </c>
      <c r="AAW36" s="5" t="e">
        <f>IFERROR(AAV36+VLOOKUP($A36,'TB2-1'!$A:$XEW,1+IFERROR(VALUE(RIGHT(AAV$3,2)),RIGHT(AAV$3,1)),TRUE),#N/A)</f>
        <v>#N/A</v>
      </c>
      <c r="AAX36" s="10" t="e">
        <f t="shared" si="62"/>
        <v>#N/A</v>
      </c>
      <c r="AAY36" s="5" t="e">
        <f>IFERROR(AAX36+VLOOKUP($A36,'TB2-1'!$A:$XEW,1+IFERROR(VALUE(RIGHT(AAX$3,2)),RIGHT(AAX$3,1)),TRUE),#N/A)</f>
        <v>#N/A</v>
      </c>
      <c r="AAZ36" s="10" t="e">
        <f t="shared" si="62"/>
        <v>#N/A</v>
      </c>
      <c r="ABA36" s="5" t="e">
        <f>IFERROR(AAZ36+VLOOKUP($A36,'TB2-1'!$A:$XEW,1+IFERROR(VALUE(RIGHT(AAZ$3,2)),RIGHT(AAZ$3,1)),TRUE),#N/A)</f>
        <v>#N/A</v>
      </c>
      <c r="ABB36" s="10" t="e">
        <f t="shared" si="62"/>
        <v>#N/A</v>
      </c>
      <c r="ABC36" s="5" t="e">
        <f>IFERROR(ABB36+VLOOKUP($A36,'TB2-1'!$A:$XEW,1+IFERROR(VALUE(RIGHT(ABB$3,2)),RIGHT(ABB$3,1)),TRUE),#N/A)</f>
        <v>#N/A</v>
      </c>
      <c r="ABD36" s="10" t="e">
        <f t="shared" si="62"/>
        <v>#N/A</v>
      </c>
      <c r="ABE36" s="5" t="e">
        <f>IFERROR(ABD36+VLOOKUP($A36,'TB2-1'!$A:$XEW,1+IFERROR(VALUE(RIGHT(ABD$3,2)),RIGHT(ABD$3,1)),TRUE),#N/A)</f>
        <v>#N/A</v>
      </c>
      <c r="ABF36" s="10" t="e">
        <f t="shared" si="62"/>
        <v>#N/A</v>
      </c>
      <c r="ABG36" s="5" t="e">
        <f>IFERROR(ABF36+VLOOKUP($A36,'TB2-1'!$A:$XEW,1+IFERROR(VALUE(RIGHT(ABF$3,2)),RIGHT(ABF$3,1)),TRUE),#N/A)</f>
        <v>#N/A</v>
      </c>
      <c r="ABH36" s="10" t="e">
        <f t="shared" si="62"/>
        <v>#N/A</v>
      </c>
      <c r="ABI36" s="5" t="e">
        <f>IFERROR(ABH36+VLOOKUP($A36,'TB2-1'!$A:$XEW,1+IFERROR(VALUE(RIGHT(ABH$3,2)),RIGHT(ABH$3,1)),TRUE),#N/A)</f>
        <v>#N/A</v>
      </c>
      <c r="ABJ36" s="10" t="e">
        <f t="shared" si="326"/>
        <v>#N/A</v>
      </c>
      <c r="ABK36" s="5" t="e">
        <f>IFERROR(ABJ36+VLOOKUP($A36,'TB2-1'!$A:$XEW,1+IFERROR(VALUE(RIGHT(ABJ$3,2)),RIGHT(ABJ$3,1)),TRUE),#N/A)</f>
        <v>#N/A</v>
      </c>
      <c r="ABL36" s="10" t="e">
        <f t="shared" si="63"/>
        <v>#N/A</v>
      </c>
      <c r="ABM36" s="5" t="e">
        <f>IFERROR(ABL36+VLOOKUP($A36,'TB2-1'!$A:$XEW,1+IFERROR(VALUE(RIGHT(ABL$3,2)),RIGHT(ABL$3,1)),TRUE),#N/A)</f>
        <v>#N/A</v>
      </c>
      <c r="ABN36" s="10" t="e">
        <f t="shared" si="64"/>
        <v>#N/A</v>
      </c>
      <c r="ABO36" s="5" t="e">
        <f>IFERROR(ABN36+VLOOKUP($A36,'TB2-1'!$A:$XEW,1+IFERROR(VALUE(RIGHT(ABN$3,2)),RIGHT(ABN$3,1)),TRUE),#N/A)</f>
        <v>#N/A</v>
      </c>
      <c r="ABP36" s="10" t="e">
        <f t="shared" si="65"/>
        <v>#N/A</v>
      </c>
      <c r="ABQ36" s="5" t="e">
        <f>IFERROR(ABP36+VLOOKUP($A36,'TB2-1'!$A:$XEW,1+IFERROR(VALUE(RIGHT(ABP$3,2)),RIGHT(ABP$3,1)),TRUE),#N/A)</f>
        <v>#N/A</v>
      </c>
      <c r="ABR36" s="10" t="e">
        <f t="shared" si="66"/>
        <v>#N/A</v>
      </c>
      <c r="ABS36" s="5" t="e">
        <f>IFERROR(ABR36+VLOOKUP($A36,'TB2-1'!$A:$XEW,1+IFERROR(VALUE(RIGHT(ABR$3,2)),RIGHT(ABR$3,1)),TRUE),#N/A)</f>
        <v>#N/A</v>
      </c>
      <c r="ABT36" s="10" t="e">
        <f t="shared" si="67"/>
        <v>#N/A</v>
      </c>
      <c r="ABU36" s="5" t="e">
        <f>IFERROR(ABT36+VLOOKUP($A36,'TB2-1'!$A:$XEW,1+IFERROR(VALUE(RIGHT(ABT$3,2)),RIGHT(ABT$3,1)),TRUE),#N/A)</f>
        <v>#N/A</v>
      </c>
      <c r="ABV36" s="10" t="e">
        <f t="shared" si="68"/>
        <v>#N/A</v>
      </c>
      <c r="ABW36" s="5" t="e">
        <f>IFERROR(ABV36+VLOOKUP($A36,'TB2-1'!$A:$XEW,1+IFERROR(VALUE(RIGHT(ABV$3,2)),RIGHT(ABV$3,1)),TRUE),#N/A)</f>
        <v>#N/A</v>
      </c>
      <c r="ABX36" s="10" t="e">
        <f t="shared" si="69"/>
        <v>#N/A</v>
      </c>
      <c r="ABY36" s="5" t="e">
        <f>IFERROR(ABX36+VLOOKUP($A36,'TB2-1'!$A:$XEW,1+IFERROR(VALUE(RIGHT(ABX$3,2)),RIGHT(ABX$3,1)),TRUE),#N/A)</f>
        <v>#N/A</v>
      </c>
      <c r="ABZ36" s="10" t="e">
        <f t="shared" si="70"/>
        <v>#N/A</v>
      </c>
      <c r="ACA36" s="5" t="e">
        <f>IFERROR(ABZ36+VLOOKUP($A36,'TB2-1'!$A:$XEW,1+IFERROR(VALUE(RIGHT(ABZ$3,2)),RIGHT(ABZ$3,1)),TRUE),#N/A)</f>
        <v>#N/A</v>
      </c>
      <c r="ACB36" s="10" t="e">
        <f t="shared" si="71"/>
        <v>#N/A</v>
      </c>
      <c r="ACC36" s="5" t="e">
        <f>IFERROR(ACB36+VLOOKUP($A36,'TB2-1'!$A:$XEW,1+IFERROR(VALUE(RIGHT(ACB$3,2)),RIGHT(ACB$3,1)),TRUE),#N/A)</f>
        <v>#N/A</v>
      </c>
    </row>
    <row r="37" spans="1:757" ht="15.75" thickBot="1" x14ac:dyDescent="0.3">
      <c r="A37" s="2">
        <f>Config!G33</f>
        <v>2000.001</v>
      </c>
      <c r="B37" s="5" t="e">
        <f>IFERROR(C37-VLOOKUP($A37,'TB2-1'!$A:$XEW,1+IFERROR(VALUE(RIGHT(B$3,2)),RIGHT(B$3,1)),TRUE),#N/A)</f>
        <v>#N/A</v>
      </c>
      <c r="C37" s="65" t="e">
        <v>#N/A</v>
      </c>
      <c r="D37" s="5" t="e">
        <f>IFERROR(E37-VLOOKUP($A37,'TB2-1'!$A:$XEW,1+IFERROR(VALUE(RIGHT(D$3,2)),RIGHT(D$3,1)),TRUE),#N/A)</f>
        <v>#N/A</v>
      </c>
      <c r="E37" s="5" t="e">
        <f t="shared" si="327"/>
        <v>#N/A</v>
      </c>
      <c r="F37" s="5" t="e">
        <f>IFERROR(G37-VLOOKUP($A37,'TB2-1'!$A:$XEW,1+IFERROR(VALUE(RIGHT(F$3,2)),RIGHT(F$3,1)),TRUE),#N/A)</f>
        <v>#N/A</v>
      </c>
      <c r="G37" s="5" t="e">
        <f t="shared" si="328"/>
        <v>#N/A</v>
      </c>
      <c r="H37" s="5" t="e">
        <f>IFERROR(I37-VLOOKUP($A37,'TB2-1'!$A:$XEW,1+IFERROR(VALUE(RIGHT(H$3,2)),RIGHT(H$3,1)),TRUE),#N/A)</f>
        <v>#N/A</v>
      </c>
      <c r="I37" s="5" t="e">
        <f t="shared" si="329"/>
        <v>#N/A</v>
      </c>
      <c r="J37" s="5" t="e">
        <f>IFERROR(K37-VLOOKUP($A37,'TB2-1'!$A:$XEW,1+IFERROR(VALUE(RIGHT(J$3,2)),RIGHT(J$3,1)),TRUE),#N/A)</f>
        <v>#N/A</v>
      </c>
      <c r="K37" s="5" t="e">
        <f t="shared" si="330"/>
        <v>#N/A</v>
      </c>
      <c r="L37" s="5" t="e">
        <f>IFERROR(M37-VLOOKUP($A37,'TB2-1'!$A:$XEW,1+IFERROR(VALUE(RIGHT(L$3,2)),RIGHT(L$3,1)),TRUE),#N/A)</f>
        <v>#N/A</v>
      </c>
      <c r="M37" s="5" t="e">
        <f t="shared" si="331"/>
        <v>#N/A</v>
      </c>
      <c r="N37" s="5" t="e">
        <f>IFERROR(O37-VLOOKUP($A37,'TB2-1'!$A:$XEW,1+IFERROR(VALUE(RIGHT(N$3,2)),RIGHT(N$3,1)),TRUE),#N/A)</f>
        <v>#N/A</v>
      </c>
      <c r="O37" s="5" t="e">
        <f t="shared" si="332"/>
        <v>#N/A</v>
      </c>
      <c r="P37" s="5" t="e">
        <f>IFERROR(Q37-VLOOKUP($A37,'TB2-1'!$A:$XEW,1+IFERROR(VALUE(RIGHT(P$3,2)),RIGHT(P$3,1)),TRUE),#N/A)</f>
        <v>#N/A</v>
      </c>
      <c r="Q37" s="5" t="e">
        <f t="shared" si="333"/>
        <v>#N/A</v>
      </c>
      <c r="R37" s="5" t="e">
        <f>IFERROR(S37-VLOOKUP($A37,'TB2-1'!$A:$XEW,1+IFERROR(VALUE(RIGHT(R$3,2)),RIGHT(R$3,1)),TRUE),#N/A)</f>
        <v>#N/A</v>
      </c>
      <c r="S37" s="5" t="e">
        <f t="shared" si="334"/>
        <v>#N/A</v>
      </c>
      <c r="T37" s="5" t="e">
        <f>IFERROR(U37-VLOOKUP($A37,'TB2-1'!$A:$XEW,1+IFERROR(VALUE(RIGHT(T$3,2)),RIGHT(T$3,1)),TRUE),#N/A)</f>
        <v>#N/A</v>
      </c>
      <c r="U37" s="5" t="e">
        <f t="shared" si="335"/>
        <v>#N/A</v>
      </c>
      <c r="V37" s="5" t="e">
        <f>IFERROR(W37-VLOOKUP($A37,'TB2-1'!$A:$XEW,1+IFERROR(VALUE(RIGHT(V$3,2)),RIGHT(V$3,1)),TRUE),#N/A)</f>
        <v>#N/A</v>
      </c>
      <c r="W37" s="5" t="e">
        <f t="shared" si="336"/>
        <v>#N/A</v>
      </c>
      <c r="X37" s="5" t="e">
        <f>IFERROR(Y37-VLOOKUP($A37,'TB2-1'!$A:$XEW,1+IFERROR(VALUE(RIGHT(X$3,2)),RIGHT(X$3,1)),TRUE),#N/A)</f>
        <v>#N/A</v>
      </c>
      <c r="Y37" s="5" t="e">
        <f t="shared" si="337"/>
        <v>#N/A</v>
      </c>
      <c r="Z37" s="5" t="e">
        <f>IFERROR(AA37-VLOOKUP($A37,'TB2-1'!$A:$XEW,1+IFERROR(VALUE(RIGHT(Z$3,2)),RIGHT(Z$3,1)),TRUE),#N/A)</f>
        <v>#N/A</v>
      </c>
      <c r="AA37" s="5" t="e">
        <f t="shared" si="176"/>
        <v>#N/A</v>
      </c>
      <c r="AB37" s="5" t="e">
        <f>IFERROR(AC37-VLOOKUP($A37,'TB2-1'!$A:$XEW,1+IFERROR(VALUE(RIGHT(AB$3,2)),RIGHT(AB$3,1)),TRUE),#N/A)</f>
        <v>#N/A</v>
      </c>
      <c r="AC37" s="5" t="e">
        <f t="shared" si="73"/>
        <v>#N/A</v>
      </c>
      <c r="AD37" s="5" t="e">
        <f>IFERROR(AE37-VLOOKUP($A37,'TB2-1'!$A:$XEW,1+IFERROR(VALUE(RIGHT(AD$3,2)),RIGHT(AD$3,1)),TRUE),#N/A)</f>
        <v>#N/A</v>
      </c>
      <c r="AE37" s="5" t="e">
        <f t="shared" si="74"/>
        <v>#N/A</v>
      </c>
      <c r="AF37" s="5" t="e">
        <f>IFERROR(AG37-VLOOKUP($A37,'TB2-1'!$A:$XEW,1+IFERROR(VALUE(RIGHT(AF$3,2)),RIGHT(AF$3,1)),TRUE),#N/A)</f>
        <v>#N/A</v>
      </c>
      <c r="AG37" s="5" t="e">
        <f t="shared" si="75"/>
        <v>#N/A</v>
      </c>
      <c r="AH37" s="5" t="e">
        <f>IFERROR(AI37-VLOOKUP($A37,'TB2-1'!$A:$XEW,1+IFERROR(VALUE(RIGHT(AH$3,2)),RIGHT(AH$3,1)),TRUE),#N/A)</f>
        <v>#N/A</v>
      </c>
      <c r="AI37" s="5" t="e">
        <f t="shared" si="76"/>
        <v>#N/A</v>
      </c>
      <c r="AJ37" s="5" t="e">
        <f>IFERROR(AK37-VLOOKUP($A37,'TB2-1'!$A:$XEW,1+IFERROR(VALUE(RIGHT(AJ$3,2)),RIGHT(AJ$3,1)),TRUE),#N/A)</f>
        <v>#N/A</v>
      </c>
      <c r="AK37" s="5" t="e">
        <f t="shared" si="77"/>
        <v>#N/A</v>
      </c>
      <c r="AL37" s="2" t="e">
        <f>IFERROR(AM37-VLOOKUP($A37,'TB2-1'!$A:$XEW,1+IFERROR(VALUE(RIGHT(AL$3,2)),RIGHT(AL$3,1)),TRUE),#N/A)</f>
        <v>#N/A</v>
      </c>
      <c r="AM37" s="65" t="e">
        <v>#N/A</v>
      </c>
      <c r="AN37" s="2" t="e">
        <f>IFERROR(AO37-VLOOKUP($A37,'TB2-1'!$A:$XEW,1+IFERROR(VALUE(RIGHT(AN$3,2)),RIGHT(AN$3,1)),TRUE),#N/A)</f>
        <v>#N/A</v>
      </c>
      <c r="AO37" s="2" t="e">
        <f t="shared" si="341"/>
        <v>#N/A</v>
      </c>
      <c r="AP37" s="2" t="e">
        <f>IFERROR(AQ37-VLOOKUP($A37,'TB2-1'!$A:$XEW,1+IFERROR(VALUE(RIGHT(AP$3,2)),RIGHT(AP$3,1)),TRUE),#N/A)</f>
        <v>#N/A</v>
      </c>
      <c r="AQ37" s="2" t="e">
        <f t="shared" si="341"/>
        <v>#N/A</v>
      </c>
      <c r="AR37" s="2" t="e">
        <f>IFERROR(AS37-VLOOKUP($A37,'TB2-1'!$A:$XEW,1+IFERROR(VALUE(RIGHT(AR$3,2)),RIGHT(AR$3,1)),TRUE),#N/A)</f>
        <v>#N/A</v>
      </c>
      <c r="AS37" s="2" t="e">
        <f t="shared" si="341"/>
        <v>#N/A</v>
      </c>
      <c r="AT37" s="2" t="e">
        <f>IFERROR(AU37-VLOOKUP($A37,'TB2-1'!$A:$XEW,1+IFERROR(VALUE(RIGHT(AT$3,2)),RIGHT(AT$3,1)),TRUE),#N/A)</f>
        <v>#N/A</v>
      </c>
      <c r="AU37" s="2" t="e">
        <f t="shared" si="341"/>
        <v>#N/A</v>
      </c>
      <c r="AV37" s="2" t="e">
        <f>IFERROR(AW37-VLOOKUP($A37,'TB2-1'!$A:$XEW,1+IFERROR(VALUE(RIGHT(AV$3,2)),RIGHT(AV$3,1)),TRUE),#N/A)</f>
        <v>#N/A</v>
      </c>
      <c r="AW37" s="2" t="e">
        <f t="shared" si="341"/>
        <v>#N/A</v>
      </c>
      <c r="AX37" s="2" t="e">
        <f>IFERROR(AY37-VLOOKUP($A37,'TB2-1'!$A:$XEW,1+IFERROR(VALUE(RIGHT(AX$3,2)),RIGHT(AX$3,1)),TRUE),#N/A)</f>
        <v>#N/A</v>
      </c>
      <c r="AY37" s="2" t="e">
        <f t="shared" si="341"/>
        <v>#N/A</v>
      </c>
      <c r="AZ37" s="2" t="e">
        <f>IFERROR(BA37-VLOOKUP($A37,'TB2-1'!$A:$XEW,1+IFERROR(VALUE(RIGHT(AZ$3,2)),RIGHT(AZ$3,1)),TRUE),#N/A)</f>
        <v>#N/A</v>
      </c>
      <c r="BA37" s="2" t="e">
        <f t="shared" si="341"/>
        <v>#N/A</v>
      </c>
      <c r="BB37" s="2" t="e">
        <f>IFERROR(BC37-VLOOKUP($A37,'TB2-1'!$A:$XEW,1+IFERROR(VALUE(RIGHT(BB$3,2)),RIGHT(BB$3,1)),TRUE),#N/A)</f>
        <v>#N/A</v>
      </c>
      <c r="BC37" s="2" t="e">
        <f t="shared" si="341"/>
        <v>#N/A</v>
      </c>
      <c r="BD37" s="2" t="e">
        <f>IFERROR(BE37-VLOOKUP($A37,'TB2-1'!$A:$XEW,1+IFERROR(VALUE(RIGHT(BD$3,2)),RIGHT(BD$3,1)),TRUE),#N/A)</f>
        <v>#N/A</v>
      </c>
      <c r="BE37" s="2" t="e">
        <f t="shared" si="341"/>
        <v>#N/A</v>
      </c>
      <c r="BF37" s="2" t="e">
        <f>IFERROR(BG37-VLOOKUP($A37,'TB2-1'!$A:$XEW,1+IFERROR(VALUE(RIGHT(BF$3,2)),RIGHT(BF$3,1)),TRUE),#N/A)</f>
        <v>#N/A</v>
      </c>
      <c r="BG37" s="2" t="e">
        <f t="shared" si="341"/>
        <v>#N/A</v>
      </c>
      <c r="BH37" s="2" t="e">
        <f>IFERROR(BI37-VLOOKUP($A37,'TB2-1'!$A:$XEW,1+IFERROR(VALUE(RIGHT(BH$3,2)),RIGHT(BH$3,1)),TRUE),#N/A)</f>
        <v>#N/A</v>
      </c>
      <c r="BI37" s="2" t="e">
        <f t="shared" si="341"/>
        <v>#N/A</v>
      </c>
      <c r="BJ37" s="2" t="e">
        <f>IFERROR(BK37-VLOOKUP($A37,'TB2-1'!$A:$XEW,1+IFERROR(VALUE(RIGHT(BJ$3,2)),RIGHT(BJ$3,1)),TRUE),#N/A)</f>
        <v>#N/A</v>
      </c>
      <c r="BK37" s="2" t="e">
        <f t="shared" si="341"/>
        <v>#N/A</v>
      </c>
      <c r="BL37" s="2" t="e">
        <f>IFERROR(BM37-VLOOKUP($A37,'TB2-1'!$A:$XEW,1+IFERROR(VALUE(RIGHT(BL$3,2)),RIGHT(BL$3,1)),TRUE),#N/A)</f>
        <v>#N/A</v>
      </c>
      <c r="BM37" s="2" t="e">
        <f t="shared" si="341"/>
        <v>#N/A</v>
      </c>
      <c r="BN37" s="2" t="e">
        <f>IFERROR(BO37-VLOOKUP($A37,'TB2-1'!$A:$XEW,1+IFERROR(VALUE(RIGHT(BN$3,2)),RIGHT(BN$3,1)),TRUE),#N/A)</f>
        <v>#N/A</v>
      </c>
      <c r="BO37" s="2" t="e">
        <f t="shared" si="341"/>
        <v>#N/A</v>
      </c>
      <c r="BP37" s="2" t="e">
        <f>IFERROR(BQ37-VLOOKUP($A37,'TB2-1'!$A:$XEW,1+IFERROR(VALUE(RIGHT(BP$3,2)),RIGHT(BP$3,1)),TRUE),#N/A)</f>
        <v>#N/A</v>
      </c>
      <c r="BQ37" s="2" t="e">
        <f t="shared" si="341"/>
        <v>#N/A</v>
      </c>
      <c r="BR37" s="2" t="e">
        <f>IFERROR(BS37-VLOOKUP($A37,'TB2-1'!$A:$XEW,1+IFERROR(VALUE(RIGHT(BR$3,2)),RIGHT(BR$3,1)),TRUE),#N/A)</f>
        <v>#N/A</v>
      </c>
      <c r="BS37" s="2" t="e">
        <f t="shared" si="341"/>
        <v>#N/A</v>
      </c>
      <c r="BT37" s="2" t="e">
        <f>IFERROR(BU37-VLOOKUP($A37,'TB2-1'!$A:$XEW,1+IFERROR(VALUE(RIGHT(BT$3,2)),RIGHT(BT$3,1)),TRUE),#N/A)</f>
        <v>#N/A</v>
      </c>
      <c r="BU37" s="2" t="e">
        <f t="shared" si="341"/>
        <v>#N/A</v>
      </c>
      <c r="BV37" s="5" t="e">
        <f>IFERROR(BW37-VLOOKUP($A37,'TB2-1'!$A:$XEW,1+IFERROR(VALUE(RIGHT(BV$3,2)),RIGHT(BV$3,1)),TRUE),#N/A)</f>
        <v>#N/A</v>
      </c>
      <c r="BW37" s="65" t="e">
        <v>#N/A</v>
      </c>
      <c r="BX37" s="5" t="e">
        <f>IFERROR(BY37-VLOOKUP($A37,'TB2-1'!$A:$XEW,1+IFERROR(VALUE(RIGHT(BX$3,2)),RIGHT(BX$3,1)),TRUE),#N/A)</f>
        <v>#N/A</v>
      </c>
      <c r="BY37" s="5" t="e">
        <f t="shared" si="338"/>
        <v>#N/A</v>
      </c>
      <c r="BZ37" s="5" t="e">
        <f>IFERROR(CA37-VLOOKUP($A37,'TB2-1'!$A:$XEW,1+IFERROR(VALUE(RIGHT(BZ$3,2)),RIGHT(BZ$3,1)),TRUE),#N/A)</f>
        <v>#N/A</v>
      </c>
      <c r="CA37" s="5" t="e">
        <f t="shared" si="338"/>
        <v>#N/A</v>
      </c>
      <c r="CB37" s="5" t="e">
        <f>IFERROR(CC37-VLOOKUP($A37,'TB2-1'!$A:$XEW,1+IFERROR(VALUE(RIGHT(CB$3,2)),RIGHT(CB$3,1)),TRUE),#N/A)</f>
        <v>#N/A</v>
      </c>
      <c r="CC37" s="5" t="e">
        <f t="shared" si="338"/>
        <v>#N/A</v>
      </c>
      <c r="CD37" s="5" t="e">
        <f>IFERROR(CE37-VLOOKUP($A37,'TB2-1'!$A:$XEW,1+IFERROR(VALUE(RIGHT(CD$3,2)),RIGHT(CD$3,1)),TRUE),#N/A)</f>
        <v>#N/A</v>
      </c>
      <c r="CE37" s="5" t="e">
        <f t="shared" si="338"/>
        <v>#N/A</v>
      </c>
      <c r="CF37" s="5" t="e">
        <f>IFERROR(CG37-VLOOKUP($A37,'TB2-1'!$A:$XEW,1+IFERROR(VALUE(RIGHT(CF$3,2)),RIGHT(CF$3,1)),TRUE),#N/A)</f>
        <v>#N/A</v>
      </c>
      <c r="CG37" s="5" t="e">
        <f t="shared" si="338"/>
        <v>#N/A</v>
      </c>
      <c r="CH37" s="5" t="e">
        <f>IFERROR(CI37-VLOOKUP($A37,'TB2-1'!$A:$XEW,1+IFERROR(VALUE(RIGHT(CH$3,2)),RIGHT(CH$3,1)),TRUE),#N/A)</f>
        <v>#N/A</v>
      </c>
      <c r="CI37" s="5" t="e">
        <f t="shared" si="338"/>
        <v>#N/A</v>
      </c>
      <c r="CJ37" s="5" t="e">
        <f>IFERROR(CK37-VLOOKUP($A37,'TB2-1'!$A:$XEW,1+IFERROR(VALUE(RIGHT(CJ$3,2)),RIGHT(CJ$3,1)),TRUE),#N/A)</f>
        <v>#N/A</v>
      </c>
      <c r="CK37" s="5" t="e">
        <f t="shared" si="338"/>
        <v>#N/A</v>
      </c>
      <c r="CL37" s="5" t="e">
        <f>IFERROR(CM37-VLOOKUP($A37,'TB2-1'!$A:$XEW,1+IFERROR(VALUE(RIGHT(CL$3,2)),RIGHT(CL$3,1)),TRUE),#N/A)</f>
        <v>#N/A</v>
      </c>
      <c r="CM37" s="5" t="e">
        <f t="shared" si="338"/>
        <v>#N/A</v>
      </c>
      <c r="CN37" s="5" t="e">
        <f>IFERROR(CO37-VLOOKUP($A37,'TB2-1'!$A:$XEW,1+IFERROR(VALUE(RIGHT(CN$3,2)),RIGHT(CN$3,1)),TRUE),#N/A)</f>
        <v>#N/A</v>
      </c>
      <c r="CO37" s="5" t="e">
        <f t="shared" si="338"/>
        <v>#N/A</v>
      </c>
      <c r="CP37" s="5" t="e">
        <f>IFERROR(CQ37-VLOOKUP($A37,'TB2-1'!$A:$XEW,1+IFERROR(VALUE(RIGHT(CP$3,2)),RIGHT(CP$3,1)),TRUE),#N/A)</f>
        <v>#N/A</v>
      </c>
      <c r="CQ37" s="5" t="e">
        <f t="shared" si="338"/>
        <v>#N/A</v>
      </c>
      <c r="CR37" s="5" t="e">
        <f>IFERROR(CS37-VLOOKUP($A37,'TB2-1'!$A:$XEW,1+IFERROR(VALUE(RIGHT(CR$3,2)),RIGHT(CR$3,1)),TRUE),#N/A)</f>
        <v>#N/A</v>
      </c>
      <c r="CS37" s="5" t="e">
        <f t="shared" si="338"/>
        <v>#N/A</v>
      </c>
      <c r="CT37" s="5" t="e">
        <f>IFERROR(CU37-VLOOKUP($A37,'TB2-1'!$A:$XEW,1+IFERROR(VALUE(RIGHT(CT$3,2)),RIGHT(CT$3,1)),TRUE),#N/A)</f>
        <v>#N/A</v>
      </c>
      <c r="CU37" s="5" t="e">
        <f t="shared" si="338"/>
        <v>#N/A</v>
      </c>
      <c r="CV37" s="5" t="e">
        <f>IFERROR(CW37-VLOOKUP($A37,'TB2-1'!$A:$XEW,1+IFERROR(VALUE(RIGHT(CV$3,2)),RIGHT(CV$3,1)),TRUE),#N/A)</f>
        <v>#N/A</v>
      </c>
      <c r="CW37" s="5" t="e">
        <f t="shared" si="338"/>
        <v>#N/A</v>
      </c>
      <c r="CX37" s="5" t="e">
        <f>IFERROR(CY37-VLOOKUP($A37,'TB2-1'!$A:$XEW,1+IFERROR(VALUE(RIGHT(CX$3,2)),RIGHT(CX$3,1)),TRUE),#N/A)</f>
        <v>#N/A</v>
      </c>
      <c r="CY37" s="5" t="e">
        <f t="shared" si="338"/>
        <v>#N/A</v>
      </c>
      <c r="CZ37" s="5" t="e">
        <f>IFERROR(DA37-VLOOKUP($A37,'TB2-1'!$A:$XEW,1+IFERROR(VALUE(RIGHT(CZ$3,2)),RIGHT(CZ$3,1)),TRUE),#N/A)</f>
        <v>#N/A</v>
      </c>
      <c r="DA37" s="5" t="e">
        <f t="shared" si="338"/>
        <v>#N/A</v>
      </c>
      <c r="DB37" s="5" t="e">
        <f>IFERROR(DC37-VLOOKUP($A37,'TB2-1'!$A:$XEW,1+IFERROR(VALUE(RIGHT(DB$3,2)),RIGHT(DB$3,1)),TRUE),#N/A)</f>
        <v>#N/A</v>
      </c>
      <c r="DC37" s="5" t="e">
        <f t="shared" si="338"/>
        <v>#N/A</v>
      </c>
      <c r="DD37" s="5" t="e">
        <f>IFERROR(DE37-VLOOKUP($A37,'TB2-1'!$A:$XEW,1+IFERROR(VALUE(RIGHT(DD$3,2)),RIGHT(DD$3,1)),TRUE),#N/A)</f>
        <v>#N/A</v>
      </c>
      <c r="DE37" s="5" t="e">
        <f t="shared" si="338"/>
        <v>#N/A</v>
      </c>
      <c r="DF37" s="6" t="e">
        <f>IFERROR(DG37-VLOOKUP($A37,'TB2-1'!$A:$XEW,1+IFERROR(VALUE(RIGHT(DF$3,2)),RIGHT(DF$3,1)),TRUE),#N/A)</f>
        <v>#N/A</v>
      </c>
      <c r="DG37" s="65" t="e">
        <v>#N/A</v>
      </c>
      <c r="DH37" s="6" t="e">
        <f>IFERROR(DI37-VLOOKUP($A37,'TB2-1'!$A:$XEW,1+IFERROR(VALUE(RIGHT(DH$3,2)),RIGHT(DH$3,1)),TRUE),#N/A)</f>
        <v>#N/A</v>
      </c>
      <c r="DI37" s="6" t="e">
        <f t="shared" si="92"/>
        <v>#N/A</v>
      </c>
      <c r="DJ37" s="6" t="e">
        <f>IFERROR(DK37-VLOOKUP($A37,'TB2-1'!$A:$XEW,1+IFERROR(VALUE(RIGHT(DJ$3,2)),RIGHT(DJ$3,1)),TRUE),#N/A)</f>
        <v>#N/A</v>
      </c>
      <c r="DK37" s="6" t="e">
        <f t="shared" si="92"/>
        <v>#N/A</v>
      </c>
      <c r="DL37" s="6" t="e">
        <f>IFERROR(DM37-VLOOKUP($A37,'TB2-1'!$A:$XEW,1+IFERROR(VALUE(RIGHT(DL$3,2)),RIGHT(DL$3,1)),TRUE),#N/A)</f>
        <v>#N/A</v>
      </c>
      <c r="DM37" s="6" t="e">
        <f t="shared" si="92"/>
        <v>#N/A</v>
      </c>
      <c r="DN37" s="6" t="e">
        <f>IFERROR(DO37-VLOOKUP($A37,'TB2-1'!$A:$XEW,1+IFERROR(VALUE(RIGHT(DN$3,2)),RIGHT(DN$3,1)),TRUE),#N/A)</f>
        <v>#N/A</v>
      </c>
      <c r="DO37" s="6" t="e">
        <f t="shared" si="92"/>
        <v>#N/A</v>
      </c>
      <c r="DP37" s="6" t="e">
        <f>IFERROR(DQ37-VLOOKUP($A37,'TB2-1'!$A:$XEW,1+IFERROR(VALUE(RIGHT(DP$3,2)),RIGHT(DP$3,1)),TRUE),#N/A)</f>
        <v>#N/A</v>
      </c>
      <c r="DQ37" s="6" t="e">
        <f t="shared" si="92"/>
        <v>#N/A</v>
      </c>
      <c r="DR37" s="6" t="e">
        <f>IFERROR(DS37-VLOOKUP($A37,'TB2-1'!$A:$XEW,1+IFERROR(VALUE(RIGHT(DR$3,2)),RIGHT(DR$3,1)),TRUE),#N/A)</f>
        <v>#N/A</v>
      </c>
      <c r="DS37" s="6" t="e">
        <f t="shared" si="92"/>
        <v>#N/A</v>
      </c>
      <c r="DT37" s="6" t="e">
        <f>IFERROR(DU37-VLOOKUP($A37,'TB2-1'!$A:$XEW,1+IFERROR(VALUE(RIGHT(DT$3,2)),RIGHT(DT$3,1)),TRUE),#N/A)</f>
        <v>#N/A</v>
      </c>
      <c r="DU37" s="6" t="e">
        <f t="shared" si="92"/>
        <v>#N/A</v>
      </c>
      <c r="DV37" s="6" t="e">
        <f>IFERROR(DW37-VLOOKUP($A37,'TB2-1'!$A:$XEW,1+IFERROR(VALUE(RIGHT(DV$3,2)),RIGHT(DV$3,1)),TRUE),#N/A)</f>
        <v>#N/A</v>
      </c>
      <c r="DW37" s="6" t="e">
        <f t="shared" si="92"/>
        <v>#N/A</v>
      </c>
      <c r="DX37" s="6" t="e">
        <f>IFERROR(DY37-VLOOKUP($A37,'TB2-1'!$A:$XEW,1+IFERROR(VALUE(RIGHT(DX$3,2)),RIGHT(DX$3,1)),TRUE),#N/A)</f>
        <v>#N/A</v>
      </c>
      <c r="DY37" s="6" t="e">
        <f t="shared" si="92"/>
        <v>#N/A</v>
      </c>
      <c r="DZ37" s="6" t="e">
        <f>IFERROR(EA37-VLOOKUP($A37,'TB2-1'!$A:$XEW,1+IFERROR(VALUE(RIGHT(DZ$3,2)),RIGHT(DZ$3,1)),TRUE),#N/A)</f>
        <v>#N/A</v>
      </c>
      <c r="EA37" s="6" t="e">
        <f t="shared" si="92"/>
        <v>#N/A</v>
      </c>
      <c r="EB37" s="6" t="e">
        <f>IFERROR(EC37-VLOOKUP($A37,'TB2-1'!$A:$XEW,1+IFERROR(VALUE(RIGHT(EB$3,2)),RIGHT(EB$3,1)),TRUE),#N/A)</f>
        <v>#N/A</v>
      </c>
      <c r="EC37" s="6" t="e">
        <f t="shared" si="92"/>
        <v>#N/A</v>
      </c>
      <c r="ED37" s="6" t="e">
        <f>IFERROR(EE37-VLOOKUP($A37,'TB2-1'!$A:$XEW,1+IFERROR(VALUE(RIGHT(ED$3,2)),RIGHT(ED$3,1)),TRUE),#N/A)</f>
        <v>#N/A</v>
      </c>
      <c r="EE37" s="6" t="e">
        <f t="shared" si="92"/>
        <v>#N/A</v>
      </c>
      <c r="EF37" s="6" t="e">
        <f>IFERROR(EG37-VLOOKUP($A37,'TB2-1'!$A:$XEW,1+IFERROR(VALUE(RIGHT(EF$3,2)),RIGHT(EF$3,1)),TRUE),#N/A)</f>
        <v>#N/A</v>
      </c>
      <c r="EG37" s="6" t="e">
        <f t="shared" si="92"/>
        <v>#N/A</v>
      </c>
      <c r="EH37" s="6" t="e">
        <f>IFERROR(EI37-VLOOKUP($A37,'TB2-1'!$A:$XEW,1+IFERROR(VALUE(RIGHT(EH$3,2)),RIGHT(EH$3,1)),TRUE),#N/A)</f>
        <v>#N/A</v>
      </c>
      <c r="EI37" s="6" t="e">
        <f t="shared" si="92"/>
        <v>#N/A</v>
      </c>
      <c r="EJ37" s="6" t="e">
        <f>IFERROR(EK37-VLOOKUP($A37,'TB2-1'!$A:$XEW,1+IFERROR(VALUE(RIGHT(EJ$3,2)),RIGHT(EJ$3,1)),TRUE),#N/A)</f>
        <v>#N/A</v>
      </c>
      <c r="EK37" s="6" t="e">
        <f t="shared" si="92"/>
        <v>#N/A</v>
      </c>
      <c r="EL37" s="6" t="e">
        <f>IFERROR(EM37-VLOOKUP($A37,'TB2-1'!$A:$XEW,1+IFERROR(VALUE(RIGHT(EL$3,2)),RIGHT(EL$3,1)),TRUE),#N/A)</f>
        <v>#N/A</v>
      </c>
      <c r="EM37" s="6" t="e">
        <f t="shared" si="92"/>
        <v>#N/A</v>
      </c>
      <c r="EN37" s="6" t="e">
        <f>IFERROR(EO37-VLOOKUP($A37,'TB2-1'!$A:$XEW,1+IFERROR(VALUE(RIGHT(EN$3,2)),RIGHT(EN$3,1)),TRUE),#N/A)</f>
        <v>#N/A</v>
      </c>
      <c r="EO37" s="6" t="e">
        <f t="shared" si="92"/>
        <v>#N/A</v>
      </c>
      <c r="EP37" s="5" t="e">
        <f>IFERROR(EQ37-VLOOKUP($A37,'TB2-1'!$A:$XEW,1+IFERROR(VALUE(RIGHT(EP$3,2)),RIGHT(EP$3,1)),TRUE),#N/A)</f>
        <v>#N/A</v>
      </c>
      <c r="EQ37" s="65" t="e">
        <v>#N/A</v>
      </c>
      <c r="ER37" s="5" t="e">
        <f>IFERROR(ES37-VLOOKUP($A37,'TB2-1'!$A:$XEW,1+IFERROR(VALUE(RIGHT(ER$3,2)),RIGHT(ER$3,1)),TRUE),#N/A)</f>
        <v>#N/A</v>
      </c>
      <c r="ES37" s="5" t="e">
        <f t="shared" si="109"/>
        <v>#N/A</v>
      </c>
      <c r="ET37" s="5" t="e">
        <f>IFERROR(EU37-VLOOKUP($A37,'TB2-1'!$A:$XEW,1+IFERROR(VALUE(RIGHT(ET$3,2)),RIGHT(ET$3,1)),TRUE),#N/A)</f>
        <v>#N/A</v>
      </c>
      <c r="EU37" s="5" t="e">
        <f t="shared" si="109"/>
        <v>#N/A</v>
      </c>
      <c r="EV37" s="5" t="e">
        <f>IFERROR(EW37-VLOOKUP($A37,'TB2-1'!$A:$XEW,1+IFERROR(VALUE(RIGHT(EV$3,2)),RIGHT(EV$3,1)),TRUE),#N/A)</f>
        <v>#N/A</v>
      </c>
      <c r="EW37" s="5" t="e">
        <f t="shared" si="109"/>
        <v>#N/A</v>
      </c>
      <c r="EX37" s="5" t="e">
        <f>IFERROR(EY37-VLOOKUP($A37,'TB2-1'!$A:$XEW,1+IFERROR(VALUE(RIGHT(EX$3,2)),RIGHT(EX$3,1)),TRUE),#N/A)</f>
        <v>#N/A</v>
      </c>
      <c r="EY37" s="5" t="e">
        <f t="shared" si="109"/>
        <v>#N/A</v>
      </c>
      <c r="EZ37" s="5" t="e">
        <f>IFERROR(FA37-VLOOKUP($A37,'TB2-1'!$A:$XEW,1+IFERROR(VALUE(RIGHT(EZ$3,2)),RIGHT(EZ$3,1)),TRUE),#N/A)</f>
        <v>#N/A</v>
      </c>
      <c r="FA37" s="5" t="e">
        <f t="shared" si="109"/>
        <v>#N/A</v>
      </c>
      <c r="FB37" s="5" t="e">
        <f>IFERROR(FC37-VLOOKUP($A37,'TB2-1'!$A:$XEW,1+IFERROR(VALUE(RIGHT(FB$3,2)),RIGHT(FB$3,1)),TRUE),#N/A)</f>
        <v>#N/A</v>
      </c>
      <c r="FC37" s="5" t="e">
        <f t="shared" si="109"/>
        <v>#N/A</v>
      </c>
      <c r="FD37" s="5" t="e">
        <f>IFERROR(FE37-VLOOKUP($A37,'TB2-1'!$A:$XEW,1+IFERROR(VALUE(RIGHT(FD$3,2)),RIGHT(FD$3,1)),TRUE),#N/A)</f>
        <v>#N/A</v>
      </c>
      <c r="FE37" s="5" t="e">
        <f t="shared" si="109"/>
        <v>#N/A</v>
      </c>
      <c r="FF37" s="5" t="e">
        <f>IFERROR(FG37-VLOOKUP($A37,'TB2-1'!$A:$XEW,1+IFERROR(VALUE(RIGHT(FF$3,2)),RIGHT(FF$3,1)),TRUE),#N/A)</f>
        <v>#N/A</v>
      </c>
      <c r="FG37" s="5" t="e">
        <f t="shared" si="109"/>
        <v>#N/A</v>
      </c>
      <c r="FH37" s="5" t="e">
        <f>IFERROR(FI37-VLOOKUP($A37,'TB2-1'!$A:$XEW,1+IFERROR(VALUE(RIGHT(FH$3,2)),RIGHT(FH$3,1)),TRUE),#N/A)</f>
        <v>#N/A</v>
      </c>
      <c r="FI37" s="5" t="e">
        <f t="shared" si="109"/>
        <v>#N/A</v>
      </c>
      <c r="FJ37" s="5" t="e">
        <f>IFERROR(FK37-VLOOKUP($A37,'TB2-1'!$A:$XEW,1+IFERROR(VALUE(RIGHT(FJ$3,2)),RIGHT(FJ$3,1)),TRUE),#N/A)</f>
        <v>#N/A</v>
      </c>
      <c r="FK37" s="5" t="e">
        <f t="shared" si="109"/>
        <v>#N/A</v>
      </c>
      <c r="FL37" s="5" t="e">
        <f>IFERROR(FM37-VLOOKUP($A37,'TB2-1'!$A:$XEW,1+IFERROR(VALUE(RIGHT(FL$3,2)),RIGHT(FL$3,1)),TRUE),#N/A)</f>
        <v>#N/A</v>
      </c>
      <c r="FM37" s="5" t="e">
        <f t="shared" si="109"/>
        <v>#N/A</v>
      </c>
      <c r="FN37" s="5" t="e">
        <f>IFERROR(FO37-VLOOKUP($A37,'TB2-1'!$A:$XEW,1+IFERROR(VALUE(RIGHT(FN$3,2)),RIGHT(FN$3,1)),TRUE),#N/A)</f>
        <v>#N/A</v>
      </c>
      <c r="FO37" s="5" t="e">
        <f t="shared" si="109"/>
        <v>#N/A</v>
      </c>
      <c r="FP37" s="5" t="e">
        <f>IFERROR(FQ37-VLOOKUP($A37,'TB2-1'!$A:$XEW,1+IFERROR(VALUE(RIGHT(FP$3,2)),RIGHT(FP$3,1)),TRUE),#N/A)</f>
        <v>#N/A</v>
      </c>
      <c r="FQ37" s="5" t="e">
        <f t="shared" si="109"/>
        <v>#N/A</v>
      </c>
      <c r="FR37" s="5" t="e">
        <f>IFERROR(FS37-VLOOKUP($A37,'TB2-1'!$A:$XEW,1+IFERROR(VALUE(RIGHT(FR$3,2)),RIGHT(FR$3,1)),TRUE),#N/A)</f>
        <v>#N/A</v>
      </c>
      <c r="FS37" s="5" t="e">
        <f t="shared" si="109"/>
        <v>#N/A</v>
      </c>
      <c r="FT37" s="5" t="e">
        <f>IFERROR(FU37-VLOOKUP($A37,'TB2-1'!$A:$XEW,1+IFERROR(VALUE(RIGHT(FT$3,2)),RIGHT(FT$3,1)),TRUE),#N/A)</f>
        <v>#N/A</v>
      </c>
      <c r="FU37" s="5" t="e">
        <f t="shared" si="109"/>
        <v>#N/A</v>
      </c>
      <c r="FV37" s="5" t="e">
        <f>IFERROR(FW37-VLOOKUP($A37,'TB2-1'!$A:$XEW,1+IFERROR(VALUE(RIGHT(FV$3,2)),RIGHT(FV$3,1)),TRUE),#N/A)</f>
        <v>#N/A</v>
      </c>
      <c r="FW37" s="5" t="e">
        <f t="shared" si="109"/>
        <v>#N/A</v>
      </c>
      <c r="FX37" s="5" t="e">
        <f>IFERROR(FY37-VLOOKUP($A37,'TB2-1'!$A:$XEW,1+IFERROR(VALUE(RIGHT(FX$3,2)),RIGHT(FX$3,1)),TRUE),#N/A)</f>
        <v>#N/A</v>
      </c>
      <c r="FY37" s="5" t="e">
        <f t="shared" si="109"/>
        <v>#N/A</v>
      </c>
      <c r="FZ37" s="6" t="e">
        <f>IFERROR(GA37-VLOOKUP($A37,'TB2-1'!$A:$XEW,1+IFERROR(VALUE(RIGHT(FZ$3,2)),RIGHT(FZ$3,1)),TRUE),#N/A)</f>
        <v>#N/A</v>
      </c>
      <c r="GA37" s="65" t="e">
        <v>#N/A</v>
      </c>
      <c r="GB37" s="6" t="e">
        <f>IFERROR(GC37-VLOOKUP($A37,'TB2-1'!$A:$XEW,1+IFERROR(VALUE(RIGHT(GB$3,2)),RIGHT(GB$3,1)),TRUE),#N/A)</f>
        <v>#N/A</v>
      </c>
      <c r="GC37" s="6" t="e">
        <f t="shared" si="126"/>
        <v>#N/A</v>
      </c>
      <c r="GD37" s="6" t="e">
        <f>IFERROR(GE37-VLOOKUP($A37,'TB2-1'!$A:$XEW,1+IFERROR(VALUE(RIGHT(GD$3,2)),RIGHT(GD$3,1)),TRUE),#N/A)</f>
        <v>#N/A</v>
      </c>
      <c r="GE37" s="6" t="e">
        <f t="shared" si="126"/>
        <v>#N/A</v>
      </c>
      <c r="GF37" s="6" t="e">
        <f>IFERROR(GG37-VLOOKUP($A37,'TB2-1'!$A:$XEW,1+IFERROR(VALUE(RIGHT(GF$3,2)),RIGHT(GF$3,1)),TRUE),#N/A)</f>
        <v>#N/A</v>
      </c>
      <c r="GG37" s="6" t="e">
        <f t="shared" si="126"/>
        <v>#N/A</v>
      </c>
      <c r="GH37" s="6" t="e">
        <f>IFERROR(GI37-VLOOKUP($A37,'TB2-1'!$A:$XEW,1+IFERROR(VALUE(RIGHT(GH$3,2)),RIGHT(GH$3,1)),TRUE),#N/A)</f>
        <v>#N/A</v>
      </c>
      <c r="GI37" s="6" t="e">
        <f t="shared" si="126"/>
        <v>#N/A</v>
      </c>
      <c r="GJ37" s="6" t="e">
        <f>IFERROR(GK37-VLOOKUP($A37,'TB2-1'!$A:$XEW,1+IFERROR(VALUE(RIGHT(GJ$3,2)),RIGHT(GJ$3,1)),TRUE),#N/A)</f>
        <v>#N/A</v>
      </c>
      <c r="GK37" s="6" t="e">
        <f t="shared" si="126"/>
        <v>#N/A</v>
      </c>
      <c r="GL37" s="6" t="e">
        <f>IFERROR(GM37-VLOOKUP($A37,'TB2-1'!$A:$XEW,1+IFERROR(VALUE(RIGHT(GL$3,2)),RIGHT(GL$3,1)),TRUE),#N/A)</f>
        <v>#N/A</v>
      </c>
      <c r="GM37" s="6" t="e">
        <f t="shared" si="126"/>
        <v>#N/A</v>
      </c>
      <c r="GN37" s="6" t="e">
        <f>IFERROR(GO37-VLOOKUP($A37,'TB2-1'!$A:$XEW,1+IFERROR(VALUE(RIGHT(GN$3,2)),RIGHT(GN$3,1)),TRUE),#N/A)</f>
        <v>#N/A</v>
      </c>
      <c r="GO37" s="6" t="e">
        <f t="shared" si="126"/>
        <v>#N/A</v>
      </c>
      <c r="GP37" s="6" t="e">
        <f>IFERROR(GQ37-VLOOKUP($A37,'TB2-1'!$A:$XEW,1+IFERROR(VALUE(RIGHT(GP$3,2)),RIGHT(GP$3,1)),TRUE),#N/A)</f>
        <v>#N/A</v>
      </c>
      <c r="GQ37" s="6" t="e">
        <f t="shared" si="126"/>
        <v>#N/A</v>
      </c>
      <c r="GR37" s="6" t="e">
        <f>IFERROR(GS37-VLOOKUP($A37,'TB2-1'!$A:$XEW,1+IFERROR(VALUE(RIGHT(GR$3,2)),RIGHT(GR$3,1)),TRUE),#N/A)</f>
        <v>#N/A</v>
      </c>
      <c r="GS37" s="6" t="e">
        <f t="shared" si="126"/>
        <v>#N/A</v>
      </c>
      <c r="GT37" s="6" t="e">
        <f>IFERROR(GU37-VLOOKUP($A37,'TB2-1'!$A:$XEW,1+IFERROR(VALUE(RIGHT(GT$3,2)),RIGHT(GT$3,1)),TRUE),#N/A)</f>
        <v>#N/A</v>
      </c>
      <c r="GU37" s="6" t="e">
        <f t="shared" si="126"/>
        <v>#N/A</v>
      </c>
      <c r="GV37" s="6" t="e">
        <f>IFERROR(GW37-VLOOKUP($A37,'TB2-1'!$A:$XEW,1+IFERROR(VALUE(RIGHT(GV$3,2)),RIGHT(GV$3,1)),TRUE),#N/A)</f>
        <v>#N/A</v>
      </c>
      <c r="GW37" s="6" t="e">
        <f t="shared" si="126"/>
        <v>#N/A</v>
      </c>
      <c r="GX37" s="6" t="e">
        <f>IFERROR(GY37-VLOOKUP($A37,'TB2-1'!$A:$XEW,1+IFERROR(VALUE(RIGHT(GX$3,2)),RIGHT(GX$3,1)),TRUE),#N/A)</f>
        <v>#N/A</v>
      </c>
      <c r="GY37" s="6" t="e">
        <f t="shared" si="126"/>
        <v>#N/A</v>
      </c>
      <c r="GZ37" s="6" t="e">
        <f>IFERROR(HA37-VLOOKUP($A37,'TB2-1'!$A:$XEW,1+IFERROR(VALUE(RIGHT(GZ$3,2)),RIGHT(GZ$3,1)),TRUE),#N/A)</f>
        <v>#N/A</v>
      </c>
      <c r="HA37" s="6" t="e">
        <f t="shared" si="126"/>
        <v>#N/A</v>
      </c>
      <c r="HB37" s="6" t="e">
        <f>IFERROR(HC37-VLOOKUP($A37,'TB2-1'!$A:$XEW,1+IFERROR(VALUE(RIGHT(HB$3,2)),RIGHT(HB$3,1)),TRUE),#N/A)</f>
        <v>#N/A</v>
      </c>
      <c r="HC37" s="6" t="e">
        <f t="shared" si="126"/>
        <v>#N/A</v>
      </c>
      <c r="HD37" s="6" t="e">
        <f>IFERROR(HE37-VLOOKUP($A37,'TB2-1'!$A:$XEW,1+IFERROR(VALUE(RIGHT(HD$3,2)),RIGHT(HD$3,1)),TRUE),#N/A)</f>
        <v>#N/A</v>
      </c>
      <c r="HE37" s="6" t="e">
        <f t="shared" si="126"/>
        <v>#N/A</v>
      </c>
      <c r="HF37" s="6" t="e">
        <f>IFERROR(HG37-VLOOKUP($A37,'TB2-1'!$A:$XEW,1+IFERROR(VALUE(RIGHT(HF$3,2)),RIGHT(HF$3,1)),TRUE),#N/A)</f>
        <v>#N/A</v>
      </c>
      <c r="HG37" s="6" t="e">
        <f t="shared" si="126"/>
        <v>#N/A</v>
      </c>
      <c r="HH37" s="6" t="e">
        <f>IFERROR(HI37-VLOOKUP($A37,'TB2-1'!$A:$XEW,1+IFERROR(VALUE(RIGHT(HH$3,2)),RIGHT(HH$3,1)),TRUE),#N/A)</f>
        <v>#N/A</v>
      </c>
      <c r="HI37" s="6" t="e">
        <f t="shared" si="126"/>
        <v>#N/A</v>
      </c>
      <c r="HJ37" s="65" t="e">
        <v>#N/A</v>
      </c>
      <c r="HK37" s="65" t="e">
        <v>#N/A</v>
      </c>
      <c r="HL37" s="65" t="e">
        <v>#N/A</v>
      </c>
      <c r="HM37" s="65" t="e">
        <v>#N/A</v>
      </c>
      <c r="HN37" s="65" t="e">
        <v>#N/A</v>
      </c>
      <c r="HO37" s="65" t="e">
        <v>#N/A</v>
      </c>
      <c r="HP37" s="65" t="e">
        <v>#N/A</v>
      </c>
      <c r="HQ37" s="65" t="e">
        <v>#N/A</v>
      </c>
      <c r="HR37" s="65" t="e">
        <v>#N/A</v>
      </c>
      <c r="HS37" s="65" t="e">
        <v>#N/A</v>
      </c>
      <c r="HT37" s="65" t="e">
        <v>#N/A</v>
      </c>
      <c r="HU37" s="65" t="e">
        <v>#N/A</v>
      </c>
      <c r="HV37" s="65" t="e">
        <v>#N/A</v>
      </c>
      <c r="HW37" s="65" t="e">
        <v>#N/A</v>
      </c>
      <c r="HX37" s="65" t="e">
        <v>#N/A</v>
      </c>
      <c r="HY37" s="65" t="e">
        <v>#N/A</v>
      </c>
      <c r="HZ37" s="65" t="e">
        <v>#N/A</v>
      </c>
      <c r="IA37" s="65" t="e">
        <v>#N/A</v>
      </c>
      <c r="IB37" s="65" t="e">
        <v>#N/A</v>
      </c>
      <c r="IC37" s="65" t="e">
        <v>#N/A</v>
      </c>
      <c r="ID37" s="65" t="e">
        <v>#N/A</v>
      </c>
      <c r="IE37" s="65" t="e">
        <v>#N/A</v>
      </c>
      <c r="IF37" s="65" t="e">
        <v>#N/A</v>
      </c>
      <c r="IG37" s="65" t="e">
        <v>#N/A</v>
      </c>
      <c r="IH37" s="65" t="e">
        <v>#N/A</v>
      </c>
      <c r="II37" s="65" t="e">
        <v>#N/A</v>
      </c>
      <c r="IJ37" s="65" t="e">
        <v>#N/A</v>
      </c>
      <c r="IK37" s="65" t="e">
        <v>#N/A</v>
      </c>
      <c r="IL37" s="65" t="e">
        <v>#N/A</v>
      </c>
      <c r="IM37" s="65" t="e">
        <v>#N/A</v>
      </c>
      <c r="IN37" s="65" t="e">
        <v>#N/A</v>
      </c>
      <c r="IO37" s="65" t="e">
        <v>#N/A</v>
      </c>
      <c r="IP37" s="65" t="e">
        <v>#N/A</v>
      </c>
      <c r="IQ37" s="65" t="e">
        <v>#N/A</v>
      </c>
      <c r="IR37" s="65" t="e">
        <v>#N/A</v>
      </c>
      <c r="IS37" s="65" t="e">
        <v>#N/A</v>
      </c>
      <c r="IT37" s="65" t="e">
        <v>#N/A</v>
      </c>
      <c r="IU37" s="6" t="e">
        <f>IFERROR(IT37+VLOOKUP($A37,'TB2-1'!$A:$XEW,1+IFERROR(VALUE(RIGHT(IT$3,2)),RIGHT(IT$3,1)),TRUE),#N/A)</f>
        <v>#N/A</v>
      </c>
      <c r="IV37" s="65" t="e">
        <v>#N/A</v>
      </c>
      <c r="IW37" s="6" t="e">
        <f>IFERROR(IV37+VLOOKUP($A37,'TB2-1'!$A:$XEW,1+IFERROR(VALUE(RIGHT(IV$3,2)),RIGHT(IV$3,1)),TRUE),#N/A)</f>
        <v>#N/A</v>
      </c>
      <c r="IX37" s="65" t="e">
        <v>#N/A</v>
      </c>
      <c r="IY37" s="6" t="e">
        <f>IFERROR(IX37+VLOOKUP($A37,'TB2-1'!$A:$XEW,1+IFERROR(VALUE(RIGHT(IX$3,2)),RIGHT(IX$3,1)),TRUE),#N/A)</f>
        <v>#N/A</v>
      </c>
      <c r="IZ37" s="65" t="e">
        <v>#N/A</v>
      </c>
      <c r="JA37" s="6" t="e">
        <f>IFERROR(IZ37+VLOOKUP($A37,'TB2-1'!$A:$XEW,1+IFERROR(VALUE(RIGHT(IZ$3,2)),RIGHT(IZ$3,1)),TRUE),#N/A)</f>
        <v>#N/A</v>
      </c>
      <c r="JB37" s="65" t="e">
        <v>#N/A</v>
      </c>
      <c r="JC37" s="6" t="e">
        <f>IFERROR(JB37+VLOOKUP($A37,'TB2-1'!$A:$XEW,1+IFERROR(VALUE(RIGHT(JB$3,2)),RIGHT(JB$3,1)),TRUE),#N/A)</f>
        <v>#N/A</v>
      </c>
      <c r="JD37" s="6" t="e">
        <f t="shared" si="143"/>
        <v>#N/A</v>
      </c>
      <c r="JE37" s="6" t="e">
        <f>IFERROR(JD37+VLOOKUP($A37,'TB2-1'!$A:$XEW,1+IFERROR(VALUE(RIGHT(JD$3,2)),RIGHT(JD$3,1)),TRUE),#N/A)</f>
        <v>#N/A</v>
      </c>
      <c r="JF37" s="65" t="e">
        <v>#N/A</v>
      </c>
      <c r="JG37" s="6" t="e">
        <f>IFERROR(JF37+VLOOKUP($A37,'TB2-1'!$A:$XEW,1+IFERROR(VALUE(RIGHT(JF$3,2)),RIGHT(JF$3,1)),TRUE),#N/A)</f>
        <v>#N/A</v>
      </c>
      <c r="JH37" s="65" t="e">
        <v>#N/A</v>
      </c>
      <c r="JI37" s="6" t="e">
        <f>IFERROR(JH37+VLOOKUP($A37,'TB2-1'!$A:$XEW,1+IFERROR(VALUE(RIGHT(JH$3,2)),RIGHT(JH$3,1)),TRUE),#N/A)</f>
        <v>#N/A</v>
      </c>
      <c r="JJ37" s="65" t="e">
        <v>#N/A</v>
      </c>
      <c r="JK37" s="6" t="e">
        <f>IFERROR(JJ37+VLOOKUP($A37,'TB2-1'!$A:$XEW,1+IFERROR(VALUE(RIGHT(JJ$3,2)),RIGHT(JJ$3,1)),TRUE),#N/A)</f>
        <v>#N/A</v>
      </c>
      <c r="JL37" s="65" t="e">
        <v>#N/A</v>
      </c>
      <c r="JM37" s="6" t="e">
        <f>IFERROR(JL37+VLOOKUP($A37,'TB2-1'!$A:$XEW,1+IFERROR(VALUE(RIGHT(JL$3,2)),RIGHT(JL$3,1)),TRUE),#N/A)</f>
        <v>#N/A</v>
      </c>
      <c r="JN37" s="65" t="e">
        <v>#N/A</v>
      </c>
      <c r="JO37" s="6" t="e">
        <f>IFERROR(JN37+VLOOKUP($A37,'TB2-1'!$A:$XEW,1+IFERROR(VALUE(RIGHT(JN$3,2)),RIGHT(JN$3,1)),TRUE),#N/A)</f>
        <v>#N/A</v>
      </c>
      <c r="JP37" s="65" t="e">
        <v>#N/A</v>
      </c>
      <c r="JQ37" s="6" t="e">
        <f>IFERROR(JP37+VLOOKUP($A37,'TB2-1'!$A:$XEW,1+IFERROR(VALUE(RIGHT(JP$3,2)),RIGHT(JP$3,1)),TRUE),#N/A)</f>
        <v>#N/A</v>
      </c>
      <c r="JR37" s="65" t="e">
        <v>#N/A</v>
      </c>
      <c r="JS37" s="6" t="e">
        <f>IFERROR(JR37+VLOOKUP($A37,'TB2-1'!$A:$XEW,1+IFERROR(VALUE(RIGHT(JR$3,2)),RIGHT(JR$3,1)),TRUE),#N/A)</f>
        <v>#N/A</v>
      </c>
      <c r="JT37" s="65" t="e">
        <v>#N/A</v>
      </c>
      <c r="JU37" s="6" t="e">
        <f>IFERROR(JT37+VLOOKUP($A37,'TB2-1'!$A:$XEW,1+IFERROR(VALUE(RIGHT(JT$3,2)),RIGHT(JT$3,1)),TRUE),#N/A)</f>
        <v>#N/A</v>
      </c>
      <c r="JV37" s="65" t="e">
        <v>#N/A</v>
      </c>
      <c r="JW37" s="6" t="e">
        <f>IFERROR(JV37+VLOOKUP($A37,'TB2-1'!$A:$XEW,1+IFERROR(VALUE(RIGHT(JV$3,2)),RIGHT(JV$3,1)),TRUE),#N/A)</f>
        <v>#N/A</v>
      </c>
      <c r="JX37" s="65" t="e">
        <v>#N/A</v>
      </c>
      <c r="JY37" s="6" t="e">
        <f>IFERROR(JX37+VLOOKUP($A37,'TB2-1'!$A:$XEW,1+IFERROR(VALUE(RIGHT(JX$3,2)),RIGHT(JX$3,1)),TRUE),#N/A)</f>
        <v>#N/A</v>
      </c>
      <c r="JZ37" s="65" t="e">
        <v>#N/A</v>
      </c>
      <c r="KA37" s="6" t="e">
        <f>IFERROR(JZ37+VLOOKUP($A37,'TB2-1'!$A:$XEW,1+IFERROR(VALUE(RIGHT(JZ$3,2)),RIGHT(JZ$3,1)),TRUE),#N/A)</f>
        <v>#N/A</v>
      </c>
      <c r="KB37" s="65" t="e">
        <v>#N/A</v>
      </c>
      <c r="KC37" s="6" t="e">
        <f>IFERROR(KB37+VLOOKUP($A37,'TB2-1'!$A:$XEW,1+IFERROR(VALUE(RIGHT(KB$3,2)),RIGHT(KB$3,1)),TRUE),#N/A)</f>
        <v>#N/A</v>
      </c>
      <c r="KD37" s="65" t="e">
        <v>#N/A</v>
      </c>
      <c r="KE37" s="5" t="e">
        <f>IFERROR(KD37+VLOOKUP($A37,'TB2-1'!$A:$XEW,1+IFERROR(VALUE(RIGHT(KD$3,2)),RIGHT(KD$3,1)),TRUE),#N/A)</f>
        <v>#N/A</v>
      </c>
      <c r="KF37" s="65" t="e">
        <v>#N/A</v>
      </c>
      <c r="KG37" s="5" t="e">
        <f>IFERROR(KF37+VLOOKUP($A37,'TB2-1'!$A:$XEW,1+IFERROR(VALUE(RIGHT(KF$3,2)),RIGHT(KF$3,1)),TRUE),#N/A)</f>
        <v>#N/A</v>
      </c>
      <c r="KH37" s="65" t="e">
        <v>#N/A</v>
      </c>
      <c r="KI37" s="5" t="e">
        <f>IFERROR(KH37+VLOOKUP($A37,'TB2-1'!$A:$XEW,1+IFERROR(VALUE(RIGHT(KH$3,2)),RIGHT(KH$3,1)),TRUE),#N/A)</f>
        <v>#N/A</v>
      </c>
      <c r="KJ37" s="65" t="e">
        <v>#N/A</v>
      </c>
      <c r="KK37" s="5" t="e">
        <f>IFERROR(KJ37+VLOOKUP($A37,'TB2-1'!$A:$XEW,1+IFERROR(VALUE(RIGHT(KJ$3,2)),RIGHT(KJ$3,1)),TRUE),#N/A)</f>
        <v>#N/A</v>
      </c>
      <c r="KL37" s="5" t="e">
        <f t="shared" si="339"/>
        <v>#N/A</v>
      </c>
      <c r="KM37" s="5" t="e">
        <f>IFERROR(KL37+VLOOKUP($A37,'TB2-1'!$A:$XEW,1+IFERROR(VALUE(RIGHT(KL$3,2)),RIGHT(KL$3,1)),TRUE),#N/A)</f>
        <v>#N/A</v>
      </c>
      <c r="KN37" s="5" t="e">
        <f t="shared" si="339"/>
        <v>#N/A</v>
      </c>
      <c r="KO37" s="5" t="e">
        <f>IFERROR(KN37+VLOOKUP($A37,'TB2-1'!$A:$XEW,1+IFERROR(VALUE(RIGHT(KN$3,2)),RIGHT(KN$3,1)),TRUE),#N/A)</f>
        <v>#N/A</v>
      </c>
      <c r="KP37" s="5" t="e">
        <f t="shared" si="339"/>
        <v>#N/A</v>
      </c>
      <c r="KQ37" s="5" t="e">
        <f>IFERROR(KP37+VLOOKUP($A37,'TB2-1'!$A:$XEW,1+IFERROR(VALUE(RIGHT(KP$3,2)),RIGHT(KP$3,1)),TRUE),#N/A)</f>
        <v>#N/A</v>
      </c>
      <c r="KR37" s="65" t="e">
        <v>#N/A</v>
      </c>
      <c r="KS37" s="5" t="e">
        <f>IFERROR(KR37+VLOOKUP($A37,'TB2-1'!$A:$XEW,1+IFERROR(VALUE(RIGHT(KR$3,2)),RIGHT(KR$3,1)),TRUE),#N/A)</f>
        <v>#N/A</v>
      </c>
      <c r="KT37" s="5" t="e">
        <f t="shared" si="340"/>
        <v>#N/A</v>
      </c>
      <c r="KU37" s="5" t="e">
        <f>IFERROR(KT37+VLOOKUP($A37,'TB2-1'!$A:$XEW,1+IFERROR(VALUE(RIGHT(KT$3,2)),RIGHT(KT$3,1)),TRUE),#N/A)</f>
        <v>#N/A</v>
      </c>
      <c r="KV37" s="5" t="e">
        <f t="shared" si="340"/>
        <v>#N/A</v>
      </c>
      <c r="KW37" s="5" t="e">
        <f>IFERROR(KV37+VLOOKUP($A37,'TB2-1'!$A:$XEW,1+IFERROR(VALUE(RIGHT(KV$3,2)),RIGHT(KV$3,1)),TRUE),#N/A)</f>
        <v>#N/A</v>
      </c>
      <c r="KX37" s="5" t="e">
        <f t="shared" si="340"/>
        <v>#N/A</v>
      </c>
      <c r="KY37" s="5" t="e">
        <f>IFERROR(KX37+VLOOKUP($A37,'TB2-1'!$A:$XEW,1+IFERROR(VALUE(RIGHT(KX$3,2)),RIGHT(KX$3,1)),TRUE),#N/A)</f>
        <v>#N/A</v>
      </c>
      <c r="KZ37" s="5" t="e">
        <f t="shared" si="340"/>
        <v>#N/A</v>
      </c>
      <c r="LA37" s="5" t="e">
        <f>IFERROR(KZ37+VLOOKUP($A37,'TB2-1'!$A:$XEW,1+IFERROR(VALUE(RIGHT(KZ$3,2)),RIGHT(KZ$3,1)),TRUE),#N/A)</f>
        <v>#N/A</v>
      </c>
      <c r="LB37" s="5" t="e">
        <f t="shared" si="340"/>
        <v>#N/A</v>
      </c>
      <c r="LC37" s="5" t="e">
        <f>IFERROR(LB37+VLOOKUP($A37,'TB2-1'!$A:$XEW,1+IFERROR(VALUE(RIGHT(LB$3,2)),RIGHT(LB$3,1)),TRUE),#N/A)</f>
        <v>#N/A</v>
      </c>
      <c r="LD37" s="5" t="e">
        <f t="shared" si="340"/>
        <v>#N/A</v>
      </c>
      <c r="LE37" s="5" t="e">
        <f>IFERROR(LD37+VLOOKUP($A37,'TB2-1'!$A:$XEW,1+IFERROR(VALUE(RIGHT(LD$3,2)),RIGHT(LD$3,1)),TRUE),#N/A)</f>
        <v>#N/A</v>
      </c>
      <c r="LF37" s="5" t="e">
        <f t="shared" si="340"/>
        <v>#N/A</v>
      </c>
      <c r="LG37" s="5" t="e">
        <f>IFERROR(LF37+VLOOKUP($A37,'TB2-1'!$A:$XEW,1+IFERROR(VALUE(RIGHT(LF$3,2)),RIGHT(LF$3,1)),TRUE),#N/A)</f>
        <v>#N/A</v>
      </c>
      <c r="LH37" s="5" t="e">
        <f t="shared" si="340"/>
        <v>#N/A</v>
      </c>
      <c r="LI37" s="5" t="e">
        <f>IFERROR(LH37+VLOOKUP($A37,'TB2-1'!$A:$XEW,1+IFERROR(VALUE(RIGHT(LH$3,2)),RIGHT(LH$3,1)),TRUE),#N/A)</f>
        <v>#N/A</v>
      </c>
      <c r="LJ37" s="5" t="e">
        <f t="shared" si="340"/>
        <v>#N/A</v>
      </c>
      <c r="LK37" s="5" t="e">
        <f>IFERROR(LJ37+VLOOKUP($A37,'TB2-1'!$A:$XEW,1+IFERROR(VALUE(RIGHT(LJ$3,2)),RIGHT(LJ$3,1)),TRUE),#N/A)</f>
        <v>#N/A</v>
      </c>
      <c r="LL37" s="5" t="e">
        <f t="shared" si="340"/>
        <v>#N/A</v>
      </c>
      <c r="LM37" s="5" t="e">
        <f>IFERROR(LL37+VLOOKUP($A37,'TB2-1'!$A:$XEW,1+IFERROR(VALUE(RIGHT(LL$3,2)),RIGHT(LL$3,1)),TRUE),#N/A)</f>
        <v>#N/A</v>
      </c>
      <c r="LN37" s="65" t="e">
        <v>#N/A</v>
      </c>
      <c r="LO37" s="6" t="e">
        <f>IFERROR(LN37+VLOOKUP($A37,'TB2-1'!$A:$XEW,1+IFERROR(VALUE(RIGHT(LN$3,2)),RIGHT(LN$3,1)),TRUE),#N/A)</f>
        <v>#N/A</v>
      </c>
      <c r="LP37" s="6" t="e">
        <f t="shared" si="145"/>
        <v>#N/A</v>
      </c>
      <c r="LQ37" s="6" t="e">
        <f>IFERROR(LP37+VLOOKUP($A37,'TB2-1'!$A:$XEW,1+IFERROR(VALUE(RIGHT(LP$3,2)),RIGHT(LP$3,1)),TRUE),#N/A)</f>
        <v>#N/A</v>
      </c>
      <c r="LR37" s="6" t="e">
        <f t="shared" si="145"/>
        <v>#N/A</v>
      </c>
      <c r="LS37" s="6" t="e">
        <f>IFERROR(LR37+VLOOKUP($A37,'TB2-1'!$A:$XEW,1+IFERROR(VALUE(RIGHT(LR$3,2)),RIGHT(LR$3,1)),TRUE),#N/A)</f>
        <v>#N/A</v>
      </c>
      <c r="LT37" s="6" t="e">
        <f t="shared" si="145"/>
        <v>#N/A</v>
      </c>
      <c r="LU37" s="6" t="e">
        <f>IFERROR(LT37+VLOOKUP($A37,'TB2-1'!$A:$XEW,1+IFERROR(VALUE(RIGHT(LT$3,2)),RIGHT(LT$3,1)),TRUE),#N/A)</f>
        <v>#N/A</v>
      </c>
      <c r="LV37" s="6" t="e">
        <f t="shared" si="145"/>
        <v>#N/A</v>
      </c>
      <c r="LW37" s="6" t="e">
        <f>IFERROR(LV37+VLOOKUP($A37,'TB2-1'!$A:$XEW,1+IFERROR(VALUE(RIGHT(LV$3,2)),RIGHT(LV$3,1)),TRUE),#N/A)</f>
        <v>#N/A</v>
      </c>
      <c r="LX37" s="6" t="e">
        <f t="shared" si="145"/>
        <v>#N/A</v>
      </c>
      <c r="LY37" s="6" t="e">
        <f>IFERROR(LX37+VLOOKUP($A37,'TB2-1'!$A:$XEW,1+IFERROR(VALUE(RIGHT(LX$3,2)),RIGHT(LX$3,1)),TRUE),#N/A)</f>
        <v>#N/A</v>
      </c>
      <c r="LZ37" s="6" t="e">
        <f t="shared" si="145"/>
        <v>#N/A</v>
      </c>
      <c r="MA37" s="6" t="e">
        <f>IFERROR(LZ37+VLOOKUP($A37,'TB2-1'!$A:$XEW,1+IFERROR(VALUE(RIGHT(LZ$3,2)),RIGHT(LZ$3,1)),TRUE),#N/A)</f>
        <v>#N/A</v>
      </c>
      <c r="MB37" s="6" t="e">
        <f t="shared" si="145"/>
        <v>#N/A</v>
      </c>
      <c r="MC37" s="6" t="e">
        <f>IFERROR(MB37+VLOOKUP($A37,'TB2-1'!$A:$XEW,1+IFERROR(VALUE(RIGHT(MB$3,2)),RIGHT(MB$3,1)),TRUE),#N/A)</f>
        <v>#N/A</v>
      </c>
      <c r="MD37" s="6" t="e">
        <f t="shared" si="145"/>
        <v>#N/A</v>
      </c>
      <c r="ME37" s="6" t="e">
        <f>IFERROR(MD37+VLOOKUP($A37,'TB2-1'!$A:$XEW,1+IFERROR(VALUE(RIGHT(MD$3,2)),RIGHT(MD$3,1)),TRUE),#N/A)</f>
        <v>#N/A</v>
      </c>
      <c r="MF37" s="6" t="e">
        <f t="shared" si="185"/>
        <v>#N/A</v>
      </c>
      <c r="MG37" s="6" t="e">
        <f>IFERROR(MF37+VLOOKUP($A37,'TB2-1'!$A:$XEW,1+IFERROR(VALUE(RIGHT(MF$3,2)),RIGHT(MF$3,1)),TRUE),#N/A)</f>
        <v>#N/A</v>
      </c>
      <c r="MH37" s="6" t="e">
        <f t="shared" si="146"/>
        <v>#N/A</v>
      </c>
      <c r="MI37" s="6" t="e">
        <f>IFERROR(MH37+VLOOKUP($A37,'TB2-1'!$A:$XEW,1+IFERROR(VALUE(RIGHT(MH$3,2)),RIGHT(MH$3,1)),TRUE),#N/A)</f>
        <v>#N/A</v>
      </c>
      <c r="MJ37" s="6" t="e">
        <f t="shared" si="147"/>
        <v>#N/A</v>
      </c>
      <c r="MK37" s="6" t="e">
        <f>IFERROR(MJ37+VLOOKUP($A37,'TB2-1'!$A:$XEW,1+IFERROR(VALUE(RIGHT(MJ$3,2)),RIGHT(MJ$3,1)),TRUE),#N/A)</f>
        <v>#N/A</v>
      </c>
      <c r="ML37" s="6" t="e">
        <f t="shared" si="148"/>
        <v>#N/A</v>
      </c>
      <c r="MM37" s="6" t="e">
        <f>IFERROR(ML37+VLOOKUP($A37,'TB2-1'!$A:$XEW,1+IFERROR(VALUE(RIGHT(ML$3,2)),RIGHT(ML$3,1)),TRUE),#N/A)</f>
        <v>#N/A</v>
      </c>
      <c r="MN37" s="6" t="e">
        <f t="shared" si="149"/>
        <v>#N/A</v>
      </c>
      <c r="MO37" s="6" t="e">
        <f>IFERROR(MN37+VLOOKUP($A37,'TB2-1'!$A:$XEW,1+IFERROR(VALUE(RIGHT(MN$3,2)),RIGHT(MN$3,1)),TRUE),#N/A)</f>
        <v>#N/A</v>
      </c>
      <c r="MP37" s="6" t="e">
        <f t="shared" si="150"/>
        <v>#N/A</v>
      </c>
      <c r="MQ37" s="6" t="e">
        <f>IFERROR(MP37+VLOOKUP($A37,'TB2-1'!$A:$XEW,1+IFERROR(VALUE(RIGHT(MP$3,2)),RIGHT(MP$3,1)),TRUE),#N/A)</f>
        <v>#N/A</v>
      </c>
      <c r="MR37" s="6" t="e">
        <f t="shared" si="151"/>
        <v>#N/A</v>
      </c>
      <c r="MS37" s="6" t="e">
        <f>IFERROR(MR37+VLOOKUP($A37,'TB2-1'!$A:$XEW,1+IFERROR(VALUE(RIGHT(MR$3,2)),RIGHT(MR$3,1)),TRUE),#N/A)</f>
        <v>#N/A</v>
      </c>
      <c r="MT37" s="6" t="e">
        <f t="shared" si="152"/>
        <v>#N/A</v>
      </c>
      <c r="MU37" s="6" t="e">
        <f>IFERROR(MT37+VLOOKUP($A37,'TB2-1'!$A:$XEW,1+IFERROR(VALUE(RIGHT(MT$3,2)),RIGHT(MT$3,1)),TRUE),#N/A)</f>
        <v>#N/A</v>
      </c>
      <c r="MV37" s="6" t="e">
        <f t="shared" si="153"/>
        <v>#N/A</v>
      </c>
      <c r="MW37" s="6" t="e">
        <f>IFERROR(MV37+VLOOKUP($A37,'TB2-1'!$A:$XEW,1+IFERROR(VALUE(RIGHT(MV$3,2)),RIGHT(MV$3,1)),TRUE),#N/A)</f>
        <v>#N/A</v>
      </c>
      <c r="MX37" s="65" t="e">
        <v>#N/A</v>
      </c>
      <c r="MY37" s="5" t="e">
        <f>IFERROR(MX37+VLOOKUP($A37,'TB2-1'!$A:$XEW,1+IFERROR(VALUE(RIGHT(MX$3,2)),RIGHT(MX$3,1)),TRUE),#N/A)</f>
        <v>#N/A</v>
      </c>
      <c r="MZ37" s="10" t="e">
        <f t="shared" si="1"/>
        <v>#N/A</v>
      </c>
      <c r="NA37" s="5" t="e">
        <f>IFERROR(MZ37+VLOOKUP($A37,'TB2-1'!$A:$XEW,1+IFERROR(VALUE(RIGHT(MZ$3,2)),RIGHT(MZ$3,1)),TRUE),#N/A)</f>
        <v>#N/A</v>
      </c>
      <c r="NB37" s="10" t="e">
        <f t="shared" si="1"/>
        <v>#N/A</v>
      </c>
      <c r="NC37" s="5" t="e">
        <f>IFERROR(NB37+VLOOKUP($A37,'TB2-1'!$A:$XEW,1+IFERROR(VALUE(RIGHT(NB$3,2)),RIGHT(NB$3,1)),TRUE),#N/A)</f>
        <v>#N/A</v>
      </c>
      <c r="ND37" s="10" t="e">
        <f t="shared" si="1"/>
        <v>#N/A</v>
      </c>
      <c r="NE37" s="5" t="e">
        <f>IFERROR(ND37+VLOOKUP($A37,'TB2-1'!$A:$XEW,1+IFERROR(VALUE(RIGHT(ND$3,2)),RIGHT(ND$3,1)),TRUE),#N/A)</f>
        <v>#N/A</v>
      </c>
      <c r="NF37" s="10" t="e">
        <f t="shared" si="1"/>
        <v>#N/A</v>
      </c>
      <c r="NG37" s="5" t="e">
        <f>IFERROR(NF37+VLOOKUP($A37,'TB2-1'!$A:$XEW,1+IFERROR(VALUE(RIGHT(NF$3,2)),RIGHT(NF$3,1)),TRUE),#N/A)</f>
        <v>#N/A</v>
      </c>
      <c r="NH37" s="10" t="e">
        <f t="shared" si="1"/>
        <v>#N/A</v>
      </c>
      <c r="NI37" s="5" t="e">
        <f>IFERROR(NH37+VLOOKUP($A37,'TB2-1'!$A:$XEW,1+IFERROR(VALUE(RIGHT(NH$3,2)),RIGHT(NH$3,1)),TRUE),#N/A)</f>
        <v>#N/A</v>
      </c>
      <c r="NJ37" s="10" t="e">
        <f t="shared" si="1"/>
        <v>#N/A</v>
      </c>
      <c r="NK37" s="5" t="e">
        <f>IFERROR(NJ37+VLOOKUP($A37,'TB2-1'!$A:$XEW,1+IFERROR(VALUE(RIGHT(NJ$3,2)),RIGHT(NJ$3,1)),TRUE),#N/A)</f>
        <v>#N/A</v>
      </c>
      <c r="NL37" s="10" t="e">
        <f t="shared" si="1"/>
        <v>#N/A</v>
      </c>
      <c r="NM37" s="5" t="e">
        <f>IFERROR(NL37+VLOOKUP($A37,'TB2-1'!$A:$XEW,1+IFERROR(VALUE(RIGHT(NL$3,2)),RIGHT(NL$3,1)),TRUE),#N/A)</f>
        <v>#N/A</v>
      </c>
      <c r="NN37" s="10" t="e">
        <f t="shared" si="318"/>
        <v>#N/A</v>
      </c>
      <c r="NO37" s="5" t="e">
        <f>IFERROR(NN37+VLOOKUP($A37,'TB2-1'!$A:$XEW,1+IFERROR(VALUE(RIGHT(NN$3,2)),RIGHT(NN$3,1)),TRUE),#N/A)</f>
        <v>#N/A</v>
      </c>
      <c r="NP37" s="10" t="e">
        <f t="shared" si="2"/>
        <v>#N/A</v>
      </c>
      <c r="NQ37" s="5" t="e">
        <f>IFERROR(NP37+VLOOKUP($A37,'TB2-1'!$A:$XEW,1+IFERROR(VALUE(RIGHT(NP$3,2)),RIGHT(NP$3,1)),TRUE),#N/A)</f>
        <v>#N/A</v>
      </c>
      <c r="NR37" s="10" t="e">
        <f t="shared" si="3"/>
        <v>#N/A</v>
      </c>
      <c r="NS37" s="5" t="e">
        <f>IFERROR(NR37+VLOOKUP($A37,'TB2-1'!$A:$XEW,1+IFERROR(VALUE(RIGHT(NR$3,2)),RIGHT(NR$3,1)),TRUE),#N/A)</f>
        <v>#N/A</v>
      </c>
      <c r="NT37" s="10" t="e">
        <f t="shared" si="4"/>
        <v>#N/A</v>
      </c>
      <c r="NU37" s="5" t="e">
        <f>IFERROR(NT37+VLOOKUP($A37,'TB2-1'!$A:$XEW,1+IFERROR(VALUE(RIGHT(NT$3,2)),RIGHT(NT$3,1)),TRUE),#N/A)</f>
        <v>#N/A</v>
      </c>
      <c r="NV37" s="10" t="e">
        <f t="shared" si="5"/>
        <v>#N/A</v>
      </c>
      <c r="NW37" s="5" t="e">
        <f>IFERROR(NV37+VLOOKUP($A37,'TB2-1'!$A:$XEW,1+IFERROR(VALUE(RIGHT(NV$3,2)),RIGHT(NV$3,1)),TRUE),#N/A)</f>
        <v>#N/A</v>
      </c>
      <c r="NX37" s="10" t="e">
        <f t="shared" si="6"/>
        <v>#N/A</v>
      </c>
      <c r="NY37" s="5" t="e">
        <f>IFERROR(NX37+VLOOKUP($A37,'TB2-1'!$A:$XEW,1+IFERROR(VALUE(RIGHT(NX$3,2)),RIGHT(NX$3,1)),TRUE),#N/A)</f>
        <v>#N/A</v>
      </c>
      <c r="NZ37" s="10" t="e">
        <f t="shared" si="7"/>
        <v>#N/A</v>
      </c>
      <c r="OA37" s="5" t="e">
        <f>IFERROR(NZ37+VLOOKUP($A37,'TB2-1'!$A:$XEW,1+IFERROR(VALUE(RIGHT(NZ$3,2)),RIGHT(NZ$3,1)),TRUE),#N/A)</f>
        <v>#N/A</v>
      </c>
      <c r="OB37" s="10" t="e">
        <f t="shared" si="8"/>
        <v>#N/A</v>
      </c>
      <c r="OC37" s="5" t="e">
        <f>IFERROR(OB37+VLOOKUP($A37,'TB2-1'!$A:$XEW,1+IFERROR(VALUE(RIGHT(OB$3,2)),RIGHT(OB$3,1)),TRUE),#N/A)</f>
        <v>#N/A</v>
      </c>
      <c r="OD37" s="10" t="e">
        <f t="shared" si="9"/>
        <v>#N/A</v>
      </c>
      <c r="OE37" s="5" t="e">
        <f>IFERROR(OD37+VLOOKUP($A37,'TB2-1'!$A:$XEW,1+IFERROR(VALUE(RIGHT(OD$3,2)),RIGHT(OD$3,1)),TRUE),#N/A)</f>
        <v>#N/A</v>
      </c>
      <c r="OF37" s="10" t="e">
        <f t="shared" si="10"/>
        <v>#N/A</v>
      </c>
      <c r="OG37" s="5" t="e">
        <f>IFERROR(OF37+VLOOKUP($A37,'TB2-1'!$A:$XEW,1+IFERROR(VALUE(RIGHT(OF$3,2)),RIGHT(OF$3,1)),TRUE),#N/A)</f>
        <v>#N/A</v>
      </c>
      <c r="OH37" s="65" t="e">
        <v>#N/A</v>
      </c>
      <c r="OI37" s="6" t="e">
        <f>IFERROR(OH37+VLOOKUP($A37,'TB2-1'!$A:$XEW,1+IFERROR(VALUE(RIGHT(OH$3,2)),RIGHT(OH$3,1)),TRUE),#N/A)</f>
        <v>#N/A</v>
      </c>
      <c r="OJ37" s="6" t="e">
        <f t="shared" si="11"/>
        <v>#N/A</v>
      </c>
      <c r="OK37" s="6" t="e">
        <f>IFERROR(OJ37+VLOOKUP($A37,'TB2-1'!$A:$XEW,1+IFERROR(VALUE(RIGHT(OJ$3,2)),RIGHT(OJ$3,1)),TRUE),#N/A)</f>
        <v>#N/A</v>
      </c>
      <c r="OL37" s="6" t="e">
        <f t="shared" si="11"/>
        <v>#N/A</v>
      </c>
      <c r="OM37" s="6" t="e">
        <f>IFERROR(OL37+VLOOKUP($A37,'TB2-1'!$A:$XEW,1+IFERROR(VALUE(RIGHT(OL$3,2)),RIGHT(OL$3,1)),TRUE),#N/A)</f>
        <v>#N/A</v>
      </c>
      <c r="ON37" s="6" t="e">
        <f t="shared" si="11"/>
        <v>#N/A</v>
      </c>
      <c r="OO37" s="6" t="e">
        <f>IFERROR(ON37+VLOOKUP($A37,'TB2-1'!$A:$XEW,1+IFERROR(VALUE(RIGHT(ON$3,2)),RIGHT(ON$3,1)),TRUE),#N/A)</f>
        <v>#N/A</v>
      </c>
      <c r="OP37" s="6" t="e">
        <f t="shared" si="11"/>
        <v>#N/A</v>
      </c>
      <c r="OQ37" s="6" t="e">
        <f>IFERROR(OP37+VLOOKUP($A37,'TB2-1'!$A:$XEW,1+IFERROR(VALUE(RIGHT(OP$3,2)),RIGHT(OP$3,1)),TRUE),#N/A)</f>
        <v>#N/A</v>
      </c>
      <c r="OR37" s="6" t="e">
        <f t="shared" si="11"/>
        <v>#N/A</v>
      </c>
      <c r="OS37" s="6" t="e">
        <f>IFERROR(OR37+VLOOKUP($A37,'TB2-1'!$A:$XEW,1+IFERROR(VALUE(RIGHT(OR$3,2)),RIGHT(OR$3,1)),TRUE),#N/A)</f>
        <v>#N/A</v>
      </c>
      <c r="OT37" s="6" t="e">
        <f t="shared" si="11"/>
        <v>#N/A</v>
      </c>
      <c r="OU37" s="6" t="e">
        <f>IFERROR(OT37+VLOOKUP($A37,'TB2-1'!$A:$XEW,1+IFERROR(VALUE(RIGHT(OT$3,2)),RIGHT(OT$3,1)),TRUE),#N/A)</f>
        <v>#N/A</v>
      </c>
      <c r="OV37" s="6" t="e">
        <f t="shared" si="11"/>
        <v>#N/A</v>
      </c>
      <c r="OW37" s="6" t="e">
        <f>IFERROR(OV37+VLOOKUP($A37,'TB2-1'!$A:$XEW,1+IFERROR(VALUE(RIGHT(OV$3,2)),RIGHT(OV$3,1)),TRUE),#N/A)</f>
        <v>#N/A</v>
      </c>
      <c r="OX37" s="6" t="e">
        <f t="shared" si="319"/>
        <v>#N/A</v>
      </c>
      <c r="OY37" s="6" t="e">
        <f>IFERROR(OX37+VLOOKUP($A37,'TB2-1'!$A:$XEW,1+IFERROR(VALUE(RIGHT(OX$3,2)),RIGHT(OX$3,1)),TRUE),#N/A)</f>
        <v>#N/A</v>
      </c>
      <c r="OZ37" s="6" t="e">
        <f t="shared" si="12"/>
        <v>#N/A</v>
      </c>
      <c r="PA37" s="6" t="e">
        <f>IFERROR(OZ37+VLOOKUP($A37,'TB2-1'!$A:$XEW,1+IFERROR(VALUE(RIGHT(OZ$3,2)),RIGHT(OZ$3,1)),TRUE),#N/A)</f>
        <v>#N/A</v>
      </c>
      <c r="PB37" s="6" t="e">
        <f t="shared" si="13"/>
        <v>#N/A</v>
      </c>
      <c r="PC37" s="6" t="e">
        <f>IFERROR(PB37+VLOOKUP($A37,'TB2-1'!$A:$XEW,1+IFERROR(VALUE(RIGHT(PB$3,2)),RIGHT(PB$3,1)),TRUE),#N/A)</f>
        <v>#N/A</v>
      </c>
      <c r="PD37" s="6" t="e">
        <f t="shared" si="14"/>
        <v>#N/A</v>
      </c>
      <c r="PE37" s="6" t="e">
        <f>IFERROR(PD37+VLOOKUP($A37,'TB2-1'!$A:$XEW,1+IFERROR(VALUE(RIGHT(PD$3,2)),RIGHT(PD$3,1)),TRUE),#N/A)</f>
        <v>#N/A</v>
      </c>
      <c r="PF37" s="6" t="e">
        <f t="shared" si="15"/>
        <v>#N/A</v>
      </c>
      <c r="PG37" s="6" t="e">
        <f>IFERROR(PF37+VLOOKUP($A37,'TB2-1'!$A:$XEW,1+IFERROR(VALUE(RIGHT(PF$3,2)),RIGHT(PF$3,1)),TRUE),#N/A)</f>
        <v>#N/A</v>
      </c>
      <c r="PH37" s="6" t="e">
        <f t="shared" si="16"/>
        <v>#N/A</v>
      </c>
      <c r="PI37" s="6" t="e">
        <f>IFERROR(PH37+VLOOKUP($A37,'TB2-1'!$A:$XEW,1+IFERROR(VALUE(RIGHT(PH$3,2)),RIGHT(PH$3,1)),TRUE),#N/A)</f>
        <v>#N/A</v>
      </c>
      <c r="PJ37" s="6" t="e">
        <f t="shared" si="17"/>
        <v>#N/A</v>
      </c>
      <c r="PK37" s="6" t="e">
        <f>IFERROR(PJ37+VLOOKUP($A37,'TB2-1'!$A:$XEW,1+IFERROR(VALUE(RIGHT(PJ$3,2)),RIGHT(PJ$3,1)),TRUE),#N/A)</f>
        <v>#N/A</v>
      </c>
      <c r="PL37" s="6" t="e">
        <f t="shared" si="18"/>
        <v>#N/A</v>
      </c>
      <c r="PM37" s="6" t="e">
        <f>IFERROR(PL37+VLOOKUP($A37,'TB2-1'!$A:$XEW,1+IFERROR(VALUE(RIGHT(PL$3,2)),RIGHT(PL$3,1)),TRUE),#N/A)</f>
        <v>#N/A</v>
      </c>
      <c r="PN37" s="6" t="e">
        <f t="shared" si="19"/>
        <v>#N/A</v>
      </c>
      <c r="PO37" s="6" t="e">
        <f>IFERROR(PN37+VLOOKUP($A37,'TB2-1'!$A:$XEW,1+IFERROR(VALUE(RIGHT(PN$3,2)),RIGHT(PN$3,1)),TRUE),#N/A)</f>
        <v>#N/A</v>
      </c>
      <c r="PP37" s="6" t="e">
        <f t="shared" si="20"/>
        <v>#N/A</v>
      </c>
      <c r="PQ37" s="6" t="e">
        <f>IFERROR(PP37+VLOOKUP($A37,'TB2-1'!$A:$XEW,1+IFERROR(VALUE(RIGHT(PP$3,2)),RIGHT(PP$3,1)),TRUE),#N/A)</f>
        <v>#N/A</v>
      </c>
      <c r="PR37" s="65" t="e">
        <v>#N/A</v>
      </c>
      <c r="PS37" s="5" t="e">
        <f>IFERROR(PR37+VLOOKUP($A37,'TB2-1'!$A:$XEW,1+IFERROR(VALUE(RIGHT(PR$3,2)),RIGHT(PR$3,1)),TRUE),#N/A)</f>
        <v>#N/A</v>
      </c>
      <c r="PT37" s="10" t="e">
        <f t="shared" si="21"/>
        <v>#N/A</v>
      </c>
      <c r="PU37" s="5" t="e">
        <f>IFERROR(PT37+VLOOKUP($A37,'TB2-1'!$A:$XEW,1+IFERROR(VALUE(RIGHT(PT$3,2)),RIGHT(PT$3,1)),TRUE),#N/A)</f>
        <v>#N/A</v>
      </c>
      <c r="PV37" s="10" t="e">
        <f t="shared" si="21"/>
        <v>#N/A</v>
      </c>
      <c r="PW37" s="5" t="e">
        <f>IFERROR(PV37+VLOOKUP($A37,'TB2-1'!$A:$XEW,1+IFERROR(VALUE(RIGHT(PV$3,2)),RIGHT(PV$3,1)),TRUE),#N/A)</f>
        <v>#N/A</v>
      </c>
      <c r="PX37" s="10" t="e">
        <f t="shared" si="21"/>
        <v>#N/A</v>
      </c>
      <c r="PY37" s="5" t="e">
        <f>IFERROR(PX37+VLOOKUP($A37,'TB2-1'!$A:$XEW,1+IFERROR(VALUE(RIGHT(PX$3,2)),RIGHT(PX$3,1)),TRUE),#N/A)</f>
        <v>#N/A</v>
      </c>
      <c r="PZ37" s="10" t="e">
        <f t="shared" si="21"/>
        <v>#N/A</v>
      </c>
      <c r="QA37" s="5" t="e">
        <f>IFERROR(PZ37+VLOOKUP($A37,'TB2-1'!$A:$XEW,1+IFERROR(VALUE(RIGHT(PZ$3,2)),RIGHT(PZ$3,1)),TRUE),#N/A)</f>
        <v>#N/A</v>
      </c>
      <c r="QB37" s="10" t="e">
        <f t="shared" si="21"/>
        <v>#N/A</v>
      </c>
      <c r="QC37" s="5" t="e">
        <f>IFERROR(QB37+VLOOKUP($A37,'TB2-1'!$A:$XEW,1+IFERROR(VALUE(RIGHT(QB$3,2)),RIGHT(QB$3,1)),TRUE),#N/A)</f>
        <v>#N/A</v>
      </c>
      <c r="QD37" s="10" t="e">
        <f t="shared" si="21"/>
        <v>#N/A</v>
      </c>
      <c r="QE37" s="5" t="e">
        <f>IFERROR(QD37+VLOOKUP($A37,'TB2-1'!$A:$XEW,1+IFERROR(VALUE(RIGHT(QD$3,2)),RIGHT(QD$3,1)),TRUE),#N/A)</f>
        <v>#N/A</v>
      </c>
      <c r="QF37" s="10" t="e">
        <f t="shared" si="21"/>
        <v>#N/A</v>
      </c>
      <c r="QG37" s="5" t="e">
        <f>IFERROR(QF37+VLOOKUP($A37,'TB2-1'!$A:$XEW,1+IFERROR(VALUE(RIGHT(QF$3,2)),RIGHT(QF$3,1)),TRUE),#N/A)</f>
        <v>#N/A</v>
      </c>
      <c r="QH37" s="10" t="e">
        <f t="shared" si="320"/>
        <v>#N/A</v>
      </c>
      <c r="QI37" s="5" t="e">
        <f>IFERROR(QH37+VLOOKUP($A37,'TB2-1'!$A:$XEW,1+IFERROR(VALUE(RIGHT(QH$3,2)),RIGHT(QH$3,1)),TRUE),#N/A)</f>
        <v>#N/A</v>
      </c>
      <c r="QJ37" s="10" t="e">
        <f t="shared" si="22"/>
        <v>#N/A</v>
      </c>
      <c r="QK37" s="5" t="e">
        <f>IFERROR(QJ37+VLOOKUP($A37,'TB2-1'!$A:$XEW,1+IFERROR(VALUE(RIGHT(QJ$3,2)),RIGHT(QJ$3,1)),TRUE),#N/A)</f>
        <v>#N/A</v>
      </c>
      <c r="QL37" s="10" t="e">
        <f t="shared" si="23"/>
        <v>#N/A</v>
      </c>
      <c r="QM37" s="5" t="e">
        <f>IFERROR(QL37+VLOOKUP($A37,'TB2-1'!$A:$XEW,1+IFERROR(VALUE(RIGHT(QL$3,2)),RIGHT(QL$3,1)),TRUE),#N/A)</f>
        <v>#N/A</v>
      </c>
      <c r="QN37" s="10" t="e">
        <f t="shared" si="24"/>
        <v>#N/A</v>
      </c>
      <c r="QO37" s="5" t="e">
        <f>IFERROR(QN37+VLOOKUP($A37,'TB2-1'!$A:$XEW,1+IFERROR(VALUE(RIGHT(QN$3,2)),RIGHT(QN$3,1)),TRUE),#N/A)</f>
        <v>#N/A</v>
      </c>
      <c r="QP37" s="10" t="e">
        <f t="shared" si="25"/>
        <v>#N/A</v>
      </c>
      <c r="QQ37" s="5" t="e">
        <f>IFERROR(QP37+VLOOKUP($A37,'TB2-1'!$A:$XEW,1+IFERROR(VALUE(RIGHT(QP$3,2)),RIGHT(QP$3,1)),TRUE),#N/A)</f>
        <v>#N/A</v>
      </c>
      <c r="QR37" s="10" t="e">
        <f t="shared" si="26"/>
        <v>#N/A</v>
      </c>
      <c r="QS37" s="5" t="e">
        <f>IFERROR(QR37+VLOOKUP($A37,'TB2-1'!$A:$XEW,1+IFERROR(VALUE(RIGHT(QR$3,2)),RIGHT(QR$3,1)),TRUE),#N/A)</f>
        <v>#N/A</v>
      </c>
      <c r="QT37" s="10" t="e">
        <f t="shared" si="27"/>
        <v>#N/A</v>
      </c>
      <c r="QU37" s="5" t="e">
        <f>IFERROR(QT37+VLOOKUP($A37,'TB2-1'!$A:$XEW,1+IFERROR(VALUE(RIGHT(QT$3,2)),RIGHT(QT$3,1)),TRUE),#N/A)</f>
        <v>#N/A</v>
      </c>
      <c r="QV37" s="10" t="e">
        <f t="shared" si="28"/>
        <v>#N/A</v>
      </c>
      <c r="QW37" s="5" t="e">
        <f>IFERROR(QV37+VLOOKUP($A37,'TB2-1'!$A:$XEW,1+IFERROR(VALUE(RIGHT(QV$3,2)),RIGHT(QV$3,1)),TRUE),#N/A)</f>
        <v>#N/A</v>
      </c>
      <c r="QX37" s="10" t="e">
        <f t="shared" si="29"/>
        <v>#N/A</v>
      </c>
      <c r="QY37" s="5" t="e">
        <f>IFERROR(QX37+VLOOKUP($A37,'TB2-1'!$A:$XEW,1+IFERROR(VALUE(RIGHT(QX$3,2)),RIGHT(QX$3,1)),TRUE),#N/A)</f>
        <v>#N/A</v>
      </c>
      <c r="QZ37" s="10" t="e">
        <f t="shared" si="30"/>
        <v>#N/A</v>
      </c>
      <c r="RA37" s="5" t="e">
        <f>IFERROR(QZ37+VLOOKUP($A37,'TB2-1'!$A:$XEW,1+IFERROR(VALUE(RIGHT(QZ$3,2)),RIGHT(QZ$3,1)),TRUE),#N/A)</f>
        <v>#N/A</v>
      </c>
      <c r="RB37" s="65" t="e">
        <v>#N/A</v>
      </c>
      <c r="RC37" s="6" t="e">
        <f>IFERROR(RB37+VLOOKUP($A37,'TB2-1'!$A:$XEW,1+IFERROR(VALUE(RIGHT(RB$3,2)),RIGHT(RB$3,1)),TRUE),#N/A)</f>
        <v>#N/A</v>
      </c>
      <c r="RD37" s="6" t="e">
        <f t="shared" si="31"/>
        <v>#N/A</v>
      </c>
      <c r="RE37" s="6" t="e">
        <f>IFERROR(RD37+VLOOKUP($A37,'TB2-1'!$A:$XEW,1+IFERROR(VALUE(RIGHT(RD$3,2)),RIGHT(RD$3,1)),TRUE),#N/A)</f>
        <v>#N/A</v>
      </c>
      <c r="RF37" s="6" t="e">
        <f t="shared" si="31"/>
        <v>#N/A</v>
      </c>
      <c r="RG37" s="6" t="e">
        <f>IFERROR(RF37+VLOOKUP($A37,'TB2-1'!$A:$XEW,1+IFERROR(VALUE(RIGHT(RF$3,2)),RIGHT(RF$3,1)),TRUE),#N/A)</f>
        <v>#N/A</v>
      </c>
      <c r="RH37" s="6" t="e">
        <f t="shared" si="31"/>
        <v>#N/A</v>
      </c>
      <c r="RI37" s="6" t="e">
        <f>IFERROR(RH37+VLOOKUP($A37,'TB2-1'!$A:$XEW,1+IFERROR(VALUE(RIGHT(RH$3,2)),RIGHT(RH$3,1)),TRUE),#N/A)</f>
        <v>#N/A</v>
      </c>
      <c r="RJ37" s="6" t="e">
        <f t="shared" si="31"/>
        <v>#N/A</v>
      </c>
      <c r="RK37" s="6" t="e">
        <f>IFERROR(RJ37+VLOOKUP($A37,'TB2-1'!$A:$XEW,1+IFERROR(VALUE(RIGHT(RJ$3,2)),RIGHT(RJ$3,1)),TRUE),#N/A)</f>
        <v>#N/A</v>
      </c>
      <c r="RL37" s="6" t="e">
        <f t="shared" si="31"/>
        <v>#N/A</v>
      </c>
      <c r="RM37" s="6" t="e">
        <f>IFERROR(RL37+VLOOKUP($A37,'TB2-1'!$A:$XEW,1+IFERROR(VALUE(RIGHT(RL$3,2)),RIGHT(RL$3,1)),TRUE),#N/A)</f>
        <v>#N/A</v>
      </c>
      <c r="RN37" s="6" t="e">
        <f t="shared" si="31"/>
        <v>#N/A</v>
      </c>
      <c r="RO37" s="6" t="e">
        <f>IFERROR(RN37+VLOOKUP($A37,'TB2-1'!$A:$XEW,1+IFERROR(VALUE(RIGHT(RN$3,2)),RIGHT(RN$3,1)),TRUE),#N/A)</f>
        <v>#N/A</v>
      </c>
      <c r="RP37" s="6" t="e">
        <f t="shared" si="31"/>
        <v>#N/A</v>
      </c>
      <c r="RQ37" s="6" t="e">
        <f>IFERROR(RP37+VLOOKUP($A37,'TB2-1'!$A:$XEW,1+IFERROR(VALUE(RIGHT(RP$3,2)),RIGHT(RP$3,1)),TRUE),#N/A)</f>
        <v>#N/A</v>
      </c>
      <c r="RR37" s="6" t="e">
        <f t="shared" si="321"/>
        <v>#N/A</v>
      </c>
      <c r="RS37" s="6" t="e">
        <f>IFERROR(RR37+VLOOKUP($A37,'TB2-1'!$A:$XEW,1+IFERROR(VALUE(RIGHT(RR$3,2)),RIGHT(RR$3,1)),TRUE),#N/A)</f>
        <v>#N/A</v>
      </c>
      <c r="RT37" s="6" t="e">
        <f t="shared" si="32"/>
        <v>#N/A</v>
      </c>
      <c r="RU37" s="6" t="e">
        <f>IFERROR(RT37+VLOOKUP($A37,'TB2-1'!$A:$XEW,1+IFERROR(VALUE(RIGHT(RT$3,2)),RIGHT(RT$3,1)),TRUE),#N/A)</f>
        <v>#N/A</v>
      </c>
      <c r="RV37" s="6" t="e">
        <f t="shared" si="33"/>
        <v>#N/A</v>
      </c>
      <c r="RW37" s="6" t="e">
        <f>IFERROR(RV37+VLOOKUP($A37,'TB2-1'!$A:$XEW,1+IFERROR(VALUE(RIGHT(RV$3,2)),RIGHT(RV$3,1)),TRUE),#N/A)</f>
        <v>#N/A</v>
      </c>
      <c r="RX37" s="6" t="e">
        <f t="shared" si="34"/>
        <v>#N/A</v>
      </c>
      <c r="RY37" s="6" t="e">
        <f>IFERROR(RX37+VLOOKUP($A37,'TB2-1'!$A:$XEW,1+IFERROR(VALUE(RIGHT(RX$3,2)),RIGHT(RX$3,1)),TRUE),#N/A)</f>
        <v>#N/A</v>
      </c>
      <c r="RZ37" s="6" t="e">
        <f t="shared" si="35"/>
        <v>#N/A</v>
      </c>
      <c r="SA37" s="6" t="e">
        <f>IFERROR(RZ37+VLOOKUP($A37,'TB2-1'!$A:$XEW,1+IFERROR(VALUE(RIGHT(RZ$3,2)),RIGHT(RZ$3,1)),TRUE),#N/A)</f>
        <v>#N/A</v>
      </c>
      <c r="SB37" s="6" t="e">
        <f t="shared" si="36"/>
        <v>#N/A</v>
      </c>
      <c r="SC37" s="6" t="e">
        <f>IFERROR(SB37+VLOOKUP($A37,'TB2-1'!$A:$XEW,1+IFERROR(VALUE(RIGHT(SB$3,2)),RIGHT(SB$3,1)),TRUE),#N/A)</f>
        <v>#N/A</v>
      </c>
      <c r="SD37" s="6" t="e">
        <f t="shared" si="37"/>
        <v>#N/A</v>
      </c>
      <c r="SE37" s="6" t="e">
        <f>IFERROR(SD37+VLOOKUP($A37,'TB2-1'!$A:$XEW,1+IFERROR(VALUE(RIGHT(SD$3,2)),RIGHT(SD$3,1)),TRUE),#N/A)</f>
        <v>#N/A</v>
      </c>
      <c r="SF37" s="6" t="e">
        <f t="shared" si="38"/>
        <v>#N/A</v>
      </c>
      <c r="SG37" s="6" t="e">
        <f>IFERROR(SF37+VLOOKUP($A37,'TB2-1'!$A:$XEW,1+IFERROR(VALUE(RIGHT(SF$3,2)),RIGHT(SF$3,1)),TRUE),#N/A)</f>
        <v>#N/A</v>
      </c>
      <c r="SH37" s="6" t="e">
        <f t="shared" si="39"/>
        <v>#N/A</v>
      </c>
      <c r="SI37" s="6" t="e">
        <f>IFERROR(SH37+VLOOKUP($A37,'TB2-1'!$A:$XEW,1+IFERROR(VALUE(RIGHT(SH$3,2)),RIGHT(SH$3,1)),TRUE),#N/A)</f>
        <v>#N/A</v>
      </c>
      <c r="SJ37" s="6" t="e">
        <f t="shared" si="40"/>
        <v>#N/A</v>
      </c>
      <c r="SK37" s="6" t="e">
        <f>IFERROR(SJ37+VLOOKUP($A37,'TB2-1'!$A:$XEW,1+IFERROR(VALUE(RIGHT(SJ$3,2)),RIGHT(SJ$3,1)),TRUE),#N/A)</f>
        <v>#N/A</v>
      </c>
      <c r="SL37" s="65" t="e">
        <v>#N/A</v>
      </c>
      <c r="SM37" s="5" t="e">
        <f>IFERROR(SL37+VLOOKUP($A37,'TB2-1'!$A:$XEW,1+IFERROR(VALUE(RIGHT(SL$3,2)),RIGHT(SL$3,1)),TRUE),#N/A)</f>
        <v>#N/A</v>
      </c>
      <c r="SN37" s="10" t="e">
        <f t="shared" si="154"/>
        <v>#N/A</v>
      </c>
      <c r="SO37" s="5" t="e">
        <f>IFERROR(SN37+VLOOKUP($A37,'TB2-1'!$A:$XEW,1+IFERROR(VALUE(RIGHT(SN$3,2)),RIGHT(SN$3,1)),TRUE),#N/A)</f>
        <v>#N/A</v>
      </c>
      <c r="SP37" s="10" t="e">
        <f t="shared" si="154"/>
        <v>#N/A</v>
      </c>
      <c r="SQ37" s="5" t="e">
        <f>IFERROR(SP37+VLOOKUP($A37,'TB2-1'!$A:$XEW,1+IFERROR(VALUE(RIGHT(SP$3,2)),RIGHT(SP$3,1)),TRUE),#N/A)</f>
        <v>#N/A</v>
      </c>
      <c r="SR37" s="10" t="e">
        <f t="shared" si="154"/>
        <v>#N/A</v>
      </c>
      <c r="SS37" s="5" t="e">
        <f>IFERROR(SR37+VLOOKUP($A37,'TB2-1'!$A:$XEW,1+IFERROR(VALUE(RIGHT(SR$3,2)),RIGHT(SR$3,1)),TRUE),#N/A)</f>
        <v>#N/A</v>
      </c>
      <c r="ST37" s="10" t="e">
        <f t="shared" si="154"/>
        <v>#N/A</v>
      </c>
      <c r="SU37" s="5" t="e">
        <f>IFERROR(ST37+VLOOKUP($A37,'TB2-1'!$A:$XEW,1+IFERROR(VALUE(RIGHT(ST$3,2)),RIGHT(ST$3,1)),TRUE),#N/A)</f>
        <v>#N/A</v>
      </c>
      <c r="SV37" s="10" t="e">
        <f t="shared" si="154"/>
        <v>#N/A</v>
      </c>
      <c r="SW37" s="5" t="e">
        <f>IFERROR(SV37+VLOOKUP($A37,'TB2-1'!$A:$XEW,1+IFERROR(VALUE(RIGHT(SV$3,2)),RIGHT(SV$3,1)),TRUE),#N/A)</f>
        <v>#N/A</v>
      </c>
      <c r="SX37" s="10" t="e">
        <f t="shared" si="154"/>
        <v>#N/A</v>
      </c>
      <c r="SY37" s="5" t="e">
        <f>IFERROR(SX37+VLOOKUP($A37,'TB2-1'!$A:$XEW,1+IFERROR(VALUE(RIGHT(SX$3,2)),RIGHT(SX$3,1)),TRUE),#N/A)</f>
        <v>#N/A</v>
      </c>
      <c r="SZ37" s="10" t="e">
        <f t="shared" si="154"/>
        <v>#N/A</v>
      </c>
      <c r="TA37" s="5" t="e">
        <f>IFERROR(SZ37+VLOOKUP($A37,'TB2-1'!$A:$XEW,1+IFERROR(VALUE(RIGHT(SZ$3,2)),RIGHT(SZ$3,1)),TRUE),#N/A)</f>
        <v>#N/A</v>
      </c>
      <c r="TB37" s="10" t="e">
        <f t="shared" si="154"/>
        <v>#N/A</v>
      </c>
      <c r="TC37" s="5" t="e">
        <f>IFERROR(TB37+VLOOKUP($A37,'TB2-1'!$A:$XEW,1+IFERROR(VALUE(RIGHT(TB$3,2)),RIGHT(TB$3,1)),TRUE),#N/A)</f>
        <v>#N/A</v>
      </c>
      <c r="TD37" s="10" t="e">
        <f t="shared" si="155"/>
        <v>#N/A</v>
      </c>
      <c r="TE37" s="5" t="e">
        <f>IFERROR(TD37+VLOOKUP($A37,'TB2-1'!$A:$XEW,1+IFERROR(VALUE(RIGHT(TD$3,2)),RIGHT(TD$3,1)),TRUE),#N/A)</f>
        <v>#N/A</v>
      </c>
      <c r="TF37" s="10" t="e">
        <f t="shared" si="156"/>
        <v>#N/A</v>
      </c>
      <c r="TG37" s="5" t="e">
        <f>IFERROR(TF37+VLOOKUP($A37,'TB2-1'!$A:$XEW,1+IFERROR(VALUE(RIGHT(TF$3,2)),RIGHT(TF$3,1)),TRUE),#N/A)</f>
        <v>#N/A</v>
      </c>
      <c r="TH37" s="10" t="e">
        <f t="shared" si="157"/>
        <v>#N/A</v>
      </c>
      <c r="TI37" s="5" t="e">
        <f>IFERROR(TH37+VLOOKUP($A37,'TB2-1'!$A:$XEW,1+IFERROR(VALUE(RIGHT(TH$3,2)),RIGHT(TH$3,1)),TRUE),#N/A)</f>
        <v>#N/A</v>
      </c>
      <c r="TJ37" s="10" t="e">
        <f t="shared" si="158"/>
        <v>#N/A</v>
      </c>
      <c r="TK37" s="5" t="e">
        <f>IFERROR(TJ37+VLOOKUP($A37,'TB2-1'!$A:$XEW,1+IFERROR(VALUE(RIGHT(TJ$3,2)),RIGHT(TJ$3,1)),TRUE),#N/A)</f>
        <v>#N/A</v>
      </c>
      <c r="TL37" s="10" t="e">
        <f t="shared" si="159"/>
        <v>#N/A</v>
      </c>
      <c r="TM37" s="5" t="e">
        <f>IFERROR(TL37+VLOOKUP($A37,'TB2-1'!$A:$XEW,1+IFERROR(VALUE(RIGHT(TL$3,2)),RIGHT(TL$3,1)),TRUE),#N/A)</f>
        <v>#N/A</v>
      </c>
      <c r="TN37" s="10" t="e">
        <f t="shared" si="160"/>
        <v>#N/A</v>
      </c>
      <c r="TO37" s="5" t="e">
        <f>IFERROR(TN37+VLOOKUP($A37,'TB2-1'!$A:$XEW,1+IFERROR(VALUE(RIGHT(TN$3,2)),RIGHT(TN$3,1)),TRUE),#N/A)</f>
        <v>#N/A</v>
      </c>
      <c r="TP37" s="10" t="e">
        <f t="shared" si="161"/>
        <v>#N/A</v>
      </c>
      <c r="TQ37" s="5" t="e">
        <f>IFERROR(TP37+VLOOKUP($A37,'TB2-1'!$A:$XEW,1+IFERROR(VALUE(RIGHT(TP$3,2)),RIGHT(TP$3,1)),TRUE),#N/A)</f>
        <v>#N/A</v>
      </c>
      <c r="TR37" s="10" t="e">
        <f t="shared" si="162"/>
        <v>#N/A</v>
      </c>
      <c r="TS37" s="5" t="e">
        <f>IFERROR(TR37+VLOOKUP($A37,'TB2-1'!$A:$XEW,1+IFERROR(VALUE(RIGHT(TR$3,2)),RIGHT(TR$3,1)),TRUE),#N/A)</f>
        <v>#N/A</v>
      </c>
      <c r="TT37" s="10" t="e">
        <f t="shared" si="163"/>
        <v>#N/A</v>
      </c>
      <c r="TU37" s="5" t="e">
        <f>IFERROR(TT37+VLOOKUP($A37,'TB2-1'!$A:$XEW,1+IFERROR(VALUE(RIGHT(TT$3,2)),RIGHT(TT$3,1)),TRUE),#N/A)</f>
        <v>#N/A</v>
      </c>
      <c r="TV37" s="65" t="e">
        <v>#N/A</v>
      </c>
      <c r="TW37" s="6" t="e">
        <f>IFERROR(TV37+VLOOKUP($A37,'TB2-1'!$A:$XEW,1+IFERROR(VALUE(RIGHT(TV$3,2)),RIGHT(TV$3,1)),TRUE),#N/A)</f>
        <v>#N/A</v>
      </c>
      <c r="TX37" s="6" t="e">
        <f t="shared" si="177"/>
        <v>#N/A</v>
      </c>
      <c r="TY37" s="6" t="e">
        <f>IFERROR(TX37+VLOOKUP($A37,'TB2-1'!$A:$XEW,1+IFERROR(VALUE(RIGHT(TX$3,2)),RIGHT(TX$3,1)),TRUE),#N/A)</f>
        <v>#N/A</v>
      </c>
      <c r="TZ37" s="6" t="e">
        <f t="shared" si="177"/>
        <v>#N/A</v>
      </c>
      <c r="UA37" s="6" t="e">
        <f>IFERROR(TZ37+VLOOKUP($A37,'TB2-1'!$A:$XEW,1+IFERROR(VALUE(RIGHT(TZ$3,2)),RIGHT(TZ$3,1)),TRUE),#N/A)</f>
        <v>#N/A</v>
      </c>
      <c r="UB37" s="6" t="e">
        <f t="shared" si="177"/>
        <v>#N/A</v>
      </c>
      <c r="UC37" s="6" t="e">
        <f>IFERROR(UB37+VLOOKUP($A37,'TB2-1'!$A:$XEW,1+IFERROR(VALUE(RIGHT(UB$3,2)),RIGHT(UB$3,1)),TRUE),#N/A)</f>
        <v>#N/A</v>
      </c>
      <c r="UD37" s="6" t="e">
        <f t="shared" si="177"/>
        <v>#N/A</v>
      </c>
      <c r="UE37" s="6" t="e">
        <f>IFERROR(UD37+VLOOKUP($A37,'TB2-1'!$A:$XEW,1+IFERROR(VALUE(RIGHT(UD$3,2)),RIGHT(UD$3,1)),TRUE),#N/A)</f>
        <v>#N/A</v>
      </c>
      <c r="UF37" s="6" t="e">
        <f t="shared" si="177"/>
        <v>#N/A</v>
      </c>
      <c r="UG37" s="6" t="e">
        <f>IFERROR(UF37+VLOOKUP($A37,'TB2-1'!$A:$XEW,1+IFERROR(VALUE(RIGHT(UF$3,2)),RIGHT(UF$3,1)),TRUE),#N/A)</f>
        <v>#N/A</v>
      </c>
      <c r="UH37" s="6" t="e">
        <f t="shared" si="177"/>
        <v>#N/A</v>
      </c>
      <c r="UI37" s="6" t="e">
        <f>IFERROR(UH37+VLOOKUP($A37,'TB2-1'!$A:$XEW,1+IFERROR(VALUE(RIGHT(UH$3,2)),RIGHT(UH$3,1)),TRUE),#N/A)</f>
        <v>#N/A</v>
      </c>
      <c r="UJ37" s="6" t="e">
        <f t="shared" si="177"/>
        <v>#N/A</v>
      </c>
      <c r="UK37" s="6" t="e">
        <f>IFERROR(UJ37+VLOOKUP($A37,'TB2-1'!$A:$XEW,1+IFERROR(VALUE(RIGHT(UJ$3,2)),RIGHT(UJ$3,1)),TRUE),#N/A)</f>
        <v>#N/A</v>
      </c>
      <c r="UL37" s="6" t="e">
        <f t="shared" si="177"/>
        <v>#N/A</v>
      </c>
      <c r="UM37" s="6" t="e">
        <f>IFERROR(UL37+VLOOKUP($A37,'TB2-1'!$A:$XEW,1+IFERROR(VALUE(RIGHT(UL$3,2)),RIGHT(UL$3,1)),TRUE),#N/A)</f>
        <v>#N/A</v>
      </c>
      <c r="UN37" s="6" t="e">
        <f t="shared" si="177"/>
        <v>#N/A</v>
      </c>
      <c r="UO37" s="6" t="e">
        <f>IFERROR(UN37+VLOOKUP($A37,'TB2-1'!$A:$XEW,1+IFERROR(VALUE(RIGHT(UN$3,2)),RIGHT(UN$3,1)),TRUE),#N/A)</f>
        <v>#N/A</v>
      </c>
      <c r="UP37" s="6" t="e">
        <f t="shared" si="182"/>
        <v>#N/A</v>
      </c>
      <c r="UQ37" s="6" t="e">
        <f>IFERROR(UP37+VLOOKUP($A37,'TB2-1'!$A:$XEW,1+IFERROR(VALUE(RIGHT(UP$3,2)),RIGHT(UP$3,1)),TRUE),#N/A)</f>
        <v>#N/A</v>
      </c>
      <c r="UR37" s="6" t="e">
        <f t="shared" si="204"/>
        <v>#N/A</v>
      </c>
      <c r="US37" s="6" t="e">
        <f>IFERROR(UR37+VLOOKUP($A37,'TB2-1'!$A:$XEW,1+IFERROR(VALUE(RIGHT(UR$3,2)),RIGHT(UR$3,1)),TRUE),#N/A)</f>
        <v>#N/A</v>
      </c>
      <c r="UT37" s="6" t="e">
        <f t="shared" si="205"/>
        <v>#N/A</v>
      </c>
      <c r="UU37" s="6" t="e">
        <f>IFERROR(UT37+VLOOKUP($A37,'TB2-1'!$A:$XEW,1+IFERROR(VALUE(RIGHT(UT$3,2)),RIGHT(UT$3,1)),TRUE),#N/A)</f>
        <v>#N/A</v>
      </c>
      <c r="UV37" s="6" t="e">
        <f t="shared" si="206"/>
        <v>#N/A</v>
      </c>
      <c r="UW37" s="6" t="e">
        <f>IFERROR(UV37+VLOOKUP($A37,'TB2-1'!$A:$XEW,1+IFERROR(VALUE(RIGHT(UV$3,2)),RIGHT(UV$3,1)),TRUE),#N/A)</f>
        <v>#N/A</v>
      </c>
      <c r="UX37" s="6" t="e">
        <f t="shared" si="207"/>
        <v>#N/A</v>
      </c>
      <c r="UY37" s="6" t="e">
        <f>IFERROR(UX37+VLOOKUP($A37,'TB2-1'!$A:$XEW,1+IFERROR(VALUE(RIGHT(UX$3,2)),RIGHT(UX$3,1)),TRUE),#N/A)</f>
        <v>#N/A</v>
      </c>
      <c r="UZ37" s="6" t="e">
        <f t="shared" si="208"/>
        <v>#N/A</v>
      </c>
      <c r="VA37" s="6" t="e">
        <f>IFERROR(UZ37+VLOOKUP($A37,'TB2-1'!$A:$XEW,1+IFERROR(VALUE(RIGHT(UZ$3,2)),RIGHT(UZ$3,1)),TRUE),#N/A)</f>
        <v>#N/A</v>
      </c>
      <c r="VB37" s="6" t="e">
        <f t="shared" si="209"/>
        <v>#N/A</v>
      </c>
      <c r="VC37" s="6" t="e">
        <f>IFERROR(VB37+VLOOKUP($A37,'TB2-1'!$A:$XEW,1+IFERROR(VALUE(RIGHT(VB$3,2)),RIGHT(VB$3,1)),TRUE),#N/A)</f>
        <v>#N/A</v>
      </c>
      <c r="VD37" s="6" t="e">
        <f t="shared" si="210"/>
        <v>#N/A</v>
      </c>
      <c r="VE37" s="6" t="e">
        <f>IFERROR(VD37+VLOOKUP($A37,'TB2-1'!$A:$XEW,1+IFERROR(VALUE(RIGHT(VD$3,2)),RIGHT(VD$3,1)),TRUE),#N/A)</f>
        <v>#N/A</v>
      </c>
      <c r="VF37" s="65" t="e">
        <v>#N/A</v>
      </c>
      <c r="VG37" s="5" t="e">
        <f>IFERROR(VF37+VLOOKUP($A37,'TB2-1'!$A:$XEW,1+IFERROR(VALUE(RIGHT(VF$3,2)),RIGHT(VF$3,1)),TRUE),#N/A)</f>
        <v>#N/A</v>
      </c>
      <c r="VH37" s="10" t="e">
        <f t="shared" si="322"/>
        <v>#N/A</v>
      </c>
      <c r="VI37" s="5" t="e">
        <f>IFERROR(VH37+VLOOKUP($A37,'TB2-1'!$A:$XEW,1+IFERROR(VALUE(RIGHT(VH$3,2)),RIGHT(VH$3,1)),TRUE),#N/A)</f>
        <v>#N/A</v>
      </c>
      <c r="VJ37" s="10" t="e">
        <f t="shared" si="322"/>
        <v>#N/A</v>
      </c>
      <c r="VK37" s="5" t="e">
        <f>IFERROR(VJ37+VLOOKUP($A37,'TB2-1'!$A:$XEW,1+IFERROR(VALUE(RIGHT(VJ$3,2)),RIGHT(VJ$3,1)),TRUE),#N/A)</f>
        <v>#N/A</v>
      </c>
      <c r="VL37" s="10" t="e">
        <f t="shared" si="322"/>
        <v>#N/A</v>
      </c>
      <c r="VM37" s="5" t="e">
        <f>IFERROR(VL37+VLOOKUP($A37,'TB2-1'!$A:$XEW,1+IFERROR(VALUE(RIGHT(VL$3,2)),RIGHT(VL$3,1)),TRUE),#N/A)</f>
        <v>#N/A</v>
      </c>
      <c r="VN37" s="10" t="e">
        <f t="shared" si="322"/>
        <v>#N/A</v>
      </c>
      <c r="VO37" s="5" t="e">
        <f>IFERROR(VN37+VLOOKUP($A37,'TB2-1'!$A:$XEW,1+IFERROR(VALUE(RIGHT(VN$3,2)),RIGHT(VN$3,1)),TRUE),#N/A)</f>
        <v>#N/A</v>
      </c>
      <c r="VP37" s="10" t="e">
        <f t="shared" si="322"/>
        <v>#N/A</v>
      </c>
      <c r="VQ37" s="5" t="e">
        <f>IFERROR(VP37+VLOOKUP($A37,'TB2-1'!$A:$XEW,1+IFERROR(VALUE(RIGHT(VP$3,2)),RIGHT(VP$3,1)),TRUE),#N/A)</f>
        <v>#N/A</v>
      </c>
      <c r="VR37" s="10" t="e">
        <f t="shared" si="322"/>
        <v>#N/A</v>
      </c>
      <c r="VS37" s="5" t="e">
        <f>IFERROR(VR37+VLOOKUP($A37,'TB2-1'!$A:$XEW,1+IFERROR(VALUE(RIGHT(VR$3,2)),RIGHT(VR$3,1)),TRUE),#N/A)</f>
        <v>#N/A</v>
      </c>
      <c r="VT37" s="10" t="e">
        <f t="shared" si="322"/>
        <v>#N/A</v>
      </c>
      <c r="VU37" s="5" t="e">
        <f>IFERROR(VT37+VLOOKUP($A37,'TB2-1'!$A:$XEW,1+IFERROR(VALUE(RIGHT(VT$3,2)),RIGHT(VT$3,1)),TRUE),#N/A)</f>
        <v>#N/A</v>
      </c>
      <c r="VV37" s="10" t="e">
        <f t="shared" si="322"/>
        <v>#N/A</v>
      </c>
      <c r="VW37" s="5" t="e">
        <f>IFERROR(VV37+VLOOKUP($A37,'TB2-1'!$A:$XEW,1+IFERROR(VALUE(RIGHT(VV$3,2)),RIGHT(VV$3,1)),TRUE),#N/A)</f>
        <v>#N/A</v>
      </c>
      <c r="VX37" s="10" t="e">
        <f t="shared" si="322"/>
        <v>#N/A</v>
      </c>
      <c r="VY37" s="5" t="e">
        <f>IFERROR(VX37+VLOOKUP($A37,'TB2-1'!$A:$XEW,1+IFERROR(VALUE(RIGHT(VX$3,2)),RIGHT(VX$3,1)),TRUE),#N/A)</f>
        <v>#N/A</v>
      </c>
      <c r="VZ37" s="10" t="e">
        <f t="shared" si="322"/>
        <v>#N/A</v>
      </c>
      <c r="WA37" s="5" t="e">
        <f>IFERROR(VZ37+VLOOKUP($A37,'TB2-1'!$A:$XEW,1+IFERROR(VALUE(RIGHT(VZ$3,2)),RIGHT(VZ$3,1)),TRUE),#N/A)</f>
        <v>#N/A</v>
      </c>
      <c r="WB37" s="10" t="e">
        <f t="shared" si="322"/>
        <v>#N/A</v>
      </c>
      <c r="WC37" s="5" t="e">
        <f>IFERROR(WB37+VLOOKUP($A37,'TB2-1'!$A:$XEW,1+IFERROR(VALUE(RIGHT(WB$3,2)),RIGHT(WB$3,1)),TRUE),#N/A)</f>
        <v>#N/A</v>
      </c>
      <c r="WD37" s="10" t="e">
        <f t="shared" si="322"/>
        <v>#N/A</v>
      </c>
      <c r="WE37" s="5" t="e">
        <f>IFERROR(WD37+VLOOKUP($A37,'TB2-1'!$A:$XEW,1+IFERROR(VALUE(RIGHT(WD$3,2)),RIGHT(WD$3,1)),TRUE),#N/A)</f>
        <v>#N/A</v>
      </c>
      <c r="WF37" s="10" t="e">
        <f t="shared" si="322"/>
        <v>#N/A</v>
      </c>
      <c r="WG37" s="5" t="e">
        <f>IFERROR(WF37+VLOOKUP($A37,'TB2-1'!$A:$XEW,1+IFERROR(VALUE(RIGHT(WF$3,2)),RIGHT(WF$3,1)),TRUE),#N/A)</f>
        <v>#N/A</v>
      </c>
      <c r="WH37" s="10" t="e">
        <f t="shared" si="322"/>
        <v>#N/A</v>
      </c>
      <c r="WI37" s="5" t="e">
        <f>IFERROR(WH37+VLOOKUP($A37,'TB2-1'!$A:$XEW,1+IFERROR(VALUE(RIGHT(WH$3,2)),RIGHT(WH$3,1)),TRUE),#N/A)</f>
        <v>#N/A</v>
      </c>
      <c r="WJ37" s="10" t="e">
        <f t="shared" si="322"/>
        <v>#N/A</v>
      </c>
      <c r="WK37" s="5" t="e">
        <f>IFERROR(WJ37+VLOOKUP($A37,'TB2-1'!$A:$XEW,1+IFERROR(VALUE(RIGHT(WJ$3,2)),RIGHT(WJ$3,1)),TRUE),#N/A)</f>
        <v>#N/A</v>
      </c>
      <c r="WL37" s="10" t="e">
        <f t="shared" si="322"/>
        <v>#N/A</v>
      </c>
      <c r="WM37" s="5" t="e">
        <f>IFERROR(WL37+VLOOKUP($A37,'TB2-1'!$A:$XEW,1+IFERROR(VALUE(RIGHT(WL$3,2)),RIGHT(WL$3,1)),TRUE),#N/A)</f>
        <v>#N/A</v>
      </c>
      <c r="WN37" s="5" t="e">
        <v>#N/A</v>
      </c>
      <c r="WO37" s="5" t="e">
        <f>IFERROR(WN37+VLOOKUP($A37,'TB2-1'!$A:$XEW,1+IFERROR(VALUE(RIGHT(WN$3,2)),RIGHT(WN$3,1)),TRUE),#N/A)</f>
        <v>#N/A</v>
      </c>
      <c r="WP37" s="65" t="e">
        <v>#N/A</v>
      </c>
      <c r="WQ37" s="6" t="e">
        <f>IFERROR(WP37+VLOOKUP($A37,'TB2-1'!$A:$XEW,1+IFERROR(VALUE(RIGHT(WP$3,2)),RIGHT(WP$3,1)),TRUE),#N/A)</f>
        <v>#N/A</v>
      </c>
      <c r="WR37" s="6" t="e">
        <f t="shared" si="42"/>
        <v>#N/A</v>
      </c>
      <c r="WS37" s="6" t="e">
        <f>IFERROR(WR37+VLOOKUP($A37,'TB2-1'!$A:$XEW,1+IFERROR(VALUE(RIGHT(WR$3,2)),RIGHT(WR$3,1)),TRUE),#N/A)</f>
        <v>#N/A</v>
      </c>
      <c r="WT37" s="6" t="e">
        <f t="shared" si="42"/>
        <v>#N/A</v>
      </c>
      <c r="WU37" s="6" t="e">
        <f>IFERROR(WT37+VLOOKUP($A37,'TB2-1'!$A:$XEW,1+IFERROR(VALUE(RIGHT(WT$3,2)),RIGHT(WT$3,1)),TRUE),#N/A)</f>
        <v>#N/A</v>
      </c>
      <c r="WV37" s="6" t="e">
        <f t="shared" si="42"/>
        <v>#N/A</v>
      </c>
      <c r="WW37" s="6" t="e">
        <f>IFERROR(WV37+VLOOKUP($A37,'TB2-1'!$A:$XEW,1+IFERROR(VALUE(RIGHT(WV$3,2)),RIGHT(WV$3,1)),TRUE),#N/A)</f>
        <v>#N/A</v>
      </c>
      <c r="WX37" s="6" t="e">
        <f t="shared" si="42"/>
        <v>#N/A</v>
      </c>
      <c r="WY37" s="6" t="e">
        <f>IFERROR(WX37+VLOOKUP($A37,'TB2-1'!$A:$XEW,1+IFERROR(VALUE(RIGHT(WX$3,2)),RIGHT(WX$3,1)),TRUE),#N/A)</f>
        <v>#N/A</v>
      </c>
      <c r="WZ37" s="6" t="e">
        <f t="shared" si="42"/>
        <v>#N/A</v>
      </c>
      <c r="XA37" s="6" t="e">
        <f>IFERROR(WZ37+VLOOKUP($A37,'TB2-1'!$A:$XEW,1+IFERROR(VALUE(RIGHT(WZ$3,2)),RIGHT(WZ$3,1)),TRUE),#N/A)</f>
        <v>#N/A</v>
      </c>
      <c r="XB37" s="6" t="e">
        <f t="shared" si="42"/>
        <v>#N/A</v>
      </c>
      <c r="XC37" s="6" t="e">
        <f>IFERROR(XB37+VLOOKUP($A37,'TB2-1'!$A:$XEW,1+IFERROR(VALUE(RIGHT(XB$3,2)),RIGHT(XB$3,1)),TRUE),#N/A)</f>
        <v>#N/A</v>
      </c>
      <c r="XD37" s="6" t="e">
        <f t="shared" si="42"/>
        <v>#N/A</v>
      </c>
      <c r="XE37" s="6" t="e">
        <f>IFERROR(XD37+VLOOKUP($A37,'TB2-1'!$A:$XEW,1+IFERROR(VALUE(RIGHT(XD$3,2)),RIGHT(XD$3,1)),TRUE),#N/A)</f>
        <v>#N/A</v>
      </c>
      <c r="XF37" s="6" t="e">
        <f t="shared" si="324"/>
        <v>#N/A</v>
      </c>
      <c r="XG37" s="6" t="e">
        <f>IFERROR(XF37+VLOOKUP($A37,'TB2-1'!$A:$XEW,1+IFERROR(VALUE(RIGHT(XF$3,2)),RIGHT(XF$3,1)),TRUE),#N/A)</f>
        <v>#N/A</v>
      </c>
      <c r="XH37" s="6" t="e">
        <f t="shared" si="43"/>
        <v>#N/A</v>
      </c>
      <c r="XI37" s="6" t="e">
        <f>IFERROR(XH37+VLOOKUP($A37,'TB2-1'!$A:$XEW,1+IFERROR(VALUE(RIGHT(XH$3,2)),RIGHT(XH$3,1)),TRUE),#N/A)</f>
        <v>#N/A</v>
      </c>
      <c r="XJ37" s="6" t="e">
        <f t="shared" si="44"/>
        <v>#N/A</v>
      </c>
      <c r="XK37" s="6" t="e">
        <f>IFERROR(XJ37+VLOOKUP($A37,'TB2-1'!$A:$XEW,1+IFERROR(VALUE(RIGHT(XJ$3,2)),RIGHT(XJ$3,1)),TRUE),#N/A)</f>
        <v>#N/A</v>
      </c>
      <c r="XL37" s="6" t="e">
        <f t="shared" si="45"/>
        <v>#N/A</v>
      </c>
      <c r="XM37" s="6" t="e">
        <f>IFERROR(XL37+VLOOKUP($A37,'TB2-1'!$A:$XEW,1+IFERROR(VALUE(RIGHT(XL$3,2)),RIGHT(XL$3,1)),TRUE),#N/A)</f>
        <v>#N/A</v>
      </c>
      <c r="XN37" s="6" t="e">
        <f t="shared" si="46"/>
        <v>#N/A</v>
      </c>
      <c r="XO37" s="6" t="e">
        <f>IFERROR(XN37+VLOOKUP($A37,'TB2-1'!$A:$XEW,1+IFERROR(VALUE(RIGHT(XN$3,2)),RIGHT(XN$3,1)),TRUE),#N/A)</f>
        <v>#N/A</v>
      </c>
      <c r="XP37" s="6" t="e">
        <f t="shared" si="47"/>
        <v>#N/A</v>
      </c>
      <c r="XQ37" s="6" t="e">
        <f>IFERROR(XP37+VLOOKUP($A37,'TB2-1'!$A:$XEW,1+IFERROR(VALUE(RIGHT(XP$3,2)),RIGHT(XP$3,1)),TRUE),#N/A)</f>
        <v>#N/A</v>
      </c>
      <c r="XR37" s="6" t="e">
        <f t="shared" si="48"/>
        <v>#N/A</v>
      </c>
      <c r="XS37" s="6" t="e">
        <f>IFERROR(XR37+VLOOKUP($A37,'TB2-1'!$A:$XEW,1+IFERROR(VALUE(RIGHT(XR$3,2)),RIGHT(XR$3,1)),TRUE),#N/A)</f>
        <v>#N/A</v>
      </c>
      <c r="XT37" s="6" t="e">
        <f t="shared" si="49"/>
        <v>#N/A</v>
      </c>
      <c r="XU37" s="6" t="e">
        <f>IFERROR(XT37+VLOOKUP($A37,'TB2-1'!$A:$XEW,1+IFERROR(VALUE(RIGHT(XT$3,2)),RIGHT(XT$3,1)),TRUE),#N/A)</f>
        <v>#N/A</v>
      </c>
      <c r="XV37" s="6" t="e">
        <f t="shared" si="50"/>
        <v>#N/A</v>
      </c>
      <c r="XW37" s="6" t="e">
        <f>IFERROR(XV37+VLOOKUP($A37,'TB2-1'!$A:$XEW,1+IFERROR(VALUE(RIGHT(XV$3,2)),RIGHT(XV$3,1)),TRUE),#N/A)</f>
        <v>#N/A</v>
      </c>
      <c r="XX37" s="6" t="e">
        <f t="shared" si="51"/>
        <v>#N/A</v>
      </c>
      <c r="XY37" s="6" t="e">
        <f>IFERROR(XX37+VLOOKUP($A37,'TB2-1'!$A:$XEW,1+IFERROR(VALUE(RIGHT(XX$3,2)),RIGHT(XX$3,1)),TRUE),#N/A)</f>
        <v>#N/A</v>
      </c>
      <c r="XZ37" s="65" t="e">
        <v>#N/A</v>
      </c>
      <c r="YA37" s="5" t="e">
        <f>IFERROR(XZ37+VLOOKUP($A37,'TB2-1'!$A:$XEW,1+IFERROR(VALUE(RIGHT(XZ$3,2)),RIGHT(XZ$3,1)),TRUE),#N/A)</f>
        <v>#N/A</v>
      </c>
      <c r="YB37" s="10" t="e">
        <f t="shared" si="166"/>
        <v>#N/A</v>
      </c>
      <c r="YC37" s="5" t="e">
        <f>IFERROR(YB37+VLOOKUP($A37,'TB2-1'!$A:$XEW,1+IFERROR(VALUE(RIGHT(YB$3,2)),RIGHT(YB$3,1)),TRUE),#N/A)</f>
        <v>#N/A</v>
      </c>
      <c r="YD37" s="10" t="e">
        <f t="shared" si="166"/>
        <v>#N/A</v>
      </c>
      <c r="YE37" s="5" t="e">
        <f>IFERROR(YD37+VLOOKUP($A37,'TB2-1'!$A:$XEW,1+IFERROR(VALUE(RIGHT(YD$3,2)),RIGHT(YD$3,1)),TRUE),#N/A)</f>
        <v>#N/A</v>
      </c>
      <c r="YF37" s="10" t="e">
        <f t="shared" si="166"/>
        <v>#N/A</v>
      </c>
      <c r="YG37" s="5" t="e">
        <f>IFERROR(YF37+VLOOKUP($A37,'TB2-1'!$A:$XEW,1+IFERROR(VALUE(RIGHT(YF$3,2)),RIGHT(YF$3,1)),TRUE),#N/A)</f>
        <v>#N/A</v>
      </c>
      <c r="YH37" s="10" t="e">
        <f t="shared" si="166"/>
        <v>#N/A</v>
      </c>
      <c r="YI37" s="5" t="e">
        <f>IFERROR(YH37+VLOOKUP($A37,'TB2-1'!$A:$XEW,1+IFERROR(VALUE(RIGHT(YH$3,2)),RIGHT(YH$3,1)),TRUE),#N/A)</f>
        <v>#N/A</v>
      </c>
      <c r="YJ37" s="10" t="e">
        <f t="shared" si="166"/>
        <v>#N/A</v>
      </c>
      <c r="YK37" s="5" t="e">
        <f>IFERROR(YJ37+VLOOKUP($A37,'TB2-1'!$A:$XEW,1+IFERROR(VALUE(RIGHT(YJ$3,2)),RIGHT(YJ$3,1)),TRUE),#N/A)</f>
        <v>#N/A</v>
      </c>
      <c r="YL37" s="10" t="e">
        <f t="shared" si="166"/>
        <v>#N/A</v>
      </c>
      <c r="YM37" s="5" t="e">
        <f>IFERROR(YL37+VLOOKUP($A37,'TB2-1'!$A:$XEW,1+IFERROR(VALUE(RIGHT(YL$3,2)),RIGHT(YL$3,1)),TRUE),#N/A)</f>
        <v>#N/A</v>
      </c>
      <c r="YN37" s="10" t="e">
        <f t="shared" si="166"/>
        <v>#N/A</v>
      </c>
      <c r="YO37" s="5" t="e">
        <f>IFERROR(YN37+VLOOKUP($A37,'TB2-1'!$A:$XEW,1+IFERROR(VALUE(RIGHT(YN$3,2)),RIGHT(YN$3,1)),TRUE),#N/A)</f>
        <v>#N/A</v>
      </c>
      <c r="YP37" s="10" t="e">
        <f t="shared" si="166"/>
        <v>#N/A</v>
      </c>
      <c r="YQ37" s="5" t="e">
        <f>IFERROR(YP37+VLOOKUP($A37,'TB2-1'!$A:$XEW,1+IFERROR(VALUE(RIGHT(YP$3,2)),RIGHT(YP$3,1)),TRUE),#N/A)</f>
        <v>#N/A</v>
      </c>
      <c r="YR37" s="10" t="e">
        <f t="shared" si="167"/>
        <v>#N/A</v>
      </c>
      <c r="YS37" s="5" t="e">
        <f>IFERROR(YR37+VLOOKUP($A37,'TB2-1'!$A:$XEW,1+IFERROR(VALUE(RIGHT(YR$3,2)),RIGHT(YR$3,1)),TRUE),#N/A)</f>
        <v>#N/A</v>
      </c>
      <c r="YT37" s="10" t="e">
        <f t="shared" si="168"/>
        <v>#N/A</v>
      </c>
      <c r="YU37" s="5" t="e">
        <f>IFERROR(YT37+VLOOKUP($A37,'TB2-1'!$A:$XEW,1+IFERROR(VALUE(RIGHT(YT$3,2)),RIGHT(YT$3,1)),TRUE),#N/A)</f>
        <v>#N/A</v>
      </c>
      <c r="YV37" s="10" t="e">
        <f t="shared" si="169"/>
        <v>#N/A</v>
      </c>
      <c r="YW37" s="5" t="e">
        <f>IFERROR(YV37+VLOOKUP($A37,'TB2-1'!$A:$XEW,1+IFERROR(VALUE(RIGHT(YV$3,2)),RIGHT(YV$3,1)),TRUE),#N/A)</f>
        <v>#N/A</v>
      </c>
      <c r="YX37" s="10" t="e">
        <f t="shared" si="170"/>
        <v>#N/A</v>
      </c>
      <c r="YY37" s="5" t="e">
        <f>IFERROR(YX37+VLOOKUP($A37,'TB2-1'!$A:$XEW,1+IFERROR(VALUE(RIGHT(YX$3,2)),RIGHT(YX$3,1)),TRUE),#N/A)</f>
        <v>#N/A</v>
      </c>
      <c r="YZ37" s="10" t="e">
        <f t="shared" si="171"/>
        <v>#N/A</v>
      </c>
      <c r="ZA37" s="5" t="e">
        <f>IFERROR(YZ37+VLOOKUP($A37,'TB2-1'!$A:$XEW,1+IFERROR(VALUE(RIGHT(YZ$3,2)),RIGHT(YZ$3,1)),TRUE),#N/A)</f>
        <v>#N/A</v>
      </c>
      <c r="ZB37" s="10" t="e">
        <f t="shared" si="172"/>
        <v>#N/A</v>
      </c>
      <c r="ZC37" s="5" t="e">
        <f>IFERROR(ZB37+VLOOKUP($A37,'TB2-1'!$A:$XEW,1+IFERROR(VALUE(RIGHT(ZB$3,2)),RIGHT(ZB$3,1)),TRUE),#N/A)</f>
        <v>#N/A</v>
      </c>
      <c r="ZD37" s="10" t="e">
        <f t="shared" si="173"/>
        <v>#N/A</v>
      </c>
      <c r="ZE37" s="5" t="e">
        <f>IFERROR(ZD37+VLOOKUP($A37,'TB2-1'!$A:$XEW,1+IFERROR(VALUE(RIGHT(ZD$3,2)),RIGHT(ZD$3,1)),TRUE),#N/A)</f>
        <v>#N/A</v>
      </c>
      <c r="ZF37" s="10" t="e">
        <f t="shared" si="174"/>
        <v>#N/A</v>
      </c>
      <c r="ZG37" s="5" t="e">
        <f>IFERROR(ZF37+VLOOKUP($A37,'TB2-1'!$A:$XEW,1+IFERROR(VALUE(RIGHT(ZF$3,2)),RIGHT(ZF$3,1)),TRUE),#N/A)</f>
        <v>#N/A</v>
      </c>
      <c r="ZH37" s="10" t="e">
        <f t="shared" si="175"/>
        <v>#N/A</v>
      </c>
      <c r="ZI37" s="5" t="e">
        <f>IFERROR(ZH37+VLOOKUP($A37,'TB2-1'!$A:$XEW,1+IFERROR(VALUE(RIGHT(ZH$3,2)),RIGHT(ZH$3,1)),TRUE),#N/A)</f>
        <v>#N/A</v>
      </c>
      <c r="ZJ37" s="65" t="e">
        <v>#N/A</v>
      </c>
      <c r="ZK37" s="6" t="e">
        <f>IFERROR(ZJ37+VLOOKUP($A37,'TB2-1'!$A:$XEW,1+IFERROR(VALUE(RIGHT(ZJ$3,2)),RIGHT(ZJ$3,1)),TRUE),#N/A)</f>
        <v>#N/A</v>
      </c>
      <c r="ZL37" s="6" t="e">
        <f t="shared" si="52"/>
        <v>#N/A</v>
      </c>
      <c r="ZM37" s="6" t="e">
        <f>IFERROR(ZL37+VLOOKUP($A37,'TB2-1'!$A:$XEW,1+IFERROR(VALUE(RIGHT(ZL$3,2)),RIGHT(ZL$3,1)),TRUE),#N/A)</f>
        <v>#N/A</v>
      </c>
      <c r="ZN37" s="6" t="e">
        <f t="shared" si="52"/>
        <v>#N/A</v>
      </c>
      <c r="ZO37" s="6" t="e">
        <f>IFERROR(ZN37+VLOOKUP($A37,'TB2-1'!$A:$XEW,1+IFERROR(VALUE(RIGHT(ZN$3,2)),RIGHT(ZN$3,1)),TRUE),#N/A)</f>
        <v>#N/A</v>
      </c>
      <c r="ZP37" s="6" t="e">
        <f t="shared" si="52"/>
        <v>#N/A</v>
      </c>
      <c r="ZQ37" s="6" t="e">
        <f>IFERROR(ZP37+VLOOKUP($A37,'TB2-1'!$A:$XEW,1+IFERROR(VALUE(RIGHT(ZP$3,2)),RIGHT(ZP$3,1)),TRUE),#N/A)</f>
        <v>#N/A</v>
      </c>
      <c r="ZR37" s="6" t="e">
        <f t="shared" si="52"/>
        <v>#N/A</v>
      </c>
      <c r="ZS37" s="6" t="e">
        <f>IFERROR(ZR37+VLOOKUP($A37,'TB2-1'!$A:$XEW,1+IFERROR(VALUE(RIGHT(ZR$3,2)),RIGHT(ZR$3,1)),TRUE),#N/A)</f>
        <v>#N/A</v>
      </c>
      <c r="ZT37" s="6" t="e">
        <f t="shared" si="52"/>
        <v>#N/A</v>
      </c>
      <c r="ZU37" s="6" t="e">
        <f>IFERROR(ZT37+VLOOKUP($A37,'TB2-1'!$A:$XEW,1+IFERROR(VALUE(RIGHT(ZT$3,2)),RIGHT(ZT$3,1)),TRUE),#N/A)</f>
        <v>#N/A</v>
      </c>
      <c r="ZV37" s="6" t="e">
        <f t="shared" si="52"/>
        <v>#N/A</v>
      </c>
      <c r="ZW37" s="6" t="e">
        <f>IFERROR(ZV37+VLOOKUP($A37,'TB2-1'!$A:$XEW,1+IFERROR(VALUE(RIGHT(ZV$3,2)),RIGHT(ZV$3,1)),TRUE),#N/A)</f>
        <v>#N/A</v>
      </c>
      <c r="ZX37" s="6" t="e">
        <f t="shared" si="52"/>
        <v>#N/A</v>
      </c>
      <c r="ZY37" s="6" t="e">
        <f>IFERROR(ZX37+VLOOKUP($A37,'TB2-1'!$A:$XEW,1+IFERROR(VALUE(RIGHT(ZX$3,2)),RIGHT(ZX$3,1)),TRUE),#N/A)</f>
        <v>#N/A</v>
      </c>
      <c r="ZZ37" s="6" t="e">
        <f t="shared" si="325"/>
        <v>#N/A</v>
      </c>
      <c r="AAA37" s="6" t="e">
        <f>IFERROR(ZZ37+VLOOKUP($A37,'TB2-1'!$A:$XEW,1+IFERROR(VALUE(RIGHT(ZZ$3,2)),RIGHT(ZZ$3,1)),TRUE),#N/A)</f>
        <v>#N/A</v>
      </c>
      <c r="AAB37" s="6" t="e">
        <f t="shared" si="53"/>
        <v>#N/A</v>
      </c>
      <c r="AAC37" s="6" t="e">
        <f>IFERROR(AAB37+VLOOKUP($A37,'TB2-1'!$A:$XEW,1+IFERROR(VALUE(RIGHT(AAB$3,2)),RIGHT(AAB$3,1)),TRUE),#N/A)</f>
        <v>#N/A</v>
      </c>
      <c r="AAD37" s="6" t="e">
        <f t="shared" si="54"/>
        <v>#N/A</v>
      </c>
      <c r="AAE37" s="6" t="e">
        <f>IFERROR(AAD37+VLOOKUP($A37,'TB2-1'!$A:$XEW,1+IFERROR(VALUE(RIGHT(AAD$3,2)),RIGHT(AAD$3,1)),TRUE),#N/A)</f>
        <v>#N/A</v>
      </c>
      <c r="AAF37" s="6" t="e">
        <f t="shared" si="55"/>
        <v>#N/A</v>
      </c>
      <c r="AAG37" s="6" t="e">
        <f>IFERROR(AAF37+VLOOKUP($A37,'TB2-1'!$A:$XEW,1+IFERROR(VALUE(RIGHT(AAF$3,2)),RIGHT(AAF$3,1)),TRUE),#N/A)</f>
        <v>#N/A</v>
      </c>
      <c r="AAH37" s="6" t="e">
        <f t="shared" si="56"/>
        <v>#N/A</v>
      </c>
      <c r="AAI37" s="6" t="e">
        <f>IFERROR(AAH37+VLOOKUP($A37,'TB2-1'!$A:$XEW,1+IFERROR(VALUE(RIGHT(AAH$3,2)),RIGHT(AAH$3,1)),TRUE),#N/A)</f>
        <v>#N/A</v>
      </c>
      <c r="AAJ37" s="6" t="e">
        <f t="shared" si="57"/>
        <v>#N/A</v>
      </c>
      <c r="AAK37" s="6" t="e">
        <f>IFERROR(AAJ37+VLOOKUP($A37,'TB2-1'!$A:$XEW,1+IFERROR(VALUE(RIGHT(AAJ$3,2)),RIGHT(AAJ$3,1)),TRUE),#N/A)</f>
        <v>#N/A</v>
      </c>
      <c r="AAL37" s="6" t="e">
        <f t="shared" si="58"/>
        <v>#N/A</v>
      </c>
      <c r="AAM37" s="6" t="e">
        <f>IFERROR(AAL37+VLOOKUP($A37,'TB2-1'!$A:$XEW,1+IFERROR(VALUE(RIGHT(AAL$3,2)),RIGHT(AAL$3,1)),TRUE),#N/A)</f>
        <v>#N/A</v>
      </c>
      <c r="AAN37" s="6" t="e">
        <f t="shared" si="59"/>
        <v>#N/A</v>
      </c>
      <c r="AAO37" s="6" t="e">
        <f>IFERROR(AAN37+VLOOKUP($A37,'TB2-1'!$A:$XEW,1+IFERROR(VALUE(RIGHT(AAN$3,2)),RIGHT(AAN$3,1)),TRUE),#N/A)</f>
        <v>#N/A</v>
      </c>
      <c r="AAP37" s="6" t="e">
        <f t="shared" si="60"/>
        <v>#N/A</v>
      </c>
      <c r="AAQ37" s="6" t="e">
        <f>IFERROR(AAP37+VLOOKUP($A37,'TB2-1'!$A:$XEW,1+IFERROR(VALUE(RIGHT(AAP$3,2)),RIGHT(AAP$3,1)),TRUE),#N/A)</f>
        <v>#N/A</v>
      </c>
      <c r="AAR37" s="6" t="e">
        <f t="shared" si="61"/>
        <v>#N/A</v>
      </c>
      <c r="AAS37" s="6" t="e">
        <f>IFERROR(AAR37+VLOOKUP($A37,'TB2-1'!$A:$XEW,1+IFERROR(VALUE(RIGHT(AAR$3,2)),RIGHT(AAR$3,1)),TRUE),#N/A)</f>
        <v>#N/A</v>
      </c>
      <c r="AAT37" s="65" t="e">
        <v>#N/A</v>
      </c>
      <c r="AAU37" s="5" t="e">
        <f>IFERROR(AAT37+VLOOKUP($A37,'TB2-1'!$A:$XEW,1+IFERROR(VALUE(RIGHT(AAT$3,2)),RIGHT(AAT$3,1)),TRUE),#N/A)</f>
        <v>#N/A</v>
      </c>
      <c r="AAV37" s="10" t="e">
        <f t="shared" si="62"/>
        <v>#N/A</v>
      </c>
      <c r="AAW37" s="5" t="e">
        <f>IFERROR(AAV37+VLOOKUP($A37,'TB2-1'!$A:$XEW,1+IFERROR(VALUE(RIGHT(AAV$3,2)),RIGHT(AAV$3,1)),TRUE),#N/A)</f>
        <v>#N/A</v>
      </c>
      <c r="AAX37" s="10" t="e">
        <f t="shared" si="62"/>
        <v>#N/A</v>
      </c>
      <c r="AAY37" s="5" t="e">
        <f>IFERROR(AAX37+VLOOKUP($A37,'TB2-1'!$A:$XEW,1+IFERROR(VALUE(RIGHT(AAX$3,2)),RIGHT(AAX$3,1)),TRUE),#N/A)</f>
        <v>#N/A</v>
      </c>
      <c r="AAZ37" s="10" t="e">
        <f t="shared" si="62"/>
        <v>#N/A</v>
      </c>
      <c r="ABA37" s="5" t="e">
        <f>IFERROR(AAZ37+VLOOKUP($A37,'TB2-1'!$A:$XEW,1+IFERROR(VALUE(RIGHT(AAZ$3,2)),RIGHT(AAZ$3,1)),TRUE),#N/A)</f>
        <v>#N/A</v>
      </c>
      <c r="ABB37" s="10" t="e">
        <f t="shared" si="62"/>
        <v>#N/A</v>
      </c>
      <c r="ABC37" s="5" t="e">
        <f>IFERROR(ABB37+VLOOKUP($A37,'TB2-1'!$A:$XEW,1+IFERROR(VALUE(RIGHT(ABB$3,2)),RIGHT(ABB$3,1)),TRUE),#N/A)</f>
        <v>#N/A</v>
      </c>
      <c r="ABD37" s="10" t="e">
        <f t="shared" si="62"/>
        <v>#N/A</v>
      </c>
      <c r="ABE37" s="5" t="e">
        <f>IFERROR(ABD37+VLOOKUP($A37,'TB2-1'!$A:$XEW,1+IFERROR(VALUE(RIGHT(ABD$3,2)),RIGHT(ABD$3,1)),TRUE),#N/A)</f>
        <v>#N/A</v>
      </c>
      <c r="ABF37" s="10" t="e">
        <f t="shared" si="62"/>
        <v>#N/A</v>
      </c>
      <c r="ABG37" s="5" t="e">
        <f>IFERROR(ABF37+VLOOKUP($A37,'TB2-1'!$A:$XEW,1+IFERROR(VALUE(RIGHT(ABF$3,2)),RIGHT(ABF$3,1)),TRUE),#N/A)</f>
        <v>#N/A</v>
      </c>
      <c r="ABH37" s="10" t="e">
        <f t="shared" si="62"/>
        <v>#N/A</v>
      </c>
      <c r="ABI37" s="5" t="e">
        <f>IFERROR(ABH37+VLOOKUP($A37,'TB2-1'!$A:$XEW,1+IFERROR(VALUE(RIGHT(ABH$3,2)),RIGHT(ABH$3,1)),TRUE),#N/A)</f>
        <v>#N/A</v>
      </c>
      <c r="ABJ37" s="10" t="e">
        <f t="shared" si="326"/>
        <v>#N/A</v>
      </c>
      <c r="ABK37" s="5" t="e">
        <f>IFERROR(ABJ37+VLOOKUP($A37,'TB2-1'!$A:$XEW,1+IFERROR(VALUE(RIGHT(ABJ$3,2)),RIGHT(ABJ$3,1)),TRUE),#N/A)</f>
        <v>#N/A</v>
      </c>
      <c r="ABL37" s="10" t="e">
        <f t="shared" si="63"/>
        <v>#N/A</v>
      </c>
      <c r="ABM37" s="5" t="e">
        <f>IFERROR(ABL37+VLOOKUP($A37,'TB2-1'!$A:$XEW,1+IFERROR(VALUE(RIGHT(ABL$3,2)),RIGHT(ABL$3,1)),TRUE),#N/A)</f>
        <v>#N/A</v>
      </c>
      <c r="ABN37" s="10" t="e">
        <f t="shared" si="64"/>
        <v>#N/A</v>
      </c>
      <c r="ABO37" s="5" t="e">
        <f>IFERROR(ABN37+VLOOKUP($A37,'TB2-1'!$A:$XEW,1+IFERROR(VALUE(RIGHT(ABN$3,2)),RIGHT(ABN$3,1)),TRUE),#N/A)</f>
        <v>#N/A</v>
      </c>
      <c r="ABP37" s="10" t="e">
        <f t="shared" si="65"/>
        <v>#N/A</v>
      </c>
      <c r="ABQ37" s="5" t="e">
        <f>IFERROR(ABP37+VLOOKUP($A37,'TB2-1'!$A:$XEW,1+IFERROR(VALUE(RIGHT(ABP$3,2)),RIGHT(ABP$3,1)),TRUE),#N/A)</f>
        <v>#N/A</v>
      </c>
      <c r="ABR37" s="10" t="e">
        <f t="shared" si="66"/>
        <v>#N/A</v>
      </c>
      <c r="ABS37" s="5" t="e">
        <f>IFERROR(ABR37+VLOOKUP($A37,'TB2-1'!$A:$XEW,1+IFERROR(VALUE(RIGHT(ABR$3,2)),RIGHT(ABR$3,1)),TRUE),#N/A)</f>
        <v>#N/A</v>
      </c>
      <c r="ABT37" s="10" t="e">
        <f t="shared" si="67"/>
        <v>#N/A</v>
      </c>
      <c r="ABU37" s="5" t="e">
        <f>IFERROR(ABT37+VLOOKUP($A37,'TB2-1'!$A:$XEW,1+IFERROR(VALUE(RIGHT(ABT$3,2)),RIGHT(ABT$3,1)),TRUE),#N/A)</f>
        <v>#N/A</v>
      </c>
      <c r="ABV37" s="10" t="e">
        <f t="shared" si="68"/>
        <v>#N/A</v>
      </c>
      <c r="ABW37" s="5" t="e">
        <f>IFERROR(ABV37+VLOOKUP($A37,'TB2-1'!$A:$XEW,1+IFERROR(VALUE(RIGHT(ABV$3,2)),RIGHT(ABV$3,1)),TRUE),#N/A)</f>
        <v>#N/A</v>
      </c>
      <c r="ABX37" s="10" t="e">
        <f t="shared" si="69"/>
        <v>#N/A</v>
      </c>
      <c r="ABY37" s="5" t="e">
        <f>IFERROR(ABX37+VLOOKUP($A37,'TB2-1'!$A:$XEW,1+IFERROR(VALUE(RIGHT(ABX$3,2)),RIGHT(ABX$3,1)),TRUE),#N/A)</f>
        <v>#N/A</v>
      </c>
      <c r="ABZ37" s="10" t="e">
        <f t="shared" si="70"/>
        <v>#N/A</v>
      </c>
      <c r="ACA37" s="5" t="e">
        <f>IFERROR(ABZ37+VLOOKUP($A37,'TB2-1'!$A:$XEW,1+IFERROR(VALUE(RIGHT(ABZ$3,2)),RIGHT(ABZ$3,1)),TRUE),#N/A)</f>
        <v>#N/A</v>
      </c>
      <c r="ACB37" s="10" t="e">
        <f t="shared" si="71"/>
        <v>#N/A</v>
      </c>
      <c r="ACC37" s="5" t="e">
        <f>IFERROR(ACB37+VLOOKUP($A37,'TB2-1'!$A:$XEW,1+IFERROR(VALUE(RIGHT(ACB$3,2)),RIGHT(ACB$3,1)),TRUE),#N/A)</f>
        <v>#N/A</v>
      </c>
    </row>
    <row r="38" spans="1:757" ht="15.75" thickBot="1" x14ac:dyDescent="0.3">
      <c r="A38" s="2">
        <f>Config!G34</f>
        <v>2500.0010000000002</v>
      </c>
      <c r="B38" s="5" t="e">
        <f>IFERROR(C38-VLOOKUP($A38,'TB2-1'!$A:$XEW,1+IFERROR(VALUE(RIGHT(B$3,2)),RIGHT(B$3,1)),TRUE),#N/A)</f>
        <v>#N/A</v>
      </c>
      <c r="C38" s="65" t="e">
        <v>#N/A</v>
      </c>
      <c r="D38" s="5" t="e">
        <f>IFERROR(E38-VLOOKUP($A38,'TB2-1'!$A:$XEW,1+IFERROR(VALUE(RIGHT(D$3,2)),RIGHT(D$3,1)),TRUE),#N/A)</f>
        <v>#N/A</v>
      </c>
      <c r="E38" s="5" t="e">
        <f t="shared" si="327"/>
        <v>#N/A</v>
      </c>
      <c r="F38" s="5" t="e">
        <f>IFERROR(G38-VLOOKUP($A38,'TB2-1'!$A:$XEW,1+IFERROR(VALUE(RIGHT(F$3,2)),RIGHT(F$3,1)),TRUE),#N/A)</f>
        <v>#N/A</v>
      </c>
      <c r="G38" s="5" t="e">
        <f t="shared" si="328"/>
        <v>#N/A</v>
      </c>
      <c r="H38" s="5" t="e">
        <f>IFERROR(I38-VLOOKUP($A38,'TB2-1'!$A:$XEW,1+IFERROR(VALUE(RIGHT(H$3,2)),RIGHT(H$3,1)),TRUE),#N/A)</f>
        <v>#N/A</v>
      </c>
      <c r="I38" s="5" t="e">
        <f t="shared" si="329"/>
        <v>#N/A</v>
      </c>
      <c r="J38" s="5" t="e">
        <f>IFERROR(K38-VLOOKUP($A38,'TB2-1'!$A:$XEW,1+IFERROR(VALUE(RIGHT(J$3,2)),RIGHT(J$3,1)),TRUE),#N/A)</f>
        <v>#N/A</v>
      </c>
      <c r="K38" s="5" t="e">
        <f t="shared" si="330"/>
        <v>#N/A</v>
      </c>
      <c r="L38" s="5" t="e">
        <f>IFERROR(M38-VLOOKUP($A38,'TB2-1'!$A:$XEW,1+IFERROR(VALUE(RIGHT(L$3,2)),RIGHT(L$3,1)),TRUE),#N/A)</f>
        <v>#N/A</v>
      </c>
      <c r="M38" s="5" t="e">
        <f t="shared" si="331"/>
        <v>#N/A</v>
      </c>
      <c r="N38" s="5" t="e">
        <f>IFERROR(O38-VLOOKUP($A38,'TB2-1'!$A:$XEW,1+IFERROR(VALUE(RIGHT(N$3,2)),RIGHT(N$3,1)),TRUE),#N/A)</f>
        <v>#N/A</v>
      </c>
      <c r="O38" s="5" t="e">
        <f t="shared" si="332"/>
        <v>#N/A</v>
      </c>
      <c r="P38" s="5" t="e">
        <f>IFERROR(Q38-VLOOKUP($A38,'TB2-1'!$A:$XEW,1+IFERROR(VALUE(RIGHT(P$3,2)),RIGHT(P$3,1)),TRUE),#N/A)</f>
        <v>#N/A</v>
      </c>
      <c r="Q38" s="5" t="e">
        <f t="shared" si="333"/>
        <v>#N/A</v>
      </c>
      <c r="R38" s="5" t="e">
        <f>IFERROR(S38-VLOOKUP($A38,'TB2-1'!$A:$XEW,1+IFERROR(VALUE(RIGHT(R$3,2)),RIGHT(R$3,1)),TRUE),#N/A)</f>
        <v>#N/A</v>
      </c>
      <c r="S38" s="5" t="e">
        <f t="shared" si="334"/>
        <v>#N/A</v>
      </c>
      <c r="T38" s="5" t="e">
        <f>IFERROR(U38-VLOOKUP($A38,'TB2-1'!$A:$XEW,1+IFERROR(VALUE(RIGHT(T$3,2)),RIGHT(T$3,1)),TRUE),#N/A)</f>
        <v>#N/A</v>
      </c>
      <c r="U38" s="5" t="e">
        <f t="shared" si="335"/>
        <v>#N/A</v>
      </c>
      <c r="V38" s="5" t="e">
        <f>IFERROR(W38-VLOOKUP($A38,'TB2-1'!$A:$XEW,1+IFERROR(VALUE(RIGHT(V$3,2)),RIGHT(V$3,1)),TRUE),#N/A)</f>
        <v>#N/A</v>
      </c>
      <c r="W38" s="5" t="e">
        <f t="shared" si="336"/>
        <v>#N/A</v>
      </c>
      <c r="X38" s="5" t="e">
        <f>IFERROR(Y38-VLOOKUP($A38,'TB2-1'!$A:$XEW,1+IFERROR(VALUE(RIGHT(X$3,2)),RIGHT(X$3,1)),TRUE),#N/A)</f>
        <v>#N/A</v>
      </c>
      <c r="Y38" s="5" t="e">
        <f t="shared" si="337"/>
        <v>#N/A</v>
      </c>
      <c r="Z38" s="5" t="e">
        <f>IFERROR(AA38-VLOOKUP($A38,'TB2-1'!$A:$XEW,1+IFERROR(VALUE(RIGHT(Z$3,2)),RIGHT(Z$3,1)),TRUE),#N/A)</f>
        <v>#N/A</v>
      </c>
      <c r="AA38" s="5" t="e">
        <f t="shared" si="176"/>
        <v>#N/A</v>
      </c>
      <c r="AB38" s="5" t="e">
        <f>IFERROR(AC38-VLOOKUP($A38,'TB2-1'!$A:$XEW,1+IFERROR(VALUE(RIGHT(AB$3,2)),RIGHT(AB$3,1)),TRUE),#N/A)</f>
        <v>#N/A</v>
      </c>
      <c r="AC38" s="5" t="e">
        <f t="shared" si="73"/>
        <v>#N/A</v>
      </c>
      <c r="AD38" s="5" t="e">
        <f>IFERROR(AE38-VLOOKUP($A38,'TB2-1'!$A:$XEW,1+IFERROR(VALUE(RIGHT(AD$3,2)),RIGHT(AD$3,1)),TRUE),#N/A)</f>
        <v>#N/A</v>
      </c>
      <c r="AE38" s="5" t="e">
        <f t="shared" si="74"/>
        <v>#N/A</v>
      </c>
      <c r="AF38" s="5" t="e">
        <f>IFERROR(AG38-VLOOKUP($A38,'TB2-1'!$A:$XEW,1+IFERROR(VALUE(RIGHT(AF$3,2)),RIGHT(AF$3,1)),TRUE),#N/A)</f>
        <v>#N/A</v>
      </c>
      <c r="AG38" s="5" t="e">
        <f t="shared" si="75"/>
        <v>#N/A</v>
      </c>
      <c r="AH38" s="5" t="e">
        <f>IFERROR(AI38-VLOOKUP($A38,'TB2-1'!$A:$XEW,1+IFERROR(VALUE(RIGHT(AH$3,2)),RIGHT(AH$3,1)),TRUE),#N/A)</f>
        <v>#N/A</v>
      </c>
      <c r="AI38" s="5" t="e">
        <f t="shared" si="76"/>
        <v>#N/A</v>
      </c>
      <c r="AJ38" s="5" t="e">
        <f>IFERROR(AK38-VLOOKUP($A38,'TB2-1'!$A:$XEW,1+IFERROR(VALUE(RIGHT(AJ$3,2)),RIGHT(AJ$3,1)),TRUE),#N/A)</f>
        <v>#N/A</v>
      </c>
      <c r="AK38" s="5" t="e">
        <f t="shared" si="77"/>
        <v>#N/A</v>
      </c>
      <c r="AL38" s="2" t="e">
        <f>IFERROR(AM38-VLOOKUP($A38,'TB2-1'!$A:$XEW,1+IFERROR(VALUE(RIGHT(AL$3,2)),RIGHT(AL$3,1)),TRUE),#N/A)</f>
        <v>#N/A</v>
      </c>
      <c r="AM38" s="65" t="e">
        <v>#N/A</v>
      </c>
      <c r="AN38" s="2" t="e">
        <f>IFERROR(AO38-VLOOKUP($A38,'TB2-1'!$A:$XEW,1+IFERROR(VALUE(RIGHT(AN$3,2)),RIGHT(AN$3,1)),TRUE),#N/A)</f>
        <v>#N/A</v>
      </c>
      <c r="AO38" s="2" t="e">
        <f t="shared" si="341"/>
        <v>#N/A</v>
      </c>
      <c r="AP38" s="2" t="e">
        <f>IFERROR(AQ38-VLOOKUP($A38,'TB2-1'!$A:$XEW,1+IFERROR(VALUE(RIGHT(AP$3,2)),RIGHT(AP$3,1)),TRUE),#N/A)</f>
        <v>#N/A</v>
      </c>
      <c r="AQ38" s="2" t="e">
        <f t="shared" si="341"/>
        <v>#N/A</v>
      </c>
      <c r="AR38" s="2" t="e">
        <f>IFERROR(AS38-VLOOKUP($A38,'TB2-1'!$A:$XEW,1+IFERROR(VALUE(RIGHT(AR$3,2)),RIGHT(AR$3,1)),TRUE),#N/A)</f>
        <v>#N/A</v>
      </c>
      <c r="AS38" s="2" t="e">
        <f t="shared" si="341"/>
        <v>#N/A</v>
      </c>
      <c r="AT38" s="2" t="e">
        <f>IFERROR(AU38-VLOOKUP($A38,'TB2-1'!$A:$XEW,1+IFERROR(VALUE(RIGHT(AT$3,2)),RIGHT(AT$3,1)),TRUE),#N/A)</f>
        <v>#N/A</v>
      </c>
      <c r="AU38" s="2" t="e">
        <f t="shared" si="341"/>
        <v>#N/A</v>
      </c>
      <c r="AV38" s="2" t="e">
        <f>IFERROR(AW38-VLOOKUP($A38,'TB2-1'!$A:$XEW,1+IFERROR(VALUE(RIGHT(AV$3,2)),RIGHT(AV$3,1)),TRUE),#N/A)</f>
        <v>#N/A</v>
      </c>
      <c r="AW38" s="2" t="e">
        <f t="shared" si="341"/>
        <v>#N/A</v>
      </c>
      <c r="AX38" s="2" t="e">
        <f>IFERROR(AY38-VLOOKUP($A38,'TB2-1'!$A:$XEW,1+IFERROR(VALUE(RIGHT(AX$3,2)),RIGHT(AX$3,1)),TRUE),#N/A)</f>
        <v>#N/A</v>
      </c>
      <c r="AY38" s="2" t="e">
        <f t="shared" si="341"/>
        <v>#N/A</v>
      </c>
      <c r="AZ38" s="2" t="e">
        <f>IFERROR(BA38-VLOOKUP($A38,'TB2-1'!$A:$XEW,1+IFERROR(VALUE(RIGHT(AZ$3,2)),RIGHT(AZ$3,1)),TRUE),#N/A)</f>
        <v>#N/A</v>
      </c>
      <c r="BA38" s="2" t="e">
        <f t="shared" si="341"/>
        <v>#N/A</v>
      </c>
      <c r="BB38" s="2" t="e">
        <f>IFERROR(BC38-VLOOKUP($A38,'TB2-1'!$A:$XEW,1+IFERROR(VALUE(RIGHT(BB$3,2)),RIGHT(BB$3,1)),TRUE),#N/A)</f>
        <v>#N/A</v>
      </c>
      <c r="BC38" s="2" t="e">
        <f t="shared" si="341"/>
        <v>#N/A</v>
      </c>
      <c r="BD38" s="2" t="e">
        <f>IFERROR(BE38-VLOOKUP($A38,'TB2-1'!$A:$XEW,1+IFERROR(VALUE(RIGHT(BD$3,2)),RIGHT(BD$3,1)),TRUE),#N/A)</f>
        <v>#N/A</v>
      </c>
      <c r="BE38" s="2" t="e">
        <f t="shared" si="341"/>
        <v>#N/A</v>
      </c>
      <c r="BF38" s="2" t="e">
        <f>IFERROR(BG38-VLOOKUP($A38,'TB2-1'!$A:$XEW,1+IFERROR(VALUE(RIGHT(BF$3,2)),RIGHT(BF$3,1)),TRUE),#N/A)</f>
        <v>#N/A</v>
      </c>
      <c r="BG38" s="2" t="e">
        <f t="shared" si="341"/>
        <v>#N/A</v>
      </c>
      <c r="BH38" s="2" t="e">
        <f>IFERROR(BI38-VLOOKUP($A38,'TB2-1'!$A:$XEW,1+IFERROR(VALUE(RIGHT(BH$3,2)),RIGHT(BH$3,1)),TRUE),#N/A)</f>
        <v>#N/A</v>
      </c>
      <c r="BI38" s="2" t="e">
        <f t="shared" si="341"/>
        <v>#N/A</v>
      </c>
      <c r="BJ38" s="2" t="e">
        <f>IFERROR(BK38-VLOOKUP($A38,'TB2-1'!$A:$XEW,1+IFERROR(VALUE(RIGHT(BJ$3,2)),RIGHT(BJ$3,1)),TRUE),#N/A)</f>
        <v>#N/A</v>
      </c>
      <c r="BK38" s="2" t="e">
        <f t="shared" si="341"/>
        <v>#N/A</v>
      </c>
      <c r="BL38" s="2" t="e">
        <f>IFERROR(BM38-VLOOKUP($A38,'TB2-1'!$A:$XEW,1+IFERROR(VALUE(RIGHT(BL$3,2)),RIGHT(BL$3,1)),TRUE),#N/A)</f>
        <v>#N/A</v>
      </c>
      <c r="BM38" s="2" t="e">
        <f t="shared" si="341"/>
        <v>#N/A</v>
      </c>
      <c r="BN38" s="2" t="e">
        <f>IFERROR(BO38-VLOOKUP($A38,'TB2-1'!$A:$XEW,1+IFERROR(VALUE(RIGHT(BN$3,2)),RIGHT(BN$3,1)),TRUE),#N/A)</f>
        <v>#N/A</v>
      </c>
      <c r="BO38" s="2" t="e">
        <f t="shared" si="341"/>
        <v>#N/A</v>
      </c>
      <c r="BP38" s="2" t="e">
        <f>IFERROR(BQ38-VLOOKUP($A38,'TB2-1'!$A:$XEW,1+IFERROR(VALUE(RIGHT(BP$3,2)),RIGHT(BP$3,1)),TRUE),#N/A)</f>
        <v>#N/A</v>
      </c>
      <c r="BQ38" s="2" t="e">
        <f t="shared" si="341"/>
        <v>#N/A</v>
      </c>
      <c r="BR38" s="2" t="e">
        <f>IFERROR(BS38-VLOOKUP($A38,'TB2-1'!$A:$XEW,1+IFERROR(VALUE(RIGHT(BR$3,2)),RIGHT(BR$3,1)),TRUE),#N/A)</f>
        <v>#N/A</v>
      </c>
      <c r="BS38" s="2" t="e">
        <f t="shared" si="341"/>
        <v>#N/A</v>
      </c>
      <c r="BT38" s="2" t="e">
        <f>IFERROR(BU38-VLOOKUP($A38,'TB2-1'!$A:$XEW,1+IFERROR(VALUE(RIGHT(BT$3,2)),RIGHT(BT$3,1)),TRUE),#N/A)</f>
        <v>#N/A</v>
      </c>
      <c r="BU38" s="2" t="e">
        <f t="shared" si="341"/>
        <v>#N/A</v>
      </c>
      <c r="BV38" s="5" t="e">
        <f>IFERROR(BW38-VLOOKUP($A38,'TB2-1'!$A:$XEW,1+IFERROR(VALUE(RIGHT(BV$3,2)),RIGHT(BV$3,1)),TRUE),#N/A)</f>
        <v>#N/A</v>
      </c>
      <c r="BW38" s="65" t="e">
        <v>#N/A</v>
      </c>
      <c r="BX38" s="5" t="e">
        <f>IFERROR(BY38-VLOOKUP($A38,'TB2-1'!$A:$XEW,1+IFERROR(VALUE(RIGHT(BX$3,2)),RIGHT(BX$3,1)),TRUE),#N/A)</f>
        <v>#N/A</v>
      </c>
      <c r="BY38" s="5" t="e">
        <f t="shared" si="338"/>
        <v>#N/A</v>
      </c>
      <c r="BZ38" s="5" t="e">
        <f>IFERROR(CA38-VLOOKUP($A38,'TB2-1'!$A:$XEW,1+IFERROR(VALUE(RIGHT(BZ$3,2)),RIGHT(BZ$3,1)),TRUE),#N/A)</f>
        <v>#N/A</v>
      </c>
      <c r="CA38" s="5" t="e">
        <f t="shared" si="338"/>
        <v>#N/A</v>
      </c>
      <c r="CB38" s="5" t="e">
        <f>IFERROR(CC38-VLOOKUP($A38,'TB2-1'!$A:$XEW,1+IFERROR(VALUE(RIGHT(CB$3,2)),RIGHT(CB$3,1)),TRUE),#N/A)</f>
        <v>#N/A</v>
      </c>
      <c r="CC38" s="5" t="e">
        <f t="shared" si="338"/>
        <v>#N/A</v>
      </c>
      <c r="CD38" s="5" t="e">
        <f>IFERROR(CE38-VLOOKUP($A38,'TB2-1'!$A:$XEW,1+IFERROR(VALUE(RIGHT(CD$3,2)),RIGHT(CD$3,1)),TRUE),#N/A)</f>
        <v>#N/A</v>
      </c>
      <c r="CE38" s="5" t="e">
        <f t="shared" si="338"/>
        <v>#N/A</v>
      </c>
      <c r="CF38" s="5" t="e">
        <f>IFERROR(CG38-VLOOKUP($A38,'TB2-1'!$A:$XEW,1+IFERROR(VALUE(RIGHT(CF$3,2)),RIGHT(CF$3,1)),TRUE),#N/A)</f>
        <v>#N/A</v>
      </c>
      <c r="CG38" s="5" t="e">
        <f t="shared" si="338"/>
        <v>#N/A</v>
      </c>
      <c r="CH38" s="5" t="e">
        <f>IFERROR(CI38-VLOOKUP($A38,'TB2-1'!$A:$XEW,1+IFERROR(VALUE(RIGHT(CH$3,2)),RIGHT(CH$3,1)),TRUE),#N/A)</f>
        <v>#N/A</v>
      </c>
      <c r="CI38" s="5" t="e">
        <f t="shared" si="338"/>
        <v>#N/A</v>
      </c>
      <c r="CJ38" s="5" t="e">
        <f>IFERROR(CK38-VLOOKUP($A38,'TB2-1'!$A:$XEW,1+IFERROR(VALUE(RIGHT(CJ$3,2)),RIGHT(CJ$3,1)),TRUE),#N/A)</f>
        <v>#N/A</v>
      </c>
      <c r="CK38" s="5" t="e">
        <f t="shared" si="338"/>
        <v>#N/A</v>
      </c>
      <c r="CL38" s="5" t="e">
        <f>IFERROR(CM38-VLOOKUP($A38,'TB2-1'!$A:$XEW,1+IFERROR(VALUE(RIGHT(CL$3,2)),RIGHT(CL$3,1)),TRUE),#N/A)</f>
        <v>#N/A</v>
      </c>
      <c r="CM38" s="5" t="e">
        <f t="shared" si="338"/>
        <v>#N/A</v>
      </c>
      <c r="CN38" s="5" t="e">
        <f>IFERROR(CO38-VLOOKUP($A38,'TB2-1'!$A:$XEW,1+IFERROR(VALUE(RIGHT(CN$3,2)),RIGHT(CN$3,1)),TRUE),#N/A)</f>
        <v>#N/A</v>
      </c>
      <c r="CO38" s="5" t="e">
        <f t="shared" si="338"/>
        <v>#N/A</v>
      </c>
      <c r="CP38" s="5" t="e">
        <f>IFERROR(CQ38-VLOOKUP($A38,'TB2-1'!$A:$XEW,1+IFERROR(VALUE(RIGHT(CP$3,2)),RIGHT(CP$3,1)),TRUE),#N/A)</f>
        <v>#N/A</v>
      </c>
      <c r="CQ38" s="5" t="e">
        <f t="shared" si="338"/>
        <v>#N/A</v>
      </c>
      <c r="CR38" s="5" t="e">
        <f>IFERROR(CS38-VLOOKUP($A38,'TB2-1'!$A:$XEW,1+IFERROR(VALUE(RIGHT(CR$3,2)),RIGHT(CR$3,1)),TRUE),#N/A)</f>
        <v>#N/A</v>
      </c>
      <c r="CS38" s="5" t="e">
        <f t="shared" si="338"/>
        <v>#N/A</v>
      </c>
      <c r="CT38" s="5" t="e">
        <f>IFERROR(CU38-VLOOKUP($A38,'TB2-1'!$A:$XEW,1+IFERROR(VALUE(RIGHT(CT$3,2)),RIGHT(CT$3,1)),TRUE),#N/A)</f>
        <v>#N/A</v>
      </c>
      <c r="CU38" s="5" t="e">
        <f t="shared" si="338"/>
        <v>#N/A</v>
      </c>
      <c r="CV38" s="5" t="e">
        <f>IFERROR(CW38-VLOOKUP($A38,'TB2-1'!$A:$XEW,1+IFERROR(VALUE(RIGHT(CV$3,2)),RIGHT(CV$3,1)),TRUE),#N/A)</f>
        <v>#N/A</v>
      </c>
      <c r="CW38" s="5" t="e">
        <f t="shared" si="338"/>
        <v>#N/A</v>
      </c>
      <c r="CX38" s="5" t="e">
        <f>IFERROR(CY38-VLOOKUP($A38,'TB2-1'!$A:$XEW,1+IFERROR(VALUE(RIGHT(CX$3,2)),RIGHT(CX$3,1)),TRUE),#N/A)</f>
        <v>#N/A</v>
      </c>
      <c r="CY38" s="5" t="e">
        <f t="shared" si="338"/>
        <v>#N/A</v>
      </c>
      <c r="CZ38" s="5" t="e">
        <f>IFERROR(DA38-VLOOKUP($A38,'TB2-1'!$A:$XEW,1+IFERROR(VALUE(RIGHT(CZ$3,2)),RIGHT(CZ$3,1)),TRUE),#N/A)</f>
        <v>#N/A</v>
      </c>
      <c r="DA38" s="5" t="e">
        <f t="shared" si="338"/>
        <v>#N/A</v>
      </c>
      <c r="DB38" s="5" t="e">
        <f>IFERROR(DC38-VLOOKUP($A38,'TB2-1'!$A:$XEW,1+IFERROR(VALUE(RIGHT(DB$3,2)),RIGHT(DB$3,1)),TRUE),#N/A)</f>
        <v>#N/A</v>
      </c>
      <c r="DC38" s="5" t="e">
        <f t="shared" si="338"/>
        <v>#N/A</v>
      </c>
      <c r="DD38" s="5" t="e">
        <f>IFERROR(DE38-VLOOKUP($A38,'TB2-1'!$A:$XEW,1+IFERROR(VALUE(RIGHT(DD$3,2)),RIGHT(DD$3,1)),TRUE),#N/A)</f>
        <v>#N/A</v>
      </c>
      <c r="DE38" s="5" t="e">
        <f t="shared" si="338"/>
        <v>#N/A</v>
      </c>
      <c r="DF38" s="6" t="e">
        <f>IFERROR(DG38-VLOOKUP($A38,'TB2-1'!$A:$XEW,1+IFERROR(VALUE(RIGHT(DF$3,2)),RIGHT(DF$3,1)),TRUE),#N/A)</f>
        <v>#N/A</v>
      </c>
      <c r="DG38" s="65" t="e">
        <v>#N/A</v>
      </c>
      <c r="DH38" s="6" t="e">
        <f>IFERROR(DI38-VLOOKUP($A38,'TB2-1'!$A:$XEW,1+IFERROR(VALUE(RIGHT(DH$3,2)),RIGHT(DH$3,1)),TRUE),#N/A)</f>
        <v>#N/A</v>
      </c>
      <c r="DI38" s="6" t="e">
        <f t="shared" si="92"/>
        <v>#N/A</v>
      </c>
      <c r="DJ38" s="6" t="e">
        <f>IFERROR(DK38-VLOOKUP($A38,'TB2-1'!$A:$XEW,1+IFERROR(VALUE(RIGHT(DJ$3,2)),RIGHT(DJ$3,1)),TRUE),#N/A)</f>
        <v>#N/A</v>
      </c>
      <c r="DK38" s="6" t="e">
        <f t="shared" si="92"/>
        <v>#N/A</v>
      </c>
      <c r="DL38" s="6" t="e">
        <f>IFERROR(DM38-VLOOKUP($A38,'TB2-1'!$A:$XEW,1+IFERROR(VALUE(RIGHT(DL$3,2)),RIGHT(DL$3,1)),TRUE),#N/A)</f>
        <v>#N/A</v>
      </c>
      <c r="DM38" s="6" t="e">
        <f t="shared" si="92"/>
        <v>#N/A</v>
      </c>
      <c r="DN38" s="6" t="e">
        <f>IFERROR(DO38-VLOOKUP($A38,'TB2-1'!$A:$XEW,1+IFERROR(VALUE(RIGHT(DN$3,2)),RIGHT(DN$3,1)),TRUE),#N/A)</f>
        <v>#N/A</v>
      </c>
      <c r="DO38" s="6" t="e">
        <f t="shared" si="92"/>
        <v>#N/A</v>
      </c>
      <c r="DP38" s="6" t="e">
        <f>IFERROR(DQ38-VLOOKUP($A38,'TB2-1'!$A:$XEW,1+IFERROR(VALUE(RIGHT(DP$3,2)),RIGHT(DP$3,1)),TRUE),#N/A)</f>
        <v>#N/A</v>
      </c>
      <c r="DQ38" s="6" t="e">
        <f t="shared" si="92"/>
        <v>#N/A</v>
      </c>
      <c r="DR38" s="6" t="e">
        <f>IFERROR(DS38-VLOOKUP($A38,'TB2-1'!$A:$XEW,1+IFERROR(VALUE(RIGHT(DR$3,2)),RIGHT(DR$3,1)),TRUE),#N/A)</f>
        <v>#N/A</v>
      </c>
      <c r="DS38" s="6" t="e">
        <f t="shared" si="92"/>
        <v>#N/A</v>
      </c>
      <c r="DT38" s="6" t="e">
        <f>IFERROR(DU38-VLOOKUP($A38,'TB2-1'!$A:$XEW,1+IFERROR(VALUE(RIGHT(DT$3,2)),RIGHT(DT$3,1)),TRUE),#N/A)</f>
        <v>#N/A</v>
      </c>
      <c r="DU38" s="6" t="e">
        <f t="shared" si="92"/>
        <v>#N/A</v>
      </c>
      <c r="DV38" s="6" t="e">
        <f>IFERROR(DW38-VLOOKUP($A38,'TB2-1'!$A:$XEW,1+IFERROR(VALUE(RIGHT(DV$3,2)),RIGHT(DV$3,1)),TRUE),#N/A)</f>
        <v>#N/A</v>
      </c>
      <c r="DW38" s="6" t="e">
        <f t="shared" si="92"/>
        <v>#N/A</v>
      </c>
      <c r="DX38" s="6" t="e">
        <f>IFERROR(DY38-VLOOKUP($A38,'TB2-1'!$A:$XEW,1+IFERROR(VALUE(RIGHT(DX$3,2)),RIGHT(DX$3,1)),TRUE),#N/A)</f>
        <v>#N/A</v>
      </c>
      <c r="DY38" s="6" t="e">
        <f t="shared" si="92"/>
        <v>#N/A</v>
      </c>
      <c r="DZ38" s="6" t="e">
        <f>IFERROR(EA38-VLOOKUP($A38,'TB2-1'!$A:$XEW,1+IFERROR(VALUE(RIGHT(DZ$3,2)),RIGHT(DZ$3,1)),TRUE),#N/A)</f>
        <v>#N/A</v>
      </c>
      <c r="EA38" s="6" t="e">
        <f t="shared" si="92"/>
        <v>#N/A</v>
      </c>
      <c r="EB38" s="6" t="e">
        <f>IFERROR(EC38-VLOOKUP($A38,'TB2-1'!$A:$XEW,1+IFERROR(VALUE(RIGHT(EB$3,2)),RIGHT(EB$3,1)),TRUE),#N/A)</f>
        <v>#N/A</v>
      </c>
      <c r="EC38" s="6" t="e">
        <f t="shared" si="92"/>
        <v>#N/A</v>
      </c>
      <c r="ED38" s="6" t="e">
        <f>IFERROR(EE38-VLOOKUP($A38,'TB2-1'!$A:$XEW,1+IFERROR(VALUE(RIGHT(ED$3,2)),RIGHT(ED$3,1)),TRUE),#N/A)</f>
        <v>#N/A</v>
      </c>
      <c r="EE38" s="6" t="e">
        <f t="shared" si="92"/>
        <v>#N/A</v>
      </c>
      <c r="EF38" s="6" t="e">
        <f>IFERROR(EG38-VLOOKUP($A38,'TB2-1'!$A:$XEW,1+IFERROR(VALUE(RIGHT(EF$3,2)),RIGHT(EF$3,1)),TRUE),#N/A)</f>
        <v>#N/A</v>
      </c>
      <c r="EG38" s="6" t="e">
        <f t="shared" si="92"/>
        <v>#N/A</v>
      </c>
      <c r="EH38" s="6" t="e">
        <f>IFERROR(EI38-VLOOKUP($A38,'TB2-1'!$A:$XEW,1+IFERROR(VALUE(RIGHT(EH$3,2)),RIGHT(EH$3,1)),TRUE),#N/A)</f>
        <v>#N/A</v>
      </c>
      <c r="EI38" s="6" t="e">
        <f t="shared" si="92"/>
        <v>#N/A</v>
      </c>
      <c r="EJ38" s="6" t="e">
        <f>IFERROR(EK38-VLOOKUP($A38,'TB2-1'!$A:$XEW,1+IFERROR(VALUE(RIGHT(EJ$3,2)),RIGHT(EJ$3,1)),TRUE),#N/A)</f>
        <v>#N/A</v>
      </c>
      <c r="EK38" s="6" t="e">
        <f t="shared" si="92"/>
        <v>#N/A</v>
      </c>
      <c r="EL38" s="6" t="e">
        <f>IFERROR(EM38-VLOOKUP($A38,'TB2-1'!$A:$XEW,1+IFERROR(VALUE(RIGHT(EL$3,2)),RIGHT(EL$3,1)),TRUE),#N/A)</f>
        <v>#N/A</v>
      </c>
      <c r="EM38" s="6" t="e">
        <f t="shared" si="92"/>
        <v>#N/A</v>
      </c>
      <c r="EN38" s="6" t="e">
        <f>IFERROR(EO38-VLOOKUP($A38,'TB2-1'!$A:$XEW,1+IFERROR(VALUE(RIGHT(EN$3,2)),RIGHT(EN$3,1)),TRUE),#N/A)</f>
        <v>#N/A</v>
      </c>
      <c r="EO38" s="6" t="e">
        <f t="shared" si="92"/>
        <v>#N/A</v>
      </c>
      <c r="EP38" s="5" t="e">
        <f>IFERROR(EQ38-VLOOKUP($A38,'TB2-1'!$A:$XEW,1+IFERROR(VALUE(RIGHT(EP$3,2)),RIGHT(EP$3,1)),TRUE),#N/A)</f>
        <v>#N/A</v>
      </c>
      <c r="EQ38" s="65" t="e">
        <v>#N/A</v>
      </c>
      <c r="ER38" s="5" t="e">
        <f>IFERROR(ES38-VLOOKUP($A38,'TB2-1'!$A:$XEW,1+IFERROR(VALUE(RIGHT(ER$3,2)),RIGHT(ER$3,1)),TRUE),#N/A)</f>
        <v>#N/A</v>
      </c>
      <c r="ES38" s="5" t="e">
        <f t="shared" si="109"/>
        <v>#N/A</v>
      </c>
      <c r="ET38" s="5" t="e">
        <f>IFERROR(EU38-VLOOKUP($A38,'TB2-1'!$A:$XEW,1+IFERROR(VALUE(RIGHT(ET$3,2)),RIGHT(ET$3,1)),TRUE),#N/A)</f>
        <v>#N/A</v>
      </c>
      <c r="EU38" s="5" t="e">
        <f t="shared" si="109"/>
        <v>#N/A</v>
      </c>
      <c r="EV38" s="5" t="e">
        <f>IFERROR(EW38-VLOOKUP($A38,'TB2-1'!$A:$XEW,1+IFERROR(VALUE(RIGHT(EV$3,2)),RIGHT(EV$3,1)),TRUE),#N/A)</f>
        <v>#N/A</v>
      </c>
      <c r="EW38" s="5" t="e">
        <f t="shared" si="109"/>
        <v>#N/A</v>
      </c>
      <c r="EX38" s="5" t="e">
        <f>IFERROR(EY38-VLOOKUP($A38,'TB2-1'!$A:$XEW,1+IFERROR(VALUE(RIGHT(EX$3,2)),RIGHT(EX$3,1)),TRUE),#N/A)</f>
        <v>#N/A</v>
      </c>
      <c r="EY38" s="5" t="e">
        <f t="shared" si="109"/>
        <v>#N/A</v>
      </c>
      <c r="EZ38" s="5" t="e">
        <f>IFERROR(FA38-VLOOKUP($A38,'TB2-1'!$A:$XEW,1+IFERROR(VALUE(RIGHT(EZ$3,2)),RIGHT(EZ$3,1)),TRUE),#N/A)</f>
        <v>#N/A</v>
      </c>
      <c r="FA38" s="5" t="e">
        <f t="shared" si="109"/>
        <v>#N/A</v>
      </c>
      <c r="FB38" s="5" t="e">
        <f>IFERROR(FC38-VLOOKUP($A38,'TB2-1'!$A:$XEW,1+IFERROR(VALUE(RIGHT(FB$3,2)),RIGHT(FB$3,1)),TRUE),#N/A)</f>
        <v>#N/A</v>
      </c>
      <c r="FC38" s="5" t="e">
        <f t="shared" si="109"/>
        <v>#N/A</v>
      </c>
      <c r="FD38" s="5" t="e">
        <f>IFERROR(FE38-VLOOKUP($A38,'TB2-1'!$A:$XEW,1+IFERROR(VALUE(RIGHT(FD$3,2)),RIGHT(FD$3,1)),TRUE),#N/A)</f>
        <v>#N/A</v>
      </c>
      <c r="FE38" s="5" t="e">
        <f t="shared" si="109"/>
        <v>#N/A</v>
      </c>
      <c r="FF38" s="5" t="e">
        <f>IFERROR(FG38-VLOOKUP($A38,'TB2-1'!$A:$XEW,1+IFERROR(VALUE(RIGHT(FF$3,2)),RIGHT(FF$3,1)),TRUE),#N/A)</f>
        <v>#N/A</v>
      </c>
      <c r="FG38" s="5" t="e">
        <f t="shared" si="109"/>
        <v>#N/A</v>
      </c>
      <c r="FH38" s="5" t="e">
        <f>IFERROR(FI38-VLOOKUP($A38,'TB2-1'!$A:$XEW,1+IFERROR(VALUE(RIGHT(FH$3,2)),RIGHT(FH$3,1)),TRUE),#N/A)</f>
        <v>#N/A</v>
      </c>
      <c r="FI38" s="5" t="e">
        <f t="shared" si="109"/>
        <v>#N/A</v>
      </c>
      <c r="FJ38" s="5" t="e">
        <f>IFERROR(FK38-VLOOKUP($A38,'TB2-1'!$A:$XEW,1+IFERROR(VALUE(RIGHT(FJ$3,2)),RIGHT(FJ$3,1)),TRUE),#N/A)</f>
        <v>#N/A</v>
      </c>
      <c r="FK38" s="5" t="e">
        <f t="shared" si="109"/>
        <v>#N/A</v>
      </c>
      <c r="FL38" s="5" t="e">
        <f>IFERROR(FM38-VLOOKUP($A38,'TB2-1'!$A:$XEW,1+IFERROR(VALUE(RIGHT(FL$3,2)),RIGHT(FL$3,1)),TRUE),#N/A)</f>
        <v>#N/A</v>
      </c>
      <c r="FM38" s="5" t="e">
        <f t="shared" si="109"/>
        <v>#N/A</v>
      </c>
      <c r="FN38" s="5" t="e">
        <f>IFERROR(FO38-VLOOKUP($A38,'TB2-1'!$A:$XEW,1+IFERROR(VALUE(RIGHT(FN$3,2)),RIGHT(FN$3,1)),TRUE),#N/A)</f>
        <v>#N/A</v>
      </c>
      <c r="FO38" s="5" t="e">
        <f t="shared" si="109"/>
        <v>#N/A</v>
      </c>
      <c r="FP38" s="5" t="e">
        <f>IFERROR(FQ38-VLOOKUP($A38,'TB2-1'!$A:$XEW,1+IFERROR(VALUE(RIGHT(FP$3,2)),RIGHT(FP$3,1)),TRUE),#N/A)</f>
        <v>#N/A</v>
      </c>
      <c r="FQ38" s="5" t="e">
        <f t="shared" si="109"/>
        <v>#N/A</v>
      </c>
      <c r="FR38" s="5" t="e">
        <f>IFERROR(FS38-VLOOKUP($A38,'TB2-1'!$A:$XEW,1+IFERROR(VALUE(RIGHT(FR$3,2)),RIGHT(FR$3,1)),TRUE),#N/A)</f>
        <v>#N/A</v>
      </c>
      <c r="FS38" s="5" t="e">
        <f t="shared" si="109"/>
        <v>#N/A</v>
      </c>
      <c r="FT38" s="5" t="e">
        <f>IFERROR(FU38-VLOOKUP($A38,'TB2-1'!$A:$XEW,1+IFERROR(VALUE(RIGHT(FT$3,2)),RIGHT(FT$3,1)),TRUE),#N/A)</f>
        <v>#N/A</v>
      </c>
      <c r="FU38" s="5" t="e">
        <f t="shared" si="109"/>
        <v>#N/A</v>
      </c>
      <c r="FV38" s="5" t="e">
        <f>IFERROR(FW38-VLOOKUP($A38,'TB2-1'!$A:$XEW,1+IFERROR(VALUE(RIGHT(FV$3,2)),RIGHT(FV$3,1)),TRUE),#N/A)</f>
        <v>#N/A</v>
      </c>
      <c r="FW38" s="5" t="e">
        <f t="shared" si="109"/>
        <v>#N/A</v>
      </c>
      <c r="FX38" s="5" t="e">
        <f>IFERROR(FY38-VLOOKUP($A38,'TB2-1'!$A:$XEW,1+IFERROR(VALUE(RIGHT(FX$3,2)),RIGHT(FX$3,1)),TRUE),#N/A)</f>
        <v>#N/A</v>
      </c>
      <c r="FY38" s="5" t="e">
        <f t="shared" si="109"/>
        <v>#N/A</v>
      </c>
      <c r="FZ38" s="6" t="e">
        <f>IFERROR(GA38-VLOOKUP($A38,'TB2-1'!$A:$XEW,1+IFERROR(VALUE(RIGHT(FZ$3,2)),RIGHT(FZ$3,1)),TRUE),#N/A)</f>
        <v>#N/A</v>
      </c>
      <c r="GA38" s="65" t="e">
        <v>#N/A</v>
      </c>
      <c r="GB38" s="6" t="e">
        <f>IFERROR(GC38-VLOOKUP($A38,'TB2-1'!$A:$XEW,1+IFERROR(VALUE(RIGHT(GB$3,2)),RIGHT(GB$3,1)),TRUE),#N/A)</f>
        <v>#N/A</v>
      </c>
      <c r="GC38" s="6" t="e">
        <f t="shared" si="126"/>
        <v>#N/A</v>
      </c>
      <c r="GD38" s="6" t="e">
        <f>IFERROR(GE38-VLOOKUP($A38,'TB2-1'!$A:$XEW,1+IFERROR(VALUE(RIGHT(GD$3,2)),RIGHT(GD$3,1)),TRUE),#N/A)</f>
        <v>#N/A</v>
      </c>
      <c r="GE38" s="6" t="e">
        <f t="shared" si="126"/>
        <v>#N/A</v>
      </c>
      <c r="GF38" s="6" t="e">
        <f>IFERROR(GG38-VLOOKUP($A38,'TB2-1'!$A:$XEW,1+IFERROR(VALUE(RIGHT(GF$3,2)),RIGHT(GF$3,1)),TRUE),#N/A)</f>
        <v>#N/A</v>
      </c>
      <c r="GG38" s="6" t="e">
        <f t="shared" si="126"/>
        <v>#N/A</v>
      </c>
      <c r="GH38" s="6" t="e">
        <f>IFERROR(GI38-VLOOKUP($A38,'TB2-1'!$A:$XEW,1+IFERROR(VALUE(RIGHT(GH$3,2)),RIGHT(GH$3,1)),TRUE),#N/A)</f>
        <v>#N/A</v>
      </c>
      <c r="GI38" s="6" t="e">
        <f t="shared" si="126"/>
        <v>#N/A</v>
      </c>
      <c r="GJ38" s="6" t="e">
        <f>IFERROR(GK38-VLOOKUP($A38,'TB2-1'!$A:$XEW,1+IFERROR(VALUE(RIGHT(GJ$3,2)),RIGHT(GJ$3,1)),TRUE),#N/A)</f>
        <v>#N/A</v>
      </c>
      <c r="GK38" s="6" t="e">
        <f t="shared" si="126"/>
        <v>#N/A</v>
      </c>
      <c r="GL38" s="6" t="e">
        <f>IFERROR(GM38-VLOOKUP($A38,'TB2-1'!$A:$XEW,1+IFERROR(VALUE(RIGHT(GL$3,2)),RIGHT(GL$3,1)),TRUE),#N/A)</f>
        <v>#N/A</v>
      </c>
      <c r="GM38" s="6" t="e">
        <f t="shared" si="126"/>
        <v>#N/A</v>
      </c>
      <c r="GN38" s="6" t="e">
        <f>IFERROR(GO38-VLOOKUP($A38,'TB2-1'!$A:$XEW,1+IFERROR(VALUE(RIGHT(GN$3,2)),RIGHT(GN$3,1)),TRUE),#N/A)</f>
        <v>#N/A</v>
      </c>
      <c r="GO38" s="6" t="e">
        <f t="shared" si="126"/>
        <v>#N/A</v>
      </c>
      <c r="GP38" s="6" t="e">
        <f>IFERROR(GQ38-VLOOKUP($A38,'TB2-1'!$A:$XEW,1+IFERROR(VALUE(RIGHT(GP$3,2)),RIGHT(GP$3,1)),TRUE),#N/A)</f>
        <v>#N/A</v>
      </c>
      <c r="GQ38" s="6" t="e">
        <f t="shared" si="126"/>
        <v>#N/A</v>
      </c>
      <c r="GR38" s="6" t="e">
        <f>IFERROR(GS38-VLOOKUP($A38,'TB2-1'!$A:$XEW,1+IFERROR(VALUE(RIGHT(GR$3,2)),RIGHT(GR$3,1)),TRUE),#N/A)</f>
        <v>#N/A</v>
      </c>
      <c r="GS38" s="6" t="e">
        <f t="shared" si="126"/>
        <v>#N/A</v>
      </c>
      <c r="GT38" s="6" t="e">
        <f>IFERROR(GU38-VLOOKUP($A38,'TB2-1'!$A:$XEW,1+IFERROR(VALUE(RIGHT(GT$3,2)),RIGHT(GT$3,1)),TRUE),#N/A)</f>
        <v>#N/A</v>
      </c>
      <c r="GU38" s="6" t="e">
        <f t="shared" si="126"/>
        <v>#N/A</v>
      </c>
      <c r="GV38" s="6" t="e">
        <f>IFERROR(GW38-VLOOKUP($A38,'TB2-1'!$A:$XEW,1+IFERROR(VALUE(RIGHT(GV$3,2)),RIGHT(GV$3,1)),TRUE),#N/A)</f>
        <v>#N/A</v>
      </c>
      <c r="GW38" s="6" t="e">
        <f t="shared" si="126"/>
        <v>#N/A</v>
      </c>
      <c r="GX38" s="6" t="e">
        <f>IFERROR(GY38-VLOOKUP($A38,'TB2-1'!$A:$XEW,1+IFERROR(VALUE(RIGHT(GX$3,2)),RIGHT(GX$3,1)),TRUE),#N/A)</f>
        <v>#N/A</v>
      </c>
      <c r="GY38" s="6" t="e">
        <f t="shared" si="126"/>
        <v>#N/A</v>
      </c>
      <c r="GZ38" s="6" t="e">
        <f>IFERROR(HA38-VLOOKUP($A38,'TB2-1'!$A:$XEW,1+IFERROR(VALUE(RIGHT(GZ$3,2)),RIGHT(GZ$3,1)),TRUE),#N/A)</f>
        <v>#N/A</v>
      </c>
      <c r="HA38" s="6" t="e">
        <f t="shared" si="126"/>
        <v>#N/A</v>
      </c>
      <c r="HB38" s="6" t="e">
        <f>IFERROR(HC38-VLOOKUP($A38,'TB2-1'!$A:$XEW,1+IFERROR(VALUE(RIGHT(HB$3,2)),RIGHT(HB$3,1)),TRUE),#N/A)</f>
        <v>#N/A</v>
      </c>
      <c r="HC38" s="6" t="e">
        <f t="shared" si="126"/>
        <v>#N/A</v>
      </c>
      <c r="HD38" s="6" t="e">
        <f>IFERROR(HE38-VLOOKUP($A38,'TB2-1'!$A:$XEW,1+IFERROR(VALUE(RIGHT(HD$3,2)),RIGHT(HD$3,1)),TRUE),#N/A)</f>
        <v>#N/A</v>
      </c>
      <c r="HE38" s="6" t="e">
        <f t="shared" si="126"/>
        <v>#N/A</v>
      </c>
      <c r="HF38" s="6" t="e">
        <f>IFERROR(HG38-VLOOKUP($A38,'TB2-1'!$A:$XEW,1+IFERROR(VALUE(RIGHT(HF$3,2)),RIGHT(HF$3,1)),TRUE),#N/A)</f>
        <v>#N/A</v>
      </c>
      <c r="HG38" s="6" t="e">
        <f t="shared" si="126"/>
        <v>#N/A</v>
      </c>
      <c r="HH38" s="6" t="e">
        <f>IFERROR(HI38-VLOOKUP($A38,'TB2-1'!$A:$XEW,1+IFERROR(VALUE(RIGHT(HH$3,2)),RIGHT(HH$3,1)),TRUE),#N/A)</f>
        <v>#N/A</v>
      </c>
      <c r="HI38" s="6" t="e">
        <f t="shared" si="126"/>
        <v>#N/A</v>
      </c>
      <c r="HJ38" s="65" t="e">
        <v>#N/A</v>
      </c>
      <c r="HK38" s="65" t="e">
        <v>#N/A</v>
      </c>
      <c r="HL38" s="65" t="e">
        <v>#N/A</v>
      </c>
      <c r="HM38" s="65" t="e">
        <v>#N/A</v>
      </c>
      <c r="HN38" s="65" t="e">
        <v>#N/A</v>
      </c>
      <c r="HO38" s="65" t="e">
        <v>#N/A</v>
      </c>
      <c r="HP38" s="65" t="e">
        <v>#N/A</v>
      </c>
      <c r="HQ38" s="65" t="e">
        <v>#N/A</v>
      </c>
      <c r="HR38" s="65" t="e">
        <v>#N/A</v>
      </c>
      <c r="HS38" s="65" t="e">
        <v>#N/A</v>
      </c>
      <c r="HT38" s="65" t="e">
        <v>#N/A</v>
      </c>
      <c r="HU38" s="65" t="e">
        <v>#N/A</v>
      </c>
      <c r="HV38" s="65" t="e">
        <v>#N/A</v>
      </c>
      <c r="HW38" s="65" t="e">
        <v>#N/A</v>
      </c>
      <c r="HX38" s="65" t="e">
        <v>#N/A</v>
      </c>
      <c r="HY38" s="65" t="e">
        <v>#N/A</v>
      </c>
      <c r="HZ38" s="65" t="e">
        <v>#N/A</v>
      </c>
      <c r="IA38" s="65" t="e">
        <v>#N/A</v>
      </c>
      <c r="IB38" s="65" t="e">
        <v>#N/A</v>
      </c>
      <c r="IC38" s="65" t="e">
        <v>#N/A</v>
      </c>
      <c r="ID38" s="65" t="e">
        <v>#N/A</v>
      </c>
      <c r="IE38" s="65" t="e">
        <v>#N/A</v>
      </c>
      <c r="IF38" s="65" t="e">
        <v>#N/A</v>
      </c>
      <c r="IG38" s="65" t="e">
        <v>#N/A</v>
      </c>
      <c r="IH38" s="65" t="e">
        <v>#N/A</v>
      </c>
      <c r="II38" s="65" t="e">
        <v>#N/A</v>
      </c>
      <c r="IJ38" s="65" t="e">
        <v>#N/A</v>
      </c>
      <c r="IK38" s="65" t="e">
        <v>#N/A</v>
      </c>
      <c r="IL38" s="65" t="e">
        <v>#N/A</v>
      </c>
      <c r="IM38" s="65" t="e">
        <v>#N/A</v>
      </c>
      <c r="IN38" s="65" t="e">
        <v>#N/A</v>
      </c>
      <c r="IO38" s="65" t="e">
        <v>#N/A</v>
      </c>
      <c r="IP38" s="65" t="e">
        <v>#N/A</v>
      </c>
      <c r="IQ38" s="65" t="e">
        <v>#N/A</v>
      </c>
      <c r="IR38" s="65" t="e">
        <v>#N/A</v>
      </c>
      <c r="IS38" s="65" t="e">
        <v>#N/A</v>
      </c>
      <c r="IT38" s="65" t="e">
        <v>#N/A</v>
      </c>
      <c r="IU38" s="6" t="e">
        <f>IFERROR(IT38+VLOOKUP($A38,'TB2-1'!$A:$XEW,1+IFERROR(VALUE(RIGHT(IT$3,2)),RIGHT(IT$3,1)),TRUE),#N/A)</f>
        <v>#N/A</v>
      </c>
      <c r="IV38" s="65" t="e">
        <v>#N/A</v>
      </c>
      <c r="IW38" s="6" t="e">
        <f>IFERROR(IV38+VLOOKUP($A38,'TB2-1'!$A:$XEW,1+IFERROR(VALUE(RIGHT(IV$3,2)),RIGHT(IV$3,1)),TRUE),#N/A)</f>
        <v>#N/A</v>
      </c>
      <c r="IX38" s="65" t="e">
        <v>#N/A</v>
      </c>
      <c r="IY38" s="6" t="e">
        <f>IFERROR(IX38+VLOOKUP($A38,'TB2-1'!$A:$XEW,1+IFERROR(VALUE(RIGHT(IX$3,2)),RIGHT(IX$3,1)),TRUE),#N/A)</f>
        <v>#N/A</v>
      </c>
      <c r="IZ38" s="65" t="e">
        <v>#N/A</v>
      </c>
      <c r="JA38" s="6" t="e">
        <f>IFERROR(IZ38+VLOOKUP($A38,'TB2-1'!$A:$XEW,1+IFERROR(VALUE(RIGHT(IZ$3,2)),RIGHT(IZ$3,1)),TRUE),#N/A)</f>
        <v>#N/A</v>
      </c>
      <c r="JB38" s="65" t="e">
        <v>#N/A</v>
      </c>
      <c r="JC38" s="6" t="e">
        <f>IFERROR(JB38+VLOOKUP($A38,'TB2-1'!$A:$XEW,1+IFERROR(VALUE(RIGHT(JB$3,2)),RIGHT(JB$3,1)),TRUE),#N/A)</f>
        <v>#N/A</v>
      </c>
      <c r="JD38" s="6" t="e">
        <f t="shared" si="143"/>
        <v>#N/A</v>
      </c>
      <c r="JE38" s="6" t="e">
        <f>IFERROR(JD38+VLOOKUP($A38,'TB2-1'!$A:$XEW,1+IFERROR(VALUE(RIGHT(JD$3,2)),RIGHT(JD$3,1)),TRUE),#N/A)</f>
        <v>#N/A</v>
      </c>
      <c r="JF38" s="65" t="e">
        <v>#N/A</v>
      </c>
      <c r="JG38" s="6" t="e">
        <f>IFERROR(JF38+VLOOKUP($A38,'TB2-1'!$A:$XEW,1+IFERROR(VALUE(RIGHT(JF$3,2)),RIGHT(JF$3,1)),TRUE),#N/A)</f>
        <v>#N/A</v>
      </c>
      <c r="JH38" s="65" t="e">
        <v>#N/A</v>
      </c>
      <c r="JI38" s="6" t="e">
        <f>IFERROR(JH38+VLOOKUP($A38,'TB2-1'!$A:$XEW,1+IFERROR(VALUE(RIGHT(JH$3,2)),RIGHT(JH$3,1)),TRUE),#N/A)</f>
        <v>#N/A</v>
      </c>
      <c r="JJ38" s="65" t="e">
        <v>#N/A</v>
      </c>
      <c r="JK38" s="6" t="e">
        <f>IFERROR(JJ38+VLOOKUP($A38,'TB2-1'!$A:$XEW,1+IFERROR(VALUE(RIGHT(JJ$3,2)),RIGHT(JJ$3,1)),TRUE),#N/A)</f>
        <v>#N/A</v>
      </c>
      <c r="JL38" s="65" t="e">
        <v>#N/A</v>
      </c>
      <c r="JM38" s="6" t="e">
        <f>IFERROR(JL38+VLOOKUP($A38,'TB2-1'!$A:$XEW,1+IFERROR(VALUE(RIGHT(JL$3,2)),RIGHT(JL$3,1)),TRUE),#N/A)</f>
        <v>#N/A</v>
      </c>
      <c r="JN38" s="65" t="e">
        <v>#N/A</v>
      </c>
      <c r="JO38" s="6" t="e">
        <f>IFERROR(JN38+VLOOKUP($A38,'TB2-1'!$A:$XEW,1+IFERROR(VALUE(RIGHT(JN$3,2)),RIGHT(JN$3,1)),TRUE),#N/A)</f>
        <v>#N/A</v>
      </c>
      <c r="JP38" s="65" t="e">
        <v>#N/A</v>
      </c>
      <c r="JQ38" s="6" t="e">
        <f>IFERROR(JP38+VLOOKUP($A38,'TB2-1'!$A:$XEW,1+IFERROR(VALUE(RIGHT(JP$3,2)),RIGHT(JP$3,1)),TRUE),#N/A)</f>
        <v>#N/A</v>
      </c>
      <c r="JR38" s="65" t="e">
        <v>#N/A</v>
      </c>
      <c r="JS38" s="6" t="e">
        <f>IFERROR(JR38+VLOOKUP($A38,'TB2-1'!$A:$XEW,1+IFERROR(VALUE(RIGHT(JR$3,2)),RIGHT(JR$3,1)),TRUE),#N/A)</f>
        <v>#N/A</v>
      </c>
      <c r="JT38" s="65" t="e">
        <v>#N/A</v>
      </c>
      <c r="JU38" s="6" t="e">
        <f>IFERROR(JT38+VLOOKUP($A38,'TB2-1'!$A:$XEW,1+IFERROR(VALUE(RIGHT(JT$3,2)),RIGHT(JT$3,1)),TRUE),#N/A)</f>
        <v>#N/A</v>
      </c>
      <c r="JV38" s="65" t="e">
        <v>#N/A</v>
      </c>
      <c r="JW38" s="6" t="e">
        <f>IFERROR(JV38+VLOOKUP($A38,'TB2-1'!$A:$XEW,1+IFERROR(VALUE(RIGHT(JV$3,2)),RIGHT(JV$3,1)),TRUE),#N/A)</f>
        <v>#N/A</v>
      </c>
      <c r="JX38" s="65" t="e">
        <v>#N/A</v>
      </c>
      <c r="JY38" s="6" t="e">
        <f>IFERROR(JX38+VLOOKUP($A38,'TB2-1'!$A:$XEW,1+IFERROR(VALUE(RIGHT(JX$3,2)),RIGHT(JX$3,1)),TRUE),#N/A)</f>
        <v>#N/A</v>
      </c>
      <c r="JZ38" s="65" t="e">
        <v>#N/A</v>
      </c>
      <c r="KA38" s="6" t="e">
        <f>IFERROR(JZ38+VLOOKUP($A38,'TB2-1'!$A:$XEW,1+IFERROR(VALUE(RIGHT(JZ$3,2)),RIGHT(JZ$3,1)),TRUE),#N/A)</f>
        <v>#N/A</v>
      </c>
      <c r="KB38" s="65" t="e">
        <v>#N/A</v>
      </c>
      <c r="KC38" s="6" t="e">
        <f>IFERROR(KB38+VLOOKUP($A38,'TB2-1'!$A:$XEW,1+IFERROR(VALUE(RIGHT(KB$3,2)),RIGHT(KB$3,1)),TRUE),#N/A)</f>
        <v>#N/A</v>
      </c>
      <c r="KD38" s="65" t="e">
        <v>#N/A</v>
      </c>
      <c r="KE38" s="5" t="e">
        <f>IFERROR(KD38+VLOOKUP($A38,'TB2-1'!$A:$XEW,1+IFERROR(VALUE(RIGHT(KD$3,2)),RIGHT(KD$3,1)),TRUE),#N/A)</f>
        <v>#N/A</v>
      </c>
      <c r="KF38" s="65" t="e">
        <v>#N/A</v>
      </c>
      <c r="KG38" s="5" t="e">
        <f>IFERROR(KF38+VLOOKUP($A38,'TB2-1'!$A:$XEW,1+IFERROR(VALUE(RIGHT(KF$3,2)),RIGHT(KF$3,1)),TRUE),#N/A)</f>
        <v>#N/A</v>
      </c>
      <c r="KH38" s="65" t="e">
        <v>#N/A</v>
      </c>
      <c r="KI38" s="5" t="e">
        <f>IFERROR(KH38+VLOOKUP($A38,'TB2-1'!$A:$XEW,1+IFERROR(VALUE(RIGHT(KH$3,2)),RIGHT(KH$3,1)),TRUE),#N/A)</f>
        <v>#N/A</v>
      </c>
      <c r="KJ38" s="65" t="e">
        <v>#N/A</v>
      </c>
      <c r="KK38" s="5" t="e">
        <f>IFERROR(KJ38+VLOOKUP($A38,'TB2-1'!$A:$XEW,1+IFERROR(VALUE(RIGHT(KJ$3,2)),RIGHT(KJ$3,1)),TRUE),#N/A)</f>
        <v>#N/A</v>
      </c>
      <c r="KL38" s="5" t="e">
        <f t="shared" si="339"/>
        <v>#N/A</v>
      </c>
      <c r="KM38" s="5" t="e">
        <f>IFERROR(KL38+VLOOKUP($A38,'TB2-1'!$A:$XEW,1+IFERROR(VALUE(RIGHT(KL$3,2)),RIGHT(KL$3,1)),TRUE),#N/A)</f>
        <v>#N/A</v>
      </c>
      <c r="KN38" s="5" t="e">
        <f t="shared" si="339"/>
        <v>#N/A</v>
      </c>
      <c r="KO38" s="5" t="e">
        <f>IFERROR(KN38+VLOOKUP($A38,'TB2-1'!$A:$XEW,1+IFERROR(VALUE(RIGHT(KN$3,2)),RIGHT(KN$3,1)),TRUE),#N/A)</f>
        <v>#N/A</v>
      </c>
      <c r="KP38" s="5" t="e">
        <f t="shared" si="339"/>
        <v>#N/A</v>
      </c>
      <c r="KQ38" s="5" t="e">
        <f>IFERROR(KP38+VLOOKUP($A38,'TB2-1'!$A:$XEW,1+IFERROR(VALUE(RIGHT(KP$3,2)),RIGHT(KP$3,1)),TRUE),#N/A)</f>
        <v>#N/A</v>
      </c>
      <c r="KR38" s="65" t="e">
        <v>#N/A</v>
      </c>
      <c r="KS38" s="5" t="e">
        <f>IFERROR(KR38+VLOOKUP($A38,'TB2-1'!$A:$XEW,1+IFERROR(VALUE(RIGHT(KR$3,2)),RIGHT(KR$3,1)),TRUE),#N/A)</f>
        <v>#N/A</v>
      </c>
      <c r="KT38" s="5" t="e">
        <f t="shared" si="340"/>
        <v>#N/A</v>
      </c>
      <c r="KU38" s="5" t="e">
        <f>IFERROR(KT38+VLOOKUP($A38,'TB2-1'!$A:$XEW,1+IFERROR(VALUE(RIGHT(KT$3,2)),RIGHT(KT$3,1)),TRUE),#N/A)</f>
        <v>#N/A</v>
      </c>
      <c r="KV38" s="5" t="e">
        <f t="shared" si="340"/>
        <v>#N/A</v>
      </c>
      <c r="KW38" s="5" t="e">
        <f>IFERROR(KV38+VLOOKUP($A38,'TB2-1'!$A:$XEW,1+IFERROR(VALUE(RIGHT(KV$3,2)),RIGHT(KV$3,1)),TRUE),#N/A)</f>
        <v>#N/A</v>
      </c>
      <c r="KX38" s="5" t="e">
        <f t="shared" si="340"/>
        <v>#N/A</v>
      </c>
      <c r="KY38" s="5" t="e">
        <f>IFERROR(KX38+VLOOKUP($A38,'TB2-1'!$A:$XEW,1+IFERROR(VALUE(RIGHT(KX$3,2)),RIGHT(KX$3,1)),TRUE),#N/A)</f>
        <v>#N/A</v>
      </c>
      <c r="KZ38" s="5" t="e">
        <f t="shared" si="340"/>
        <v>#N/A</v>
      </c>
      <c r="LA38" s="5" t="e">
        <f>IFERROR(KZ38+VLOOKUP($A38,'TB2-1'!$A:$XEW,1+IFERROR(VALUE(RIGHT(KZ$3,2)),RIGHT(KZ$3,1)),TRUE),#N/A)</f>
        <v>#N/A</v>
      </c>
      <c r="LB38" s="5" t="e">
        <f t="shared" si="340"/>
        <v>#N/A</v>
      </c>
      <c r="LC38" s="5" t="e">
        <f>IFERROR(LB38+VLOOKUP($A38,'TB2-1'!$A:$XEW,1+IFERROR(VALUE(RIGHT(LB$3,2)),RIGHT(LB$3,1)),TRUE),#N/A)</f>
        <v>#N/A</v>
      </c>
      <c r="LD38" s="5" t="e">
        <f t="shared" si="340"/>
        <v>#N/A</v>
      </c>
      <c r="LE38" s="5" t="e">
        <f>IFERROR(LD38+VLOOKUP($A38,'TB2-1'!$A:$XEW,1+IFERROR(VALUE(RIGHT(LD$3,2)),RIGHT(LD$3,1)),TRUE),#N/A)</f>
        <v>#N/A</v>
      </c>
      <c r="LF38" s="5" t="e">
        <f t="shared" si="340"/>
        <v>#N/A</v>
      </c>
      <c r="LG38" s="5" t="e">
        <f>IFERROR(LF38+VLOOKUP($A38,'TB2-1'!$A:$XEW,1+IFERROR(VALUE(RIGHT(LF$3,2)),RIGHT(LF$3,1)),TRUE),#N/A)</f>
        <v>#N/A</v>
      </c>
      <c r="LH38" s="5" t="e">
        <f t="shared" si="340"/>
        <v>#N/A</v>
      </c>
      <c r="LI38" s="5" t="e">
        <f>IFERROR(LH38+VLOOKUP($A38,'TB2-1'!$A:$XEW,1+IFERROR(VALUE(RIGHT(LH$3,2)),RIGHT(LH$3,1)),TRUE),#N/A)</f>
        <v>#N/A</v>
      </c>
      <c r="LJ38" s="5" t="e">
        <f t="shared" si="340"/>
        <v>#N/A</v>
      </c>
      <c r="LK38" s="5" t="e">
        <f>IFERROR(LJ38+VLOOKUP($A38,'TB2-1'!$A:$XEW,1+IFERROR(VALUE(RIGHT(LJ$3,2)),RIGHT(LJ$3,1)),TRUE),#N/A)</f>
        <v>#N/A</v>
      </c>
      <c r="LL38" s="5" t="e">
        <f t="shared" si="340"/>
        <v>#N/A</v>
      </c>
      <c r="LM38" s="5" t="e">
        <f>IFERROR(LL38+VLOOKUP($A38,'TB2-1'!$A:$XEW,1+IFERROR(VALUE(RIGHT(LL$3,2)),RIGHT(LL$3,1)),TRUE),#N/A)</f>
        <v>#N/A</v>
      </c>
      <c r="LN38" s="65" t="e">
        <v>#N/A</v>
      </c>
      <c r="LO38" s="6" t="e">
        <f>IFERROR(LN38+VLOOKUP($A38,'TB2-1'!$A:$XEW,1+IFERROR(VALUE(RIGHT(LN$3,2)),RIGHT(LN$3,1)),TRUE),#N/A)</f>
        <v>#N/A</v>
      </c>
      <c r="LP38" s="6" t="e">
        <f t="shared" si="145"/>
        <v>#N/A</v>
      </c>
      <c r="LQ38" s="6" t="e">
        <f>IFERROR(LP38+VLOOKUP($A38,'TB2-1'!$A:$XEW,1+IFERROR(VALUE(RIGHT(LP$3,2)),RIGHT(LP$3,1)),TRUE),#N/A)</f>
        <v>#N/A</v>
      </c>
      <c r="LR38" s="6" t="e">
        <f t="shared" si="145"/>
        <v>#N/A</v>
      </c>
      <c r="LS38" s="6" t="e">
        <f>IFERROR(LR38+VLOOKUP($A38,'TB2-1'!$A:$XEW,1+IFERROR(VALUE(RIGHT(LR$3,2)),RIGHT(LR$3,1)),TRUE),#N/A)</f>
        <v>#N/A</v>
      </c>
      <c r="LT38" s="6" t="e">
        <f t="shared" si="145"/>
        <v>#N/A</v>
      </c>
      <c r="LU38" s="6" t="e">
        <f>IFERROR(LT38+VLOOKUP($A38,'TB2-1'!$A:$XEW,1+IFERROR(VALUE(RIGHT(LT$3,2)),RIGHT(LT$3,1)),TRUE),#N/A)</f>
        <v>#N/A</v>
      </c>
      <c r="LV38" s="6" t="e">
        <f t="shared" si="145"/>
        <v>#N/A</v>
      </c>
      <c r="LW38" s="6" t="e">
        <f>IFERROR(LV38+VLOOKUP($A38,'TB2-1'!$A:$XEW,1+IFERROR(VALUE(RIGHT(LV$3,2)),RIGHT(LV$3,1)),TRUE),#N/A)</f>
        <v>#N/A</v>
      </c>
      <c r="LX38" s="6" t="e">
        <f t="shared" si="145"/>
        <v>#N/A</v>
      </c>
      <c r="LY38" s="6" t="e">
        <f>IFERROR(LX38+VLOOKUP($A38,'TB2-1'!$A:$XEW,1+IFERROR(VALUE(RIGHT(LX$3,2)),RIGHT(LX$3,1)),TRUE),#N/A)</f>
        <v>#N/A</v>
      </c>
      <c r="LZ38" s="6" t="e">
        <f t="shared" si="145"/>
        <v>#N/A</v>
      </c>
      <c r="MA38" s="6" t="e">
        <f>IFERROR(LZ38+VLOOKUP($A38,'TB2-1'!$A:$XEW,1+IFERROR(VALUE(RIGHT(LZ$3,2)),RIGHT(LZ$3,1)),TRUE),#N/A)</f>
        <v>#N/A</v>
      </c>
      <c r="MB38" s="6" t="e">
        <f t="shared" si="145"/>
        <v>#N/A</v>
      </c>
      <c r="MC38" s="6" t="e">
        <f>IFERROR(MB38+VLOOKUP($A38,'TB2-1'!$A:$XEW,1+IFERROR(VALUE(RIGHT(MB$3,2)),RIGHT(MB$3,1)),TRUE),#N/A)</f>
        <v>#N/A</v>
      </c>
      <c r="MD38" s="6" t="e">
        <f t="shared" si="145"/>
        <v>#N/A</v>
      </c>
      <c r="ME38" s="6" t="e">
        <f>IFERROR(MD38+VLOOKUP($A38,'TB2-1'!$A:$XEW,1+IFERROR(VALUE(RIGHT(MD$3,2)),RIGHT(MD$3,1)),TRUE),#N/A)</f>
        <v>#N/A</v>
      </c>
      <c r="MF38" s="6" t="e">
        <f t="shared" si="185"/>
        <v>#N/A</v>
      </c>
      <c r="MG38" s="6" t="e">
        <f>IFERROR(MF38+VLOOKUP($A38,'TB2-1'!$A:$XEW,1+IFERROR(VALUE(RIGHT(MF$3,2)),RIGHT(MF$3,1)),TRUE),#N/A)</f>
        <v>#N/A</v>
      </c>
      <c r="MH38" s="6" t="e">
        <f t="shared" si="146"/>
        <v>#N/A</v>
      </c>
      <c r="MI38" s="6" t="e">
        <f>IFERROR(MH38+VLOOKUP($A38,'TB2-1'!$A:$XEW,1+IFERROR(VALUE(RIGHT(MH$3,2)),RIGHT(MH$3,1)),TRUE),#N/A)</f>
        <v>#N/A</v>
      </c>
      <c r="MJ38" s="6" t="e">
        <f t="shared" si="147"/>
        <v>#N/A</v>
      </c>
      <c r="MK38" s="6" t="e">
        <f>IFERROR(MJ38+VLOOKUP($A38,'TB2-1'!$A:$XEW,1+IFERROR(VALUE(RIGHT(MJ$3,2)),RIGHT(MJ$3,1)),TRUE),#N/A)</f>
        <v>#N/A</v>
      </c>
      <c r="ML38" s="6" t="e">
        <f t="shared" si="148"/>
        <v>#N/A</v>
      </c>
      <c r="MM38" s="6" t="e">
        <f>IFERROR(ML38+VLOOKUP($A38,'TB2-1'!$A:$XEW,1+IFERROR(VALUE(RIGHT(ML$3,2)),RIGHT(ML$3,1)),TRUE),#N/A)</f>
        <v>#N/A</v>
      </c>
      <c r="MN38" s="6" t="e">
        <f t="shared" si="149"/>
        <v>#N/A</v>
      </c>
      <c r="MO38" s="6" t="e">
        <f>IFERROR(MN38+VLOOKUP($A38,'TB2-1'!$A:$XEW,1+IFERROR(VALUE(RIGHT(MN$3,2)),RIGHT(MN$3,1)),TRUE),#N/A)</f>
        <v>#N/A</v>
      </c>
      <c r="MP38" s="6" t="e">
        <f t="shared" si="150"/>
        <v>#N/A</v>
      </c>
      <c r="MQ38" s="6" t="e">
        <f>IFERROR(MP38+VLOOKUP($A38,'TB2-1'!$A:$XEW,1+IFERROR(VALUE(RIGHT(MP$3,2)),RIGHT(MP$3,1)),TRUE),#N/A)</f>
        <v>#N/A</v>
      </c>
      <c r="MR38" s="6" t="e">
        <f t="shared" si="151"/>
        <v>#N/A</v>
      </c>
      <c r="MS38" s="6" t="e">
        <f>IFERROR(MR38+VLOOKUP($A38,'TB2-1'!$A:$XEW,1+IFERROR(VALUE(RIGHT(MR$3,2)),RIGHT(MR$3,1)),TRUE),#N/A)</f>
        <v>#N/A</v>
      </c>
      <c r="MT38" s="6" t="e">
        <f t="shared" si="152"/>
        <v>#N/A</v>
      </c>
      <c r="MU38" s="6" t="e">
        <f>IFERROR(MT38+VLOOKUP($A38,'TB2-1'!$A:$XEW,1+IFERROR(VALUE(RIGHT(MT$3,2)),RIGHT(MT$3,1)),TRUE),#N/A)</f>
        <v>#N/A</v>
      </c>
      <c r="MV38" s="6" t="e">
        <f t="shared" si="153"/>
        <v>#N/A</v>
      </c>
      <c r="MW38" s="6" t="e">
        <f>IFERROR(MV38+VLOOKUP($A38,'TB2-1'!$A:$XEW,1+IFERROR(VALUE(RIGHT(MV$3,2)),RIGHT(MV$3,1)),TRUE),#N/A)</f>
        <v>#N/A</v>
      </c>
      <c r="MX38" s="65" t="e">
        <v>#N/A</v>
      </c>
      <c r="MY38" s="5" t="e">
        <f>IFERROR(MX38+VLOOKUP($A38,'TB2-1'!$A:$XEW,1+IFERROR(VALUE(RIGHT(MX$3,2)),RIGHT(MX$3,1)),TRUE),#N/A)</f>
        <v>#N/A</v>
      </c>
      <c r="MZ38" s="10" t="e">
        <f t="shared" si="1"/>
        <v>#N/A</v>
      </c>
      <c r="NA38" s="5" t="e">
        <f>IFERROR(MZ38+VLOOKUP($A38,'TB2-1'!$A:$XEW,1+IFERROR(VALUE(RIGHT(MZ$3,2)),RIGHT(MZ$3,1)),TRUE),#N/A)</f>
        <v>#N/A</v>
      </c>
      <c r="NB38" s="10" t="e">
        <f t="shared" si="1"/>
        <v>#N/A</v>
      </c>
      <c r="NC38" s="5" t="e">
        <f>IFERROR(NB38+VLOOKUP($A38,'TB2-1'!$A:$XEW,1+IFERROR(VALUE(RIGHT(NB$3,2)),RIGHT(NB$3,1)),TRUE),#N/A)</f>
        <v>#N/A</v>
      </c>
      <c r="ND38" s="10" t="e">
        <f t="shared" si="1"/>
        <v>#N/A</v>
      </c>
      <c r="NE38" s="5" t="e">
        <f>IFERROR(ND38+VLOOKUP($A38,'TB2-1'!$A:$XEW,1+IFERROR(VALUE(RIGHT(ND$3,2)),RIGHT(ND$3,1)),TRUE),#N/A)</f>
        <v>#N/A</v>
      </c>
      <c r="NF38" s="10" t="e">
        <f t="shared" si="1"/>
        <v>#N/A</v>
      </c>
      <c r="NG38" s="5" t="e">
        <f>IFERROR(NF38+VLOOKUP($A38,'TB2-1'!$A:$XEW,1+IFERROR(VALUE(RIGHT(NF$3,2)),RIGHT(NF$3,1)),TRUE),#N/A)</f>
        <v>#N/A</v>
      </c>
      <c r="NH38" s="10" t="e">
        <f t="shared" si="1"/>
        <v>#N/A</v>
      </c>
      <c r="NI38" s="5" t="e">
        <f>IFERROR(NH38+VLOOKUP($A38,'TB2-1'!$A:$XEW,1+IFERROR(VALUE(RIGHT(NH$3,2)),RIGHT(NH$3,1)),TRUE),#N/A)</f>
        <v>#N/A</v>
      </c>
      <c r="NJ38" s="10" t="e">
        <f t="shared" si="1"/>
        <v>#N/A</v>
      </c>
      <c r="NK38" s="5" t="e">
        <f>IFERROR(NJ38+VLOOKUP($A38,'TB2-1'!$A:$XEW,1+IFERROR(VALUE(RIGHT(NJ$3,2)),RIGHT(NJ$3,1)),TRUE),#N/A)</f>
        <v>#N/A</v>
      </c>
      <c r="NL38" s="10" t="e">
        <f t="shared" si="1"/>
        <v>#N/A</v>
      </c>
      <c r="NM38" s="5" t="e">
        <f>IFERROR(NL38+VLOOKUP($A38,'TB2-1'!$A:$XEW,1+IFERROR(VALUE(RIGHT(NL$3,2)),RIGHT(NL$3,1)),TRUE),#N/A)</f>
        <v>#N/A</v>
      </c>
      <c r="NN38" s="10" t="e">
        <f t="shared" si="318"/>
        <v>#N/A</v>
      </c>
      <c r="NO38" s="5" t="e">
        <f>IFERROR(NN38+VLOOKUP($A38,'TB2-1'!$A:$XEW,1+IFERROR(VALUE(RIGHT(NN$3,2)),RIGHT(NN$3,1)),TRUE),#N/A)</f>
        <v>#N/A</v>
      </c>
      <c r="NP38" s="10" t="e">
        <f t="shared" si="2"/>
        <v>#N/A</v>
      </c>
      <c r="NQ38" s="5" t="e">
        <f>IFERROR(NP38+VLOOKUP($A38,'TB2-1'!$A:$XEW,1+IFERROR(VALUE(RIGHT(NP$3,2)),RIGHT(NP$3,1)),TRUE),#N/A)</f>
        <v>#N/A</v>
      </c>
      <c r="NR38" s="10" t="e">
        <f t="shared" si="3"/>
        <v>#N/A</v>
      </c>
      <c r="NS38" s="5" t="e">
        <f>IFERROR(NR38+VLOOKUP($A38,'TB2-1'!$A:$XEW,1+IFERROR(VALUE(RIGHT(NR$3,2)),RIGHT(NR$3,1)),TRUE),#N/A)</f>
        <v>#N/A</v>
      </c>
      <c r="NT38" s="10" t="e">
        <f t="shared" si="4"/>
        <v>#N/A</v>
      </c>
      <c r="NU38" s="5" t="e">
        <f>IFERROR(NT38+VLOOKUP($A38,'TB2-1'!$A:$XEW,1+IFERROR(VALUE(RIGHT(NT$3,2)),RIGHT(NT$3,1)),TRUE),#N/A)</f>
        <v>#N/A</v>
      </c>
      <c r="NV38" s="10" t="e">
        <f t="shared" si="5"/>
        <v>#N/A</v>
      </c>
      <c r="NW38" s="5" t="e">
        <f>IFERROR(NV38+VLOOKUP($A38,'TB2-1'!$A:$XEW,1+IFERROR(VALUE(RIGHT(NV$3,2)),RIGHT(NV$3,1)),TRUE),#N/A)</f>
        <v>#N/A</v>
      </c>
      <c r="NX38" s="10" t="e">
        <f t="shared" si="6"/>
        <v>#N/A</v>
      </c>
      <c r="NY38" s="5" t="e">
        <f>IFERROR(NX38+VLOOKUP($A38,'TB2-1'!$A:$XEW,1+IFERROR(VALUE(RIGHT(NX$3,2)),RIGHT(NX$3,1)),TRUE),#N/A)</f>
        <v>#N/A</v>
      </c>
      <c r="NZ38" s="10" t="e">
        <f t="shared" si="7"/>
        <v>#N/A</v>
      </c>
      <c r="OA38" s="5" t="e">
        <f>IFERROR(NZ38+VLOOKUP($A38,'TB2-1'!$A:$XEW,1+IFERROR(VALUE(RIGHT(NZ$3,2)),RIGHT(NZ$3,1)),TRUE),#N/A)</f>
        <v>#N/A</v>
      </c>
      <c r="OB38" s="10" t="e">
        <f t="shared" si="8"/>
        <v>#N/A</v>
      </c>
      <c r="OC38" s="5" t="e">
        <f>IFERROR(OB38+VLOOKUP($A38,'TB2-1'!$A:$XEW,1+IFERROR(VALUE(RIGHT(OB$3,2)),RIGHT(OB$3,1)),TRUE),#N/A)</f>
        <v>#N/A</v>
      </c>
      <c r="OD38" s="10" t="e">
        <f t="shared" si="9"/>
        <v>#N/A</v>
      </c>
      <c r="OE38" s="5" t="e">
        <f>IFERROR(OD38+VLOOKUP($A38,'TB2-1'!$A:$XEW,1+IFERROR(VALUE(RIGHT(OD$3,2)),RIGHT(OD$3,1)),TRUE),#N/A)</f>
        <v>#N/A</v>
      </c>
      <c r="OF38" s="10" t="e">
        <f t="shared" si="10"/>
        <v>#N/A</v>
      </c>
      <c r="OG38" s="5" t="e">
        <f>IFERROR(OF38+VLOOKUP($A38,'TB2-1'!$A:$XEW,1+IFERROR(VALUE(RIGHT(OF$3,2)),RIGHT(OF$3,1)),TRUE),#N/A)</f>
        <v>#N/A</v>
      </c>
      <c r="OH38" s="65" t="e">
        <v>#N/A</v>
      </c>
      <c r="OI38" s="6" t="e">
        <f>IFERROR(OH38+VLOOKUP($A38,'TB2-1'!$A:$XEW,1+IFERROR(VALUE(RIGHT(OH$3,2)),RIGHT(OH$3,1)),TRUE),#N/A)</f>
        <v>#N/A</v>
      </c>
      <c r="OJ38" s="6" t="e">
        <f t="shared" si="11"/>
        <v>#N/A</v>
      </c>
      <c r="OK38" s="6" t="e">
        <f>IFERROR(OJ38+VLOOKUP($A38,'TB2-1'!$A:$XEW,1+IFERROR(VALUE(RIGHT(OJ$3,2)),RIGHT(OJ$3,1)),TRUE),#N/A)</f>
        <v>#N/A</v>
      </c>
      <c r="OL38" s="6" t="e">
        <f t="shared" si="11"/>
        <v>#N/A</v>
      </c>
      <c r="OM38" s="6" t="e">
        <f>IFERROR(OL38+VLOOKUP($A38,'TB2-1'!$A:$XEW,1+IFERROR(VALUE(RIGHT(OL$3,2)),RIGHT(OL$3,1)),TRUE),#N/A)</f>
        <v>#N/A</v>
      </c>
      <c r="ON38" s="6" t="e">
        <f t="shared" si="11"/>
        <v>#N/A</v>
      </c>
      <c r="OO38" s="6" t="e">
        <f>IFERROR(ON38+VLOOKUP($A38,'TB2-1'!$A:$XEW,1+IFERROR(VALUE(RIGHT(ON$3,2)),RIGHT(ON$3,1)),TRUE),#N/A)</f>
        <v>#N/A</v>
      </c>
      <c r="OP38" s="6" t="e">
        <f t="shared" si="11"/>
        <v>#N/A</v>
      </c>
      <c r="OQ38" s="6" t="e">
        <f>IFERROR(OP38+VLOOKUP($A38,'TB2-1'!$A:$XEW,1+IFERROR(VALUE(RIGHT(OP$3,2)),RIGHT(OP$3,1)),TRUE),#N/A)</f>
        <v>#N/A</v>
      </c>
      <c r="OR38" s="6" t="e">
        <f t="shared" si="11"/>
        <v>#N/A</v>
      </c>
      <c r="OS38" s="6" t="e">
        <f>IFERROR(OR38+VLOOKUP($A38,'TB2-1'!$A:$XEW,1+IFERROR(VALUE(RIGHT(OR$3,2)),RIGHT(OR$3,1)),TRUE),#N/A)</f>
        <v>#N/A</v>
      </c>
      <c r="OT38" s="6" t="e">
        <f t="shared" si="11"/>
        <v>#N/A</v>
      </c>
      <c r="OU38" s="6" t="e">
        <f>IFERROR(OT38+VLOOKUP($A38,'TB2-1'!$A:$XEW,1+IFERROR(VALUE(RIGHT(OT$3,2)),RIGHT(OT$3,1)),TRUE),#N/A)</f>
        <v>#N/A</v>
      </c>
      <c r="OV38" s="6" t="e">
        <f t="shared" si="11"/>
        <v>#N/A</v>
      </c>
      <c r="OW38" s="6" t="e">
        <f>IFERROR(OV38+VLOOKUP($A38,'TB2-1'!$A:$XEW,1+IFERROR(VALUE(RIGHT(OV$3,2)),RIGHT(OV$3,1)),TRUE),#N/A)</f>
        <v>#N/A</v>
      </c>
      <c r="OX38" s="6" t="e">
        <f t="shared" si="319"/>
        <v>#N/A</v>
      </c>
      <c r="OY38" s="6" t="e">
        <f>IFERROR(OX38+VLOOKUP($A38,'TB2-1'!$A:$XEW,1+IFERROR(VALUE(RIGHT(OX$3,2)),RIGHT(OX$3,1)),TRUE),#N/A)</f>
        <v>#N/A</v>
      </c>
      <c r="OZ38" s="6" t="e">
        <f t="shared" si="12"/>
        <v>#N/A</v>
      </c>
      <c r="PA38" s="6" t="e">
        <f>IFERROR(OZ38+VLOOKUP($A38,'TB2-1'!$A:$XEW,1+IFERROR(VALUE(RIGHT(OZ$3,2)),RIGHT(OZ$3,1)),TRUE),#N/A)</f>
        <v>#N/A</v>
      </c>
      <c r="PB38" s="6" t="e">
        <f t="shared" si="13"/>
        <v>#N/A</v>
      </c>
      <c r="PC38" s="6" t="e">
        <f>IFERROR(PB38+VLOOKUP($A38,'TB2-1'!$A:$XEW,1+IFERROR(VALUE(RIGHT(PB$3,2)),RIGHT(PB$3,1)),TRUE),#N/A)</f>
        <v>#N/A</v>
      </c>
      <c r="PD38" s="6" t="e">
        <f t="shared" si="14"/>
        <v>#N/A</v>
      </c>
      <c r="PE38" s="6" t="e">
        <f>IFERROR(PD38+VLOOKUP($A38,'TB2-1'!$A:$XEW,1+IFERROR(VALUE(RIGHT(PD$3,2)),RIGHT(PD$3,1)),TRUE),#N/A)</f>
        <v>#N/A</v>
      </c>
      <c r="PF38" s="6" t="e">
        <f t="shared" si="15"/>
        <v>#N/A</v>
      </c>
      <c r="PG38" s="6" t="e">
        <f>IFERROR(PF38+VLOOKUP($A38,'TB2-1'!$A:$XEW,1+IFERROR(VALUE(RIGHT(PF$3,2)),RIGHT(PF$3,1)),TRUE),#N/A)</f>
        <v>#N/A</v>
      </c>
      <c r="PH38" s="6" t="e">
        <f t="shared" si="16"/>
        <v>#N/A</v>
      </c>
      <c r="PI38" s="6" t="e">
        <f>IFERROR(PH38+VLOOKUP($A38,'TB2-1'!$A:$XEW,1+IFERROR(VALUE(RIGHT(PH$3,2)),RIGHT(PH$3,1)),TRUE),#N/A)</f>
        <v>#N/A</v>
      </c>
      <c r="PJ38" s="6" t="e">
        <f t="shared" si="17"/>
        <v>#N/A</v>
      </c>
      <c r="PK38" s="6" t="e">
        <f>IFERROR(PJ38+VLOOKUP($A38,'TB2-1'!$A:$XEW,1+IFERROR(VALUE(RIGHT(PJ$3,2)),RIGHT(PJ$3,1)),TRUE),#N/A)</f>
        <v>#N/A</v>
      </c>
      <c r="PL38" s="6" t="e">
        <f t="shared" si="18"/>
        <v>#N/A</v>
      </c>
      <c r="PM38" s="6" t="e">
        <f>IFERROR(PL38+VLOOKUP($A38,'TB2-1'!$A:$XEW,1+IFERROR(VALUE(RIGHT(PL$3,2)),RIGHT(PL$3,1)),TRUE),#N/A)</f>
        <v>#N/A</v>
      </c>
      <c r="PN38" s="6" t="e">
        <f t="shared" si="19"/>
        <v>#N/A</v>
      </c>
      <c r="PO38" s="6" t="e">
        <f>IFERROR(PN38+VLOOKUP($A38,'TB2-1'!$A:$XEW,1+IFERROR(VALUE(RIGHT(PN$3,2)),RIGHT(PN$3,1)),TRUE),#N/A)</f>
        <v>#N/A</v>
      </c>
      <c r="PP38" s="6" t="e">
        <f t="shared" si="20"/>
        <v>#N/A</v>
      </c>
      <c r="PQ38" s="6" t="e">
        <f>IFERROR(PP38+VLOOKUP($A38,'TB2-1'!$A:$XEW,1+IFERROR(VALUE(RIGHT(PP$3,2)),RIGHT(PP$3,1)),TRUE),#N/A)</f>
        <v>#N/A</v>
      </c>
      <c r="PR38" s="65" t="e">
        <v>#N/A</v>
      </c>
      <c r="PS38" s="5" t="e">
        <f>IFERROR(PR38+VLOOKUP($A38,'TB2-1'!$A:$XEW,1+IFERROR(VALUE(RIGHT(PR$3,2)),RIGHT(PR$3,1)),TRUE),#N/A)</f>
        <v>#N/A</v>
      </c>
      <c r="PT38" s="10" t="e">
        <f t="shared" si="21"/>
        <v>#N/A</v>
      </c>
      <c r="PU38" s="5" t="e">
        <f>IFERROR(PT38+VLOOKUP($A38,'TB2-1'!$A:$XEW,1+IFERROR(VALUE(RIGHT(PT$3,2)),RIGHT(PT$3,1)),TRUE),#N/A)</f>
        <v>#N/A</v>
      </c>
      <c r="PV38" s="10" t="e">
        <f t="shared" si="21"/>
        <v>#N/A</v>
      </c>
      <c r="PW38" s="5" t="e">
        <f>IFERROR(PV38+VLOOKUP($A38,'TB2-1'!$A:$XEW,1+IFERROR(VALUE(RIGHT(PV$3,2)),RIGHT(PV$3,1)),TRUE),#N/A)</f>
        <v>#N/A</v>
      </c>
      <c r="PX38" s="10" t="e">
        <f t="shared" si="21"/>
        <v>#N/A</v>
      </c>
      <c r="PY38" s="5" t="e">
        <f>IFERROR(PX38+VLOOKUP($A38,'TB2-1'!$A:$XEW,1+IFERROR(VALUE(RIGHT(PX$3,2)),RIGHT(PX$3,1)),TRUE),#N/A)</f>
        <v>#N/A</v>
      </c>
      <c r="PZ38" s="10" t="e">
        <f t="shared" si="21"/>
        <v>#N/A</v>
      </c>
      <c r="QA38" s="5" t="e">
        <f>IFERROR(PZ38+VLOOKUP($A38,'TB2-1'!$A:$XEW,1+IFERROR(VALUE(RIGHT(PZ$3,2)),RIGHT(PZ$3,1)),TRUE),#N/A)</f>
        <v>#N/A</v>
      </c>
      <c r="QB38" s="10" t="e">
        <f t="shared" si="21"/>
        <v>#N/A</v>
      </c>
      <c r="QC38" s="5" t="e">
        <f>IFERROR(QB38+VLOOKUP($A38,'TB2-1'!$A:$XEW,1+IFERROR(VALUE(RIGHT(QB$3,2)),RIGHT(QB$3,1)),TRUE),#N/A)</f>
        <v>#N/A</v>
      </c>
      <c r="QD38" s="10" t="e">
        <f t="shared" si="21"/>
        <v>#N/A</v>
      </c>
      <c r="QE38" s="5" t="e">
        <f>IFERROR(QD38+VLOOKUP($A38,'TB2-1'!$A:$XEW,1+IFERROR(VALUE(RIGHT(QD$3,2)),RIGHT(QD$3,1)),TRUE),#N/A)</f>
        <v>#N/A</v>
      </c>
      <c r="QF38" s="10" t="e">
        <f t="shared" si="21"/>
        <v>#N/A</v>
      </c>
      <c r="QG38" s="5" t="e">
        <f>IFERROR(QF38+VLOOKUP($A38,'TB2-1'!$A:$XEW,1+IFERROR(VALUE(RIGHT(QF$3,2)),RIGHT(QF$3,1)),TRUE),#N/A)</f>
        <v>#N/A</v>
      </c>
      <c r="QH38" s="10" t="e">
        <f t="shared" si="320"/>
        <v>#N/A</v>
      </c>
      <c r="QI38" s="5" t="e">
        <f>IFERROR(QH38+VLOOKUP($A38,'TB2-1'!$A:$XEW,1+IFERROR(VALUE(RIGHT(QH$3,2)),RIGHT(QH$3,1)),TRUE),#N/A)</f>
        <v>#N/A</v>
      </c>
      <c r="QJ38" s="10" t="e">
        <f t="shared" si="22"/>
        <v>#N/A</v>
      </c>
      <c r="QK38" s="5" t="e">
        <f>IFERROR(QJ38+VLOOKUP($A38,'TB2-1'!$A:$XEW,1+IFERROR(VALUE(RIGHT(QJ$3,2)),RIGHT(QJ$3,1)),TRUE),#N/A)</f>
        <v>#N/A</v>
      </c>
      <c r="QL38" s="10" t="e">
        <f t="shared" si="23"/>
        <v>#N/A</v>
      </c>
      <c r="QM38" s="5" t="e">
        <f>IFERROR(QL38+VLOOKUP($A38,'TB2-1'!$A:$XEW,1+IFERROR(VALUE(RIGHT(QL$3,2)),RIGHT(QL$3,1)),TRUE),#N/A)</f>
        <v>#N/A</v>
      </c>
      <c r="QN38" s="10" t="e">
        <f t="shared" si="24"/>
        <v>#N/A</v>
      </c>
      <c r="QO38" s="5" t="e">
        <f>IFERROR(QN38+VLOOKUP($A38,'TB2-1'!$A:$XEW,1+IFERROR(VALUE(RIGHT(QN$3,2)),RIGHT(QN$3,1)),TRUE),#N/A)</f>
        <v>#N/A</v>
      </c>
      <c r="QP38" s="10" t="e">
        <f t="shared" si="25"/>
        <v>#N/A</v>
      </c>
      <c r="QQ38" s="5" t="e">
        <f>IFERROR(QP38+VLOOKUP($A38,'TB2-1'!$A:$XEW,1+IFERROR(VALUE(RIGHT(QP$3,2)),RIGHT(QP$3,1)),TRUE),#N/A)</f>
        <v>#N/A</v>
      </c>
      <c r="QR38" s="10" t="e">
        <f t="shared" si="26"/>
        <v>#N/A</v>
      </c>
      <c r="QS38" s="5" t="e">
        <f>IFERROR(QR38+VLOOKUP($A38,'TB2-1'!$A:$XEW,1+IFERROR(VALUE(RIGHT(QR$3,2)),RIGHT(QR$3,1)),TRUE),#N/A)</f>
        <v>#N/A</v>
      </c>
      <c r="QT38" s="10" t="e">
        <f t="shared" si="27"/>
        <v>#N/A</v>
      </c>
      <c r="QU38" s="5" t="e">
        <f>IFERROR(QT38+VLOOKUP($A38,'TB2-1'!$A:$XEW,1+IFERROR(VALUE(RIGHT(QT$3,2)),RIGHT(QT$3,1)),TRUE),#N/A)</f>
        <v>#N/A</v>
      </c>
      <c r="QV38" s="10" t="e">
        <f t="shared" si="28"/>
        <v>#N/A</v>
      </c>
      <c r="QW38" s="5" t="e">
        <f>IFERROR(QV38+VLOOKUP($A38,'TB2-1'!$A:$XEW,1+IFERROR(VALUE(RIGHT(QV$3,2)),RIGHT(QV$3,1)),TRUE),#N/A)</f>
        <v>#N/A</v>
      </c>
      <c r="QX38" s="10" t="e">
        <f t="shared" si="29"/>
        <v>#N/A</v>
      </c>
      <c r="QY38" s="5" t="e">
        <f>IFERROR(QX38+VLOOKUP($A38,'TB2-1'!$A:$XEW,1+IFERROR(VALUE(RIGHT(QX$3,2)),RIGHT(QX$3,1)),TRUE),#N/A)</f>
        <v>#N/A</v>
      </c>
      <c r="QZ38" s="10" t="e">
        <f t="shared" si="30"/>
        <v>#N/A</v>
      </c>
      <c r="RA38" s="5" t="e">
        <f>IFERROR(QZ38+VLOOKUP($A38,'TB2-1'!$A:$XEW,1+IFERROR(VALUE(RIGHT(QZ$3,2)),RIGHT(QZ$3,1)),TRUE),#N/A)</f>
        <v>#N/A</v>
      </c>
      <c r="RB38" s="65" t="e">
        <v>#N/A</v>
      </c>
      <c r="RC38" s="6" t="e">
        <f>IFERROR(RB38+VLOOKUP($A38,'TB2-1'!$A:$XEW,1+IFERROR(VALUE(RIGHT(RB$3,2)),RIGHT(RB$3,1)),TRUE),#N/A)</f>
        <v>#N/A</v>
      </c>
      <c r="RD38" s="6" t="e">
        <f t="shared" si="31"/>
        <v>#N/A</v>
      </c>
      <c r="RE38" s="6" t="e">
        <f>IFERROR(RD38+VLOOKUP($A38,'TB2-1'!$A:$XEW,1+IFERROR(VALUE(RIGHT(RD$3,2)),RIGHT(RD$3,1)),TRUE),#N/A)</f>
        <v>#N/A</v>
      </c>
      <c r="RF38" s="6" t="e">
        <f t="shared" si="31"/>
        <v>#N/A</v>
      </c>
      <c r="RG38" s="6" t="e">
        <f>IFERROR(RF38+VLOOKUP($A38,'TB2-1'!$A:$XEW,1+IFERROR(VALUE(RIGHT(RF$3,2)),RIGHT(RF$3,1)),TRUE),#N/A)</f>
        <v>#N/A</v>
      </c>
      <c r="RH38" s="6" t="e">
        <f t="shared" si="31"/>
        <v>#N/A</v>
      </c>
      <c r="RI38" s="6" t="e">
        <f>IFERROR(RH38+VLOOKUP($A38,'TB2-1'!$A:$XEW,1+IFERROR(VALUE(RIGHT(RH$3,2)),RIGHT(RH$3,1)),TRUE),#N/A)</f>
        <v>#N/A</v>
      </c>
      <c r="RJ38" s="6" t="e">
        <f t="shared" si="31"/>
        <v>#N/A</v>
      </c>
      <c r="RK38" s="6" t="e">
        <f>IFERROR(RJ38+VLOOKUP($A38,'TB2-1'!$A:$XEW,1+IFERROR(VALUE(RIGHT(RJ$3,2)),RIGHT(RJ$3,1)),TRUE),#N/A)</f>
        <v>#N/A</v>
      </c>
      <c r="RL38" s="6" t="e">
        <f t="shared" si="31"/>
        <v>#N/A</v>
      </c>
      <c r="RM38" s="6" t="e">
        <f>IFERROR(RL38+VLOOKUP($A38,'TB2-1'!$A:$XEW,1+IFERROR(VALUE(RIGHT(RL$3,2)),RIGHT(RL$3,1)),TRUE),#N/A)</f>
        <v>#N/A</v>
      </c>
      <c r="RN38" s="6" t="e">
        <f t="shared" si="31"/>
        <v>#N/A</v>
      </c>
      <c r="RO38" s="6" t="e">
        <f>IFERROR(RN38+VLOOKUP($A38,'TB2-1'!$A:$XEW,1+IFERROR(VALUE(RIGHT(RN$3,2)),RIGHT(RN$3,1)),TRUE),#N/A)</f>
        <v>#N/A</v>
      </c>
      <c r="RP38" s="6" t="e">
        <f t="shared" si="31"/>
        <v>#N/A</v>
      </c>
      <c r="RQ38" s="6" t="e">
        <f>IFERROR(RP38+VLOOKUP($A38,'TB2-1'!$A:$XEW,1+IFERROR(VALUE(RIGHT(RP$3,2)),RIGHT(RP$3,1)),TRUE),#N/A)</f>
        <v>#N/A</v>
      </c>
      <c r="RR38" s="6" t="e">
        <f t="shared" si="321"/>
        <v>#N/A</v>
      </c>
      <c r="RS38" s="6" t="e">
        <f>IFERROR(RR38+VLOOKUP($A38,'TB2-1'!$A:$XEW,1+IFERROR(VALUE(RIGHT(RR$3,2)),RIGHT(RR$3,1)),TRUE),#N/A)</f>
        <v>#N/A</v>
      </c>
      <c r="RT38" s="6" t="e">
        <f t="shared" si="32"/>
        <v>#N/A</v>
      </c>
      <c r="RU38" s="6" t="e">
        <f>IFERROR(RT38+VLOOKUP($A38,'TB2-1'!$A:$XEW,1+IFERROR(VALUE(RIGHT(RT$3,2)),RIGHT(RT$3,1)),TRUE),#N/A)</f>
        <v>#N/A</v>
      </c>
      <c r="RV38" s="6" t="e">
        <f t="shared" si="33"/>
        <v>#N/A</v>
      </c>
      <c r="RW38" s="6" t="e">
        <f>IFERROR(RV38+VLOOKUP($A38,'TB2-1'!$A:$XEW,1+IFERROR(VALUE(RIGHT(RV$3,2)),RIGHT(RV$3,1)),TRUE),#N/A)</f>
        <v>#N/A</v>
      </c>
      <c r="RX38" s="6" t="e">
        <f t="shared" si="34"/>
        <v>#N/A</v>
      </c>
      <c r="RY38" s="6" t="e">
        <f>IFERROR(RX38+VLOOKUP($A38,'TB2-1'!$A:$XEW,1+IFERROR(VALUE(RIGHT(RX$3,2)),RIGHT(RX$3,1)),TRUE),#N/A)</f>
        <v>#N/A</v>
      </c>
      <c r="RZ38" s="6" t="e">
        <f t="shared" si="35"/>
        <v>#N/A</v>
      </c>
      <c r="SA38" s="6" t="e">
        <f>IFERROR(RZ38+VLOOKUP($A38,'TB2-1'!$A:$XEW,1+IFERROR(VALUE(RIGHT(RZ$3,2)),RIGHT(RZ$3,1)),TRUE),#N/A)</f>
        <v>#N/A</v>
      </c>
      <c r="SB38" s="6" t="e">
        <f t="shared" si="36"/>
        <v>#N/A</v>
      </c>
      <c r="SC38" s="6" t="e">
        <f>IFERROR(SB38+VLOOKUP($A38,'TB2-1'!$A:$XEW,1+IFERROR(VALUE(RIGHT(SB$3,2)),RIGHT(SB$3,1)),TRUE),#N/A)</f>
        <v>#N/A</v>
      </c>
      <c r="SD38" s="6" t="e">
        <f t="shared" si="37"/>
        <v>#N/A</v>
      </c>
      <c r="SE38" s="6" t="e">
        <f>IFERROR(SD38+VLOOKUP($A38,'TB2-1'!$A:$XEW,1+IFERROR(VALUE(RIGHT(SD$3,2)),RIGHT(SD$3,1)),TRUE),#N/A)</f>
        <v>#N/A</v>
      </c>
      <c r="SF38" s="6" t="e">
        <f t="shared" si="38"/>
        <v>#N/A</v>
      </c>
      <c r="SG38" s="6" t="e">
        <f>IFERROR(SF38+VLOOKUP($A38,'TB2-1'!$A:$XEW,1+IFERROR(VALUE(RIGHT(SF$3,2)),RIGHT(SF$3,1)),TRUE),#N/A)</f>
        <v>#N/A</v>
      </c>
      <c r="SH38" s="6" t="e">
        <f t="shared" si="39"/>
        <v>#N/A</v>
      </c>
      <c r="SI38" s="6" t="e">
        <f>IFERROR(SH38+VLOOKUP($A38,'TB2-1'!$A:$XEW,1+IFERROR(VALUE(RIGHT(SH$3,2)),RIGHT(SH$3,1)),TRUE),#N/A)</f>
        <v>#N/A</v>
      </c>
      <c r="SJ38" s="6" t="e">
        <f t="shared" si="40"/>
        <v>#N/A</v>
      </c>
      <c r="SK38" s="6" t="e">
        <f>IFERROR(SJ38+VLOOKUP($A38,'TB2-1'!$A:$XEW,1+IFERROR(VALUE(RIGHT(SJ$3,2)),RIGHT(SJ$3,1)),TRUE),#N/A)</f>
        <v>#N/A</v>
      </c>
      <c r="SL38" s="65" t="e">
        <v>#N/A</v>
      </c>
      <c r="SM38" s="5" t="e">
        <f>IFERROR(SL38+VLOOKUP($A38,'TB2-1'!$A:$XEW,1+IFERROR(VALUE(RIGHT(SL$3,2)),RIGHT(SL$3,1)),TRUE),#N/A)</f>
        <v>#N/A</v>
      </c>
      <c r="SN38" s="10" t="e">
        <f t="shared" si="154"/>
        <v>#N/A</v>
      </c>
      <c r="SO38" s="5" t="e">
        <f>IFERROR(SN38+VLOOKUP($A38,'TB2-1'!$A:$XEW,1+IFERROR(VALUE(RIGHT(SN$3,2)),RIGHT(SN$3,1)),TRUE),#N/A)</f>
        <v>#N/A</v>
      </c>
      <c r="SP38" s="10" t="e">
        <f t="shared" si="154"/>
        <v>#N/A</v>
      </c>
      <c r="SQ38" s="5" t="e">
        <f>IFERROR(SP38+VLOOKUP($A38,'TB2-1'!$A:$XEW,1+IFERROR(VALUE(RIGHT(SP$3,2)),RIGHT(SP$3,1)),TRUE),#N/A)</f>
        <v>#N/A</v>
      </c>
      <c r="SR38" s="10" t="e">
        <f t="shared" si="154"/>
        <v>#N/A</v>
      </c>
      <c r="SS38" s="5" t="e">
        <f>IFERROR(SR38+VLOOKUP($A38,'TB2-1'!$A:$XEW,1+IFERROR(VALUE(RIGHT(SR$3,2)),RIGHT(SR$3,1)),TRUE),#N/A)</f>
        <v>#N/A</v>
      </c>
      <c r="ST38" s="10" t="e">
        <f t="shared" si="154"/>
        <v>#N/A</v>
      </c>
      <c r="SU38" s="5" t="e">
        <f>IFERROR(ST38+VLOOKUP($A38,'TB2-1'!$A:$XEW,1+IFERROR(VALUE(RIGHT(ST$3,2)),RIGHT(ST$3,1)),TRUE),#N/A)</f>
        <v>#N/A</v>
      </c>
      <c r="SV38" s="10" t="e">
        <f t="shared" si="154"/>
        <v>#N/A</v>
      </c>
      <c r="SW38" s="5" t="e">
        <f>IFERROR(SV38+VLOOKUP($A38,'TB2-1'!$A:$XEW,1+IFERROR(VALUE(RIGHT(SV$3,2)),RIGHT(SV$3,1)),TRUE),#N/A)</f>
        <v>#N/A</v>
      </c>
      <c r="SX38" s="10" t="e">
        <f t="shared" si="154"/>
        <v>#N/A</v>
      </c>
      <c r="SY38" s="5" t="e">
        <f>IFERROR(SX38+VLOOKUP($A38,'TB2-1'!$A:$XEW,1+IFERROR(VALUE(RIGHT(SX$3,2)),RIGHT(SX$3,1)),TRUE),#N/A)</f>
        <v>#N/A</v>
      </c>
      <c r="SZ38" s="10" t="e">
        <f t="shared" si="154"/>
        <v>#N/A</v>
      </c>
      <c r="TA38" s="5" t="e">
        <f>IFERROR(SZ38+VLOOKUP($A38,'TB2-1'!$A:$XEW,1+IFERROR(VALUE(RIGHT(SZ$3,2)),RIGHT(SZ$3,1)),TRUE),#N/A)</f>
        <v>#N/A</v>
      </c>
      <c r="TB38" s="10" t="e">
        <f t="shared" si="154"/>
        <v>#N/A</v>
      </c>
      <c r="TC38" s="5" t="e">
        <f>IFERROR(TB38+VLOOKUP($A38,'TB2-1'!$A:$XEW,1+IFERROR(VALUE(RIGHT(TB$3,2)),RIGHT(TB$3,1)),TRUE),#N/A)</f>
        <v>#N/A</v>
      </c>
      <c r="TD38" s="10" t="e">
        <f t="shared" si="155"/>
        <v>#N/A</v>
      </c>
      <c r="TE38" s="5" t="e">
        <f>IFERROR(TD38+VLOOKUP($A38,'TB2-1'!$A:$XEW,1+IFERROR(VALUE(RIGHT(TD$3,2)),RIGHT(TD$3,1)),TRUE),#N/A)</f>
        <v>#N/A</v>
      </c>
      <c r="TF38" s="10" t="e">
        <f t="shared" si="156"/>
        <v>#N/A</v>
      </c>
      <c r="TG38" s="5" t="e">
        <f>IFERROR(TF38+VLOOKUP($A38,'TB2-1'!$A:$XEW,1+IFERROR(VALUE(RIGHT(TF$3,2)),RIGHT(TF$3,1)),TRUE),#N/A)</f>
        <v>#N/A</v>
      </c>
      <c r="TH38" s="10" t="e">
        <f t="shared" si="157"/>
        <v>#N/A</v>
      </c>
      <c r="TI38" s="5" t="e">
        <f>IFERROR(TH38+VLOOKUP($A38,'TB2-1'!$A:$XEW,1+IFERROR(VALUE(RIGHT(TH$3,2)),RIGHT(TH$3,1)),TRUE),#N/A)</f>
        <v>#N/A</v>
      </c>
      <c r="TJ38" s="10" t="e">
        <f t="shared" si="158"/>
        <v>#N/A</v>
      </c>
      <c r="TK38" s="5" t="e">
        <f>IFERROR(TJ38+VLOOKUP($A38,'TB2-1'!$A:$XEW,1+IFERROR(VALUE(RIGHT(TJ$3,2)),RIGHT(TJ$3,1)),TRUE),#N/A)</f>
        <v>#N/A</v>
      </c>
      <c r="TL38" s="10" t="e">
        <f t="shared" si="159"/>
        <v>#N/A</v>
      </c>
      <c r="TM38" s="5" t="e">
        <f>IFERROR(TL38+VLOOKUP($A38,'TB2-1'!$A:$XEW,1+IFERROR(VALUE(RIGHT(TL$3,2)),RIGHT(TL$3,1)),TRUE),#N/A)</f>
        <v>#N/A</v>
      </c>
      <c r="TN38" s="10" t="e">
        <f t="shared" si="160"/>
        <v>#N/A</v>
      </c>
      <c r="TO38" s="5" t="e">
        <f>IFERROR(TN38+VLOOKUP($A38,'TB2-1'!$A:$XEW,1+IFERROR(VALUE(RIGHT(TN$3,2)),RIGHT(TN$3,1)),TRUE),#N/A)</f>
        <v>#N/A</v>
      </c>
      <c r="TP38" s="10" t="e">
        <f t="shared" si="161"/>
        <v>#N/A</v>
      </c>
      <c r="TQ38" s="5" t="e">
        <f>IFERROR(TP38+VLOOKUP($A38,'TB2-1'!$A:$XEW,1+IFERROR(VALUE(RIGHT(TP$3,2)),RIGHT(TP$3,1)),TRUE),#N/A)</f>
        <v>#N/A</v>
      </c>
      <c r="TR38" s="10" t="e">
        <f t="shared" si="162"/>
        <v>#N/A</v>
      </c>
      <c r="TS38" s="5" t="e">
        <f>IFERROR(TR38+VLOOKUP($A38,'TB2-1'!$A:$XEW,1+IFERROR(VALUE(RIGHT(TR$3,2)),RIGHT(TR$3,1)),TRUE),#N/A)</f>
        <v>#N/A</v>
      </c>
      <c r="TT38" s="10" t="e">
        <f t="shared" si="163"/>
        <v>#N/A</v>
      </c>
      <c r="TU38" s="5" t="e">
        <f>IFERROR(TT38+VLOOKUP($A38,'TB2-1'!$A:$XEW,1+IFERROR(VALUE(RIGHT(TT$3,2)),RIGHT(TT$3,1)),TRUE),#N/A)</f>
        <v>#N/A</v>
      </c>
      <c r="TV38" s="65" t="e">
        <v>#N/A</v>
      </c>
      <c r="TW38" s="6" t="e">
        <f>IFERROR(TV38+VLOOKUP($A38,'TB2-1'!$A:$XEW,1+IFERROR(VALUE(RIGHT(TV$3,2)),RIGHT(TV$3,1)),TRUE),#N/A)</f>
        <v>#N/A</v>
      </c>
      <c r="TX38" s="6" t="e">
        <f t="shared" si="177"/>
        <v>#N/A</v>
      </c>
      <c r="TY38" s="6" t="e">
        <f>IFERROR(TX38+VLOOKUP($A38,'TB2-1'!$A:$XEW,1+IFERROR(VALUE(RIGHT(TX$3,2)),RIGHT(TX$3,1)),TRUE),#N/A)</f>
        <v>#N/A</v>
      </c>
      <c r="TZ38" s="6" t="e">
        <f t="shared" si="177"/>
        <v>#N/A</v>
      </c>
      <c r="UA38" s="6" t="e">
        <f>IFERROR(TZ38+VLOOKUP($A38,'TB2-1'!$A:$XEW,1+IFERROR(VALUE(RIGHT(TZ$3,2)),RIGHT(TZ$3,1)),TRUE),#N/A)</f>
        <v>#N/A</v>
      </c>
      <c r="UB38" s="6" t="e">
        <f t="shared" si="177"/>
        <v>#N/A</v>
      </c>
      <c r="UC38" s="6" t="e">
        <f>IFERROR(UB38+VLOOKUP($A38,'TB2-1'!$A:$XEW,1+IFERROR(VALUE(RIGHT(UB$3,2)),RIGHT(UB$3,1)),TRUE),#N/A)</f>
        <v>#N/A</v>
      </c>
      <c r="UD38" s="6" t="e">
        <f t="shared" si="177"/>
        <v>#N/A</v>
      </c>
      <c r="UE38" s="6" t="e">
        <f>IFERROR(UD38+VLOOKUP($A38,'TB2-1'!$A:$XEW,1+IFERROR(VALUE(RIGHT(UD$3,2)),RIGHT(UD$3,1)),TRUE),#N/A)</f>
        <v>#N/A</v>
      </c>
      <c r="UF38" s="6" t="e">
        <f t="shared" si="177"/>
        <v>#N/A</v>
      </c>
      <c r="UG38" s="6" t="e">
        <f>IFERROR(UF38+VLOOKUP($A38,'TB2-1'!$A:$XEW,1+IFERROR(VALUE(RIGHT(UF$3,2)),RIGHT(UF$3,1)),TRUE),#N/A)</f>
        <v>#N/A</v>
      </c>
      <c r="UH38" s="6" t="e">
        <f t="shared" si="177"/>
        <v>#N/A</v>
      </c>
      <c r="UI38" s="6" t="e">
        <f>IFERROR(UH38+VLOOKUP($A38,'TB2-1'!$A:$XEW,1+IFERROR(VALUE(RIGHT(UH$3,2)),RIGHT(UH$3,1)),TRUE),#N/A)</f>
        <v>#N/A</v>
      </c>
      <c r="UJ38" s="6" t="e">
        <f t="shared" si="177"/>
        <v>#N/A</v>
      </c>
      <c r="UK38" s="6" t="e">
        <f>IFERROR(UJ38+VLOOKUP($A38,'TB2-1'!$A:$XEW,1+IFERROR(VALUE(RIGHT(UJ$3,2)),RIGHT(UJ$3,1)),TRUE),#N/A)</f>
        <v>#N/A</v>
      </c>
      <c r="UL38" s="6" t="e">
        <f t="shared" si="177"/>
        <v>#N/A</v>
      </c>
      <c r="UM38" s="6" t="e">
        <f>IFERROR(UL38+VLOOKUP($A38,'TB2-1'!$A:$XEW,1+IFERROR(VALUE(RIGHT(UL$3,2)),RIGHT(UL$3,1)),TRUE),#N/A)</f>
        <v>#N/A</v>
      </c>
      <c r="UN38" s="6" t="e">
        <f t="shared" si="177"/>
        <v>#N/A</v>
      </c>
      <c r="UO38" s="6" t="e">
        <f>IFERROR(UN38+VLOOKUP($A38,'TB2-1'!$A:$XEW,1+IFERROR(VALUE(RIGHT(UN$3,2)),RIGHT(UN$3,1)),TRUE),#N/A)</f>
        <v>#N/A</v>
      </c>
      <c r="UP38" s="6" t="e">
        <f t="shared" si="182"/>
        <v>#N/A</v>
      </c>
      <c r="UQ38" s="6" t="e">
        <f>IFERROR(UP38+VLOOKUP($A38,'TB2-1'!$A:$XEW,1+IFERROR(VALUE(RIGHT(UP$3,2)),RIGHT(UP$3,1)),TRUE),#N/A)</f>
        <v>#N/A</v>
      </c>
      <c r="UR38" s="6" t="e">
        <f t="shared" si="204"/>
        <v>#N/A</v>
      </c>
      <c r="US38" s="6" t="e">
        <f>IFERROR(UR38+VLOOKUP($A38,'TB2-1'!$A:$XEW,1+IFERROR(VALUE(RIGHT(UR$3,2)),RIGHT(UR$3,1)),TRUE),#N/A)</f>
        <v>#N/A</v>
      </c>
      <c r="UT38" s="6" t="e">
        <f t="shared" si="205"/>
        <v>#N/A</v>
      </c>
      <c r="UU38" s="6" t="e">
        <f>IFERROR(UT38+VLOOKUP($A38,'TB2-1'!$A:$XEW,1+IFERROR(VALUE(RIGHT(UT$3,2)),RIGHT(UT$3,1)),TRUE),#N/A)</f>
        <v>#N/A</v>
      </c>
      <c r="UV38" s="6" t="e">
        <f t="shared" si="206"/>
        <v>#N/A</v>
      </c>
      <c r="UW38" s="6" t="e">
        <f>IFERROR(UV38+VLOOKUP($A38,'TB2-1'!$A:$XEW,1+IFERROR(VALUE(RIGHT(UV$3,2)),RIGHT(UV$3,1)),TRUE),#N/A)</f>
        <v>#N/A</v>
      </c>
      <c r="UX38" s="6" t="e">
        <f t="shared" si="207"/>
        <v>#N/A</v>
      </c>
      <c r="UY38" s="6" t="e">
        <f>IFERROR(UX38+VLOOKUP($A38,'TB2-1'!$A:$XEW,1+IFERROR(VALUE(RIGHT(UX$3,2)),RIGHT(UX$3,1)),TRUE),#N/A)</f>
        <v>#N/A</v>
      </c>
      <c r="UZ38" s="6" t="e">
        <f t="shared" si="208"/>
        <v>#N/A</v>
      </c>
      <c r="VA38" s="6" t="e">
        <f>IFERROR(UZ38+VLOOKUP($A38,'TB2-1'!$A:$XEW,1+IFERROR(VALUE(RIGHT(UZ$3,2)),RIGHT(UZ$3,1)),TRUE),#N/A)</f>
        <v>#N/A</v>
      </c>
      <c r="VB38" s="6" t="e">
        <f t="shared" si="209"/>
        <v>#N/A</v>
      </c>
      <c r="VC38" s="6" t="e">
        <f>IFERROR(VB38+VLOOKUP($A38,'TB2-1'!$A:$XEW,1+IFERROR(VALUE(RIGHT(VB$3,2)),RIGHT(VB$3,1)),TRUE),#N/A)</f>
        <v>#N/A</v>
      </c>
      <c r="VD38" s="6" t="e">
        <f t="shared" si="210"/>
        <v>#N/A</v>
      </c>
      <c r="VE38" s="6" t="e">
        <f>IFERROR(VD38+VLOOKUP($A38,'TB2-1'!$A:$XEW,1+IFERROR(VALUE(RIGHT(VD$3,2)),RIGHT(VD$3,1)),TRUE),#N/A)</f>
        <v>#N/A</v>
      </c>
      <c r="VF38" s="65" t="e">
        <v>#N/A</v>
      </c>
      <c r="VG38" s="5" t="e">
        <f>IFERROR(VF38+VLOOKUP($A38,'TB2-1'!$A:$XEW,1+IFERROR(VALUE(RIGHT(VF$3,2)),RIGHT(VF$3,1)),TRUE),#N/A)</f>
        <v>#N/A</v>
      </c>
      <c r="VH38" s="10" t="e">
        <f t="shared" si="322"/>
        <v>#N/A</v>
      </c>
      <c r="VI38" s="5" t="e">
        <f>IFERROR(VH38+VLOOKUP($A38,'TB2-1'!$A:$XEW,1+IFERROR(VALUE(RIGHT(VH$3,2)),RIGHT(VH$3,1)),TRUE),#N/A)</f>
        <v>#N/A</v>
      </c>
      <c r="VJ38" s="10" t="e">
        <f t="shared" si="322"/>
        <v>#N/A</v>
      </c>
      <c r="VK38" s="5" t="e">
        <f>IFERROR(VJ38+VLOOKUP($A38,'TB2-1'!$A:$XEW,1+IFERROR(VALUE(RIGHT(VJ$3,2)),RIGHT(VJ$3,1)),TRUE),#N/A)</f>
        <v>#N/A</v>
      </c>
      <c r="VL38" s="10" t="e">
        <f t="shared" si="322"/>
        <v>#N/A</v>
      </c>
      <c r="VM38" s="5" t="e">
        <f>IFERROR(VL38+VLOOKUP($A38,'TB2-1'!$A:$XEW,1+IFERROR(VALUE(RIGHT(VL$3,2)),RIGHT(VL$3,1)),TRUE),#N/A)</f>
        <v>#N/A</v>
      </c>
      <c r="VN38" s="10" t="e">
        <f t="shared" si="322"/>
        <v>#N/A</v>
      </c>
      <c r="VO38" s="5" t="e">
        <f>IFERROR(VN38+VLOOKUP($A38,'TB2-1'!$A:$XEW,1+IFERROR(VALUE(RIGHT(VN$3,2)),RIGHT(VN$3,1)),TRUE),#N/A)</f>
        <v>#N/A</v>
      </c>
      <c r="VP38" s="10" t="e">
        <f t="shared" si="322"/>
        <v>#N/A</v>
      </c>
      <c r="VQ38" s="5" t="e">
        <f>IFERROR(VP38+VLOOKUP($A38,'TB2-1'!$A:$XEW,1+IFERROR(VALUE(RIGHT(VP$3,2)),RIGHT(VP$3,1)),TRUE),#N/A)</f>
        <v>#N/A</v>
      </c>
      <c r="VR38" s="10" t="e">
        <f t="shared" si="322"/>
        <v>#N/A</v>
      </c>
      <c r="VS38" s="5" t="e">
        <f>IFERROR(VR38+VLOOKUP($A38,'TB2-1'!$A:$XEW,1+IFERROR(VALUE(RIGHT(VR$3,2)),RIGHT(VR$3,1)),TRUE),#N/A)</f>
        <v>#N/A</v>
      </c>
      <c r="VT38" s="10" t="e">
        <f t="shared" si="322"/>
        <v>#N/A</v>
      </c>
      <c r="VU38" s="5" t="e">
        <f>IFERROR(VT38+VLOOKUP($A38,'TB2-1'!$A:$XEW,1+IFERROR(VALUE(RIGHT(VT$3,2)),RIGHT(VT$3,1)),TRUE),#N/A)</f>
        <v>#N/A</v>
      </c>
      <c r="VV38" s="10" t="e">
        <f t="shared" si="322"/>
        <v>#N/A</v>
      </c>
      <c r="VW38" s="5" t="e">
        <f>IFERROR(VV38+VLOOKUP($A38,'TB2-1'!$A:$XEW,1+IFERROR(VALUE(RIGHT(VV$3,2)),RIGHT(VV$3,1)),TRUE),#N/A)</f>
        <v>#N/A</v>
      </c>
      <c r="VX38" s="10" t="e">
        <f t="shared" si="322"/>
        <v>#N/A</v>
      </c>
      <c r="VY38" s="5" t="e">
        <f>IFERROR(VX38+VLOOKUP($A38,'TB2-1'!$A:$XEW,1+IFERROR(VALUE(RIGHT(VX$3,2)),RIGHT(VX$3,1)),TRUE),#N/A)</f>
        <v>#N/A</v>
      </c>
      <c r="VZ38" s="10" t="e">
        <f t="shared" si="322"/>
        <v>#N/A</v>
      </c>
      <c r="WA38" s="5" t="e">
        <f>IFERROR(VZ38+VLOOKUP($A38,'TB2-1'!$A:$XEW,1+IFERROR(VALUE(RIGHT(VZ$3,2)),RIGHT(VZ$3,1)),TRUE),#N/A)</f>
        <v>#N/A</v>
      </c>
      <c r="WB38" s="10" t="e">
        <f t="shared" si="322"/>
        <v>#N/A</v>
      </c>
      <c r="WC38" s="5" t="e">
        <f>IFERROR(WB38+VLOOKUP($A38,'TB2-1'!$A:$XEW,1+IFERROR(VALUE(RIGHT(WB$3,2)),RIGHT(WB$3,1)),TRUE),#N/A)</f>
        <v>#N/A</v>
      </c>
      <c r="WD38" s="10" t="e">
        <f t="shared" si="322"/>
        <v>#N/A</v>
      </c>
      <c r="WE38" s="5" t="e">
        <f>IFERROR(WD38+VLOOKUP($A38,'TB2-1'!$A:$XEW,1+IFERROR(VALUE(RIGHT(WD$3,2)),RIGHT(WD$3,1)),TRUE),#N/A)</f>
        <v>#N/A</v>
      </c>
      <c r="WF38" s="10" t="e">
        <f t="shared" si="322"/>
        <v>#N/A</v>
      </c>
      <c r="WG38" s="5" t="e">
        <f>IFERROR(WF38+VLOOKUP($A38,'TB2-1'!$A:$XEW,1+IFERROR(VALUE(RIGHT(WF$3,2)),RIGHT(WF$3,1)),TRUE),#N/A)</f>
        <v>#N/A</v>
      </c>
      <c r="WH38" s="10" t="e">
        <f t="shared" si="322"/>
        <v>#N/A</v>
      </c>
      <c r="WI38" s="5" t="e">
        <f>IFERROR(WH38+VLOOKUP($A38,'TB2-1'!$A:$XEW,1+IFERROR(VALUE(RIGHT(WH$3,2)),RIGHT(WH$3,1)),TRUE),#N/A)</f>
        <v>#N/A</v>
      </c>
      <c r="WJ38" s="10" t="e">
        <f t="shared" si="322"/>
        <v>#N/A</v>
      </c>
      <c r="WK38" s="5" t="e">
        <f>IFERROR(WJ38+VLOOKUP($A38,'TB2-1'!$A:$XEW,1+IFERROR(VALUE(RIGHT(WJ$3,2)),RIGHT(WJ$3,1)),TRUE),#N/A)</f>
        <v>#N/A</v>
      </c>
      <c r="WL38" s="10" t="e">
        <f t="shared" si="322"/>
        <v>#N/A</v>
      </c>
      <c r="WM38" s="5" t="e">
        <f>IFERROR(WL38+VLOOKUP($A38,'TB2-1'!$A:$XEW,1+IFERROR(VALUE(RIGHT(WL$3,2)),RIGHT(WL$3,1)),TRUE),#N/A)</f>
        <v>#N/A</v>
      </c>
      <c r="WN38" s="5" t="e">
        <v>#N/A</v>
      </c>
      <c r="WO38" s="5" t="e">
        <f>IFERROR(WN38+VLOOKUP($A38,'TB2-1'!$A:$XEW,1+IFERROR(VALUE(RIGHT(WN$3,2)),RIGHT(WN$3,1)),TRUE),#N/A)</f>
        <v>#N/A</v>
      </c>
      <c r="WP38" s="65" t="e">
        <v>#N/A</v>
      </c>
      <c r="WQ38" s="6" t="e">
        <f>IFERROR(WP38+VLOOKUP($A38,'TB2-1'!$A:$XEW,1+IFERROR(VALUE(RIGHT(WP$3,2)),RIGHT(WP$3,1)),TRUE),#N/A)</f>
        <v>#N/A</v>
      </c>
      <c r="WR38" s="6" t="e">
        <f t="shared" si="42"/>
        <v>#N/A</v>
      </c>
      <c r="WS38" s="6" t="e">
        <f>IFERROR(WR38+VLOOKUP($A38,'TB2-1'!$A:$XEW,1+IFERROR(VALUE(RIGHT(WR$3,2)),RIGHT(WR$3,1)),TRUE),#N/A)</f>
        <v>#N/A</v>
      </c>
      <c r="WT38" s="6" t="e">
        <f t="shared" si="42"/>
        <v>#N/A</v>
      </c>
      <c r="WU38" s="6" t="e">
        <f>IFERROR(WT38+VLOOKUP($A38,'TB2-1'!$A:$XEW,1+IFERROR(VALUE(RIGHT(WT$3,2)),RIGHT(WT$3,1)),TRUE),#N/A)</f>
        <v>#N/A</v>
      </c>
      <c r="WV38" s="6" t="e">
        <f t="shared" si="42"/>
        <v>#N/A</v>
      </c>
      <c r="WW38" s="6" t="e">
        <f>IFERROR(WV38+VLOOKUP($A38,'TB2-1'!$A:$XEW,1+IFERROR(VALUE(RIGHT(WV$3,2)),RIGHT(WV$3,1)),TRUE),#N/A)</f>
        <v>#N/A</v>
      </c>
      <c r="WX38" s="6" t="e">
        <f t="shared" si="42"/>
        <v>#N/A</v>
      </c>
      <c r="WY38" s="6" t="e">
        <f>IFERROR(WX38+VLOOKUP($A38,'TB2-1'!$A:$XEW,1+IFERROR(VALUE(RIGHT(WX$3,2)),RIGHT(WX$3,1)),TRUE),#N/A)</f>
        <v>#N/A</v>
      </c>
      <c r="WZ38" s="6" t="e">
        <f t="shared" si="42"/>
        <v>#N/A</v>
      </c>
      <c r="XA38" s="6" t="e">
        <f>IFERROR(WZ38+VLOOKUP($A38,'TB2-1'!$A:$XEW,1+IFERROR(VALUE(RIGHT(WZ$3,2)),RIGHT(WZ$3,1)),TRUE),#N/A)</f>
        <v>#N/A</v>
      </c>
      <c r="XB38" s="6" t="e">
        <f t="shared" si="42"/>
        <v>#N/A</v>
      </c>
      <c r="XC38" s="6" t="e">
        <f>IFERROR(XB38+VLOOKUP($A38,'TB2-1'!$A:$XEW,1+IFERROR(VALUE(RIGHT(XB$3,2)),RIGHT(XB$3,1)),TRUE),#N/A)</f>
        <v>#N/A</v>
      </c>
      <c r="XD38" s="6" t="e">
        <f t="shared" si="42"/>
        <v>#N/A</v>
      </c>
      <c r="XE38" s="6" t="e">
        <f>IFERROR(XD38+VLOOKUP($A38,'TB2-1'!$A:$XEW,1+IFERROR(VALUE(RIGHT(XD$3,2)),RIGHT(XD$3,1)),TRUE),#N/A)</f>
        <v>#N/A</v>
      </c>
      <c r="XF38" s="6" t="e">
        <f t="shared" si="324"/>
        <v>#N/A</v>
      </c>
      <c r="XG38" s="6" t="e">
        <f>IFERROR(XF38+VLOOKUP($A38,'TB2-1'!$A:$XEW,1+IFERROR(VALUE(RIGHT(XF$3,2)),RIGHT(XF$3,1)),TRUE),#N/A)</f>
        <v>#N/A</v>
      </c>
      <c r="XH38" s="6" t="e">
        <f t="shared" si="43"/>
        <v>#N/A</v>
      </c>
      <c r="XI38" s="6" t="e">
        <f>IFERROR(XH38+VLOOKUP($A38,'TB2-1'!$A:$XEW,1+IFERROR(VALUE(RIGHT(XH$3,2)),RIGHT(XH$3,1)),TRUE),#N/A)</f>
        <v>#N/A</v>
      </c>
      <c r="XJ38" s="6" t="e">
        <f t="shared" si="44"/>
        <v>#N/A</v>
      </c>
      <c r="XK38" s="6" t="e">
        <f>IFERROR(XJ38+VLOOKUP($A38,'TB2-1'!$A:$XEW,1+IFERROR(VALUE(RIGHT(XJ$3,2)),RIGHT(XJ$3,1)),TRUE),#N/A)</f>
        <v>#N/A</v>
      </c>
      <c r="XL38" s="6" t="e">
        <f t="shared" si="45"/>
        <v>#N/A</v>
      </c>
      <c r="XM38" s="6" t="e">
        <f>IFERROR(XL38+VLOOKUP($A38,'TB2-1'!$A:$XEW,1+IFERROR(VALUE(RIGHT(XL$3,2)),RIGHT(XL$3,1)),TRUE),#N/A)</f>
        <v>#N/A</v>
      </c>
      <c r="XN38" s="6" t="e">
        <f t="shared" si="46"/>
        <v>#N/A</v>
      </c>
      <c r="XO38" s="6" t="e">
        <f>IFERROR(XN38+VLOOKUP($A38,'TB2-1'!$A:$XEW,1+IFERROR(VALUE(RIGHT(XN$3,2)),RIGHT(XN$3,1)),TRUE),#N/A)</f>
        <v>#N/A</v>
      </c>
      <c r="XP38" s="6" t="e">
        <f t="shared" si="47"/>
        <v>#N/A</v>
      </c>
      <c r="XQ38" s="6" t="e">
        <f>IFERROR(XP38+VLOOKUP($A38,'TB2-1'!$A:$XEW,1+IFERROR(VALUE(RIGHT(XP$3,2)),RIGHT(XP$3,1)),TRUE),#N/A)</f>
        <v>#N/A</v>
      </c>
      <c r="XR38" s="6" t="e">
        <f t="shared" si="48"/>
        <v>#N/A</v>
      </c>
      <c r="XS38" s="6" t="e">
        <f>IFERROR(XR38+VLOOKUP($A38,'TB2-1'!$A:$XEW,1+IFERROR(VALUE(RIGHT(XR$3,2)),RIGHT(XR$3,1)),TRUE),#N/A)</f>
        <v>#N/A</v>
      </c>
      <c r="XT38" s="6" t="e">
        <f t="shared" si="49"/>
        <v>#N/A</v>
      </c>
      <c r="XU38" s="6" t="e">
        <f>IFERROR(XT38+VLOOKUP($A38,'TB2-1'!$A:$XEW,1+IFERROR(VALUE(RIGHT(XT$3,2)),RIGHT(XT$3,1)),TRUE),#N/A)</f>
        <v>#N/A</v>
      </c>
      <c r="XV38" s="6" t="e">
        <f t="shared" si="50"/>
        <v>#N/A</v>
      </c>
      <c r="XW38" s="6" t="e">
        <f>IFERROR(XV38+VLOOKUP($A38,'TB2-1'!$A:$XEW,1+IFERROR(VALUE(RIGHT(XV$3,2)),RIGHT(XV$3,1)),TRUE),#N/A)</f>
        <v>#N/A</v>
      </c>
      <c r="XX38" s="6" t="e">
        <f t="shared" si="51"/>
        <v>#N/A</v>
      </c>
      <c r="XY38" s="6" t="e">
        <f>IFERROR(XX38+VLOOKUP($A38,'TB2-1'!$A:$XEW,1+IFERROR(VALUE(RIGHT(XX$3,2)),RIGHT(XX$3,1)),TRUE),#N/A)</f>
        <v>#N/A</v>
      </c>
      <c r="XZ38" s="65" t="e">
        <v>#N/A</v>
      </c>
      <c r="YA38" s="5" t="e">
        <f>IFERROR(XZ38+VLOOKUP($A38,'TB2-1'!$A:$XEW,1+IFERROR(VALUE(RIGHT(XZ$3,2)),RIGHT(XZ$3,1)),TRUE),#N/A)</f>
        <v>#N/A</v>
      </c>
      <c r="YB38" s="10" t="e">
        <f t="shared" si="166"/>
        <v>#N/A</v>
      </c>
      <c r="YC38" s="5" t="e">
        <f>IFERROR(YB38+VLOOKUP($A38,'TB2-1'!$A:$XEW,1+IFERROR(VALUE(RIGHT(YB$3,2)),RIGHT(YB$3,1)),TRUE),#N/A)</f>
        <v>#N/A</v>
      </c>
      <c r="YD38" s="10" t="e">
        <f t="shared" si="166"/>
        <v>#N/A</v>
      </c>
      <c r="YE38" s="5" t="e">
        <f>IFERROR(YD38+VLOOKUP($A38,'TB2-1'!$A:$XEW,1+IFERROR(VALUE(RIGHT(YD$3,2)),RIGHT(YD$3,1)),TRUE),#N/A)</f>
        <v>#N/A</v>
      </c>
      <c r="YF38" s="10" t="e">
        <f t="shared" si="166"/>
        <v>#N/A</v>
      </c>
      <c r="YG38" s="5" t="e">
        <f>IFERROR(YF38+VLOOKUP($A38,'TB2-1'!$A:$XEW,1+IFERROR(VALUE(RIGHT(YF$3,2)),RIGHT(YF$3,1)),TRUE),#N/A)</f>
        <v>#N/A</v>
      </c>
      <c r="YH38" s="10" t="e">
        <f t="shared" si="166"/>
        <v>#N/A</v>
      </c>
      <c r="YI38" s="5" t="e">
        <f>IFERROR(YH38+VLOOKUP($A38,'TB2-1'!$A:$XEW,1+IFERROR(VALUE(RIGHT(YH$3,2)),RIGHT(YH$3,1)),TRUE),#N/A)</f>
        <v>#N/A</v>
      </c>
      <c r="YJ38" s="10" t="e">
        <f t="shared" si="166"/>
        <v>#N/A</v>
      </c>
      <c r="YK38" s="5" t="e">
        <f>IFERROR(YJ38+VLOOKUP($A38,'TB2-1'!$A:$XEW,1+IFERROR(VALUE(RIGHT(YJ$3,2)),RIGHT(YJ$3,1)),TRUE),#N/A)</f>
        <v>#N/A</v>
      </c>
      <c r="YL38" s="10" t="e">
        <f t="shared" si="166"/>
        <v>#N/A</v>
      </c>
      <c r="YM38" s="5" t="e">
        <f>IFERROR(YL38+VLOOKUP($A38,'TB2-1'!$A:$XEW,1+IFERROR(VALUE(RIGHT(YL$3,2)),RIGHT(YL$3,1)),TRUE),#N/A)</f>
        <v>#N/A</v>
      </c>
      <c r="YN38" s="10" t="e">
        <f t="shared" si="166"/>
        <v>#N/A</v>
      </c>
      <c r="YO38" s="5" t="e">
        <f>IFERROR(YN38+VLOOKUP($A38,'TB2-1'!$A:$XEW,1+IFERROR(VALUE(RIGHT(YN$3,2)),RIGHT(YN$3,1)),TRUE),#N/A)</f>
        <v>#N/A</v>
      </c>
      <c r="YP38" s="10" t="e">
        <f t="shared" si="166"/>
        <v>#N/A</v>
      </c>
      <c r="YQ38" s="5" t="e">
        <f>IFERROR(YP38+VLOOKUP($A38,'TB2-1'!$A:$XEW,1+IFERROR(VALUE(RIGHT(YP$3,2)),RIGHT(YP$3,1)),TRUE),#N/A)</f>
        <v>#N/A</v>
      </c>
      <c r="YR38" s="10" t="e">
        <f t="shared" si="167"/>
        <v>#N/A</v>
      </c>
      <c r="YS38" s="5" t="e">
        <f>IFERROR(YR38+VLOOKUP($A38,'TB2-1'!$A:$XEW,1+IFERROR(VALUE(RIGHT(YR$3,2)),RIGHT(YR$3,1)),TRUE),#N/A)</f>
        <v>#N/A</v>
      </c>
      <c r="YT38" s="10" t="e">
        <f t="shared" si="168"/>
        <v>#N/A</v>
      </c>
      <c r="YU38" s="5" t="e">
        <f>IFERROR(YT38+VLOOKUP($A38,'TB2-1'!$A:$XEW,1+IFERROR(VALUE(RIGHT(YT$3,2)),RIGHT(YT$3,1)),TRUE),#N/A)</f>
        <v>#N/A</v>
      </c>
      <c r="YV38" s="10" t="e">
        <f t="shared" si="169"/>
        <v>#N/A</v>
      </c>
      <c r="YW38" s="5" t="e">
        <f>IFERROR(YV38+VLOOKUP($A38,'TB2-1'!$A:$XEW,1+IFERROR(VALUE(RIGHT(YV$3,2)),RIGHT(YV$3,1)),TRUE),#N/A)</f>
        <v>#N/A</v>
      </c>
      <c r="YX38" s="10" t="e">
        <f t="shared" si="170"/>
        <v>#N/A</v>
      </c>
      <c r="YY38" s="5" t="e">
        <f>IFERROR(YX38+VLOOKUP($A38,'TB2-1'!$A:$XEW,1+IFERROR(VALUE(RIGHT(YX$3,2)),RIGHT(YX$3,1)),TRUE),#N/A)</f>
        <v>#N/A</v>
      </c>
      <c r="YZ38" s="10" t="e">
        <f t="shared" si="171"/>
        <v>#N/A</v>
      </c>
      <c r="ZA38" s="5" t="e">
        <f>IFERROR(YZ38+VLOOKUP($A38,'TB2-1'!$A:$XEW,1+IFERROR(VALUE(RIGHT(YZ$3,2)),RIGHT(YZ$3,1)),TRUE),#N/A)</f>
        <v>#N/A</v>
      </c>
      <c r="ZB38" s="10" t="e">
        <f t="shared" si="172"/>
        <v>#N/A</v>
      </c>
      <c r="ZC38" s="5" t="e">
        <f>IFERROR(ZB38+VLOOKUP($A38,'TB2-1'!$A:$XEW,1+IFERROR(VALUE(RIGHT(ZB$3,2)),RIGHT(ZB$3,1)),TRUE),#N/A)</f>
        <v>#N/A</v>
      </c>
      <c r="ZD38" s="10" t="e">
        <f t="shared" si="173"/>
        <v>#N/A</v>
      </c>
      <c r="ZE38" s="5" t="e">
        <f>IFERROR(ZD38+VLOOKUP($A38,'TB2-1'!$A:$XEW,1+IFERROR(VALUE(RIGHT(ZD$3,2)),RIGHT(ZD$3,1)),TRUE),#N/A)</f>
        <v>#N/A</v>
      </c>
      <c r="ZF38" s="10" t="e">
        <f t="shared" si="174"/>
        <v>#N/A</v>
      </c>
      <c r="ZG38" s="5" t="e">
        <f>IFERROR(ZF38+VLOOKUP($A38,'TB2-1'!$A:$XEW,1+IFERROR(VALUE(RIGHT(ZF$3,2)),RIGHT(ZF$3,1)),TRUE),#N/A)</f>
        <v>#N/A</v>
      </c>
      <c r="ZH38" s="10" t="e">
        <f t="shared" si="175"/>
        <v>#N/A</v>
      </c>
      <c r="ZI38" s="5" t="e">
        <f>IFERROR(ZH38+VLOOKUP($A38,'TB2-1'!$A:$XEW,1+IFERROR(VALUE(RIGHT(ZH$3,2)),RIGHT(ZH$3,1)),TRUE),#N/A)</f>
        <v>#N/A</v>
      </c>
      <c r="ZJ38" s="65" t="e">
        <v>#N/A</v>
      </c>
      <c r="ZK38" s="6" t="e">
        <f>IFERROR(ZJ38+VLOOKUP($A38,'TB2-1'!$A:$XEW,1+IFERROR(VALUE(RIGHT(ZJ$3,2)),RIGHT(ZJ$3,1)),TRUE),#N/A)</f>
        <v>#N/A</v>
      </c>
      <c r="ZL38" s="6" t="e">
        <f t="shared" si="52"/>
        <v>#N/A</v>
      </c>
      <c r="ZM38" s="6" t="e">
        <f>IFERROR(ZL38+VLOOKUP($A38,'TB2-1'!$A:$XEW,1+IFERROR(VALUE(RIGHT(ZL$3,2)),RIGHT(ZL$3,1)),TRUE),#N/A)</f>
        <v>#N/A</v>
      </c>
      <c r="ZN38" s="6" t="e">
        <f t="shared" si="52"/>
        <v>#N/A</v>
      </c>
      <c r="ZO38" s="6" t="e">
        <f>IFERROR(ZN38+VLOOKUP($A38,'TB2-1'!$A:$XEW,1+IFERROR(VALUE(RIGHT(ZN$3,2)),RIGHT(ZN$3,1)),TRUE),#N/A)</f>
        <v>#N/A</v>
      </c>
      <c r="ZP38" s="6" t="e">
        <f t="shared" si="52"/>
        <v>#N/A</v>
      </c>
      <c r="ZQ38" s="6" t="e">
        <f>IFERROR(ZP38+VLOOKUP($A38,'TB2-1'!$A:$XEW,1+IFERROR(VALUE(RIGHT(ZP$3,2)),RIGHT(ZP$3,1)),TRUE),#N/A)</f>
        <v>#N/A</v>
      </c>
      <c r="ZR38" s="6" t="e">
        <f t="shared" si="52"/>
        <v>#N/A</v>
      </c>
      <c r="ZS38" s="6" t="e">
        <f>IFERROR(ZR38+VLOOKUP($A38,'TB2-1'!$A:$XEW,1+IFERROR(VALUE(RIGHT(ZR$3,2)),RIGHT(ZR$3,1)),TRUE),#N/A)</f>
        <v>#N/A</v>
      </c>
      <c r="ZT38" s="6" t="e">
        <f t="shared" si="52"/>
        <v>#N/A</v>
      </c>
      <c r="ZU38" s="6" t="e">
        <f>IFERROR(ZT38+VLOOKUP($A38,'TB2-1'!$A:$XEW,1+IFERROR(VALUE(RIGHT(ZT$3,2)),RIGHT(ZT$3,1)),TRUE),#N/A)</f>
        <v>#N/A</v>
      </c>
      <c r="ZV38" s="6" t="e">
        <f t="shared" si="52"/>
        <v>#N/A</v>
      </c>
      <c r="ZW38" s="6" t="e">
        <f>IFERROR(ZV38+VLOOKUP($A38,'TB2-1'!$A:$XEW,1+IFERROR(VALUE(RIGHT(ZV$3,2)),RIGHT(ZV$3,1)),TRUE),#N/A)</f>
        <v>#N/A</v>
      </c>
      <c r="ZX38" s="6" t="e">
        <f t="shared" si="52"/>
        <v>#N/A</v>
      </c>
      <c r="ZY38" s="6" t="e">
        <f>IFERROR(ZX38+VLOOKUP($A38,'TB2-1'!$A:$XEW,1+IFERROR(VALUE(RIGHT(ZX$3,2)),RIGHT(ZX$3,1)),TRUE),#N/A)</f>
        <v>#N/A</v>
      </c>
      <c r="ZZ38" s="6" t="e">
        <f t="shared" si="325"/>
        <v>#N/A</v>
      </c>
      <c r="AAA38" s="6" t="e">
        <f>IFERROR(ZZ38+VLOOKUP($A38,'TB2-1'!$A:$XEW,1+IFERROR(VALUE(RIGHT(ZZ$3,2)),RIGHT(ZZ$3,1)),TRUE),#N/A)</f>
        <v>#N/A</v>
      </c>
      <c r="AAB38" s="6" t="e">
        <f t="shared" si="53"/>
        <v>#N/A</v>
      </c>
      <c r="AAC38" s="6" t="e">
        <f>IFERROR(AAB38+VLOOKUP($A38,'TB2-1'!$A:$XEW,1+IFERROR(VALUE(RIGHT(AAB$3,2)),RIGHT(AAB$3,1)),TRUE),#N/A)</f>
        <v>#N/A</v>
      </c>
      <c r="AAD38" s="6" t="e">
        <f t="shared" si="54"/>
        <v>#N/A</v>
      </c>
      <c r="AAE38" s="6" t="e">
        <f>IFERROR(AAD38+VLOOKUP($A38,'TB2-1'!$A:$XEW,1+IFERROR(VALUE(RIGHT(AAD$3,2)),RIGHT(AAD$3,1)),TRUE),#N/A)</f>
        <v>#N/A</v>
      </c>
      <c r="AAF38" s="6" t="e">
        <f t="shared" si="55"/>
        <v>#N/A</v>
      </c>
      <c r="AAG38" s="6" t="e">
        <f>IFERROR(AAF38+VLOOKUP($A38,'TB2-1'!$A:$XEW,1+IFERROR(VALUE(RIGHT(AAF$3,2)),RIGHT(AAF$3,1)),TRUE),#N/A)</f>
        <v>#N/A</v>
      </c>
      <c r="AAH38" s="6" t="e">
        <f t="shared" si="56"/>
        <v>#N/A</v>
      </c>
      <c r="AAI38" s="6" t="e">
        <f>IFERROR(AAH38+VLOOKUP($A38,'TB2-1'!$A:$XEW,1+IFERROR(VALUE(RIGHT(AAH$3,2)),RIGHT(AAH$3,1)),TRUE),#N/A)</f>
        <v>#N/A</v>
      </c>
      <c r="AAJ38" s="6" t="e">
        <f t="shared" si="57"/>
        <v>#N/A</v>
      </c>
      <c r="AAK38" s="6" t="e">
        <f>IFERROR(AAJ38+VLOOKUP($A38,'TB2-1'!$A:$XEW,1+IFERROR(VALUE(RIGHT(AAJ$3,2)),RIGHT(AAJ$3,1)),TRUE),#N/A)</f>
        <v>#N/A</v>
      </c>
      <c r="AAL38" s="6" t="e">
        <f t="shared" si="58"/>
        <v>#N/A</v>
      </c>
      <c r="AAM38" s="6" t="e">
        <f>IFERROR(AAL38+VLOOKUP($A38,'TB2-1'!$A:$XEW,1+IFERROR(VALUE(RIGHT(AAL$3,2)),RIGHT(AAL$3,1)),TRUE),#N/A)</f>
        <v>#N/A</v>
      </c>
      <c r="AAN38" s="6" t="e">
        <f t="shared" si="59"/>
        <v>#N/A</v>
      </c>
      <c r="AAO38" s="6" t="e">
        <f>IFERROR(AAN38+VLOOKUP($A38,'TB2-1'!$A:$XEW,1+IFERROR(VALUE(RIGHT(AAN$3,2)),RIGHT(AAN$3,1)),TRUE),#N/A)</f>
        <v>#N/A</v>
      </c>
      <c r="AAP38" s="6" t="e">
        <f t="shared" si="60"/>
        <v>#N/A</v>
      </c>
      <c r="AAQ38" s="6" t="e">
        <f>IFERROR(AAP38+VLOOKUP($A38,'TB2-1'!$A:$XEW,1+IFERROR(VALUE(RIGHT(AAP$3,2)),RIGHT(AAP$3,1)),TRUE),#N/A)</f>
        <v>#N/A</v>
      </c>
      <c r="AAR38" s="6" t="e">
        <f t="shared" si="61"/>
        <v>#N/A</v>
      </c>
      <c r="AAS38" s="6" t="e">
        <f>IFERROR(AAR38+VLOOKUP($A38,'TB2-1'!$A:$XEW,1+IFERROR(VALUE(RIGHT(AAR$3,2)),RIGHT(AAR$3,1)),TRUE),#N/A)</f>
        <v>#N/A</v>
      </c>
      <c r="AAT38" s="65" t="e">
        <v>#N/A</v>
      </c>
      <c r="AAU38" s="5" t="e">
        <f>IFERROR(AAT38+VLOOKUP($A38,'TB2-1'!$A:$XEW,1+IFERROR(VALUE(RIGHT(AAT$3,2)),RIGHT(AAT$3,1)),TRUE),#N/A)</f>
        <v>#N/A</v>
      </c>
      <c r="AAV38" s="10" t="e">
        <f t="shared" si="62"/>
        <v>#N/A</v>
      </c>
      <c r="AAW38" s="5" t="e">
        <f>IFERROR(AAV38+VLOOKUP($A38,'TB2-1'!$A:$XEW,1+IFERROR(VALUE(RIGHT(AAV$3,2)),RIGHT(AAV$3,1)),TRUE),#N/A)</f>
        <v>#N/A</v>
      </c>
      <c r="AAX38" s="10" t="e">
        <f t="shared" si="62"/>
        <v>#N/A</v>
      </c>
      <c r="AAY38" s="5" t="e">
        <f>IFERROR(AAX38+VLOOKUP($A38,'TB2-1'!$A:$XEW,1+IFERROR(VALUE(RIGHT(AAX$3,2)),RIGHT(AAX$3,1)),TRUE),#N/A)</f>
        <v>#N/A</v>
      </c>
      <c r="AAZ38" s="10" t="e">
        <f t="shared" si="62"/>
        <v>#N/A</v>
      </c>
      <c r="ABA38" s="5" t="e">
        <f>IFERROR(AAZ38+VLOOKUP($A38,'TB2-1'!$A:$XEW,1+IFERROR(VALUE(RIGHT(AAZ$3,2)),RIGHT(AAZ$3,1)),TRUE),#N/A)</f>
        <v>#N/A</v>
      </c>
      <c r="ABB38" s="10" t="e">
        <f t="shared" si="62"/>
        <v>#N/A</v>
      </c>
      <c r="ABC38" s="5" t="e">
        <f>IFERROR(ABB38+VLOOKUP($A38,'TB2-1'!$A:$XEW,1+IFERROR(VALUE(RIGHT(ABB$3,2)),RIGHT(ABB$3,1)),TRUE),#N/A)</f>
        <v>#N/A</v>
      </c>
      <c r="ABD38" s="10" t="e">
        <f t="shared" si="62"/>
        <v>#N/A</v>
      </c>
      <c r="ABE38" s="5" t="e">
        <f>IFERROR(ABD38+VLOOKUP($A38,'TB2-1'!$A:$XEW,1+IFERROR(VALUE(RIGHT(ABD$3,2)),RIGHT(ABD$3,1)),TRUE),#N/A)</f>
        <v>#N/A</v>
      </c>
      <c r="ABF38" s="10" t="e">
        <f t="shared" si="62"/>
        <v>#N/A</v>
      </c>
      <c r="ABG38" s="5" t="e">
        <f>IFERROR(ABF38+VLOOKUP($A38,'TB2-1'!$A:$XEW,1+IFERROR(VALUE(RIGHT(ABF$3,2)),RIGHT(ABF$3,1)),TRUE),#N/A)</f>
        <v>#N/A</v>
      </c>
      <c r="ABH38" s="10" t="e">
        <f t="shared" si="62"/>
        <v>#N/A</v>
      </c>
      <c r="ABI38" s="5" t="e">
        <f>IFERROR(ABH38+VLOOKUP($A38,'TB2-1'!$A:$XEW,1+IFERROR(VALUE(RIGHT(ABH$3,2)),RIGHT(ABH$3,1)),TRUE),#N/A)</f>
        <v>#N/A</v>
      </c>
      <c r="ABJ38" s="10" t="e">
        <f t="shared" si="326"/>
        <v>#N/A</v>
      </c>
      <c r="ABK38" s="5" t="e">
        <f>IFERROR(ABJ38+VLOOKUP($A38,'TB2-1'!$A:$XEW,1+IFERROR(VALUE(RIGHT(ABJ$3,2)),RIGHT(ABJ$3,1)),TRUE),#N/A)</f>
        <v>#N/A</v>
      </c>
      <c r="ABL38" s="10" t="e">
        <f t="shared" si="63"/>
        <v>#N/A</v>
      </c>
      <c r="ABM38" s="5" t="e">
        <f>IFERROR(ABL38+VLOOKUP($A38,'TB2-1'!$A:$XEW,1+IFERROR(VALUE(RIGHT(ABL$3,2)),RIGHT(ABL$3,1)),TRUE),#N/A)</f>
        <v>#N/A</v>
      </c>
      <c r="ABN38" s="10" t="e">
        <f t="shared" si="64"/>
        <v>#N/A</v>
      </c>
      <c r="ABO38" s="5" t="e">
        <f>IFERROR(ABN38+VLOOKUP($A38,'TB2-1'!$A:$XEW,1+IFERROR(VALUE(RIGHT(ABN$3,2)),RIGHT(ABN$3,1)),TRUE),#N/A)</f>
        <v>#N/A</v>
      </c>
      <c r="ABP38" s="10" t="e">
        <f t="shared" si="65"/>
        <v>#N/A</v>
      </c>
      <c r="ABQ38" s="5" t="e">
        <f>IFERROR(ABP38+VLOOKUP($A38,'TB2-1'!$A:$XEW,1+IFERROR(VALUE(RIGHT(ABP$3,2)),RIGHT(ABP$3,1)),TRUE),#N/A)</f>
        <v>#N/A</v>
      </c>
      <c r="ABR38" s="10" t="e">
        <f t="shared" si="66"/>
        <v>#N/A</v>
      </c>
      <c r="ABS38" s="5" t="e">
        <f>IFERROR(ABR38+VLOOKUP($A38,'TB2-1'!$A:$XEW,1+IFERROR(VALUE(RIGHT(ABR$3,2)),RIGHT(ABR$3,1)),TRUE),#N/A)</f>
        <v>#N/A</v>
      </c>
      <c r="ABT38" s="10" t="e">
        <f t="shared" si="67"/>
        <v>#N/A</v>
      </c>
      <c r="ABU38" s="5" t="e">
        <f>IFERROR(ABT38+VLOOKUP($A38,'TB2-1'!$A:$XEW,1+IFERROR(VALUE(RIGHT(ABT$3,2)),RIGHT(ABT$3,1)),TRUE),#N/A)</f>
        <v>#N/A</v>
      </c>
      <c r="ABV38" s="10" t="e">
        <f t="shared" si="68"/>
        <v>#N/A</v>
      </c>
      <c r="ABW38" s="5" t="e">
        <f>IFERROR(ABV38+VLOOKUP($A38,'TB2-1'!$A:$XEW,1+IFERROR(VALUE(RIGHT(ABV$3,2)),RIGHT(ABV$3,1)),TRUE),#N/A)</f>
        <v>#N/A</v>
      </c>
      <c r="ABX38" s="10" t="e">
        <f t="shared" si="69"/>
        <v>#N/A</v>
      </c>
      <c r="ABY38" s="5" t="e">
        <f>IFERROR(ABX38+VLOOKUP($A38,'TB2-1'!$A:$XEW,1+IFERROR(VALUE(RIGHT(ABX$3,2)),RIGHT(ABX$3,1)),TRUE),#N/A)</f>
        <v>#N/A</v>
      </c>
      <c r="ABZ38" s="10" t="e">
        <f t="shared" si="70"/>
        <v>#N/A</v>
      </c>
      <c r="ACA38" s="5" t="e">
        <f>IFERROR(ABZ38+VLOOKUP($A38,'TB2-1'!$A:$XEW,1+IFERROR(VALUE(RIGHT(ABZ$3,2)),RIGHT(ABZ$3,1)),TRUE),#N/A)</f>
        <v>#N/A</v>
      </c>
      <c r="ACB38" s="10" t="e">
        <f t="shared" si="71"/>
        <v>#N/A</v>
      </c>
      <c r="ACC38" s="5" t="e">
        <f>IFERROR(ACB38+VLOOKUP($A38,'TB2-1'!$A:$XEW,1+IFERROR(VALUE(RIGHT(ACB$3,2)),RIGHT(ACB$3,1)),TRUE),#N/A)</f>
        <v>#N/A</v>
      </c>
    </row>
    <row r="39" spans="1:757" ht="15.75" thickBot="1" x14ac:dyDescent="0.3">
      <c r="A39" s="2">
        <f>Config!G35</f>
        <v>3150.0010000000002</v>
      </c>
      <c r="B39" s="5" t="e">
        <f>IFERROR(C39-VLOOKUP($A39,'TB2-1'!$A:$XEW,1+IFERROR(VALUE(RIGHT(B$3,2)),RIGHT(B$3,1)),TRUE),#N/A)</f>
        <v>#N/A</v>
      </c>
      <c r="C39" s="65" t="e">
        <v>#N/A</v>
      </c>
      <c r="D39" s="5" t="e">
        <f>IFERROR(E39-VLOOKUP($A39,'TB2-1'!$A:$XEW,1+IFERROR(VALUE(RIGHT(D$3,2)),RIGHT(D$3,1)),TRUE),#N/A)</f>
        <v>#N/A</v>
      </c>
      <c r="E39" s="5" t="e">
        <f t="shared" si="327"/>
        <v>#N/A</v>
      </c>
      <c r="F39" s="5" t="e">
        <f>IFERROR(G39-VLOOKUP($A39,'TB2-1'!$A:$XEW,1+IFERROR(VALUE(RIGHT(F$3,2)),RIGHT(F$3,1)),TRUE),#N/A)</f>
        <v>#N/A</v>
      </c>
      <c r="G39" s="5" t="e">
        <f t="shared" si="328"/>
        <v>#N/A</v>
      </c>
      <c r="H39" s="5" t="e">
        <f>IFERROR(I39-VLOOKUP($A39,'TB2-1'!$A:$XEW,1+IFERROR(VALUE(RIGHT(H$3,2)),RIGHT(H$3,1)),TRUE),#N/A)</f>
        <v>#N/A</v>
      </c>
      <c r="I39" s="5" t="e">
        <f t="shared" si="329"/>
        <v>#N/A</v>
      </c>
      <c r="J39" s="5" t="e">
        <f>IFERROR(K39-VLOOKUP($A39,'TB2-1'!$A:$XEW,1+IFERROR(VALUE(RIGHT(J$3,2)),RIGHT(J$3,1)),TRUE),#N/A)</f>
        <v>#N/A</v>
      </c>
      <c r="K39" s="5" t="e">
        <f t="shared" si="330"/>
        <v>#N/A</v>
      </c>
      <c r="L39" s="5" t="e">
        <f>IFERROR(M39-VLOOKUP($A39,'TB2-1'!$A:$XEW,1+IFERROR(VALUE(RIGHT(L$3,2)),RIGHT(L$3,1)),TRUE),#N/A)</f>
        <v>#N/A</v>
      </c>
      <c r="M39" s="5" t="e">
        <f t="shared" si="331"/>
        <v>#N/A</v>
      </c>
      <c r="N39" s="5" t="e">
        <f>IFERROR(O39-VLOOKUP($A39,'TB2-1'!$A:$XEW,1+IFERROR(VALUE(RIGHT(N$3,2)),RIGHT(N$3,1)),TRUE),#N/A)</f>
        <v>#N/A</v>
      </c>
      <c r="O39" s="5" t="e">
        <f t="shared" si="332"/>
        <v>#N/A</v>
      </c>
      <c r="P39" s="5" t="e">
        <f>IFERROR(Q39-VLOOKUP($A39,'TB2-1'!$A:$XEW,1+IFERROR(VALUE(RIGHT(P$3,2)),RIGHT(P$3,1)),TRUE),#N/A)</f>
        <v>#N/A</v>
      </c>
      <c r="Q39" s="5" t="e">
        <f t="shared" si="333"/>
        <v>#N/A</v>
      </c>
      <c r="R39" s="5" t="e">
        <f>IFERROR(S39-VLOOKUP($A39,'TB2-1'!$A:$XEW,1+IFERROR(VALUE(RIGHT(R$3,2)),RIGHT(R$3,1)),TRUE),#N/A)</f>
        <v>#N/A</v>
      </c>
      <c r="S39" s="5" t="e">
        <f t="shared" si="334"/>
        <v>#N/A</v>
      </c>
      <c r="T39" s="5" t="e">
        <f>IFERROR(U39-VLOOKUP($A39,'TB2-1'!$A:$XEW,1+IFERROR(VALUE(RIGHT(T$3,2)),RIGHT(T$3,1)),TRUE),#N/A)</f>
        <v>#N/A</v>
      </c>
      <c r="U39" s="5" t="e">
        <f t="shared" si="335"/>
        <v>#N/A</v>
      </c>
      <c r="V39" s="5" t="e">
        <f>IFERROR(W39-VLOOKUP($A39,'TB2-1'!$A:$XEW,1+IFERROR(VALUE(RIGHT(V$3,2)),RIGHT(V$3,1)),TRUE),#N/A)</f>
        <v>#N/A</v>
      </c>
      <c r="W39" s="5" t="e">
        <f t="shared" si="336"/>
        <v>#N/A</v>
      </c>
      <c r="X39" s="5" t="e">
        <f>IFERROR(Y39-VLOOKUP($A39,'TB2-1'!$A:$XEW,1+IFERROR(VALUE(RIGHT(X$3,2)),RIGHT(X$3,1)),TRUE),#N/A)</f>
        <v>#N/A</v>
      </c>
      <c r="Y39" s="5" t="e">
        <f t="shared" si="337"/>
        <v>#N/A</v>
      </c>
      <c r="Z39" s="5" t="e">
        <f>IFERROR(AA39-VLOOKUP($A39,'TB2-1'!$A:$XEW,1+IFERROR(VALUE(RIGHT(Z$3,2)),RIGHT(Z$3,1)),TRUE),#N/A)</f>
        <v>#N/A</v>
      </c>
      <c r="AA39" s="5" t="e">
        <f t="shared" si="176"/>
        <v>#N/A</v>
      </c>
      <c r="AB39" s="5" t="e">
        <f>IFERROR(AC39-VLOOKUP($A39,'TB2-1'!$A:$XEW,1+IFERROR(VALUE(RIGHT(AB$3,2)),RIGHT(AB$3,1)),TRUE),#N/A)</f>
        <v>#N/A</v>
      </c>
      <c r="AC39" s="5" t="e">
        <f t="shared" si="73"/>
        <v>#N/A</v>
      </c>
      <c r="AD39" s="5" t="e">
        <f>IFERROR(AE39-VLOOKUP($A39,'TB2-1'!$A:$XEW,1+IFERROR(VALUE(RIGHT(AD$3,2)),RIGHT(AD$3,1)),TRUE),#N/A)</f>
        <v>#N/A</v>
      </c>
      <c r="AE39" s="5" t="e">
        <f t="shared" si="74"/>
        <v>#N/A</v>
      </c>
      <c r="AF39" s="5" t="e">
        <f>IFERROR(AG39-VLOOKUP($A39,'TB2-1'!$A:$XEW,1+IFERROR(VALUE(RIGHT(AF$3,2)),RIGHT(AF$3,1)),TRUE),#N/A)</f>
        <v>#N/A</v>
      </c>
      <c r="AG39" s="5" t="e">
        <f t="shared" si="75"/>
        <v>#N/A</v>
      </c>
      <c r="AH39" s="5" t="e">
        <f>IFERROR(AI39-VLOOKUP($A39,'TB2-1'!$A:$XEW,1+IFERROR(VALUE(RIGHT(AH$3,2)),RIGHT(AH$3,1)),TRUE),#N/A)</f>
        <v>#N/A</v>
      </c>
      <c r="AI39" s="5" t="e">
        <f t="shared" si="76"/>
        <v>#N/A</v>
      </c>
      <c r="AJ39" s="5" t="e">
        <f>IFERROR(AK39-VLOOKUP($A39,'TB2-1'!$A:$XEW,1+IFERROR(VALUE(RIGHT(AJ$3,2)),RIGHT(AJ$3,1)),TRUE),#N/A)</f>
        <v>#N/A</v>
      </c>
      <c r="AK39" s="5" t="e">
        <f t="shared" si="77"/>
        <v>#N/A</v>
      </c>
      <c r="AL39" s="2" t="e">
        <f>IFERROR(AM39-VLOOKUP($A39,'TB2-1'!$A:$XEW,1+IFERROR(VALUE(RIGHT(AL$3,2)),RIGHT(AL$3,1)),TRUE),#N/A)</f>
        <v>#N/A</v>
      </c>
      <c r="AM39" s="65" t="e">
        <v>#N/A</v>
      </c>
      <c r="AN39" s="2" t="e">
        <f>IFERROR(AO39-VLOOKUP($A39,'TB2-1'!$A:$XEW,1+IFERROR(VALUE(RIGHT(AN$3,2)),RIGHT(AN$3,1)),TRUE),#N/A)</f>
        <v>#N/A</v>
      </c>
      <c r="AO39" s="2" t="e">
        <f t="shared" si="341"/>
        <v>#N/A</v>
      </c>
      <c r="AP39" s="2" t="e">
        <f>IFERROR(AQ39-VLOOKUP($A39,'TB2-1'!$A:$XEW,1+IFERROR(VALUE(RIGHT(AP$3,2)),RIGHT(AP$3,1)),TRUE),#N/A)</f>
        <v>#N/A</v>
      </c>
      <c r="AQ39" s="2" t="e">
        <f t="shared" si="341"/>
        <v>#N/A</v>
      </c>
      <c r="AR39" s="2" t="e">
        <f>IFERROR(AS39-VLOOKUP($A39,'TB2-1'!$A:$XEW,1+IFERROR(VALUE(RIGHT(AR$3,2)),RIGHT(AR$3,1)),TRUE),#N/A)</f>
        <v>#N/A</v>
      </c>
      <c r="AS39" s="2" t="e">
        <f t="shared" si="341"/>
        <v>#N/A</v>
      </c>
      <c r="AT39" s="2" t="e">
        <f>IFERROR(AU39-VLOOKUP($A39,'TB2-1'!$A:$XEW,1+IFERROR(VALUE(RIGHT(AT$3,2)),RIGHT(AT$3,1)),TRUE),#N/A)</f>
        <v>#N/A</v>
      </c>
      <c r="AU39" s="2" t="e">
        <f t="shared" si="341"/>
        <v>#N/A</v>
      </c>
      <c r="AV39" s="2" t="e">
        <f>IFERROR(AW39-VLOOKUP($A39,'TB2-1'!$A:$XEW,1+IFERROR(VALUE(RIGHT(AV$3,2)),RIGHT(AV$3,1)),TRUE),#N/A)</f>
        <v>#N/A</v>
      </c>
      <c r="AW39" s="2" t="e">
        <f t="shared" si="341"/>
        <v>#N/A</v>
      </c>
      <c r="AX39" s="2" t="e">
        <f>IFERROR(AY39-VLOOKUP($A39,'TB2-1'!$A:$XEW,1+IFERROR(VALUE(RIGHT(AX$3,2)),RIGHT(AX$3,1)),TRUE),#N/A)</f>
        <v>#N/A</v>
      </c>
      <c r="AY39" s="2" t="e">
        <f t="shared" si="341"/>
        <v>#N/A</v>
      </c>
      <c r="AZ39" s="2" t="e">
        <f>IFERROR(BA39-VLOOKUP($A39,'TB2-1'!$A:$XEW,1+IFERROR(VALUE(RIGHT(AZ$3,2)),RIGHT(AZ$3,1)),TRUE),#N/A)</f>
        <v>#N/A</v>
      </c>
      <c r="BA39" s="2" t="e">
        <f t="shared" si="341"/>
        <v>#N/A</v>
      </c>
      <c r="BB39" s="2" t="e">
        <f>IFERROR(BC39-VLOOKUP($A39,'TB2-1'!$A:$XEW,1+IFERROR(VALUE(RIGHT(BB$3,2)),RIGHT(BB$3,1)),TRUE),#N/A)</f>
        <v>#N/A</v>
      </c>
      <c r="BC39" s="2" t="e">
        <f t="shared" si="341"/>
        <v>#N/A</v>
      </c>
      <c r="BD39" s="2" t="e">
        <f>IFERROR(BE39-VLOOKUP($A39,'TB2-1'!$A:$XEW,1+IFERROR(VALUE(RIGHT(BD$3,2)),RIGHT(BD$3,1)),TRUE),#N/A)</f>
        <v>#N/A</v>
      </c>
      <c r="BE39" s="2" t="e">
        <f t="shared" si="341"/>
        <v>#N/A</v>
      </c>
      <c r="BF39" s="2" t="e">
        <f>IFERROR(BG39-VLOOKUP($A39,'TB2-1'!$A:$XEW,1+IFERROR(VALUE(RIGHT(BF$3,2)),RIGHT(BF$3,1)),TRUE),#N/A)</f>
        <v>#N/A</v>
      </c>
      <c r="BG39" s="2" t="e">
        <f t="shared" si="341"/>
        <v>#N/A</v>
      </c>
      <c r="BH39" s="2" t="e">
        <f>IFERROR(BI39-VLOOKUP($A39,'TB2-1'!$A:$XEW,1+IFERROR(VALUE(RIGHT(BH$3,2)),RIGHT(BH$3,1)),TRUE),#N/A)</f>
        <v>#N/A</v>
      </c>
      <c r="BI39" s="2" t="e">
        <f t="shared" si="341"/>
        <v>#N/A</v>
      </c>
      <c r="BJ39" s="2" t="e">
        <f>IFERROR(BK39-VLOOKUP($A39,'TB2-1'!$A:$XEW,1+IFERROR(VALUE(RIGHT(BJ$3,2)),RIGHT(BJ$3,1)),TRUE),#N/A)</f>
        <v>#N/A</v>
      </c>
      <c r="BK39" s="2" t="e">
        <f t="shared" si="341"/>
        <v>#N/A</v>
      </c>
      <c r="BL39" s="2" t="e">
        <f>IFERROR(BM39-VLOOKUP($A39,'TB2-1'!$A:$XEW,1+IFERROR(VALUE(RIGHT(BL$3,2)),RIGHT(BL$3,1)),TRUE),#N/A)</f>
        <v>#N/A</v>
      </c>
      <c r="BM39" s="2" t="e">
        <f t="shared" si="341"/>
        <v>#N/A</v>
      </c>
      <c r="BN39" s="2" t="e">
        <f>IFERROR(BO39-VLOOKUP($A39,'TB2-1'!$A:$XEW,1+IFERROR(VALUE(RIGHT(BN$3,2)),RIGHT(BN$3,1)),TRUE),#N/A)</f>
        <v>#N/A</v>
      </c>
      <c r="BO39" s="2" t="e">
        <f t="shared" si="341"/>
        <v>#N/A</v>
      </c>
      <c r="BP39" s="2" t="e">
        <f>IFERROR(BQ39-VLOOKUP($A39,'TB2-1'!$A:$XEW,1+IFERROR(VALUE(RIGHT(BP$3,2)),RIGHT(BP$3,1)),TRUE),#N/A)</f>
        <v>#N/A</v>
      </c>
      <c r="BQ39" s="2" t="e">
        <f t="shared" si="341"/>
        <v>#N/A</v>
      </c>
      <c r="BR39" s="2" t="e">
        <f>IFERROR(BS39-VLOOKUP($A39,'TB2-1'!$A:$XEW,1+IFERROR(VALUE(RIGHT(BR$3,2)),RIGHT(BR$3,1)),TRUE),#N/A)</f>
        <v>#N/A</v>
      </c>
      <c r="BS39" s="2" t="e">
        <f t="shared" si="341"/>
        <v>#N/A</v>
      </c>
      <c r="BT39" s="2" t="e">
        <f>IFERROR(BU39-VLOOKUP($A39,'TB2-1'!$A:$XEW,1+IFERROR(VALUE(RIGHT(BT$3,2)),RIGHT(BT$3,1)),TRUE),#N/A)</f>
        <v>#N/A</v>
      </c>
      <c r="BU39" s="2" t="e">
        <f t="shared" si="341"/>
        <v>#N/A</v>
      </c>
      <c r="BV39" s="5" t="e">
        <f>IFERROR(BW39-VLOOKUP($A39,'TB2-1'!$A:$XEW,1+IFERROR(VALUE(RIGHT(BV$3,2)),RIGHT(BV$3,1)),TRUE),#N/A)</f>
        <v>#N/A</v>
      </c>
      <c r="BW39" s="65" t="e">
        <v>#N/A</v>
      </c>
      <c r="BX39" s="5" t="e">
        <f>IFERROR(BY39-VLOOKUP($A39,'TB2-1'!$A:$XEW,1+IFERROR(VALUE(RIGHT(BX$3,2)),RIGHT(BX$3,1)),TRUE),#N/A)</f>
        <v>#N/A</v>
      </c>
      <c r="BY39" s="5" t="e">
        <f t="shared" si="338"/>
        <v>#N/A</v>
      </c>
      <c r="BZ39" s="5" t="e">
        <f>IFERROR(CA39-VLOOKUP($A39,'TB2-1'!$A:$XEW,1+IFERROR(VALUE(RIGHT(BZ$3,2)),RIGHT(BZ$3,1)),TRUE),#N/A)</f>
        <v>#N/A</v>
      </c>
      <c r="CA39" s="5" t="e">
        <f t="shared" si="338"/>
        <v>#N/A</v>
      </c>
      <c r="CB39" s="5" t="e">
        <f>IFERROR(CC39-VLOOKUP($A39,'TB2-1'!$A:$XEW,1+IFERROR(VALUE(RIGHT(CB$3,2)),RIGHT(CB$3,1)),TRUE),#N/A)</f>
        <v>#N/A</v>
      </c>
      <c r="CC39" s="5" t="e">
        <f t="shared" si="338"/>
        <v>#N/A</v>
      </c>
      <c r="CD39" s="5" t="e">
        <f>IFERROR(CE39-VLOOKUP($A39,'TB2-1'!$A:$XEW,1+IFERROR(VALUE(RIGHT(CD$3,2)),RIGHT(CD$3,1)),TRUE),#N/A)</f>
        <v>#N/A</v>
      </c>
      <c r="CE39" s="5" t="e">
        <f t="shared" si="338"/>
        <v>#N/A</v>
      </c>
      <c r="CF39" s="5" t="e">
        <f>IFERROR(CG39-VLOOKUP($A39,'TB2-1'!$A:$XEW,1+IFERROR(VALUE(RIGHT(CF$3,2)),RIGHT(CF$3,1)),TRUE),#N/A)</f>
        <v>#N/A</v>
      </c>
      <c r="CG39" s="5" t="e">
        <f t="shared" si="338"/>
        <v>#N/A</v>
      </c>
      <c r="CH39" s="5" t="e">
        <f>IFERROR(CI39-VLOOKUP($A39,'TB2-1'!$A:$XEW,1+IFERROR(VALUE(RIGHT(CH$3,2)),RIGHT(CH$3,1)),TRUE),#N/A)</f>
        <v>#N/A</v>
      </c>
      <c r="CI39" s="5" t="e">
        <f t="shared" si="338"/>
        <v>#N/A</v>
      </c>
      <c r="CJ39" s="5" t="e">
        <f>IFERROR(CK39-VLOOKUP($A39,'TB2-1'!$A:$XEW,1+IFERROR(VALUE(RIGHT(CJ$3,2)),RIGHT(CJ$3,1)),TRUE),#N/A)</f>
        <v>#N/A</v>
      </c>
      <c r="CK39" s="5" t="e">
        <f t="shared" si="338"/>
        <v>#N/A</v>
      </c>
      <c r="CL39" s="5" t="e">
        <f>IFERROR(CM39-VLOOKUP($A39,'TB2-1'!$A:$XEW,1+IFERROR(VALUE(RIGHT(CL$3,2)),RIGHT(CL$3,1)),TRUE),#N/A)</f>
        <v>#N/A</v>
      </c>
      <c r="CM39" s="5" t="e">
        <f t="shared" si="338"/>
        <v>#N/A</v>
      </c>
      <c r="CN39" s="5" t="e">
        <f>IFERROR(CO39-VLOOKUP($A39,'TB2-1'!$A:$XEW,1+IFERROR(VALUE(RIGHT(CN$3,2)),RIGHT(CN$3,1)),TRUE),#N/A)</f>
        <v>#N/A</v>
      </c>
      <c r="CO39" s="5" t="e">
        <f t="shared" si="338"/>
        <v>#N/A</v>
      </c>
      <c r="CP39" s="5" t="e">
        <f>IFERROR(CQ39-VLOOKUP($A39,'TB2-1'!$A:$XEW,1+IFERROR(VALUE(RIGHT(CP$3,2)),RIGHT(CP$3,1)),TRUE),#N/A)</f>
        <v>#N/A</v>
      </c>
      <c r="CQ39" s="5" t="e">
        <f t="shared" si="338"/>
        <v>#N/A</v>
      </c>
      <c r="CR39" s="5" t="e">
        <f>IFERROR(CS39-VLOOKUP($A39,'TB2-1'!$A:$XEW,1+IFERROR(VALUE(RIGHT(CR$3,2)),RIGHT(CR$3,1)),TRUE),#N/A)</f>
        <v>#N/A</v>
      </c>
      <c r="CS39" s="5" t="e">
        <f t="shared" si="338"/>
        <v>#N/A</v>
      </c>
      <c r="CT39" s="5" t="e">
        <f>IFERROR(CU39-VLOOKUP($A39,'TB2-1'!$A:$XEW,1+IFERROR(VALUE(RIGHT(CT$3,2)),RIGHT(CT$3,1)),TRUE),#N/A)</f>
        <v>#N/A</v>
      </c>
      <c r="CU39" s="5" t="e">
        <f t="shared" si="338"/>
        <v>#N/A</v>
      </c>
      <c r="CV39" s="5" t="e">
        <f>IFERROR(CW39-VLOOKUP($A39,'TB2-1'!$A:$XEW,1+IFERROR(VALUE(RIGHT(CV$3,2)),RIGHT(CV$3,1)),TRUE),#N/A)</f>
        <v>#N/A</v>
      </c>
      <c r="CW39" s="5" t="e">
        <f t="shared" si="338"/>
        <v>#N/A</v>
      </c>
      <c r="CX39" s="5" t="e">
        <f>IFERROR(CY39-VLOOKUP($A39,'TB2-1'!$A:$XEW,1+IFERROR(VALUE(RIGHT(CX$3,2)),RIGHT(CX$3,1)),TRUE),#N/A)</f>
        <v>#N/A</v>
      </c>
      <c r="CY39" s="5" t="e">
        <f t="shared" si="338"/>
        <v>#N/A</v>
      </c>
      <c r="CZ39" s="5" t="e">
        <f>IFERROR(DA39-VLOOKUP($A39,'TB2-1'!$A:$XEW,1+IFERROR(VALUE(RIGHT(CZ$3,2)),RIGHT(CZ$3,1)),TRUE),#N/A)</f>
        <v>#N/A</v>
      </c>
      <c r="DA39" s="5" t="e">
        <f t="shared" si="338"/>
        <v>#N/A</v>
      </c>
      <c r="DB39" s="5" t="e">
        <f>IFERROR(DC39-VLOOKUP($A39,'TB2-1'!$A:$XEW,1+IFERROR(VALUE(RIGHT(DB$3,2)),RIGHT(DB$3,1)),TRUE),#N/A)</f>
        <v>#N/A</v>
      </c>
      <c r="DC39" s="5" t="e">
        <f t="shared" si="338"/>
        <v>#N/A</v>
      </c>
      <c r="DD39" s="5" t="e">
        <f>IFERROR(DE39-VLOOKUP($A39,'TB2-1'!$A:$XEW,1+IFERROR(VALUE(RIGHT(DD$3,2)),RIGHT(DD$3,1)),TRUE),#N/A)</f>
        <v>#N/A</v>
      </c>
      <c r="DE39" s="5" t="e">
        <f t="shared" si="338"/>
        <v>#N/A</v>
      </c>
      <c r="DF39" s="6" t="e">
        <f>IFERROR(DG39-VLOOKUP($A39,'TB2-1'!$A:$XEW,1+IFERROR(VALUE(RIGHT(DF$3,2)),RIGHT(DF$3,1)),TRUE),#N/A)</f>
        <v>#N/A</v>
      </c>
      <c r="DG39" s="65" t="e">
        <v>#N/A</v>
      </c>
      <c r="DH39" s="6" t="e">
        <f>IFERROR(DI39-VLOOKUP($A39,'TB2-1'!$A:$XEW,1+IFERROR(VALUE(RIGHT(DH$3,2)),RIGHT(DH$3,1)),TRUE),#N/A)</f>
        <v>#N/A</v>
      </c>
      <c r="DI39" s="6" t="e">
        <f t="shared" si="92"/>
        <v>#N/A</v>
      </c>
      <c r="DJ39" s="6" t="e">
        <f>IFERROR(DK39-VLOOKUP($A39,'TB2-1'!$A:$XEW,1+IFERROR(VALUE(RIGHT(DJ$3,2)),RIGHT(DJ$3,1)),TRUE),#N/A)</f>
        <v>#N/A</v>
      </c>
      <c r="DK39" s="6" t="e">
        <f t="shared" si="92"/>
        <v>#N/A</v>
      </c>
      <c r="DL39" s="6" t="e">
        <f>IFERROR(DM39-VLOOKUP($A39,'TB2-1'!$A:$XEW,1+IFERROR(VALUE(RIGHT(DL$3,2)),RIGHT(DL$3,1)),TRUE),#N/A)</f>
        <v>#N/A</v>
      </c>
      <c r="DM39" s="6" t="e">
        <f t="shared" si="92"/>
        <v>#N/A</v>
      </c>
      <c r="DN39" s="6" t="e">
        <f>IFERROR(DO39-VLOOKUP($A39,'TB2-1'!$A:$XEW,1+IFERROR(VALUE(RIGHT(DN$3,2)),RIGHT(DN$3,1)),TRUE),#N/A)</f>
        <v>#N/A</v>
      </c>
      <c r="DO39" s="6" t="e">
        <f t="shared" si="92"/>
        <v>#N/A</v>
      </c>
      <c r="DP39" s="6" t="e">
        <f>IFERROR(DQ39-VLOOKUP($A39,'TB2-1'!$A:$XEW,1+IFERROR(VALUE(RIGHT(DP$3,2)),RIGHT(DP$3,1)),TRUE),#N/A)</f>
        <v>#N/A</v>
      </c>
      <c r="DQ39" s="6" t="e">
        <f t="shared" si="92"/>
        <v>#N/A</v>
      </c>
      <c r="DR39" s="6" t="e">
        <f>IFERROR(DS39-VLOOKUP($A39,'TB2-1'!$A:$XEW,1+IFERROR(VALUE(RIGHT(DR$3,2)),RIGHT(DR$3,1)),TRUE),#N/A)</f>
        <v>#N/A</v>
      </c>
      <c r="DS39" s="6" t="e">
        <f t="shared" si="92"/>
        <v>#N/A</v>
      </c>
      <c r="DT39" s="6" t="e">
        <f>IFERROR(DU39-VLOOKUP($A39,'TB2-1'!$A:$XEW,1+IFERROR(VALUE(RIGHT(DT$3,2)),RIGHT(DT$3,1)),TRUE),#N/A)</f>
        <v>#N/A</v>
      </c>
      <c r="DU39" s="6" t="e">
        <f t="shared" si="92"/>
        <v>#N/A</v>
      </c>
      <c r="DV39" s="6" t="e">
        <f>IFERROR(DW39-VLOOKUP($A39,'TB2-1'!$A:$XEW,1+IFERROR(VALUE(RIGHT(DV$3,2)),RIGHT(DV$3,1)),TRUE),#N/A)</f>
        <v>#N/A</v>
      </c>
      <c r="DW39" s="6" t="e">
        <f t="shared" si="92"/>
        <v>#N/A</v>
      </c>
      <c r="DX39" s="6" t="e">
        <f>IFERROR(DY39-VLOOKUP($A39,'TB2-1'!$A:$XEW,1+IFERROR(VALUE(RIGHT(DX$3,2)),RIGHT(DX$3,1)),TRUE),#N/A)</f>
        <v>#N/A</v>
      </c>
      <c r="DY39" s="6" t="e">
        <f t="shared" si="92"/>
        <v>#N/A</v>
      </c>
      <c r="DZ39" s="6" t="e">
        <f>IFERROR(EA39-VLOOKUP($A39,'TB2-1'!$A:$XEW,1+IFERROR(VALUE(RIGHT(DZ$3,2)),RIGHT(DZ$3,1)),TRUE),#N/A)</f>
        <v>#N/A</v>
      </c>
      <c r="EA39" s="6" t="e">
        <f t="shared" si="92"/>
        <v>#N/A</v>
      </c>
      <c r="EB39" s="6" t="e">
        <f>IFERROR(EC39-VLOOKUP($A39,'TB2-1'!$A:$XEW,1+IFERROR(VALUE(RIGHT(EB$3,2)),RIGHT(EB$3,1)),TRUE),#N/A)</f>
        <v>#N/A</v>
      </c>
      <c r="EC39" s="6" t="e">
        <f t="shared" si="92"/>
        <v>#N/A</v>
      </c>
      <c r="ED39" s="6" t="e">
        <f>IFERROR(EE39-VLOOKUP($A39,'TB2-1'!$A:$XEW,1+IFERROR(VALUE(RIGHT(ED$3,2)),RIGHT(ED$3,1)),TRUE),#N/A)</f>
        <v>#N/A</v>
      </c>
      <c r="EE39" s="6" t="e">
        <f t="shared" si="92"/>
        <v>#N/A</v>
      </c>
      <c r="EF39" s="6" t="e">
        <f>IFERROR(EG39-VLOOKUP($A39,'TB2-1'!$A:$XEW,1+IFERROR(VALUE(RIGHT(EF$3,2)),RIGHT(EF$3,1)),TRUE),#N/A)</f>
        <v>#N/A</v>
      </c>
      <c r="EG39" s="6" t="e">
        <f t="shared" si="92"/>
        <v>#N/A</v>
      </c>
      <c r="EH39" s="6" t="e">
        <f>IFERROR(EI39-VLOOKUP($A39,'TB2-1'!$A:$XEW,1+IFERROR(VALUE(RIGHT(EH$3,2)),RIGHT(EH$3,1)),TRUE),#N/A)</f>
        <v>#N/A</v>
      </c>
      <c r="EI39" s="6" t="e">
        <f t="shared" si="92"/>
        <v>#N/A</v>
      </c>
      <c r="EJ39" s="6" t="e">
        <f>IFERROR(EK39-VLOOKUP($A39,'TB2-1'!$A:$XEW,1+IFERROR(VALUE(RIGHT(EJ$3,2)),RIGHT(EJ$3,1)),TRUE),#N/A)</f>
        <v>#N/A</v>
      </c>
      <c r="EK39" s="6" t="e">
        <f t="shared" si="92"/>
        <v>#N/A</v>
      </c>
      <c r="EL39" s="6" t="e">
        <f>IFERROR(EM39-VLOOKUP($A39,'TB2-1'!$A:$XEW,1+IFERROR(VALUE(RIGHT(EL$3,2)),RIGHT(EL$3,1)),TRUE),#N/A)</f>
        <v>#N/A</v>
      </c>
      <c r="EM39" s="6" t="e">
        <f t="shared" si="92"/>
        <v>#N/A</v>
      </c>
      <c r="EN39" s="6" t="e">
        <f>IFERROR(EO39-VLOOKUP($A39,'TB2-1'!$A:$XEW,1+IFERROR(VALUE(RIGHT(EN$3,2)),RIGHT(EN$3,1)),TRUE),#N/A)</f>
        <v>#N/A</v>
      </c>
      <c r="EO39" s="6" t="e">
        <f t="shared" si="92"/>
        <v>#N/A</v>
      </c>
      <c r="EP39" s="5" t="e">
        <f>IFERROR(EQ39-VLOOKUP($A39,'TB2-1'!$A:$XEW,1+IFERROR(VALUE(RIGHT(EP$3,2)),RIGHT(EP$3,1)),TRUE),#N/A)</f>
        <v>#N/A</v>
      </c>
      <c r="EQ39" s="65" t="e">
        <v>#N/A</v>
      </c>
      <c r="ER39" s="5" t="e">
        <f>IFERROR(ES39-VLOOKUP($A39,'TB2-1'!$A:$XEW,1+IFERROR(VALUE(RIGHT(ER$3,2)),RIGHT(ER$3,1)),TRUE),#N/A)</f>
        <v>#N/A</v>
      </c>
      <c r="ES39" s="5" t="e">
        <f t="shared" si="109"/>
        <v>#N/A</v>
      </c>
      <c r="ET39" s="5" t="e">
        <f>IFERROR(EU39-VLOOKUP($A39,'TB2-1'!$A:$XEW,1+IFERROR(VALUE(RIGHT(ET$3,2)),RIGHT(ET$3,1)),TRUE),#N/A)</f>
        <v>#N/A</v>
      </c>
      <c r="EU39" s="5" t="e">
        <f t="shared" si="109"/>
        <v>#N/A</v>
      </c>
      <c r="EV39" s="5" t="e">
        <f>IFERROR(EW39-VLOOKUP($A39,'TB2-1'!$A:$XEW,1+IFERROR(VALUE(RIGHT(EV$3,2)),RIGHT(EV$3,1)),TRUE),#N/A)</f>
        <v>#N/A</v>
      </c>
      <c r="EW39" s="5" t="e">
        <f t="shared" si="109"/>
        <v>#N/A</v>
      </c>
      <c r="EX39" s="5" t="e">
        <f>IFERROR(EY39-VLOOKUP($A39,'TB2-1'!$A:$XEW,1+IFERROR(VALUE(RIGHT(EX$3,2)),RIGHT(EX$3,1)),TRUE),#N/A)</f>
        <v>#N/A</v>
      </c>
      <c r="EY39" s="5" t="e">
        <f t="shared" si="109"/>
        <v>#N/A</v>
      </c>
      <c r="EZ39" s="5" t="e">
        <f>IFERROR(FA39-VLOOKUP($A39,'TB2-1'!$A:$XEW,1+IFERROR(VALUE(RIGHT(EZ$3,2)),RIGHT(EZ$3,1)),TRUE),#N/A)</f>
        <v>#N/A</v>
      </c>
      <c r="FA39" s="5" t="e">
        <f t="shared" si="109"/>
        <v>#N/A</v>
      </c>
      <c r="FB39" s="5" t="e">
        <f>IFERROR(FC39-VLOOKUP($A39,'TB2-1'!$A:$XEW,1+IFERROR(VALUE(RIGHT(FB$3,2)),RIGHT(FB$3,1)),TRUE),#N/A)</f>
        <v>#N/A</v>
      </c>
      <c r="FC39" s="5" t="e">
        <f t="shared" si="109"/>
        <v>#N/A</v>
      </c>
      <c r="FD39" s="5" t="e">
        <f>IFERROR(FE39-VLOOKUP($A39,'TB2-1'!$A:$XEW,1+IFERROR(VALUE(RIGHT(FD$3,2)),RIGHT(FD$3,1)),TRUE),#N/A)</f>
        <v>#N/A</v>
      </c>
      <c r="FE39" s="5" t="e">
        <f t="shared" si="109"/>
        <v>#N/A</v>
      </c>
      <c r="FF39" s="5" t="e">
        <f>IFERROR(FG39-VLOOKUP($A39,'TB2-1'!$A:$XEW,1+IFERROR(VALUE(RIGHT(FF$3,2)),RIGHT(FF$3,1)),TRUE),#N/A)</f>
        <v>#N/A</v>
      </c>
      <c r="FG39" s="5" t="e">
        <f t="shared" si="109"/>
        <v>#N/A</v>
      </c>
      <c r="FH39" s="5" t="e">
        <f>IFERROR(FI39-VLOOKUP($A39,'TB2-1'!$A:$XEW,1+IFERROR(VALUE(RIGHT(FH$3,2)),RIGHT(FH$3,1)),TRUE),#N/A)</f>
        <v>#N/A</v>
      </c>
      <c r="FI39" s="5" t="e">
        <f t="shared" si="109"/>
        <v>#N/A</v>
      </c>
      <c r="FJ39" s="5" t="e">
        <f>IFERROR(FK39-VLOOKUP($A39,'TB2-1'!$A:$XEW,1+IFERROR(VALUE(RIGHT(FJ$3,2)),RIGHT(FJ$3,1)),TRUE),#N/A)</f>
        <v>#N/A</v>
      </c>
      <c r="FK39" s="5" t="e">
        <f t="shared" si="109"/>
        <v>#N/A</v>
      </c>
      <c r="FL39" s="5" t="e">
        <f>IFERROR(FM39-VLOOKUP($A39,'TB2-1'!$A:$XEW,1+IFERROR(VALUE(RIGHT(FL$3,2)),RIGHT(FL$3,1)),TRUE),#N/A)</f>
        <v>#N/A</v>
      </c>
      <c r="FM39" s="5" t="e">
        <f t="shared" si="109"/>
        <v>#N/A</v>
      </c>
      <c r="FN39" s="5" t="e">
        <f>IFERROR(FO39-VLOOKUP($A39,'TB2-1'!$A:$XEW,1+IFERROR(VALUE(RIGHT(FN$3,2)),RIGHT(FN$3,1)),TRUE),#N/A)</f>
        <v>#N/A</v>
      </c>
      <c r="FO39" s="5" t="e">
        <f t="shared" si="109"/>
        <v>#N/A</v>
      </c>
      <c r="FP39" s="5" t="e">
        <f>IFERROR(FQ39-VLOOKUP($A39,'TB2-1'!$A:$XEW,1+IFERROR(VALUE(RIGHT(FP$3,2)),RIGHT(FP$3,1)),TRUE),#N/A)</f>
        <v>#N/A</v>
      </c>
      <c r="FQ39" s="5" t="e">
        <f t="shared" si="109"/>
        <v>#N/A</v>
      </c>
      <c r="FR39" s="5" t="e">
        <f>IFERROR(FS39-VLOOKUP($A39,'TB2-1'!$A:$XEW,1+IFERROR(VALUE(RIGHT(FR$3,2)),RIGHT(FR$3,1)),TRUE),#N/A)</f>
        <v>#N/A</v>
      </c>
      <c r="FS39" s="5" t="e">
        <f t="shared" si="109"/>
        <v>#N/A</v>
      </c>
      <c r="FT39" s="5" t="e">
        <f>IFERROR(FU39-VLOOKUP($A39,'TB2-1'!$A:$XEW,1+IFERROR(VALUE(RIGHT(FT$3,2)),RIGHT(FT$3,1)),TRUE),#N/A)</f>
        <v>#N/A</v>
      </c>
      <c r="FU39" s="5" t="e">
        <f t="shared" si="109"/>
        <v>#N/A</v>
      </c>
      <c r="FV39" s="5" t="e">
        <f>IFERROR(FW39-VLOOKUP($A39,'TB2-1'!$A:$XEW,1+IFERROR(VALUE(RIGHT(FV$3,2)),RIGHT(FV$3,1)),TRUE),#N/A)</f>
        <v>#N/A</v>
      </c>
      <c r="FW39" s="5" t="e">
        <f t="shared" si="109"/>
        <v>#N/A</v>
      </c>
      <c r="FX39" s="5" t="e">
        <f>IFERROR(FY39-VLOOKUP($A39,'TB2-1'!$A:$XEW,1+IFERROR(VALUE(RIGHT(FX$3,2)),RIGHT(FX$3,1)),TRUE),#N/A)</f>
        <v>#N/A</v>
      </c>
      <c r="FY39" s="5" t="e">
        <f t="shared" si="109"/>
        <v>#N/A</v>
      </c>
      <c r="FZ39" s="6" t="e">
        <f>IFERROR(GA39-VLOOKUP($A39,'TB2-1'!$A:$XEW,1+IFERROR(VALUE(RIGHT(FZ$3,2)),RIGHT(FZ$3,1)),TRUE),#N/A)</f>
        <v>#N/A</v>
      </c>
      <c r="GA39" s="65" t="e">
        <v>#N/A</v>
      </c>
      <c r="GB39" s="6" t="e">
        <f>IFERROR(GC39-VLOOKUP($A39,'TB2-1'!$A:$XEW,1+IFERROR(VALUE(RIGHT(GB$3,2)),RIGHT(GB$3,1)),TRUE),#N/A)</f>
        <v>#N/A</v>
      </c>
      <c r="GC39" s="6" t="e">
        <f t="shared" si="126"/>
        <v>#N/A</v>
      </c>
      <c r="GD39" s="6" t="e">
        <f>IFERROR(GE39-VLOOKUP($A39,'TB2-1'!$A:$XEW,1+IFERROR(VALUE(RIGHT(GD$3,2)),RIGHT(GD$3,1)),TRUE),#N/A)</f>
        <v>#N/A</v>
      </c>
      <c r="GE39" s="6" t="e">
        <f t="shared" si="126"/>
        <v>#N/A</v>
      </c>
      <c r="GF39" s="6" t="e">
        <f>IFERROR(GG39-VLOOKUP($A39,'TB2-1'!$A:$XEW,1+IFERROR(VALUE(RIGHT(GF$3,2)),RIGHT(GF$3,1)),TRUE),#N/A)</f>
        <v>#N/A</v>
      </c>
      <c r="GG39" s="6" t="e">
        <f t="shared" si="126"/>
        <v>#N/A</v>
      </c>
      <c r="GH39" s="6" t="e">
        <f>IFERROR(GI39-VLOOKUP($A39,'TB2-1'!$A:$XEW,1+IFERROR(VALUE(RIGHT(GH$3,2)),RIGHT(GH$3,1)),TRUE),#N/A)</f>
        <v>#N/A</v>
      </c>
      <c r="GI39" s="6" t="e">
        <f t="shared" si="126"/>
        <v>#N/A</v>
      </c>
      <c r="GJ39" s="6" t="e">
        <f>IFERROR(GK39-VLOOKUP($A39,'TB2-1'!$A:$XEW,1+IFERROR(VALUE(RIGHT(GJ$3,2)),RIGHT(GJ$3,1)),TRUE),#N/A)</f>
        <v>#N/A</v>
      </c>
      <c r="GK39" s="6" t="e">
        <f t="shared" si="126"/>
        <v>#N/A</v>
      </c>
      <c r="GL39" s="6" t="e">
        <f>IFERROR(GM39-VLOOKUP($A39,'TB2-1'!$A:$XEW,1+IFERROR(VALUE(RIGHT(GL$3,2)),RIGHT(GL$3,1)),TRUE),#N/A)</f>
        <v>#N/A</v>
      </c>
      <c r="GM39" s="6" t="e">
        <f t="shared" si="126"/>
        <v>#N/A</v>
      </c>
      <c r="GN39" s="6" t="e">
        <f>IFERROR(GO39-VLOOKUP($A39,'TB2-1'!$A:$XEW,1+IFERROR(VALUE(RIGHT(GN$3,2)),RIGHT(GN$3,1)),TRUE),#N/A)</f>
        <v>#N/A</v>
      </c>
      <c r="GO39" s="6" t="e">
        <f t="shared" si="126"/>
        <v>#N/A</v>
      </c>
      <c r="GP39" s="6" t="e">
        <f>IFERROR(GQ39-VLOOKUP($A39,'TB2-1'!$A:$XEW,1+IFERROR(VALUE(RIGHT(GP$3,2)),RIGHT(GP$3,1)),TRUE),#N/A)</f>
        <v>#N/A</v>
      </c>
      <c r="GQ39" s="6" t="e">
        <f t="shared" si="126"/>
        <v>#N/A</v>
      </c>
      <c r="GR39" s="6" t="e">
        <f>IFERROR(GS39-VLOOKUP($A39,'TB2-1'!$A:$XEW,1+IFERROR(VALUE(RIGHT(GR$3,2)),RIGHT(GR$3,1)),TRUE),#N/A)</f>
        <v>#N/A</v>
      </c>
      <c r="GS39" s="6" t="e">
        <f t="shared" si="126"/>
        <v>#N/A</v>
      </c>
      <c r="GT39" s="6" t="e">
        <f>IFERROR(GU39-VLOOKUP($A39,'TB2-1'!$A:$XEW,1+IFERROR(VALUE(RIGHT(GT$3,2)),RIGHT(GT$3,1)),TRUE),#N/A)</f>
        <v>#N/A</v>
      </c>
      <c r="GU39" s="6" t="e">
        <f t="shared" si="126"/>
        <v>#N/A</v>
      </c>
      <c r="GV39" s="6" t="e">
        <f>IFERROR(GW39-VLOOKUP($A39,'TB2-1'!$A:$XEW,1+IFERROR(VALUE(RIGHT(GV$3,2)),RIGHT(GV$3,1)),TRUE),#N/A)</f>
        <v>#N/A</v>
      </c>
      <c r="GW39" s="6" t="e">
        <f t="shared" si="126"/>
        <v>#N/A</v>
      </c>
      <c r="GX39" s="6" t="e">
        <f>IFERROR(GY39-VLOOKUP($A39,'TB2-1'!$A:$XEW,1+IFERROR(VALUE(RIGHT(GX$3,2)),RIGHT(GX$3,1)),TRUE),#N/A)</f>
        <v>#N/A</v>
      </c>
      <c r="GY39" s="6" t="e">
        <f t="shared" si="126"/>
        <v>#N/A</v>
      </c>
      <c r="GZ39" s="6" t="e">
        <f>IFERROR(HA39-VLOOKUP($A39,'TB2-1'!$A:$XEW,1+IFERROR(VALUE(RIGHT(GZ$3,2)),RIGHT(GZ$3,1)),TRUE),#N/A)</f>
        <v>#N/A</v>
      </c>
      <c r="HA39" s="6" t="e">
        <f t="shared" si="126"/>
        <v>#N/A</v>
      </c>
      <c r="HB39" s="6" t="e">
        <f>IFERROR(HC39-VLOOKUP($A39,'TB2-1'!$A:$XEW,1+IFERROR(VALUE(RIGHT(HB$3,2)),RIGHT(HB$3,1)),TRUE),#N/A)</f>
        <v>#N/A</v>
      </c>
      <c r="HC39" s="6" t="e">
        <f t="shared" si="126"/>
        <v>#N/A</v>
      </c>
      <c r="HD39" s="6" t="e">
        <f>IFERROR(HE39-VLOOKUP($A39,'TB2-1'!$A:$XEW,1+IFERROR(VALUE(RIGHT(HD$3,2)),RIGHT(HD$3,1)),TRUE),#N/A)</f>
        <v>#N/A</v>
      </c>
      <c r="HE39" s="6" t="e">
        <f t="shared" si="126"/>
        <v>#N/A</v>
      </c>
      <c r="HF39" s="6" t="e">
        <f>IFERROR(HG39-VLOOKUP($A39,'TB2-1'!$A:$XEW,1+IFERROR(VALUE(RIGHT(HF$3,2)),RIGHT(HF$3,1)),TRUE),#N/A)</f>
        <v>#N/A</v>
      </c>
      <c r="HG39" s="6" t="e">
        <f t="shared" si="126"/>
        <v>#N/A</v>
      </c>
      <c r="HH39" s="6" t="e">
        <f>IFERROR(HI39-VLOOKUP($A39,'TB2-1'!$A:$XEW,1+IFERROR(VALUE(RIGHT(HH$3,2)),RIGHT(HH$3,1)),TRUE),#N/A)</f>
        <v>#N/A</v>
      </c>
      <c r="HI39" s="6" t="e">
        <f t="shared" si="126"/>
        <v>#N/A</v>
      </c>
      <c r="HJ39" s="65" t="e">
        <f>IFERROR(-VLOOKUP($A39,'TB2-1'!$A:$XEW,1+IFERROR(VALUE(RIGHT(HJ$3,2)),RIGHT(HJ$3,1)),TRUE)/2,#N/A)</f>
        <v>#N/A</v>
      </c>
      <c r="HK39" s="65" t="e">
        <f>IFERROR(VLOOKUP($A39,'TB2-1'!$A:$XEW,1+IFERROR(VALUE(RIGHT(HJ$3,2)),RIGHT(HJ$3,1)),TRUE)/2,#N/A)</f>
        <v>#N/A</v>
      </c>
      <c r="HL39" s="65" t="e">
        <f>IFERROR(-VLOOKUP($A39,'TB2-1'!$A:$XEW,1+IFERROR(VALUE(RIGHT(HL$3,2)),RIGHT(HL$3,1)),TRUE)/2,#N/A)</f>
        <v>#N/A</v>
      </c>
      <c r="HM39" s="65" t="e">
        <f>IFERROR(VLOOKUP($A39,'TB2-1'!$A:$XEW,1+IFERROR(VALUE(RIGHT(HL$3,2)),RIGHT(HL$3,1)),TRUE)/2,#N/A)</f>
        <v>#N/A</v>
      </c>
      <c r="HN39" s="65" t="e">
        <f>IFERROR(-VLOOKUP($A39,'TB2-1'!$A:$XEW,1+IFERROR(VALUE(RIGHT(HN$3,2)),RIGHT(HN$3,1)),TRUE)/2,#N/A)</f>
        <v>#N/A</v>
      </c>
      <c r="HO39" s="65" t="e">
        <f>IFERROR(VLOOKUP($A39,'TB2-1'!$A:$XEW,1+IFERROR(VALUE(RIGHT(HN$3,2)),RIGHT(HN$3,1)),TRUE)/2,#N/A)</f>
        <v>#N/A</v>
      </c>
      <c r="HP39" s="65" t="e">
        <f>IFERROR(-VLOOKUP($A39,'TB2-1'!$A:$XEW,1+IFERROR(VALUE(RIGHT(HP$3,2)),RIGHT(HP$3,1)),TRUE)/2,#N/A)</f>
        <v>#N/A</v>
      </c>
      <c r="HQ39" s="65" t="e">
        <f>IFERROR(VLOOKUP($A39,'TB2-1'!$A:$XEW,1+IFERROR(VALUE(RIGHT(HP$3,2)),RIGHT(HP$3,1)),TRUE)/2,#N/A)</f>
        <v>#N/A</v>
      </c>
      <c r="HR39" s="65" t="e">
        <f>IFERROR(-VLOOKUP($A39,'TB2-1'!$A:$XEW,1+IFERROR(VALUE(RIGHT(HR$3,2)),RIGHT(HR$3,1)),TRUE)/2,#N/A)</f>
        <v>#N/A</v>
      </c>
      <c r="HS39" s="65" t="e">
        <f>IFERROR(VLOOKUP($A39,'TB2-1'!$A:$XEW,1+IFERROR(VALUE(RIGHT(HR$3,2)),RIGHT(HR$3,1)),TRUE)/2,#N/A)</f>
        <v>#N/A</v>
      </c>
      <c r="HT39" s="65" t="e">
        <f>IFERROR(-VLOOKUP($A39,'TB2-1'!$A:$XEW,1+IFERROR(VALUE(RIGHT(HT$3,2)),RIGHT(HT$3,1)),TRUE)/2,#N/A)</f>
        <v>#N/A</v>
      </c>
      <c r="HU39" s="65" t="e">
        <f>IFERROR(VLOOKUP($A39,'TB2-1'!$A:$XEW,1+IFERROR(VALUE(RIGHT(HT$3,2)),RIGHT(HT$3,1)),TRUE)/2,#N/A)</f>
        <v>#N/A</v>
      </c>
      <c r="HV39" s="65" t="e">
        <f>IFERROR(-VLOOKUP($A39,'TB2-1'!$A:$XEW,1+IFERROR(VALUE(RIGHT(HV$3,2)),RIGHT(HV$3,1)),TRUE)/2,#N/A)</f>
        <v>#N/A</v>
      </c>
      <c r="HW39" s="65" t="e">
        <f>IFERROR(VLOOKUP($A39,'TB2-1'!$A:$XEW,1+IFERROR(VALUE(RIGHT(HV$3,2)),RIGHT(HV$3,1)),TRUE)/2,#N/A)</f>
        <v>#N/A</v>
      </c>
      <c r="HX39" s="65" t="e">
        <f>IFERROR(-VLOOKUP($A39,'TB2-1'!$A:$XEW,1+IFERROR(VALUE(RIGHT(HX$3,2)),RIGHT(HX$3,1)),TRUE)/2,#N/A)</f>
        <v>#N/A</v>
      </c>
      <c r="HY39" s="65" t="e">
        <f>IFERROR(VLOOKUP($A39,'TB2-1'!$A:$XEW,1+IFERROR(VALUE(RIGHT(HX$3,2)),RIGHT(HX$3,1)),TRUE)/2,#N/A)</f>
        <v>#N/A</v>
      </c>
      <c r="HZ39" s="65" t="e">
        <f>IFERROR(-VLOOKUP($A39,'TB2-1'!$A:$XEW,1+IFERROR(VALUE(RIGHT(HZ$3,2)),RIGHT(HZ$3,1)),TRUE)/2,#N/A)</f>
        <v>#N/A</v>
      </c>
      <c r="IA39" s="65" t="e">
        <f>IFERROR(VLOOKUP($A39,'TB2-1'!$A:$XEW,1+IFERROR(VALUE(RIGHT(HZ$3,2)),RIGHT(HZ$3,1)),TRUE)/2,#N/A)</f>
        <v>#N/A</v>
      </c>
      <c r="IB39" s="65" t="e">
        <f>IFERROR(-VLOOKUP($A39,'TB2-1'!$A:$XEW,1+IFERROR(VALUE(RIGHT(IB$3,2)),RIGHT(IB$3,1)),TRUE)/2,#N/A)</f>
        <v>#N/A</v>
      </c>
      <c r="IC39" s="65" t="e">
        <f>IFERROR(VLOOKUP($A39,'TB2-1'!$A:$XEW,1+IFERROR(VALUE(RIGHT(IB$3,2)),RIGHT(IB$3,1)),TRUE)/2,#N/A)</f>
        <v>#N/A</v>
      </c>
      <c r="ID39" s="65" t="e">
        <f>IFERROR(-VLOOKUP($A39,'TB2-1'!$A:$XEW,1+IFERROR(VALUE(RIGHT(ID$3,2)),RIGHT(ID$3,1)),TRUE)/2,#N/A)</f>
        <v>#N/A</v>
      </c>
      <c r="IE39" s="65" t="e">
        <f>IFERROR(VLOOKUP($A39,'TB2-1'!$A:$XEW,1+IFERROR(VALUE(RIGHT(ID$3,2)),RIGHT(ID$3,1)),TRUE)/2,#N/A)</f>
        <v>#N/A</v>
      </c>
      <c r="IF39" s="65" t="e">
        <f>IFERROR(-VLOOKUP($A39,'TB2-1'!$A:$XEW,1+IFERROR(VALUE(RIGHT(IF$3,2)),RIGHT(IF$3,1)),TRUE)/2,#N/A)</f>
        <v>#N/A</v>
      </c>
      <c r="IG39" s="65" t="e">
        <f>IFERROR(VLOOKUP($A39,'TB2-1'!$A:$XEW,1+IFERROR(VALUE(RIGHT(IF$3,2)),RIGHT(IF$3,1)),TRUE)/2,#N/A)</f>
        <v>#N/A</v>
      </c>
      <c r="IH39" s="65" t="e">
        <f>IFERROR(-VLOOKUP($A39,'TB2-1'!$A:$XEW,1+IFERROR(VALUE(RIGHT(IH$3,2)),RIGHT(IH$3,1)),TRUE)/2,#N/A)</f>
        <v>#N/A</v>
      </c>
      <c r="II39" s="65" t="e">
        <f>IFERROR(VLOOKUP($A39,'TB2-1'!$A:$XEW,1+IFERROR(VALUE(RIGHT(IH$3,2)),RIGHT(IH$3,1)),TRUE)/2,#N/A)</f>
        <v>#N/A</v>
      </c>
      <c r="IJ39" s="65" t="e">
        <f>IFERROR(-VLOOKUP($A39,'TB2-1'!$A:$XEW,1+IFERROR(VALUE(RIGHT(IJ$3,2)),RIGHT(IJ$3,1)),TRUE)/2,#N/A)</f>
        <v>#N/A</v>
      </c>
      <c r="IK39" s="65" t="e">
        <f>IFERROR(VLOOKUP($A39,'TB2-1'!$A:$XEW,1+IFERROR(VALUE(RIGHT(IJ$3,2)),RIGHT(IJ$3,1)),TRUE)/2,#N/A)</f>
        <v>#N/A</v>
      </c>
      <c r="IL39" s="65" t="e">
        <f>IFERROR(-VLOOKUP($A39,'TB2-1'!$A:$XEW,1+IFERROR(VALUE(RIGHT(IL$3,2)),RIGHT(IL$3,1)),TRUE)/2,#N/A)</f>
        <v>#N/A</v>
      </c>
      <c r="IM39" s="65" t="e">
        <f>IFERROR(VLOOKUP($A39,'TB2-1'!$A:$XEW,1+IFERROR(VALUE(RIGHT(IL$3,2)),RIGHT(IL$3,1)),TRUE)/2,#N/A)</f>
        <v>#N/A</v>
      </c>
      <c r="IN39" s="65" t="e">
        <f>IFERROR(-VLOOKUP($A39,'TB2-1'!$A:$XEW,1+IFERROR(VALUE(RIGHT(IN$3,2)),RIGHT(IN$3,1)),TRUE)/2,#N/A)</f>
        <v>#N/A</v>
      </c>
      <c r="IO39" s="65" t="e">
        <f>IFERROR(VLOOKUP($A39,'TB2-1'!$A:$XEW,1+IFERROR(VALUE(RIGHT(IN$3,2)),RIGHT(IN$3,1)),TRUE)/2,#N/A)</f>
        <v>#N/A</v>
      </c>
      <c r="IP39" s="65" t="e">
        <f>IFERROR(-VLOOKUP($A39,'TB2-1'!$A:$XEW,1+IFERROR(VALUE(RIGHT(IP$3,2)),RIGHT(IP$3,1)),TRUE)/2,#N/A)</f>
        <v>#N/A</v>
      </c>
      <c r="IQ39" s="65" t="e">
        <f>IFERROR(VLOOKUP($A39,'TB2-1'!$A:$XEW,1+IFERROR(VALUE(RIGHT(IP$3,2)),RIGHT(IP$3,1)),TRUE)/2,#N/A)</f>
        <v>#N/A</v>
      </c>
      <c r="IR39" s="65" t="e">
        <f>IFERROR(-VLOOKUP($A39,'TB2-1'!$A:$XEW,1+IFERROR(VALUE(RIGHT(IR$3,2)),RIGHT(IR$3,1)),TRUE)/2,#N/A)</f>
        <v>#N/A</v>
      </c>
      <c r="IS39" s="65" t="e">
        <f>IFERROR(VLOOKUP($A39,'TB2-1'!$A:$XEW,1+IFERROR(VALUE(RIGHT(IR$3,2)),RIGHT(IR$3,1)),TRUE)/2,#N/A)</f>
        <v>#N/A</v>
      </c>
      <c r="IT39" s="65" t="e">
        <v>#N/A</v>
      </c>
      <c r="IU39" s="6" t="e">
        <f>IFERROR(IT39+VLOOKUP($A39,'TB2-1'!$A:$XEW,1+IFERROR(VALUE(RIGHT(IT$3,2)),RIGHT(IT$3,1)),TRUE),#N/A)</f>
        <v>#N/A</v>
      </c>
      <c r="IV39" s="65" t="e">
        <v>#N/A</v>
      </c>
      <c r="IW39" s="6" t="e">
        <f>IFERROR(IV39+VLOOKUP($A39,'TB2-1'!$A:$XEW,1+IFERROR(VALUE(RIGHT(IV$3,2)),RIGHT(IV$3,1)),TRUE),#N/A)</f>
        <v>#N/A</v>
      </c>
      <c r="IX39" s="65" t="e">
        <v>#N/A</v>
      </c>
      <c r="IY39" s="6" t="e">
        <f>IFERROR(IX39+VLOOKUP($A39,'TB2-1'!$A:$XEW,1+IFERROR(VALUE(RIGHT(IX$3,2)),RIGHT(IX$3,1)),TRUE),#N/A)</f>
        <v>#N/A</v>
      </c>
      <c r="IZ39" s="65" t="e">
        <v>#N/A</v>
      </c>
      <c r="JA39" s="6" t="e">
        <f>IFERROR(IZ39+VLOOKUP($A39,'TB2-1'!$A:$XEW,1+IFERROR(VALUE(RIGHT(IZ$3,2)),RIGHT(IZ$3,1)),TRUE),#N/A)</f>
        <v>#N/A</v>
      </c>
      <c r="JB39" s="65" t="e">
        <v>#N/A</v>
      </c>
      <c r="JC39" s="6" t="e">
        <f>IFERROR(JB39+VLOOKUP($A39,'TB2-1'!$A:$XEW,1+IFERROR(VALUE(RIGHT(JB$3,2)),RIGHT(JB$3,1)),TRUE),#N/A)</f>
        <v>#N/A</v>
      </c>
      <c r="JD39" s="6" t="e">
        <f t="shared" si="143"/>
        <v>#N/A</v>
      </c>
      <c r="JE39" s="6" t="e">
        <f>IFERROR(JD39+VLOOKUP($A39,'TB2-1'!$A:$XEW,1+IFERROR(VALUE(RIGHT(JD$3,2)),RIGHT(JD$3,1)),TRUE),#N/A)</f>
        <v>#N/A</v>
      </c>
      <c r="JF39" s="65" t="e">
        <v>#N/A</v>
      </c>
      <c r="JG39" s="6" t="e">
        <f>IFERROR(JF39+VLOOKUP($A39,'TB2-1'!$A:$XEW,1+IFERROR(VALUE(RIGHT(JF$3,2)),RIGHT(JF$3,1)),TRUE),#N/A)</f>
        <v>#N/A</v>
      </c>
      <c r="JH39" s="65" t="e">
        <v>#N/A</v>
      </c>
      <c r="JI39" s="6" t="e">
        <f>IFERROR(JH39+VLOOKUP($A39,'TB2-1'!$A:$XEW,1+IFERROR(VALUE(RIGHT(JH$3,2)),RIGHT(JH$3,1)),TRUE),#N/A)</f>
        <v>#N/A</v>
      </c>
      <c r="JJ39" s="65" t="e">
        <v>#N/A</v>
      </c>
      <c r="JK39" s="6" t="e">
        <f>IFERROR(JJ39+VLOOKUP($A39,'TB2-1'!$A:$XEW,1+IFERROR(VALUE(RIGHT(JJ$3,2)),RIGHT(JJ$3,1)),TRUE),#N/A)</f>
        <v>#N/A</v>
      </c>
      <c r="JL39" s="65" t="e">
        <v>#N/A</v>
      </c>
      <c r="JM39" s="6" t="e">
        <f>IFERROR(JL39+VLOOKUP($A39,'TB2-1'!$A:$XEW,1+IFERROR(VALUE(RIGHT(JL$3,2)),RIGHT(JL$3,1)),TRUE),#N/A)</f>
        <v>#N/A</v>
      </c>
      <c r="JN39" s="65" t="e">
        <v>#N/A</v>
      </c>
      <c r="JO39" s="6" t="e">
        <f>IFERROR(JN39+VLOOKUP($A39,'TB2-1'!$A:$XEW,1+IFERROR(VALUE(RIGHT(JN$3,2)),RIGHT(JN$3,1)),TRUE),#N/A)</f>
        <v>#N/A</v>
      </c>
      <c r="JP39" s="65" t="e">
        <v>#N/A</v>
      </c>
      <c r="JQ39" s="6" t="e">
        <f>IFERROR(JP39+VLOOKUP($A39,'TB2-1'!$A:$XEW,1+IFERROR(VALUE(RIGHT(JP$3,2)),RIGHT(JP$3,1)),TRUE),#N/A)</f>
        <v>#N/A</v>
      </c>
      <c r="JR39" s="65" t="e">
        <v>#N/A</v>
      </c>
      <c r="JS39" s="6" t="e">
        <f>IFERROR(JR39+VLOOKUP($A39,'TB2-1'!$A:$XEW,1+IFERROR(VALUE(RIGHT(JR$3,2)),RIGHT(JR$3,1)),TRUE),#N/A)</f>
        <v>#N/A</v>
      </c>
      <c r="JT39" s="65" t="e">
        <v>#N/A</v>
      </c>
      <c r="JU39" s="6" t="e">
        <f>IFERROR(JT39+VLOOKUP($A39,'TB2-1'!$A:$XEW,1+IFERROR(VALUE(RIGHT(JT$3,2)),RIGHT(JT$3,1)),TRUE),#N/A)</f>
        <v>#N/A</v>
      </c>
      <c r="JV39" s="65" t="e">
        <v>#N/A</v>
      </c>
      <c r="JW39" s="6" t="e">
        <f>IFERROR(JV39+VLOOKUP($A39,'TB2-1'!$A:$XEW,1+IFERROR(VALUE(RIGHT(JV$3,2)),RIGHT(JV$3,1)),TRUE),#N/A)</f>
        <v>#N/A</v>
      </c>
      <c r="JX39" s="65" t="e">
        <v>#N/A</v>
      </c>
      <c r="JY39" s="6" t="e">
        <f>IFERROR(JX39+VLOOKUP($A39,'TB2-1'!$A:$XEW,1+IFERROR(VALUE(RIGHT(JX$3,2)),RIGHT(JX$3,1)),TRUE),#N/A)</f>
        <v>#N/A</v>
      </c>
      <c r="JZ39" s="65" t="e">
        <v>#N/A</v>
      </c>
      <c r="KA39" s="6" t="e">
        <f>IFERROR(JZ39+VLOOKUP($A39,'TB2-1'!$A:$XEW,1+IFERROR(VALUE(RIGHT(JZ$3,2)),RIGHT(JZ$3,1)),TRUE),#N/A)</f>
        <v>#N/A</v>
      </c>
      <c r="KB39" s="65" t="e">
        <v>#N/A</v>
      </c>
      <c r="KC39" s="6" t="e">
        <f>IFERROR(KB39+VLOOKUP($A39,'TB2-1'!$A:$XEW,1+IFERROR(VALUE(RIGHT(KB$3,2)),RIGHT(KB$3,1)),TRUE),#N/A)</f>
        <v>#N/A</v>
      </c>
      <c r="KD39" s="65" t="e">
        <v>#N/A</v>
      </c>
      <c r="KE39" s="5" t="e">
        <f>IFERROR(KD39+VLOOKUP($A39,'TB2-1'!$A:$XEW,1+IFERROR(VALUE(RIGHT(KD$3,2)),RIGHT(KD$3,1)),TRUE),#N/A)</f>
        <v>#N/A</v>
      </c>
      <c r="KF39" s="65" t="e">
        <v>#N/A</v>
      </c>
      <c r="KG39" s="5" t="e">
        <f>IFERROR(KF39+VLOOKUP($A39,'TB2-1'!$A:$XEW,1+IFERROR(VALUE(RIGHT(KF$3,2)),RIGHT(KF$3,1)),TRUE),#N/A)</f>
        <v>#N/A</v>
      </c>
      <c r="KH39" s="65" t="e">
        <v>#N/A</v>
      </c>
      <c r="KI39" s="5" t="e">
        <f>IFERROR(KH39+VLOOKUP($A39,'TB2-1'!$A:$XEW,1+IFERROR(VALUE(RIGHT(KH$3,2)),RIGHT(KH$3,1)),TRUE),#N/A)</f>
        <v>#N/A</v>
      </c>
      <c r="KJ39" s="65" t="e">
        <v>#N/A</v>
      </c>
      <c r="KK39" s="5" t="e">
        <f>IFERROR(KJ39+VLOOKUP($A39,'TB2-1'!$A:$XEW,1+IFERROR(VALUE(RIGHT(KJ$3,2)),RIGHT(KJ$3,1)),TRUE),#N/A)</f>
        <v>#N/A</v>
      </c>
      <c r="KL39" s="5" t="e">
        <f t="shared" si="339"/>
        <v>#N/A</v>
      </c>
      <c r="KM39" s="5" t="e">
        <f>IFERROR(KL39+VLOOKUP($A39,'TB2-1'!$A:$XEW,1+IFERROR(VALUE(RIGHT(KL$3,2)),RIGHT(KL$3,1)),TRUE),#N/A)</f>
        <v>#N/A</v>
      </c>
      <c r="KN39" s="5" t="e">
        <f t="shared" si="339"/>
        <v>#N/A</v>
      </c>
      <c r="KO39" s="5" t="e">
        <f>IFERROR(KN39+VLOOKUP($A39,'TB2-1'!$A:$XEW,1+IFERROR(VALUE(RIGHT(KN$3,2)),RIGHT(KN$3,1)),TRUE),#N/A)</f>
        <v>#N/A</v>
      </c>
      <c r="KP39" s="5" t="e">
        <f t="shared" si="339"/>
        <v>#N/A</v>
      </c>
      <c r="KQ39" s="5" t="e">
        <f>IFERROR(KP39+VLOOKUP($A39,'TB2-1'!$A:$XEW,1+IFERROR(VALUE(RIGHT(KP$3,2)),RIGHT(KP$3,1)),TRUE),#N/A)</f>
        <v>#N/A</v>
      </c>
      <c r="KR39" s="65" t="e">
        <v>#N/A</v>
      </c>
      <c r="KS39" s="5" t="e">
        <f>IFERROR(KR39+VLOOKUP($A39,'TB2-1'!$A:$XEW,1+IFERROR(VALUE(RIGHT(KR$3,2)),RIGHT(KR$3,1)),TRUE),#N/A)</f>
        <v>#N/A</v>
      </c>
      <c r="KT39" s="5" t="e">
        <f t="shared" si="340"/>
        <v>#N/A</v>
      </c>
      <c r="KU39" s="5" t="e">
        <f>IFERROR(KT39+VLOOKUP($A39,'TB2-1'!$A:$XEW,1+IFERROR(VALUE(RIGHT(KT$3,2)),RIGHT(KT$3,1)),TRUE),#N/A)</f>
        <v>#N/A</v>
      </c>
      <c r="KV39" s="5" t="e">
        <f t="shared" si="340"/>
        <v>#N/A</v>
      </c>
      <c r="KW39" s="5" t="e">
        <f>IFERROR(KV39+VLOOKUP($A39,'TB2-1'!$A:$XEW,1+IFERROR(VALUE(RIGHT(KV$3,2)),RIGHT(KV$3,1)),TRUE),#N/A)</f>
        <v>#N/A</v>
      </c>
      <c r="KX39" s="5" t="e">
        <f t="shared" si="340"/>
        <v>#N/A</v>
      </c>
      <c r="KY39" s="5" t="e">
        <f>IFERROR(KX39+VLOOKUP($A39,'TB2-1'!$A:$XEW,1+IFERROR(VALUE(RIGHT(KX$3,2)),RIGHT(KX$3,1)),TRUE),#N/A)</f>
        <v>#N/A</v>
      </c>
      <c r="KZ39" s="5" t="e">
        <f t="shared" si="340"/>
        <v>#N/A</v>
      </c>
      <c r="LA39" s="5" t="e">
        <f>IFERROR(KZ39+VLOOKUP($A39,'TB2-1'!$A:$XEW,1+IFERROR(VALUE(RIGHT(KZ$3,2)),RIGHT(KZ$3,1)),TRUE),#N/A)</f>
        <v>#N/A</v>
      </c>
      <c r="LB39" s="5" t="e">
        <f t="shared" si="340"/>
        <v>#N/A</v>
      </c>
      <c r="LC39" s="5" t="e">
        <f>IFERROR(LB39+VLOOKUP($A39,'TB2-1'!$A:$XEW,1+IFERROR(VALUE(RIGHT(LB$3,2)),RIGHT(LB$3,1)),TRUE),#N/A)</f>
        <v>#N/A</v>
      </c>
      <c r="LD39" s="5" t="e">
        <f t="shared" si="340"/>
        <v>#N/A</v>
      </c>
      <c r="LE39" s="5" t="e">
        <f>IFERROR(LD39+VLOOKUP($A39,'TB2-1'!$A:$XEW,1+IFERROR(VALUE(RIGHT(LD$3,2)),RIGHT(LD$3,1)),TRUE),#N/A)</f>
        <v>#N/A</v>
      </c>
      <c r="LF39" s="5" t="e">
        <f t="shared" si="340"/>
        <v>#N/A</v>
      </c>
      <c r="LG39" s="5" t="e">
        <f>IFERROR(LF39+VLOOKUP($A39,'TB2-1'!$A:$XEW,1+IFERROR(VALUE(RIGHT(LF$3,2)),RIGHT(LF$3,1)),TRUE),#N/A)</f>
        <v>#N/A</v>
      </c>
      <c r="LH39" s="5" t="e">
        <f t="shared" si="340"/>
        <v>#N/A</v>
      </c>
      <c r="LI39" s="5" t="e">
        <f>IFERROR(LH39+VLOOKUP($A39,'TB2-1'!$A:$XEW,1+IFERROR(VALUE(RIGHT(LH$3,2)),RIGHT(LH$3,1)),TRUE),#N/A)</f>
        <v>#N/A</v>
      </c>
      <c r="LJ39" s="5" t="e">
        <f t="shared" si="340"/>
        <v>#N/A</v>
      </c>
      <c r="LK39" s="5" t="e">
        <f>IFERROR(LJ39+VLOOKUP($A39,'TB2-1'!$A:$XEW,1+IFERROR(VALUE(RIGHT(LJ$3,2)),RIGHT(LJ$3,1)),TRUE),#N/A)</f>
        <v>#N/A</v>
      </c>
      <c r="LL39" s="5" t="e">
        <f t="shared" si="340"/>
        <v>#N/A</v>
      </c>
      <c r="LM39" s="5" t="e">
        <f>IFERROR(LL39+VLOOKUP($A39,'TB2-1'!$A:$XEW,1+IFERROR(VALUE(RIGHT(LL$3,2)),RIGHT(LL$3,1)),TRUE),#N/A)</f>
        <v>#N/A</v>
      </c>
      <c r="LN39" s="65" t="e">
        <v>#N/A</v>
      </c>
      <c r="LO39" s="6" t="e">
        <f>IFERROR(LN39+VLOOKUP($A39,'TB2-1'!$A:$XEW,1+IFERROR(VALUE(RIGHT(LN$3,2)),RIGHT(LN$3,1)),TRUE),#N/A)</f>
        <v>#N/A</v>
      </c>
      <c r="LP39" s="6" t="e">
        <f t="shared" si="145"/>
        <v>#N/A</v>
      </c>
      <c r="LQ39" s="6" t="e">
        <f>IFERROR(LP39+VLOOKUP($A39,'TB2-1'!$A:$XEW,1+IFERROR(VALUE(RIGHT(LP$3,2)),RIGHT(LP$3,1)),TRUE),#N/A)</f>
        <v>#N/A</v>
      </c>
      <c r="LR39" s="6" t="e">
        <f t="shared" si="145"/>
        <v>#N/A</v>
      </c>
      <c r="LS39" s="6" t="e">
        <f>IFERROR(LR39+VLOOKUP($A39,'TB2-1'!$A:$XEW,1+IFERROR(VALUE(RIGHT(LR$3,2)),RIGHT(LR$3,1)),TRUE),#N/A)</f>
        <v>#N/A</v>
      </c>
      <c r="LT39" s="6" t="e">
        <f t="shared" si="145"/>
        <v>#N/A</v>
      </c>
      <c r="LU39" s="6" t="e">
        <f>IFERROR(LT39+VLOOKUP($A39,'TB2-1'!$A:$XEW,1+IFERROR(VALUE(RIGHT(LT$3,2)),RIGHT(LT$3,1)),TRUE),#N/A)</f>
        <v>#N/A</v>
      </c>
      <c r="LV39" s="6" t="e">
        <f t="shared" si="145"/>
        <v>#N/A</v>
      </c>
      <c r="LW39" s="6" t="e">
        <f>IFERROR(LV39+VLOOKUP($A39,'TB2-1'!$A:$XEW,1+IFERROR(VALUE(RIGHT(LV$3,2)),RIGHT(LV$3,1)),TRUE),#N/A)</f>
        <v>#N/A</v>
      </c>
      <c r="LX39" s="6" t="e">
        <f t="shared" si="145"/>
        <v>#N/A</v>
      </c>
      <c r="LY39" s="6" t="e">
        <f>IFERROR(LX39+VLOOKUP($A39,'TB2-1'!$A:$XEW,1+IFERROR(VALUE(RIGHT(LX$3,2)),RIGHT(LX$3,1)),TRUE),#N/A)</f>
        <v>#N/A</v>
      </c>
      <c r="LZ39" s="6" t="e">
        <f t="shared" si="145"/>
        <v>#N/A</v>
      </c>
      <c r="MA39" s="6" t="e">
        <f>IFERROR(LZ39+VLOOKUP($A39,'TB2-1'!$A:$XEW,1+IFERROR(VALUE(RIGHT(LZ$3,2)),RIGHT(LZ$3,1)),TRUE),#N/A)</f>
        <v>#N/A</v>
      </c>
      <c r="MB39" s="6" t="e">
        <f t="shared" si="145"/>
        <v>#N/A</v>
      </c>
      <c r="MC39" s="6" t="e">
        <f>IFERROR(MB39+VLOOKUP($A39,'TB2-1'!$A:$XEW,1+IFERROR(VALUE(RIGHT(MB$3,2)),RIGHT(MB$3,1)),TRUE),#N/A)</f>
        <v>#N/A</v>
      </c>
      <c r="MD39" s="6" t="e">
        <f t="shared" si="145"/>
        <v>#N/A</v>
      </c>
      <c r="ME39" s="6" t="e">
        <f>IFERROR(MD39+VLOOKUP($A39,'TB2-1'!$A:$XEW,1+IFERROR(VALUE(RIGHT(MD$3,2)),RIGHT(MD$3,1)),TRUE),#N/A)</f>
        <v>#N/A</v>
      </c>
      <c r="MF39" s="6" t="e">
        <f t="shared" si="185"/>
        <v>#N/A</v>
      </c>
      <c r="MG39" s="6" t="e">
        <f>IFERROR(MF39+VLOOKUP($A39,'TB2-1'!$A:$XEW,1+IFERROR(VALUE(RIGHT(MF$3,2)),RIGHT(MF$3,1)),TRUE),#N/A)</f>
        <v>#N/A</v>
      </c>
      <c r="MH39" s="6" t="e">
        <f t="shared" si="146"/>
        <v>#N/A</v>
      </c>
      <c r="MI39" s="6" t="e">
        <f>IFERROR(MH39+VLOOKUP($A39,'TB2-1'!$A:$XEW,1+IFERROR(VALUE(RIGHT(MH$3,2)),RIGHT(MH$3,1)),TRUE),#N/A)</f>
        <v>#N/A</v>
      </c>
      <c r="MJ39" s="6" t="e">
        <f t="shared" si="147"/>
        <v>#N/A</v>
      </c>
      <c r="MK39" s="6" t="e">
        <f>IFERROR(MJ39+VLOOKUP($A39,'TB2-1'!$A:$XEW,1+IFERROR(VALUE(RIGHT(MJ$3,2)),RIGHT(MJ$3,1)),TRUE),#N/A)</f>
        <v>#N/A</v>
      </c>
      <c r="ML39" s="6" t="e">
        <f t="shared" si="148"/>
        <v>#N/A</v>
      </c>
      <c r="MM39" s="6" t="e">
        <f>IFERROR(ML39+VLOOKUP($A39,'TB2-1'!$A:$XEW,1+IFERROR(VALUE(RIGHT(ML$3,2)),RIGHT(ML$3,1)),TRUE),#N/A)</f>
        <v>#N/A</v>
      </c>
      <c r="MN39" s="6" t="e">
        <f t="shared" si="149"/>
        <v>#N/A</v>
      </c>
      <c r="MO39" s="6" t="e">
        <f>IFERROR(MN39+VLOOKUP($A39,'TB2-1'!$A:$XEW,1+IFERROR(VALUE(RIGHT(MN$3,2)),RIGHT(MN$3,1)),TRUE),#N/A)</f>
        <v>#N/A</v>
      </c>
      <c r="MP39" s="6" t="e">
        <f t="shared" si="150"/>
        <v>#N/A</v>
      </c>
      <c r="MQ39" s="6" t="e">
        <f>IFERROR(MP39+VLOOKUP($A39,'TB2-1'!$A:$XEW,1+IFERROR(VALUE(RIGHT(MP$3,2)),RIGHT(MP$3,1)),TRUE),#N/A)</f>
        <v>#N/A</v>
      </c>
      <c r="MR39" s="6" t="e">
        <f t="shared" si="151"/>
        <v>#N/A</v>
      </c>
      <c r="MS39" s="6" t="e">
        <f>IFERROR(MR39+VLOOKUP($A39,'TB2-1'!$A:$XEW,1+IFERROR(VALUE(RIGHT(MR$3,2)),RIGHT(MR$3,1)),TRUE),#N/A)</f>
        <v>#N/A</v>
      </c>
      <c r="MT39" s="6" t="e">
        <f t="shared" si="152"/>
        <v>#N/A</v>
      </c>
      <c r="MU39" s="6" t="e">
        <f>IFERROR(MT39+VLOOKUP($A39,'TB2-1'!$A:$XEW,1+IFERROR(VALUE(RIGHT(MT$3,2)),RIGHT(MT$3,1)),TRUE),#N/A)</f>
        <v>#N/A</v>
      </c>
      <c r="MV39" s="6" t="e">
        <f t="shared" si="153"/>
        <v>#N/A</v>
      </c>
      <c r="MW39" s="6" t="e">
        <f>IFERROR(MV39+VLOOKUP($A39,'TB2-1'!$A:$XEW,1+IFERROR(VALUE(RIGHT(MV$3,2)),RIGHT(MV$3,1)),TRUE),#N/A)</f>
        <v>#N/A</v>
      </c>
      <c r="MX39" s="65" t="e">
        <v>#N/A</v>
      </c>
      <c r="MY39" s="5" t="e">
        <f>IFERROR(MX39+VLOOKUP($A39,'TB2-1'!$A:$XEW,1+IFERROR(VALUE(RIGHT(MX$3,2)),RIGHT(MX$3,1)),TRUE),#N/A)</f>
        <v>#N/A</v>
      </c>
      <c r="MZ39" s="10" t="e">
        <f t="shared" si="1"/>
        <v>#N/A</v>
      </c>
      <c r="NA39" s="5" t="e">
        <f>IFERROR(MZ39+VLOOKUP($A39,'TB2-1'!$A:$XEW,1+IFERROR(VALUE(RIGHT(MZ$3,2)),RIGHT(MZ$3,1)),TRUE),#N/A)</f>
        <v>#N/A</v>
      </c>
      <c r="NB39" s="10" t="e">
        <f t="shared" si="1"/>
        <v>#N/A</v>
      </c>
      <c r="NC39" s="5" t="e">
        <f>IFERROR(NB39+VLOOKUP($A39,'TB2-1'!$A:$XEW,1+IFERROR(VALUE(RIGHT(NB$3,2)),RIGHT(NB$3,1)),TRUE),#N/A)</f>
        <v>#N/A</v>
      </c>
      <c r="ND39" s="10" t="e">
        <f t="shared" si="1"/>
        <v>#N/A</v>
      </c>
      <c r="NE39" s="5" t="e">
        <f>IFERROR(ND39+VLOOKUP($A39,'TB2-1'!$A:$XEW,1+IFERROR(VALUE(RIGHT(ND$3,2)),RIGHT(ND$3,1)),TRUE),#N/A)</f>
        <v>#N/A</v>
      </c>
      <c r="NF39" s="10" t="e">
        <f t="shared" si="1"/>
        <v>#N/A</v>
      </c>
      <c r="NG39" s="5" t="e">
        <f>IFERROR(NF39+VLOOKUP($A39,'TB2-1'!$A:$XEW,1+IFERROR(VALUE(RIGHT(NF$3,2)),RIGHT(NF$3,1)),TRUE),#N/A)</f>
        <v>#N/A</v>
      </c>
      <c r="NH39" s="10" t="e">
        <f t="shared" si="1"/>
        <v>#N/A</v>
      </c>
      <c r="NI39" s="5" t="e">
        <f>IFERROR(NH39+VLOOKUP($A39,'TB2-1'!$A:$XEW,1+IFERROR(VALUE(RIGHT(NH$3,2)),RIGHT(NH$3,1)),TRUE),#N/A)</f>
        <v>#N/A</v>
      </c>
      <c r="NJ39" s="10" t="e">
        <f t="shared" si="1"/>
        <v>#N/A</v>
      </c>
      <c r="NK39" s="5" t="e">
        <f>IFERROR(NJ39+VLOOKUP($A39,'TB2-1'!$A:$XEW,1+IFERROR(VALUE(RIGHT(NJ$3,2)),RIGHT(NJ$3,1)),TRUE),#N/A)</f>
        <v>#N/A</v>
      </c>
      <c r="NL39" s="10" t="e">
        <f t="shared" si="1"/>
        <v>#N/A</v>
      </c>
      <c r="NM39" s="5" t="e">
        <f>IFERROR(NL39+VLOOKUP($A39,'TB2-1'!$A:$XEW,1+IFERROR(VALUE(RIGHT(NL$3,2)),RIGHT(NL$3,1)),TRUE),#N/A)</f>
        <v>#N/A</v>
      </c>
      <c r="NN39" s="10" t="e">
        <f t="shared" si="318"/>
        <v>#N/A</v>
      </c>
      <c r="NO39" s="5" t="e">
        <f>IFERROR(NN39+VLOOKUP($A39,'TB2-1'!$A:$XEW,1+IFERROR(VALUE(RIGHT(NN$3,2)),RIGHT(NN$3,1)),TRUE),#N/A)</f>
        <v>#N/A</v>
      </c>
      <c r="NP39" s="10" t="e">
        <f t="shared" si="2"/>
        <v>#N/A</v>
      </c>
      <c r="NQ39" s="5" t="e">
        <f>IFERROR(NP39+VLOOKUP($A39,'TB2-1'!$A:$XEW,1+IFERROR(VALUE(RIGHT(NP$3,2)),RIGHT(NP$3,1)),TRUE),#N/A)</f>
        <v>#N/A</v>
      </c>
      <c r="NR39" s="10" t="e">
        <f t="shared" si="3"/>
        <v>#N/A</v>
      </c>
      <c r="NS39" s="5" t="e">
        <f>IFERROR(NR39+VLOOKUP($A39,'TB2-1'!$A:$XEW,1+IFERROR(VALUE(RIGHT(NR$3,2)),RIGHT(NR$3,1)),TRUE),#N/A)</f>
        <v>#N/A</v>
      </c>
      <c r="NT39" s="10" t="e">
        <f t="shared" si="4"/>
        <v>#N/A</v>
      </c>
      <c r="NU39" s="5" t="e">
        <f>IFERROR(NT39+VLOOKUP($A39,'TB2-1'!$A:$XEW,1+IFERROR(VALUE(RIGHT(NT$3,2)),RIGHT(NT$3,1)),TRUE),#N/A)</f>
        <v>#N/A</v>
      </c>
      <c r="NV39" s="10" t="e">
        <f t="shared" si="5"/>
        <v>#N/A</v>
      </c>
      <c r="NW39" s="5" t="e">
        <f>IFERROR(NV39+VLOOKUP($A39,'TB2-1'!$A:$XEW,1+IFERROR(VALUE(RIGHT(NV$3,2)),RIGHT(NV$3,1)),TRUE),#N/A)</f>
        <v>#N/A</v>
      </c>
      <c r="NX39" s="10" t="e">
        <f t="shared" si="6"/>
        <v>#N/A</v>
      </c>
      <c r="NY39" s="5" t="e">
        <f>IFERROR(NX39+VLOOKUP($A39,'TB2-1'!$A:$XEW,1+IFERROR(VALUE(RIGHT(NX$3,2)),RIGHT(NX$3,1)),TRUE),#N/A)</f>
        <v>#N/A</v>
      </c>
      <c r="NZ39" s="10" t="e">
        <f t="shared" si="7"/>
        <v>#N/A</v>
      </c>
      <c r="OA39" s="5" t="e">
        <f>IFERROR(NZ39+VLOOKUP($A39,'TB2-1'!$A:$XEW,1+IFERROR(VALUE(RIGHT(NZ$3,2)),RIGHT(NZ$3,1)),TRUE),#N/A)</f>
        <v>#N/A</v>
      </c>
      <c r="OB39" s="10" t="e">
        <f t="shared" si="8"/>
        <v>#N/A</v>
      </c>
      <c r="OC39" s="5" t="e">
        <f>IFERROR(OB39+VLOOKUP($A39,'TB2-1'!$A:$XEW,1+IFERROR(VALUE(RIGHT(OB$3,2)),RIGHT(OB$3,1)),TRUE),#N/A)</f>
        <v>#N/A</v>
      </c>
      <c r="OD39" s="10" t="e">
        <f t="shared" si="9"/>
        <v>#N/A</v>
      </c>
      <c r="OE39" s="5" t="e">
        <f>IFERROR(OD39+VLOOKUP($A39,'TB2-1'!$A:$XEW,1+IFERROR(VALUE(RIGHT(OD$3,2)),RIGHT(OD$3,1)),TRUE),#N/A)</f>
        <v>#N/A</v>
      </c>
      <c r="OF39" s="10" t="e">
        <f t="shared" si="10"/>
        <v>#N/A</v>
      </c>
      <c r="OG39" s="5" t="e">
        <f>IFERROR(OF39+VLOOKUP($A39,'TB2-1'!$A:$XEW,1+IFERROR(VALUE(RIGHT(OF$3,2)),RIGHT(OF$3,1)),TRUE),#N/A)</f>
        <v>#N/A</v>
      </c>
      <c r="OH39" s="65" t="e">
        <v>#N/A</v>
      </c>
      <c r="OI39" s="6" t="e">
        <f>IFERROR(OH39+VLOOKUP($A39,'TB2-1'!$A:$XEW,1+IFERROR(VALUE(RIGHT(OH$3,2)),RIGHT(OH$3,1)),TRUE),#N/A)</f>
        <v>#N/A</v>
      </c>
      <c r="OJ39" s="6" t="e">
        <f t="shared" si="11"/>
        <v>#N/A</v>
      </c>
      <c r="OK39" s="6" t="e">
        <f>IFERROR(OJ39+VLOOKUP($A39,'TB2-1'!$A:$XEW,1+IFERROR(VALUE(RIGHT(OJ$3,2)),RIGHT(OJ$3,1)),TRUE),#N/A)</f>
        <v>#N/A</v>
      </c>
      <c r="OL39" s="6" t="e">
        <f t="shared" si="11"/>
        <v>#N/A</v>
      </c>
      <c r="OM39" s="6" t="e">
        <f>IFERROR(OL39+VLOOKUP($A39,'TB2-1'!$A:$XEW,1+IFERROR(VALUE(RIGHT(OL$3,2)),RIGHT(OL$3,1)),TRUE),#N/A)</f>
        <v>#N/A</v>
      </c>
      <c r="ON39" s="6" t="e">
        <f t="shared" si="11"/>
        <v>#N/A</v>
      </c>
      <c r="OO39" s="6" t="e">
        <f>IFERROR(ON39+VLOOKUP($A39,'TB2-1'!$A:$XEW,1+IFERROR(VALUE(RIGHT(ON$3,2)),RIGHT(ON$3,1)),TRUE),#N/A)</f>
        <v>#N/A</v>
      </c>
      <c r="OP39" s="6" t="e">
        <f t="shared" si="11"/>
        <v>#N/A</v>
      </c>
      <c r="OQ39" s="6" t="e">
        <f>IFERROR(OP39+VLOOKUP($A39,'TB2-1'!$A:$XEW,1+IFERROR(VALUE(RIGHT(OP$3,2)),RIGHT(OP$3,1)),TRUE),#N/A)</f>
        <v>#N/A</v>
      </c>
      <c r="OR39" s="6" t="e">
        <f t="shared" si="11"/>
        <v>#N/A</v>
      </c>
      <c r="OS39" s="6" t="e">
        <f>IFERROR(OR39+VLOOKUP($A39,'TB2-1'!$A:$XEW,1+IFERROR(VALUE(RIGHT(OR$3,2)),RIGHT(OR$3,1)),TRUE),#N/A)</f>
        <v>#N/A</v>
      </c>
      <c r="OT39" s="6" t="e">
        <f t="shared" si="11"/>
        <v>#N/A</v>
      </c>
      <c r="OU39" s="6" t="e">
        <f>IFERROR(OT39+VLOOKUP($A39,'TB2-1'!$A:$XEW,1+IFERROR(VALUE(RIGHT(OT$3,2)),RIGHT(OT$3,1)),TRUE),#N/A)</f>
        <v>#N/A</v>
      </c>
      <c r="OV39" s="6" t="e">
        <f t="shared" si="11"/>
        <v>#N/A</v>
      </c>
      <c r="OW39" s="6" t="e">
        <f>IFERROR(OV39+VLOOKUP($A39,'TB2-1'!$A:$XEW,1+IFERROR(VALUE(RIGHT(OV$3,2)),RIGHT(OV$3,1)),TRUE),#N/A)</f>
        <v>#N/A</v>
      </c>
      <c r="OX39" s="6" t="e">
        <f t="shared" si="319"/>
        <v>#N/A</v>
      </c>
      <c r="OY39" s="6" t="e">
        <f>IFERROR(OX39+VLOOKUP($A39,'TB2-1'!$A:$XEW,1+IFERROR(VALUE(RIGHT(OX$3,2)),RIGHT(OX$3,1)),TRUE),#N/A)</f>
        <v>#N/A</v>
      </c>
      <c r="OZ39" s="6" t="e">
        <f t="shared" si="12"/>
        <v>#N/A</v>
      </c>
      <c r="PA39" s="6" t="e">
        <f>IFERROR(OZ39+VLOOKUP($A39,'TB2-1'!$A:$XEW,1+IFERROR(VALUE(RIGHT(OZ$3,2)),RIGHT(OZ$3,1)),TRUE),#N/A)</f>
        <v>#N/A</v>
      </c>
      <c r="PB39" s="6" t="e">
        <f t="shared" si="13"/>
        <v>#N/A</v>
      </c>
      <c r="PC39" s="6" t="e">
        <f>IFERROR(PB39+VLOOKUP($A39,'TB2-1'!$A:$XEW,1+IFERROR(VALUE(RIGHT(PB$3,2)),RIGHT(PB$3,1)),TRUE),#N/A)</f>
        <v>#N/A</v>
      </c>
      <c r="PD39" s="6" t="e">
        <f t="shared" si="14"/>
        <v>#N/A</v>
      </c>
      <c r="PE39" s="6" t="e">
        <f>IFERROR(PD39+VLOOKUP($A39,'TB2-1'!$A:$XEW,1+IFERROR(VALUE(RIGHT(PD$3,2)),RIGHT(PD$3,1)),TRUE),#N/A)</f>
        <v>#N/A</v>
      </c>
      <c r="PF39" s="6" t="e">
        <f t="shared" si="15"/>
        <v>#N/A</v>
      </c>
      <c r="PG39" s="6" t="e">
        <f>IFERROR(PF39+VLOOKUP($A39,'TB2-1'!$A:$XEW,1+IFERROR(VALUE(RIGHT(PF$3,2)),RIGHT(PF$3,1)),TRUE),#N/A)</f>
        <v>#N/A</v>
      </c>
      <c r="PH39" s="6" t="e">
        <f t="shared" si="16"/>
        <v>#N/A</v>
      </c>
      <c r="PI39" s="6" t="e">
        <f>IFERROR(PH39+VLOOKUP($A39,'TB2-1'!$A:$XEW,1+IFERROR(VALUE(RIGHT(PH$3,2)),RIGHT(PH$3,1)),TRUE),#N/A)</f>
        <v>#N/A</v>
      </c>
      <c r="PJ39" s="6" t="e">
        <f t="shared" si="17"/>
        <v>#N/A</v>
      </c>
      <c r="PK39" s="6" t="e">
        <f>IFERROR(PJ39+VLOOKUP($A39,'TB2-1'!$A:$XEW,1+IFERROR(VALUE(RIGHT(PJ$3,2)),RIGHT(PJ$3,1)),TRUE),#N/A)</f>
        <v>#N/A</v>
      </c>
      <c r="PL39" s="6" t="e">
        <f t="shared" si="18"/>
        <v>#N/A</v>
      </c>
      <c r="PM39" s="6" t="e">
        <f>IFERROR(PL39+VLOOKUP($A39,'TB2-1'!$A:$XEW,1+IFERROR(VALUE(RIGHT(PL$3,2)),RIGHT(PL$3,1)),TRUE),#N/A)</f>
        <v>#N/A</v>
      </c>
      <c r="PN39" s="6" t="e">
        <f t="shared" si="19"/>
        <v>#N/A</v>
      </c>
      <c r="PO39" s="6" t="e">
        <f>IFERROR(PN39+VLOOKUP($A39,'TB2-1'!$A:$XEW,1+IFERROR(VALUE(RIGHT(PN$3,2)),RIGHT(PN$3,1)),TRUE),#N/A)</f>
        <v>#N/A</v>
      </c>
      <c r="PP39" s="6" t="e">
        <f t="shared" si="20"/>
        <v>#N/A</v>
      </c>
      <c r="PQ39" s="6" t="e">
        <f>IFERROR(PP39+VLOOKUP($A39,'TB2-1'!$A:$XEW,1+IFERROR(VALUE(RIGHT(PP$3,2)),RIGHT(PP$3,1)),TRUE),#N/A)</f>
        <v>#N/A</v>
      </c>
      <c r="PR39" s="65" t="e">
        <v>#N/A</v>
      </c>
      <c r="PS39" s="5" t="e">
        <f>IFERROR(PR39+VLOOKUP($A39,'TB2-1'!$A:$XEW,1+IFERROR(VALUE(RIGHT(PR$3,2)),RIGHT(PR$3,1)),TRUE),#N/A)</f>
        <v>#N/A</v>
      </c>
      <c r="PT39" s="10" t="e">
        <f t="shared" si="21"/>
        <v>#N/A</v>
      </c>
      <c r="PU39" s="5" t="e">
        <f>IFERROR(PT39+VLOOKUP($A39,'TB2-1'!$A:$XEW,1+IFERROR(VALUE(RIGHT(PT$3,2)),RIGHT(PT$3,1)),TRUE),#N/A)</f>
        <v>#N/A</v>
      </c>
      <c r="PV39" s="10" t="e">
        <f t="shared" si="21"/>
        <v>#N/A</v>
      </c>
      <c r="PW39" s="5" t="e">
        <f>IFERROR(PV39+VLOOKUP($A39,'TB2-1'!$A:$XEW,1+IFERROR(VALUE(RIGHT(PV$3,2)),RIGHT(PV$3,1)),TRUE),#N/A)</f>
        <v>#N/A</v>
      </c>
      <c r="PX39" s="10" t="e">
        <f t="shared" si="21"/>
        <v>#N/A</v>
      </c>
      <c r="PY39" s="5" t="e">
        <f>IFERROR(PX39+VLOOKUP($A39,'TB2-1'!$A:$XEW,1+IFERROR(VALUE(RIGHT(PX$3,2)),RIGHT(PX$3,1)),TRUE),#N/A)</f>
        <v>#N/A</v>
      </c>
      <c r="PZ39" s="10" t="e">
        <f t="shared" si="21"/>
        <v>#N/A</v>
      </c>
      <c r="QA39" s="5" t="e">
        <f>IFERROR(PZ39+VLOOKUP($A39,'TB2-1'!$A:$XEW,1+IFERROR(VALUE(RIGHT(PZ$3,2)),RIGHT(PZ$3,1)),TRUE),#N/A)</f>
        <v>#N/A</v>
      </c>
      <c r="QB39" s="10" t="e">
        <f t="shared" si="21"/>
        <v>#N/A</v>
      </c>
      <c r="QC39" s="5" t="e">
        <f>IFERROR(QB39+VLOOKUP($A39,'TB2-1'!$A:$XEW,1+IFERROR(VALUE(RIGHT(QB$3,2)),RIGHT(QB$3,1)),TRUE),#N/A)</f>
        <v>#N/A</v>
      </c>
      <c r="QD39" s="10" t="e">
        <f t="shared" si="21"/>
        <v>#N/A</v>
      </c>
      <c r="QE39" s="5" t="e">
        <f>IFERROR(QD39+VLOOKUP($A39,'TB2-1'!$A:$XEW,1+IFERROR(VALUE(RIGHT(QD$3,2)),RIGHT(QD$3,1)),TRUE),#N/A)</f>
        <v>#N/A</v>
      </c>
      <c r="QF39" s="10" t="e">
        <f t="shared" si="21"/>
        <v>#N/A</v>
      </c>
      <c r="QG39" s="5" t="e">
        <f>IFERROR(QF39+VLOOKUP($A39,'TB2-1'!$A:$XEW,1+IFERROR(VALUE(RIGHT(QF$3,2)),RIGHT(QF$3,1)),TRUE),#N/A)</f>
        <v>#N/A</v>
      </c>
      <c r="QH39" s="10" t="e">
        <f t="shared" si="320"/>
        <v>#N/A</v>
      </c>
      <c r="QI39" s="5" t="e">
        <f>IFERROR(QH39+VLOOKUP($A39,'TB2-1'!$A:$XEW,1+IFERROR(VALUE(RIGHT(QH$3,2)),RIGHT(QH$3,1)),TRUE),#N/A)</f>
        <v>#N/A</v>
      </c>
      <c r="QJ39" s="10" t="e">
        <f t="shared" si="22"/>
        <v>#N/A</v>
      </c>
      <c r="QK39" s="5" t="e">
        <f>IFERROR(QJ39+VLOOKUP($A39,'TB2-1'!$A:$XEW,1+IFERROR(VALUE(RIGHT(QJ$3,2)),RIGHT(QJ$3,1)),TRUE),#N/A)</f>
        <v>#N/A</v>
      </c>
      <c r="QL39" s="10" t="e">
        <f t="shared" si="23"/>
        <v>#N/A</v>
      </c>
      <c r="QM39" s="5" t="e">
        <f>IFERROR(QL39+VLOOKUP($A39,'TB2-1'!$A:$XEW,1+IFERROR(VALUE(RIGHT(QL$3,2)),RIGHT(QL$3,1)),TRUE),#N/A)</f>
        <v>#N/A</v>
      </c>
      <c r="QN39" s="10" t="e">
        <f t="shared" si="24"/>
        <v>#N/A</v>
      </c>
      <c r="QO39" s="5" t="e">
        <f>IFERROR(QN39+VLOOKUP($A39,'TB2-1'!$A:$XEW,1+IFERROR(VALUE(RIGHT(QN$3,2)),RIGHT(QN$3,1)),TRUE),#N/A)</f>
        <v>#N/A</v>
      </c>
      <c r="QP39" s="10" t="e">
        <f t="shared" si="25"/>
        <v>#N/A</v>
      </c>
      <c r="QQ39" s="5" t="e">
        <f>IFERROR(QP39+VLOOKUP($A39,'TB2-1'!$A:$XEW,1+IFERROR(VALUE(RIGHT(QP$3,2)),RIGHT(QP$3,1)),TRUE),#N/A)</f>
        <v>#N/A</v>
      </c>
      <c r="QR39" s="10" t="e">
        <f t="shared" si="26"/>
        <v>#N/A</v>
      </c>
      <c r="QS39" s="5" t="e">
        <f>IFERROR(QR39+VLOOKUP($A39,'TB2-1'!$A:$XEW,1+IFERROR(VALUE(RIGHT(QR$3,2)),RIGHT(QR$3,1)),TRUE),#N/A)</f>
        <v>#N/A</v>
      </c>
      <c r="QT39" s="10" t="e">
        <f t="shared" si="27"/>
        <v>#N/A</v>
      </c>
      <c r="QU39" s="5" t="e">
        <f>IFERROR(QT39+VLOOKUP($A39,'TB2-1'!$A:$XEW,1+IFERROR(VALUE(RIGHT(QT$3,2)),RIGHT(QT$3,1)),TRUE),#N/A)</f>
        <v>#N/A</v>
      </c>
      <c r="QV39" s="10" t="e">
        <f t="shared" si="28"/>
        <v>#N/A</v>
      </c>
      <c r="QW39" s="5" t="e">
        <f>IFERROR(QV39+VLOOKUP($A39,'TB2-1'!$A:$XEW,1+IFERROR(VALUE(RIGHT(QV$3,2)),RIGHT(QV$3,1)),TRUE),#N/A)</f>
        <v>#N/A</v>
      </c>
      <c r="QX39" s="10" t="e">
        <f t="shared" si="29"/>
        <v>#N/A</v>
      </c>
      <c r="QY39" s="5" t="e">
        <f>IFERROR(QX39+VLOOKUP($A39,'TB2-1'!$A:$XEW,1+IFERROR(VALUE(RIGHT(QX$3,2)),RIGHT(QX$3,1)),TRUE),#N/A)</f>
        <v>#N/A</v>
      </c>
      <c r="QZ39" s="10" t="e">
        <f t="shared" si="30"/>
        <v>#N/A</v>
      </c>
      <c r="RA39" s="5" t="e">
        <f>IFERROR(QZ39+VLOOKUP($A39,'TB2-1'!$A:$XEW,1+IFERROR(VALUE(RIGHT(QZ$3,2)),RIGHT(QZ$3,1)),TRUE),#N/A)</f>
        <v>#N/A</v>
      </c>
      <c r="RB39" s="65" t="e">
        <v>#N/A</v>
      </c>
      <c r="RC39" s="6" t="e">
        <f>IFERROR(RB39+VLOOKUP($A39,'TB2-1'!$A:$XEW,1+IFERROR(VALUE(RIGHT(RB$3,2)),RIGHT(RB$3,1)),TRUE),#N/A)</f>
        <v>#N/A</v>
      </c>
      <c r="RD39" s="6" t="e">
        <f t="shared" si="31"/>
        <v>#N/A</v>
      </c>
      <c r="RE39" s="6" t="e">
        <f>IFERROR(RD39+VLOOKUP($A39,'TB2-1'!$A:$XEW,1+IFERROR(VALUE(RIGHT(RD$3,2)),RIGHT(RD$3,1)),TRUE),#N/A)</f>
        <v>#N/A</v>
      </c>
      <c r="RF39" s="6" t="e">
        <f t="shared" si="31"/>
        <v>#N/A</v>
      </c>
      <c r="RG39" s="6" t="e">
        <f>IFERROR(RF39+VLOOKUP($A39,'TB2-1'!$A:$XEW,1+IFERROR(VALUE(RIGHT(RF$3,2)),RIGHT(RF$3,1)),TRUE),#N/A)</f>
        <v>#N/A</v>
      </c>
      <c r="RH39" s="6" t="e">
        <f t="shared" si="31"/>
        <v>#N/A</v>
      </c>
      <c r="RI39" s="6" t="e">
        <f>IFERROR(RH39+VLOOKUP($A39,'TB2-1'!$A:$XEW,1+IFERROR(VALUE(RIGHT(RH$3,2)),RIGHT(RH$3,1)),TRUE),#N/A)</f>
        <v>#N/A</v>
      </c>
      <c r="RJ39" s="6" t="e">
        <f t="shared" si="31"/>
        <v>#N/A</v>
      </c>
      <c r="RK39" s="6" t="e">
        <f>IFERROR(RJ39+VLOOKUP($A39,'TB2-1'!$A:$XEW,1+IFERROR(VALUE(RIGHT(RJ$3,2)),RIGHT(RJ$3,1)),TRUE),#N/A)</f>
        <v>#N/A</v>
      </c>
      <c r="RL39" s="6" t="e">
        <f t="shared" si="31"/>
        <v>#N/A</v>
      </c>
      <c r="RM39" s="6" t="e">
        <f>IFERROR(RL39+VLOOKUP($A39,'TB2-1'!$A:$XEW,1+IFERROR(VALUE(RIGHT(RL$3,2)),RIGHT(RL$3,1)),TRUE),#N/A)</f>
        <v>#N/A</v>
      </c>
      <c r="RN39" s="6" t="e">
        <f t="shared" si="31"/>
        <v>#N/A</v>
      </c>
      <c r="RO39" s="6" t="e">
        <f>IFERROR(RN39+VLOOKUP($A39,'TB2-1'!$A:$XEW,1+IFERROR(VALUE(RIGHT(RN$3,2)),RIGHT(RN$3,1)),TRUE),#N/A)</f>
        <v>#N/A</v>
      </c>
      <c r="RP39" s="6" t="e">
        <f t="shared" si="31"/>
        <v>#N/A</v>
      </c>
      <c r="RQ39" s="6" t="e">
        <f>IFERROR(RP39+VLOOKUP($A39,'TB2-1'!$A:$XEW,1+IFERROR(VALUE(RIGHT(RP$3,2)),RIGHT(RP$3,1)),TRUE),#N/A)</f>
        <v>#N/A</v>
      </c>
      <c r="RR39" s="6" t="e">
        <f t="shared" si="321"/>
        <v>#N/A</v>
      </c>
      <c r="RS39" s="6" t="e">
        <f>IFERROR(RR39+VLOOKUP($A39,'TB2-1'!$A:$XEW,1+IFERROR(VALUE(RIGHT(RR$3,2)),RIGHT(RR$3,1)),TRUE),#N/A)</f>
        <v>#N/A</v>
      </c>
      <c r="RT39" s="6" t="e">
        <f t="shared" si="32"/>
        <v>#N/A</v>
      </c>
      <c r="RU39" s="6" t="e">
        <f>IFERROR(RT39+VLOOKUP($A39,'TB2-1'!$A:$XEW,1+IFERROR(VALUE(RIGHT(RT$3,2)),RIGHT(RT$3,1)),TRUE),#N/A)</f>
        <v>#N/A</v>
      </c>
      <c r="RV39" s="6" t="e">
        <f t="shared" si="33"/>
        <v>#N/A</v>
      </c>
      <c r="RW39" s="6" t="e">
        <f>IFERROR(RV39+VLOOKUP($A39,'TB2-1'!$A:$XEW,1+IFERROR(VALUE(RIGHT(RV$3,2)),RIGHT(RV$3,1)),TRUE),#N/A)</f>
        <v>#N/A</v>
      </c>
      <c r="RX39" s="6" t="e">
        <f t="shared" si="34"/>
        <v>#N/A</v>
      </c>
      <c r="RY39" s="6" t="e">
        <f>IFERROR(RX39+VLOOKUP($A39,'TB2-1'!$A:$XEW,1+IFERROR(VALUE(RIGHT(RX$3,2)),RIGHT(RX$3,1)),TRUE),#N/A)</f>
        <v>#N/A</v>
      </c>
      <c r="RZ39" s="6" t="e">
        <f t="shared" si="35"/>
        <v>#N/A</v>
      </c>
      <c r="SA39" s="6" t="e">
        <f>IFERROR(RZ39+VLOOKUP($A39,'TB2-1'!$A:$XEW,1+IFERROR(VALUE(RIGHT(RZ$3,2)),RIGHT(RZ$3,1)),TRUE),#N/A)</f>
        <v>#N/A</v>
      </c>
      <c r="SB39" s="6" t="e">
        <f t="shared" si="36"/>
        <v>#N/A</v>
      </c>
      <c r="SC39" s="6" t="e">
        <f>IFERROR(SB39+VLOOKUP($A39,'TB2-1'!$A:$XEW,1+IFERROR(VALUE(RIGHT(SB$3,2)),RIGHT(SB$3,1)),TRUE),#N/A)</f>
        <v>#N/A</v>
      </c>
      <c r="SD39" s="6" t="e">
        <f t="shared" si="37"/>
        <v>#N/A</v>
      </c>
      <c r="SE39" s="6" t="e">
        <f>IFERROR(SD39+VLOOKUP($A39,'TB2-1'!$A:$XEW,1+IFERROR(VALUE(RIGHT(SD$3,2)),RIGHT(SD$3,1)),TRUE),#N/A)</f>
        <v>#N/A</v>
      </c>
      <c r="SF39" s="6" t="e">
        <f t="shared" si="38"/>
        <v>#N/A</v>
      </c>
      <c r="SG39" s="6" t="e">
        <f>IFERROR(SF39+VLOOKUP($A39,'TB2-1'!$A:$XEW,1+IFERROR(VALUE(RIGHT(SF$3,2)),RIGHT(SF$3,1)),TRUE),#N/A)</f>
        <v>#N/A</v>
      </c>
      <c r="SH39" s="6" t="e">
        <f t="shared" si="39"/>
        <v>#N/A</v>
      </c>
      <c r="SI39" s="6" t="e">
        <f>IFERROR(SH39+VLOOKUP($A39,'TB2-1'!$A:$XEW,1+IFERROR(VALUE(RIGHT(SH$3,2)),RIGHT(SH$3,1)),TRUE),#N/A)</f>
        <v>#N/A</v>
      </c>
      <c r="SJ39" s="6" t="e">
        <f t="shared" si="40"/>
        <v>#N/A</v>
      </c>
      <c r="SK39" s="6" t="e">
        <f>IFERROR(SJ39+VLOOKUP($A39,'TB2-1'!$A:$XEW,1+IFERROR(VALUE(RIGHT(SJ$3,2)),RIGHT(SJ$3,1)),TRUE),#N/A)</f>
        <v>#N/A</v>
      </c>
      <c r="SL39" s="65" t="e">
        <v>#N/A</v>
      </c>
      <c r="SM39" s="5" t="e">
        <f>IFERROR(SL39+VLOOKUP($A39,'TB2-1'!$A:$XEW,1+IFERROR(VALUE(RIGHT(SL$3,2)),RIGHT(SL$3,1)),TRUE),#N/A)</f>
        <v>#N/A</v>
      </c>
      <c r="SN39" s="10" t="e">
        <f t="shared" si="154"/>
        <v>#N/A</v>
      </c>
      <c r="SO39" s="5" t="e">
        <f>IFERROR(SN39+VLOOKUP($A39,'TB2-1'!$A:$XEW,1+IFERROR(VALUE(RIGHT(SN$3,2)),RIGHT(SN$3,1)),TRUE),#N/A)</f>
        <v>#N/A</v>
      </c>
      <c r="SP39" s="10" t="e">
        <f t="shared" si="154"/>
        <v>#N/A</v>
      </c>
      <c r="SQ39" s="5" t="e">
        <f>IFERROR(SP39+VLOOKUP($A39,'TB2-1'!$A:$XEW,1+IFERROR(VALUE(RIGHT(SP$3,2)),RIGHT(SP$3,1)),TRUE),#N/A)</f>
        <v>#N/A</v>
      </c>
      <c r="SR39" s="10" t="e">
        <f t="shared" si="154"/>
        <v>#N/A</v>
      </c>
      <c r="SS39" s="5" t="e">
        <f>IFERROR(SR39+VLOOKUP($A39,'TB2-1'!$A:$XEW,1+IFERROR(VALUE(RIGHT(SR$3,2)),RIGHT(SR$3,1)),TRUE),#N/A)</f>
        <v>#N/A</v>
      </c>
      <c r="ST39" s="10" t="e">
        <f t="shared" si="154"/>
        <v>#N/A</v>
      </c>
      <c r="SU39" s="5" t="e">
        <f>IFERROR(ST39+VLOOKUP($A39,'TB2-1'!$A:$XEW,1+IFERROR(VALUE(RIGHT(ST$3,2)),RIGHT(ST$3,1)),TRUE),#N/A)</f>
        <v>#N/A</v>
      </c>
      <c r="SV39" s="10" t="e">
        <f t="shared" si="154"/>
        <v>#N/A</v>
      </c>
      <c r="SW39" s="5" t="e">
        <f>IFERROR(SV39+VLOOKUP($A39,'TB2-1'!$A:$XEW,1+IFERROR(VALUE(RIGHT(SV$3,2)),RIGHT(SV$3,1)),TRUE),#N/A)</f>
        <v>#N/A</v>
      </c>
      <c r="SX39" s="10" t="e">
        <f t="shared" si="154"/>
        <v>#N/A</v>
      </c>
      <c r="SY39" s="5" t="e">
        <f>IFERROR(SX39+VLOOKUP($A39,'TB2-1'!$A:$XEW,1+IFERROR(VALUE(RIGHT(SX$3,2)),RIGHT(SX$3,1)),TRUE),#N/A)</f>
        <v>#N/A</v>
      </c>
      <c r="SZ39" s="10" t="e">
        <f t="shared" si="154"/>
        <v>#N/A</v>
      </c>
      <c r="TA39" s="5" t="e">
        <f>IFERROR(SZ39+VLOOKUP($A39,'TB2-1'!$A:$XEW,1+IFERROR(VALUE(RIGHT(SZ$3,2)),RIGHT(SZ$3,1)),TRUE),#N/A)</f>
        <v>#N/A</v>
      </c>
      <c r="TB39" s="10" t="e">
        <f t="shared" ref="TB39" si="342">SZ39</f>
        <v>#N/A</v>
      </c>
      <c r="TC39" s="5" t="e">
        <f>IFERROR(TB39+VLOOKUP($A39,'TB2-1'!$A:$XEW,1+IFERROR(VALUE(RIGHT(TB$3,2)),RIGHT(TB$3,1)),TRUE),#N/A)</f>
        <v>#N/A</v>
      </c>
      <c r="TD39" s="10" t="e">
        <f t="shared" si="155"/>
        <v>#N/A</v>
      </c>
      <c r="TE39" s="5" t="e">
        <f>IFERROR(TD39+VLOOKUP($A39,'TB2-1'!$A:$XEW,1+IFERROR(VALUE(RIGHT(TD$3,2)),RIGHT(TD$3,1)),TRUE),#N/A)</f>
        <v>#N/A</v>
      </c>
      <c r="TF39" s="10" t="e">
        <f t="shared" si="156"/>
        <v>#N/A</v>
      </c>
      <c r="TG39" s="5" t="e">
        <f>IFERROR(TF39+VLOOKUP($A39,'TB2-1'!$A:$XEW,1+IFERROR(VALUE(RIGHT(TF$3,2)),RIGHT(TF$3,1)),TRUE),#N/A)</f>
        <v>#N/A</v>
      </c>
      <c r="TH39" s="10" t="e">
        <f t="shared" si="157"/>
        <v>#N/A</v>
      </c>
      <c r="TI39" s="5" t="e">
        <f>IFERROR(TH39+VLOOKUP($A39,'TB2-1'!$A:$XEW,1+IFERROR(VALUE(RIGHT(TH$3,2)),RIGHT(TH$3,1)),TRUE),#N/A)</f>
        <v>#N/A</v>
      </c>
      <c r="TJ39" s="10" t="e">
        <f t="shared" si="158"/>
        <v>#N/A</v>
      </c>
      <c r="TK39" s="5" t="e">
        <f>IFERROR(TJ39+VLOOKUP($A39,'TB2-1'!$A:$XEW,1+IFERROR(VALUE(RIGHT(TJ$3,2)),RIGHT(TJ$3,1)),TRUE),#N/A)</f>
        <v>#N/A</v>
      </c>
      <c r="TL39" s="10" t="e">
        <f t="shared" si="159"/>
        <v>#N/A</v>
      </c>
      <c r="TM39" s="5" t="e">
        <f>IFERROR(TL39+VLOOKUP($A39,'TB2-1'!$A:$XEW,1+IFERROR(VALUE(RIGHT(TL$3,2)),RIGHT(TL$3,1)),TRUE),#N/A)</f>
        <v>#N/A</v>
      </c>
      <c r="TN39" s="10" t="e">
        <f t="shared" si="160"/>
        <v>#N/A</v>
      </c>
      <c r="TO39" s="5" t="e">
        <f>IFERROR(TN39+VLOOKUP($A39,'TB2-1'!$A:$XEW,1+IFERROR(VALUE(RIGHT(TN$3,2)),RIGHT(TN$3,1)),TRUE),#N/A)</f>
        <v>#N/A</v>
      </c>
      <c r="TP39" s="10" t="e">
        <f t="shared" si="161"/>
        <v>#N/A</v>
      </c>
      <c r="TQ39" s="5" t="e">
        <f>IFERROR(TP39+VLOOKUP($A39,'TB2-1'!$A:$XEW,1+IFERROR(VALUE(RIGHT(TP$3,2)),RIGHT(TP$3,1)),TRUE),#N/A)</f>
        <v>#N/A</v>
      </c>
      <c r="TR39" s="10" t="e">
        <f t="shared" si="162"/>
        <v>#N/A</v>
      </c>
      <c r="TS39" s="5" t="e">
        <f>IFERROR(TR39+VLOOKUP($A39,'TB2-1'!$A:$XEW,1+IFERROR(VALUE(RIGHT(TR$3,2)),RIGHT(TR$3,1)),TRUE),#N/A)</f>
        <v>#N/A</v>
      </c>
      <c r="TT39" s="10" t="e">
        <f t="shared" si="163"/>
        <v>#N/A</v>
      </c>
      <c r="TU39" s="5" t="e">
        <f>IFERROR(TT39+VLOOKUP($A39,'TB2-1'!$A:$XEW,1+IFERROR(VALUE(RIGHT(TT$3,2)),RIGHT(TT$3,1)),TRUE),#N/A)</f>
        <v>#N/A</v>
      </c>
      <c r="TV39" s="65" t="e">
        <v>#N/A</v>
      </c>
      <c r="TW39" s="6" t="e">
        <f>IFERROR(TV39+VLOOKUP($A39,'TB2-1'!$A:$XEW,1+IFERROR(VALUE(RIGHT(TV$3,2)),RIGHT(TV$3,1)),TRUE),#N/A)</f>
        <v>#N/A</v>
      </c>
      <c r="TX39" s="6" t="e">
        <f t="shared" si="177"/>
        <v>#N/A</v>
      </c>
      <c r="TY39" s="6" t="e">
        <f>IFERROR(TX39+VLOOKUP($A39,'TB2-1'!$A:$XEW,1+IFERROR(VALUE(RIGHT(TX$3,2)),RIGHT(TX$3,1)),TRUE),#N/A)</f>
        <v>#N/A</v>
      </c>
      <c r="TZ39" s="6" t="e">
        <f t="shared" si="177"/>
        <v>#N/A</v>
      </c>
      <c r="UA39" s="6" t="e">
        <f>IFERROR(TZ39+VLOOKUP($A39,'TB2-1'!$A:$XEW,1+IFERROR(VALUE(RIGHT(TZ$3,2)),RIGHT(TZ$3,1)),TRUE),#N/A)</f>
        <v>#N/A</v>
      </c>
      <c r="UB39" s="6" t="e">
        <f t="shared" si="177"/>
        <v>#N/A</v>
      </c>
      <c r="UC39" s="6" t="e">
        <f>IFERROR(UB39+VLOOKUP($A39,'TB2-1'!$A:$XEW,1+IFERROR(VALUE(RIGHT(UB$3,2)),RIGHT(UB$3,1)),TRUE),#N/A)</f>
        <v>#N/A</v>
      </c>
      <c r="UD39" s="6" t="e">
        <f t="shared" si="177"/>
        <v>#N/A</v>
      </c>
      <c r="UE39" s="6" t="e">
        <f>IFERROR(UD39+VLOOKUP($A39,'TB2-1'!$A:$XEW,1+IFERROR(VALUE(RIGHT(UD$3,2)),RIGHT(UD$3,1)),TRUE),#N/A)</f>
        <v>#N/A</v>
      </c>
      <c r="UF39" s="6" t="e">
        <f t="shared" si="177"/>
        <v>#N/A</v>
      </c>
      <c r="UG39" s="6" t="e">
        <f>IFERROR(UF39+VLOOKUP($A39,'TB2-1'!$A:$XEW,1+IFERROR(VALUE(RIGHT(UF$3,2)),RIGHT(UF$3,1)),TRUE),#N/A)</f>
        <v>#N/A</v>
      </c>
      <c r="UH39" s="6" t="e">
        <f t="shared" si="177"/>
        <v>#N/A</v>
      </c>
      <c r="UI39" s="6" t="e">
        <f>IFERROR(UH39+VLOOKUP($A39,'TB2-1'!$A:$XEW,1+IFERROR(VALUE(RIGHT(UH$3,2)),RIGHT(UH$3,1)),TRUE),#N/A)</f>
        <v>#N/A</v>
      </c>
      <c r="UJ39" s="6" t="e">
        <f t="shared" si="177"/>
        <v>#N/A</v>
      </c>
      <c r="UK39" s="6" t="e">
        <f>IFERROR(UJ39+VLOOKUP($A39,'TB2-1'!$A:$XEW,1+IFERROR(VALUE(RIGHT(UJ$3,2)),RIGHT(UJ$3,1)),TRUE),#N/A)</f>
        <v>#N/A</v>
      </c>
      <c r="UL39" s="6" t="e">
        <f t="shared" si="177"/>
        <v>#N/A</v>
      </c>
      <c r="UM39" s="6" t="e">
        <f>IFERROR(UL39+VLOOKUP($A39,'TB2-1'!$A:$XEW,1+IFERROR(VALUE(RIGHT(UL$3,2)),RIGHT(UL$3,1)),TRUE),#N/A)</f>
        <v>#N/A</v>
      </c>
      <c r="UN39" s="6" t="e">
        <f t="shared" si="177"/>
        <v>#N/A</v>
      </c>
      <c r="UO39" s="6" t="e">
        <f>IFERROR(UN39+VLOOKUP($A39,'TB2-1'!$A:$XEW,1+IFERROR(VALUE(RIGHT(UN$3,2)),RIGHT(UN$3,1)),TRUE),#N/A)</f>
        <v>#N/A</v>
      </c>
      <c r="UP39" s="6" t="e">
        <f t="shared" si="182"/>
        <v>#N/A</v>
      </c>
      <c r="UQ39" s="6" t="e">
        <f>IFERROR(UP39+VLOOKUP($A39,'TB2-1'!$A:$XEW,1+IFERROR(VALUE(RIGHT(UP$3,2)),RIGHT(UP$3,1)),TRUE),#N/A)</f>
        <v>#N/A</v>
      </c>
      <c r="UR39" s="6" t="e">
        <f t="shared" si="204"/>
        <v>#N/A</v>
      </c>
      <c r="US39" s="6" t="e">
        <f>IFERROR(UR39+VLOOKUP($A39,'TB2-1'!$A:$XEW,1+IFERROR(VALUE(RIGHT(UR$3,2)),RIGHT(UR$3,1)),TRUE),#N/A)</f>
        <v>#N/A</v>
      </c>
      <c r="UT39" s="6" t="e">
        <f t="shared" si="205"/>
        <v>#N/A</v>
      </c>
      <c r="UU39" s="6" t="e">
        <f>IFERROR(UT39+VLOOKUP($A39,'TB2-1'!$A:$XEW,1+IFERROR(VALUE(RIGHT(UT$3,2)),RIGHT(UT$3,1)),TRUE),#N/A)</f>
        <v>#N/A</v>
      </c>
      <c r="UV39" s="6" t="e">
        <f t="shared" si="206"/>
        <v>#N/A</v>
      </c>
      <c r="UW39" s="6" t="e">
        <f>IFERROR(UV39+VLOOKUP($A39,'TB2-1'!$A:$XEW,1+IFERROR(VALUE(RIGHT(UV$3,2)),RIGHT(UV$3,1)),TRUE),#N/A)</f>
        <v>#N/A</v>
      </c>
      <c r="UX39" s="6" t="e">
        <f t="shared" si="207"/>
        <v>#N/A</v>
      </c>
      <c r="UY39" s="6" t="e">
        <f>IFERROR(UX39+VLOOKUP($A39,'TB2-1'!$A:$XEW,1+IFERROR(VALUE(RIGHT(UX$3,2)),RIGHT(UX$3,1)),TRUE),#N/A)</f>
        <v>#N/A</v>
      </c>
      <c r="UZ39" s="6" t="e">
        <f t="shared" si="208"/>
        <v>#N/A</v>
      </c>
      <c r="VA39" s="6" t="e">
        <f>IFERROR(UZ39+VLOOKUP($A39,'TB2-1'!$A:$XEW,1+IFERROR(VALUE(RIGHT(UZ$3,2)),RIGHT(UZ$3,1)),TRUE),#N/A)</f>
        <v>#N/A</v>
      </c>
      <c r="VB39" s="6" t="e">
        <f t="shared" si="209"/>
        <v>#N/A</v>
      </c>
      <c r="VC39" s="6" t="e">
        <f>IFERROR(VB39+VLOOKUP($A39,'TB2-1'!$A:$XEW,1+IFERROR(VALUE(RIGHT(VB$3,2)),RIGHT(VB$3,1)),TRUE),#N/A)</f>
        <v>#N/A</v>
      </c>
      <c r="VD39" s="6" t="e">
        <f t="shared" si="210"/>
        <v>#N/A</v>
      </c>
      <c r="VE39" s="6" t="e">
        <f>IFERROR(VD39+VLOOKUP($A39,'TB2-1'!$A:$XEW,1+IFERROR(VALUE(RIGHT(VD$3,2)),RIGHT(VD$3,1)),TRUE),#N/A)</f>
        <v>#N/A</v>
      </c>
      <c r="VF39" s="65" t="e">
        <v>#N/A</v>
      </c>
      <c r="VG39" s="5" t="e">
        <f>IFERROR(VF39+VLOOKUP($A39,'TB2-1'!$A:$XEW,1+IFERROR(VALUE(RIGHT(VF$3,2)),RIGHT(VF$3,1)),TRUE),#N/A)</f>
        <v>#N/A</v>
      </c>
      <c r="VH39" s="10" t="e">
        <f t="shared" si="322"/>
        <v>#N/A</v>
      </c>
      <c r="VI39" s="5" t="e">
        <f>IFERROR(VH39+VLOOKUP($A39,'TB2-1'!$A:$XEW,1+IFERROR(VALUE(RIGHT(VH$3,2)),RIGHT(VH$3,1)),TRUE),#N/A)</f>
        <v>#N/A</v>
      </c>
      <c r="VJ39" s="10" t="e">
        <f t="shared" si="322"/>
        <v>#N/A</v>
      </c>
      <c r="VK39" s="5" t="e">
        <f>IFERROR(VJ39+VLOOKUP($A39,'TB2-1'!$A:$XEW,1+IFERROR(VALUE(RIGHT(VJ$3,2)),RIGHT(VJ$3,1)),TRUE),#N/A)</f>
        <v>#N/A</v>
      </c>
      <c r="VL39" s="10" t="e">
        <f t="shared" si="322"/>
        <v>#N/A</v>
      </c>
      <c r="VM39" s="5" t="e">
        <f>IFERROR(VL39+VLOOKUP($A39,'TB2-1'!$A:$XEW,1+IFERROR(VALUE(RIGHT(VL$3,2)),RIGHT(VL$3,1)),TRUE),#N/A)</f>
        <v>#N/A</v>
      </c>
      <c r="VN39" s="10" t="e">
        <f t="shared" si="322"/>
        <v>#N/A</v>
      </c>
      <c r="VO39" s="5" t="e">
        <f>IFERROR(VN39+VLOOKUP($A39,'TB2-1'!$A:$XEW,1+IFERROR(VALUE(RIGHT(VN$3,2)),RIGHT(VN$3,1)),TRUE),#N/A)</f>
        <v>#N/A</v>
      </c>
      <c r="VP39" s="10" t="e">
        <f t="shared" si="322"/>
        <v>#N/A</v>
      </c>
      <c r="VQ39" s="5" t="e">
        <f>IFERROR(VP39+VLOOKUP($A39,'TB2-1'!$A:$XEW,1+IFERROR(VALUE(RIGHT(VP$3,2)),RIGHT(VP$3,1)),TRUE),#N/A)</f>
        <v>#N/A</v>
      </c>
      <c r="VR39" s="10" t="e">
        <f t="shared" si="322"/>
        <v>#N/A</v>
      </c>
      <c r="VS39" s="5" t="e">
        <f>IFERROR(VR39+VLOOKUP($A39,'TB2-1'!$A:$XEW,1+IFERROR(VALUE(RIGHT(VR$3,2)),RIGHT(VR$3,1)),TRUE),#N/A)</f>
        <v>#N/A</v>
      </c>
      <c r="VT39" s="10" t="e">
        <f t="shared" si="322"/>
        <v>#N/A</v>
      </c>
      <c r="VU39" s="5" t="e">
        <f>IFERROR(VT39+VLOOKUP($A39,'TB2-1'!$A:$XEW,1+IFERROR(VALUE(RIGHT(VT$3,2)),RIGHT(VT$3,1)),TRUE),#N/A)</f>
        <v>#N/A</v>
      </c>
      <c r="VV39" s="10" t="e">
        <f t="shared" si="322"/>
        <v>#N/A</v>
      </c>
      <c r="VW39" s="5" t="e">
        <f>IFERROR(VV39+VLOOKUP($A39,'TB2-1'!$A:$XEW,1+IFERROR(VALUE(RIGHT(VV$3,2)),RIGHT(VV$3,1)),TRUE),#N/A)</f>
        <v>#N/A</v>
      </c>
      <c r="VX39" s="10" t="e">
        <f t="shared" si="322"/>
        <v>#N/A</v>
      </c>
      <c r="VY39" s="5" t="e">
        <f>IFERROR(VX39+VLOOKUP($A39,'TB2-1'!$A:$XEW,1+IFERROR(VALUE(RIGHT(VX$3,2)),RIGHT(VX$3,1)),TRUE),#N/A)</f>
        <v>#N/A</v>
      </c>
      <c r="VZ39" s="10" t="e">
        <f t="shared" si="322"/>
        <v>#N/A</v>
      </c>
      <c r="WA39" s="5" t="e">
        <f>IFERROR(VZ39+VLOOKUP($A39,'TB2-1'!$A:$XEW,1+IFERROR(VALUE(RIGHT(VZ$3,2)),RIGHT(VZ$3,1)),TRUE),#N/A)</f>
        <v>#N/A</v>
      </c>
      <c r="WB39" s="10" t="e">
        <f t="shared" si="322"/>
        <v>#N/A</v>
      </c>
      <c r="WC39" s="5" t="e">
        <f>IFERROR(WB39+VLOOKUP($A39,'TB2-1'!$A:$XEW,1+IFERROR(VALUE(RIGHT(WB$3,2)),RIGHT(WB$3,1)),TRUE),#N/A)</f>
        <v>#N/A</v>
      </c>
      <c r="WD39" s="10" t="e">
        <f t="shared" si="322"/>
        <v>#N/A</v>
      </c>
      <c r="WE39" s="5" t="e">
        <f>IFERROR(WD39+VLOOKUP($A39,'TB2-1'!$A:$XEW,1+IFERROR(VALUE(RIGHT(WD$3,2)),RIGHT(WD$3,1)),TRUE),#N/A)</f>
        <v>#N/A</v>
      </c>
      <c r="WF39" s="10" t="e">
        <f t="shared" si="322"/>
        <v>#N/A</v>
      </c>
      <c r="WG39" s="5" t="e">
        <f>IFERROR(WF39+VLOOKUP($A39,'TB2-1'!$A:$XEW,1+IFERROR(VALUE(RIGHT(WF$3,2)),RIGHT(WF$3,1)),TRUE),#N/A)</f>
        <v>#N/A</v>
      </c>
      <c r="WH39" s="10" t="e">
        <f t="shared" si="322"/>
        <v>#N/A</v>
      </c>
      <c r="WI39" s="5" t="e">
        <f>IFERROR(WH39+VLOOKUP($A39,'TB2-1'!$A:$XEW,1+IFERROR(VALUE(RIGHT(WH$3,2)),RIGHT(WH$3,1)),TRUE),#N/A)</f>
        <v>#N/A</v>
      </c>
      <c r="WJ39" s="10" t="e">
        <f t="shared" si="322"/>
        <v>#N/A</v>
      </c>
      <c r="WK39" s="5" t="e">
        <f>IFERROR(WJ39+VLOOKUP($A39,'TB2-1'!$A:$XEW,1+IFERROR(VALUE(RIGHT(WJ$3,2)),RIGHT(WJ$3,1)),TRUE),#N/A)</f>
        <v>#N/A</v>
      </c>
      <c r="WL39" s="10" t="e">
        <f t="shared" si="322"/>
        <v>#N/A</v>
      </c>
      <c r="WM39" s="5" t="e">
        <f>IFERROR(WL39+VLOOKUP($A39,'TB2-1'!$A:$XEW,1+IFERROR(VALUE(RIGHT(WL$3,2)),RIGHT(WL$3,1)),TRUE),#N/A)</f>
        <v>#N/A</v>
      </c>
      <c r="WN39" s="5" t="e">
        <v>#N/A</v>
      </c>
      <c r="WO39" s="5" t="e">
        <f>IFERROR(WN39+VLOOKUP($A39,'TB2-1'!$A:$XEW,1+IFERROR(VALUE(RIGHT(WN$3,2)),RIGHT(WN$3,1)),TRUE),#N/A)</f>
        <v>#N/A</v>
      </c>
      <c r="WP39" s="65" t="e">
        <v>#N/A</v>
      </c>
      <c r="WQ39" s="6" t="e">
        <f>IFERROR(WP39+VLOOKUP($A39,'TB2-1'!$A:$XEW,1+IFERROR(VALUE(RIGHT(WP$3,2)),RIGHT(WP$3,1)),TRUE),#N/A)</f>
        <v>#N/A</v>
      </c>
      <c r="WR39" s="6" t="e">
        <f t="shared" si="42"/>
        <v>#N/A</v>
      </c>
      <c r="WS39" s="6" t="e">
        <f>IFERROR(WR39+VLOOKUP($A39,'TB2-1'!$A:$XEW,1+IFERROR(VALUE(RIGHT(WR$3,2)),RIGHT(WR$3,1)),TRUE),#N/A)</f>
        <v>#N/A</v>
      </c>
      <c r="WT39" s="6" t="e">
        <f t="shared" si="42"/>
        <v>#N/A</v>
      </c>
      <c r="WU39" s="6" t="e">
        <f>IFERROR(WT39+VLOOKUP($A39,'TB2-1'!$A:$XEW,1+IFERROR(VALUE(RIGHT(WT$3,2)),RIGHT(WT$3,1)),TRUE),#N/A)</f>
        <v>#N/A</v>
      </c>
      <c r="WV39" s="6" t="e">
        <f t="shared" si="42"/>
        <v>#N/A</v>
      </c>
      <c r="WW39" s="6" t="e">
        <f>IFERROR(WV39+VLOOKUP($A39,'TB2-1'!$A:$XEW,1+IFERROR(VALUE(RIGHT(WV$3,2)),RIGHT(WV$3,1)),TRUE),#N/A)</f>
        <v>#N/A</v>
      </c>
      <c r="WX39" s="6" t="e">
        <f t="shared" si="42"/>
        <v>#N/A</v>
      </c>
      <c r="WY39" s="6" t="e">
        <f>IFERROR(WX39+VLOOKUP($A39,'TB2-1'!$A:$XEW,1+IFERROR(VALUE(RIGHT(WX$3,2)),RIGHT(WX$3,1)),TRUE),#N/A)</f>
        <v>#N/A</v>
      </c>
      <c r="WZ39" s="6" t="e">
        <f t="shared" si="42"/>
        <v>#N/A</v>
      </c>
      <c r="XA39" s="6" t="e">
        <f>IFERROR(WZ39+VLOOKUP($A39,'TB2-1'!$A:$XEW,1+IFERROR(VALUE(RIGHT(WZ$3,2)),RIGHT(WZ$3,1)),TRUE),#N/A)</f>
        <v>#N/A</v>
      </c>
      <c r="XB39" s="6" t="e">
        <f t="shared" si="42"/>
        <v>#N/A</v>
      </c>
      <c r="XC39" s="6" t="e">
        <f>IFERROR(XB39+VLOOKUP($A39,'TB2-1'!$A:$XEW,1+IFERROR(VALUE(RIGHT(XB$3,2)),RIGHT(XB$3,1)),TRUE),#N/A)</f>
        <v>#N/A</v>
      </c>
      <c r="XD39" s="6" t="e">
        <f t="shared" si="42"/>
        <v>#N/A</v>
      </c>
      <c r="XE39" s="6" t="e">
        <f>IFERROR(XD39+VLOOKUP($A39,'TB2-1'!$A:$XEW,1+IFERROR(VALUE(RIGHT(XD$3,2)),RIGHT(XD$3,1)),TRUE),#N/A)</f>
        <v>#N/A</v>
      </c>
      <c r="XF39" s="6" t="e">
        <f t="shared" si="324"/>
        <v>#N/A</v>
      </c>
      <c r="XG39" s="6" t="e">
        <f>IFERROR(XF39+VLOOKUP($A39,'TB2-1'!$A:$XEW,1+IFERROR(VALUE(RIGHT(XF$3,2)),RIGHT(XF$3,1)),TRUE),#N/A)</f>
        <v>#N/A</v>
      </c>
      <c r="XH39" s="6" t="e">
        <f t="shared" si="43"/>
        <v>#N/A</v>
      </c>
      <c r="XI39" s="6" t="e">
        <f>IFERROR(XH39+VLOOKUP($A39,'TB2-1'!$A:$XEW,1+IFERROR(VALUE(RIGHT(XH$3,2)),RIGHT(XH$3,1)),TRUE),#N/A)</f>
        <v>#N/A</v>
      </c>
      <c r="XJ39" s="6" t="e">
        <f t="shared" si="44"/>
        <v>#N/A</v>
      </c>
      <c r="XK39" s="6" t="e">
        <f>IFERROR(XJ39+VLOOKUP($A39,'TB2-1'!$A:$XEW,1+IFERROR(VALUE(RIGHT(XJ$3,2)),RIGHT(XJ$3,1)),TRUE),#N/A)</f>
        <v>#N/A</v>
      </c>
      <c r="XL39" s="6" t="e">
        <f t="shared" si="45"/>
        <v>#N/A</v>
      </c>
      <c r="XM39" s="6" t="e">
        <f>IFERROR(XL39+VLOOKUP($A39,'TB2-1'!$A:$XEW,1+IFERROR(VALUE(RIGHT(XL$3,2)),RIGHT(XL$3,1)),TRUE),#N/A)</f>
        <v>#N/A</v>
      </c>
      <c r="XN39" s="6" t="e">
        <f t="shared" si="46"/>
        <v>#N/A</v>
      </c>
      <c r="XO39" s="6" t="e">
        <f>IFERROR(XN39+VLOOKUP($A39,'TB2-1'!$A:$XEW,1+IFERROR(VALUE(RIGHT(XN$3,2)),RIGHT(XN$3,1)),TRUE),#N/A)</f>
        <v>#N/A</v>
      </c>
      <c r="XP39" s="6" t="e">
        <f t="shared" si="47"/>
        <v>#N/A</v>
      </c>
      <c r="XQ39" s="6" t="e">
        <f>IFERROR(XP39+VLOOKUP($A39,'TB2-1'!$A:$XEW,1+IFERROR(VALUE(RIGHT(XP$3,2)),RIGHT(XP$3,1)),TRUE),#N/A)</f>
        <v>#N/A</v>
      </c>
      <c r="XR39" s="6" t="e">
        <f t="shared" si="48"/>
        <v>#N/A</v>
      </c>
      <c r="XS39" s="6" t="e">
        <f>IFERROR(XR39+VLOOKUP($A39,'TB2-1'!$A:$XEW,1+IFERROR(VALUE(RIGHT(XR$3,2)),RIGHT(XR$3,1)),TRUE),#N/A)</f>
        <v>#N/A</v>
      </c>
      <c r="XT39" s="6" t="e">
        <f t="shared" si="49"/>
        <v>#N/A</v>
      </c>
      <c r="XU39" s="6" t="e">
        <f>IFERROR(XT39+VLOOKUP($A39,'TB2-1'!$A:$XEW,1+IFERROR(VALUE(RIGHT(XT$3,2)),RIGHT(XT$3,1)),TRUE),#N/A)</f>
        <v>#N/A</v>
      </c>
      <c r="XV39" s="6" t="e">
        <f t="shared" si="50"/>
        <v>#N/A</v>
      </c>
      <c r="XW39" s="6" t="e">
        <f>IFERROR(XV39+VLOOKUP($A39,'TB2-1'!$A:$XEW,1+IFERROR(VALUE(RIGHT(XV$3,2)),RIGHT(XV$3,1)),TRUE),#N/A)</f>
        <v>#N/A</v>
      </c>
      <c r="XX39" s="6" t="e">
        <f t="shared" si="51"/>
        <v>#N/A</v>
      </c>
      <c r="XY39" s="6" t="e">
        <f>IFERROR(XX39+VLOOKUP($A39,'TB2-1'!$A:$XEW,1+IFERROR(VALUE(RIGHT(XX$3,2)),RIGHT(XX$3,1)),TRUE),#N/A)</f>
        <v>#N/A</v>
      </c>
      <c r="XZ39" s="65" t="e">
        <v>#N/A</v>
      </c>
      <c r="YA39" s="5" t="e">
        <f>IFERROR(XZ39+VLOOKUP($A39,'TB2-1'!$A:$XEW,1+IFERROR(VALUE(RIGHT(XZ$3,2)),RIGHT(XZ$3,1)),TRUE),#N/A)</f>
        <v>#N/A</v>
      </c>
      <c r="YB39" s="10" t="e">
        <f t="shared" si="166"/>
        <v>#N/A</v>
      </c>
      <c r="YC39" s="5" t="e">
        <f>IFERROR(YB39+VLOOKUP($A39,'TB2-1'!$A:$XEW,1+IFERROR(VALUE(RIGHT(YB$3,2)),RIGHT(YB$3,1)),TRUE),#N/A)</f>
        <v>#N/A</v>
      </c>
      <c r="YD39" s="10" t="e">
        <f t="shared" si="166"/>
        <v>#N/A</v>
      </c>
      <c r="YE39" s="5" t="e">
        <f>IFERROR(YD39+VLOOKUP($A39,'TB2-1'!$A:$XEW,1+IFERROR(VALUE(RIGHT(YD$3,2)),RIGHT(YD$3,1)),TRUE),#N/A)</f>
        <v>#N/A</v>
      </c>
      <c r="YF39" s="10" t="e">
        <f t="shared" si="166"/>
        <v>#N/A</v>
      </c>
      <c r="YG39" s="5" t="e">
        <f>IFERROR(YF39+VLOOKUP($A39,'TB2-1'!$A:$XEW,1+IFERROR(VALUE(RIGHT(YF$3,2)),RIGHT(YF$3,1)),TRUE),#N/A)</f>
        <v>#N/A</v>
      </c>
      <c r="YH39" s="10" t="e">
        <f t="shared" si="166"/>
        <v>#N/A</v>
      </c>
      <c r="YI39" s="5" t="e">
        <f>IFERROR(YH39+VLOOKUP($A39,'TB2-1'!$A:$XEW,1+IFERROR(VALUE(RIGHT(YH$3,2)),RIGHT(YH$3,1)),TRUE),#N/A)</f>
        <v>#N/A</v>
      </c>
      <c r="YJ39" s="10" t="e">
        <f t="shared" si="166"/>
        <v>#N/A</v>
      </c>
      <c r="YK39" s="5" t="e">
        <f>IFERROR(YJ39+VLOOKUP($A39,'TB2-1'!$A:$XEW,1+IFERROR(VALUE(RIGHT(YJ$3,2)),RIGHT(YJ$3,1)),TRUE),#N/A)</f>
        <v>#N/A</v>
      </c>
      <c r="YL39" s="10" t="e">
        <f t="shared" si="166"/>
        <v>#N/A</v>
      </c>
      <c r="YM39" s="5" t="e">
        <f>IFERROR(YL39+VLOOKUP($A39,'TB2-1'!$A:$XEW,1+IFERROR(VALUE(RIGHT(YL$3,2)),RIGHT(YL$3,1)),TRUE),#N/A)</f>
        <v>#N/A</v>
      </c>
      <c r="YN39" s="10" t="e">
        <f t="shared" si="166"/>
        <v>#N/A</v>
      </c>
      <c r="YO39" s="5" t="e">
        <f>IFERROR(YN39+VLOOKUP($A39,'TB2-1'!$A:$XEW,1+IFERROR(VALUE(RIGHT(YN$3,2)),RIGHT(YN$3,1)),TRUE),#N/A)</f>
        <v>#N/A</v>
      </c>
      <c r="YP39" s="10" t="e">
        <f t="shared" ref="YP39" si="343">YN39</f>
        <v>#N/A</v>
      </c>
      <c r="YQ39" s="5" t="e">
        <f>IFERROR(YP39+VLOOKUP($A39,'TB2-1'!$A:$XEW,1+IFERROR(VALUE(RIGHT(YP$3,2)),RIGHT(YP$3,1)),TRUE),#N/A)</f>
        <v>#N/A</v>
      </c>
      <c r="YR39" s="10" t="e">
        <f t="shared" si="167"/>
        <v>#N/A</v>
      </c>
      <c r="YS39" s="5" t="e">
        <f>IFERROR(YR39+VLOOKUP($A39,'TB2-1'!$A:$XEW,1+IFERROR(VALUE(RIGHT(YR$3,2)),RIGHT(YR$3,1)),TRUE),#N/A)</f>
        <v>#N/A</v>
      </c>
      <c r="YT39" s="10" t="e">
        <f t="shared" si="168"/>
        <v>#N/A</v>
      </c>
      <c r="YU39" s="5" t="e">
        <f>IFERROR(YT39+VLOOKUP($A39,'TB2-1'!$A:$XEW,1+IFERROR(VALUE(RIGHT(YT$3,2)),RIGHT(YT$3,1)),TRUE),#N/A)</f>
        <v>#N/A</v>
      </c>
      <c r="YV39" s="10" t="e">
        <f t="shared" si="169"/>
        <v>#N/A</v>
      </c>
      <c r="YW39" s="5" t="e">
        <f>IFERROR(YV39+VLOOKUP($A39,'TB2-1'!$A:$XEW,1+IFERROR(VALUE(RIGHT(YV$3,2)),RIGHT(YV$3,1)),TRUE),#N/A)</f>
        <v>#N/A</v>
      </c>
      <c r="YX39" s="10" t="e">
        <f t="shared" si="170"/>
        <v>#N/A</v>
      </c>
      <c r="YY39" s="5" t="e">
        <f>IFERROR(YX39+VLOOKUP($A39,'TB2-1'!$A:$XEW,1+IFERROR(VALUE(RIGHT(YX$3,2)),RIGHT(YX$3,1)),TRUE),#N/A)</f>
        <v>#N/A</v>
      </c>
      <c r="YZ39" s="10" t="e">
        <f t="shared" si="171"/>
        <v>#N/A</v>
      </c>
      <c r="ZA39" s="5" t="e">
        <f>IFERROR(YZ39+VLOOKUP($A39,'TB2-1'!$A:$XEW,1+IFERROR(VALUE(RIGHT(YZ$3,2)),RIGHT(YZ$3,1)),TRUE),#N/A)</f>
        <v>#N/A</v>
      </c>
      <c r="ZB39" s="10" t="e">
        <f t="shared" si="172"/>
        <v>#N/A</v>
      </c>
      <c r="ZC39" s="5" t="e">
        <f>IFERROR(ZB39+VLOOKUP($A39,'TB2-1'!$A:$XEW,1+IFERROR(VALUE(RIGHT(ZB$3,2)),RIGHT(ZB$3,1)),TRUE),#N/A)</f>
        <v>#N/A</v>
      </c>
      <c r="ZD39" s="10" t="e">
        <f t="shared" si="173"/>
        <v>#N/A</v>
      </c>
      <c r="ZE39" s="5" t="e">
        <f>IFERROR(ZD39+VLOOKUP($A39,'TB2-1'!$A:$XEW,1+IFERROR(VALUE(RIGHT(ZD$3,2)),RIGHT(ZD$3,1)),TRUE),#N/A)</f>
        <v>#N/A</v>
      </c>
      <c r="ZF39" s="10" t="e">
        <f t="shared" si="174"/>
        <v>#N/A</v>
      </c>
      <c r="ZG39" s="5" t="e">
        <f>IFERROR(ZF39+VLOOKUP($A39,'TB2-1'!$A:$XEW,1+IFERROR(VALUE(RIGHT(ZF$3,2)),RIGHT(ZF$3,1)),TRUE),#N/A)</f>
        <v>#N/A</v>
      </c>
      <c r="ZH39" s="10" t="e">
        <f t="shared" si="175"/>
        <v>#N/A</v>
      </c>
      <c r="ZI39" s="5" t="e">
        <f>IFERROR(ZH39+VLOOKUP($A39,'TB2-1'!$A:$XEW,1+IFERROR(VALUE(RIGHT(ZH$3,2)),RIGHT(ZH$3,1)),TRUE),#N/A)</f>
        <v>#N/A</v>
      </c>
      <c r="ZJ39" s="65" t="e">
        <v>#N/A</v>
      </c>
      <c r="ZK39" s="6" t="e">
        <f>IFERROR(ZJ39+VLOOKUP($A39,'TB2-1'!$A:$XEW,1+IFERROR(VALUE(RIGHT(ZJ$3,2)),RIGHT(ZJ$3,1)),TRUE),#N/A)</f>
        <v>#N/A</v>
      </c>
      <c r="ZL39" s="6" t="e">
        <f t="shared" si="52"/>
        <v>#N/A</v>
      </c>
      <c r="ZM39" s="6" t="e">
        <f>IFERROR(ZL39+VLOOKUP($A39,'TB2-1'!$A:$XEW,1+IFERROR(VALUE(RIGHT(ZL$3,2)),RIGHT(ZL$3,1)),TRUE),#N/A)</f>
        <v>#N/A</v>
      </c>
      <c r="ZN39" s="6" t="e">
        <f t="shared" si="52"/>
        <v>#N/A</v>
      </c>
      <c r="ZO39" s="6" t="e">
        <f>IFERROR(ZN39+VLOOKUP($A39,'TB2-1'!$A:$XEW,1+IFERROR(VALUE(RIGHT(ZN$3,2)),RIGHT(ZN$3,1)),TRUE),#N/A)</f>
        <v>#N/A</v>
      </c>
      <c r="ZP39" s="6" t="e">
        <f t="shared" si="52"/>
        <v>#N/A</v>
      </c>
      <c r="ZQ39" s="6" t="e">
        <f>IFERROR(ZP39+VLOOKUP($A39,'TB2-1'!$A:$XEW,1+IFERROR(VALUE(RIGHT(ZP$3,2)),RIGHT(ZP$3,1)),TRUE),#N/A)</f>
        <v>#N/A</v>
      </c>
      <c r="ZR39" s="6" t="e">
        <f t="shared" si="52"/>
        <v>#N/A</v>
      </c>
      <c r="ZS39" s="6" t="e">
        <f>IFERROR(ZR39+VLOOKUP($A39,'TB2-1'!$A:$XEW,1+IFERROR(VALUE(RIGHT(ZR$3,2)),RIGHT(ZR$3,1)),TRUE),#N/A)</f>
        <v>#N/A</v>
      </c>
      <c r="ZT39" s="6" t="e">
        <f t="shared" si="52"/>
        <v>#N/A</v>
      </c>
      <c r="ZU39" s="6" t="e">
        <f>IFERROR(ZT39+VLOOKUP($A39,'TB2-1'!$A:$XEW,1+IFERROR(VALUE(RIGHT(ZT$3,2)),RIGHT(ZT$3,1)),TRUE),#N/A)</f>
        <v>#N/A</v>
      </c>
      <c r="ZV39" s="6" t="e">
        <f t="shared" si="52"/>
        <v>#N/A</v>
      </c>
      <c r="ZW39" s="6" t="e">
        <f>IFERROR(ZV39+VLOOKUP($A39,'TB2-1'!$A:$XEW,1+IFERROR(VALUE(RIGHT(ZV$3,2)),RIGHT(ZV$3,1)),TRUE),#N/A)</f>
        <v>#N/A</v>
      </c>
      <c r="ZX39" s="6" t="e">
        <f t="shared" si="52"/>
        <v>#N/A</v>
      </c>
      <c r="ZY39" s="6" t="e">
        <f>IFERROR(ZX39+VLOOKUP($A39,'TB2-1'!$A:$XEW,1+IFERROR(VALUE(RIGHT(ZX$3,2)),RIGHT(ZX$3,1)),TRUE),#N/A)</f>
        <v>#N/A</v>
      </c>
      <c r="ZZ39" s="6" t="e">
        <f t="shared" si="325"/>
        <v>#N/A</v>
      </c>
      <c r="AAA39" s="6" t="e">
        <f>IFERROR(ZZ39+VLOOKUP($A39,'TB2-1'!$A:$XEW,1+IFERROR(VALUE(RIGHT(ZZ$3,2)),RIGHT(ZZ$3,1)),TRUE),#N/A)</f>
        <v>#N/A</v>
      </c>
      <c r="AAB39" s="6" t="e">
        <f t="shared" si="53"/>
        <v>#N/A</v>
      </c>
      <c r="AAC39" s="6" t="e">
        <f>IFERROR(AAB39+VLOOKUP($A39,'TB2-1'!$A:$XEW,1+IFERROR(VALUE(RIGHT(AAB$3,2)),RIGHT(AAB$3,1)),TRUE),#N/A)</f>
        <v>#N/A</v>
      </c>
      <c r="AAD39" s="6" t="e">
        <f t="shared" si="54"/>
        <v>#N/A</v>
      </c>
      <c r="AAE39" s="6" t="e">
        <f>IFERROR(AAD39+VLOOKUP($A39,'TB2-1'!$A:$XEW,1+IFERROR(VALUE(RIGHT(AAD$3,2)),RIGHT(AAD$3,1)),TRUE),#N/A)</f>
        <v>#N/A</v>
      </c>
      <c r="AAF39" s="6" t="e">
        <f t="shared" si="55"/>
        <v>#N/A</v>
      </c>
      <c r="AAG39" s="6" t="e">
        <f>IFERROR(AAF39+VLOOKUP($A39,'TB2-1'!$A:$XEW,1+IFERROR(VALUE(RIGHT(AAF$3,2)),RIGHT(AAF$3,1)),TRUE),#N/A)</f>
        <v>#N/A</v>
      </c>
      <c r="AAH39" s="6" t="e">
        <f t="shared" si="56"/>
        <v>#N/A</v>
      </c>
      <c r="AAI39" s="6" t="e">
        <f>IFERROR(AAH39+VLOOKUP($A39,'TB2-1'!$A:$XEW,1+IFERROR(VALUE(RIGHT(AAH$3,2)),RIGHT(AAH$3,1)),TRUE),#N/A)</f>
        <v>#N/A</v>
      </c>
      <c r="AAJ39" s="6" t="e">
        <f t="shared" si="57"/>
        <v>#N/A</v>
      </c>
      <c r="AAK39" s="6" t="e">
        <f>IFERROR(AAJ39+VLOOKUP($A39,'TB2-1'!$A:$XEW,1+IFERROR(VALUE(RIGHT(AAJ$3,2)),RIGHT(AAJ$3,1)),TRUE),#N/A)</f>
        <v>#N/A</v>
      </c>
      <c r="AAL39" s="6" t="e">
        <f t="shared" si="58"/>
        <v>#N/A</v>
      </c>
      <c r="AAM39" s="6" t="e">
        <f>IFERROR(AAL39+VLOOKUP($A39,'TB2-1'!$A:$XEW,1+IFERROR(VALUE(RIGHT(AAL$3,2)),RIGHT(AAL$3,1)),TRUE),#N/A)</f>
        <v>#N/A</v>
      </c>
      <c r="AAN39" s="6" t="e">
        <f t="shared" si="59"/>
        <v>#N/A</v>
      </c>
      <c r="AAO39" s="6" t="e">
        <f>IFERROR(AAN39+VLOOKUP($A39,'TB2-1'!$A:$XEW,1+IFERROR(VALUE(RIGHT(AAN$3,2)),RIGHT(AAN$3,1)),TRUE),#N/A)</f>
        <v>#N/A</v>
      </c>
      <c r="AAP39" s="6" t="e">
        <f t="shared" si="60"/>
        <v>#N/A</v>
      </c>
      <c r="AAQ39" s="6" t="e">
        <f>IFERROR(AAP39+VLOOKUP($A39,'TB2-1'!$A:$XEW,1+IFERROR(VALUE(RIGHT(AAP$3,2)),RIGHT(AAP$3,1)),TRUE),#N/A)</f>
        <v>#N/A</v>
      </c>
      <c r="AAR39" s="6" t="e">
        <f t="shared" si="61"/>
        <v>#N/A</v>
      </c>
      <c r="AAS39" s="6" t="e">
        <f>IFERROR(AAR39+VLOOKUP($A39,'TB2-1'!$A:$XEW,1+IFERROR(VALUE(RIGHT(AAR$3,2)),RIGHT(AAR$3,1)),TRUE),#N/A)</f>
        <v>#N/A</v>
      </c>
      <c r="AAT39" s="65" t="e">
        <v>#N/A</v>
      </c>
      <c r="AAU39" s="5" t="e">
        <f>IFERROR(AAT39+VLOOKUP($A39,'TB2-1'!$A:$XEW,1+IFERROR(VALUE(RIGHT(AAT$3,2)),RIGHT(AAT$3,1)),TRUE),#N/A)</f>
        <v>#N/A</v>
      </c>
      <c r="AAV39" s="10" t="e">
        <f t="shared" si="62"/>
        <v>#N/A</v>
      </c>
      <c r="AAW39" s="5" t="e">
        <f>IFERROR(AAV39+VLOOKUP($A39,'TB2-1'!$A:$XEW,1+IFERROR(VALUE(RIGHT(AAV$3,2)),RIGHT(AAV$3,1)),TRUE),#N/A)</f>
        <v>#N/A</v>
      </c>
      <c r="AAX39" s="10" t="e">
        <f t="shared" si="62"/>
        <v>#N/A</v>
      </c>
      <c r="AAY39" s="5" t="e">
        <f>IFERROR(AAX39+VLOOKUP($A39,'TB2-1'!$A:$XEW,1+IFERROR(VALUE(RIGHT(AAX$3,2)),RIGHT(AAX$3,1)),TRUE),#N/A)</f>
        <v>#N/A</v>
      </c>
      <c r="AAZ39" s="10" t="e">
        <f t="shared" si="62"/>
        <v>#N/A</v>
      </c>
      <c r="ABA39" s="5" t="e">
        <f>IFERROR(AAZ39+VLOOKUP($A39,'TB2-1'!$A:$XEW,1+IFERROR(VALUE(RIGHT(AAZ$3,2)),RIGHT(AAZ$3,1)),TRUE),#N/A)</f>
        <v>#N/A</v>
      </c>
      <c r="ABB39" s="10" t="e">
        <f t="shared" si="62"/>
        <v>#N/A</v>
      </c>
      <c r="ABC39" s="5" t="e">
        <f>IFERROR(ABB39+VLOOKUP($A39,'TB2-1'!$A:$XEW,1+IFERROR(VALUE(RIGHT(ABB$3,2)),RIGHT(ABB$3,1)),TRUE),#N/A)</f>
        <v>#N/A</v>
      </c>
      <c r="ABD39" s="10" t="e">
        <f t="shared" si="62"/>
        <v>#N/A</v>
      </c>
      <c r="ABE39" s="5" t="e">
        <f>IFERROR(ABD39+VLOOKUP($A39,'TB2-1'!$A:$XEW,1+IFERROR(VALUE(RIGHT(ABD$3,2)),RIGHT(ABD$3,1)),TRUE),#N/A)</f>
        <v>#N/A</v>
      </c>
      <c r="ABF39" s="10" t="e">
        <f t="shared" si="62"/>
        <v>#N/A</v>
      </c>
      <c r="ABG39" s="5" t="e">
        <f>IFERROR(ABF39+VLOOKUP($A39,'TB2-1'!$A:$XEW,1+IFERROR(VALUE(RIGHT(ABF$3,2)),RIGHT(ABF$3,1)),TRUE),#N/A)</f>
        <v>#N/A</v>
      </c>
      <c r="ABH39" s="10" t="e">
        <f t="shared" si="62"/>
        <v>#N/A</v>
      </c>
      <c r="ABI39" s="5" t="e">
        <f>IFERROR(ABH39+VLOOKUP($A39,'TB2-1'!$A:$XEW,1+IFERROR(VALUE(RIGHT(ABH$3,2)),RIGHT(ABH$3,1)),TRUE),#N/A)</f>
        <v>#N/A</v>
      </c>
      <c r="ABJ39" s="10" t="e">
        <f t="shared" si="326"/>
        <v>#N/A</v>
      </c>
      <c r="ABK39" s="5" t="e">
        <f>IFERROR(ABJ39+VLOOKUP($A39,'TB2-1'!$A:$XEW,1+IFERROR(VALUE(RIGHT(ABJ$3,2)),RIGHT(ABJ$3,1)),TRUE),#N/A)</f>
        <v>#N/A</v>
      </c>
      <c r="ABL39" s="10" t="e">
        <f t="shared" si="63"/>
        <v>#N/A</v>
      </c>
      <c r="ABM39" s="5" t="e">
        <f>IFERROR(ABL39+VLOOKUP($A39,'TB2-1'!$A:$XEW,1+IFERROR(VALUE(RIGHT(ABL$3,2)),RIGHT(ABL$3,1)),TRUE),#N/A)</f>
        <v>#N/A</v>
      </c>
      <c r="ABN39" s="10" t="e">
        <f t="shared" si="64"/>
        <v>#N/A</v>
      </c>
      <c r="ABO39" s="5" t="e">
        <f>IFERROR(ABN39+VLOOKUP($A39,'TB2-1'!$A:$XEW,1+IFERROR(VALUE(RIGHT(ABN$3,2)),RIGHT(ABN$3,1)),TRUE),#N/A)</f>
        <v>#N/A</v>
      </c>
      <c r="ABP39" s="10" t="e">
        <f t="shared" si="65"/>
        <v>#N/A</v>
      </c>
      <c r="ABQ39" s="5" t="e">
        <f>IFERROR(ABP39+VLOOKUP($A39,'TB2-1'!$A:$XEW,1+IFERROR(VALUE(RIGHT(ABP$3,2)),RIGHT(ABP$3,1)),TRUE),#N/A)</f>
        <v>#N/A</v>
      </c>
      <c r="ABR39" s="10" t="e">
        <f t="shared" si="66"/>
        <v>#N/A</v>
      </c>
      <c r="ABS39" s="5" t="e">
        <f>IFERROR(ABR39+VLOOKUP($A39,'TB2-1'!$A:$XEW,1+IFERROR(VALUE(RIGHT(ABR$3,2)),RIGHT(ABR$3,1)),TRUE),#N/A)</f>
        <v>#N/A</v>
      </c>
      <c r="ABT39" s="10" t="e">
        <f t="shared" si="67"/>
        <v>#N/A</v>
      </c>
      <c r="ABU39" s="5" t="e">
        <f>IFERROR(ABT39+VLOOKUP($A39,'TB2-1'!$A:$XEW,1+IFERROR(VALUE(RIGHT(ABT$3,2)),RIGHT(ABT$3,1)),TRUE),#N/A)</f>
        <v>#N/A</v>
      </c>
      <c r="ABV39" s="10" t="e">
        <f t="shared" si="68"/>
        <v>#N/A</v>
      </c>
      <c r="ABW39" s="5" t="e">
        <f>IFERROR(ABV39+VLOOKUP($A39,'TB2-1'!$A:$XEW,1+IFERROR(VALUE(RIGHT(ABV$3,2)),RIGHT(ABV$3,1)),TRUE),#N/A)</f>
        <v>#N/A</v>
      </c>
      <c r="ABX39" s="10" t="e">
        <f t="shared" si="69"/>
        <v>#N/A</v>
      </c>
      <c r="ABY39" s="5" t="e">
        <f>IFERROR(ABX39+VLOOKUP($A39,'TB2-1'!$A:$XEW,1+IFERROR(VALUE(RIGHT(ABX$3,2)),RIGHT(ABX$3,1)),TRUE),#N/A)</f>
        <v>#N/A</v>
      </c>
      <c r="ABZ39" s="10" t="e">
        <f t="shared" si="70"/>
        <v>#N/A</v>
      </c>
      <c r="ACA39" s="5" t="e">
        <f>IFERROR(ABZ39+VLOOKUP($A39,'TB2-1'!$A:$XEW,1+IFERROR(VALUE(RIGHT(ABZ$3,2)),RIGHT(ABZ$3,1)),TRUE),#N/A)</f>
        <v>#N/A</v>
      </c>
      <c r="ACB39" s="10" t="e">
        <f t="shared" si="71"/>
        <v>#N/A</v>
      </c>
      <c r="ACC39" s="5" t="e">
        <f>IFERROR(ACB39+VLOOKUP($A39,'TB2-1'!$A:$XEW,1+IFERROR(VALUE(RIGHT(ACB$3,2)),RIGHT(ACB$3,1)),TRUE),#N/A)</f>
        <v>#N/A</v>
      </c>
    </row>
  </sheetData>
  <mergeCells count="777">
    <mergeCell ref="AB3:AC3"/>
    <mergeCell ref="AD3:AE3"/>
    <mergeCell ref="AF3:AG3"/>
    <mergeCell ref="AH3:AI3"/>
    <mergeCell ref="AJ3:AK3"/>
    <mergeCell ref="P3:Q3"/>
    <mergeCell ref="R3:S3"/>
    <mergeCell ref="T3:U3"/>
    <mergeCell ref="V3:W3"/>
    <mergeCell ref="X3:Y3"/>
    <mergeCell ref="Z3:AA3"/>
    <mergeCell ref="R4:S4"/>
    <mergeCell ref="T4:U4"/>
    <mergeCell ref="V4:W4"/>
    <mergeCell ref="X4:Y4"/>
    <mergeCell ref="Z4:AA4"/>
    <mergeCell ref="AB4:AC4"/>
    <mergeCell ref="BR3:BS3"/>
    <mergeCell ref="BT3:BU3"/>
    <mergeCell ref="B4:C4"/>
    <mergeCell ref="D4:E4"/>
    <mergeCell ref="F4:G4"/>
    <mergeCell ref="H4:I4"/>
    <mergeCell ref="J4:K4"/>
    <mergeCell ref="L4:M4"/>
    <mergeCell ref="N4:O4"/>
    <mergeCell ref="P4:Q4"/>
    <mergeCell ref="BF3:BG3"/>
    <mergeCell ref="BH3:BI3"/>
    <mergeCell ref="BJ3:BK3"/>
    <mergeCell ref="BL3:BM3"/>
    <mergeCell ref="BN3:BO3"/>
    <mergeCell ref="BP3:BQ3"/>
    <mergeCell ref="AT3:AU3"/>
    <mergeCell ref="AV3:AW3"/>
    <mergeCell ref="AD4:AE4"/>
    <mergeCell ref="AF4:AG4"/>
    <mergeCell ref="AH4:AI4"/>
    <mergeCell ref="AJ4:AK4"/>
    <mergeCell ref="AL2:BU2"/>
    <mergeCell ref="AL3:AM3"/>
    <mergeCell ref="AN3:AO3"/>
    <mergeCell ref="AP3:AQ3"/>
    <mergeCell ref="AR3:AS3"/>
    <mergeCell ref="AL4:AM4"/>
    <mergeCell ref="AX3:AY3"/>
    <mergeCell ref="AZ3:BA3"/>
    <mergeCell ref="BB3:BC3"/>
    <mergeCell ref="BD3:BE3"/>
    <mergeCell ref="B2:AK2"/>
    <mergeCell ref="B3:C3"/>
    <mergeCell ref="D3:E3"/>
    <mergeCell ref="F3:G3"/>
    <mergeCell ref="H3:I3"/>
    <mergeCell ref="J3:K3"/>
    <mergeCell ref="L3:M3"/>
    <mergeCell ref="N3:O3"/>
    <mergeCell ref="AZ4:BA4"/>
    <mergeCell ref="BB4:BC4"/>
    <mergeCell ref="BD4:BE4"/>
    <mergeCell ref="BF4:BG4"/>
    <mergeCell ref="BH4:BI4"/>
    <mergeCell ref="BJ4:BK4"/>
    <mergeCell ref="AN4:AO4"/>
    <mergeCell ref="AP4:AQ4"/>
    <mergeCell ref="AR4:AS4"/>
    <mergeCell ref="AT4:AU4"/>
    <mergeCell ref="AV4:AW4"/>
    <mergeCell ref="AX4:AY4"/>
    <mergeCell ref="BL4:BM4"/>
    <mergeCell ref="BN4:BO4"/>
    <mergeCell ref="BP4:BQ4"/>
    <mergeCell ref="BR4:BS4"/>
    <mergeCell ref="BT4:BU4"/>
    <mergeCell ref="BV3:BW3"/>
    <mergeCell ref="BX3:BY3"/>
    <mergeCell ref="BZ3:CA3"/>
    <mergeCell ref="CB3:CC3"/>
    <mergeCell ref="DB3:DC3"/>
    <mergeCell ref="DD3:DE3"/>
    <mergeCell ref="BV4:BW4"/>
    <mergeCell ref="BX4:BY4"/>
    <mergeCell ref="BZ4:CA4"/>
    <mergeCell ref="CB4:CC4"/>
    <mergeCell ref="CD4:CE4"/>
    <mergeCell ref="CF4:CG4"/>
    <mergeCell ref="CH4:CI4"/>
    <mergeCell ref="CJ4:CK4"/>
    <mergeCell ref="CP3:CQ3"/>
    <mergeCell ref="CR3:CS3"/>
    <mergeCell ref="CT3:CU3"/>
    <mergeCell ref="CV3:CW3"/>
    <mergeCell ref="CX3:CY3"/>
    <mergeCell ref="CZ3:DA3"/>
    <mergeCell ref="CD3:CE3"/>
    <mergeCell ref="CF3:CG3"/>
    <mergeCell ref="CH3:CI3"/>
    <mergeCell ref="CJ3:CK3"/>
    <mergeCell ref="CL3:CM3"/>
    <mergeCell ref="CN3:CO3"/>
    <mergeCell ref="CL4:CM4"/>
    <mergeCell ref="CN4:CO4"/>
    <mergeCell ref="CX4:CY4"/>
    <mergeCell ref="CZ4:DA4"/>
    <mergeCell ref="DB4:DC4"/>
    <mergeCell ref="DD4:DE4"/>
    <mergeCell ref="DF2:EO2"/>
    <mergeCell ref="DF3:DG3"/>
    <mergeCell ref="DH3:DI3"/>
    <mergeCell ref="DJ3:DK3"/>
    <mergeCell ref="DL3:DM3"/>
    <mergeCell ref="DN3:DO3"/>
    <mergeCell ref="BV2:DE2"/>
    <mergeCell ref="DX4:DY4"/>
    <mergeCell ref="DZ4:EA4"/>
    <mergeCell ref="EB4:EC4"/>
    <mergeCell ref="ED4:EE4"/>
    <mergeCell ref="EF4:EG4"/>
    <mergeCell ref="EH4:EI4"/>
    <mergeCell ref="EN3:EO3"/>
    <mergeCell ref="DF4:DG4"/>
    <mergeCell ref="DH4:DI4"/>
    <mergeCell ref="CP4:CQ4"/>
    <mergeCell ref="CR4:CS4"/>
    <mergeCell ref="CT4:CU4"/>
    <mergeCell ref="CV4:CW4"/>
    <mergeCell ref="DJ4:DK4"/>
    <mergeCell ref="DL4:DM4"/>
    <mergeCell ref="DN4:DO4"/>
    <mergeCell ref="DP4:DQ4"/>
    <mergeCell ref="DR4:DS4"/>
    <mergeCell ref="DT4:DU4"/>
    <mergeCell ref="DV4:DW4"/>
    <mergeCell ref="EB3:EC3"/>
    <mergeCell ref="ED3:EE3"/>
    <mergeCell ref="DT3:DU3"/>
    <mergeCell ref="DV3:DW3"/>
    <mergeCell ref="DX3:DY3"/>
    <mergeCell ref="DZ3:EA3"/>
    <mergeCell ref="EF3:EG3"/>
    <mergeCell ref="EH3:EI3"/>
    <mergeCell ref="EJ3:EK3"/>
    <mergeCell ref="EL3:EM3"/>
    <mergeCell ref="DP3:DQ3"/>
    <mergeCell ref="DR3:DS3"/>
    <mergeCell ref="EJ4:EK4"/>
    <mergeCell ref="EL4:EM4"/>
    <mergeCell ref="EN4:EO4"/>
    <mergeCell ref="EP2:FY2"/>
    <mergeCell ref="EP3:EQ3"/>
    <mergeCell ref="ER3:ES3"/>
    <mergeCell ref="ET3:EU3"/>
    <mergeCell ref="EV3:EW3"/>
    <mergeCell ref="EX3:EY3"/>
    <mergeCell ref="EZ3:FA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4:EQ4"/>
    <mergeCell ref="ER4:ES4"/>
    <mergeCell ref="ET4:EU4"/>
    <mergeCell ref="EV4:EW4"/>
    <mergeCell ref="EX4:EY4"/>
    <mergeCell ref="EZ4:FA4"/>
    <mergeCell ref="FN3:FO3"/>
    <mergeCell ref="FP3:FQ3"/>
    <mergeCell ref="FR3:FS3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FZ2:HI2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FZ4:GA4"/>
    <mergeCell ref="GB4:GC4"/>
    <mergeCell ref="GD4:GE4"/>
    <mergeCell ref="GF4:GG4"/>
    <mergeCell ref="GH4:GI4"/>
    <mergeCell ref="GJ4:GK4"/>
    <mergeCell ref="GL4:GM4"/>
    <mergeCell ref="GR3:GS3"/>
    <mergeCell ref="GT3:GU3"/>
    <mergeCell ref="GN4:GO4"/>
    <mergeCell ref="GP4:GQ4"/>
    <mergeCell ref="GR4:GS4"/>
    <mergeCell ref="GT4:GU4"/>
    <mergeCell ref="GV4:GW4"/>
    <mergeCell ref="GX4:GY4"/>
    <mergeCell ref="HD3:HE3"/>
    <mergeCell ref="HF3:HG3"/>
    <mergeCell ref="HH3:HI3"/>
    <mergeCell ref="GV3:GW3"/>
    <mergeCell ref="GX3:GY3"/>
    <mergeCell ref="GZ3:HA3"/>
    <mergeCell ref="HB3:HC3"/>
    <mergeCell ref="GZ4:HA4"/>
    <mergeCell ref="HB4:HC4"/>
    <mergeCell ref="HD4:HE4"/>
    <mergeCell ref="HF4:HG4"/>
    <mergeCell ref="HH4:HI4"/>
    <mergeCell ref="HJ3:HK3"/>
    <mergeCell ref="HL3:HM3"/>
    <mergeCell ref="HN3:HO3"/>
    <mergeCell ref="HP3:HQ3"/>
    <mergeCell ref="IP3:IQ3"/>
    <mergeCell ref="IR3:IS3"/>
    <mergeCell ref="HJ4:HK4"/>
    <mergeCell ref="HL4:HM4"/>
    <mergeCell ref="HN4:HO4"/>
    <mergeCell ref="HP4:HQ4"/>
    <mergeCell ref="HR4:HS4"/>
    <mergeCell ref="HT4:HU4"/>
    <mergeCell ref="HV4:HW4"/>
    <mergeCell ref="HX4:HY4"/>
    <mergeCell ref="ID3:IE3"/>
    <mergeCell ref="IF3:IG3"/>
    <mergeCell ref="IH3:II3"/>
    <mergeCell ref="IJ3:IK3"/>
    <mergeCell ref="IL3:IM3"/>
    <mergeCell ref="IN3:IO3"/>
    <mergeCell ref="HR3:HS3"/>
    <mergeCell ref="HT3:HU3"/>
    <mergeCell ref="HV3:HW3"/>
    <mergeCell ref="HX3:HY3"/>
    <mergeCell ref="HZ3:IA3"/>
    <mergeCell ref="IB3:IC3"/>
    <mergeCell ref="HZ4:IA4"/>
    <mergeCell ref="IB4:IC4"/>
    <mergeCell ref="IL4:IM4"/>
    <mergeCell ref="IN4:IO4"/>
    <mergeCell ref="IP4:IQ4"/>
    <mergeCell ref="IR4:IS4"/>
    <mergeCell ref="IT2:KC2"/>
    <mergeCell ref="IT3:IU3"/>
    <mergeCell ref="IV3:IW3"/>
    <mergeCell ref="IX3:IY3"/>
    <mergeCell ref="IZ3:JA3"/>
    <mergeCell ref="JB3:JC3"/>
    <mergeCell ref="HJ2:IS2"/>
    <mergeCell ref="JL4:JM4"/>
    <mergeCell ref="JN4:JO4"/>
    <mergeCell ref="JP4:JQ4"/>
    <mergeCell ref="JR4:JS4"/>
    <mergeCell ref="JT4:JU4"/>
    <mergeCell ref="JV4:JW4"/>
    <mergeCell ref="KB3:KC3"/>
    <mergeCell ref="IT4:IU4"/>
    <mergeCell ref="IV4:IW4"/>
    <mergeCell ref="ID4:IE4"/>
    <mergeCell ref="IF4:IG4"/>
    <mergeCell ref="IH4:II4"/>
    <mergeCell ref="IJ4:IK4"/>
    <mergeCell ref="IX4:IY4"/>
    <mergeCell ref="IZ4:JA4"/>
    <mergeCell ref="JB4:JC4"/>
    <mergeCell ref="JD4:JE4"/>
    <mergeCell ref="JF4:JG4"/>
    <mergeCell ref="JH4:JI4"/>
    <mergeCell ref="JJ4:JK4"/>
    <mergeCell ref="JP3:JQ3"/>
    <mergeCell ref="JR3:JS3"/>
    <mergeCell ref="JH3:JI3"/>
    <mergeCell ref="JJ3:JK3"/>
    <mergeCell ref="JL3:JM3"/>
    <mergeCell ref="JN3:JO3"/>
    <mergeCell ref="JT3:JU3"/>
    <mergeCell ref="JV3:JW3"/>
    <mergeCell ref="JX3:JY3"/>
    <mergeCell ref="JZ3:KA3"/>
    <mergeCell ref="JD3:JE3"/>
    <mergeCell ref="JF3:JG3"/>
    <mergeCell ref="JX4:JY4"/>
    <mergeCell ref="JZ4:KA4"/>
    <mergeCell ref="KB4:KC4"/>
    <mergeCell ref="KD2:LM2"/>
    <mergeCell ref="KD3:KE3"/>
    <mergeCell ref="KF3:KG3"/>
    <mergeCell ref="KH3:KI3"/>
    <mergeCell ref="KJ3:KK3"/>
    <mergeCell ref="KL3:KM3"/>
    <mergeCell ref="KN3:KO3"/>
    <mergeCell ref="LH3:LI3"/>
    <mergeCell ref="LJ3:LK3"/>
    <mergeCell ref="LL3:LM3"/>
    <mergeCell ref="KP3:KQ3"/>
    <mergeCell ref="KR3:KS3"/>
    <mergeCell ref="KT3:KU3"/>
    <mergeCell ref="KV3:KW3"/>
    <mergeCell ref="KX3:KY3"/>
    <mergeCell ref="KZ3:LA3"/>
    <mergeCell ref="KD4:KE4"/>
    <mergeCell ref="KF4:KG4"/>
    <mergeCell ref="KH4:KI4"/>
    <mergeCell ref="KJ4:KK4"/>
    <mergeCell ref="KL4:KM4"/>
    <mergeCell ref="KN4:KO4"/>
    <mergeCell ref="LB3:LC3"/>
    <mergeCell ref="LD3:LE3"/>
    <mergeCell ref="LF3:LG3"/>
    <mergeCell ref="LB4:LC4"/>
    <mergeCell ref="LD4:LE4"/>
    <mergeCell ref="LF4:LG4"/>
    <mergeCell ref="LH4:LI4"/>
    <mergeCell ref="LJ4:LK4"/>
    <mergeCell ref="LL4:LM4"/>
    <mergeCell ref="KP4:KQ4"/>
    <mergeCell ref="KR4:KS4"/>
    <mergeCell ref="KT4:KU4"/>
    <mergeCell ref="KV4:KW4"/>
    <mergeCell ref="KX4:KY4"/>
    <mergeCell ref="KZ4:LA4"/>
    <mergeCell ref="LN4:LO4"/>
    <mergeCell ref="LP4:LQ4"/>
    <mergeCell ref="LR4:LS4"/>
    <mergeCell ref="LT4:LU4"/>
    <mergeCell ref="LV4:LW4"/>
    <mergeCell ref="LX4:LY4"/>
    <mergeCell ref="LZ4:MA4"/>
    <mergeCell ref="MF3:MG3"/>
    <mergeCell ref="MH3:MI3"/>
    <mergeCell ref="LN3:LO3"/>
    <mergeCell ref="LP3:LQ3"/>
    <mergeCell ref="LR3:LS3"/>
    <mergeCell ref="LT3:LU3"/>
    <mergeCell ref="LV3:LW3"/>
    <mergeCell ref="LX3:LY3"/>
    <mergeCell ref="LZ3:MA3"/>
    <mergeCell ref="MB3:MC3"/>
    <mergeCell ref="MD3:ME3"/>
    <mergeCell ref="MB4:MC4"/>
    <mergeCell ref="MD4:ME4"/>
    <mergeCell ref="MF4:MG4"/>
    <mergeCell ref="MH4:MI4"/>
    <mergeCell ref="MJ4:MK4"/>
    <mergeCell ref="ML4:MM4"/>
    <mergeCell ref="MR3:MS3"/>
    <mergeCell ref="MT3:MU3"/>
    <mergeCell ref="MV3:MW3"/>
    <mergeCell ref="MJ3:MK3"/>
    <mergeCell ref="ML3:MM3"/>
    <mergeCell ref="MN3:MO3"/>
    <mergeCell ref="MP3:MQ3"/>
    <mergeCell ref="MN4:MO4"/>
    <mergeCell ref="MP4:MQ4"/>
    <mergeCell ref="MR4:MS4"/>
    <mergeCell ref="MT4:MU4"/>
    <mergeCell ref="MV4:MW4"/>
    <mergeCell ref="MX2:OG2"/>
    <mergeCell ref="NP3:NQ3"/>
    <mergeCell ref="NR3:NS3"/>
    <mergeCell ref="NT3:NU3"/>
    <mergeCell ref="NV3:NW3"/>
    <mergeCell ref="LN2:MW2"/>
    <mergeCell ref="OH2:PQ2"/>
    <mergeCell ref="MX3:MY3"/>
    <mergeCell ref="MZ3:NA3"/>
    <mergeCell ref="NB3:NC3"/>
    <mergeCell ref="ND3:NE3"/>
    <mergeCell ref="NF3:NG3"/>
    <mergeCell ref="NH3:NI3"/>
    <mergeCell ref="NJ3:NK3"/>
    <mergeCell ref="NL3:NM3"/>
    <mergeCell ref="NN3:NO3"/>
    <mergeCell ref="PN3:PO3"/>
    <mergeCell ref="PP3:PQ3"/>
    <mergeCell ref="PD3:PE3"/>
    <mergeCell ref="PF3:PG3"/>
    <mergeCell ref="MX4:MY4"/>
    <mergeCell ref="MZ4:NA4"/>
    <mergeCell ref="NB4:NC4"/>
    <mergeCell ref="ND4:NE4"/>
    <mergeCell ref="NF4:NG4"/>
    <mergeCell ref="OV3:OW3"/>
    <mergeCell ref="OX3:OY3"/>
    <mergeCell ref="OZ3:PA3"/>
    <mergeCell ref="PB3:PC3"/>
    <mergeCell ref="OJ3:OK3"/>
    <mergeCell ref="OL3:OM3"/>
    <mergeCell ref="ON3:OO3"/>
    <mergeCell ref="OP3:OQ3"/>
    <mergeCell ref="OR3:OS3"/>
    <mergeCell ref="OT3:OU3"/>
    <mergeCell ref="NX3:NY3"/>
    <mergeCell ref="NZ3:OA3"/>
    <mergeCell ref="OB3:OC3"/>
    <mergeCell ref="OD3:OE3"/>
    <mergeCell ref="OF3:OG3"/>
    <mergeCell ref="NH4:NI4"/>
    <mergeCell ref="NJ4:NK4"/>
    <mergeCell ref="NL4:NM4"/>
    <mergeCell ref="NN4:NO4"/>
    <mergeCell ref="NP4:NQ4"/>
    <mergeCell ref="NR4:NS4"/>
    <mergeCell ref="PH3:PI3"/>
    <mergeCell ref="PJ3:PK3"/>
    <mergeCell ref="PL3:PM3"/>
    <mergeCell ref="OH3:OI3"/>
    <mergeCell ref="OF4:OG4"/>
    <mergeCell ref="OH4:OI4"/>
    <mergeCell ref="OJ4:OK4"/>
    <mergeCell ref="OL4:OM4"/>
    <mergeCell ref="ON4:OO4"/>
    <mergeCell ref="OP4:OQ4"/>
    <mergeCell ref="NT4:NU4"/>
    <mergeCell ref="NV4:NW4"/>
    <mergeCell ref="NX4:NY4"/>
    <mergeCell ref="NZ4:OA4"/>
    <mergeCell ref="OB4:OC4"/>
    <mergeCell ref="OD4:OE4"/>
    <mergeCell ref="PD4:PE4"/>
    <mergeCell ref="PF4:PG4"/>
    <mergeCell ref="PH4:PI4"/>
    <mergeCell ref="PJ4:PK4"/>
    <mergeCell ref="PL4:PM4"/>
    <mergeCell ref="PN4:PO4"/>
    <mergeCell ref="OR4:OS4"/>
    <mergeCell ref="OT4:OU4"/>
    <mergeCell ref="OV4:OW4"/>
    <mergeCell ref="OX4:OY4"/>
    <mergeCell ref="OZ4:PA4"/>
    <mergeCell ref="PB4:PC4"/>
    <mergeCell ref="PP4:PQ4"/>
    <mergeCell ref="SJ4:SK4"/>
    <mergeCell ref="SH4:SI4"/>
    <mergeCell ref="SF4:SG4"/>
    <mergeCell ref="SD4:SE4"/>
    <mergeCell ref="SB4:SC4"/>
    <mergeCell ref="RZ4:SA4"/>
    <mergeCell ref="RX4:RY4"/>
    <mergeCell ref="RV4:RW4"/>
    <mergeCell ref="RT4:RU4"/>
    <mergeCell ref="PR4:PS4"/>
    <mergeCell ref="QD4:QE4"/>
    <mergeCell ref="QB4:QC4"/>
    <mergeCell ref="PZ4:QA4"/>
    <mergeCell ref="PX4:PY4"/>
    <mergeCell ref="PV4:PW4"/>
    <mergeCell ref="PT4:PU4"/>
    <mergeCell ref="SJ3:SK3"/>
    <mergeCell ref="SH3:SI3"/>
    <mergeCell ref="SF3:SG3"/>
    <mergeCell ref="SD3:SE3"/>
    <mergeCell ref="SB3:SC3"/>
    <mergeCell ref="RZ3:SA3"/>
    <mergeCell ref="RX3:RY3"/>
    <mergeCell ref="QZ3:RA3"/>
    <mergeCell ref="RV3:RW3"/>
    <mergeCell ref="RT3:RU3"/>
    <mergeCell ref="RR3:RS3"/>
    <mergeCell ref="RP3:RQ3"/>
    <mergeCell ref="RR4:RS4"/>
    <mergeCell ref="RP4:RQ4"/>
    <mergeCell ref="RN4:RO4"/>
    <mergeCell ref="RL4:RM4"/>
    <mergeCell ref="RJ4:RK4"/>
    <mergeCell ref="RH4:RI4"/>
    <mergeCell ref="QH4:QI4"/>
    <mergeCell ref="PV3:PW3"/>
    <mergeCell ref="PT3:PU3"/>
    <mergeCell ref="QF4:QG4"/>
    <mergeCell ref="QT4:QU4"/>
    <mergeCell ref="QR4:QS4"/>
    <mergeCell ref="QP4:QQ4"/>
    <mergeCell ref="QN4:QO4"/>
    <mergeCell ref="QL4:QM4"/>
    <mergeCell ref="QJ4:QK4"/>
    <mergeCell ref="RF4:RG4"/>
    <mergeCell ref="RD4:RE4"/>
    <mergeCell ref="RB4:RC4"/>
    <mergeCell ref="QZ4:RA4"/>
    <mergeCell ref="QX4:QY4"/>
    <mergeCell ref="QV4:QW4"/>
    <mergeCell ref="PR3:PS3"/>
    <mergeCell ref="RB2:SK2"/>
    <mergeCell ref="PR2:RA2"/>
    <mergeCell ref="QL3:QM3"/>
    <mergeCell ref="QJ3:QK3"/>
    <mergeCell ref="QH3:QI3"/>
    <mergeCell ref="QF3:QG3"/>
    <mergeCell ref="QD3:QE3"/>
    <mergeCell ref="QB3:QC3"/>
    <mergeCell ref="QX3:QY3"/>
    <mergeCell ref="QV3:QW3"/>
    <mergeCell ref="QT3:QU3"/>
    <mergeCell ref="QR3:QS3"/>
    <mergeCell ref="QP3:QQ3"/>
    <mergeCell ref="QN3:QO3"/>
    <mergeCell ref="RJ3:RK3"/>
    <mergeCell ref="RH3:RI3"/>
    <mergeCell ref="RF3:RG3"/>
    <mergeCell ref="RD3:RE3"/>
    <mergeCell ref="RB3:RC3"/>
    <mergeCell ref="RN3:RO3"/>
    <mergeCell ref="RL3:RM3"/>
    <mergeCell ref="PZ3:QA3"/>
    <mergeCell ref="PX3:PY3"/>
    <mergeCell ref="UR4:US4"/>
    <mergeCell ref="UP4:UQ4"/>
    <mergeCell ref="UN4:UO4"/>
    <mergeCell ref="UL4:UM4"/>
    <mergeCell ref="UJ4:UK4"/>
    <mergeCell ref="UH4:UI4"/>
    <mergeCell ref="VD4:VE4"/>
    <mergeCell ref="VB4:VC4"/>
    <mergeCell ref="UZ4:VA4"/>
    <mergeCell ref="UX4:UY4"/>
    <mergeCell ref="UV4:UW4"/>
    <mergeCell ref="UT4:UU4"/>
    <mergeCell ref="TT4:TU4"/>
    <mergeCell ref="TR4:TS4"/>
    <mergeCell ref="TP4:TQ4"/>
    <mergeCell ref="TN4:TO4"/>
    <mergeCell ref="TL4:TM4"/>
    <mergeCell ref="TJ4:TK4"/>
    <mergeCell ref="UF4:UG4"/>
    <mergeCell ref="UD4:UE4"/>
    <mergeCell ref="UB4:UC4"/>
    <mergeCell ref="TZ4:UA4"/>
    <mergeCell ref="TX4:TY4"/>
    <mergeCell ref="TV4:TW4"/>
    <mergeCell ref="SV4:SW4"/>
    <mergeCell ref="ST4:SU4"/>
    <mergeCell ref="SR4:SS4"/>
    <mergeCell ref="SP4:SQ4"/>
    <mergeCell ref="SN4:SO4"/>
    <mergeCell ref="SL4:SM4"/>
    <mergeCell ref="TH4:TI4"/>
    <mergeCell ref="TF4:TG4"/>
    <mergeCell ref="TD4:TE4"/>
    <mergeCell ref="TB4:TC4"/>
    <mergeCell ref="SZ4:TA4"/>
    <mergeCell ref="SX4:SY4"/>
    <mergeCell ref="UR3:US3"/>
    <mergeCell ref="UP3:UQ3"/>
    <mergeCell ref="UN3:UO3"/>
    <mergeCell ref="UL3:UM3"/>
    <mergeCell ref="UJ3:UK3"/>
    <mergeCell ref="UH3:UI3"/>
    <mergeCell ref="VD3:VE3"/>
    <mergeCell ref="VB3:VC3"/>
    <mergeCell ref="UZ3:VA3"/>
    <mergeCell ref="UX3:UY3"/>
    <mergeCell ref="UV3:UW3"/>
    <mergeCell ref="UT3:UU3"/>
    <mergeCell ref="TP3:TQ3"/>
    <mergeCell ref="TN3:TO3"/>
    <mergeCell ref="TL3:TM3"/>
    <mergeCell ref="TJ3:TK3"/>
    <mergeCell ref="UF3:UG3"/>
    <mergeCell ref="UD3:UE3"/>
    <mergeCell ref="UB3:UC3"/>
    <mergeCell ref="TZ3:UA3"/>
    <mergeCell ref="TX3:TY3"/>
    <mergeCell ref="TV3:TW3"/>
    <mergeCell ref="TV2:VE2"/>
    <mergeCell ref="SL2:TU2"/>
    <mergeCell ref="XX4:XY4"/>
    <mergeCell ref="XV4:XW4"/>
    <mergeCell ref="XT4:XU4"/>
    <mergeCell ref="XR4:XS4"/>
    <mergeCell ref="XP4:XQ4"/>
    <mergeCell ref="XN4:XO4"/>
    <mergeCell ref="XL4:XM4"/>
    <mergeCell ref="XJ4:XK4"/>
    <mergeCell ref="SV3:SW3"/>
    <mergeCell ref="ST3:SU3"/>
    <mergeCell ref="SR3:SS3"/>
    <mergeCell ref="SP3:SQ3"/>
    <mergeCell ref="SN3:SO3"/>
    <mergeCell ref="SL3:SM3"/>
    <mergeCell ref="TH3:TI3"/>
    <mergeCell ref="TF3:TG3"/>
    <mergeCell ref="TD3:TE3"/>
    <mergeCell ref="TB3:TC3"/>
    <mergeCell ref="SZ3:TA3"/>
    <mergeCell ref="SX3:SY3"/>
    <mergeCell ref="TT3:TU3"/>
    <mergeCell ref="TR3:TS3"/>
    <mergeCell ref="XP3:XQ3"/>
    <mergeCell ref="XN3:XO3"/>
    <mergeCell ref="VX4:VY4"/>
    <mergeCell ref="VV4:VW4"/>
    <mergeCell ref="VT4:VU4"/>
    <mergeCell ref="VR4:VS4"/>
    <mergeCell ref="VP4:VQ4"/>
    <mergeCell ref="VN4:VO4"/>
    <mergeCell ref="WJ4:WK4"/>
    <mergeCell ref="WH4:WI4"/>
    <mergeCell ref="WF4:WG4"/>
    <mergeCell ref="WD4:WE4"/>
    <mergeCell ref="WB4:WC4"/>
    <mergeCell ref="VZ4:WA4"/>
    <mergeCell ref="WV4:WW4"/>
    <mergeCell ref="WT4:WU4"/>
    <mergeCell ref="WR4:WS4"/>
    <mergeCell ref="WP4:WQ4"/>
    <mergeCell ref="WN4:WO4"/>
    <mergeCell ref="WJ3:WK3"/>
    <mergeCell ref="WH3:WI3"/>
    <mergeCell ref="WF3:WG3"/>
    <mergeCell ref="WD3:WE3"/>
    <mergeCell ref="WZ3:XA3"/>
    <mergeCell ref="WX3:WY3"/>
    <mergeCell ref="WV3:WW3"/>
    <mergeCell ref="WT3:WU3"/>
    <mergeCell ref="VF4:VG4"/>
    <mergeCell ref="VL4:VM4"/>
    <mergeCell ref="VJ4:VK4"/>
    <mergeCell ref="VH4:VI4"/>
    <mergeCell ref="WL4:WM4"/>
    <mergeCell ref="XH4:XI4"/>
    <mergeCell ref="XF4:XG4"/>
    <mergeCell ref="XD4:XE4"/>
    <mergeCell ref="XB4:XC4"/>
    <mergeCell ref="WZ4:XA4"/>
    <mergeCell ref="WX4:WY4"/>
    <mergeCell ref="WN3:WO3"/>
    <mergeCell ref="WL3:WM3"/>
    <mergeCell ref="WR3:WS3"/>
    <mergeCell ref="WP3:WQ3"/>
    <mergeCell ref="XH3:XI3"/>
    <mergeCell ref="XF3:XG3"/>
    <mergeCell ref="XD3:XE3"/>
    <mergeCell ref="XB3:XC3"/>
    <mergeCell ref="WP2:XY2"/>
    <mergeCell ref="VF2:WO2"/>
    <mergeCell ref="XZ2:ZI2"/>
    <mergeCell ref="ZJ2:AAS2"/>
    <mergeCell ref="AAT2:ACC2"/>
    <mergeCell ref="XZ3:YA3"/>
    <mergeCell ref="YB3:YC3"/>
    <mergeCell ref="YD3:YE3"/>
    <mergeCell ref="YF3:YG3"/>
    <mergeCell ref="YH3:YI3"/>
    <mergeCell ref="VP3:VQ3"/>
    <mergeCell ref="VN3:VO3"/>
    <mergeCell ref="VL3:VM3"/>
    <mergeCell ref="VJ3:VK3"/>
    <mergeCell ref="VH3:VI3"/>
    <mergeCell ref="VF3:VG3"/>
    <mergeCell ref="WB3:WC3"/>
    <mergeCell ref="VZ3:WA3"/>
    <mergeCell ref="VX3:VY3"/>
    <mergeCell ref="VV3:VW3"/>
    <mergeCell ref="VT3:VU3"/>
    <mergeCell ref="VR3:VS3"/>
    <mergeCell ref="XL3:XM3"/>
    <mergeCell ref="XJ3:XK3"/>
    <mergeCell ref="XX3:XY3"/>
    <mergeCell ref="XV3:XW3"/>
    <mergeCell ref="XT3:XU3"/>
    <mergeCell ref="XR3:XS3"/>
    <mergeCell ref="ZT3:ZU3"/>
    <mergeCell ref="ZV3:ZW3"/>
    <mergeCell ref="ZX3:ZY3"/>
    <mergeCell ref="ZZ3:AAA3"/>
    <mergeCell ref="AAB3:AAC3"/>
    <mergeCell ref="YV3:YW3"/>
    <mergeCell ref="YX3:YY3"/>
    <mergeCell ref="YZ3:ZA3"/>
    <mergeCell ref="ZB3:ZC3"/>
    <mergeCell ref="ZD3:ZE3"/>
    <mergeCell ref="ZF3:ZG3"/>
    <mergeCell ref="YJ3:YK3"/>
    <mergeCell ref="YL3:YM3"/>
    <mergeCell ref="YN3:YO3"/>
    <mergeCell ref="YP3:YQ3"/>
    <mergeCell ref="YR3:YS3"/>
    <mergeCell ref="YT3:YU3"/>
    <mergeCell ref="AAD3:AAE3"/>
    <mergeCell ref="ZH3:ZI3"/>
    <mergeCell ref="ZJ3:ZK3"/>
    <mergeCell ref="ZL3:ZM3"/>
    <mergeCell ref="ZN3:ZO3"/>
    <mergeCell ref="ZP3:ZQ3"/>
    <mergeCell ref="ZR3:ZS3"/>
    <mergeCell ref="AAV3:AAW3"/>
    <mergeCell ref="AAX3:AAY3"/>
    <mergeCell ref="AAZ3:ABA3"/>
    <mergeCell ref="ABB3:ABC3"/>
    <mergeCell ref="AAF3:AAG3"/>
    <mergeCell ref="AAH3:AAI3"/>
    <mergeCell ref="AAJ3:AAK3"/>
    <mergeCell ref="AAL3:AAM3"/>
    <mergeCell ref="AAN3:AAO3"/>
    <mergeCell ref="AAP3:AAQ3"/>
    <mergeCell ref="ACB3:ACC3"/>
    <mergeCell ref="ABP3:ABQ3"/>
    <mergeCell ref="ABR3:ABS3"/>
    <mergeCell ref="ABT3:ABU3"/>
    <mergeCell ref="ABV3:ABW3"/>
    <mergeCell ref="ABX3:ABY3"/>
    <mergeCell ref="ABZ3:ACA3"/>
    <mergeCell ref="ABD3:ABE3"/>
    <mergeCell ref="ABF3:ABG3"/>
    <mergeCell ref="ABH3:ABI3"/>
    <mergeCell ref="ABJ3:ABK3"/>
    <mergeCell ref="ABL3:ABM3"/>
    <mergeCell ref="ABN3:ABO3"/>
    <mergeCell ref="AAR3:AAS3"/>
    <mergeCell ref="AAT3:AAU3"/>
    <mergeCell ref="XZ4:YA4"/>
    <mergeCell ref="YB4:YC4"/>
    <mergeCell ref="YD4:YE4"/>
    <mergeCell ref="YF4:YG4"/>
    <mergeCell ref="YH4:YI4"/>
    <mergeCell ref="YJ4:YK4"/>
    <mergeCell ref="YL4:YM4"/>
    <mergeCell ref="YN4:YO4"/>
    <mergeCell ref="YP4:YQ4"/>
    <mergeCell ref="ZD4:ZE4"/>
    <mergeCell ref="ZF4:ZG4"/>
    <mergeCell ref="ZH4:ZI4"/>
    <mergeCell ref="ZJ4:ZK4"/>
    <mergeCell ref="ZL4:ZM4"/>
    <mergeCell ref="ZN4:ZO4"/>
    <mergeCell ref="YR4:YS4"/>
    <mergeCell ref="YT4:YU4"/>
    <mergeCell ref="YV4:YW4"/>
    <mergeCell ref="YX4:YY4"/>
    <mergeCell ref="YZ4:ZA4"/>
    <mergeCell ref="ZB4:ZC4"/>
    <mergeCell ref="AAB4:AAC4"/>
    <mergeCell ref="AAD4:AAE4"/>
    <mergeCell ref="AAF4:AAG4"/>
    <mergeCell ref="AAH4:AAI4"/>
    <mergeCell ref="AAJ4:AAK4"/>
    <mergeCell ref="AAL4:AAM4"/>
    <mergeCell ref="ZP4:ZQ4"/>
    <mergeCell ref="ZR4:ZS4"/>
    <mergeCell ref="ZT4:ZU4"/>
    <mergeCell ref="ZV4:ZW4"/>
    <mergeCell ref="ZX4:ZY4"/>
    <mergeCell ref="ZZ4:AAA4"/>
    <mergeCell ref="AAZ4:ABA4"/>
    <mergeCell ref="ABB4:ABC4"/>
    <mergeCell ref="ABD4:ABE4"/>
    <mergeCell ref="ABF4:ABG4"/>
    <mergeCell ref="ABH4:ABI4"/>
    <mergeCell ref="ABJ4:ABK4"/>
    <mergeCell ref="AAN4:AAO4"/>
    <mergeCell ref="AAP4:AAQ4"/>
    <mergeCell ref="AAR4:AAS4"/>
    <mergeCell ref="AAT4:AAU4"/>
    <mergeCell ref="AAV4:AAW4"/>
    <mergeCell ref="AAX4:AAY4"/>
    <mergeCell ref="ABX4:ABY4"/>
    <mergeCell ref="ABZ4:ACA4"/>
    <mergeCell ref="ACB4:ACC4"/>
    <mergeCell ref="ABL4:ABM4"/>
    <mergeCell ref="ABN4:ABO4"/>
    <mergeCell ref="ABP4:ABQ4"/>
    <mergeCell ref="ABR4:ABS4"/>
    <mergeCell ref="ABT4:ABU4"/>
    <mergeCell ref="ABV4:ABW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ACW39"/>
  <sheetViews>
    <sheetView zoomScale="70" zoomScaleNormal="70" workbookViewId="0">
      <pane xSplit="1" topLeftCell="B1" activePane="topRight" state="frozen"/>
      <selection pane="topRight" activeCell="ACM30" sqref="ACM30"/>
    </sheetView>
  </sheetViews>
  <sheetFormatPr baseColWidth="10" defaultColWidth="10.7109375" defaultRowHeight="15" outlineLevelCol="1" x14ac:dyDescent="0.25"/>
  <cols>
    <col min="1" max="1" width="27.85546875" style="1" customWidth="1"/>
    <col min="2" max="3" width="10.7109375" style="1"/>
    <col min="4" max="37" width="10.7109375" style="1" hidden="1" customWidth="1" outlineLevel="1"/>
    <col min="38" max="38" width="10.7109375" style="1" collapsed="1"/>
    <col min="39" max="39" width="10.7109375" style="1"/>
    <col min="40" max="73" width="10.7109375" style="1" hidden="1" customWidth="1" outlineLevel="1"/>
    <col min="74" max="74" width="10.7109375" style="1" collapsed="1"/>
    <col min="75" max="75" width="10.7109375" style="1"/>
    <col min="76" max="109" width="10.7109375" style="1" hidden="1" customWidth="1" outlineLevel="1"/>
    <col min="110" max="110" width="10.7109375" style="1" collapsed="1"/>
    <col min="111" max="111" width="10.7109375" style="1"/>
    <col min="112" max="145" width="10.7109375" style="1" hidden="1" customWidth="1" outlineLevel="1"/>
    <col min="146" max="146" width="10.7109375" style="1" collapsed="1"/>
    <col min="147" max="147" width="10.7109375" style="1"/>
    <col min="148" max="181" width="10.7109375" style="1" hidden="1" customWidth="1" outlineLevel="1"/>
    <col min="182" max="182" width="10.7109375" style="1" collapsed="1"/>
    <col min="183" max="183" width="10.7109375" style="1"/>
    <col min="184" max="217" width="10.7109375" style="1" hidden="1" customWidth="1" outlineLevel="1"/>
    <col min="218" max="218" width="10.7109375" style="1" collapsed="1"/>
    <col min="219" max="219" width="10.7109375" style="1"/>
    <col min="220" max="253" width="10.7109375" style="1" hidden="1" customWidth="1" outlineLevel="1"/>
    <col min="254" max="254" width="10.7109375" style="1" collapsed="1"/>
    <col min="255" max="255" width="10.7109375" style="1"/>
    <col min="256" max="289" width="10.7109375" style="1" hidden="1" customWidth="1" outlineLevel="1"/>
    <col min="290" max="290" width="10.7109375" style="1" customWidth="1" collapsed="1"/>
    <col min="291" max="291" width="10.7109375" style="1" customWidth="1"/>
    <col min="292" max="325" width="10.7109375" style="1" hidden="1" customWidth="1" outlineLevel="1"/>
    <col min="326" max="326" width="10.7109375" style="1" customWidth="1" collapsed="1"/>
    <col min="327" max="327" width="10.7109375" style="1" customWidth="1"/>
    <col min="328" max="361" width="10.7109375" style="1" hidden="1" customWidth="1" outlineLevel="1"/>
    <col min="362" max="362" width="10.7109375" style="1" customWidth="1" collapsed="1"/>
    <col min="363" max="363" width="10.7109375" style="1" customWidth="1"/>
    <col min="364" max="397" width="10.7109375" style="1" hidden="1" customWidth="1" outlineLevel="1"/>
    <col min="398" max="398" width="10.7109375" style="1" customWidth="1" collapsed="1"/>
    <col min="399" max="399" width="10.7109375" style="1" customWidth="1"/>
    <col min="400" max="433" width="10.7109375" style="1" hidden="1" customWidth="1" outlineLevel="1"/>
    <col min="434" max="434" width="10.7109375" style="1" customWidth="1" collapsed="1"/>
    <col min="435" max="435" width="10.7109375" style="1" customWidth="1"/>
    <col min="436" max="469" width="10.7109375" style="1" hidden="1" customWidth="1" outlineLevel="1"/>
    <col min="470" max="470" width="10.7109375" style="1" customWidth="1" collapsed="1"/>
    <col min="471" max="471" width="10.7109375" style="1" customWidth="1"/>
    <col min="472" max="505" width="10.7109375" style="1" hidden="1" customWidth="1" outlineLevel="1"/>
    <col min="506" max="506" width="10.7109375" style="1" customWidth="1" collapsed="1"/>
    <col min="507" max="507" width="10.7109375" style="1" customWidth="1"/>
    <col min="508" max="541" width="10.7109375" style="1" hidden="1" customWidth="1" outlineLevel="1"/>
    <col min="542" max="542" width="10.7109375" style="1" customWidth="1" collapsed="1"/>
    <col min="543" max="543" width="10.7109375" style="1" customWidth="1"/>
    <col min="544" max="577" width="10.7109375" style="1" hidden="1" customWidth="1" outlineLevel="1"/>
    <col min="578" max="578" width="10.7109375" style="1" customWidth="1" collapsed="1"/>
    <col min="579" max="579" width="10.7109375" style="1" customWidth="1"/>
    <col min="580" max="613" width="10.7109375" style="1" hidden="1" customWidth="1" outlineLevel="1"/>
    <col min="614" max="614" width="10.7109375" style="1" customWidth="1" collapsed="1"/>
    <col min="615" max="615" width="10.7109375" style="1" customWidth="1"/>
    <col min="616" max="649" width="10.7109375" style="1" hidden="1" customWidth="1" outlineLevel="1"/>
    <col min="650" max="650" width="10.7109375" style="1" customWidth="1" collapsed="1"/>
    <col min="651" max="651" width="10.7109375" style="1" customWidth="1"/>
    <col min="652" max="685" width="10.7109375" style="1" hidden="1" customWidth="1" outlineLevel="1"/>
    <col min="686" max="686" width="10.7109375" style="1" customWidth="1" collapsed="1"/>
    <col min="687" max="687" width="10.7109375" style="1" customWidth="1"/>
    <col min="688" max="721" width="10.7109375" style="1" hidden="1" customWidth="1" outlineLevel="1"/>
    <col min="722" max="722" width="10.7109375" style="1" customWidth="1" collapsed="1"/>
    <col min="723" max="723" width="10.7109375" style="1" customWidth="1"/>
    <col min="724" max="757" width="10.7109375" style="1" hidden="1" customWidth="1" outlineLevel="1"/>
    <col min="758" max="758" width="10.7109375" style="1" collapsed="1"/>
    <col min="759" max="759" width="25" style="1" bestFit="1" customWidth="1"/>
    <col min="760" max="16384" width="10.7109375" style="1"/>
  </cols>
  <sheetData>
    <row r="1" spans="1:777" ht="32.25" thickBot="1" x14ac:dyDescent="0.55000000000000004">
      <c r="A1" s="13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8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5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8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5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8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5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8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5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8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5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8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5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8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5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8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5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8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5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8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5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8"/>
      <c r="ACE1" s="138"/>
      <c r="ACF1" s="139"/>
      <c r="ACG1" s="139"/>
      <c r="ACH1" s="139"/>
      <c r="ACI1" s="139"/>
      <c r="ACJ1" s="139"/>
      <c r="ACK1" s="139"/>
      <c r="ACL1" s="139"/>
      <c r="ACM1" s="139"/>
      <c r="ACN1" s="139"/>
      <c r="ACO1" s="139"/>
      <c r="ACP1" s="139"/>
      <c r="ACQ1" s="139"/>
      <c r="ACR1" s="139"/>
      <c r="ACS1" s="139"/>
      <c r="ACT1" s="139"/>
      <c r="ACU1" s="139"/>
      <c r="ACV1" s="139"/>
      <c r="ACW1" s="140"/>
    </row>
    <row r="2" spans="1:777" ht="15" customHeight="1" x14ac:dyDescent="0.25">
      <c r="A2" s="4"/>
      <c r="B2" s="123" t="s">
        <v>32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4"/>
      <c r="AL2" s="125" t="s">
        <v>33</v>
      </c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6"/>
      <c r="BV2" s="123" t="s">
        <v>34</v>
      </c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4"/>
      <c r="DF2" s="125" t="s">
        <v>35</v>
      </c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6"/>
      <c r="EP2" s="123" t="s">
        <v>36</v>
      </c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4"/>
      <c r="FZ2" s="125" t="s">
        <v>37</v>
      </c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6"/>
      <c r="HJ2" s="123" t="s">
        <v>38</v>
      </c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4"/>
      <c r="IT2" s="125" t="s">
        <v>40</v>
      </c>
      <c r="IU2" s="127"/>
      <c r="IV2" s="127"/>
      <c r="IW2" s="127"/>
      <c r="IX2" s="127"/>
      <c r="IY2" s="127"/>
      <c r="IZ2" s="127"/>
      <c r="JA2" s="127"/>
      <c r="JB2" s="127"/>
      <c r="JC2" s="127"/>
      <c r="JD2" s="127"/>
      <c r="JE2" s="127"/>
      <c r="JF2" s="127"/>
      <c r="JG2" s="127"/>
      <c r="JH2" s="127"/>
      <c r="JI2" s="127"/>
      <c r="JJ2" s="127"/>
      <c r="JK2" s="127"/>
      <c r="JL2" s="127"/>
      <c r="JM2" s="127"/>
      <c r="JN2" s="127"/>
      <c r="JO2" s="127"/>
      <c r="JP2" s="127"/>
      <c r="JQ2" s="127"/>
      <c r="JR2" s="127"/>
      <c r="JS2" s="127"/>
      <c r="JT2" s="127"/>
      <c r="JU2" s="127"/>
      <c r="JV2" s="127"/>
      <c r="JW2" s="127"/>
      <c r="JX2" s="127"/>
      <c r="JY2" s="127"/>
      <c r="JZ2" s="127"/>
      <c r="KA2" s="127"/>
      <c r="KB2" s="127"/>
      <c r="KC2" s="126"/>
      <c r="KD2" s="123" t="s">
        <v>41</v>
      </c>
      <c r="KE2" s="128"/>
      <c r="KF2" s="128"/>
      <c r="KG2" s="128"/>
      <c r="KH2" s="128"/>
      <c r="KI2" s="128"/>
      <c r="KJ2" s="128"/>
      <c r="KK2" s="128"/>
      <c r="KL2" s="128"/>
      <c r="KM2" s="128"/>
      <c r="KN2" s="128"/>
      <c r="KO2" s="128"/>
      <c r="KP2" s="128"/>
      <c r="KQ2" s="128"/>
      <c r="KR2" s="128"/>
      <c r="KS2" s="128"/>
      <c r="KT2" s="128"/>
      <c r="KU2" s="128"/>
      <c r="KV2" s="128"/>
      <c r="KW2" s="128"/>
      <c r="KX2" s="128"/>
      <c r="KY2" s="128"/>
      <c r="KZ2" s="128"/>
      <c r="LA2" s="128"/>
      <c r="LB2" s="128"/>
      <c r="LC2" s="128"/>
      <c r="LD2" s="128"/>
      <c r="LE2" s="128"/>
      <c r="LF2" s="128"/>
      <c r="LG2" s="128"/>
      <c r="LH2" s="128"/>
      <c r="LI2" s="128"/>
      <c r="LJ2" s="128"/>
      <c r="LK2" s="128"/>
      <c r="LL2" s="128"/>
      <c r="LM2" s="124"/>
      <c r="LN2" s="125" t="s">
        <v>42</v>
      </c>
      <c r="LO2" s="127"/>
      <c r="LP2" s="127"/>
      <c r="LQ2" s="127"/>
      <c r="LR2" s="127"/>
      <c r="LS2" s="127"/>
      <c r="LT2" s="127"/>
      <c r="LU2" s="127"/>
      <c r="LV2" s="127"/>
      <c r="LW2" s="127"/>
      <c r="LX2" s="127"/>
      <c r="LY2" s="127"/>
      <c r="LZ2" s="127"/>
      <c r="MA2" s="127"/>
      <c r="MB2" s="127"/>
      <c r="MC2" s="127"/>
      <c r="MD2" s="127"/>
      <c r="ME2" s="127"/>
      <c r="MF2" s="127"/>
      <c r="MG2" s="127"/>
      <c r="MH2" s="127"/>
      <c r="MI2" s="127"/>
      <c r="MJ2" s="127"/>
      <c r="MK2" s="127"/>
      <c r="ML2" s="127"/>
      <c r="MM2" s="127"/>
      <c r="MN2" s="127"/>
      <c r="MO2" s="127"/>
      <c r="MP2" s="127"/>
      <c r="MQ2" s="127"/>
      <c r="MR2" s="127"/>
      <c r="MS2" s="127"/>
      <c r="MT2" s="127"/>
      <c r="MU2" s="127"/>
      <c r="MV2" s="127"/>
      <c r="MW2" s="126"/>
      <c r="MX2" s="123" t="s">
        <v>43</v>
      </c>
      <c r="MY2" s="128"/>
      <c r="MZ2" s="128"/>
      <c r="NA2" s="128"/>
      <c r="NB2" s="128"/>
      <c r="NC2" s="128"/>
      <c r="ND2" s="128"/>
      <c r="NE2" s="128"/>
      <c r="NF2" s="128"/>
      <c r="NG2" s="128"/>
      <c r="NH2" s="128"/>
      <c r="NI2" s="128"/>
      <c r="NJ2" s="128"/>
      <c r="NK2" s="128"/>
      <c r="NL2" s="128"/>
      <c r="NM2" s="128"/>
      <c r="NN2" s="128"/>
      <c r="NO2" s="128"/>
      <c r="NP2" s="128"/>
      <c r="NQ2" s="128"/>
      <c r="NR2" s="128"/>
      <c r="NS2" s="128"/>
      <c r="NT2" s="128"/>
      <c r="NU2" s="128"/>
      <c r="NV2" s="128"/>
      <c r="NW2" s="128"/>
      <c r="NX2" s="128"/>
      <c r="NY2" s="128"/>
      <c r="NZ2" s="128"/>
      <c r="OA2" s="128"/>
      <c r="OB2" s="128"/>
      <c r="OC2" s="128"/>
      <c r="OD2" s="128"/>
      <c r="OE2" s="128"/>
      <c r="OF2" s="128"/>
      <c r="OG2" s="124"/>
      <c r="OH2" s="125" t="s">
        <v>44</v>
      </c>
      <c r="OI2" s="127"/>
      <c r="OJ2" s="127"/>
      <c r="OK2" s="127"/>
      <c r="OL2" s="127"/>
      <c r="OM2" s="127"/>
      <c r="ON2" s="127"/>
      <c r="OO2" s="127"/>
      <c r="OP2" s="127"/>
      <c r="OQ2" s="127"/>
      <c r="OR2" s="127"/>
      <c r="OS2" s="127"/>
      <c r="OT2" s="127"/>
      <c r="OU2" s="127"/>
      <c r="OV2" s="127"/>
      <c r="OW2" s="127"/>
      <c r="OX2" s="127"/>
      <c r="OY2" s="127"/>
      <c r="OZ2" s="127"/>
      <c r="PA2" s="127"/>
      <c r="PB2" s="127"/>
      <c r="PC2" s="127"/>
      <c r="PD2" s="127"/>
      <c r="PE2" s="127"/>
      <c r="PF2" s="127"/>
      <c r="PG2" s="127"/>
      <c r="PH2" s="127"/>
      <c r="PI2" s="127"/>
      <c r="PJ2" s="127"/>
      <c r="PK2" s="127"/>
      <c r="PL2" s="127"/>
      <c r="PM2" s="127"/>
      <c r="PN2" s="127"/>
      <c r="PO2" s="127"/>
      <c r="PP2" s="127"/>
      <c r="PQ2" s="126"/>
      <c r="PR2" s="123" t="s">
        <v>45</v>
      </c>
      <c r="PS2" s="128"/>
      <c r="PT2" s="128"/>
      <c r="PU2" s="128"/>
      <c r="PV2" s="128"/>
      <c r="PW2" s="128"/>
      <c r="PX2" s="128"/>
      <c r="PY2" s="128"/>
      <c r="PZ2" s="128"/>
      <c r="QA2" s="128"/>
      <c r="QB2" s="128"/>
      <c r="QC2" s="128"/>
      <c r="QD2" s="128"/>
      <c r="QE2" s="128"/>
      <c r="QF2" s="128"/>
      <c r="QG2" s="128"/>
      <c r="QH2" s="128"/>
      <c r="QI2" s="128"/>
      <c r="QJ2" s="128"/>
      <c r="QK2" s="128"/>
      <c r="QL2" s="128"/>
      <c r="QM2" s="128"/>
      <c r="QN2" s="128"/>
      <c r="QO2" s="128"/>
      <c r="QP2" s="128"/>
      <c r="QQ2" s="128"/>
      <c r="QR2" s="128"/>
      <c r="QS2" s="128"/>
      <c r="QT2" s="128"/>
      <c r="QU2" s="128"/>
      <c r="QV2" s="128"/>
      <c r="QW2" s="128"/>
      <c r="QX2" s="128"/>
      <c r="QY2" s="128"/>
      <c r="QZ2" s="128"/>
      <c r="RA2" s="124"/>
      <c r="RB2" s="125" t="s">
        <v>46</v>
      </c>
      <c r="RC2" s="127"/>
      <c r="RD2" s="127"/>
      <c r="RE2" s="127"/>
      <c r="RF2" s="127"/>
      <c r="RG2" s="127"/>
      <c r="RH2" s="127"/>
      <c r="RI2" s="127"/>
      <c r="RJ2" s="127"/>
      <c r="RK2" s="127"/>
      <c r="RL2" s="127"/>
      <c r="RM2" s="127"/>
      <c r="RN2" s="127"/>
      <c r="RO2" s="127"/>
      <c r="RP2" s="127"/>
      <c r="RQ2" s="127"/>
      <c r="RR2" s="127"/>
      <c r="RS2" s="127"/>
      <c r="RT2" s="127"/>
      <c r="RU2" s="127"/>
      <c r="RV2" s="127"/>
      <c r="RW2" s="127"/>
      <c r="RX2" s="127"/>
      <c r="RY2" s="127"/>
      <c r="RZ2" s="127"/>
      <c r="SA2" s="127"/>
      <c r="SB2" s="127"/>
      <c r="SC2" s="127"/>
      <c r="SD2" s="127"/>
      <c r="SE2" s="127"/>
      <c r="SF2" s="127"/>
      <c r="SG2" s="127"/>
      <c r="SH2" s="127"/>
      <c r="SI2" s="127"/>
      <c r="SJ2" s="127"/>
      <c r="SK2" s="126"/>
      <c r="SL2" s="123" t="s">
        <v>47</v>
      </c>
      <c r="SM2" s="128"/>
      <c r="SN2" s="128"/>
      <c r="SO2" s="128"/>
      <c r="SP2" s="128"/>
      <c r="SQ2" s="128"/>
      <c r="SR2" s="128"/>
      <c r="SS2" s="128"/>
      <c r="ST2" s="128"/>
      <c r="SU2" s="128"/>
      <c r="SV2" s="128"/>
      <c r="SW2" s="128"/>
      <c r="SX2" s="128"/>
      <c r="SY2" s="128"/>
      <c r="SZ2" s="128"/>
      <c r="TA2" s="128"/>
      <c r="TB2" s="128"/>
      <c r="TC2" s="128"/>
      <c r="TD2" s="128"/>
      <c r="TE2" s="128"/>
      <c r="TF2" s="128"/>
      <c r="TG2" s="128"/>
      <c r="TH2" s="128"/>
      <c r="TI2" s="128"/>
      <c r="TJ2" s="128"/>
      <c r="TK2" s="128"/>
      <c r="TL2" s="128"/>
      <c r="TM2" s="128"/>
      <c r="TN2" s="128"/>
      <c r="TO2" s="128"/>
      <c r="TP2" s="128"/>
      <c r="TQ2" s="128"/>
      <c r="TR2" s="128"/>
      <c r="TS2" s="128"/>
      <c r="TT2" s="128"/>
      <c r="TU2" s="124"/>
      <c r="TV2" s="125" t="s">
        <v>48</v>
      </c>
      <c r="TW2" s="127"/>
      <c r="TX2" s="127"/>
      <c r="TY2" s="127"/>
      <c r="TZ2" s="127"/>
      <c r="UA2" s="127"/>
      <c r="UB2" s="127"/>
      <c r="UC2" s="127"/>
      <c r="UD2" s="127"/>
      <c r="UE2" s="127"/>
      <c r="UF2" s="127"/>
      <c r="UG2" s="127"/>
      <c r="UH2" s="127"/>
      <c r="UI2" s="127"/>
      <c r="UJ2" s="127"/>
      <c r="UK2" s="127"/>
      <c r="UL2" s="127"/>
      <c r="UM2" s="127"/>
      <c r="UN2" s="127"/>
      <c r="UO2" s="127"/>
      <c r="UP2" s="127"/>
      <c r="UQ2" s="127"/>
      <c r="UR2" s="127"/>
      <c r="US2" s="127"/>
      <c r="UT2" s="127"/>
      <c r="UU2" s="127"/>
      <c r="UV2" s="127"/>
      <c r="UW2" s="127"/>
      <c r="UX2" s="127"/>
      <c r="UY2" s="127"/>
      <c r="UZ2" s="127"/>
      <c r="VA2" s="127"/>
      <c r="VB2" s="127"/>
      <c r="VC2" s="127"/>
      <c r="VD2" s="127"/>
      <c r="VE2" s="126"/>
      <c r="VF2" s="123" t="s">
        <v>49</v>
      </c>
      <c r="VG2" s="128"/>
      <c r="VH2" s="128"/>
      <c r="VI2" s="128"/>
      <c r="VJ2" s="128"/>
      <c r="VK2" s="128"/>
      <c r="VL2" s="128"/>
      <c r="VM2" s="128"/>
      <c r="VN2" s="128"/>
      <c r="VO2" s="128"/>
      <c r="VP2" s="128"/>
      <c r="VQ2" s="128"/>
      <c r="VR2" s="128"/>
      <c r="VS2" s="128"/>
      <c r="VT2" s="128"/>
      <c r="VU2" s="128"/>
      <c r="VV2" s="128"/>
      <c r="VW2" s="128"/>
      <c r="VX2" s="128"/>
      <c r="VY2" s="128"/>
      <c r="VZ2" s="128"/>
      <c r="WA2" s="128"/>
      <c r="WB2" s="128"/>
      <c r="WC2" s="128"/>
      <c r="WD2" s="128"/>
      <c r="WE2" s="128"/>
      <c r="WF2" s="128"/>
      <c r="WG2" s="128"/>
      <c r="WH2" s="128"/>
      <c r="WI2" s="128"/>
      <c r="WJ2" s="128"/>
      <c r="WK2" s="128"/>
      <c r="WL2" s="128"/>
      <c r="WM2" s="128"/>
      <c r="WN2" s="128"/>
      <c r="WO2" s="124"/>
      <c r="WP2" s="125" t="s">
        <v>50</v>
      </c>
      <c r="WQ2" s="127"/>
      <c r="WR2" s="127"/>
      <c r="WS2" s="127"/>
      <c r="WT2" s="127"/>
      <c r="WU2" s="127"/>
      <c r="WV2" s="127"/>
      <c r="WW2" s="127"/>
      <c r="WX2" s="127"/>
      <c r="WY2" s="127"/>
      <c r="WZ2" s="127"/>
      <c r="XA2" s="127"/>
      <c r="XB2" s="127"/>
      <c r="XC2" s="127"/>
      <c r="XD2" s="127"/>
      <c r="XE2" s="127"/>
      <c r="XF2" s="127"/>
      <c r="XG2" s="127"/>
      <c r="XH2" s="127"/>
      <c r="XI2" s="127"/>
      <c r="XJ2" s="127"/>
      <c r="XK2" s="127"/>
      <c r="XL2" s="127"/>
      <c r="XM2" s="127"/>
      <c r="XN2" s="127"/>
      <c r="XO2" s="127"/>
      <c r="XP2" s="127"/>
      <c r="XQ2" s="127"/>
      <c r="XR2" s="127"/>
      <c r="XS2" s="127"/>
      <c r="XT2" s="127"/>
      <c r="XU2" s="127"/>
      <c r="XV2" s="127"/>
      <c r="XW2" s="127"/>
      <c r="XX2" s="127"/>
      <c r="XY2" s="126"/>
      <c r="XZ2" s="123" t="s">
        <v>51</v>
      </c>
      <c r="YA2" s="128"/>
      <c r="YB2" s="128"/>
      <c r="YC2" s="128"/>
      <c r="YD2" s="128"/>
      <c r="YE2" s="128"/>
      <c r="YF2" s="128"/>
      <c r="YG2" s="128"/>
      <c r="YH2" s="128"/>
      <c r="YI2" s="128"/>
      <c r="YJ2" s="128"/>
      <c r="YK2" s="128"/>
      <c r="YL2" s="128"/>
      <c r="YM2" s="128"/>
      <c r="YN2" s="128"/>
      <c r="YO2" s="128"/>
      <c r="YP2" s="128"/>
      <c r="YQ2" s="128"/>
      <c r="YR2" s="128"/>
      <c r="YS2" s="128"/>
      <c r="YT2" s="128"/>
      <c r="YU2" s="128"/>
      <c r="YV2" s="128"/>
      <c r="YW2" s="128"/>
      <c r="YX2" s="128"/>
      <c r="YY2" s="128"/>
      <c r="YZ2" s="128"/>
      <c r="ZA2" s="128"/>
      <c r="ZB2" s="128"/>
      <c r="ZC2" s="128"/>
      <c r="ZD2" s="128"/>
      <c r="ZE2" s="128"/>
      <c r="ZF2" s="128"/>
      <c r="ZG2" s="128"/>
      <c r="ZH2" s="128"/>
      <c r="ZI2" s="124"/>
      <c r="ZJ2" s="125" t="s">
        <v>52</v>
      </c>
      <c r="ZK2" s="127"/>
      <c r="ZL2" s="127"/>
      <c r="ZM2" s="127"/>
      <c r="ZN2" s="127"/>
      <c r="ZO2" s="127"/>
      <c r="ZP2" s="127"/>
      <c r="ZQ2" s="127"/>
      <c r="ZR2" s="127"/>
      <c r="ZS2" s="127"/>
      <c r="ZT2" s="127"/>
      <c r="ZU2" s="127"/>
      <c r="ZV2" s="127"/>
      <c r="ZW2" s="127"/>
      <c r="ZX2" s="127"/>
      <c r="ZY2" s="127"/>
      <c r="ZZ2" s="127"/>
      <c r="AAA2" s="127"/>
      <c r="AAB2" s="127"/>
      <c r="AAC2" s="127"/>
      <c r="AAD2" s="127"/>
      <c r="AAE2" s="127"/>
      <c r="AAF2" s="127"/>
      <c r="AAG2" s="127"/>
      <c r="AAH2" s="127"/>
      <c r="AAI2" s="127"/>
      <c r="AAJ2" s="127"/>
      <c r="AAK2" s="127"/>
      <c r="AAL2" s="127"/>
      <c r="AAM2" s="127"/>
      <c r="AAN2" s="127"/>
      <c r="AAO2" s="127"/>
      <c r="AAP2" s="127"/>
      <c r="AAQ2" s="127"/>
      <c r="AAR2" s="127"/>
      <c r="AAS2" s="126"/>
      <c r="AAT2" s="123" t="s">
        <v>53</v>
      </c>
      <c r="AAU2" s="128"/>
      <c r="AAV2" s="128"/>
      <c r="AAW2" s="128"/>
      <c r="AAX2" s="128"/>
      <c r="AAY2" s="128"/>
      <c r="AAZ2" s="128"/>
      <c r="ABA2" s="128"/>
      <c r="ABB2" s="128"/>
      <c r="ABC2" s="128"/>
      <c r="ABD2" s="128"/>
      <c r="ABE2" s="128"/>
      <c r="ABF2" s="128"/>
      <c r="ABG2" s="128"/>
      <c r="ABH2" s="128"/>
      <c r="ABI2" s="128"/>
      <c r="ABJ2" s="128"/>
      <c r="ABK2" s="128"/>
      <c r="ABL2" s="128"/>
      <c r="ABM2" s="128"/>
      <c r="ABN2" s="128"/>
      <c r="ABO2" s="128"/>
      <c r="ABP2" s="128"/>
      <c r="ABQ2" s="128"/>
      <c r="ABR2" s="128"/>
      <c r="ABS2" s="128"/>
      <c r="ABT2" s="128"/>
      <c r="ABU2" s="128"/>
      <c r="ABV2" s="128"/>
      <c r="ABW2" s="128"/>
      <c r="ABX2" s="128"/>
      <c r="ABY2" s="128"/>
      <c r="ABZ2" s="128"/>
      <c r="ACA2" s="128"/>
      <c r="ACB2" s="128"/>
      <c r="ACC2" s="124"/>
      <c r="ACE2" s="136"/>
      <c r="ACF2" s="129" t="s">
        <v>68</v>
      </c>
      <c r="ACG2" s="129"/>
      <c r="ACH2" s="129"/>
      <c r="ACI2" s="129"/>
      <c r="ACJ2" s="129"/>
      <c r="ACK2" s="129"/>
      <c r="ACL2" s="129"/>
      <c r="ACM2" s="129"/>
      <c r="ACN2" s="129"/>
      <c r="ACO2" s="129"/>
      <c r="ACP2" s="129"/>
      <c r="ACQ2" s="129"/>
      <c r="ACR2" s="129"/>
      <c r="ACS2" s="129"/>
      <c r="ACT2" s="129"/>
      <c r="ACU2" s="129"/>
      <c r="ACV2" s="129"/>
      <c r="ACW2" s="130"/>
    </row>
    <row r="3" spans="1:777" x14ac:dyDescent="0.25">
      <c r="A3" s="4"/>
      <c r="B3" s="123" t="str">
        <f>CONCATENATE(B$2,1)</f>
        <v>C1</v>
      </c>
      <c r="C3" s="124"/>
      <c r="D3" s="123" t="str">
        <f>CONCATENATE(B$2,2)</f>
        <v>C2</v>
      </c>
      <c r="E3" s="124"/>
      <c r="F3" s="123" t="str">
        <f>CONCATENATE(B$2,3)</f>
        <v>C3</v>
      </c>
      <c r="G3" s="124"/>
      <c r="H3" s="123" t="str">
        <f>CONCATENATE(B$2,4)</f>
        <v>C4</v>
      </c>
      <c r="I3" s="124"/>
      <c r="J3" s="123" t="str">
        <f>CONCATENATE(B$2,5)</f>
        <v>C5</v>
      </c>
      <c r="K3" s="124"/>
      <c r="L3" s="123" t="str">
        <f>CONCATENATE(B$2,6)</f>
        <v>C6</v>
      </c>
      <c r="M3" s="124"/>
      <c r="N3" s="123" t="str">
        <f>CONCATENATE(B$2,7)</f>
        <v>C7</v>
      </c>
      <c r="O3" s="124"/>
      <c r="P3" s="123" t="str">
        <f>CONCATENATE(B$2,8)</f>
        <v>C8</v>
      </c>
      <c r="Q3" s="124"/>
      <c r="R3" s="123" t="str">
        <f>CONCATENATE(B$2,9)</f>
        <v>C9</v>
      </c>
      <c r="S3" s="124"/>
      <c r="T3" s="123" t="str">
        <f>CONCATENATE(B$2,10)</f>
        <v>C10</v>
      </c>
      <c r="U3" s="124"/>
      <c r="V3" s="123" t="str">
        <f>CONCATENATE(B$2,11)</f>
        <v>C11</v>
      </c>
      <c r="W3" s="124"/>
      <c r="X3" s="123" t="str">
        <f>CONCATENATE(B$2,12)</f>
        <v>C12</v>
      </c>
      <c r="Y3" s="124"/>
      <c r="Z3" s="123" t="str">
        <f>CONCATENATE(B$2,13)</f>
        <v>C13</v>
      </c>
      <c r="AA3" s="124"/>
      <c r="AB3" s="123" t="str">
        <f>CONCATENATE(B$2,14)</f>
        <v>C14</v>
      </c>
      <c r="AC3" s="124"/>
      <c r="AD3" s="123" t="str">
        <f>CONCATENATE(B$2,15)</f>
        <v>C15</v>
      </c>
      <c r="AE3" s="124"/>
      <c r="AF3" s="123" t="str">
        <f>CONCATENATE(B$2,16)</f>
        <v>C16</v>
      </c>
      <c r="AG3" s="124"/>
      <c r="AH3" s="123" t="str">
        <f>CONCATENATE(B$2,17)</f>
        <v>C17</v>
      </c>
      <c r="AI3" s="124"/>
      <c r="AJ3" s="123" t="str">
        <f>CONCATENATE(B$2,18)</f>
        <v>C18</v>
      </c>
      <c r="AK3" s="124"/>
      <c r="AL3" s="125" t="str">
        <f>CONCATENATE(AL$2,1)</f>
        <v>D1</v>
      </c>
      <c r="AM3" s="126"/>
      <c r="AN3" s="125" t="str">
        <f>CONCATENATE(AL$2,2)</f>
        <v>D2</v>
      </c>
      <c r="AO3" s="126"/>
      <c r="AP3" s="125" t="str">
        <f>CONCATENATE(AL$2,3)</f>
        <v>D3</v>
      </c>
      <c r="AQ3" s="126"/>
      <c r="AR3" s="125" t="str">
        <f>CONCATENATE(AL$2,4)</f>
        <v>D4</v>
      </c>
      <c r="AS3" s="126"/>
      <c r="AT3" s="125" t="str">
        <f>CONCATENATE(AL$2,5)</f>
        <v>D5</v>
      </c>
      <c r="AU3" s="126"/>
      <c r="AV3" s="125" t="str">
        <f>CONCATENATE(AL$2,6)</f>
        <v>D6</v>
      </c>
      <c r="AW3" s="126"/>
      <c r="AX3" s="125" t="str">
        <f>CONCATENATE(AL$2,7)</f>
        <v>D7</v>
      </c>
      <c r="AY3" s="126"/>
      <c r="AZ3" s="125" t="str">
        <f>CONCATENATE(AL$2,8)</f>
        <v>D8</v>
      </c>
      <c r="BA3" s="126"/>
      <c r="BB3" s="125" t="str">
        <f>CONCATENATE(AL$2,9)</f>
        <v>D9</v>
      </c>
      <c r="BC3" s="126"/>
      <c r="BD3" s="125" t="str">
        <f>CONCATENATE(AL$2,10)</f>
        <v>D10</v>
      </c>
      <c r="BE3" s="126"/>
      <c r="BF3" s="125" t="str">
        <f>CONCATENATE(AL$2,11)</f>
        <v>D11</v>
      </c>
      <c r="BG3" s="126"/>
      <c r="BH3" s="125" t="str">
        <f>CONCATENATE(AL$2,12)</f>
        <v>D12</v>
      </c>
      <c r="BI3" s="126"/>
      <c r="BJ3" s="125" t="str">
        <f>CONCATENATE(AL$2,13)</f>
        <v>D13</v>
      </c>
      <c r="BK3" s="126"/>
      <c r="BL3" s="125" t="str">
        <f>CONCATENATE(AL$2,14)</f>
        <v>D14</v>
      </c>
      <c r="BM3" s="126"/>
      <c r="BN3" s="125" t="str">
        <f>CONCATENATE(AL$2,15)</f>
        <v>D15</v>
      </c>
      <c r="BO3" s="126"/>
      <c r="BP3" s="125" t="str">
        <f>CONCATENATE(AL$2,16)</f>
        <v>D16</v>
      </c>
      <c r="BQ3" s="126"/>
      <c r="BR3" s="125" t="str">
        <f>CONCATENATE(AL$2,17)</f>
        <v>D17</v>
      </c>
      <c r="BS3" s="126"/>
      <c r="BT3" s="125" t="str">
        <f>CONCATENATE(AL$2,18)</f>
        <v>D18</v>
      </c>
      <c r="BU3" s="126"/>
      <c r="BV3" s="123" t="str">
        <f>CONCATENATE(BV$2,1)</f>
        <v>E1</v>
      </c>
      <c r="BW3" s="124"/>
      <c r="BX3" s="123" t="str">
        <f>CONCATENATE(BV$2,2)</f>
        <v>E2</v>
      </c>
      <c r="BY3" s="124"/>
      <c r="BZ3" s="123" t="str">
        <f>CONCATENATE(BV$2,3)</f>
        <v>E3</v>
      </c>
      <c r="CA3" s="124"/>
      <c r="CB3" s="123" t="str">
        <f>CONCATENATE(BV$2,4)</f>
        <v>E4</v>
      </c>
      <c r="CC3" s="124"/>
      <c r="CD3" s="123" t="str">
        <f>CONCATENATE(BV$2,5)</f>
        <v>E5</v>
      </c>
      <c r="CE3" s="124"/>
      <c r="CF3" s="123" t="str">
        <f>CONCATENATE(BV$2,6)</f>
        <v>E6</v>
      </c>
      <c r="CG3" s="124"/>
      <c r="CH3" s="123" t="str">
        <f>CONCATENATE(BV$2,7)</f>
        <v>E7</v>
      </c>
      <c r="CI3" s="124"/>
      <c r="CJ3" s="123" t="str">
        <f>CONCATENATE(BV$2,8)</f>
        <v>E8</v>
      </c>
      <c r="CK3" s="124"/>
      <c r="CL3" s="123" t="str">
        <f>CONCATENATE(BV$2,9)</f>
        <v>E9</v>
      </c>
      <c r="CM3" s="124"/>
      <c r="CN3" s="123" t="str">
        <f>CONCATENATE(BV$2,10)</f>
        <v>E10</v>
      </c>
      <c r="CO3" s="124"/>
      <c r="CP3" s="123" t="str">
        <f>CONCATENATE(BV$2,11)</f>
        <v>E11</v>
      </c>
      <c r="CQ3" s="124"/>
      <c r="CR3" s="123" t="str">
        <f>CONCATENATE(BV$2,12)</f>
        <v>E12</v>
      </c>
      <c r="CS3" s="124"/>
      <c r="CT3" s="123" t="str">
        <f>CONCATENATE(BV$2,13)</f>
        <v>E13</v>
      </c>
      <c r="CU3" s="124"/>
      <c r="CV3" s="123" t="str">
        <f>CONCATENATE(BV$2,14)</f>
        <v>E14</v>
      </c>
      <c r="CW3" s="124"/>
      <c r="CX3" s="123" t="str">
        <f>CONCATENATE(BV$2,15)</f>
        <v>E15</v>
      </c>
      <c r="CY3" s="124"/>
      <c r="CZ3" s="123" t="str">
        <f>CONCATENATE(BV$2,16)</f>
        <v>E16</v>
      </c>
      <c r="DA3" s="124"/>
      <c r="DB3" s="123" t="str">
        <f>CONCATENATE(BV$2,17)</f>
        <v>E17</v>
      </c>
      <c r="DC3" s="124"/>
      <c r="DD3" s="123" t="str">
        <f>CONCATENATE(BV$2,18)</f>
        <v>E18</v>
      </c>
      <c r="DE3" s="124"/>
      <c r="DF3" s="125" t="str">
        <f>CONCATENATE(DF$2,1)</f>
        <v>F1</v>
      </c>
      <c r="DG3" s="126"/>
      <c r="DH3" s="125" t="str">
        <f>CONCATENATE(DF$2,2)</f>
        <v>F2</v>
      </c>
      <c r="DI3" s="126"/>
      <c r="DJ3" s="125" t="str">
        <f>CONCATENATE(DF$2,3)</f>
        <v>F3</v>
      </c>
      <c r="DK3" s="126"/>
      <c r="DL3" s="125" t="str">
        <f>CONCATENATE(DF$2,4)</f>
        <v>F4</v>
      </c>
      <c r="DM3" s="126"/>
      <c r="DN3" s="125" t="str">
        <f>CONCATENATE(DF$2,5)</f>
        <v>F5</v>
      </c>
      <c r="DO3" s="126"/>
      <c r="DP3" s="125" t="str">
        <f>CONCATENATE(DF$2,6)</f>
        <v>F6</v>
      </c>
      <c r="DQ3" s="126"/>
      <c r="DR3" s="125" t="str">
        <f>CONCATENATE(DF$2,7)</f>
        <v>F7</v>
      </c>
      <c r="DS3" s="126"/>
      <c r="DT3" s="125" t="str">
        <f>CONCATENATE(DF$2,8)</f>
        <v>F8</v>
      </c>
      <c r="DU3" s="126"/>
      <c r="DV3" s="125" t="str">
        <f>CONCATENATE(DF$2,9)</f>
        <v>F9</v>
      </c>
      <c r="DW3" s="126"/>
      <c r="DX3" s="125" t="str">
        <f>CONCATENATE(DF$2,10)</f>
        <v>F10</v>
      </c>
      <c r="DY3" s="126"/>
      <c r="DZ3" s="125" t="str">
        <f>CONCATENATE(DF$2,11)</f>
        <v>F11</v>
      </c>
      <c r="EA3" s="126"/>
      <c r="EB3" s="125" t="str">
        <f>CONCATENATE(DF$2,12)</f>
        <v>F12</v>
      </c>
      <c r="EC3" s="126"/>
      <c r="ED3" s="125" t="str">
        <f>CONCATENATE(DF$2,13)</f>
        <v>F13</v>
      </c>
      <c r="EE3" s="126"/>
      <c r="EF3" s="125" t="str">
        <f>CONCATENATE(DF$2,14)</f>
        <v>F14</v>
      </c>
      <c r="EG3" s="126"/>
      <c r="EH3" s="125" t="str">
        <f>CONCATENATE(DF$2,15)</f>
        <v>F15</v>
      </c>
      <c r="EI3" s="126"/>
      <c r="EJ3" s="125" t="str">
        <f>CONCATENATE(DF$2,16)</f>
        <v>F16</v>
      </c>
      <c r="EK3" s="126"/>
      <c r="EL3" s="125" t="str">
        <f>CONCATENATE(DF$2,17)</f>
        <v>F17</v>
      </c>
      <c r="EM3" s="126"/>
      <c r="EN3" s="125" t="str">
        <f>CONCATENATE(DF$2,18)</f>
        <v>F18</v>
      </c>
      <c r="EO3" s="126"/>
      <c r="EP3" s="123" t="str">
        <f>CONCATENATE(EP$2,1)</f>
        <v>G1</v>
      </c>
      <c r="EQ3" s="124"/>
      <c r="ER3" s="123" t="str">
        <f>CONCATENATE(EP$2,2)</f>
        <v>G2</v>
      </c>
      <c r="ES3" s="124"/>
      <c r="ET3" s="123" t="str">
        <f>CONCATENATE(EP$2,3)</f>
        <v>G3</v>
      </c>
      <c r="EU3" s="124"/>
      <c r="EV3" s="123" t="str">
        <f>CONCATENATE(EP$2,4)</f>
        <v>G4</v>
      </c>
      <c r="EW3" s="124"/>
      <c r="EX3" s="123" t="str">
        <f>CONCATENATE(EP$2,5)</f>
        <v>G5</v>
      </c>
      <c r="EY3" s="124"/>
      <c r="EZ3" s="123" t="str">
        <f>CONCATENATE(EP$2,6)</f>
        <v>G6</v>
      </c>
      <c r="FA3" s="124"/>
      <c r="FB3" s="123" t="str">
        <f>CONCATENATE(EP$2,7)</f>
        <v>G7</v>
      </c>
      <c r="FC3" s="124"/>
      <c r="FD3" s="123" t="str">
        <f>CONCATENATE(EP$2,8)</f>
        <v>G8</v>
      </c>
      <c r="FE3" s="124"/>
      <c r="FF3" s="123" t="str">
        <f>CONCATENATE(EP$2,9)</f>
        <v>G9</v>
      </c>
      <c r="FG3" s="124"/>
      <c r="FH3" s="123" t="str">
        <f>CONCATENATE(EP$2,10)</f>
        <v>G10</v>
      </c>
      <c r="FI3" s="124"/>
      <c r="FJ3" s="123" t="str">
        <f>CONCATENATE(EP$2,11)</f>
        <v>G11</v>
      </c>
      <c r="FK3" s="124"/>
      <c r="FL3" s="123" t="str">
        <f>CONCATENATE(EP$2,12)</f>
        <v>G12</v>
      </c>
      <c r="FM3" s="124"/>
      <c r="FN3" s="123" t="str">
        <f>CONCATENATE(EP$2,13)</f>
        <v>G13</v>
      </c>
      <c r="FO3" s="124"/>
      <c r="FP3" s="123" t="str">
        <f>CONCATENATE(EP$2,14)</f>
        <v>G14</v>
      </c>
      <c r="FQ3" s="124"/>
      <c r="FR3" s="123" t="str">
        <f>CONCATENATE(EP$2,15)</f>
        <v>G15</v>
      </c>
      <c r="FS3" s="124"/>
      <c r="FT3" s="123" t="str">
        <f>CONCATENATE(EP$2,16)</f>
        <v>G16</v>
      </c>
      <c r="FU3" s="124"/>
      <c r="FV3" s="123" t="str">
        <f>CONCATENATE(EP$2,17)</f>
        <v>G17</v>
      </c>
      <c r="FW3" s="124"/>
      <c r="FX3" s="123" t="str">
        <f>CONCATENATE(EP$2,18)</f>
        <v>G18</v>
      </c>
      <c r="FY3" s="124"/>
      <c r="FZ3" s="125" t="str">
        <f>CONCATENATE(FZ$2,1)</f>
        <v>H1</v>
      </c>
      <c r="GA3" s="126"/>
      <c r="GB3" s="125" t="str">
        <f>CONCATENATE(FZ$2,2)</f>
        <v>H2</v>
      </c>
      <c r="GC3" s="126"/>
      <c r="GD3" s="125" t="str">
        <f>CONCATENATE(FZ$2,3)</f>
        <v>H3</v>
      </c>
      <c r="GE3" s="126"/>
      <c r="GF3" s="125" t="str">
        <f>CONCATENATE(FZ$2,4)</f>
        <v>H4</v>
      </c>
      <c r="GG3" s="126"/>
      <c r="GH3" s="125" t="str">
        <f>CONCATENATE(FZ$2,5)</f>
        <v>H5</v>
      </c>
      <c r="GI3" s="126"/>
      <c r="GJ3" s="125" t="str">
        <f>CONCATENATE(FZ$2,6)</f>
        <v>H6</v>
      </c>
      <c r="GK3" s="126"/>
      <c r="GL3" s="125" t="str">
        <f>CONCATENATE(FZ$2,7)</f>
        <v>H7</v>
      </c>
      <c r="GM3" s="126"/>
      <c r="GN3" s="125" t="str">
        <f>CONCATENATE(FZ$2,8)</f>
        <v>H8</v>
      </c>
      <c r="GO3" s="126"/>
      <c r="GP3" s="125" t="str">
        <f>CONCATENATE(FZ$2,9)</f>
        <v>H9</v>
      </c>
      <c r="GQ3" s="126"/>
      <c r="GR3" s="125" t="str">
        <f>CONCATENATE(FZ$2,10)</f>
        <v>H10</v>
      </c>
      <c r="GS3" s="126"/>
      <c r="GT3" s="125" t="str">
        <f>CONCATENATE(FZ$2,11)</f>
        <v>H11</v>
      </c>
      <c r="GU3" s="126"/>
      <c r="GV3" s="125" t="str">
        <f>CONCATENATE(FZ$2,12)</f>
        <v>H12</v>
      </c>
      <c r="GW3" s="126"/>
      <c r="GX3" s="125" t="str">
        <f>CONCATENATE(FZ$2,13)</f>
        <v>H13</v>
      </c>
      <c r="GY3" s="126"/>
      <c r="GZ3" s="125" t="str">
        <f>CONCATENATE(FZ$2,14)</f>
        <v>H14</v>
      </c>
      <c r="HA3" s="126"/>
      <c r="HB3" s="125" t="str">
        <f>CONCATENATE(FZ$2,15)</f>
        <v>H15</v>
      </c>
      <c r="HC3" s="126"/>
      <c r="HD3" s="125" t="str">
        <f>CONCATENATE(FZ$2,16)</f>
        <v>H16</v>
      </c>
      <c r="HE3" s="126"/>
      <c r="HF3" s="125" t="str">
        <f>CONCATENATE(FZ$2,17)</f>
        <v>H17</v>
      </c>
      <c r="HG3" s="126"/>
      <c r="HH3" s="125" t="str">
        <f>CONCATENATE(FZ$2,18)</f>
        <v>H18</v>
      </c>
      <c r="HI3" s="126"/>
      <c r="HJ3" s="123" t="str">
        <f>CONCATENATE(HJ$2,1)</f>
        <v>JS1</v>
      </c>
      <c r="HK3" s="124"/>
      <c r="HL3" s="123" t="str">
        <f>CONCATENATE(HJ$2,2)</f>
        <v>JS2</v>
      </c>
      <c r="HM3" s="124"/>
      <c r="HN3" s="123" t="str">
        <f>CONCATENATE(HJ$2,3)</f>
        <v>JS3</v>
      </c>
      <c r="HO3" s="124"/>
      <c r="HP3" s="123" t="str">
        <f>CONCATENATE(HJ$2,4)</f>
        <v>JS4</v>
      </c>
      <c r="HQ3" s="124"/>
      <c r="HR3" s="123" t="str">
        <f>CONCATENATE(HJ$2,5)</f>
        <v>JS5</v>
      </c>
      <c r="HS3" s="124"/>
      <c r="HT3" s="123" t="str">
        <f>CONCATENATE(HJ$2,6)</f>
        <v>JS6</v>
      </c>
      <c r="HU3" s="124"/>
      <c r="HV3" s="123" t="str">
        <f>CONCATENATE(HJ$2,7)</f>
        <v>JS7</v>
      </c>
      <c r="HW3" s="124"/>
      <c r="HX3" s="123" t="str">
        <f>CONCATENATE(HJ$2,8)</f>
        <v>JS8</v>
      </c>
      <c r="HY3" s="124"/>
      <c r="HZ3" s="123" t="str">
        <f>CONCATENATE(HJ$2,9)</f>
        <v>JS9</v>
      </c>
      <c r="IA3" s="124"/>
      <c r="IB3" s="123" t="str">
        <f>CONCATENATE(HJ$2,10)</f>
        <v>JS10</v>
      </c>
      <c r="IC3" s="124"/>
      <c r="ID3" s="123" t="str">
        <f>CONCATENATE(HJ$2,11)</f>
        <v>JS11</v>
      </c>
      <c r="IE3" s="124"/>
      <c r="IF3" s="123" t="str">
        <f>CONCATENATE(HJ$2,12)</f>
        <v>JS12</v>
      </c>
      <c r="IG3" s="124"/>
      <c r="IH3" s="123" t="str">
        <f>CONCATENATE(HJ$2,13)</f>
        <v>JS13</v>
      </c>
      <c r="II3" s="124"/>
      <c r="IJ3" s="123" t="str">
        <f>CONCATENATE(HJ$2,14)</f>
        <v>JS14</v>
      </c>
      <c r="IK3" s="124"/>
      <c r="IL3" s="123" t="str">
        <f>CONCATENATE(HJ$2,15)</f>
        <v>JS15</v>
      </c>
      <c r="IM3" s="124"/>
      <c r="IN3" s="123" t="str">
        <f>CONCATENATE(HJ$2,16)</f>
        <v>JS16</v>
      </c>
      <c r="IO3" s="124"/>
      <c r="IP3" s="123" t="str">
        <f>CONCATENATE(HJ$2,17)</f>
        <v>JS17</v>
      </c>
      <c r="IQ3" s="124"/>
      <c r="IR3" s="123" t="str">
        <f>CONCATENATE(HJ$2,18)</f>
        <v>JS18</v>
      </c>
      <c r="IS3" s="124"/>
      <c r="IT3" s="125" t="str">
        <f>CONCATENATE(IT$2,1)</f>
        <v>J1</v>
      </c>
      <c r="IU3" s="126"/>
      <c r="IV3" s="125" t="str">
        <f>CONCATENATE(IT$2,2)</f>
        <v>J2</v>
      </c>
      <c r="IW3" s="126"/>
      <c r="IX3" s="125" t="str">
        <f>CONCATENATE(IT$2,3)</f>
        <v>J3</v>
      </c>
      <c r="IY3" s="126"/>
      <c r="IZ3" s="125" t="str">
        <f>CONCATENATE(IT$2,4)</f>
        <v>J4</v>
      </c>
      <c r="JA3" s="126"/>
      <c r="JB3" s="125" t="str">
        <f>CONCATENATE(IT$2,5)</f>
        <v>J5</v>
      </c>
      <c r="JC3" s="126"/>
      <c r="JD3" s="125" t="str">
        <f>CONCATENATE(IT$2,6)</f>
        <v>J6</v>
      </c>
      <c r="JE3" s="126"/>
      <c r="JF3" s="125" t="str">
        <f>CONCATENATE(IT$2,7)</f>
        <v>J7</v>
      </c>
      <c r="JG3" s="126"/>
      <c r="JH3" s="125" t="str">
        <f>CONCATENATE(IT$2,8)</f>
        <v>J8</v>
      </c>
      <c r="JI3" s="126"/>
      <c r="JJ3" s="125" t="str">
        <f>CONCATENATE(IT$2,9)</f>
        <v>J9</v>
      </c>
      <c r="JK3" s="126"/>
      <c r="JL3" s="125" t="str">
        <f>CONCATENATE(IT$2,10)</f>
        <v>J10</v>
      </c>
      <c r="JM3" s="126"/>
      <c r="JN3" s="125" t="str">
        <f>CONCATENATE(IT$2,11)</f>
        <v>J11</v>
      </c>
      <c r="JO3" s="126"/>
      <c r="JP3" s="125" t="str">
        <f>CONCATENATE(IT$2,12)</f>
        <v>J12</v>
      </c>
      <c r="JQ3" s="126"/>
      <c r="JR3" s="125" t="str">
        <f>CONCATENATE(IT$2,13)</f>
        <v>J13</v>
      </c>
      <c r="JS3" s="126"/>
      <c r="JT3" s="125" t="str">
        <f>CONCATENATE(IT$2,14)</f>
        <v>J14</v>
      </c>
      <c r="JU3" s="126"/>
      <c r="JV3" s="125" t="str">
        <f>CONCATENATE(IT$2,15)</f>
        <v>J15</v>
      </c>
      <c r="JW3" s="126"/>
      <c r="JX3" s="125" t="str">
        <f>CONCATENATE(IT$2,16)</f>
        <v>J16</v>
      </c>
      <c r="JY3" s="126"/>
      <c r="JZ3" s="125" t="str">
        <f>CONCATENATE(IT$2,17)</f>
        <v>J17</v>
      </c>
      <c r="KA3" s="126"/>
      <c r="KB3" s="125" t="str">
        <f>CONCATENATE(IT$2,18)</f>
        <v>J18</v>
      </c>
      <c r="KC3" s="126"/>
      <c r="KD3" s="123" t="str">
        <f>CONCATENATE(KD$2,1)</f>
        <v>K1</v>
      </c>
      <c r="KE3" s="124"/>
      <c r="KF3" s="123" t="str">
        <f>CONCATENATE(KD$2,2)</f>
        <v>K2</v>
      </c>
      <c r="KG3" s="124"/>
      <c r="KH3" s="123" t="str">
        <f>CONCATENATE(KD$2,3)</f>
        <v>K3</v>
      </c>
      <c r="KI3" s="124"/>
      <c r="KJ3" s="123" t="str">
        <f>CONCATENATE(KD$2,4)</f>
        <v>K4</v>
      </c>
      <c r="KK3" s="124"/>
      <c r="KL3" s="123" t="str">
        <f>CONCATENATE(KD$2,5)</f>
        <v>K5</v>
      </c>
      <c r="KM3" s="124"/>
      <c r="KN3" s="123" t="str">
        <f>CONCATENATE(KD$2,6)</f>
        <v>K6</v>
      </c>
      <c r="KO3" s="124"/>
      <c r="KP3" s="123" t="str">
        <f>CONCATENATE(KD$2,7)</f>
        <v>K7</v>
      </c>
      <c r="KQ3" s="124"/>
      <c r="KR3" s="123" t="str">
        <f>CONCATENATE(KD$2,8)</f>
        <v>K8</v>
      </c>
      <c r="KS3" s="124"/>
      <c r="KT3" s="123" t="str">
        <f>CONCATENATE(KD$2,9)</f>
        <v>K9</v>
      </c>
      <c r="KU3" s="124"/>
      <c r="KV3" s="123" t="str">
        <f>CONCATENATE(KD$2,10)</f>
        <v>K10</v>
      </c>
      <c r="KW3" s="124"/>
      <c r="KX3" s="123" t="str">
        <f>CONCATENATE(KD$2,11)</f>
        <v>K11</v>
      </c>
      <c r="KY3" s="124"/>
      <c r="KZ3" s="123" t="str">
        <f>CONCATENATE(KD$2,12)</f>
        <v>K12</v>
      </c>
      <c r="LA3" s="124"/>
      <c r="LB3" s="123" t="str">
        <f>CONCATENATE(KD$2,13)</f>
        <v>K13</v>
      </c>
      <c r="LC3" s="124"/>
      <c r="LD3" s="123" t="str">
        <f>CONCATENATE(KD$2,14)</f>
        <v>K14</v>
      </c>
      <c r="LE3" s="124"/>
      <c r="LF3" s="123" t="str">
        <f>CONCATENATE(KD$2,15)</f>
        <v>K15</v>
      </c>
      <c r="LG3" s="124"/>
      <c r="LH3" s="123" t="str">
        <f>CONCATENATE(KD$2,16)</f>
        <v>K16</v>
      </c>
      <c r="LI3" s="124"/>
      <c r="LJ3" s="123" t="str">
        <f>CONCATENATE(KD$2,17)</f>
        <v>K17</v>
      </c>
      <c r="LK3" s="124"/>
      <c r="LL3" s="123" t="str">
        <f>CONCATENATE(KD$2,18)</f>
        <v>K18</v>
      </c>
      <c r="LM3" s="124"/>
      <c r="LN3" s="125" t="str">
        <f>CONCATENATE(LN$2,1)</f>
        <v>M1</v>
      </c>
      <c r="LO3" s="126"/>
      <c r="LP3" s="125" t="str">
        <f>CONCATENATE(LN$2,2)</f>
        <v>M2</v>
      </c>
      <c r="LQ3" s="126"/>
      <c r="LR3" s="125" t="str">
        <f>CONCATENATE(LN$2,3)</f>
        <v>M3</v>
      </c>
      <c r="LS3" s="126"/>
      <c r="LT3" s="125" t="str">
        <f>CONCATENATE(LN$2,4)</f>
        <v>M4</v>
      </c>
      <c r="LU3" s="126"/>
      <c r="LV3" s="125" t="str">
        <f>CONCATENATE(LN$2,5)</f>
        <v>M5</v>
      </c>
      <c r="LW3" s="126"/>
      <c r="LX3" s="125" t="str">
        <f>CONCATENATE(LN$2,6)</f>
        <v>M6</v>
      </c>
      <c r="LY3" s="126"/>
      <c r="LZ3" s="125" t="str">
        <f>CONCATENATE(LN$2,7)</f>
        <v>M7</v>
      </c>
      <c r="MA3" s="126"/>
      <c r="MB3" s="125" t="str">
        <f>CONCATENATE(LN$2,8)</f>
        <v>M8</v>
      </c>
      <c r="MC3" s="126"/>
      <c r="MD3" s="125" t="str">
        <f>CONCATENATE(LN$2,9)</f>
        <v>M9</v>
      </c>
      <c r="ME3" s="126"/>
      <c r="MF3" s="125" t="str">
        <f>CONCATENATE(LN$2,10)</f>
        <v>M10</v>
      </c>
      <c r="MG3" s="126"/>
      <c r="MH3" s="125" t="str">
        <f>CONCATENATE(LN$2,11)</f>
        <v>M11</v>
      </c>
      <c r="MI3" s="126"/>
      <c r="MJ3" s="125" t="str">
        <f>CONCATENATE(LN$2,12)</f>
        <v>M12</v>
      </c>
      <c r="MK3" s="126"/>
      <c r="ML3" s="125" t="str">
        <f>CONCATENATE(LN$2,13)</f>
        <v>M13</v>
      </c>
      <c r="MM3" s="126"/>
      <c r="MN3" s="125" t="str">
        <f>CONCATENATE(LN$2,14)</f>
        <v>M14</v>
      </c>
      <c r="MO3" s="126"/>
      <c r="MP3" s="125" t="str">
        <f>CONCATENATE(LN$2,15)</f>
        <v>M15</v>
      </c>
      <c r="MQ3" s="126"/>
      <c r="MR3" s="125" t="str">
        <f>CONCATENATE(LN$2,16)</f>
        <v>M16</v>
      </c>
      <c r="MS3" s="126"/>
      <c r="MT3" s="125" t="str">
        <f>CONCATENATE(LN$2,17)</f>
        <v>M17</v>
      </c>
      <c r="MU3" s="126"/>
      <c r="MV3" s="125" t="str">
        <f>CONCATENATE(LN$2,18)</f>
        <v>M18</v>
      </c>
      <c r="MW3" s="126"/>
      <c r="MX3" s="123" t="str">
        <f>CONCATENATE(MX$2,1)</f>
        <v>N1</v>
      </c>
      <c r="MY3" s="124"/>
      <c r="MZ3" s="123" t="str">
        <f>CONCATENATE(MX$2,2)</f>
        <v>N2</v>
      </c>
      <c r="NA3" s="124"/>
      <c r="NB3" s="123" t="str">
        <f>CONCATENATE(MX$2,3)</f>
        <v>N3</v>
      </c>
      <c r="NC3" s="124"/>
      <c r="ND3" s="123" t="str">
        <f>CONCATENATE(MX$2,4)</f>
        <v>N4</v>
      </c>
      <c r="NE3" s="124"/>
      <c r="NF3" s="123" t="str">
        <f>CONCATENATE(MX$2,5)</f>
        <v>N5</v>
      </c>
      <c r="NG3" s="124"/>
      <c r="NH3" s="123" t="str">
        <f>CONCATENATE(MX$2,6)</f>
        <v>N6</v>
      </c>
      <c r="NI3" s="124"/>
      <c r="NJ3" s="123" t="str">
        <f>CONCATENATE(MX$2,7)</f>
        <v>N7</v>
      </c>
      <c r="NK3" s="124"/>
      <c r="NL3" s="123" t="str">
        <f>CONCATENATE(MX$2,8)</f>
        <v>N8</v>
      </c>
      <c r="NM3" s="124"/>
      <c r="NN3" s="123" t="str">
        <f>CONCATENATE(MX$2,9)</f>
        <v>N9</v>
      </c>
      <c r="NO3" s="124"/>
      <c r="NP3" s="123" t="str">
        <f>CONCATENATE(MX$2,10)</f>
        <v>N10</v>
      </c>
      <c r="NQ3" s="124"/>
      <c r="NR3" s="123" t="str">
        <f>CONCATENATE(MX$2,11)</f>
        <v>N11</v>
      </c>
      <c r="NS3" s="124"/>
      <c r="NT3" s="123" t="str">
        <f>CONCATENATE(MX$2,12)</f>
        <v>N12</v>
      </c>
      <c r="NU3" s="124"/>
      <c r="NV3" s="123" t="str">
        <f>CONCATENATE(MX$2,13)</f>
        <v>N13</v>
      </c>
      <c r="NW3" s="124"/>
      <c r="NX3" s="123" t="str">
        <f>CONCATENATE(MX$2,14)</f>
        <v>N14</v>
      </c>
      <c r="NY3" s="124"/>
      <c r="NZ3" s="123" t="str">
        <f>CONCATENATE(MX$2,15)</f>
        <v>N15</v>
      </c>
      <c r="OA3" s="124"/>
      <c r="OB3" s="123" t="str">
        <f>CONCATENATE(MX$2,16)</f>
        <v>N16</v>
      </c>
      <c r="OC3" s="124"/>
      <c r="OD3" s="123" t="str">
        <f>CONCATENATE(MX$2,17)</f>
        <v>N17</v>
      </c>
      <c r="OE3" s="124"/>
      <c r="OF3" s="123" t="str">
        <f>CONCATENATE(MX$2,18)</f>
        <v>N18</v>
      </c>
      <c r="OG3" s="124"/>
      <c r="OH3" s="125" t="str">
        <f>CONCATENATE(OH$2,1)</f>
        <v>P1</v>
      </c>
      <c r="OI3" s="126"/>
      <c r="OJ3" s="125" t="str">
        <f>CONCATENATE(OH$2,2)</f>
        <v>P2</v>
      </c>
      <c r="OK3" s="126"/>
      <c r="OL3" s="125" t="str">
        <f>CONCATENATE(OH$2,3)</f>
        <v>P3</v>
      </c>
      <c r="OM3" s="126"/>
      <c r="ON3" s="125" t="str">
        <f>CONCATENATE(OH$2,4)</f>
        <v>P4</v>
      </c>
      <c r="OO3" s="126"/>
      <c r="OP3" s="125" t="str">
        <f>CONCATENATE(OH$2,5)</f>
        <v>P5</v>
      </c>
      <c r="OQ3" s="126"/>
      <c r="OR3" s="125" t="str">
        <f>CONCATENATE(OH$2,6)</f>
        <v>P6</v>
      </c>
      <c r="OS3" s="126"/>
      <c r="OT3" s="125" t="str">
        <f>CONCATENATE(OH$2,7)</f>
        <v>P7</v>
      </c>
      <c r="OU3" s="126"/>
      <c r="OV3" s="125" t="str">
        <f>CONCATENATE(OH$2,8)</f>
        <v>P8</v>
      </c>
      <c r="OW3" s="126"/>
      <c r="OX3" s="125" t="str">
        <f>CONCATENATE(OH$2,9)</f>
        <v>P9</v>
      </c>
      <c r="OY3" s="126"/>
      <c r="OZ3" s="125" t="str">
        <f>CONCATENATE(OH$2,10)</f>
        <v>P10</v>
      </c>
      <c r="PA3" s="126"/>
      <c r="PB3" s="125" t="str">
        <f>CONCATENATE(OH$2,11)</f>
        <v>P11</v>
      </c>
      <c r="PC3" s="126"/>
      <c r="PD3" s="125" t="str">
        <f>CONCATENATE(OH$2,12)</f>
        <v>P12</v>
      </c>
      <c r="PE3" s="126"/>
      <c r="PF3" s="125" t="str">
        <f>CONCATENATE(OH$2,13)</f>
        <v>P13</v>
      </c>
      <c r="PG3" s="126"/>
      <c r="PH3" s="125" t="str">
        <f>CONCATENATE(OH$2,14)</f>
        <v>P14</v>
      </c>
      <c r="PI3" s="126"/>
      <c r="PJ3" s="125" t="str">
        <f>CONCATENATE(OH$2,15)</f>
        <v>P15</v>
      </c>
      <c r="PK3" s="126"/>
      <c r="PL3" s="125" t="str">
        <f>CONCATENATE(OH$2,16)</f>
        <v>P16</v>
      </c>
      <c r="PM3" s="126"/>
      <c r="PN3" s="125" t="str">
        <f>CONCATENATE(OH$2,17)</f>
        <v>P17</v>
      </c>
      <c r="PO3" s="126"/>
      <c r="PP3" s="125" t="str">
        <f>CONCATENATE(OH$2,18)</f>
        <v>P18</v>
      </c>
      <c r="PQ3" s="126"/>
      <c r="PR3" s="123" t="str">
        <f>CONCATENATE(PR$2,1)</f>
        <v>R1</v>
      </c>
      <c r="PS3" s="124"/>
      <c r="PT3" s="123" t="str">
        <f>CONCATENATE(PR$2,2)</f>
        <v>R2</v>
      </c>
      <c r="PU3" s="124"/>
      <c r="PV3" s="123" t="str">
        <f>CONCATENATE(PR$2,3)</f>
        <v>R3</v>
      </c>
      <c r="PW3" s="124"/>
      <c r="PX3" s="123" t="str">
        <f>CONCATENATE(PR$2,4)</f>
        <v>R4</v>
      </c>
      <c r="PY3" s="124"/>
      <c r="PZ3" s="123" t="str">
        <f>CONCATENATE(PR$2,5)</f>
        <v>R5</v>
      </c>
      <c r="QA3" s="124"/>
      <c r="QB3" s="123" t="str">
        <f>CONCATENATE(PR$2,6)</f>
        <v>R6</v>
      </c>
      <c r="QC3" s="124"/>
      <c r="QD3" s="123" t="str">
        <f>CONCATENATE(PR$2,7)</f>
        <v>R7</v>
      </c>
      <c r="QE3" s="124"/>
      <c r="QF3" s="123" t="str">
        <f>CONCATENATE(PR$2,8)</f>
        <v>R8</v>
      </c>
      <c r="QG3" s="124"/>
      <c r="QH3" s="123" t="str">
        <f>CONCATENATE(PR$2,9)</f>
        <v>R9</v>
      </c>
      <c r="QI3" s="124"/>
      <c r="QJ3" s="123" t="str">
        <f>CONCATENATE(PR$2,10)</f>
        <v>R10</v>
      </c>
      <c r="QK3" s="124"/>
      <c r="QL3" s="123" t="str">
        <f>CONCATENATE(PR$2,11)</f>
        <v>R11</v>
      </c>
      <c r="QM3" s="124"/>
      <c r="QN3" s="123" t="str">
        <f>CONCATENATE(PR$2,12)</f>
        <v>R12</v>
      </c>
      <c r="QO3" s="124"/>
      <c r="QP3" s="123" t="str">
        <f>CONCATENATE(PR$2,13)</f>
        <v>R13</v>
      </c>
      <c r="QQ3" s="124"/>
      <c r="QR3" s="123" t="str">
        <f>CONCATENATE(PR$2,14)</f>
        <v>R14</v>
      </c>
      <c r="QS3" s="124"/>
      <c r="QT3" s="123" t="str">
        <f>CONCATENATE(PR$2,15)</f>
        <v>R15</v>
      </c>
      <c r="QU3" s="124"/>
      <c r="QV3" s="123" t="str">
        <f>CONCATENATE(PR$2,16)</f>
        <v>R16</v>
      </c>
      <c r="QW3" s="124"/>
      <c r="QX3" s="123" t="str">
        <f>CONCATENATE(PR$2,17)</f>
        <v>R17</v>
      </c>
      <c r="QY3" s="124"/>
      <c r="QZ3" s="123" t="str">
        <f>CONCATENATE(PR$2,18)</f>
        <v>R18</v>
      </c>
      <c r="RA3" s="124"/>
      <c r="RB3" s="125" t="str">
        <f>CONCATENATE(RB$2,1)</f>
        <v>S1</v>
      </c>
      <c r="RC3" s="126"/>
      <c r="RD3" s="125" t="str">
        <f>CONCATENATE(RB$2,2)</f>
        <v>S2</v>
      </c>
      <c r="RE3" s="126"/>
      <c r="RF3" s="125" t="str">
        <f>CONCATENATE(RB$2,3)</f>
        <v>S3</v>
      </c>
      <c r="RG3" s="126"/>
      <c r="RH3" s="125" t="str">
        <f>CONCATENATE(RB$2,4)</f>
        <v>S4</v>
      </c>
      <c r="RI3" s="126"/>
      <c r="RJ3" s="125" t="str">
        <f>CONCATENATE(RB$2,5)</f>
        <v>S5</v>
      </c>
      <c r="RK3" s="126"/>
      <c r="RL3" s="125" t="str">
        <f>CONCATENATE(RB$2,6)</f>
        <v>S6</v>
      </c>
      <c r="RM3" s="126"/>
      <c r="RN3" s="125" t="str">
        <f>CONCATENATE(RB$2,7)</f>
        <v>S7</v>
      </c>
      <c r="RO3" s="126"/>
      <c r="RP3" s="125" t="str">
        <f>CONCATENATE(RB$2,8)</f>
        <v>S8</v>
      </c>
      <c r="RQ3" s="126"/>
      <c r="RR3" s="125" t="str">
        <f>CONCATENATE(RB$2,9)</f>
        <v>S9</v>
      </c>
      <c r="RS3" s="126"/>
      <c r="RT3" s="125" t="str">
        <f>CONCATENATE(RB$2,10)</f>
        <v>S10</v>
      </c>
      <c r="RU3" s="126"/>
      <c r="RV3" s="125" t="str">
        <f>CONCATENATE(RB$2,11)</f>
        <v>S11</v>
      </c>
      <c r="RW3" s="126"/>
      <c r="RX3" s="125" t="str">
        <f>CONCATENATE(RB$2,12)</f>
        <v>S12</v>
      </c>
      <c r="RY3" s="126"/>
      <c r="RZ3" s="125" t="str">
        <f>CONCATENATE(RB$2,13)</f>
        <v>S13</v>
      </c>
      <c r="SA3" s="126"/>
      <c r="SB3" s="125" t="str">
        <f>CONCATENATE(RB$2,14)</f>
        <v>S14</v>
      </c>
      <c r="SC3" s="126"/>
      <c r="SD3" s="125" t="str">
        <f>CONCATENATE(RB$2,15)</f>
        <v>S15</v>
      </c>
      <c r="SE3" s="126"/>
      <c r="SF3" s="125" t="str">
        <f>CONCATENATE(RB$2,16)</f>
        <v>S16</v>
      </c>
      <c r="SG3" s="126"/>
      <c r="SH3" s="125" t="str">
        <f>CONCATENATE(RB$2,17)</f>
        <v>S17</v>
      </c>
      <c r="SI3" s="126"/>
      <c r="SJ3" s="125" t="str">
        <f>CONCATENATE(RB$2,18)</f>
        <v>S18</v>
      </c>
      <c r="SK3" s="126"/>
      <c r="SL3" s="123" t="str">
        <f>CONCATENATE(SL$2,1)</f>
        <v>T1</v>
      </c>
      <c r="SM3" s="124"/>
      <c r="SN3" s="123" t="str">
        <f>CONCATENATE(SL$2,2)</f>
        <v>T2</v>
      </c>
      <c r="SO3" s="124"/>
      <c r="SP3" s="123" t="str">
        <f>CONCATENATE(SL$2,3)</f>
        <v>T3</v>
      </c>
      <c r="SQ3" s="124"/>
      <c r="SR3" s="123" t="str">
        <f>CONCATENATE(SL$2,4)</f>
        <v>T4</v>
      </c>
      <c r="SS3" s="124"/>
      <c r="ST3" s="123" t="str">
        <f>CONCATENATE(SL$2,5)</f>
        <v>T5</v>
      </c>
      <c r="SU3" s="124"/>
      <c r="SV3" s="123" t="str">
        <f>CONCATENATE(SL$2,6)</f>
        <v>T6</v>
      </c>
      <c r="SW3" s="124"/>
      <c r="SX3" s="123" t="str">
        <f>CONCATENATE(SL$2,7)</f>
        <v>T7</v>
      </c>
      <c r="SY3" s="124"/>
      <c r="SZ3" s="123" t="str">
        <f>CONCATENATE(SL$2,8)</f>
        <v>T8</v>
      </c>
      <c r="TA3" s="124"/>
      <c r="TB3" s="123" t="str">
        <f>CONCATENATE(SL$2,9)</f>
        <v>T9</v>
      </c>
      <c r="TC3" s="124"/>
      <c r="TD3" s="123" t="str">
        <f>CONCATENATE(SL$2,10)</f>
        <v>T10</v>
      </c>
      <c r="TE3" s="124"/>
      <c r="TF3" s="123" t="str">
        <f>CONCATENATE(SL$2,11)</f>
        <v>T11</v>
      </c>
      <c r="TG3" s="124"/>
      <c r="TH3" s="123" t="str">
        <f>CONCATENATE(SL$2,12)</f>
        <v>T12</v>
      </c>
      <c r="TI3" s="124"/>
      <c r="TJ3" s="123" t="str">
        <f>CONCATENATE(SL$2,13)</f>
        <v>T13</v>
      </c>
      <c r="TK3" s="124"/>
      <c r="TL3" s="123" t="str">
        <f>CONCATENATE(SL$2,14)</f>
        <v>T14</v>
      </c>
      <c r="TM3" s="124"/>
      <c r="TN3" s="123" t="str">
        <f>CONCATENATE(SL$2,15)</f>
        <v>T15</v>
      </c>
      <c r="TO3" s="124"/>
      <c r="TP3" s="123" t="str">
        <f>CONCATENATE(SL$2,16)</f>
        <v>T16</v>
      </c>
      <c r="TQ3" s="124"/>
      <c r="TR3" s="123" t="str">
        <f>CONCATENATE(SL$2,17)</f>
        <v>T17</v>
      </c>
      <c r="TS3" s="124"/>
      <c r="TT3" s="123" t="str">
        <f>CONCATENATE(SL$2,18)</f>
        <v>T18</v>
      </c>
      <c r="TU3" s="124"/>
      <c r="TV3" s="125" t="str">
        <f>CONCATENATE(TV$2,1)</f>
        <v>U1</v>
      </c>
      <c r="TW3" s="126"/>
      <c r="TX3" s="125" t="str">
        <f>CONCATENATE(TV$2,2)</f>
        <v>U2</v>
      </c>
      <c r="TY3" s="126"/>
      <c r="TZ3" s="125" t="str">
        <f>CONCATENATE(TV$2,3)</f>
        <v>U3</v>
      </c>
      <c r="UA3" s="126"/>
      <c r="UB3" s="125" t="str">
        <f>CONCATENATE(TV$2,4)</f>
        <v>U4</v>
      </c>
      <c r="UC3" s="126"/>
      <c r="UD3" s="125" t="str">
        <f>CONCATENATE(TV$2,5)</f>
        <v>U5</v>
      </c>
      <c r="UE3" s="126"/>
      <c r="UF3" s="125" t="str">
        <f>CONCATENATE(TV$2,6)</f>
        <v>U6</v>
      </c>
      <c r="UG3" s="126"/>
      <c r="UH3" s="125" t="str">
        <f>CONCATENATE(TV$2,7)</f>
        <v>U7</v>
      </c>
      <c r="UI3" s="126"/>
      <c r="UJ3" s="125" t="str">
        <f>CONCATENATE(TV$2,8)</f>
        <v>U8</v>
      </c>
      <c r="UK3" s="126"/>
      <c r="UL3" s="125" t="str">
        <f>CONCATENATE(TV$2,9)</f>
        <v>U9</v>
      </c>
      <c r="UM3" s="126"/>
      <c r="UN3" s="125" t="str">
        <f>CONCATENATE(TV$2,10)</f>
        <v>U10</v>
      </c>
      <c r="UO3" s="126"/>
      <c r="UP3" s="125" t="str">
        <f>CONCATENATE(TV$2,11)</f>
        <v>U11</v>
      </c>
      <c r="UQ3" s="126"/>
      <c r="UR3" s="125" t="str">
        <f>CONCATENATE(TV$2,12)</f>
        <v>U12</v>
      </c>
      <c r="US3" s="126"/>
      <c r="UT3" s="125" t="str">
        <f>CONCATENATE(TV$2,13)</f>
        <v>U13</v>
      </c>
      <c r="UU3" s="126"/>
      <c r="UV3" s="125" t="str">
        <f>CONCATENATE(TV$2,14)</f>
        <v>U14</v>
      </c>
      <c r="UW3" s="126"/>
      <c r="UX3" s="125" t="str">
        <f>CONCATENATE(TV$2,15)</f>
        <v>U15</v>
      </c>
      <c r="UY3" s="126"/>
      <c r="UZ3" s="125" t="str">
        <f>CONCATENATE(TV$2,16)</f>
        <v>U16</v>
      </c>
      <c r="VA3" s="126"/>
      <c r="VB3" s="125" t="str">
        <f>CONCATENATE(TV$2,17)</f>
        <v>U17</v>
      </c>
      <c r="VC3" s="126"/>
      <c r="VD3" s="125" t="str">
        <f>CONCATENATE(TV$2,18)</f>
        <v>U18</v>
      </c>
      <c r="VE3" s="126"/>
      <c r="VF3" s="123" t="str">
        <f>CONCATENATE(VF$2,1)</f>
        <v>X1</v>
      </c>
      <c r="VG3" s="124"/>
      <c r="VH3" s="123" t="str">
        <f>CONCATENATE(VF$2,2)</f>
        <v>X2</v>
      </c>
      <c r="VI3" s="124"/>
      <c r="VJ3" s="123" t="str">
        <f>CONCATENATE(VF$2,3)</f>
        <v>X3</v>
      </c>
      <c r="VK3" s="124"/>
      <c r="VL3" s="123" t="str">
        <f>CONCATENATE(VF$2,4)</f>
        <v>X4</v>
      </c>
      <c r="VM3" s="124"/>
      <c r="VN3" s="123" t="str">
        <f>CONCATENATE(VF$2,5)</f>
        <v>X5</v>
      </c>
      <c r="VO3" s="124"/>
      <c r="VP3" s="123" t="str">
        <f>CONCATENATE(VF$2,6)</f>
        <v>X6</v>
      </c>
      <c r="VQ3" s="124"/>
      <c r="VR3" s="123" t="str">
        <f>CONCATENATE(VF$2,7)</f>
        <v>X7</v>
      </c>
      <c r="VS3" s="124"/>
      <c r="VT3" s="123" t="str">
        <f>CONCATENATE(VF$2,8)</f>
        <v>X8</v>
      </c>
      <c r="VU3" s="124"/>
      <c r="VV3" s="123" t="str">
        <f>CONCATENATE(VF$2,9)</f>
        <v>X9</v>
      </c>
      <c r="VW3" s="124"/>
      <c r="VX3" s="123" t="str">
        <f>CONCATENATE(VF$2,10)</f>
        <v>X10</v>
      </c>
      <c r="VY3" s="124"/>
      <c r="VZ3" s="123" t="str">
        <f>CONCATENATE(VF$2,11)</f>
        <v>X11</v>
      </c>
      <c r="WA3" s="124"/>
      <c r="WB3" s="123" t="str">
        <f>CONCATENATE(VF$2,12)</f>
        <v>X12</v>
      </c>
      <c r="WC3" s="124"/>
      <c r="WD3" s="123" t="str">
        <f>CONCATENATE(VF$2,13)</f>
        <v>X13</v>
      </c>
      <c r="WE3" s="124"/>
      <c r="WF3" s="123" t="str">
        <f>CONCATENATE(VF$2,14)</f>
        <v>X14</v>
      </c>
      <c r="WG3" s="124"/>
      <c r="WH3" s="123" t="str">
        <f>CONCATENATE(VF$2,15)</f>
        <v>X15</v>
      </c>
      <c r="WI3" s="124"/>
      <c r="WJ3" s="123" t="str">
        <f>CONCATENATE(VF$2,16)</f>
        <v>X16</v>
      </c>
      <c r="WK3" s="124"/>
      <c r="WL3" s="123" t="str">
        <f>CONCATENATE(VF$2,17)</f>
        <v>X17</v>
      </c>
      <c r="WM3" s="124"/>
      <c r="WN3" s="123" t="str">
        <f>CONCATENATE(VF$2,18)</f>
        <v>X18</v>
      </c>
      <c r="WO3" s="124"/>
      <c r="WP3" s="125" t="str">
        <f>CONCATENATE(WP$2,1)</f>
        <v>Z1</v>
      </c>
      <c r="WQ3" s="126"/>
      <c r="WR3" s="125" t="str">
        <f>CONCATENATE(WP$2,2)</f>
        <v>Z2</v>
      </c>
      <c r="WS3" s="126"/>
      <c r="WT3" s="125" t="str">
        <f>CONCATENATE(WP$2,3)</f>
        <v>Z3</v>
      </c>
      <c r="WU3" s="126"/>
      <c r="WV3" s="125" t="str">
        <f>CONCATENATE(WP$2,4)</f>
        <v>Z4</v>
      </c>
      <c r="WW3" s="126"/>
      <c r="WX3" s="125" t="str">
        <f>CONCATENATE(WP$2,5)</f>
        <v>Z5</v>
      </c>
      <c r="WY3" s="126"/>
      <c r="WZ3" s="125" t="str">
        <f>CONCATENATE(WP$2,6)</f>
        <v>Z6</v>
      </c>
      <c r="XA3" s="126"/>
      <c r="XB3" s="125" t="str">
        <f>CONCATENATE(WP$2,7)</f>
        <v>Z7</v>
      </c>
      <c r="XC3" s="126"/>
      <c r="XD3" s="125" t="str">
        <f>CONCATENATE(WP$2,8)</f>
        <v>Z8</v>
      </c>
      <c r="XE3" s="126"/>
      <c r="XF3" s="125" t="str">
        <f>CONCATENATE(WP$2,9)</f>
        <v>Z9</v>
      </c>
      <c r="XG3" s="126"/>
      <c r="XH3" s="125" t="str">
        <f>CONCATENATE(WP$2,10)</f>
        <v>Z10</v>
      </c>
      <c r="XI3" s="126"/>
      <c r="XJ3" s="125" t="str">
        <f>CONCATENATE(WP$2,11)</f>
        <v>Z11</v>
      </c>
      <c r="XK3" s="126"/>
      <c r="XL3" s="125" t="str">
        <f>CONCATENATE(WP$2,12)</f>
        <v>Z12</v>
      </c>
      <c r="XM3" s="126"/>
      <c r="XN3" s="125" t="str">
        <f>CONCATENATE(WP$2,13)</f>
        <v>Z13</v>
      </c>
      <c r="XO3" s="126"/>
      <c r="XP3" s="125" t="str">
        <f>CONCATENATE(WP$2,14)</f>
        <v>Z14</v>
      </c>
      <c r="XQ3" s="126"/>
      <c r="XR3" s="125" t="str">
        <f>CONCATENATE(WP$2,15)</f>
        <v>Z15</v>
      </c>
      <c r="XS3" s="126"/>
      <c r="XT3" s="125" t="str">
        <f>CONCATENATE(WP$2,16)</f>
        <v>Z16</v>
      </c>
      <c r="XU3" s="126"/>
      <c r="XV3" s="125" t="str">
        <f>CONCATENATE(WP$2,17)</f>
        <v>Z17</v>
      </c>
      <c r="XW3" s="126"/>
      <c r="XX3" s="125" t="str">
        <f>CONCATENATE(WP$2,18)</f>
        <v>Z18</v>
      </c>
      <c r="XY3" s="126"/>
      <c r="XZ3" s="123" t="str">
        <f>CONCATENATE(XZ$2,1)</f>
        <v>ZA1</v>
      </c>
      <c r="YA3" s="124"/>
      <c r="YB3" s="123" t="str">
        <f>CONCATENATE(XZ$2,2)</f>
        <v>ZA2</v>
      </c>
      <c r="YC3" s="124"/>
      <c r="YD3" s="123" t="str">
        <f>CONCATENATE(XZ$2,3)</f>
        <v>ZA3</v>
      </c>
      <c r="YE3" s="124"/>
      <c r="YF3" s="123" t="str">
        <f>CONCATENATE(XZ$2,4)</f>
        <v>ZA4</v>
      </c>
      <c r="YG3" s="124"/>
      <c r="YH3" s="123" t="str">
        <f>CONCATENATE(XZ$2,5)</f>
        <v>ZA5</v>
      </c>
      <c r="YI3" s="124"/>
      <c r="YJ3" s="123" t="str">
        <f>CONCATENATE(XZ$2,6)</f>
        <v>ZA6</v>
      </c>
      <c r="YK3" s="124"/>
      <c r="YL3" s="123" t="str">
        <f>CONCATENATE(XZ$2,7)</f>
        <v>ZA7</v>
      </c>
      <c r="YM3" s="124"/>
      <c r="YN3" s="123" t="str">
        <f>CONCATENATE(XZ$2,8)</f>
        <v>ZA8</v>
      </c>
      <c r="YO3" s="124"/>
      <c r="YP3" s="123" t="str">
        <f>CONCATENATE(XZ$2,9)</f>
        <v>ZA9</v>
      </c>
      <c r="YQ3" s="124"/>
      <c r="YR3" s="123" t="str">
        <f>CONCATENATE(XZ$2,10)</f>
        <v>ZA10</v>
      </c>
      <c r="YS3" s="124"/>
      <c r="YT3" s="123" t="str">
        <f>CONCATENATE(XZ$2,11)</f>
        <v>ZA11</v>
      </c>
      <c r="YU3" s="124"/>
      <c r="YV3" s="123" t="str">
        <f>CONCATENATE(XZ$2,12)</f>
        <v>ZA12</v>
      </c>
      <c r="YW3" s="124"/>
      <c r="YX3" s="123" t="str">
        <f>CONCATENATE(XZ$2,13)</f>
        <v>ZA13</v>
      </c>
      <c r="YY3" s="124"/>
      <c r="YZ3" s="123" t="str">
        <f>CONCATENATE(XZ$2,14)</f>
        <v>ZA14</v>
      </c>
      <c r="ZA3" s="124"/>
      <c r="ZB3" s="123" t="str">
        <f>CONCATENATE(XZ$2,15)</f>
        <v>ZA15</v>
      </c>
      <c r="ZC3" s="124"/>
      <c r="ZD3" s="123" t="str">
        <f>CONCATENATE(XZ$2,16)</f>
        <v>ZA16</v>
      </c>
      <c r="ZE3" s="124"/>
      <c r="ZF3" s="123" t="str">
        <f>CONCATENATE(XZ$2,17)</f>
        <v>ZA17</v>
      </c>
      <c r="ZG3" s="124"/>
      <c r="ZH3" s="123" t="str">
        <f>CONCATENATE(XZ$2,18)</f>
        <v>ZA18</v>
      </c>
      <c r="ZI3" s="124"/>
      <c r="ZJ3" s="125" t="str">
        <f>CONCATENATE(ZJ$2,1)</f>
        <v>ZB1</v>
      </c>
      <c r="ZK3" s="126"/>
      <c r="ZL3" s="125" t="str">
        <f>CONCATENATE(ZJ$2,2)</f>
        <v>ZB2</v>
      </c>
      <c r="ZM3" s="126"/>
      <c r="ZN3" s="125" t="str">
        <f>CONCATENATE(ZJ$2,3)</f>
        <v>ZB3</v>
      </c>
      <c r="ZO3" s="126"/>
      <c r="ZP3" s="125" t="str">
        <f>CONCATENATE(ZJ$2,4)</f>
        <v>ZB4</v>
      </c>
      <c r="ZQ3" s="126"/>
      <c r="ZR3" s="125" t="str">
        <f>CONCATENATE(ZJ$2,5)</f>
        <v>ZB5</v>
      </c>
      <c r="ZS3" s="126"/>
      <c r="ZT3" s="125" t="str">
        <f>CONCATENATE(ZJ$2,6)</f>
        <v>ZB6</v>
      </c>
      <c r="ZU3" s="126"/>
      <c r="ZV3" s="125" t="str">
        <f>CONCATENATE(ZJ$2,7)</f>
        <v>ZB7</v>
      </c>
      <c r="ZW3" s="126"/>
      <c r="ZX3" s="125" t="str">
        <f>CONCATENATE(ZJ$2,8)</f>
        <v>ZB8</v>
      </c>
      <c r="ZY3" s="126"/>
      <c r="ZZ3" s="125" t="str">
        <f>CONCATENATE(ZJ$2,9)</f>
        <v>ZB9</v>
      </c>
      <c r="AAA3" s="126"/>
      <c r="AAB3" s="125" t="str">
        <f>CONCATENATE(ZJ$2,10)</f>
        <v>ZB10</v>
      </c>
      <c r="AAC3" s="126"/>
      <c r="AAD3" s="125" t="str">
        <f>CONCATENATE(ZJ$2,11)</f>
        <v>ZB11</v>
      </c>
      <c r="AAE3" s="126"/>
      <c r="AAF3" s="125" t="str">
        <f>CONCATENATE(ZJ$2,12)</f>
        <v>ZB12</v>
      </c>
      <c r="AAG3" s="126"/>
      <c r="AAH3" s="125" t="str">
        <f>CONCATENATE(ZJ$2,13)</f>
        <v>ZB13</v>
      </c>
      <c r="AAI3" s="126"/>
      <c r="AAJ3" s="125" t="str">
        <f>CONCATENATE(ZJ$2,14)</f>
        <v>ZB14</v>
      </c>
      <c r="AAK3" s="126"/>
      <c r="AAL3" s="125" t="str">
        <f>CONCATENATE(ZJ$2,15)</f>
        <v>ZB15</v>
      </c>
      <c r="AAM3" s="126"/>
      <c r="AAN3" s="125" t="str">
        <f>CONCATENATE(ZJ$2,16)</f>
        <v>ZB16</v>
      </c>
      <c r="AAO3" s="126"/>
      <c r="AAP3" s="125" t="str">
        <f>CONCATENATE(ZJ$2,17)</f>
        <v>ZB17</v>
      </c>
      <c r="AAQ3" s="126"/>
      <c r="AAR3" s="125" t="str">
        <f>CONCATENATE(ZJ$2,18)</f>
        <v>ZB18</v>
      </c>
      <c r="AAS3" s="126"/>
      <c r="AAT3" s="123" t="str">
        <f>CONCATENATE(AAT$2,1)</f>
        <v>ZC1</v>
      </c>
      <c r="AAU3" s="124"/>
      <c r="AAV3" s="123" t="str">
        <f>CONCATENATE(AAT$2,2)</f>
        <v>ZC2</v>
      </c>
      <c r="AAW3" s="124"/>
      <c r="AAX3" s="123" t="str">
        <f>CONCATENATE(AAT$2,3)</f>
        <v>ZC3</v>
      </c>
      <c r="AAY3" s="124"/>
      <c r="AAZ3" s="123" t="str">
        <f>CONCATENATE(AAT$2,4)</f>
        <v>ZC4</v>
      </c>
      <c r="ABA3" s="124"/>
      <c r="ABB3" s="123" t="str">
        <f>CONCATENATE(AAT$2,5)</f>
        <v>ZC5</v>
      </c>
      <c r="ABC3" s="124"/>
      <c r="ABD3" s="123" t="str">
        <f>CONCATENATE(AAT$2,6)</f>
        <v>ZC6</v>
      </c>
      <c r="ABE3" s="124"/>
      <c r="ABF3" s="123" t="str">
        <f>CONCATENATE(AAT$2,7)</f>
        <v>ZC7</v>
      </c>
      <c r="ABG3" s="124"/>
      <c r="ABH3" s="123" t="str">
        <f>CONCATENATE(AAT$2,8)</f>
        <v>ZC8</v>
      </c>
      <c r="ABI3" s="124"/>
      <c r="ABJ3" s="123" t="str">
        <f>CONCATENATE(AAT$2,9)</f>
        <v>ZC9</v>
      </c>
      <c r="ABK3" s="124"/>
      <c r="ABL3" s="123" t="str">
        <f>CONCATENATE(AAT$2,10)</f>
        <v>ZC10</v>
      </c>
      <c r="ABM3" s="124"/>
      <c r="ABN3" s="123" t="str">
        <f>CONCATENATE(AAT$2,11)</f>
        <v>ZC11</v>
      </c>
      <c r="ABO3" s="124"/>
      <c r="ABP3" s="123" t="str">
        <f>CONCATENATE(AAT$2,12)</f>
        <v>ZC12</v>
      </c>
      <c r="ABQ3" s="124"/>
      <c r="ABR3" s="123" t="str">
        <f>CONCATENATE(AAT$2,13)</f>
        <v>ZC13</v>
      </c>
      <c r="ABS3" s="124"/>
      <c r="ABT3" s="123" t="str">
        <f>CONCATENATE(AAT$2,14)</f>
        <v>ZC14</v>
      </c>
      <c r="ABU3" s="124"/>
      <c r="ABV3" s="123" t="str">
        <f>CONCATENATE(AAT$2,15)</f>
        <v>ZC15</v>
      </c>
      <c r="ABW3" s="124"/>
      <c r="ABX3" s="123" t="str">
        <f>CONCATENATE(AAT$2,16)</f>
        <v>ZC16</v>
      </c>
      <c r="ABY3" s="124"/>
      <c r="ABZ3" s="123" t="str">
        <f>CONCATENATE(AAT$2,17)</f>
        <v>ZC17</v>
      </c>
      <c r="ACA3" s="124"/>
      <c r="ACB3" s="123" t="str">
        <f>CONCATENATE(AAT$2,18)</f>
        <v>ZC18</v>
      </c>
      <c r="ACC3" s="124"/>
      <c r="ACE3" s="137"/>
      <c r="ACF3" s="131"/>
      <c r="ACG3" s="131"/>
      <c r="ACH3" s="131"/>
      <c r="ACI3" s="131"/>
      <c r="ACJ3" s="131"/>
      <c r="ACK3" s="131"/>
      <c r="ACL3" s="131"/>
      <c r="ACM3" s="131"/>
      <c r="ACN3" s="131"/>
      <c r="ACO3" s="131"/>
      <c r="ACP3" s="131"/>
      <c r="ACQ3" s="131"/>
      <c r="ACR3" s="131"/>
      <c r="ACS3" s="131"/>
      <c r="ACT3" s="131"/>
      <c r="ACU3" s="131"/>
      <c r="ACV3" s="131"/>
      <c r="ACW3" s="132"/>
    </row>
    <row r="4" spans="1:777" s="20" customFormat="1" x14ac:dyDescent="0.25">
      <c r="A4" s="19" t="s">
        <v>56</v>
      </c>
      <c r="B4" s="119">
        <f>COLUMN()</f>
        <v>2</v>
      </c>
      <c r="C4" s="120"/>
      <c r="D4" s="119">
        <f>COLUMN()</f>
        <v>4</v>
      </c>
      <c r="E4" s="120"/>
      <c r="F4" s="119">
        <f>COLUMN()</f>
        <v>6</v>
      </c>
      <c r="G4" s="120"/>
      <c r="H4" s="119">
        <f>COLUMN()</f>
        <v>8</v>
      </c>
      <c r="I4" s="120"/>
      <c r="J4" s="119">
        <f>COLUMN()</f>
        <v>10</v>
      </c>
      <c r="K4" s="120"/>
      <c r="L4" s="119">
        <f>COLUMN()</f>
        <v>12</v>
      </c>
      <c r="M4" s="120"/>
      <c r="N4" s="119">
        <f>COLUMN()</f>
        <v>14</v>
      </c>
      <c r="O4" s="120"/>
      <c r="P4" s="119">
        <f>COLUMN()</f>
        <v>16</v>
      </c>
      <c r="Q4" s="120"/>
      <c r="R4" s="119">
        <f>COLUMN()</f>
        <v>18</v>
      </c>
      <c r="S4" s="120"/>
      <c r="T4" s="119">
        <f>COLUMN()</f>
        <v>20</v>
      </c>
      <c r="U4" s="120"/>
      <c r="V4" s="119">
        <f>COLUMN()</f>
        <v>22</v>
      </c>
      <c r="W4" s="120"/>
      <c r="X4" s="119">
        <f>COLUMN()</f>
        <v>24</v>
      </c>
      <c r="Y4" s="120"/>
      <c r="Z4" s="119">
        <f>COLUMN()</f>
        <v>26</v>
      </c>
      <c r="AA4" s="120"/>
      <c r="AB4" s="119">
        <f>COLUMN()</f>
        <v>28</v>
      </c>
      <c r="AC4" s="120"/>
      <c r="AD4" s="119">
        <f>COLUMN()</f>
        <v>30</v>
      </c>
      <c r="AE4" s="120"/>
      <c r="AF4" s="119">
        <f>COLUMN()</f>
        <v>32</v>
      </c>
      <c r="AG4" s="120"/>
      <c r="AH4" s="119">
        <f>COLUMN()</f>
        <v>34</v>
      </c>
      <c r="AI4" s="120"/>
      <c r="AJ4" s="119">
        <f>COLUMN()</f>
        <v>36</v>
      </c>
      <c r="AK4" s="120"/>
      <c r="AL4" s="121">
        <f>COLUMN()</f>
        <v>38</v>
      </c>
      <c r="AM4" s="122"/>
      <c r="AN4" s="121">
        <f>COLUMN()</f>
        <v>40</v>
      </c>
      <c r="AO4" s="122"/>
      <c r="AP4" s="121">
        <f>COLUMN()</f>
        <v>42</v>
      </c>
      <c r="AQ4" s="122"/>
      <c r="AR4" s="121">
        <f>COLUMN()</f>
        <v>44</v>
      </c>
      <c r="AS4" s="122"/>
      <c r="AT4" s="121">
        <f>COLUMN()</f>
        <v>46</v>
      </c>
      <c r="AU4" s="122"/>
      <c r="AV4" s="121">
        <f>COLUMN()</f>
        <v>48</v>
      </c>
      <c r="AW4" s="122"/>
      <c r="AX4" s="121">
        <f>COLUMN()</f>
        <v>50</v>
      </c>
      <c r="AY4" s="122"/>
      <c r="AZ4" s="121">
        <f>COLUMN()</f>
        <v>52</v>
      </c>
      <c r="BA4" s="122"/>
      <c r="BB4" s="121">
        <f>COLUMN()</f>
        <v>54</v>
      </c>
      <c r="BC4" s="122"/>
      <c r="BD4" s="121">
        <f>COLUMN()</f>
        <v>56</v>
      </c>
      <c r="BE4" s="122"/>
      <c r="BF4" s="121">
        <f>COLUMN()</f>
        <v>58</v>
      </c>
      <c r="BG4" s="122"/>
      <c r="BH4" s="121">
        <f>COLUMN()</f>
        <v>60</v>
      </c>
      <c r="BI4" s="122"/>
      <c r="BJ4" s="121">
        <f>COLUMN()</f>
        <v>62</v>
      </c>
      <c r="BK4" s="122"/>
      <c r="BL4" s="121">
        <f>COLUMN()</f>
        <v>64</v>
      </c>
      <c r="BM4" s="122"/>
      <c r="BN4" s="121">
        <f>COLUMN()</f>
        <v>66</v>
      </c>
      <c r="BO4" s="122"/>
      <c r="BP4" s="121">
        <f>COLUMN()</f>
        <v>68</v>
      </c>
      <c r="BQ4" s="122"/>
      <c r="BR4" s="121">
        <f>COLUMN()</f>
        <v>70</v>
      </c>
      <c r="BS4" s="122"/>
      <c r="BT4" s="121">
        <f>COLUMN()</f>
        <v>72</v>
      </c>
      <c r="BU4" s="122"/>
      <c r="BV4" s="119">
        <f>COLUMN()</f>
        <v>74</v>
      </c>
      <c r="BW4" s="120"/>
      <c r="BX4" s="119">
        <f>COLUMN()</f>
        <v>76</v>
      </c>
      <c r="BY4" s="120"/>
      <c r="BZ4" s="119">
        <f>COLUMN()</f>
        <v>78</v>
      </c>
      <c r="CA4" s="120"/>
      <c r="CB4" s="119">
        <f>COLUMN()</f>
        <v>80</v>
      </c>
      <c r="CC4" s="120"/>
      <c r="CD4" s="119">
        <f>COLUMN()</f>
        <v>82</v>
      </c>
      <c r="CE4" s="120"/>
      <c r="CF4" s="119">
        <f>COLUMN()</f>
        <v>84</v>
      </c>
      <c r="CG4" s="120"/>
      <c r="CH4" s="119">
        <f>COLUMN()</f>
        <v>86</v>
      </c>
      <c r="CI4" s="120"/>
      <c r="CJ4" s="119">
        <f>COLUMN()</f>
        <v>88</v>
      </c>
      <c r="CK4" s="120"/>
      <c r="CL4" s="119">
        <f>COLUMN()</f>
        <v>90</v>
      </c>
      <c r="CM4" s="120"/>
      <c r="CN4" s="119">
        <f>COLUMN()</f>
        <v>92</v>
      </c>
      <c r="CO4" s="120"/>
      <c r="CP4" s="119">
        <f>COLUMN()</f>
        <v>94</v>
      </c>
      <c r="CQ4" s="120"/>
      <c r="CR4" s="119">
        <f>COLUMN()</f>
        <v>96</v>
      </c>
      <c r="CS4" s="120"/>
      <c r="CT4" s="119">
        <f>COLUMN()</f>
        <v>98</v>
      </c>
      <c r="CU4" s="120"/>
      <c r="CV4" s="119">
        <f>COLUMN()</f>
        <v>100</v>
      </c>
      <c r="CW4" s="120"/>
      <c r="CX4" s="119">
        <f>COLUMN()</f>
        <v>102</v>
      </c>
      <c r="CY4" s="120"/>
      <c r="CZ4" s="119">
        <f>COLUMN()</f>
        <v>104</v>
      </c>
      <c r="DA4" s="120"/>
      <c r="DB4" s="119">
        <f>COLUMN()</f>
        <v>106</v>
      </c>
      <c r="DC4" s="120"/>
      <c r="DD4" s="119">
        <f>COLUMN()</f>
        <v>108</v>
      </c>
      <c r="DE4" s="120"/>
      <c r="DF4" s="121">
        <f>COLUMN()</f>
        <v>110</v>
      </c>
      <c r="DG4" s="122"/>
      <c r="DH4" s="121">
        <f>COLUMN()</f>
        <v>112</v>
      </c>
      <c r="DI4" s="122"/>
      <c r="DJ4" s="121">
        <f>COLUMN()</f>
        <v>114</v>
      </c>
      <c r="DK4" s="122"/>
      <c r="DL4" s="121">
        <f>COLUMN()</f>
        <v>116</v>
      </c>
      <c r="DM4" s="122"/>
      <c r="DN4" s="121">
        <f>COLUMN()</f>
        <v>118</v>
      </c>
      <c r="DO4" s="122"/>
      <c r="DP4" s="121">
        <f>COLUMN()</f>
        <v>120</v>
      </c>
      <c r="DQ4" s="122"/>
      <c r="DR4" s="121">
        <f>COLUMN()</f>
        <v>122</v>
      </c>
      <c r="DS4" s="122"/>
      <c r="DT4" s="121">
        <f>COLUMN()</f>
        <v>124</v>
      </c>
      <c r="DU4" s="122"/>
      <c r="DV4" s="121">
        <f>COLUMN()</f>
        <v>126</v>
      </c>
      <c r="DW4" s="122"/>
      <c r="DX4" s="121">
        <f>COLUMN()</f>
        <v>128</v>
      </c>
      <c r="DY4" s="122"/>
      <c r="DZ4" s="121">
        <f>COLUMN()</f>
        <v>130</v>
      </c>
      <c r="EA4" s="122"/>
      <c r="EB4" s="121">
        <f>COLUMN()</f>
        <v>132</v>
      </c>
      <c r="EC4" s="122"/>
      <c r="ED4" s="121">
        <f>COLUMN()</f>
        <v>134</v>
      </c>
      <c r="EE4" s="122"/>
      <c r="EF4" s="121">
        <f>COLUMN()</f>
        <v>136</v>
      </c>
      <c r="EG4" s="122"/>
      <c r="EH4" s="121">
        <f>COLUMN()</f>
        <v>138</v>
      </c>
      <c r="EI4" s="122"/>
      <c r="EJ4" s="121">
        <f>COLUMN()</f>
        <v>140</v>
      </c>
      <c r="EK4" s="122"/>
      <c r="EL4" s="121">
        <f>COLUMN()</f>
        <v>142</v>
      </c>
      <c r="EM4" s="122"/>
      <c r="EN4" s="121">
        <f>COLUMN()</f>
        <v>144</v>
      </c>
      <c r="EO4" s="122"/>
      <c r="EP4" s="119">
        <f>COLUMN()</f>
        <v>146</v>
      </c>
      <c r="EQ4" s="120"/>
      <c r="ER4" s="119">
        <f>COLUMN()</f>
        <v>148</v>
      </c>
      <c r="ES4" s="120"/>
      <c r="ET4" s="119">
        <f>COLUMN()</f>
        <v>150</v>
      </c>
      <c r="EU4" s="120"/>
      <c r="EV4" s="119">
        <f>COLUMN()</f>
        <v>152</v>
      </c>
      <c r="EW4" s="120"/>
      <c r="EX4" s="119">
        <f>COLUMN()</f>
        <v>154</v>
      </c>
      <c r="EY4" s="120"/>
      <c r="EZ4" s="119">
        <f>COLUMN()</f>
        <v>156</v>
      </c>
      <c r="FA4" s="120"/>
      <c r="FB4" s="119">
        <f>COLUMN()</f>
        <v>158</v>
      </c>
      <c r="FC4" s="120"/>
      <c r="FD4" s="119">
        <f>COLUMN()</f>
        <v>160</v>
      </c>
      <c r="FE4" s="120"/>
      <c r="FF4" s="119">
        <f>COLUMN()</f>
        <v>162</v>
      </c>
      <c r="FG4" s="120"/>
      <c r="FH4" s="119">
        <f>COLUMN()</f>
        <v>164</v>
      </c>
      <c r="FI4" s="120"/>
      <c r="FJ4" s="119">
        <f>COLUMN()</f>
        <v>166</v>
      </c>
      <c r="FK4" s="120"/>
      <c r="FL4" s="119">
        <f>COLUMN()</f>
        <v>168</v>
      </c>
      <c r="FM4" s="120"/>
      <c r="FN4" s="119">
        <f>COLUMN()</f>
        <v>170</v>
      </c>
      <c r="FO4" s="120"/>
      <c r="FP4" s="119">
        <f>COLUMN()</f>
        <v>172</v>
      </c>
      <c r="FQ4" s="120"/>
      <c r="FR4" s="119">
        <f>COLUMN()</f>
        <v>174</v>
      </c>
      <c r="FS4" s="120"/>
      <c r="FT4" s="119">
        <f>COLUMN()</f>
        <v>176</v>
      </c>
      <c r="FU4" s="120"/>
      <c r="FV4" s="119">
        <f>COLUMN()</f>
        <v>178</v>
      </c>
      <c r="FW4" s="120"/>
      <c r="FX4" s="119">
        <f>COLUMN()</f>
        <v>180</v>
      </c>
      <c r="FY4" s="120"/>
      <c r="FZ4" s="121">
        <f>COLUMN()</f>
        <v>182</v>
      </c>
      <c r="GA4" s="122"/>
      <c r="GB4" s="121">
        <f>COLUMN()</f>
        <v>184</v>
      </c>
      <c r="GC4" s="122"/>
      <c r="GD4" s="121">
        <f>COLUMN()</f>
        <v>186</v>
      </c>
      <c r="GE4" s="122"/>
      <c r="GF4" s="121">
        <f>COLUMN()</f>
        <v>188</v>
      </c>
      <c r="GG4" s="122"/>
      <c r="GH4" s="121">
        <f>COLUMN()</f>
        <v>190</v>
      </c>
      <c r="GI4" s="122"/>
      <c r="GJ4" s="121">
        <f>COLUMN()</f>
        <v>192</v>
      </c>
      <c r="GK4" s="122"/>
      <c r="GL4" s="121">
        <f>COLUMN()</f>
        <v>194</v>
      </c>
      <c r="GM4" s="122"/>
      <c r="GN4" s="121">
        <f>COLUMN()</f>
        <v>196</v>
      </c>
      <c r="GO4" s="122"/>
      <c r="GP4" s="121">
        <f>COLUMN()</f>
        <v>198</v>
      </c>
      <c r="GQ4" s="122"/>
      <c r="GR4" s="121">
        <f>COLUMN()</f>
        <v>200</v>
      </c>
      <c r="GS4" s="122"/>
      <c r="GT4" s="121">
        <f>COLUMN()</f>
        <v>202</v>
      </c>
      <c r="GU4" s="122"/>
      <c r="GV4" s="121">
        <f>COLUMN()</f>
        <v>204</v>
      </c>
      <c r="GW4" s="122"/>
      <c r="GX4" s="121">
        <f>COLUMN()</f>
        <v>206</v>
      </c>
      <c r="GY4" s="122"/>
      <c r="GZ4" s="121">
        <f>COLUMN()</f>
        <v>208</v>
      </c>
      <c r="HA4" s="122"/>
      <c r="HB4" s="121">
        <f>COLUMN()</f>
        <v>210</v>
      </c>
      <c r="HC4" s="122"/>
      <c r="HD4" s="121">
        <f>COLUMN()</f>
        <v>212</v>
      </c>
      <c r="HE4" s="122"/>
      <c r="HF4" s="121">
        <f>COLUMN()</f>
        <v>214</v>
      </c>
      <c r="HG4" s="122"/>
      <c r="HH4" s="121">
        <f>COLUMN()</f>
        <v>216</v>
      </c>
      <c r="HI4" s="122"/>
      <c r="HJ4" s="119">
        <f>COLUMN()</f>
        <v>218</v>
      </c>
      <c r="HK4" s="120"/>
      <c r="HL4" s="119">
        <f>COLUMN()</f>
        <v>220</v>
      </c>
      <c r="HM4" s="120"/>
      <c r="HN4" s="119">
        <f>COLUMN()</f>
        <v>222</v>
      </c>
      <c r="HO4" s="120"/>
      <c r="HP4" s="119">
        <f>COLUMN()</f>
        <v>224</v>
      </c>
      <c r="HQ4" s="120"/>
      <c r="HR4" s="119">
        <f>COLUMN()</f>
        <v>226</v>
      </c>
      <c r="HS4" s="120"/>
      <c r="HT4" s="119">
        <f>COLUMN()</f>
        <v>228</v>
      </c>
      <c r="HU4" s="120"/>
      <c r="HV4" s="119">
        <f>COLUMN()</f>
        <v>230</v>
      </c>
      <c r="HW4" s="120"/>
      <c r="HX4" s="119">
        <f>COLUMN()</f>
        <v>232</v>
      </c>
      <c r="HY4" s="120"/>
      <c r="HZ4" s="119">
        <f>COLUMN()</f>
        <v>234</v>
      </c>
      <c r="IA4" s="120"/>
      <c r="IB4" s="119">
        <f>COLUMN()</f>
        <v>236</v>
      </c>
      <c r="IC4" s="120"/>
      <c r="ID4" s="119">
        <f>COLUMN()</f>
        <v>238</v>
      </c>
      <c r="IE4" s="120"/>
      <c r="IF4" s="119">
        <f>COLUMN()</f>
        <v>240</v>
      </c>
      <c r="IG4" s="120"/>
      <c r="IH4" s="119">
        <f>COLUMN()</f>
        <v>242</v>
      </c>
      <c r="II4" s="120"/>
      <c r="IJ4" s="119">
        <f>COLUMN()</f>
        <v>244</v>
      </c>
      <c r="IK4" s="120"/>
      <c r="IL4" s="119">
        <f>COLUMN()</f>
        <v>246</v>
      </c>
      <c r="IM4" s="120"/>
      <c r="IN4" s="119">
        <f>COLUMN()</f>
        <v>248</v>
      </c>
      <c r="IO4" s="120"/>
      <c r="IP4" s="119">
        <f>COLUMN()</f>
        <v>250</v>
      </c>
      <c r="IQ4" s="120"/>
      <c r="IR4" s="119">
        <f>COLUMN()</f>
        <v>252</v>
      </c>
      <c r="IS4" s="120"/>
      <c r="IT4" s="121">
        <f>COLUMN()</f>
        <v>254</v>
      </c>
      <c r="IU4" s="122"/>
      <c r="IV4" s="121">
        <f>COLUMN()</f>
        <v>256</v>
      </c>
      <c r="IW4" s="122"/>
      <c r="IX4" s="121">
        <f>COLUMN()</f>
        <v>258</v>
      </c>
      <c r="IY4" s="122"/>
      <c r="IZ4" s="121">
        <f>COLUMN()</f>
        <v>260</v>
      </c>
      <c r="JA4" s="122"/>
      <c r="JB4" s="121">
        <f>COLUMN()</f>
        <v>262</v>
      </c>
      <c r="JC4" s="122"/>
      <c r="JD4" s="121">
        <f>COLUMN()</f>
        <v>264</v>
      </c>
      <c r="JE4" s="122"/>
      <c r="JF4" s="121">
        <f>COLUMN()</f>
        <v>266</v>
      </c>
      <c r="JG4" s="122"/>
      <c r="JH4" s="121">
        <f>COLUMN()</f>
        <v>268</v>
      </c>
      <c r="JI4" s="122"/>
      <c r="JJ4" s="121">
        <f>COLUMN()</f>
        <v>270</v>
      </c>
      <c r="JK4" s="122"/>
      <c r="JL4" s="121">
        <f>COLUMN()</f>
        <v>272</v>
      </c>
      <c r="JM4" s="122"/>
      <c r="JN4" s="121">
        <f>COLUMN()</f>
        <v>274</v>
      </c>
      <c r="JO4" s="122"/>
      <c r="JP4" s="121">
        <f>COLUMN()</f>
        <v>276</v>
      </c>
      <c r="JQ4" s="122"/>
      <c r="JR4" s="121">
        <f>COLUMN()</f>
        <v>278</v>
      </c>
      <c r="JS4" s="122"/>
      <c r="JT4" s="121">
        <f>COLUMN()</f>
        <v>280</v>
      </c>
      <c r="JU4" s="122"/>
      <c r="JV4" s="121">
        <f>COLUMN()</f>
        <v>282</v>
      </c>
      <c r="JW4" s="122"/>
      <c r="JX4" s="121">
        <f>COLUMN()</f>
        <v>284</v>
      </c>
      <c r="JY4" s="122"/>
      <c r="JZ4" s="121">
        <f>COLUMN()</f>
        <v>286</v>
      </c>
      <c r="KA4" s="122"/>
      <c r="KB4" s="121">
        <f>COLUMN()</f>
        <v>288</v>
      </c>
      <c r="KC4" s="122"/>
      <c r="KD4" s="119">
        <f>COLUMN()</f>
        <v>290</v>
      </c>
      <c r="KE4" s="120"/>
      <c r="KF4" s="119">
        <f>COLUMN()</f>
        <v>292</v>
      </c>
      <c r="KG4" s="120"/>
      <c r="KH4" s="119">
        <f>COLUMN()</f>
        <v>294</v>
      </c>
      <c r="KI4" s="120"/>
      <c r="KJ4" s="119">
        <f>COLUMN()</f>
        <v>296</v>
      </c>
      <c r="KK4" s="120"/>
      <c r="KL4" s="119">
        <f>COLUMN()</f>
        <v>298</v>
      </c>
      <c r="KM4" s="120"/>
      <c r="KN4" s="119">
        <f>COLUMN()</f>
        <v>300</v>
      </c>
      <c r="KO4" s="120"/>
      <c r="KP4" s="119">
        <f>COLUMN()</f>
        <v>302</v>
      </c>
      <c r="KQ4" s="120"/>
      <c r="KR4" s="119">
        <f>COLUMN()</f>
        <v>304</v>
      </c>
      <c r="KS4" s="120"/>
      <c r="KT4" s="119">
        <f>COLUMN()</f>
        <v>306</v>
      </c>
      <c r="KU4" s="120"/>
      <c r="KV4" s="119">
        <f>COLUMN()</f>
        <v>308</v>
      </c>
      <c r="KW4" s="120"/>
      <c r="KX4" s="119">
        <f>COLUMN()</f>
        <v>310</v>
      </c>
      <c r="KY4" s="120"/>
      <c r="KZ4" s="119">
        <f>COLUMN()</f>
        <v>312</v>
      </c>
      <c r="LA4" s="120"/>
      <c r="LB4" s="119">
        <f>COLUMN()</f>
        <v>314</v>
      </c>
      <c r="LC4" s="120"/>
      <c r="LD4" s="119">
        <f>COLUMN()</f>
        <v>316</v>
      </c>
      <c r="LE4" s="120"/>
      <c r="LF4" s="119">
        <f>COLUMN()</f>
        <v>318</v>
      </c>
      <c r="LG4" s="120"/>
      <c r="LH4" s="119">
        <f>COLUMN()</f>
        <v>320</v>
      </c>
      <c r="LI4" s="120"/>
      <c r="LJ4" s="119">
        <f>COLUMN()</f>
        <v>322</v>
      </c>
      <c r="LK4" s="120"/>
      <c r="LL4" s="119">
        <f>COLUMN()</f>
        <v>324</v>
      </c>
      <c r="LM4" s="120"/>
      <c r="LN4" s="121">
        <f>COLUMN()</f>
        <v>326</v>
      </c>
      <c r="LO4" s="122"/>
      <c r="LP4" s="121">
        <f>COLUMN()</f>
        <v>328</v>
      </c>
      <c r="LQ4" s="122"/>
      <c r="LR4" s="121">
        <f>COLUMN()</f>
        <v>330</v>
      </c>
      <c r="LS4" s="122"/>
      <c r="LT4" s="121">
        <f>COLUMN()</f>
        <v>332</v>
      </c>
      <c r="LU4" s="122"/>
      <c r="LV4" s="121">
        <f>COLUMN()</f>
        <v>334</v>
      </c>
      <c r="LW4" s="122"/>
      <c r="LX4" s="121">
        <f>COLUMN()</f>
        <v>336</v>
      </c>
      <c r="LY4" s="122"/>
      <c r="LZ4" s="121">
        <f>COLUMN()</f>
        <v>338</v>
      </c>
      <c r="MA4" s="122"/>
      <c r="MB4" s="121">
        <f>COLUMN()</f>
        <v>340</v>
      </c>
      <c r="MC4" s="122"/>
      <c r="MD4" s="121">
        <f>COLUMN()</f>
        <v>342</v>
      </c>
      <c r="ME4" s="122"/>
      <c r="MF4" s="121">
        <f>COLUMN()</f>
        <v>344</v>
      </c>
      <c r="MG4" s="122"/>
      <c r="MH4" s="121">
        <f>COLUMN()</f>
        <v>346</v>
      </c>
      <c r="MI4" s="122"/>
      <c r="MJ4" s="121">
        <f>COLUMN()</f>
        <v>348</v>
      </c>
      <c r="MK4" s="122"/>
      <c r="ML4" s="121">
        <f>COLUMN()</f>
        <v>350</v>
      </c>
      <c r="MM4" s="122"/>
      <c r="MN4" s="121">
        <f>COLUMN()</f>
        <v>352</v>
      </c>
      <c r="MO4" s="122"/>
      <c r="MP4" s="121">
        <f>COLUMN()</f>
        <v>354</v>
      </c>
      <c r="MQ4" s="122"/>
      <c r="MR4" s="121">
        <f>COLUMN()</f>
        <v>356</v>
      </c>
      <c r="MS4" s="122"/>
      <c r="MT4" s="121">
        <f>COLUMN()</f>
        <v>358</v>
      </c>
      <c r="MU4" s="122"/>
      <c r="MV4" s="121">
        <f>COLUMN()</f>
        <v>360</v>
      </c>
      <c r="MW4" s="122"/>
      <c r="MX4" s="119">
        <f>COLUMN()</f>
        <v>362</v>
      </c>
      <c r="MY4" s="120"/>
      <c r="MZ4" s="119">
        <f>COLUMN()</f>
        <v>364</v>
      </c>
      <c r="NA4" s="120"/>
      <c r="NB4" s="119">
        <f>COLUMN()</f>
        <v>366</v>
      </c>
      <c r="NC4" s="120"/>
      <c r="ND4" s="119">
        <f>COLUMN()</f>
        <v>368</v>
      </c>
      <c r="NE4" s="120"/>
      <c r="NF4" s="119">
        <f>COLUMN()</f>
        <v>370</v>
      </c>
      <c r="NG4" s="120"/>
      <c r="NH4" s="119">
        <f>COLUMN()</f>
        <v>372</v>
      </c>
      <c r="NI4" s="120"/>
      <c r="NJ4" s="119">
        <f>COLUMN()</f>
        <v>374</v>
      </c>
      <c r="NK4" s="120"/>
      <c r="NL4" s="119">
        <f>COLUMN()</f>
        <v>376</v>
      </c>
      <c r="NM4" s="120"/>
      <c r="NN4" s="119">
        <f>COLUMN()</f>
        <v>378</v>
      </c>
      <c r="NO4" s="120"/>
      <c r="NP4" s="119">
        <f>COLUMN()</f>
        <v>380</v>
      </c>
      <c r="NQ4" s="120"/>
      <c r="NR4" s="119">
        <f>COLUMN()</f>
        <v>382</v>
      </c>
      <c r="NS4" s="120"/>
      <c r="NT4" s="119">
        <f>COLUMN()</f>
        <v>384</v>
      </c>
      <c r="NU4" s="120"/>
      <c r="NV4" s="119">
        <f>COLUMN()</f>
        <v>386</v>
      </c>
      <c r="NW4" s="120"/>
      <c r="NX4" s="119">
        <f>COLUMN()</f>
        <v>388</v>
      </c>
      <c r="NY4" s="120"/>
      <c r="NZ4" s="119">
        <f>COLUMN()</f>
        <v>390</v>
      </c>
      <c r="OA4" s="120"/>
      <c r="OB4" s="119">
        <f>COLUMN()</f>
        <v>392</v>
      </c>
      <c r="OC4" s="120"/>
      <c r="OD4" s="119">
        <f>COLUMN()</f>
        <v>394</v>
      </c>
      <c r="OE4" s="120"/>
      <c r="OF4" s="119">
        <f>COLUMN()</f>
        <v>396</v>
      </c>
      <c r="OG4" s="120"/>
      <c r="OH4" s="121">
        <f>COLUMN()</f>
        <v>398</v>
      </c>
      <c r="OI4" s="122"/>
      <c r="OJ4" s="121">
        <f>COLUMN()</f>
        <v>400</v>
      </c>
      <c r="OK4" s="122"/>
      <c r="OL4" s="121">
        <f>COLUMN()</f>
        <v>402</v>
      </c>
      <c r="OM4" s="122"/>
      <c r="ON4" s="121">
        <f>COLUMN()</f>
        <v>404</v>
      </c>
      <c r="OO4" s="122"/>
      <c r="OP4" s="121">
        <f>COLUMN()</f>
        <v>406</v>
      </c>
      <c r="OQ4" s="122"/>
      <c r="OR4" s="121">
        <f>COLUMN()</f>
        <v>408</v>
      </c>
      <c r="OS4" s="122"/>
      <c r="OT4" s="121">
        <f>COLUMN()</f>
        <v>410</v>
      </c>
      <c r="OU4" s="122"/>
      <c r="OV4" s="121">
        <f>COLUMN()</f>
        <v>412</v>
      </c>
      <c r="OW4" s="122"/>
      <c r="OX4" s="121">
        <f>COLUMN()</f>
        <v>414</v>
      </c>
      <c r="OY4" s="122"/>
      <c r="OZ4" s="121">
        <f>COLUMN()</f>
        <v>416</v>
      </c>
      <c r="PA4" s="122"/>
      <c r="PB4" s="121">
        <f>COLUMN()</f>
        <v>418</v>
      </c>
      <c r="PC4" s="122"/>
      <c r="PD4" s="121">
        <f>COLUMN()</f>
        <v>420</v>
      </c>
      <c r="PE4" s="122"/>
      <c r="PF4" s="121">
        <f>COLUMN()</f>
        <v>422</v>
      </c>
      <c r="PG4" s="122"/>
      <c r="PH4" s="121">
        <f>COLUMN()</f>
        <v>424</v>
      </c>
      <c r="PI4" s="122"/>
      <c r="PJ4" s="121">
        <f>COLUMN()</f>
        <v>426</v>
      </c>
      <c r="PK4" s="122"/>
      <c r="PL4" s="121">
        <f>COLUMN()</f>
        <v>428</v>
      </c>
      <c r="PM4" s="122"/>
      <c r="PN4" s="121">
        <f>COLUMN()</f>
        <v>430</v>
      </c>
      <c r="PO4" s="122"/>
      <c r="PP4" s="121">
        <f>COLUMN()</f>
        <v>432</v>
      </c>
      <c r="PQ4" s="122"/>
      <c r="PR4" s="119">
        <f>COLUMN()</f>
        <v>434</v>
      </c>
      <c r="PS4" s="120"/>
      <c r="PT4" s="119">
        <f>COLUMN()</f>
        <v>436</v>
      </c>
      <c r="PU4" s="120"/>
      <c r="PV4" s="119">
        <f>COLUMN()</f>
        <v>438</v>
      </c>
      <c r="PW4" s="120"/>
      <c r="PX4" s="119">
        <f>COLUMN()</f>
        <v>440</v>
      </c>
      <c r="PY4" s="120"/>
      <c r="PZ4" s="119">
        <f>COLUMN()</f>
        <v>442</v>
      </c>
      <c r="QA4" s="120"/>
      <c r="QB4" s="119">
        <f>COLUMN()</f>
        <v>444</v>
      </c>
      <c r="QC4" s="120"/>
      <c r="QD4" s="119">
        <f>COLUMN()</f>
        <v>446</v>
      </c>
      <c r="QE4" s="120"/>
      <c r="QF4" s="119">
        <f>COLUMN()</f>
        <v>448</v>
      </c>
      <c r="QG4" s="120"/>
      <c r="QH4" s="119">
        <f>COLUMN()</f>
        <v>450</v>
      </c>
      <c r="QI4" s="120"/>
      <c r="QJ4" s="119">
        <f>COLUMN()</f>
        <v>452</v>
      </c>
      <c r="QK4" s="120"/>
      <c r="QL4" s="119">
        <f>COLUMN()</f>
        <v>454</v>
      </c>
      <c r="QM4" s="120"/>
      <c r="QN4" s="119">
        <f>COLUMN()</f>
        <v>456</v>
      </c>
      <c r="QO4" s="120"/>
      <c r="QP4" s="119">
        <f>COLUMN()</f>
        <v>458</v>
      </c>
      <c r="QQ4" s="120"/>
      <c r="QR4" s="119">
        <f>COLUMN()</f>
        <v>460</v>
      </c>
      <c r="QS4" s="120"/>
      <c r="QT4" s="119">
        <f>COLUMN()</f>
        <v>462</v>
      </c>
      <c r="QU4" s="120"/>
      <c r="QV4" s="119">
        <f>COLUMN()</f>
        <v>464</v>
      </c>
      <c r="QW4" s="120"/>
      <c r="QX4" s="119">
        <f>COLUMN()</f>
        <v>466</v>
      </c>
      <c r="QY4" s="120"/>
      <c r="QZ4" s="119">
        <f>COLUMN()</f>
        <v>468</v>
      </c>
      <c r="RA4" s="120"/>
      <c r="RB4" s="121">
        <f>COLUMN()</f>
        <v>470</v>
      </c>
      <c r="RC4" s="122"/>
      <c r="RD4" s="121">
        <f>COLUMN()</f>
        <v>472</v>
      </c>
      <c r="RE4" s="122"/>
      <c r="RF4" s="121">
        <f>COLUMN()</f>
        <v>474</v>
      </c>
      <c r="RG4" s="122"/>
      <c r="RH4" s="121">
        <f>COLUMN()</f>
        <v>476</v>
      </c>
      <c r="RI4" s="122"/>
      <c r="RJ4" s="121">
        <f>COLUMN()</f>
        <v>478</v>
      </c>
      <c r="RK4" s="122"/>
      <c r="RL4" s="121">
        <f>COLUMN()</f>
        <v>480</v>
      </c>
      <c r="RM4" s="122"/>
      <c r="RN4" s="121">
        <f>COLUMN()</f>
        <v>482</v>
      </c>
      <c r="RO4" s="122"/>
      <c r="RP4" s="121">
        <f>COLUMN()</f>
        <v>484</v>
      </c>
      <c r="RQ4" s="122"/>
      <c r="RR4" s="121">
        <f>COLUMN()</f>
        <v>486</v>
      </c>
      <c r="RS4" s="122"/>
      <c r="RT4" s="121">
        <f>COLUMN()</f>
        <v>488</v>
      </c>
      <c r="RU4" s="122"/>
      <c r="RV4" s="121">
        <f>COLUMN()</f>
        <v>490</v>
      </c>
      <c r="RW4" s="122"/>
      <c r="RX4" s="121">
        <f>COLUMN()</f>
        <v>492</v>
      </c>
      <c r="RY4" s="122"/>
      <c r="RZ4" s="121">
        <f>COLUMN()</f>
        <v>494</v>
      </c>
      <c r="SA4" s="122"/>
      <c r="SB4" s="121">
        <f>COLUMN()</f>
        <v>496</v>
      </c>
      <c r="SC4" s="122"/>
      <c r="SD4" s="121">
        <f>COLUMN()</f>
        <v>498</v>
      </c>
      <c r="SE4" s="122"/>
      <c r="SF4" s="121">
        <f>COLUMN()</f>
        <v>500</v>
      </c>
      <c r="SG4" s="122"/>
      <c r="SH4" s="121">
        <f>COLUMN()</f>
        <v>502</v>
      </c>
      <c r="SI4" s="122"/>
      <c r="SJ4" s="121">
        <f>COLUMN()</f>
        <v>504</v>
      </c>
      <c r="SK4" s="122"/>
      <c r="SL4" s="119">
        <f>COLUMN()</f>
        <v>506</v>
      </c>
      <c r="SM4" s="120"/>
      <c r="SN4" s="119">
        <f>COLUMN()</f>
        <v>508</v>
      </c>
      <c r="SO4" s="120"/>
      <c r="SP4" s="119">
        <f>COLUMN()</f>
        <v>510</v>
      </c>
      <c r="SQ4" s="120"/>
      <c r="SR4" s="119">
        <f>COLUMN()</f>
        <v>512</v>
      </c>
      <c r="SS4" s="120"/>
      <c r="ST4" s="119">
        <f>COLUMN()</f>
        <v>514</v>
      </c>
      <c r="SU4" s="120"/>
      <c r="SV4" s="119">
        <f>COLUMN()</f>
        <v>516</v>
      </c>
      <c r="SW4" s="120"/>
      <c r="SX4" s="119">
        <f>COLUMN()</f>
        <v>518</v>
      </c>
      <c r="SY4" s="120"/>
      <c r="SZ4" s="119">
        <f>COLUMN()</f>
        <v>520</v>
      </c>
      <c r="TA4" s="120"/>
      <c r="TB4" s="119">
        <f>COLUMN()</f>
        <v>522</v>
      </c>
      <c r="TC4" s="120"/>
      <c r="TD4" s="119">
        <f>COLUMN()</f>
        <v>524</v>
      </c>
      <c r="TE4" s="120"/>
      <c r="TF4" s="119">
        <f>COLUMN()</f>
        <v>526</v>
      </c>
      <c r="TG4" s="120"/>
      <c r="TH4" s="119">
        <f>COLUMN()</f>
        <v>528</v>
      </c>
      <c r="TI4" s="120"/>
      <c r="TJ4" s="119">
        <f>COLUMN()</f>
        <v>530</v>
      </c>
      <c r="TK4" s="120"/>
      <c r="TL4" s="119">
        <f>COLUMN()</f>
        <v>532</v>
      </c>
      <c r="TM4" s="120"/>
      <c r="TN4" s="119">
        <f>COLUMN()</f>
        <v>534</v>
      </c>
      <c r="TO4" s="120"/>
      <c r="TP4" s="119">
        <f>COLUMN()</f>
        <v>536</v>
      </c>
      <c r="TQ4" s="120"/>
      <c r="TR4" s="119">
        <f>COLUMN()</f>
        <v>538</v>
      </c>
      <c r="TS4" s="120"/>
      <c r="TT4" s="119">
        <f>COLUMN()</f>
        <v>540</v>
      </c>
      <c r="TU4" s="120"/>
      <c r="TV4" s="121">
        <f>COLUMN()</f>
        <v>542</v>
      </c>
      <c r="TW4" s="122"/>
      <c r="TX4" s="121">
        <f>COLUMN()</f>
        <v>544</v>
      </c>
      <c r="TY4" s="122"/>
      <c r="TZ4" s="121">
        <f>COLUMN()</f>
        <v>546</v>
      </c>
      <c r="UA4" s="122"/>
      <c r="UB4" s="121">
        <f>COLUMN()</f>
        <v>548</v>
      </c>
      <c r="UC4" s="122"/>
      <c r="UD4" s="121">
        <f>COLUMN()</f>
        <v>550</v>
      </c>
      <c r="UE4" s="122"/>
      <c r="UF4" s="121">
        <f>COLUMN()</f>
        <v>552</v>
      </c>
      <c r="UG4" s="122"/>
      <c r="UH4" s="121">
        <f>COLUMN()</f>
        <v>554</v>
      </c>
      <c r="UI4" s="122"/>
      <c r="UJ4" s="121">
        <f>COLUMN()</f>
        <v>556</v>
      </c>
      <c r="UK4" s="122"/>
      <c r="UL4" s="121">
        <f>COLUMN()</f>
        <v>558</v>
      </c>
      <c r="UM4" s="122"/>
      <c r="UN4" s="121">
        <f>COLUMN()</f>
        <v>560</v>
      </c>
      <c r="UO4" s="122"/>
      <c r="UP4" s="121">
        <f>COLUMN()</f>
        <v>562</v>
      </c>
      <c r="UQ4" s="122"/>
      <c r="UR4" s="121">
        <f>COLUMN()</f>
        <v>564</v>
      </c>
      <c r="US4" s="122"/>
      <c r="UT4" s="121">
        <f>COLUMN()</f>
        <v>566</v>
      </c>
      <c r="UU4" s="122"/>
      <c r="UV4" s="121">
        <f>COLUMN()</f>
        <v>568</v>
      </c>
      <c r="UW4" s="122"/>
      <c r="UX4" s="121">
        <f>COLUMN()</f>
        <v>570</v>
      </c>
      <c r="UY4" s="122"/>
      <c r="UZ4" s="121">
        <f>COLUMN()</f>
        <v>572</v>
      </c>
      <c r="VA4" s="122"/>
      <c r="VB4" s="121">
        <f>COLUMN()</f>
        <v>574</v>
      </c>
      <c r="VC4" s="122"/>
      <c r="VD4" s="121">
        <f>COLUMN()</f>
        <v>576</v>
      </c>
      <c r="VE4" s="122"/>
      <c r="VF4" s="119">
        <f>COLUMN()</f>
        <v>578</v>
      </c>
      <c r="VG4" s="120"/>
      <c r="VH4" s="119">
        <f>COLUMN()</f>
        <v>580</v>
      </c>
      <c r="VI4" s="120"/>
      <c r="VJ4" s="119">
        <f>COLUMN()</f>
        <v>582</v>
      </c>
      <c r="VK4" s="120"/>
      <c r="VL4" s="119">
        <f>COLUMN()</f>
        <v>584</v>
      </c>
      <c r="VM4" s="120"/>
      <c r="VN4" s="119">
        <f>COLUMN()</f>
        <v>586</v>
      </c>
      <c r="VO4" s="120"/>
      <c r="VP4" s="119">
        <f>COLUMN()</f>
        <v>588</v>
      </c>
      <c r="VQ4" s="120"/>
      <c r="VR4" s="119">
        <f>COLUMN()</f>
        <v>590</v>
      </c>
      <c r="VS4" s="120"/>
      <c r="VT4" s="119">
        <f>COLUMN()</f>
        <v>592</v>
      </c>
      <c r="VU4" s="120"/>
      <c r="VV4" s="119">
        <f>COLUMN()</f>
        <v>594</v>
      </c>
      <c r="VW4" s="120"/>
      <c r="VX4" s="119">
        <f>COLUMN()</f>
        <v>596</v>
      </c>
      <c r="VY4" s="120"/>
      <c r="VZ4" s="119">
        <f>COLUMN()</f>
        <v>598</v>
      </c>
      <c r="WA4" s="120"/>
      <c r="WB4" s="119">
        <f>COLUMN()</f>
        <v>600</v>
      </c>
      <c r="WC4" s="120"/>
      <c r="WD4" s="119">
        <f>COLUMN()</f>
        <v>602</v>
      </c>
      <c r="WE4" s="120"/>
      <c r="WF4" s="119">
        <f>COLUMN()</f>
        <v>604</v>
      </c>
      <c r="WG4" s="120"/>
      <c r="WH4" s="119">
        <f>COLUMN()</f>
        <v>606</v>
      </c>
      <c r="WI4" s="120"/>
      <c r="WJ4" s="119">
        <f>COLUMN()</f>
        <v>608</v>
      </c>
      <c r="WK4" s="120"/>
      <c r="WL4" s="119">
        <f>COLUMN()</f>
        <v>610</v>
      </c>
      <c r="WM4" s="120"/>
      <c r="WN4" s="119">
        <f>COLUMN()</f>
        <v>612</v>
      </c>
      <c r="WO4" s="120"/>
      <c r="WP4" s="121">
        <f>COLUMN()</f>
        <v>614</v>
      </c>
      <c r="WQ4" s="122"/>
      <c r="WR4" s="121">
        <f>COLUMN()</f>
        <v>616</v>
      </c>
      <c r="WS4" s="122"/>
      <c r="WT4" s="121">
        <f>COLUMN()</f>
        <v>618</v>
      </c>
      <c r="WU4" s="122"/>
      <c r="WV4" s="121">
        <f>COLUMN()</f>
        <v>620</v>
      </c>
      <c r="WW4" s="122"/>
      <c r="WX4" s="121">
        <f>COLUMN()</f>
        <v>622</v>
      </c>
      <c r="WY4" s="122"/>
      <c r="WZ4" s="121">
        <f>COLUMN()</f>
        <v>624</v>
      </c>
      <c r="XA4" s="122"/>
      <c r="XB4" s="121">
        <f>COLUMN()</f>
        <v>626</v>
      </c>
      <c r="XC4" s="122"/>
      <c r="XD4" s="121">
        <f>COLUMN()</f>
        <v>628</v>
      </c>
      <c r="XE4" s="122"/>
      <c r="XF4" s="121">
        <f>COLUMN()</f>
        <v>630</v>
      </c>
      <c r="XG4" s="122"/>
      <c r="XH4" s="121">
        <f>COLUMN()</f>
        <v>632</v>
      </c>
      <c r="XI4" s="122"/>
      <c r="XJ4" s="121">
        <f>COLUMN()</f>
        <v>634</v>
      </c>
      <c r="XK4" s="122"/>
      <c r="XL4" s="121">
        <f>COLUMN()</f>
        <v>636</v>
      </c>
      <c r="XM4" s="122"/>
      <c r="XN4" s="121">
        <f>COLUMN()</f>
        <v>638</v>
      </c>
      <c r="XO4" s="122"/>
      <c r="XP4" s="121">
        <f>COLUMN()</f>
        <v>640</v>
      </c>
      <c r="XQ4" s="122"/>
      <c r="XR4" s="121">
        <f>COLUMN()</f>
        <v>642</v>
      </c>
      <c r="XS4" s="122"/>
      <c r="XT4" s="121">
        <f>COLUMN()</f>
        <v>644</v>
      </c>
      <c r="XU4" s="122"/>
      <c r="XV4" s="121">
        <f>COLUMN()</f>
        <v>646</v>
      </c>
      <c r="XW4" s="122"/>
      <c r="XX4" s="121">
        <f>COLUMN()</f>
        <v>648</v>
      </c>
      <c r="XY4" s="122"/>
      <c r="XZ4" s="119">
        <f>COLUMN()</f>
        <v>650</v>
      </c>
      <c r="YA4" s="120"/>
      <c r="YB4" s="119">
        <f>COLUMN()</f>
        <v>652</v>
      </c>
      <c r="YC4" s="120"/>
      <c r="YD4" s="119">
        <f>COLUMN()</f>
        <v>654</v>
      </c>
      <c r="YE4" s="120"/>
      <c r="YF4" s="119">
        <f>COLUMN()</f>
        <v>656</v>
      </c>
      <c r="YG4" s="120"/>
      <c r="YH4" s="119">
        <f>COLUMN()</f>
        <v>658</v>
      </c>
      <c r="YI4" s="120"/>
      <c r="YJ4" s="119">
        <f>COLUMN()</f>
        <v>660</v>
      </c>
      <c r="YK4" s="120"/>
      <c r="YL4" s="119">
        <f>COLUMN()</f>
        <v>662</v>
      </c>
      <c r="YM4" s="120"/>
      <c r="YN4" s="119">
        <f>COLUMN()</f>
        <v>664</v>
      </c>
      <c r="YO4" s="120"/>
      <c r="YP4" s="119">
        <f>COLUMN()</f>
        <v>666</v>
      </c>
      <c r="YQ4" s="120"/>
      <c r="YR4" s="119">
        <f>COLUMN()</f>
        <v>668</v>
      </c>
      <c r="YS4" s="120"/>
      <c r="YT4" s="119">
        <f>COLUMN()</f>
        <v>670</v>
      </c>
      <c r="YU4" s="120"/>
      <c r="YV4" s="119">
        <f>COLUMN()</f>
        <v>672</v>
      </c>
      <c r="YW4" s="120"/>
      <c r="YX4" s="119">
        <f>COLUMN()</f>
        <v>674</v>
      </c>
      <c r="YY4" s="120"/>
      <c r="YZ4" s="119">
        <f>COLUMN()</f>
        <v>676</v>
      </c>
      <c r="ZA4" s="120"/>
      <c r="ZB4" s="119">
        <f>COLUMN()</f>
        <v>678</v>
      </c>
      <c r="ZC4" s="120"/>
      <c r="ZD4" s="119">
        <f>COLUMN()</f>
        <v>680</v>
      </c>
      <c r="ZE4" s="120"/>
      <c r="ZF4" s="119">
        <f>COLUMN()</f>
        <v>682</v>
      </c>
      <c r="ZG4" s="120"/>
      <c r="ZH4" s="119">
        <f>COLUMN()</f>
        <v>684</v>
      </c>
      <c r="ZI4" s="120"/>
      <c r="ZJ4" s="121">
        <f>COLUMN()</f>
        <v>686</v>
      </c>
      <c r="ZK4" s="122"/>
      <c r="ZL4" s="121">
        <f>COLUMN()</f>
        <v>688</v>
      </c>
      <c r="ZM4" s="122"/>
      <c r="ZN4" s="121">
        <f>COLUMN()</f>
        <v>690</v>
      </c>
      <c r="ZO4" s="122"/>
      <c r="ZP4" s="121">
        <f>COLUMN()</f>
        <v>692</v>
      </c>
      <c r="ZQ4" s="122"/>
      <c r="ZR4" s="121">
        <f>COLUMN()</f>
        <v>694</v>
      </c>
      <c r="ZS4" s="122"/>
      <c r="ZT4" s="121">
        <f>COLUMN()</f>
        <v>696</v>
      </c>
      <c r="ZU4" s="122"/>
      <c r="ZV4" s="121">
        <f>COLUMN()</f>
        <v>698</v>
      </c>
      <c r="ZW4" s="122"/>
      <c r="ZX4" s="121">
        <f>COLUMN()</f>
        <v>700</v>
      </c>
      <c r="ZY4" s="122"/>
      <c r="ZZ4" s="121">
        <f>COLUMN()</f>
        <v>702</v>
      </c>
      <c r="AAA4" s="122"/>
      <c r="AAB4" s="121">
        <f>COLUMN()</f>
        <v>704</v>
      </c>
      <c r="AAC4" s="122"/>
      <c r="AAD4" s="121">
        <f>COLUMN()</f>
        <v>706</v>
      </c>
      <c r="AAE4" s="122"/>
      <c r="AAF4" s="121">
        <f>COLUMN()</f>
        <v>708</v>
      </c>
      <c r="AAG4" s="122"/>
      <c r="AAH4" s="121">
        <f>COLUMN()</f>
        <v>710</v>
      </c>
      <c r="AAI4" s="122"/>
      <c r="AAJ4" s="121">
        <f>COLUMN()</f>
        <v>712</v>
      </c>
      <c r="AAK4" s="122"/>
      <c r="AAL4" s="121">
        <f>COLUMN()</f>
        <v>714</v>
      </c>
      <c r="AAM4" s="122"/>
      <c r="AAN4" s="121">
        <f>COLUMN()</f>
        <v>716</v>
      </c>
      <c r="AAO4" s="122"/>
      <c r="AAP4" s="121">
        <f>COLUMN()</f>
        <v>718</v>
      </c>
      <c r="AAQ4" s="122"/>
      <c r="AAR4" s="121">
        <f>COLUMN()</f>
        <v>720</v>
      </c>
      <c r="AAS4" s="122"/>
      <c r="AAT4" s="119">
        <f>COLUMN()</f>
        <v>722</v>
      </c>
      <c r="AAU4" s="120"/>
      <c r="AAV4" s="119">
        <f>COLUMN()</f>
        <v>724</v>
      </c>
      <c r="AAW4" s="120"/>
      <c r="AAX4" s="119">
        <f>COLUMN()</f>
        <v>726</v>
      </c>
      <c r="AAY4" s="120"/>
      <c r="AAZ4" s="119">
        <f>COLUMN()</f>
        <v>728</v>
      </c>
      <c r="ABA4" s="120"/>
      <c r="ABB4" s="119">
        <f>COLUMN()</f>
        <v>730</v>
      </c>
      <c r="ABC4" s="120"/>
      <c r="ABD4" s="119">
        <f>COLUMN()</f>
        <v>732</v>
      </c>
      <c r="ABE4" s="120"/>
      <c r="ABF4" s="119">
        <f>COLUMN()</f>
        <v>734</v>
      </c>
      <c r="ABG4" s="120"/>
      <c r="ABH4" s="119">
        <f>COLUMN()</f>
        <v>736</v>
      </c>
      <c r="ABI4" s="120"/>
      <c r="ABJ4" s="119">
        <f>COLUMN()</f>
        <v>738</v>
      </c>
      <c r="ABK4" s="120"/>
      <c r="ABL4" s="119">
        <f>COLUMN()</f>
        <v>740</v>
      </c>
      <c r="ABM4" s="120"/>
      <c r="ABN4" s="119">
        <f>COLUMN()</f>
        <v>742</v>
      </c>
      <c r="ABO4" s="120"/>
      <c r="ABP4" s="119">
        <f>COLUMN()</f>
        <v>744</v>
      </c>
      <c r="ABQ4" s="120"/>
      <c r="ABR4" s="119">
        <f>COLUMN()</f>
        <v>746</v>
      </c>
      <c r="ABS4" s="120"/>
      <c r="ABT4" s="119">
        <f>COLUMN()</f>
        <v>748</v>
      </c>
      <c r="ABU4" s="120"/>
      <c r="ABV4" s="119">
        <f>COLUMN()</f>
        <v>750</v>
      </c>
      <c r="ABW4" s="120"/>
      <c r="ABX4" s="119">
        <f>COLUMN()</f>
        <v>752</v>
      </c>
      <c r="ABY4" s="120"/>
      <c r="ABZ4" s="119">
        <f>COLUMN()</f>
        <v>754</v>
      </c>
      <c r="ACA4" s="120"/>
      <c r="ACB4" s="119">
        <f>COLUMN()</f>
        <v>756</v>
      </c>
      <c r="ACC4" s="120"/>
      <c r="ACE4" s="19" t="s">
        <v>56</v>
      </c>
      <c r="ACF4" s="133"/>
      <c r="ACG4" s="134"/>
      <c r="ACH4" s="134"/>
      <c r="ACI4" s="134"/>
      <c r="ACJ4" s="134"/>
      <c r="ACK4" s="134"/>
      <c r="ACL4" s="134"/>
      <c r="ACM4" s="134"/>
      <c r="ACN4" s="134"/>
      <c r="ACO4" s="134"/>
      <c r="ACP4" s="134"/>
      <c r="ACQ4" s="134"/>
      <c r="ACR4" s="134"/>
      <c r="ACS4" s="134"/>
      <c r="ACT4" s="134"/>
      <c r="ACU4" s="134"/>
      <c r="ACV4" s="134"/>
      <c r="ACW4" s="135"/>
    </row>
    <row r="5" spans="1:777" ht="15.75" thickBot="1" x14ac:dyDescent="0.3">
      <c r="A5" s="4" t="s">
        <v>57</v>
      </c>
      <c r="B5" s="79" t="s">
        <v>54</v>
      </c>
      <c r="C5" s="3" t="s">
        <v>55</v>
      </c>
      <c r="D5" s="3" t="s">
        <v>54</v>
      </c>
      <c r="E5" s="3" t="s">
        <v>55</v>
      </c>
      <c r="F5" s="3" t="s">
        <v>54</v>
      </c>
      <c r="G5" s="3" t="s">
        <v>55</v>
      </c>
      <c r="H5" s="3" t="s">
        <v>54</v>
      </c>
      <c r="I5" s="3" t="s">
        <v>55</v>
      </c>
      <c r="J5" s="3" t="s">
        <v>54</v>
      </c>
      <c r="K5" s="3" t="s">
        <v>55</v>
      </c>
      <c r="L5" s="3" t="s">
        <v>54</v>
      </c>
      <c r="M5" s="3" t="s">
        <v>55</v>
      </c>
      <c r="N5" s="3" t="s">
        <v>54</v>
      </c>
      <c r="O5" s="3" t="s">
        <v>55</v>
      </c>
      <c r="P5" s="3" t="s">
        <v>54</v>
      </c>
      <c r="Q5" s="3" t="s">
        <v>55</v>
      </c>
      <c r="R5" s="3" t="s">
        <v>54</v>
      </c>
      <c r="S5" s="3" t="s">
        <v>55</v>
      </c>
      <c r="T5" s="3" t="s">
        <v>54</v>
      </c>
      <c r="U5" s="3" t="s">
        <v>55</v>
      </c>
      <c r="V5" s="3" t="s">
        <v>54</v>
      </c>
      <c r="W5" s="3" t="s">
        <v>55</v>
      </c>
      <c r="X5" s="3" t="s">
        <v>54</v>
      </c>
      <c r="Y5" s="3" t="s">
        <v>55</v>
      </c>
      <c r="Z5" s="3" t="s">
        <v>54</v>
      </c>
      <c r="AA5" s="3" t="s">
        <v>55</v>
      </c>
      <c r="AB5" s="3" t="s">
        <v>54</v>
      </c>
      <c r="AC5" s="3" t="s">
        <v>55</v>
      </c>
      <c r="AD5" s="3" t="s">
        <v>54</v>
      </c>
      <c r="AE5" s="3" t="s">
        <v>55</v>
      </c>
      <c r="AF5" s="3" t="s">
        <v>54</v>
      </c>
      <c r="AG5" s="3" t="s">
        <v>55</v>
      </c>
      <c r="AH5" s="3" t="s">
        <v>54</v>
      </c>
      <c r="AI5" s="3" t="s">
        <v>55</v>
      </c>
      <c r="AJ5" s="3" t="s">
        <v>54</v>
      </c>
      <c r="AK5" s="3" t="s">
        <v>55</v>
      </c>
      <c r="AL5" s="4" t="s">
        <v>54</v>
      </c>
      <c r="AM5" s="4" t="s">
        <v>55</v>
      </c>
      <c r="AN5" s="4" t="s">
        <v>54</v>
      </c>
      <c r="AO5" s="4" t="s">
        <v>55</v>
      </c>
      <c r="AP5" s="4" t="s">
        <v>54</v>
      </c>
      <c r="AQ5" s="4" t="s">
        <v>55</v>
      </c>
      <c r="AR5" s="4" t="s">
        <v>54</v>
      </c>
      <c r="AS5" s="4" t="s">
        <v>55</v>
      </c>
      <c r="AT5" s="4" t="s">
        <v>54</v>
      </c>
      <c r="AU5" s="4" t="s">
        <v>55</v>
      </c>
      <c r="AV5" s="4" t="s">
        <v>54</v>
      </c>
      <c r="AW5" s="4" t="s">
        <v>55</v>
      </c>
      <c r="AX5" s="4" t="s">
        <v>54</v>
      </c>
      <c r="AY5" s="4" t="s">
        <v>55</v>
      </c>
      <c r="AZ5" s="4" t="s">
        <v>54</v>
      </c>
      <c r="BA5" s="4" t="s">
        <v>55</v>
      </c>
      <c r="BB5" s="4" t="s">
        <v>54</v>
      </c>
      <c r="BC5" s="4" t="s">
        <v>55</v>
      </c>
      <c r="BD5" s="4" t="s">
        <v>54</v>
      </c>
      <c r="BE5" s="4" t="s">
        <v>55</v>
      </c>
      <c r="BF5" s="4" t="s">
        <v>54</v>
      </c>
      <c r="BG5" s="4" t="s">
        <v>55</v>
      </c>
      <c r="BH5" s="4" t="s">
        <v>54</v>
      </c>
      <c r="BI5" s="4" t="s">
        <v>55</v>
      </c>
      <c r="BJ5" s="4" t="s">
        <v>54</v>
      </c>
      <c r="BK5" s="4" t="s">
        <v>55</v>
      </c>
      <c r="BL5" s="4" t="s">
        <v>54</v>
      </c>
      <c r="BM5" s="4" t="s">
        <v>55</v>
      </c>
      <c r="BN5" s="4" t="s">
        <v>54</v>
      </c>
      <c r="BO5" s="4" t="s">
        <v>55</v>
      </c>
      <c r="BP5" s="4" t="s">
        <v>54</v>
      </c>
      <c r="BQ5" s="4" t="s">
        <v>55</v>
      </c>
      <c r="BR5" s="4" t="s">
        <v>54</v>
      </c>
      <c r="BS5" s="4" t="s">
        <v>55</v>
      </c>
      <c r="BT5" s="4" t="s">
        <v>54</v>
      </c>
      <c r="BU5" s="4" t="s">
        <v>55</v>
      </c>
      <c r="BV5" s="3" t="s">
        <v>54</v>
      </c>
      <c r="BW5" s="3" t="s">
        <v>55</v>
      </c>
      <c r="BX5" s="3" t="s">
        <v>54</v>
      </c>
      <c r="BY5" s="3" t="s">
        <v>55</v>
      </c>
      <c r="BZ5" s="3" t="s">
        <v>54</v>
      </c>
      <c r="CA5" s="3" t="s">
        <v>55</v>
      </c>
      <c r="CB5" s="3" t="s">
        <v>54</v>
      </c>
      <c r="CC5" s="3" t="s">
        <v>55</v>
      </c>
      <c r="CD5" s="3" t="s">
        <v>54</v>
      </c>
      <c r="CE5" s="3" t="s">
        <v>55</v>
      </c>
      <c r="CF5" s="3" t="s">
        <v>54</v>
      </c>
      <c r="CG5" s="3" t="s">
        <v>55</v>
      </c>
      <c r="CH5" s="3" t="s">
        <v>54</v>
      </c>
      <c r="CI5" s="3" t="s">
        <v>55</v>
      </c>
      <c r="CJ5" s="3" t="s">
        <v>54</v>
      </c>
      <c r="CK5" s="3" t="s">
        <v>55</v>
      </c>
      <c r="CL5" s="3" t="s">
        <v>54</v>
      </c>
      <c r="CM5" s="3" t="s">
        <v>55</v>
      </c>
      <c r="CN5" s="3" t="s">
        <v>54</v>
      </c>
      <c r="CO5" s="3" t="s">
        <v>55</v>
      </c>
      <c r="CP5" s="3" t="s">
        <v>54</v>
      </c>
      <c r="CQ5" s="3" t="s">
        <v>55</v>
      </c>
      <c r="CR5" s="3" t="s">
        <v>54</v>
      </c>
      <c r="CS5" s="3" t="s">
        <v>55</v>
      </c>
      <c r="CT5" s="3" t="s">
        <v>54</v>
      </c>
      <c r="CU5" s="3" t="s">
        <v>55</v>
      </c>
      <c r="CV5" s="3" t="s">
        <v>54</v>
      </c>
      <c r="CW5" s="3" t="s">
        <v>55</v>
      </c>
      <c r="CX5" s="3" t="s">
        <v>54</v>
      </c>
      <c r="CY5" s="3" t="s">
        <v>55</v>
      </c>
      <c r="CZ5" s="3" t="s">
        <v>54</v>
      </c>
      <c r="DA5" s="3" t="s">
        <v>55</v>
      </c>
      <c r="DB5" s="3" t="s">
        <v>54</v>
      </c>
      <c r="DC5" s="3" t="s">
        <v>55</v>
      </c>
      <c r="DD5" s="3" t="s">
        <v>54</v>
      </c>
      <c r="DE5" s="3" t="s">
        <v>55</v>
      </c>
      <c r="DF5" s="4" t="s">
        <v>54</v>
      </c>
      <c r="DG5" s="4" t="s">
        <v>55</v>
      </c>
      <c r="DH5" s="4" t="s">
        <v>54</v>
      </c>
      <c r="DI5" s="4" t="s">
        <v>55</v>
      </c>
      <c r="DJ5" s="4" t="s">
        <v>54</v>
      </c>
      <c r="DK5" s="4" t="s">
        <v>55</v>
      </c>
      <c r="DL5" s="4" t="s">
        <v>54</v>
      </c>
      <c r="DM5" s="4" t="s">
        <v>55</v>
      </c>
      <c r="DN5" s="4" t="s">
        <v>54</v>
      </c>
      <c r="DO5" s="4" t="s">
        <v>55</v>
      </c>
      <c r="DP5" s="4" t="s">
        <v>54</v>
      </c>
      <c r="DQ5" s="4" t="s">
        <v>55</v>
      </c>
      <c r="DR5" s="4" t="s">
        <v>54</v>
      </c>
      <c r="DS5" s="4" t="s">
        <v>55</v>
      </c>
      <c r="DT5" s="4" t="s">
        <v>54</v>
      </c>
      <c r="DU5" s="4" t="s">
        <v>55</v>
      </c>
      <c r="DV5" s="4" t="s">
        <v>54</v>
      </c>
      <c r="DW5" s="4" t="s">
        <v>55</v>
      </c>
      <c r="DX5" s="4" t="s">
        <v>54</v>
      </c>
      <c r="DY5" s="4" t="s">
        <v>55</v>
      </c>
      <c r="DZ5" s="4" t="s">
        <v>54</v>
      </c>
      <c r="EA5" s="4" t="s">
        <v>55</v>
      </c>
      <c r="EB5" s="4" t="s">
        <v>54</v>
      </c>
      <c r="EC5" s="4" t="s">
        <v>55</v>
      </c>
      <c r="ED5" s="4" t="s">
        <v>54</v>
      </c>
      <c r="EE5" s="4" t="s">
        <v>55</v>
      </c>
      <c r="EF5" s="4" t="s">
        <v>54</v>
      </c>
      <c r="EG5" s="4" t="s">
        <v>55</v>
      </c>
      <c r="EH5" s="4" t="s">
        <v>54</v>
      </c>
      <c r="EI5" s="4" t="s">
        <v>55</v>
      </c>
      <c r="EJ5" s="4" t="s">
        <v>54</v>
      </c>
      <c r="EK5" s="4" t="s">
        <v>55</v>
      </c>
      <c r="EL5" s="4" t="s">
        <v>54</v>
      </c>
      <c r="EM5" s="4" t="s">
        <v>55</v>
      </c>
      <c r="EN5" s="4" t="s">
        <v>54</v>
      </c>
      <c r="EO5" s="4" t="s">
        <v>55</v>
      </c>
      <c r="EP5" s="3" t="s">
        <v>54</v>
      </c>
      <c r="EQ5" s="3" t="s">
        <v>55</v>
      </c>
      <c r="ER5" s="3" t="s">
        <v>54</v>
      </c>
      <c r="ES5" s="3" t="s">
        <v>55</v>
      </c>
      <c r="ET5" s="3" t="s">
        <v>54</v>
      </c>
      <c r="EU5" s="3" t="s">
        <v>55</v>
      </c>
      <c r="EV5" s="3" t="s">
        <v>54</v>
      </c>
      <c r="EW5" s="3" t="s">
        <v>55</v>
      </c>
      <c r="EX5" s="3" t="s">
        <v>54</v>
      </c>
      <c r="EY5" s="3" t="s">
        <v>55</v>
      </c>
      <c r="EZ5" s="3" t="s">
        <v>54</v>
      </c>
      <c r="FA5" s="3" t="s">
        <v>55</v>
      </c>
      <c r="FB5" s="3" t="s">
        <v>54</v>
      </c>
      <c r="FC5" s="3" t="s">
        <v>55</v>
      </c>
      <c r="FD5" s="3" t="s">
        <v>54</v>
      </c>
      <c r="FE5" s="3" t="s">
        <v>55</v>
      </c>
      <c r="FF5" s="3" t="s">
        <v>54</v>
      </c>
      <c r="FG5" s="3" t="s">
        <v>55</v>
      </c>
      <c r="FH5" s="3" t="s">
        <v>54</v>
      </c>
      <c r="FI5" s="3" t="s">
        <v>55</v>
      </c>
      <c r="FJ5" s="3" t="s">
        <v>54</v>
      </c>
      <c r="FK5" s="3" t="s">
        <v>55</v>
      </c>
      <c r="FL5" s="3" t="s">
        <v>54</v>
      </c>
      <c r="FM5" s="3" t="s">
        <v>55</v>
      </c>
      <c r="FN5" s="3" t="s">
        <v>54</v>
      </c>
      <c r="FO5" s="3" t="s">
        <v>55</v>
      </c>
      <c r="FP5" s="3" t="s">
        <v>54</v>
      </c>
      <c r="FQ5" s="3" t="s">
        <v>55</v>
      </c>
      <c r="FR5" s="3" t="s">
        <v>54</v>
      </c>
      <c r="FS5" s="3" t="s">
        <v>55</v>
      </c>
      <c r="FT5" s="3" t="s">
        <v>54</v>
      </c>
      <c r="FU5" s="3" t="s">
        <v>55</v>
      </c>
      <c r="FV5" s="3" t="s">
        <v>54</v>
      </c>
      <c r="FW5" s="3" t="s">
        <v>55</v>
      </c>
      <c r="FX5" s="3" t="s">
        <v>54</v>
      </c>
      <c r="FY5" s="3" t="s">
        <v>55</v>
      </c>
      <c r="FZ5" s="4" t="s">
        <v>54</v>
      </c>
      <c r="GA5" s="4" t="s">
        <v>55</v>
      </c>
      <c r="GB5" s="4" t="s">
        <v>54</v>
      </c>
      <c r="GC5" s="4" t="s">
        <v>55</v>
      </c>
      <c r="GD5" s="4" t="s">
        <v>54</v>
      </c>
      <c r="GE5" s="4" t="s">
        <v>55</v>
      </c>
      <c r="GF5" s="4" t="s">
        <v>54</v>
      </c>
      <c r="GG5" s="4" t="s">
        <v>55</v>
      </c>
      <c r="GH5" s="4" t="s">
        <v>54</v>
      </c>
      <c r="GI5" s="4" t="s">
        <v>55</v>
      </c>
      <c r="GJ5" s="4" t="s">
        <v>54</v>
      </c>
      <c r="GK5" s="4" t="s">
        <v>55</v>
      </c>
      <c r="GL5" s="4" t="s">
        <v>54</v>
      </c>
      <c r="GM5" s="4" t="s">
        <v>55</v>
      </c>
      <c r="GN5" s="4" t="s">
        <v>54</v>
      </c>
      <c r="GO5" s="4" t="s">
        <v>55</v>
      </c>
      <c r="GP5" s="4" t="s">
        <v>54</v>
      </c>
      <c r="GQ5" s="4" t="s">
        <v>55</v>
      </c>
      <c r="GR5" s="4" t="s">
        <v>54</v>
      </c>
      <c r="GS5" s="4" t="s">
        <v>55</v>
      </c>
      <c r="GT5" s="4" t="s">
        <v>54</v>
      </c>
      <c r="GU5" s="4" t="s">
        <v>55</v>
      </c>
      <c r="GV5" s="4" t="s">
        <v>54</v>
      </c>
      <c r="GW5" s="4" t="s">
        <v>55</v>
      </c>
      <c r="GX5" s="4" t="s">
        <v>54</v>
      </c>
      <c r="GY5" s="4" t="s">
        <v>55</v>
      </c>
      <c r="GZ5" s="4" t="s">
        <v>54</v>
      </c>
      <c r="HA5" s="4" t="s">
        <v>55</v>
      </c>
      <c r="HB5" s="4" t="s">
        <v>54</v>
      </c>
      <c r="HC5" s="4" t="s">
        <v>55</v>
      </c>
      <c r="HD5" s="4" t="s">
        <v>54</v>
      </c>
      <c r="HE5" s="4" t="s">
        <v>55</v>
      </c>
      <c r="HF5" s="4" t="s">
        <v>54</v>
      </c>
      <c r="HG5" s="4" t="s">
        <v>55</v>
      </c>
      <c r="HH5" s="4" t="s">
        <v>54</v>
      </c>
      <c r="HI5" s="4" t="s">
        <v>55</v>
      </c>
      <c r="HJ5" s="79" t="s">
        <v>54</v>
      </c>
      <c r="HK5" s="79" t="s">
        <v>55</v>
      </c>
      <c r="HL5" s="79" t="s">
        <v>54</v>
      </c>
      <c r="HM5" s="79" t="s">
        <v>55</v>
      </c>
      <c r="HN5" s="79" t="s">
        <v>54</v>
      </c>
      <c r="HO5" s="79" t="s">
        <v>55</v>
      </c>
      <c r="HP5" s="79" t="s">
        <v>54</v>
      </c>
      <c r="HQ5" s="79" t="s">
        <v>55</v>
      </c>
      <c r="HR5" s="79" t="s">
        <v>54</v>
      </c>
      <c r="HS5" s="79" t="s">
        <v>55</v>
      </c>
      <c r="HT5" s="79" t="s">
        <v>54</v>
      </c>
      <c r="HU5" s="79" t="s">
        <v>55</v>
      </c>
      <c r="HV5" s="79" t="s">
        <v>54</v>
      </c>
      <c r="HW5" s="79" t="s">
        <v>55</v>
      </c>
      <c r="HX5" s="79" t="s">
        <v>54</v>
      </c>
      <c r="HY5" s="79" t="s">
        <v>55</v>
      </c>
      <c r="HZ5" s="79" t="s">
        <v>54</v>
      </c>
      <c r="IA5" s="79" t="s">
        <v>55</v>
      </c>
      <c r="IB5" s="79" t="s">
        <v>54</v>
      </c>
      <c r="IC5" s="79" t="s">
        <v>55</v>
      </c>
      <c r="ID5" s="79" t="s">
        <v>54</v>
      </c>
      <c r="IE5" s="79" t="s">
        <v>55</v>
      </c>
      <c r="IF5" s="79" t="s">
        <v>54</v>
      </c>
      <c r="IG5" s="79" t="s">
        <v>55</v>
      </c>
      <c r="IH5" s="79" t="s">
        <v>54</v>
      </c>
      <c r="II5" s="79" t="s">
        <v>55</v>
      </c>
      <c r="IJ5" s="79" t="s">
        <v>54</v>
      </c>
      <c r="IK5" s="79" t="s">
        <v>55</v>
      </c>
      <c r="IL5" s="79" t="s">
        <v>54</v>
      </c>
      <c r="IM5" s="79" t="s">
        <v>55</v>
      </c>
      <c r="IN5" s="79" t="s">
        <v>54</v>
      </c>
      <c r="IO5" s="79" t="s">
        <v>55</v>
      </c>
      <c r="IP5" s="79" t="s">
        <v>54</v>
      </c>
      <c r="IQ5" s="79" t="s">
        <v>55</v>
      </c>
      <c r="IR5" s="79" t="s">
        <v>54</v>
      </c>
      <c r="IS5" s="79" t="s">
        <v>55</v>
      </c>
      <c r="IT5" s="4" t="s">
        <v>54</v>
      </c>
      <c r="IU5" s="82" t="s">
        <v>55</v>
      </c>
      <c r="IV5" s="4" t="s">
        <v>54</v>
      </c>
      <c r="IW5" s="82" t="s">
        <v>55</v>
      </c>
      <c r="IX5" s="4" t="s">
        <v>54</v>
      </c>
      <c r="IY5" s="82" t="s">
        <v>55</v>
      </c>
      <c r="IZ5" s="4" t="s">
        <v>54</v>
      </c>
      <c r="JA5" s="82" t="s">
        <v>55</v>
      </c>
      <c r="JB5" s="4" t="s">
        <v>54</v>
      </c>
      <c r="JC5" s="82" t="s">
        <v>55</v>
      </c>
      <c r="JD5" s="4" t="s">
        <v>54</v>
      </c>
      <c r="JE5" s="82" t="s">
        <v>55</v>
      </c>
      <c r="JF5" s="4" t="s">
        <v>54</v>
      </c>
      <c r="JG5" s="82" t="s">
        <v>55</v>
      </c>
      <c r="JH5" s="4" t="s">
        <v>54</v>
      </c>
      <c r="JI5" s="82" t="s">
        <v>55</v>
      </c>
      <c r="JJ5" s="4" t="s">
        <v>54</v>
      </c>
      <c r="JK5" s="82" t="s">
        <v>55</v>
      </c>
      <c r="JL5" s="4" t="s">
        <v>54</v>
      </c>
      <c r="JM5" s="82" t="s">
        <v>55</v>
      </c>
      <c r="JN5" s="4" t="s">
        <v>54</v>
      </c>
      <c r="JO5" s="82" t="s">
        <v>55</v>
      </c>
      <c r="JP5" s="4" t="s">
        <v>54</v>
      </c>
      <c r="JQ5" s="82" t="s">
        <v>55</v>
      </c>
      <c r="JR5" s="4" t="s">
        <v>54</v>
      </c>
      <c r="JS5" s="82" t="s">
        <v>55</v>
      </c>
      <c r="JT5" s="4" t="s">
        <v>54</v>
      </c>
      <c r="JU5" s="82" t="s">
        <v>55</v>
      </c>
      <c r="JV5" s="4" t="s">
        <v>54</v>
      </c>
      <c r="JW5" s="82" t="s">
        <v>55</v>
      </c>
      <c r="JX5" s="4" t="s">
        <v>54</v>
      </c>
      <c r="JY5" s="82" t="s">
        <v>55</v>
      </c>
      <c r="JZ5" s="4" t="s">
        <v>54</v>
      </c>
      <c r="KA5" s="82" t="s">
        <v>55</v>
      </c>
      <c r="KB5" s="4" t="s">
        <v>54</v>
      </c>
      <c r="KC5" s="82" t="s">
        <v>55</v>
      </c>
      <c r="KD5" s="3" t="s">
        <v>54</v>
      </c>
      <c r="KE5" s="79" t="s">
        <v>55</v>
      </c>
      <c r="KF5" s="3" t="s">
        <v>54</v>
      </c>
      <c r="KG5" s="3" t="s">
        <v>55</v>
      </c>
      <c r="KH5" s="3" t="s">
        <v>54</v>
      </c>
      <c r="KI5" s="3" t="s">
        <v>55</v>
      </c>
      <c r="KJ5" s="3" t="s">
        <v>54</v>
      </c>
      <c r="KK5" s="3" t="s">
        <v>55</v>
      </c>
      <c r="KL5" s="3" t="s">
        <v>54</v>
      </c>
      <c r="KM5" s="3" t="s">
        <v>55</v>
      </c>
      <c r="KN5" s="3" t="s">
        <v>54</v>
      </c>
      <c r="KO5" s="3" t="s">
        <v>55</v>
      </c>
      <c r="KP5" s="3" t="s">
        <v>54</v>
      </c>
      <c r="KQ5" s="3" t="s">
        <v>55</v>
      </c>
      <c r="KR5" s="3" t="s">
        <v>54</v>
      </c>
      <c r="KS5" s="3" t="s">
        <v>55</v>
      </c>
      <c r="KT5" s="3" t="s">
        <v>54</v>
      </c>
      <c r="KU5" s="79" t="s">
        <v>55</v>
      </c>
      <c r="KV5" s="3" t="s">
        <v>54</v>
      </c>
      <c r="KW5" s="3" t="s">
        <v>55</v>
      </c>
      <c r="KX5" s="3" t="s">
        <v>54</v>
      </c>
      <c r="KY5" s="3" t="s">
        <v>55</v>
      </c>
      <c r="KZ5" s="3" t="s">
        <v>54</v>
      </c>
      <c r="LA5" s="3" t="s">
        <v>55</v>
      </c>
      <c r="LB5" s="3" t="s">
        <v>54</v>
      </c>
      <c r="LC5" s="3" t="s">
        <v>55</v>
      </c>
      <c r="LD5" s="3" t="s">
        <v>54</v>
      </c>
      <c r="LE5" s="3" t="s">
        <v>55</v>
      </c>
      <c r="LF5" s="3" t="s">
        <v>54</v>
      </c>
      <c r="LG5" s="3" t="s">
        <v>55</v>
      </c>
      <c r="LH5" s="3" t="s">
        <v>54</v>
      </c>
      <c r="LI5" s="3" t="s">
        <v>55</v>
      </c>
      <c r="LJ5" s="3" t="s">
        <v>54</v>
      </c>
      <c r="LK5" s="3" t="s">
        <v>55</v>
      </c>
      <c r="LL5" s="3" t="s">
        <v>54</v>
      </c>
      <c r="LM5" s="3" t="s">
        <v>55</v>
      </c>
      <c r="LN5" s="4" t="s">
        <v>54</v>
      </c>
      <c r="LO5" s="4" t="s">
        <v>55</v>
      </c>
      <c r="LP5" s="4" t="s">
        <v>54</v>
      </c>
      <c r="LQ5" s="4" t="s">
        <v>55</v>
      </c>
      <c r="LR5" s="4" t="s">
        <v>54</v>
      </c>
      <c r="LS5" s="4" t="s">
        <v>55</v>
      </c>
      <c r="LT5" s="4" t="s">
        <v>54</v>
      </c>
      <c r="LU5" s="4" t="s">
        <v>55</v>
      </c>
      <c r="LV5" s="4" t="s">
        <v>54</v>
      </c>
      <c r="LW5" s="4" t="s">
        <v>55</v>
      </c>
      <c r="LX5" s="4" t="s">
        <v>54</v>
      </c>
      <c r="LY5" s="4" t="s">
        <v>55</v>
      </c>
      <c r="LZ5" s="4" t="s">
        <v>54</v>
      </c>
      <c r="MA5" s="4" t="s">
        <v>55</v>
      </c>
      <c r="MB5" s="4" t="s">
        <v>54</v>
      </c>
      <c r="MC5" s="4" t="s">
        <v>55</v>
      </c>
      <c r="MD5" s="4" t="s">
        <v>54</v>
      </c>
      <c r="ME5" s="4" t="s">
        <v>55</v>
      </c>
      <c r="MF5" s="4" t="s">
        <v>54</v>
      </c>
      <c r="MG5" s="4" t="s">
        <v>55</v>
      </c>
      <c r="MH5" s="4" t="s">
        <v>54</v>
      </c>
      <c r="MI5" s="4" t="s">
        <v>55</v>
      </c>
      <c r="MJ5" s="4" t="s">
        <v>54</v>
      </c>
      <c r="MK5" s="4" t="s">
        <v>55</v>
      </c>
      <c r="ML5" s="4" t="s">
        <v>54</v>
      </c>
      <c r="MM5" s="4" t="s">
        <v>55</v>
      </c>
      <c r="MN5" s="4" t="s">
        <v>54</v>
      </c>
      <c r="MO5" s="4" t="s">
        <v>55</v>
      </c>
      <c r="MP5" s="4" t="s">
        <v>54</v>
      </c>
      <c r="MQ5" s="4" t="s">
        <v>55</v>
      </c>
      <c r="MR5" s="4" t="s">
        <v>54</v>
      </c>
      <c r="MS5" s="4" t="s">
        <v>55</v>
      </c>
      <c r="MT5" s="4" t="s">
        <v>54</v>
      </c>
      <c r="MU5" s="4" t="s">
        <v>55</v>
      </c>
      <c r="MV5" s="4" t="s">
        <v>54</v>
      </c>
      <c r="MW5" s="4" t="s">
        <v>55</v>
      </c>
      <c r="MX5" s="3" t="s">
        <v>54</v>
      </c>
      <c r="MY5" s="3" t="s">
        <v>55</v>
      </c>
      <c r="MZ5" s="3" t="s">
        <v>54</v>
      </c>
      <c r="NA5" s="3" t="s">
        <v>55</v>
      </c>
      <c r="NB5" s="3" t="s">
        <v>54</v>
      </c>
      <c r="NC5" s="3" t="s">
        <v>55</v>
      </c>
      <c r="ND5" s="3" t="s">
        <v>54</v>
      </c>
      <c r="NE5" s="3" t="s">
        <v>55</v>
      </c>
      <c r="NF5" s="3" t="s">
        <v>54</v>
      </c>
      <c r="NG5" s="3" t="s">
        <v>55</v>
      </c>
      <c r="NH5" s="3" t="s">
        <v>54</v>
      </c>
      <c r="NI5" s="3" t="s">
        <v>55</v>
      </c>
      <c r="NJ5" s="3" t="s">
        <v>54</v>
      </c>
      <c r="NK5" s="3" t="s">
        <v>55</v>
      </c>
      <c r="NL5" s="3" t="s">
        <v>54</v>
      </c>
      <c r="NM5" s="3" t="s">
        <v>55</v>
      </c>
      <c r="NN5" s="3" t="s">
        <v>54</v>
      </c>
      <c r="NO5" s="3" t="s">
        <v>55</v>
      </c>
      <c r="NP5" s="3" t="s">
        <v>54</v>
      </c>
      <c r="NQ5" s="3" t="s">
        <v>55</v>
      </c>
      <c r="NR5" s="3" t="s">
        <v>54</v>
      </c>
      <c r="NS5" s="3" t="s">
        <v>55</v>
      </c>
      <c r="NT5" s="3" t="s">
        <v>54</v>
      </c>
      <c r="NU5" s="3" t="s">
        <v>55</v>
      </c>
      <c r="NV5" s="3" t="s">
        <v>54</v>
      </c>
      <c r="NW5" s="3" t="s">
        <v>55</v>
      </c>
      <c r="NX5" s="3" t="s">
        <v>54</v>
      </c>
      <c r="NY5" s="3" t="s">
        <v>55</v>
      </c>
      <c r="NZ5" s="3" t="s">
        <v>54</v>
      </c>
      <c r="OA5" s="3" t="s">
        <v>55</v>
      </c>
      <c r="OB5" s="3" t="s">
        <v>54</v>
      </c>
      <c r="OC5" s="3" t="s">
        <v>55</v>
      </c>
      <c r="OD5" s="3" t="s">
        <v>54</v>
      </c>
      <c r="OE5" s="3" t="s">
        <v>55</v>
      </c>
      <c r="OF5" s="3" t="s">
        <v>54</v>
      </c>
      <c r="OG5" s="3" t="s">
        <v>55</v>
      </c>
      <c r="OH5" s="4" t="s">
        <v>54</v>
      </c>
      <c r="OI5" s="82" t="s">
        <v>55</v>
      </c>
      <c r="OJ5" s="4" t="s">
        <v>54</v>
      </c>
      <c r="OK5" s="4" t="s">
        <v>55</v>
      </c>
      <c r="OL5" s="4" t="s">
        <v>54</v>
      </c>
      <c r="OM5" s="4" t="s">
        <v>55</v>
      </c>
      <c r="ON5" s="4" t="s">
        <v>54</v>
      </c>
      <c r="OO5" s="4" t="s">
        <v>55</v>
      </c>
      <c r="OP5" s="4" t="s">
        <v>54</v>
      </c>
      <c r="OQ5" s="4" t="s">
        <v>55</v>
      </c>
      <c r="OR5" s="4" t="s">
        <v>54</v>
      </c>
      <c r="OS5" s="4" t="s">
        <v>55</v>
      </c>
      <c r="OT5" s="4" t="s">
        <v>54</v>
      </c>
      <c r="OU5" s="4" t="s">
        <v>55</v>
      </c>
      <c r="OV5" s="4" t="s">
        <v>54</v>
      </c>
      <c r="OW5" s="4" t="s">
        <v>55</v>
      </c>
      <c r="OX5" s="4" t="s">
        <v>54</v>
      </c>
      <c r="OY5" s="4" t="s">
        <v>55</v>
      </c>
      <c r="OZ5" s="4" t="s">
        <v>54</v>
      </c>
      <c r="PA5" s="4" t="s">
        <v>55</v>
      </c>
      <c r="PB5" s="4" t="s">
        <v>54</v>
      </c>
      <c r="PC5" s="4" t="s">
        <v>55</v>
      </c>
      <c r="PD5" s="4" t="s">
        <v>54</v>
      </c>
      <c r="PE5" s="4" t="s">
        <v>55</v>
      </c>
      <c r="PF5" s="4" t="s">
        <v>54</v>
      </c>
      <c r="PG5" s="4" t="s">
        <v>55</v>
      </c>
      <c r="PH5" s="4" t="s">
        <v>54</v>
      </c>
      <c r="PI5" s="4" t="s">
        <v>55</v>
      </c>
      <c r="PJ5" s="4" t="s">
        <v>54</v>
      </c>
      <c r="PK5" s="4" t="s">
        <v>55</v>
      </c>
      <c r="PL5" s="4" t="s">
        <v>54</v>
      </c>
      <c r="PM5" s="4" t="s">
        <v>55</v>
      </c>
      <c r="PN5" s="4" t="s">
        <v>54</v>
      </c>
      <c r="PO5" s="4" t="s">
        <v>55</v>
      </c>
      <c r="PP5" s="4" t="s">
        <v>54</v>
      </c>
      <c r="PQ5" s="4" t="s">
        <v>55</v>
      </c>
      <c r="PR5" s="3" t="s">
        <v>54</v>
      </c>
      <c r="PS5" s="3" t="s">
        <v>55</v>
      </c>
      <c r="PT5" s="3" t="s">
        <v>54</v>
      </c>
      <c r="PU5" s="3" t="s">
        <v>55</v>
      </c>
      <c r="PV5" s="3" t="s">
        <v>54</v>
      </c>
      <c r="PW5" s="3" t="s">
        <v>55</v>
      </c>
      <c r="PX5" s="3" t="s">
        <v>54</v>
      </c>
      <c r="PY5" s="3" t="s">
        <v>55</v>
      </c>
      <c r="PZ5" s="3" t="s">
        <v>54</v>
      </c>
      <c r="QA5" s="3" t="s">
        <v>55</v>
      </c>
      <c r="QB5" s="3" t="s">
        <v>54</v>
      </c>
      <c r="QC5" s="3" t="s">
        <v>55</v>
      </c>
      <c r="QD5" s="3" t="s">
        <v>54</v>
      </c>
      <c r="QE5" s="3" t="s">
        <v>55</v>
      </c>
      <c r="QF5" s="3" t="s">
        <v>54</v>
      </c>
      <c r="QG5" s="3" t="s">
        <v>55</v>
      </c>
      <c r="QH5" s="3" t="s">
        <v>54</v>
      </c>
      <c r="QI5" s="3" t="s">
        <v>55</v>
      </c>
      <c r="QJ5" s="3" t="s">
        <v>54</v>
      </c>
      <c r="QK5" s="3" t="s">
        <v>55</v>
      </c>
      <c r="QL5" s="3" t="s">
        <v>54</v>
      </c>
      <c r="QM5" s="3" t="s">
        <v>55</v>
      </c>
      <c r="QN5" s="3" t="s">
        <v>54</v>
      </c>
      <c r="QO5" s="3" t="s">
        <v>55</v>
      </c>
      <c r="QP5" s="3" t="s">
        <v>54</v>
      </c>
      <c r="QQ5" s="3" t="s">
        <v>55</v>
      </c>
      <c r="QR5" s="3" t="s">
        <v>54</v>
      </c>
      <c r="QS5" s="3" t="s">
        <v>55</v>
      </c>
      <c r="QT5" s="3" t="s">
        <v>54</v>
      </c>
      <c r="QU5" s="3" t="s">
        <v>55</v>
      </c>
      <c r="QV5" s="3" t="s">
        <v>54</v>
      </c>
      <c r="QW5" s="3" t="s">
        <v>55</v>
      </c>
      <c r="QX5" s="3" t="s">
        <v>54</v>
      </c>
      <c r="QY5" s="3" t="s">
        <v>55</v>
      </c>
      <c r="QZ5" s="3" t="s">
        <v>54</v>
      </c>
      <c r="RA5" s="3" t="s">
        <v>55</v>
      </c>
      <c r="RB5" s="4" t="s">
        <v>54</v>
      </c>
      <c r="RC5" s="82" t="s">
        <v>55</v>
      </c>
      <c r="RD5" s="4" t="s">
        <v>54</v>
      </c>
      <c r="RE5" s="4" t="s">
        <v>55</v>
      </c>
      <c r="RF5" s="4" t="s">
        <v>54</v>
      </c>
      <c r="RG5" s="4" t="s">
        <v>55</v>
      </c>
      <c r="RH5" s="4" t="s">
        <v>54</v>
      </c>
      <c r="RI5" s="4" t="s">
        <v>55</v>
      </c>
      <c r="RJ5" s="4" t="s">
        <v>54</v>
      </c>
      <c r="RK5" s="4" t="s">
        <v>55</v>
      </c>
      <c r="RL5" s="4" t="s">
        <v>54</v>
      </c>
      <c r="RM5" s="4" t="s">
        <v>55</v>
      </c>
      <c r="RN5" s="4" t="s">
        <v>54</v>
      </c>
      <c r="RO5" s="4" t="s">
        <v>55</v>
      </c>
      <c r="RP5" s="4" t="s">
        <v>54</v>
      </c>
      <c r="RQ5" s="4" t="s">
        <v>55</v>
      </c>
      <c r="RR5" s="4" t="s">
        <v>54</v>
      </c>
      <c r="RS5" s="4" t="s">
        <v>55</v>
      </c>
      <c r="RT5" s="4" t="s">
        <v>54</v>
      </c>
      <c r="RU5" s="4" t="s">
        <v>55</v>
      </c>
      <c r="RV5" s="4" t="s">
        <v>54</v>
      </c>
      <c r="RW5" s="4" t="s">
        <v>55</v>
      </c>
      <c r="RX5" s="4" t="s">
        <v>54</v>
      </c>
      <c r="RY5" s="4" t="s">
        <v>55</v>
      </c>
      <c r="RZ5" s="4" t="s">
        <v>54</v>
      </c>
      <c r="SA5" s="4" t="s">
        <v>55</v>
      </c>
      <c r="SB5" s="4" t="s">
        <v>54</v>
      </c>
      <c r="SC5" s="4" t="s">
        <v>55</v>
      </c>
      <c r="SD5" s="4" t="s">
        <v>54</v>
      </c>
      <c r="SE5" s="4" t="s">
        <v>55</v>
      </c>
      <c r="SF5" s="4" t="s">
        <v>54</v>
      </c>
      <c r="SG5" s="4" t="s">
        <v>55</v>
      </c>
      <c r="SH5" s="4" t="s">
        <v>54</v>
      </c>
      <c r="SI5" s="4" t="s">
        <v>55</v>
      </c>
      <c r="SJ5" s="4" t="s">
        <v>54</v>
      </c>
      <c r="SK5" s="4" t="s">
        <v>55</v>
      </c>
      <c r="SL5" s="3" t="s">
        <v>54</v>
      </c>
      <c r="SM5" s="79" t="s">
        <v>55</v>
      </c>
      <c r="SN5" s="3" t="s">
        <v>54</v>
      </c>
      <c r="SO5" s="3" t="s">
        <v>55</v>
      </c>
      <c r="SP5" s="3" t="s">
        <v>54</v>
      </c>
      <c r="SQ5" s="3" t="s">
        <v>55</v>
      </c>
      <c r="SR5" s="3" t="s">
        <v>54</v>
      </c>
      <c r="SS5" s="3" t="s">
        <v>55</v>
      </c>
      <c r="ST5" s="3" t="s">
        <v>54</v>
      </c>
      <c r="SU5" s="3" t="s">
        <v>55</v>
      </c>
      <c r="SV5" s="3" t="s">
        <v>54</v>
      </c>
      <c r="SW5" s="3" t="s">
        <v>55</v>
      </c>
      <c r="SX5" s="3" t="s">
        <v>54</v>
      </c>
      <c r="SY5" s="3" t="s">
        <v>55</v>
      </c>
      <c r="SZ5" s="3" t="s">
        <v>54</v>
      </c>
      <c r="TA5" s="3" t="s">
        <v>55</v>
      </c>
      <c r="TB5" s="3" t="s">
        <v>54</v>
      </c>
      <c r="TC5" s="3" t="s">
        <v>55</v>
      </c>
      <c r="TD5" s="3" t="s">
        <v>54</v>
      </c>
      <c r="TE5" s="3" t="s">
        <v>55</v>
      </c>
      <c r="TF5" s="3" t="s">
        <v>54</v>
      </c>
      <c r="TG5" s="3" t="s">
        <v>55</v>
      </c>
      <c r="TH5" s="3" t="s">
        <v>54</v>
      </c>
      <c r="TI5" s="3" t="s">
        <v>55</v>
      </c>
      <c r="TJ5" s="3" t="s">
        <v>54</v>
      </c>
      <c r="TK5" s="3" t="s">
        <v>55</v>
      </c>
      <c r="TL5" s="3" t="s">
        <v>54</v>
      </c>
      <c r="TM5" s="3" t="s">
        <v>55</v>
      </c>
      <c r="TN5" s="3" t="s">
        <v>54</v>
      </c>
      <c r="TO5" s="3" t="s">
        <v>55</v>
      </c>
      <c r="TP5" s="3" t="s">
        <v>54</v>
      </c>
      <c r="TQ5" s="3" t="s">
        <v>55</v>
      </c>
      <c r="TR5" s="3" t="s">
        <v>54</v>
      </c>
      <c r="TS5" s="3" t="s">
        <v>55</v>
      </c>
      <c r="TT5" s="3" t="s">
        <v>54</v>
      </c>
      <c r="TU5" s="3" t="s">
        <v>55</v>
      </c>
      <c r="TV5" s="4" t="s">
        <v>54</v>
      </c>
      <c r="TW5" s="82" t="s">
        <v>55</v>
      </c>
      <c r="TX5" s="4" t="s">
        <v>54</v>
      </c>
      <c r="TY5" s="4" t="s">
        <v>55</v>
      </c>
      <c r="TZ5" s="4" t="s">
        <v>54</v>
      </c>
      <c r="UA5" s="4" t="s">
        <v>55</v>
      </c>
      <c r="UB5" s="4" t="s">
        <v>54</v>
      </c>
      <c r="UC5" s="4" t="s">
        <v>55</v>
      </c>
      <c r="UD5" s="4" t="s">
        <v>54</v>
      </c>
      <c r="UE5" s="4" t="s">
        <v>55</v>
      </c>
      <c r="UF5" s="4" t="s">
        <v>54</v>
      </c>
      <c r="UG5" s="4" t="s">
        <v>55</v>
      </c>
      <c r="UH5" s="4" t="s">
        <v>54</v>
      </c>
      <c r="UI5" s="4" t="s">
        <v>55</v>
      </c>
      <c r="UJ5" s="4" t="s">
        <v>54</v>
      </c>
      <c r="UK5" s="4" t="s">
        <v>55</v>
      </c>
      <c r="UL5" s="4" t="s">
        <v>54</v>
      </c>
      <c r="UM5" s="4" t="s">
        <v>55</v>
      </c>
      <c r="UN5" s="4" t="s">
        <v>54</v>
      </c>
      <c r="UO5" s="4" t="s">
        <v>55</v>
      </c>
      <c r="UP5" s="4" t="s">
        <v>54</v>
      </c>
      <c r="UQ5" s="4" t="s">
        <v>55</v>
      </c>
      <c r="UR5" s="4" t="s">
        <v>54</v>
      </c>
      <c r="US5" s="4" t="s">
        <v>55</v>
      </c>
      <c r="UT5" s="4" t="s">
        <v>54</v>
      </c>
      <c r="UU5" s="4" t="s">
        <v>55</v>
      </c>
      <c r="UV5" s="4" t="s">
        <v>54</v>
      </c>
      <c r="UW5" s="4" t="s">
        <v>55</v>
      </c>
      <c r="UX5" s="4" t="s">
        <v>54</v>
      </c>
      <c r="UY5" s="4" t="s">
        <v>55</v>
      </c>
      <c r="UZ5" s="4" t="s">
        <v>54</v>
      </c>
      <c r="VA5" s="4" t="s">
        <v>55</v>
      </c>
      <c r="VB5" s="4" t="s">
        <v>54</v>
      </c>
      <c r="VC5" s="4" t="s">
        <v>55</v>
      </c>
      <c r="VD5" s="4" t="s">
        <v>54</v>
      </c>
      <c r="VE5" s="4" t="s">
        <v>55</v>
      </c>
      <c r="VF5" s="3" t="s">
        <v>54</v>
      </c>
      <c r="VG5" s="79" t="s">
        <v>55</v>
      </c>
      <c r="VH5" s="3" t="s">
        <v>54</v>
      </c>
      <c r="VI5" s="3" t="s">
        <v>55</v>
      </c>
      <c r="VJ5" s="3" t="s">
        <v>54</v>
      </c>
      <c r="VK5" s="3" t="s">
        <v>55</v>
      </c>
      <c r="VL5" s="3" t="s">
        <v>54</v>
      </c>
      <c r="VM5" s="3" t="s">
        <v>55</v>
      </c>
      <c r="VN5" s="3" t="s">
        <v>54</v>
      </c>
      <c r="VO5" s="3" t="s">
        <v>55</v>
      </c>
      <c r="VP5" s="3" t="s">
        <v>54</v>
      </c>
      <c r="VQ5" s="3" t="s">
        <v>55</v>
      </c>
      <c r="VR5" s="3" t="s">
        <v>54</v>
      </c>
      <c r="VS5" s="3" t="s">
        <v>55</v>
      </c>
      <c r="VT5" s="3" t="s">
        <v>54</v>
      </c>
      <c r="VU5" s="79" t="s">
        <v>55</v>
      </c>
      <c r="VV5" s="3" t="s">
        <v>54</v>
      </c>
      <c r="VW5" s="3" t="s">
        <v>55</v>
      </c>
      <c r="VX5" s="3" t="s">
        <v>54</v>
      </c>
      <c r="VY5" s="3" t="s">
        <v>55</v>
      </c>
      <c r="VZ5" s="3" t="s">
        <v>54</v>
      </c>
      <c r="WA5" s="3" t="s">
        <v>55</v>
      </c>
      <c r="WB5" s="3" t="s">
        <v>54</v>
      </c>
      <c r="WC5" s="3" t="s">
        <v>55</v>
      </c>
      <c r="WD5" s="3" t="s">
        <v>54</v>
      </c>
      <c r="WE5" s="3" t="s">
        <v>55</v>
      </c>
      <c r="WF5" s="3" t="s">
        <v>54</v>
      </c>
      <c r="WG5" s="3" t="s">
        <v>55</v>
      </c>
      <c r="WH5" s="3" t="s">
        <v>54</v>
      </c>
      <c r="WI5" s="3" t="s">
        <v>55</v>
      </c>
      <c r="WJ5" s="3" t="s">
        <v>54</v>
      </c>
      <c r="WK5" s="3" t="s">
        <v>55</v>
      </c>
      <c r="WL5" s="3" t="s">
        <v>54</v>
      </c>
      <c r="WM5" s="3" t="s">
        <v>55</v>
      </c>
      <c r="WN5" s="3" t="s">
        <v>54</v>
      </c>
      <c r="WO5" s="3" t="s">
        <v>55</v>
      </c>
      <c r="WP5" s="4" t="s">
        <v>54</v>
      </c>
      <c r="WQ5" s="82" t="s">
        <v>55</v>
      </c>
      <c r="WR5" s="4" t="s">
        <v>54</v>
      </c>
      <c r="WS5" s="4" t="s">
        <v>55</v>
      </c>
      <c r="WT5" s="4" t="s">
        <v>54</v>
      </c>
      <c r="WU5" s="4" t="s">
        <v>55</v>
      </c>
      <c r="WV5" s="4" t="s">
        <v>54</v>
      </c>
      <c r="WW5" s="4" t="s">
        <v>55</v>
      </c>
      <c r="WX5" s="4" t="s">
        <v>54</v>
      </c>
      <c r="WY5" s="4" t="s">
        <v>55</v>
      </c>
      <c r="WZ5" s="4" t="s">
        <v>54</v>
      </c>
      <c r="XA5" s="4" t="s">
        <v>55</v>
      </c>
      <c r="XB5" s="4" t="s">
        <v>54</v>
      </c>
      <c r="XC5" s="4" t="s">
        <v>55</v>
      </c>
      <c r="XD5" s="4" t="s">
        <v>54</v>
      </c>
      <c r="XE5" s="4" t="s">
        <v>55</v>
      </c>
      <c r="XF5" s="4" t="s">
        <v>54</v>
      </c>
      <c r="XG5" s="4" t="s">
        <v>55</v>
      </c>
      <c r="XH5" s="4" t="s">
        <v>54</v>
      </c>
      <c r="XI5" s="4" t="s">
        <v>55</v>
      </c>
      <c r="XJ5" s="4" t="s">
        <v>54</v>
      </c>
      <c r="XK5" s="4" t="s">
        <v>55</v>
      </c>
      <c r="XL5" s="4" t="s">
        <v>54</v>
      </c>
      <c r="XM5" s="4" t="s">
        <v>55</v>
      </c>
      <c r="XN5" s="4" t="s">
        <v>54</v>
      </c>
      <c r="XO5" s="4" t="s">
        <v>55</v>
      </c>
      <c r="XP5" s="4" t="s">
        <v>54</v>
      </c>
      <c r="XQ5" s="4" t="s">
        <v>55</v>
      </c>
      <c r="XR5" s="4" t="s">
        <v>54</v>
      </c>
      <c r="XS5" s="4" t="s">
        <v>55</v>
      </c>
      <c r="XT5" s="4" t="s">
        <v>54</v>
      </c>
      <c r="XU5" s="4" t="s">
        <v>55</v>
      </c>
      <c r="XV5" s="4" t="s">
        <v>54</v>
      </c>
      <c r="XW5" s="4" t="s">
        <v>55</v>
      </c>
      <c r="XX5" s="4" t="s">
        <v>54</v>
      </c>
      <c r="XY5" s="4" t="s">
        <v>55</v>
      </c>
      <c r="XZ5" s="3" t="s">
        <v>54</v>
      </c>
      <c r="YA5" s="79" t="s">
        <v>55</v>
      </c>
      <c r="YB5" s="3" t="s">
        <v>54</v>
      </c>
      <c r="YC5" s="3" t="s">
        <v>55</v>
      </c>
      <c r="YD5" s="3" t="s">
        <v>54</v>
      </c>
      <c r="YE5" s="3" t="s">
        <v>55</v>
      </c>
      <c r="YF5" s="3" t="s">
        <v>54</v>
      </c>
      <c r="YG5" s="3" t="s">
        <v>55</v>
      </c>
      <c r="YH5" s="3" t="s">
        <v>54</v>
      </c>
      <c r="YI5" s="3" t="s">
        <v>55</v>
      </c>
      <c r="YJ5" s="3" t="s">
        <v>54</v>
      </c>
      <c r="YK5" s="3" t="s">
        <v>55</v>
      </c>
      <c r="YL5" s="3" t="s">
        <v>54</v>
      </c>
      <c r="YM5" s="3" t="s">
        <v>55</v>
      </c>
      <c r="YN5" s="3" t="s">
        <v>54</v>
      </c>
      <c r="YO5" s="79" t="s">
        <v>55</v>
      </c>
      <c r="YP5" s="3" t="s">
        <v>54</v>
      </c>
      <c r="YQ5" s="3" t="s">
        <v>55</v>
      </c>
      <c r="YR5" s="3" t="s">
        <v>54</v>
      </c>
      <c r="YS5" s="3" t="s">
        <v>55</v>
      </c>
      <c r="YT5" s="3" t="s">
        <v>54</v>
      </c>
      <c r="YU5" s="3" t="s">
        <v>55</v>
      </c>
      <c r="YV5" s="3" t="s">
        <v>54</v>
      </c>
      <c r="YW5" s="3" t="s">
        <v>55</v>
      </c>
      <c r="YX5" s="3" t="s">
        <v>54</v>
      </c>
      <c r="YY5" s="3" t="s">
        <v>55</v>
      </c>
      <c r="YZ5" s="3" t="s">
        <v>54</v>
      </c>
      <c r="ZA5" s="3" t="s">
        <v>55</v>
      </c>
      <c r="ZB5" s="3" t="s">
        <v>54</v>
      </c>
      <c r="ZC5" s="3" t="s">
        <v>55</v>
      </c>
      <c r="ZD5" s="3" t="s">
        <v>54</v>
      </c>
      <c r="ZE5" s="3" t="s">
        <v>55</v>
      </c>
      <c r="ZF5" s="3" t="s">
        <v>54</v>
      </c>
      <c r="ZG5" s="3" t="s">
        <v>55</v>
      </c>
      <c r="ZH5" s="3" t="s">
        <v>54</v>
      </c>
      <c r="ZI5" s="3" t="s">
        <v>55</v>
      </c>
      <c r="ZJ5" s="4" t="s">
        <v>54</v>
      </c>
      <c r="ZK5" s="82" t="s">
        <v>55</v>
      </c>
      <c r="ZL5" s="4" t="s">
        <v>54</v>
      </c>
      <c r="ZM5" s="4" t="s">
        <v>55</v>
      </c>
      <c r="ZN5" s="4" t="s">
        <v>54</v>
      </c>
      <c r="ZO5" s="4" t="s">
        <v>55</v>
      </c>
      <c r="ZP5" s="4" t="s">
        <v>54</v>
      </c>
      <c r="ZQ5" s="4" t="s">
        <v>55</v>
      </c>
      <c r="ZR5" s="4" t="s">
        <v>54</v>
      </c>
      <c r="ZS5" s="4" t="s">
        <v>55</v>
      </c>
      <c r="ZT5" s="4" t="s">
        <v>54</v>
      </c>
      <c r="ZU5" s="4" t="s">
        <v>55</v>
      </c>
      <c r="ZV5" s="4" t="s">
        <v>54</v>
      </c>
      <c r="ZW5" s="4" t="s">
        <v>55</v>
      </c>
      <c r="ZX5" s="4" t="s">
        <v>54</v>
      </c>
      <c r="ZY5" s="82" t="s">
        <v>55</v>
      </c>
      <c r="ZZ5" s="4" t="s">
        <v>54</v>
      </c>
      <c r="AAA5" s="4" t="s">
        <v>55</v>
      </c>
      <c r="AAB5" s="4" t="s">
        <v>54</v>
      </c>
      <c r="AAC5" s="4" t="s">
        <v>55</v>
      </c>
      <c r="AAD5" s="4" t="s">
        <v>54</v>
      </c>
      <c r="AAE5" s="4" t="s">
        <v>55</v>
      </c>
      <c r="AAF5" s="4" t="s">
        <v>54</v>
      </c>
      <c r="AAG5" s="4" t="s">
        <v>55</v>
      </c>
      <c r="AAH5" s="4" t="s">
        <v>54</v>
      </c>
      <c r="AAI5" s="4" t="s">
        <v>55</v>
      </c>
      <c r="AAJ5" s="4" t="s">
        <v>54</v>
      </c>
      <c r="AAK5" s="4" t="s">
        <v>55</v>
      </c>
      <c r="AAL5" s="4" t="s">
        <v>54</v>
      </c>
      <c r="AAM5" s="4" t="s">
        <v>55</v>
      </c>
      <c r="AAN5" s="4" t="s">
        <v>54</v>
      </c>
      <c r="AAO5" s="4" t="s">
        <v>55</v>
      </c>
      <c r="AAP5" s="4" t="s">
        <v>54</v>
      </c>
      <c r="AAQ5" s="4" t="s">
        <v>55</v>
      </c>
      <c r="AAR5" s="4" t="s">
        <v>54</v>
      </c>
      <c r="AAS5" s="4" t="s">
        <v>55</v>
      </c>
      <c r="AAT5" s="3" t="s">
        <v>54</v>
      </c>
      <c r="AAU5" s="79" t="s">
        <v>55</v>
      </c>
      <c r="AAV5" s="3" t="s">
        <v>54</v>
      </c>
      <c r="AAW5" s="3" t="s">
        <v>55</v>
      </c>
      <c r="AAX5" s="3" t="s">
        <v>54</v>
      </c>
      <c r="AAY5" s="3" t="s">
        <v>55</v>
      </c>
      <c r="AAZ5" s="3" t="s">
        <v>54</v>
      </c>
      <c r="ABA5" s="3" t="s">
        <v>55</v>
      </c>
      <c r="ABB5" s="3" t="s">
        <v>54</v>
      </c>
      <c r="ABC5" s="3" t="s">
        <v>55</v>
      </c>
      <c r="ABD5" s="3" t="s">
        <v>54</v>
      </c>
      <c r="ABE5" s="3" t="s">
        <v>55</v>
      </c>
      <c r="ABF5" s="3" t="s">
        <v>54</v>
      </c>
      <c r="ABG5" s="3" t="s">
        <v>55</v>
      </c>
      <c r="ABH5" s="3" t="s">
        <v>54</v>
      </c>
      <c r="ABI5" s="79" t="s">
        <v>55</v>
      </c>
      <c r="ABJ5" s="3" t="s">
        <v>54</v>
      </c>
      <c r="ABK5" s="3" t="s">
        <v>55</v>
      </c>
      <c r="ABL5" s="3" t="s">
        <v>54</v>
      </c>
      <c r="ABM5" s="3" t="s">
        <v>55</v>
      </c>
      <c r="ABN5" s="3" t="s">
        <v>54</v>
      </c>
      <c r="ABO5" s="3" t="s">
        <v>55</v>
      </c>
      <c r="ABP5" s="3" t="s">
        <v>54</v>
      </c>
      <c r="ABQ5" s="3" t="s">
        <v>55</v>
      </c>
      <c r="ABR5" s="3" t="s">
        <v>54</v>
      </c>
      <c r="ABS5" s="3" t="s">
        <v>55</v>
      </c>
      <c r="ABT5" s="3" t="s">
        <v>54</v>
      </c>
      <c r="ABU5" s="3" t="s">
        <v>55</v>
      </c>
      <c r="ABV5" s="3" t="s">
        <v>54</v>
      </c>
      <c r="ABW5" s="3" t="s">
        <v>55</v>
      </c>
      <c r="ABX5" s="3" t="s">
        <v>54</v>
      </c>
      <c r="ABY5" s="3" t="s">
        <v>55</v>
      </c>
      <c r="ABZ5" s="3" t="s">
        <v>54</v>
      </c>
      <c r="ACA5" s="3" t="s">
        <v>55</v>
      </c>
      <c r="ACB5" s="3" t="s">
        <v>54</v>
      </c>
      <c r="ACC5" s="3" t="s">
        <v>55</v>
      </c>
      <c r="ACE5" s="4" t="s">
        <v>57</v>
      </c>
      <c r="ACF5" s="4" t="s">
        <v>59</v>
      </c>
      <c r="ACG5" s="4" t="s">
        <v>60</v>
      </c>
      <c r="ACH5" s="4" t="s">
        <v>61</v>
      </c>
      <c r="ACI5" s="4" t="s">
        <v>62</v>
      </c>
      <c r="ACJ5" s="4" t="s">
        <v>63</v>
      </c>
      <c r="ACK5" s="4" t="s">
        <v>64</v>
      </c>
      <c r="ACL5" s="4" t="s">
        <v>65</v>
      </c>
      <c r="ACM5" s="4" t="s">
        <v>66</v>
      </c>
      <c r="ACN5" s="4" t="s">
        <v>67</v>
      </c>
      <c r="ACO5" s="4" t="s">
        <v>69</v>
      </c>
      <c r="ACP5" s="4" t="s">
        <v>70</v>
      </c>
      <c r="ACQ5" s="4" t="s">
        <v>71</v>
      </c>
      <c r="ACR5" s="4" t="s">
        <v>72</v>
      </c>
      <c r="ACS5" s="4" t="s">
        <v>73</v>
      </c>
      <c r="ACT5" s="4" t="s">
        <v>74</v>
      </c>
      <c r="ACU5" s="4" t="s">
        <v>75</v>
      </c>
      <c r="ACV5" s="4" t="s">
        <v>76</v>
      </c>
      <c r="ACW5" s="4" t="s">
        <v>77</v>
      </c>
    </row>
    <row r="6" spans="1:777" ht="15.75" thickBot="1" x14ac:dyDescent="0.3">
      <c r="A6" s="83">
        <f>Config!G2</f>
        <v>1E-3</v>
      </c>
      <c r="B6" s="84" t="e">
        <v>#N/A</v>
      </c>
      <c r="C6" s="77" t="e">
        <f>IFERROR(B6+VLOOKUP($A6,'TB2-1'!$A:$XEW,1+IFERROR(VALUE(RIGHT(B$3,2)),RIGHT(B$3,1)),TRUE),#N/A)</f>
        <v>#N/A</v>
      </c>
      <c r="D6" s="10" t="e">
        <f>B6</f>
        <v>#N/A</v>
      </c>
      <c r="E6" s="5" t="e">
        <f>IFERROR(D6+VLOOKUP($A6,'TB2-1'!$A:$XEW,1+IFERROR(VALUE(RIGHT(D$3,2)),RIGHT(D$3,1)),TRUE),#N/A)</f>
        <v>#N/A</v>
      </c>
      <c r="F6" s="10" t="e">
        <f>D6</f>
        <v>#N/A</v>
      </c>
      <c r="G6" s="5" t="e">
        <f>IFERROR(F6+VLOOKUP($A6,'TB2-1'!$A:$XEW,1+IFERROR(VALUE(RIGHT(F$3,2)),RIGHT(F$3,1)),TRUE),#N/A)</f>
        <v>#N/A</v>
      </c>
      <c r="H6" s="10" t="e">
        <f>F6</f>
        <v>#N/A</v>
      </c>
      <c r="I6" s="5" t="e">
        <f>IFERROR(H6+VLOOKUP($A6,'TB2-1'!$A:$XEW,1+IFERROR(VALUE(RIGHT(H$3,2)),RIGHT(H$3,1)),TRUE),#N/A)</f>
        <v>#N/A</v>
      </c>
      <c r="J6" s="10" t="e">
        <f>H6</f>
        <v>#N/A</v>
      </c>
      <c r="K6" s="5" t="e">
        <f>IFERROR(J6+VLOOKUP($A6,'TB2-1'!$A:$XEW,1+IFERROR(VALUE(RIGHT(J$3,2)),RIGHT(J$3,1)),TRUE),#N/A)</f>
        <v>#N/A</v>
      </c>
      <c r="L6" s="10" t="e">
        <f>J6</f>
        <v>#N/A</v>
      </c>
      <c r="M6" s="5" t="e">
        <f>IFERROR(L6+VLOOKUP($A6,'TB2-1'!$A:$XEW,1+IFERROR(VALUE(RIGHT(L$3,2)),RIGHT(L$3,1)),TRUE),#N/A)</f>
        <v>#N/A</v>
      </c>
      <c r="N6" s="10" t="e">
        <f>L6</f>
        <v>#N/A</v>
      </c>
      <c r="O6" s="5" t="e">
        <f>IFERROR(N6+VLOOKUP($A6,'TB2-1'!$A:$XEW,1+IFERROR(VALUE(RIGHT(N$3,2)),RIGHT(N$3,1)),TRUE),#N/A)</f>
        <v>#N/A</v>
      </c>
      <c r="P6" s="10" t="e">
        <f>N6</f>
        <v>#N/A</v>
      </c>
      <c r="Q6" s="5" t="e">
        <f>IFERROR(P6+VLOOKUP($A6,'TB2-1'!$A:$XEW,1+IFERROR(VALUE(RIGHT(P$3,2)),RIGHT(P$3,1)),TRUE),#N/A)</f>
        <v>#N/A</v>
      </c>
      <c r="R6" s="10" t="e">
        <f>P6</f>
        <v>#N/A</v>
      </c>
      <c r="S6" s="5" t="e">
        <f>IFERROR(R6+VLOOKUP($A6,'TB2-1'!$A:$XEW,1+IFERROR(VALUE(RIGHT(R$3,2)),RIGHT(R$3,1)),TRUE),#N/A)</f>
        <v>#N/A</v>
      </c>
      <c r="T6" s="10" t="e">
        <f>R6</f>
        <v>#N/A</v>
      </c>
      <c r="U6" s="5" t="e">
        <f>IFERROR(T6+VLOOKUP($A6,'TB2-1'!$A:$XEW,1+IFERROR(VALUE(RIGHT(T$3,2)),RIGHT(T$3,1)),TRUE),#N/A)</f>
        <v>#N/A</v>
      </c>
      <c r="V6" s="10" t="e">
        <f>T6</f>
        <v>#N/A</v>
      </c>
      <c r="W6" s="5" t="e">
        <f>IFERROR(V6+VLOOKUP($A6,'TB2-1'!$A:$XEW,1+IFERROR(VALUE(RIGHT(V$3,2)),RIGHT(V$3,1)),TRUE),#N/A)</f>
        <v>#N/A</v>
      </c>
      <c r="X6" s="10" t="e">
        <f>V6</f>
        <v>#N/A</v>
      </c>
      <c r="Y6" s="5" t="e">
        <f>IFERROR(X6+VLOOKUP($A6,'TB2-1'!$A:$XEW,1+IFERROR(VALUE(RIGHT(X$3,2)),RIGHT(X$3,1)),TRUE),#N/A)</f>
        <v>#N/A</v>
      </c>
      <c r="Z6" s="10" t="e">
        <f>X6</f>
        <v>#N/A</v>
      </c>
      <c r="AA6" s="5" t="e">
        <f>IFERROR(Z6+VLOOKUP($A6,'TB2-1'!$A:$XEW,1+IFERROR(VALUE(RIGHT(Z$3,2)),RIGHT(Z$3,1)),TRUE),#N/A)</f>
        <v>#N/A</v>
      </c>
      <c r="AB6" s="10" t="e">
        <f>Z6</f>
        <v>#N/A</v>
      </c>
      <c r="AC6" s="5" t="e">
        <f>IFERROR(AB6+VLOOKUP($A6,'TB2-1'!$A:$XEW,1+IFERROR(VALUE(RIGHT(AB$3,2)),RIGHT(AB$3,1)),TRUE),#N/A)</f>
        <v>#N/A</v>
      </c>
      <c r="AD6" s="10" t="e">
        <f>AB6</f>
        <v>#N/A</v>
      </c>
      <c r="AE6" s="5" t="e">
        <f>IFERROR(AD6+VLOOKUP($A6,'TB2-1'!$A:$XEW,1+IFERROR(VALUE(RIGHT(AD$3,2)),RIGHT(AD$3,1)),TRUE),#N/A)</f>
        <v>#N/A</v>
      </c>
      <c r="AF6" s="10" t="e">
        <f>AD6</f>
        <v>#N/A</v>
      </c>
      <c r="AG6" s="5" t="e">
        <f>IFERROR(AF6+VLOOKUP($A6,'TB2-1'!$A:$XEW,1+IFERROR(VALUE(RIGHT(AF$3,2)),RIGHT(AF$3,1)),TRUE),#N/A)</f>
        <v>#N/A</v>
      </c>
      <c r="AH6" s="10" t="e">
        <f>AF6</f>
        <v>#N/A</v>
      </c>
      <c r="AI6" s="5" t="e">
        <f>IFERROR(AH6+VLOOKUP($A6,'TB2-1'!$A:$XEW,1+IFERROR(VALUE(RIGHT(AH$3,2)),RIGHT(AH$3,1)),TRUE),#N/A)</f>
        <v>#N/A</v>
      </c>
      <c r="AJ6" s="10" t="e">
        <f>AH6</f>
        <v>#N/A</v>
      </c>
      <c r="AK6" s="5" t="e">
        <f>IFERROR(AJ6+VLOOKUP($A6,'TB2-1'!$A:$XEW,1+IFERROR(VALUE(RIGHT(AJ$3,2)),RIGHT(AJ$3,1)),TRUE),#N/A)</f>
        <v>#N/A</v>
      </c>
      <c r="AL6" s="84" t="e">
        <v>#N/A</v>
      </c>
      <c r="AM6" s="6" t="e">
        <f>IFERROR(AL6+VLOOKUP($A6,'TB2-1'!$A:$XEW,1+IFERROR(VALUE(RIGHT(AL$3,2)),RIGHT(AL$3,1)),TRUE),#N/A)</f>
        <v>#N/A</v>
      </c>
      <c r="AN6" s="6" t="e">
        <f>AL6</f>
        <v>#N/A</v>
      </c>
      <c r="AO6" s="6" t="e">
        <f>IFERROR(AN6+VLOOKUP($A6,'TB2-1'!$A:$XEW,1+IFERROR(VALUE(RIGHT(AN$3,2)),RIGHT(AN$3,1)),TRUE),#N/A)</f>
        <v>#N/A</v>
      </c>
      <c r="AP6" s="6" t="e">
        <f>AN6</f>
        <v>#N/A</v>
      </c>
      <c r="AQ6" s="6" t="e">
        <f>IFERROR(AP6+VLOOKUP($A6,'TB2-1'!$A:$XEW,1+IFERROR(VALUE(RIGHT(AP$3,2)),RIGHT(AP$3,1)),TRUE),#N/A)</f>
        <v>#N/A</v>
      </c>
      <c r="AR6" s="6" t="e">
        <f>AP6</f>
        <v>#N/A</v>
      </c>
      <c r="AS6" s="6" t="e">
        <f>IFERROR(AR6+VLOOKUP($A6,'TB2-1'!$A:$XEW,1+IFERROR(VALUE(RIGHT(AR$3,2)),RIGHT(AR$3,1)),TRUE),#N/A)</f>
        <v>#N/A</v>
      </c>
      <c r="AT6" s="6" t="e">
        <f>AR6</f>
        <v>#N/A</v>
      </c>
      <c r="AU6" s="6" t="e">
        <f>IFERROR(AT6+VLOOKUP($A6,'TB2-1'!$A:$XEW,1+IFERROR(VALUE(RIGHT(AT$3,2)),RIGHT(AT$3,1)),TRUE),#N/A)</f>
        <v>#N/A</v>
      </c>
      <c r="AV6" s="6" t="e">
        <f>AT6</f>
        <v>#N/A</v>
      </c>
      <c r="AW6" s="6" t="e">
        <f>IFERROR(AV6+VLOOKUP($A6,'TB2-1'!$A:$XEW,1+IFERROR(VALUE(RIGHT(AV$3,2)),RIGHT(AV$3,1)),TRUE),#N/A)</f>
        <v>#N/A</v>
      </c>
      <c r="AX6" s="6" t="e">
        <f>AV6</f>
        <v>#N/A</v>
      </c>
      <c r="AY6" s="6" t="e">
        <f>IFERROR(AX6+VLOOKUP($A6,'TB2-1'!$A:$XEW,1+IFERROR(VALUE(RIGHT(AX$3,2)),RIGHT(AX$3,1)),TRUE),#N/A)</f>
        <v>#N/A</v>
      </c>
      <c r="AZ6" s="6" t="e">
        <f>AX6</f>
        <v>#N/A</v>
      </c>
      <c r="BA6" s="6" t="e">
        <f>IFERROR(AZ6+VLOOKUP($A6,'TB2-1'!$A:$XEW,1+IFERROR(VALUE(RIGHT(AZ$3,2)),RIGHT(AZ$3,1)),TRUE),#N/A)</f>
        <v>#N/A</v>
      </c>
      <c r="BB6" s="6" t="e">
        <f>AZ6</f>
        <v>#N/A</v>
      </c>
      <c r="BC6" s="6" t="e">
        <f>IFERROR(BB6+VLOOKUP($A6,'TB2-1'!$A:$XEW,1+IFERROR(VALUE(RIGHT(BB$3,2)),RIGHT(BB$3,1)),TRUE),#N/A)</f>
        <v>#N/A</v>
      </c>
      <c r="BD6" s="6" t="e">
        <f>BB6</f>
        <v>#N/A</v>
      </c>
      <c r="BE6" s="6" t="e">
        <f>IFERROR(BD6+VLOOKUP($A6,'TB2-1'!$A:$XEW,1+IFERROR(VALUE(RIGHT(BD$3,2)),RIGHT(BD$3,1)),TRUE),#N/A)</f>
        <v>#N/A</v>
      </c>
      <c r="BF6" s="6" t="e">
        <f>BD6</f>
        <v>#N/A</v>
      </c>
      <c r="BG6" s="6" t="e">
        <f>IFERROR(BF6+VLOOKUP($A6,'TB2-1'!$A:$XEW,1+IFERROR(VALUE(RIGHT(BF$3,2)),RIGHT(BF$3,1)),TRUE),#N/A)</f>
        <v>#N/A</v>
      </c>
      <c r="BH6" s="6" t="e">
        <f>BF6</f>
        <v>#N/A</v>
      </c>
      <c r="BI6" s="6" t="e">
        <f>IFERROR(BH6+VLOOKUP($A6,'TB2-1'!$A:$XEW,1+IFERROR(VALUE(RIGHT(BH$3,2)),RIGHT(BH$3,1)),TRUE),#N/A)</f>
        <v>#N/A</v>
      </c>
      <c r="BJ6" s="6" t="e">
        <f>BH6</f>
        <v>#N/A</v>
      </c>
      <c r="BK6" s="6" t="e">
        <f>IFERROR(BJ6+VLOOKUP($A6,'TB2-1'!$A:$XEW,1+IFERROR(VALUE(RIGHT(BJ$3,2)),RIGHT(BJ$3,1)),TRUE),#N/A)</f>
        <v>#N/A</v>
      </c>
      <c r="BL6" s="6" t="e">
        <f>BJ6</f>
        <v>#N/A</v>
      </c>
      <c r="BM6" s="6" t="e">
        <f>IFERROR(BL6+VLOOKUP($A6,'TB2-1'!$A:$XEW,1+IFERROR(VALUE(RIGHT(BL$3,2)),RIGHT(BL$3,1)),TRUE),#N/A)</f>
        <v>#N/A</v>
      </c>
      <c r="BN6" s="6" t="e">
        <f>BL6</f>
        <v>#N/A</v>
      </c>
      <c r="BO6" s="6" t="e">
        <f>IFERROR(BN6+VLOOKUP($A6,'TB2-1'!$A:$XEW,1+IFERROR(VALUE(RIGHT(BN$3,2)),RIGHT(BN$3,1)),TRUE),#N/A)</f>
        <v>#N/A</v>
      </c>
      <c r="BP6" s="6" t="e">
        <f>BN6</f>
        <v>#N/A</v>
      </c>
      <c r="BQ6" s="6" t="e">
        <f>IFERROR(BP6+VLOOKUP($A6,'TB2-1'!$A:$XEW,1+IFERROR(VALUE(RIGHT(BP$3,2)),RIGHT(BP$3,1)),TRUE),#N/A)</f>
        <v>#N/A</v>
      </c>
      <c r="BR6" s="6" t="e">
        <f>BP6</f>
        <v>#N/A</v>
      </c>
      <c r="BS6" s="6" t="e">
        <f>IFERROR(BR6+VLOOKUP($A6,'TB2-1'!$A:$XEW,1+IFERROR(VALUE(RIGHT(BR$3,2)),RIGHT(BR$3,1)),TRUE),#N/A)</f>
        <v>#N/A</v>
      </c>
      <c r="BT6" s="6" t="e">
        <f>BR6</f>
        <v>#N/A</v>
      </c>
      <c r="BU6" s="6" t="e">
        <f>IFERROR(BT6+VLOOKUP($A6,'TB2-1'!$A:$XEW,1+IFERROR(VALUE(RIGHT(BT$3,2)),RIGHT(BT$3,1)),TRUE),#N/A)</f>
        <v>#N/A</v>
      </c>
      <c r="BV6" s="84" t="e">
        <v>#N/A</v>
      </c>
      <c r="BW6" s="5" t="e">
        <f>IFERROR(BV6+VLOOKUP($A6,'TB2-1'!$A:$XEW,1+IFERROR(VALUE(RIGHT(BV$3,2)),RIGHT(BV$3,1)),TRUE),#N/A)</f>
        <v>#N/A</v>
      </c>
      <c r="BX6" s="10" t="e">
        <f>BV6</f>
        <v>#N/A</v>
      </c>
      <c r="BY6" s="5" t="e">
        <f>IFERROR(BX6+VLOOKUP($A6,'TB2-1'!$A:$XEW,1+IFERROR(VALUE(RIGHT(BX$3,2)),RIGHT(BX$3,1)),TRUE),#N/A)</f>
        <v>#N/A</v>
      </c>
      <c r="BZ6" s="10" t="e">
        <f>BX6</f>
        <v>#N/A</v>
      </c>
      <c r="CA6" s="5" t="e">
        <f>IFERROR(BZ6+VLOOKUP($A6,'TB2-1'!$A:$XEW,1+IFERROR(VALUE(RIGHT(BZ$3,2)),RIGHT(BZ$3,1)),TRUE),#N/A)</f>
        <v>#N/A</v>
      </c>
      <c r="CB6" s="10" t="e">
        <f>BZ6</f>
        <v>#N/A</v>
      </c>
      <c r="CC6" s="5" t="e">
        <f>IFERROR(CB6+VLOOKUP($A6,'TB2-1'!$A:$XEW,1+IFERROR(VALUE(RIGHT(CB$3,2)),RIGHT(CB$3,1)),TRUE),#N/A)</f>
        <v>#N/A</v>
      </c>
      <c r="CD6" s="10" t="e">
        <f>CB6</f>
        <v>#N/A</v>
      </c>
      <c r="CE6" s="5" t="e">
        <f>IFERROR(CD6+VLOOKUP($A6,'TB2-1'!$A:$XEW,1+IFERROR(VALUE(RIGHT(CD$3,2)),RIGHT(CD$3,1)),TRUE),#N/A)</f>
        <v>#N/A</v>
      </c>
      <c r="CF6" s="10" t="e">
        <f>CD6</f>
        <v>#N/A</v>
      </c>
      <c r="CG6" s="5" t="e">
        <f>IFERROR(CF6+VLOOKUP($A6,'TB2-1'!$A:$XEW,1+IFERROR(VALUE(RIGHT(CF$3,2)),RIGHT(CF$3,1)),TRUE),#N/A)</f>
        <v>#N/A</v>
      </c>
      <c r="CH6" s="10" t="e">
        <f>CF6</f>
        <v>#N/A</v>
      </c>
      <c r="CI6" s="5" t="e">
        <f>IFERROR(CH6+VLOOKUP($A6,'TB2-1'!$A:$XEW,1+IFERROR(VALUE(RIGHT(CH$3,2)),RIGHT(CH$3,1)),TRUE),#N/A)</f>
        <v>#N/A</v>
      </c>
      <c r="CJ6" s="10" t="e">
        <f>CH6</f>
        <v>#N/A</v>
      </c>
      <c r="CK6" s="5" t="e">
        <f>IFERROR(CJ6+VLOOKUP($A6,'TB2-1'!$A:$XEW,1+IFERROR(VALUE(RIGHT(CJ$3,2)),RIGHT(CJ$3,1)),TRUE),#N/A)</f>
        <v>#N/A</v>
      </c>
      <c r="CL6" s="10" t="e">
        <f>CJ6</f>
        <v>#N/A</v>
      </c>
      <c r="CM6" s="5" t="e">
        <f>IFERROR(CL6+VLOOKUP($A6,'TB2-1'!$A:$XEW,1+IFERROR(VALUE(RIGHT(CL$3,2)),RIGHT(CL$3,1)),TRUE),#N/A)</f>
        <v>#N/A</v>
      </c>
      <c r="CN6" s="10" t="e">
        <f>CL6</f>
        <v>#N/A</v>
      </c>
      <c r="CO6" s="5" t="e">
        <f>IFERROR(CN6+VLOOKUP($A6,'TB2-1'!$A:$XEW,1+IFERROR(VALUE(RIGHT(CN$3,2)),RIGHT(CN$3,1)),TRUE),#N/A)</f>
        <v>#N/A</v>
      </c>
      <c r="CP6" s="10" t="e">
        <f>CN6</f>
        <v>#N/A</v>
      </c>
      <c r="CQ6" s="5" t="e">
        <f>IFERROR(CP6+VLOOKUP($A6,'TB2-1'!$A:$XEW,1+IFERROR(VALUE(RIGHT(CP$3,2)),RIGHT(CP$3,1)),TRUE),#N/A)</f>
        <v>#N/A</v>
      </c>
      <c r="CR6" s="10" t="e">
        <f>CP6</f>
        <v>#N/A</v>
      </c>
      <c r="CS6" s="5" t="e">
        <f>IFERROR(CR6+VLOOKUP($A6,'TB2-1'!$A:$XEW,1+IFERROR(VALUE(RIGHT(CR$3,2)),RIGHT(CR$3,1)),TRUE),#N/A)</f>
        <v>#N/A</v>
      </c>
      <c r="CT6" s="10" t="e">
        <f>CR6</f>
        <v>#N/A</v>
      </c>
      <c r="CU6" s="5" t="e">
        <f>IFERROR(CT6+VLOOKUP($A6,'TB2-1'!$A:$XEW,1+IFERROR(VALUE(RIGHT(CT$3,2)),RIGHT(CT$3,1)),TRUE),#N/A)</f>
        <v>#N/A</v>
      </c>
      <c r="CV6" s="10" t="e">
        <f>CT6</f>
        <v>#N/A</v>
      </c>
      <c r="CW6" s="5" t="e">
        <f>IFERROR(CV6+VLOOKUP($A6,'TB2-1'!$A:$XEW,1+IFERROR(VALUE(RIGHT(CV$3,2)),RIGHT(CV$3,1)),TRUE),#N/A)</f>
        <v>#N/A</v>
      </c>
      <c r="CX6" s="10" t="e">
        <f>CV6</f>
        <v>#N/A</v>
      </c>
      <c r="CY6" s="5" t="e">
        <f>IFERROR(CX6+VLOOKUP($A6,'TB2-1'!$A:$XEW,1+IFERROR(VALUE(RIGHT(CX$3,2)),RIGHT(CX$3,1)),TRUE),#N/A)</f>
        <v>#N/A</v>
      </c>
      <c r="CZ6" s="10" t="e">
        <f>CX6</f>
        <v>#N/A</v>
      </c>
      <c r="DA6" s="5" t="e">
        <f>IFERROR(CZ6+VLOOKUP($A6,'TB2-1'!$A:$XEW,1+IFERROR(VALUE(RIGHT(CZ$3,2)),RIGHT(CZ$3,1)),TRUE),#N/A)</f>
        <v>#N/A</v>
      </c>
      <c r="DB6" s="10" t="e">
        <f>CZ6</f>
        <v>#N/A</v>
      </c>
      <c r="DC6" s="5" t="e">
        <f>IFERROR(DB6+VLOOKUP($A6,'TB2-1'!$A:$XEW,1+IFERROR(VALUE(RIGHT(DB$3,2)),RIGHT(DB$3,1)),TRUE),#N/A)</f>
        <v>#N/A</v>
      </c>
      <c r="DD6" s="10" t="e">
        <f>DB6</f>
        <v>#N/A</v>
      </c>
      <c r="DE6" s="5" t="e">
        <f>IFERROR(DD6+VLOOKUP($A6,'TB2-1'!$A:$XEW,1+IFERROR(VALUE(RIGHT(DD$3,2)),RIGHT(DD$3,1)),TRUE),#N/A)</f>
        <v>#N/A</v>
      </c>
      <c r="DF6" s="84" t="e">
        <v>#N/A</v>
      </c>
      <c r="DG6" s="6" t="e">
        <f>IFERROR(DF6+VLOOKUP($A6,'TB2-1'!$A:$XEW,1+IFERROR(VALUE(RIGHT(DF$3,2)),RIGHT(DF$3,1)),TRUE),#N/A)</f>
        <v>#N/A</v>
      </c>
      <c r="DH6" s="6" t="e">
        <f>DF6</f>
        <v>#N/A</v>
      </c>
      <c r="DI6" s="6" t="e">
        <f>IFERROR(DH6+VLOOKUP($A6,'TB2-1'!$A:$XEW,1+IFERROR(VALUE(RIGHT(DH$3,2)),RIGHT(DH$3,1)),TRUE),#N/A)</f>
        <v>#N/A</v>
      </c>
      <c r="DJ6" s="6" t="e">
        <f>DH6</f>
        <v>#N/A</v>
      </c>
      <c r="DK6" s="6" t="e">
        <f>IFERROR(DJ6+VLOOKUP($A6,'TB2-1'!$A:$XEW,1+IFERROR(VALUE(RIGHT(DJ$3,2)),RIGHT(DJ$3,1)),TRUE),#N/A)</f>
        <v>#N/A</v>
      </c>
      <c r="DL6" s="6" t="e">
        <f>DJ6</f>
        <v>#N/A</v>
      </c>
      <c r="DM6" s="6" t="e">
        <f>IFERROR(DL6+VLOOKUP($A6,'TB2-1'!$A:$XEW,1+IFERROR(VALUE(RIGHT(DL$3,2)),RIGHT(DL$3,1)),TRUE),#N/A)</f>
        <v>#N/A</v>
      </c>
      <c r="DN6" s="6" t="e">
        <f>DL6</f>
        <v>#N/A</v>
      </c>
      <c r="DO6" s="6" t="e">
        <f>IFERROR(DN6+VLOOKUP($A6,'TB2-1'!$A:$XEW,1+IFERROR(VALUE(RIGHT(DN$3,2)),RIGHT(DN$3,1)),TRUE),#N/A)</f>
        <v>#N/A</v>
      </c>
      <c r="DP6" s="6" t="e">
        <f>DN6</f>
        <v>#N/A</v>
      </c>
      <c r="DQ6" s="6" t="e">
        <f>IFERROR(DP6+VLOOKUP($A6,'TB2-1'!$A:$XEW,1+IFERROR(VALUE(RIGHT(DP$3,2)),RIGHT(DP$3,1)),TRUE),#N/A)</f>
        <v>#N/A</v>
      </c>
      <c r="DR6" s="6" t="e">
        <f>DP6</f>
        <v>#N/A</v>
      </c>
      <c r="DS6" s="6" t="e">
        <f>IFERROR(DR6+VLOOKUP($A6,'TB2-1'!$A:$XEW,1+IFERROR(VALUE(RIGHT(DR$3,2)),RIGHT(DR$3,1)),TRUE),#N/A)</f>
        <v>#N/A</v>
      </c>
      <c r="DT6" s="6" t="e">
        <f>DR6</f>
        <v>#N/A</v>
      </c>
      <c r="DU6" s="6" t="e">
        <f>IFERROR(DT6+VLOOKUP($A6,'TB2-1'!$A:$XEW,1+IFERROR(VALUE(RIGHT(DT$3,2)),RIGHT(DT$3,1)),TRUE),#N/A)</f>
        <v>#N/A</v>
      </c>
      <c r="DV6" s="6" t="e">
        <f>DT6</f>
        <v>#N/A</v>
      </c>
      <c r="DW6" s="6" t="e">
        <f>IFERROR(DV6+VLOOKUP($A6,'TB2-1'!$A:$XEW,1+IFERROR(VALUE(RIGHT(DV$3,2)),RIGHT(DV$3,1)),TRUE),#N/A)</f>
        <v>#N/A</v>
      </c>
      <c r="DX6" s="6" t="e">
        <f>DV6</f>
        <v>#N/A</v>
      </c>
      <c r="DY6" s="6" t="e">
        <f>IFERROR(DX6+VLOOKUP($A6,'TB2-1'!$A:$XEW,1+IFERROR(VALUE(RIGHT(DX$3,2)),RIGHT(DX$3,1)),TRUE),#N/A)</f>
        <v>#N/A</v>
      </c>
      <c r="DZ6" s="6" t="e">
        <f>DX6</f>
        <v>#N/A</v>
      </c>
      <c r="EA6" s="6" t="e">
        <f>IFERROR(DZ6+VLOOKUP($A6,'TB2-1'!$A:$XEW,1+IFERROR(VALUE(RIGHT(DZ$3,2)),RIGHT(DZ$3,1)),TRUE),#N/A)</f>
        <v>#N/A</v>
      </c>
      <c r="EB6" s="6" t="e">
        <f>DZ6</f>
        <v>#N/A</v>
      </c>
      <c r="EC6" s="6" t="e">
        <f>IFERROR(EB6+VLOOKUP($A6,'TB2-1'!$A:$XEW,1+IFERROR(VALUE(RIGHT(EB$3,2)),RIGHT(EB$3,1)),TRUE),#N/A)</f>
        <v>#N/A</v>
      </c>
      <c r="ED6" s="6" t="e">
        <f>EB6</f>
        <v>#N/A</v>
      </c>
      <c r="EE6" s="6" t="e">
        <f>IFERROR(ED6+VLOOKUP($A6,'TB2-1'!$A:$XEW,1+IFERROR(VALUE(RIGHT(ED$3,2)),RIGHT(ED$3,1)),TRUE),#N/A)</f>
        <v>#N/A</v>
      </c>
      <c r="EF6" s="6" t="e">
        <f>ED6</f>
        <v>#N/A</v>
      </c>
      <c r="EG6" s="6" t="e">
        <f>IFERROR(EF6+VLOOKUP($A6,'TB2-1'!$A:$XEW,1+IFERROR(VALUE(RIGHT(EF$3,2)),RIGHT(EF$3,1)),TRUE),#N/A)</f>
        <v>#N/A</v>
      </c>
      <c r="EH6" s="6" t="e">
        <f>EF6</f>
        <v>#N/A</v>
      </c>
      <c r="EI6" s="6" t="e">
        <f>IFERROR(EH6+VLOOKUP($A6,'TB2-1'!$A:$XEW,1+IFERROR(VALUE(RIGHT(EH$3,2)),RIGHT(EH$3,1)),TRUE),#N/A)</f>
        <v>#N/A</v>
      </c>
      <c r="EJ6" s="6" t="e">
        <f>EH6</f>
        <v>#N/A</v>
      </c>
      <c r="EK6" s="6" t="e">
        <f>IFERROR(EJ6+VLOOKUP($A6,'TB2-1'!$A:$XEW,1+IFERROR(VALUE(RIGHT(EJ$3,2)),RIGHT(EJ$3,1)),TRUE),#N/A)</f>
        <v>#N/A</v>
      </c>
      <c r="EL6" s="6" t="e">
        <f>EJ6</f>
        <v>#N/A</v>
      </c>
      <c r="EM6" s="6" t="e">
        <f>IFERROR(EL6+VLOOKUP($A6,'TB2-1'!$A:$XEW,1+IFERROR(VALUE(RIGHT(EL$3,2)),RIGHT(EL$3,1)),TRUE),#N/A)</f>
        <v>#N/A</v>
      </c>
      <c r="EN6" s="6" t="e">
        <f>EL6</f>
        <v>#N/A</v>
      </c>
      <c r="EO6" s="6" t="e">
        <f>IFERROR(EN6+VLOOKUP($A6,'TB2-1'!$A:$XEW,1+IFERROR(VALUE(RIGHT(EN$3,2)),RIGHT(EN$3,1)),TRUE),#N/A)</f>
        <v>#N/A</v>
      </c>
      <c r="EP6" s="84" t="e">
        <v>#N/A</v>
      </c>
      <c r="EQ6" s="5" t="e">
        <f>IFERROR(EP6+VLOOKUP($A6,'TB2-1'!$A:$XEW,1+IFERROR(VALUE(RIGHT(EP$3,2)),RIGHT(EP$3,1)),TRUE),#N/A)</f>
        <v>#N/A</v>
      </c>
      <c r="ER6" s="10" t="e">
        <f>EP6</f>
        <v>#N/A</v>
      </c>
      <c r="ES6" s="5" t="e">
        <f>IFERROR(ER6+VLOOKUP($A6,'TB2-1'!$A:$XEW,1+IFERROR(VALUE(RIGHT(ER$3,2)),RIGHT(ER$3,1)),TRUE),#N/A)</f>
        <v>#N/A</v>
      </c>
      <c r="ET6" s="10" t="e">
        <f>ER6</f>
        <v>#N/A</v>
      </c>
      <c r="EU6" s="5" t="e">
        <f>IFERROR(ET6+VLOOKUP($A6,'TB2-1'!$A:$XEW,1+IFERROR(VALUE(RIGHT(ET$3,2)),RIGHT(ET$3,1)),TRUE),#N/A)</f>
        <v>#N/A</v>
      </c>
      <c r="EV6" s="10" t="e">
        <f>ET6</f>
        <v>#N/A</v>
      </c>
      <c r="EW6" s="5" t="e">
        <f>IFERROR(EV6+VLOOKUP($A6,'TB2-1'!$A:$XEW,1+IFERROR(VALUE(RIGHT(EV$3,2)),RIGHT(EV$3,1)),TRUE),#N/A)</f>
        <v>#N/A</v>
      </c>
      <c r="EX6" s="10" t="e">
        <f>EV6</f>
        <v>#N/A</v>
      </c>
      <c r="EY6" s="5" t="e">
        <f>IFERROR(EX6+VLOOKUP($A6,'TB2-1'!$A:$XEW,1+IFERROR(VALUE(RIGHT(EX$3,2)),RIGHT(EX$3,1)),TRUE),#N/A)</f>
        <v>#N/A</v>
      </c>
      <c r="EZ6" s="10" t="e">
        <f>EX6</f>
        <v>#N/A</v>
      </c>
      <c r="FA6" s="5" t="e">
        <f>IFERROR(EZ6+VLOOKUP($A6,'TB2-1'!$A:$XEW,1+IFERROR(VALUE(RIGHT(EZ$3,2)),RIGHT(EZ$3,1)),TRUE),#N/A)</f>
        <v>#N/A</v>
      </c>
      <c r="FB6" s="10" t="e">
        <f>EZ6</f>
        <v>#N/A</v>
      </c>
      <c r="FC6" s="5" t="e">
        <f>IFERROR(FB6+VLOOKUP($A6,'TB2-1'!$A:$XEW,1+IFERROR(VALUE(RIGHT(FB$3,2)),RIGHT(FB$3,1)),TRUE),#N/A)</f>
        <v>#N/A</v>
      </c>
      <c r="FD6" s="10" t="e">
        <f>FB6</f>
        <v>#N/A</v>
      </c>
      <c r="FE6" s="5" t="e">
        <f>IFERROR(FD6+VLOOKUP($A6,'TB2-1'!$A:$XEW,1+IFERROR(VALUE(RIGHT(FD$3,2)),RIGHT(FD$3,1)),TRUE),#N/A)</f>
        <v>#N/A</v>
      </c>
      <c r="FF6" s="10" t="e">
        <f>FD6</f>
        <v>#N/A</v>
      </c>
      <c r="FG6" s="5" t="e">
        <f>IFERROR(FF6+VLOOKUP($A6,'TB2-1'!$A:$XEW,1+IFERROR(VALUE(RIGHT(FF$3,2)),RIGHT(FF$3,1)),TRUE),#N/A)</f>
        <v>#N/A</v>
      </c>
      <c r="FH6" s="10" t="e">
        <f>FF6</f>
        <v>#N/A</v>
      </c>
      <c r="FI6" s="5" t="e">
        <f>IFERROR(FH6+VLOOKUP($A6,'TB2-1'!$A:$XEW,1+IFERROR(VALUE(RIGHT(FH$3,2)),RIGHT(FH$3,1)),TRUE),#N/A)</f>
        <v>#N/A</v>
      </c>
      <c r="FJ6" s="10" t="e">
        <f>FH6</f>
        <v>#N/A</v>
      </c>
      <c r="FK6" s="5" t="e">
        <f>IFERROR(FJ6+VLOOKUP($A6,'TB2-1'!$A:$XEW,1+IFERROR(VALUE(RIGHT(FJ$3,2)),RIGHT(FJ$3,1)),TRUE),#N/A)</f>
        <v>#N/A</v>
      </c>
      <c r="FL6" s="10" t="e">
        <f>FJ6</f>
        <v>#N/A</v>
      </c>
      <c r="FM6" s="5" t="e">
        <f>IFERROR(FL6+VLOOKUP($A6,'TB2-1'!$A:$XEW,1+IFERROR(VALUE(RIGHT(FL$3,2)),RIGHT(FL$3,1)),TRUE),#N/A)</f>
        <v>#N/A</v>
      </c>
      <c r="FN6" s="10" t="e">
        <f>FL6</f>
        <v>#N/A</v>
      </c>
      <c r="FO6" s="5" t="e">
        <f>IFERROR(FN6+VLOOKUP($A6,'TB2-1'!$A:$XEW,1+IFERROR(VALUE(RIGHT(FN$3,2)),RIGHT(FN$3,1)),TRUE),#N/A)</f>
        <v>#N/A</v>
      </c>
      <c r="FP6" s="10" t="e">
        <f>FN6</f>
        <v>#N/A</v>
      </c>
      <c r="FQ6" s="5" t="e">
        <f>IFERROR(FP6+VLOOKUP($A6,'TB2-1'!$A:$XEW,1+IFERROR(VALUE(RIGHT(FP$3,2)),RIGHT(FP$3,1)),TRUE),#N/A)</f>
        <v>#N/A</v>
      </c>
      <c r="FR6" s="10" t="e">
        <f>FP6</f>
        <v>#N/A</v>
      </c>
      <c r="FS6" s="5" t="e">
        <f>IFERROR(FR6+VLOOKUP($A6,'TB2-1'!$A:$XEW,1+IFERROR(VALUE(RIGHT(FR$3,2)),RIGHT(FR$3,1)),TRUE),#N/A)</f>
        <v>#N/A</v>
      </c>
      <c r="FT6" s="10" t="e">
        <f>FR6</f>
        <v>#N/A</v>
      </c>
      <c r="FU6" s="5" t="e">
        <f>IFERROR(FT6+VLOOKUP($A6,'TB2-1'!$A:$XEW,1+IFERROR(VALUE(RIGHT(FT$3,2)),RIGHT(FT$3,1)),TRUE),#N/A)</f>
        <v>#N/A</v>
      </c>
      <c r="FV6" s="10" t="e">
        <f>FT6</f>
        <v>#N/A</v>
      </c>
      <c r="FW6" s="5" t="e">
        <f>IFERROR(FV6+VLOOKUP($A6,'TB2-1'!$A:$XEW,1+IFERROR(VALUE(RIGHT(FV$3,2)),RIGHT(FV$3,1)),TRUE),#N/A)</f>
        <v>#N/A</v>
      </c>
      <c r="FX6" s="10" t="e">
        <f>FV6</f>
        <v>#N/A</v>
      </c>
      <c r="FY6" s="5" t="e">
        <f>IFERROR(FX6+VLOOKUP($A6,'TB2-1'!$A:$XEW,1+IFERROR(VALUE(RIGHT(FX$3,2)),RIGHT(FX$3,1)),TRUE),#N/A)</f>
        <v>#N/A</v>
      </c>
      <c r="FZ6" s="84" t="e">
        <v>#N/A</v>
      </c>
      <c r="GA6" s="6" t="e">
        <f>IFERROR(FZ6+VLOOKUP($A6,'TB2-1'!$A:$XEW,1+IFERROR(VALUE(RIGHT(FZ$3,2)),RIGHT(FZ$3,1)),TRUE),#N/A)</f>
        <v>#N/A</v>
      </c>
      <c r="GB6" s="6" t="e">
        <f>FZ6</f>
        <v>#N/A</v>
      </c>
      <c r="GC6" s="6" t="e">
        <f>IFERROR(GB6+VLOOKUP($A6,'TB2-1'!$A:$XEW,1+IFERROR(VALUE(RIGHT(GB$3,2)),RIGHT(GB$3,1)),TRUE),#N/A)</f>
        <v>#N/A</v>
      </c>
      <c r="GD6" s="6" t="e">
        <f>GB6</f>
        <v>#N/A</v>
      </c>
      <c r="GE6" s="6" t="e">
        <f>IFERROR(GD6+VLOOKUP($A6,'TB2-1'!$A:$XEW,1+IFERROR(VALUE(RIGHT(GD$3,2)),RIGHT(GD$3,1)),TRUE),#N/A)</f>
        <v>#N/A</v>
      </c>
      <c r="GF6" s="6" t="e">
        <f>GD6</f>
        <v>#N/A</v>
      </c>
      <c r="GG6" s="6" t="e">
        <f>IFERROR(GF6+VLOOKUP($A6,'TB2-1'!$A:$XEW,1+IFERROR(VALUE(RIGHT(GF$3,2)),RIGHT(GF$3,1)),TRUE),#N/A)</f>
        <v>#N/A</v>
      </c>
      <c r="GH6" s="6" t="e">
        <f>GF6</f>
        <v>#N/A</v>
      </c>
      <c r="GI6" s="6" t="e">
        <f>IFERROR(GH6+VLOOKUP($A6,'TB2-1'!$A:$XEW,1+IFERROR(VALUE(RIGHT(GH$3,2)),RIGHT(GH$3,1)),TRUE),#N/A)</f>
        <v>#N/A</v>
      </c>
      <c r="GJ6" s="6" t="e">
        <f>GH6</f>
        <v>#N/A</v>
      </c>
      <c r="GK6" s="6" t="e">
        <f>IFERROR(GJ6+VLOOKUP($A6,'TB2-1'!$A:$XEW,1+IFERROR(VALUE(RIGHT(GJ$3,2)),RIGHT(GJ$3,1)),TRUE),#N/A)</f>
        <v>#N/A</v>
      </c>
      <c r="GL6" s="6" t="e">
        <f>GJ6</f>
        <v>#N/A</v>
      </c>
      <c r="GM6" s="6" t="e">
        <f>IFERROR(GL6+VLOOKUP($A6,'TB2-1'!$A:$XEW,1+IFERROR(VALUE(RIGHT(GL$3,2)),RIGHT(GL$3,1)),TRUE),#N/A)</f>
        <v>#N/A</v>
      </c>
      <c r="GN6" s="6" t="e">
        <f>GL6</f>
        <v>#N/A</v>
      </c>
      <c r="GO6" s="6" t="e">
        <f>IFERROR(GN6+VLOOKUP($A6,'TB2-1'!$A:$XEW,1+IFERROR(VALUE(RIGHT(GN$3,2)),RIGHT(GN$3,1)),TRUE),#N/A)</f>
        <v>#N/A</v>
      </c>
      <c r="GP6" s="6" t="e">
        <f>GN6</f>
        <v>#N/A</v>
      </c>
      <c r="GQ6" s="6" t="e">
        <f>IFERROR(GP6+VLOOKUP($A6,'TB2-1'!$A:$XEW,1+IFERROR(VALUE(RIGHT(GP$3,2)),RIGHT(GP$3,1)),TRUE),#N/A)</f>
        <v>#N/A</v>
      </c>
      <c r="GR6" s="6" t="e">
        <f>GP6</f>
        <v>#N/A</v>
      </c>
      <c r="GS6" s="6" t="e">
        <f>IFERROR(GR6+VLOOKUP($A6,'TB2-1'!$A:$XEW,1+IFERROR(VALUE(RIGHT(GR$3,2)),RIGHT(GR$3,1)),TRUE),#N/A)</f>
        <v>#N/A</v>
      </c>
      <c r="GT6" s="6" t="e">
        <f>GR6</f>
        <v>#N/A</v>
      </c>
      <c r="GU6" s="6" t="e">
        <f>IFERROR(GT6+VLOOKUP($A6,'TB2-1'!$A:$XEW,1+IFERROR(VALUE(RIGHT(GT$3,2)),RIGHT(GT$3,1)),TRUE),#N/A)</f>
        <v>#N/A</v>
      </c>
      <c r="GV6" s="6" t="e">
        <f>GT6</f>
        <v>#N/A</v>
      </c>
      <c r="GW6" s="6" t="e">
        <f>IFERROR(GV6+VLOOKUP($A6,'TB2-1'!$A:$XEW,1+IFERROR(VALUE(RIGHT(GV$3,2)),RIGHT(GV$3,1)),TRUE),#N/A)</f>
        <v>#N/A</v>
      </c>
      <c r="GX6" s="6" t="e">
        <f>GV6</f>
        <v>#N/A</v>
      </c>
      <c r="GY6" s="6" t="e">
        <f>IFERROR(GX6+VLOOKUP($A6,'TB2-1'!$A:$XEW,1+IFERROR(VALUE(RIGHT(GX$3,2)),RIGHT(GX$3,1)),TRUE),#N/A)</f>
        <v>#N/A</v>
      </c>
      <c r="GZ6" s="6" t="e">
        <f>GX6</f>
        <v>#N/A</v>
      </c>
      <c r="HA6" s="6" t="e">
        <f>IFERROR(GZ6+VLOOKUP($A6,'TB2-1'!$A:$XEW,1+IFERROR(VALUE(RIGHT(GZ$3,2)),RIGHT(GZ$3,1)),TRUE),#N/A)</f>
        <v>#N/A</v>
      </c>
      <c r="HB6" s="6" t="e">
        <f>GZ6</f>
        <v>#N/A</v>
      </c>
      <c r="HC6" s="6" t="e">
        <f>IFERROR(HB6+VLOOKUP($A6,'TB2-1'!$A:$XEW,1+IFERROR(VALUE(RIGHT(HB$3,2)),RIGHT(HB$3,1)),TRUE),#N/A)</f>
        <v>#N/A</v>
      </c>
      <c r="HD6" s="6" t="e">
        <f>HB6</f>
        <v>#N/A</v>
      </c>
      <c r="HE6" s="6" t="e">
        <f>IFERROR(HD6+VLOOKUP($A6,'TB2-1'!$A:$XEW,1+IFERROR(VALUE(RIGHT(HD$3,2)),RIGHT(HD$3,1)),TRUE),#N/A)</f>
        <v>#N/A</v>
      </c>
      <c r="HF6" s="6" t="e">
        <f>HD6</f>
        <v>#N/A</v>
      </c>
      <c r="HG6" s="6" t="e">
        <f>IFERROR(HF6+VLOOKUP($A6,'TB2-1'!$A:$XEW,1+IFERROR(VALUE(RIGHT(HF$3,2)),RIGHT(HF$3,1)),TRUE),#N/A)</f>
        <v>#N/A</v>
      </c>
      <c r="HH6" s="6" t="e">
        <f>HF6</f>
        <v>#N/A</v>
      </c>
      <c r="HI6" s="80" t="e">
        <f>IFERROR(HH6+VLOOKUP($A6,'TB2-1'!$A:$XEW,1+IFERROR(VALUE(RIGHT(HH$3,2)),RIGHT(HH$3,1)),TRUE),#N/A)</f>
        <v>#N/A</v>
      </c>
      <c r="HJ6" s="9" t="e">
        <v>#N/A</v>
      </c>
      <c r="HK6" s="9" t="e">
        <v>#N/A</v>
      </c>
      <c r="HL6" s="77" t="e">
        <f>HJ6</f>
        <v>#N/A</v>
      </c>
      <c r="HM6" s="5" t="e">
        <f>HK6</f>
        <v>#N/A</v>
      </c>
      <c r="HN6" s="77" t="e">
        <f t="shared" ref="HN6:IS6" si="0">HL6</f>
        <v>#N/A</v>
      </c>
      <c r="HO6" s="5" t="e">
        <f t="shared" si="0"/>
        <v>#N/A</v>
      </c>
      <c r="HP6" s="77" t="e">
        <f t="shared" si="0"/>
        <v>#N/A</v>
      </c>
      <c r="HQ6" s="5" t="e">
        <f t="shared" si="0"/>
        <v>#N/A</v>
      </c>
      <c r="HR6" s="77" t="e">
        <f t="shared" si="0"/>
        <v>#N/A</v>
      </c>
      <c r="HS6" s="5" t="e">
        <f t="shared" si="0"/>
        <v>#N/A</v>
      </c>
      <c r="HT6" s="77" t="e">
        <f t="shared" si="0"/>
        <v>#N/A</v>
      </c>
      <c r="HU6" s="5" t="e">
        <f t="shared" si="0"/>
        <v>#N/A</v>
      </c>
      <c r="HV6" s="77" t="e">
        <f t="shared" si="0"/>
        <v>#N/A</v>
      </c>
      <c r="HW6" s="5" t="e">
        <f t="shared" si="0"/>
        <v>#N/A</v>
      </c>
      <c r="HX6" s="77" t="e">
        <f t="shared" si="0"/>
        <v>#N/A</v>
      </c>
      <c r="HY6" s="5" t="e">
        <f t="shared" si="0"/>
        <v>#N/A</v>
      </c>
      <c r="HZ6" s="77" t="e">
        <f t="shared" si="0"/>
        <v>#N/A</v>
      </c>
      <c r="IA6" s="5" t="e">
        <f t="shared" si="0"/>
        <v>#N/A</v>
      </c>
      <c r="IB6" s="77" t="e">
        <f t="shared" si="0"/>
        <v>#N/A</v>
      </c>
      <c r="IC6" s="5" t="e">
        <f t="shared" si="0"/>
        <v>#N/A</v>
      </c>
      <c r="ID6" s="77" t="e">
        <f t="shared" si="0"/>
        <v>#N/A</v>
      </c>
      <c r="IE6" s="5" t="e">
        <f t="shared" si="0"/>
        <v>#N/A</v>
      </c>
      <c r="IF6" s="77" t="e">
        <f t="shared" si="0"/>
        <v>#N/A</v>
      </c>
      <c r="IG6" s="5" t="e">
        <f t="shared" si="0"/>
        <v>#N/A</v>
      </c>
      <c r="IH6" s="77" t="e">
        <f t="shared" si="0"/>
        <v>#N/A</v>
      </c>
      <c r="II6" s="5" t="e">
        <f t="shared" si="0"/>
        <v>#N/A</v>
      </c>
      <c r="IJ6" s="77" t="e">
        <f t="shared" si="0"/>
        <v>#N/A</v>
      </c>
      <c r="IK6" s="5" t="e">
        <f t="shared" si="0"/>
        <v>#N/A</v>
      </c>
      <c r="IL6" s="77" t="e">
        <f t="shared" si="0"/>
        <v>#N/A</v>
      </c>
      <c r="IM6" s="5" t="e">
        <f t="shared" si="0"/>
        <v>#N/A</v>
      </c>
      <c r="IN6" s="77" t="e">
        <f t="shared" si="0"/>
        <v>#N/A</v>
      </c>
      <c r="IO6" s="5" t="e">
        <f t="shared" si="0"/>
        <v>#N/A</v>
      </c>
      <c r="IP6" s="77" t="e">
        <f t="shared" si="0"/>
        <v>#N/A</v>
      </c>
      <c r="IQ6" s="5" t="e">
        <f t="shared" si="0"/>
        <v>#N/A</v>
      </c>
      <c r="IR6" s="77" t="e">
        <f t="shared" si="0"/>
        <v>#N/A</v>
      </c>
      <c r="IS6" s="5" t="e">
        <f t="shared" si="0"/>
        <v>#N/A</v>
      </c>
      <c r="IT6" s="83" t="e">
        <f>IFERROR(IU6-VLOOKUP($A6,'TB2-1'!$A:$XEW,1+IFERROR(VALUE(RIGHT(IT$3,2)),RIGHT(IT$3,1)),TRUE),#N/A)</f>
        <v>#N/A</v>
      </c>
      <c r="IU6" s="9" t="e">
        <v>#N/A</v>
      </c>
      <c r="IV6" s="88" t="e">
        <f>IFERROR(IW6-VLOOKUP($A6,'TB2-1'!$A:$XEW,1+IFERROR(VALUE(RIGHT(IV$3,2)),RIGHT(IV$3,1)),TRUE),#N/A)</f>
        <v>#N/A</v>
      </c>
      <c r="IW6" s="9" t="e">
        <v>#N/A</v>
      </c>
      <c r="IX6" s="2" t="e">
        <f>IFERROR(IY6-VLOOKUP($A6,'TB2-1'!$A:$XEW,1+IFERROR(VALUE(RIGHT(IX$3,2)),RIGHT(IX$3,1)),TRUE),#N/A)</f>
        <v>#N/A</v>
      </c>
      <c r="IY6" s="9" t="e">
        <v>#N/A</v>
      </c>
      <c r="IZ6" s="2" t="e">
        <f>IFERROR(JA6-VLOOKUP($A6,'TB2-1'!$A:$XEW,1+IFERROR(VALUE(RIGHT(IZ$3,2)),RIGHT(IZ$3,1)),TRUE),#N/A)</f>
        <v>#N/A</v>
      </c>
      <c r="JA6" s="9" t="e">
        <v>#N/A</v>
      </c>
      <c r="JB6" s="2" t="e">
        <f>IFERROR(JC6-VLOOKUP($A6,'TB2-1'!$A:$XEW,1+IFERROR(VALUE(RIGHT(JB$3,2)),RIGHT(JB$3,1)),TRUE),#N/A)</f>
        <v>#N/A</v>
      </c>
      <c r="JC6" s="9" t="e">
        <v>#N/A</v>
      </c>
      <c r="JD6" s="2" t="e">
        <f>IFERROR(JE6-VLOOKUP($A6,'TB2-1'!$A:$XEW,1+IFERROR(VALUE(RIGHT(JD$3,2)),RIGHT(JD$3,1)),TRUE),#N/A)</f>
        <v>#N/A</v>
      </c>
      <c r="JE6" s="9" t="e">
        <v>#N/A</v>
      </c>
      <c r="JF6" s="2" t="e">
        <f>IFERROR(JG6-VLOOKUP($A6,'TB2-1'!$A:$XEW,1+IFERROR(VALUE(RIGHT(JF$3,2)),RIGHT(JF$3,1)),TRUE),#N/A)</f>
        <v>#N/A</v>
      </c>
      <c r="JG6" s="9" t="e">
        <v>#N/A</v>
      </c>
      <c r="JH6" s="2" t="e">
        <f>IFERROR(JI6-VLOOKUP($A6,'TB2-1'!$A:$XEW,1+IFERROR(VALUE(RIGHT(JH$3,2)),RIGHT(JH$3,1)),TRUE),#N/A)</f>
        <v>#N/A</v>
      </c>
      <c r="JI6" s="9" t="e">
        <v>#N/A</v>
      </c>
      <c r="JJ6" s="2" t="e">
        <f>IFERROR(JK6-VLOOKUP($A6,'TB2-1'!$A:$XEW,1+IFERROR(VALUE(RIGHT(JJ$3,2)),RIGHT(JJ$3,1)),TRUE),#N/A)</f>
        <v>#N/A</v>
      </c>
      <c r="JK6" s="9" t="e">
        <v>#N/A</v>
      </c>
      <c r="JL6" s="2" t="e">
        <f>IFERROR(JM6-VLOOKUP($A6,'TB2-1'!$A:$XEW,1+IFERROR(VALUE(RIGHT(JL$3,2)),RIGHT(JL$3,1)),TRUE),#N/A)</f>
        <v>#N/A</v>
      </c>
      <c r="JM6" s="9" t="e">
        <v>#N/A</v>
      </c>
      <c r="JN6" s="2" t="e">
        <f>IFERROR(JO6-VLOOKUP($A6,'TB2-1'!$A:$XEW,1+IFERROR(VALUE(RIGHT(JN$3,2)),RIGHT(JN$3,1)),TRUE),#N/A)</f>
        <v>#N/A</v>
      </c>
      <c r="JO6" s="9" t="e">
        <v>#N/A</v>
      </c>
      <c r="JP6" s="2" t="e">
        <f>IFERROR(JQ6-VLOOKUP($A6,'TB2-1'!$A:$XEW,1+IFERROR(VALUE(RIGHT(JP$3,2)),RIGHT(JP$3,1)),TRUE),#N/A)</f>
        <v>#N/A</v>
      </c>
      <c r="JQ6" s="9" t="e">
        <v>#N/A</v>
      </c>
      <c r="JR6" s="2" t="e">
        <f>IFERROR(JS6-VLOOKUP($A6,'TB2-1'!$A:$XEW,1+IFERROR(VALUE(RIGHT(JR$3,2)),RIGHT(JR$3,1)),TRUE),#N/A)</f>
        <v>#N/A</v>
      </c>
      <c r="JS6" s="9" t="e">
        <v>#N/A</v>
      </c>
      <c r="JT6" s="2" t="e">
        <f>IFERROR(JU6-VLOOKUP($A6,'TB2-1'!$A:$XEW,1+IFERROR(VALUE(RIGHT(JT$3,2)),RIGHT(JT$3,1)),TRUE),#N/A)</f>
        <v>#N/A</v>
      </c>
      <c r="JU6" s="9" t="e">
        <v>#N/A</v>
      </c>
      <c r="JV6" s="2" t="e">
        <f>IFERROR(JW6-VLOOKUP($A6,'TB2-1'!$A:$XEW,1+IFERROR(VALUE(RIGHT(JV$3,2)),RIGHT(JV$3,1)),TRUE),#N/A)</f>
        <v>#N/A</v>
      </c>
      <c r="JW6" s="9" t="e">
        <v>#N/A</v>
      </c>
      <c r="JX6" s="2" t="e">
        <f>IFERROR(JY6-VLOOKUP($A6,'TB2-1'!$A:$XEW,1+IFERROR(VALUE(RIGHT(JX$3,2)),RIGHT(JX$3,1)),TRUE),#N/A)</f>
        <v>#N/A</v>
      </c>
      <c r="JY6" s="9" t="e">
        <v>#N/A</v>
      </c>
      <c r="JZ6" s="2" t="e">
        <f>IFERROR(KA6-VLOOKUP($A6,'TB2-1'!$A:$XEW,1+IFERROR(VALUE(RIGHT(JZ$3,2)),RIGHT(JZ$3,1)),TRUE),#N/A)</f>
        <v>#N/A</v>
      </c>
      <c r="KA6" s="9" t="e">
        <v>#N/A</v>
      </c>
      <c r="KB6" s="2" t="e">
        <f>IFERROR(KC6-VLOOKUP($A6,'TB2-1'!$A:$XEW,1+IFERROR(VALUE(RIGHT(KB$3,2)),RIGHT(KB$3,1)),TRUE),#N/A)</f>
        <v>#N/A</v>
      </c>
      <c r="KC6" s="9" t="e">
        <v>#N/A</v>
      </c>
      <c r="KD6" s="76" t="e">
        <f>IFERROR(KE6-VLOOKUP($A6,'TB2-1'!$A:$XEW,1+IFERROR(VALUE(RIGHT(KD$3,2)),RIGHT(KD$3,1)),TRUE),#N/A)</f>
        <v>#N/A</v>
      </c>
      <c r="KE6" s="9" t="e">
        <v>#N/A</v>
      </c>
      <c r="KF6" s="77" t="e">
        <f>IFERROR(KG6-VLOOKUP($A6,'TB2-1'!$A:$XEW,1+IFERROR(VALUE(RIGHT(KF$3,2)),RIGHT(KF$3,1)),TRUE),#N/A)</f>
        <v>#N/A</v>
      </c>
      <c r="KG6" s="9" t="e">
        <v>#N/A</v>
      </c>
      <c r="KH6" s="5" t="e">
        <f>IFERROR(KI6-VLOOKUP($A6,'TB2-1'!$A:$XEW,1+IFERROR(VALUE(RIGHT(KH$3,2)),RIGHT(KH$3,1)),TRUE),#N/A)</f>
        <v>#N/A</v>
      </c>
      <c r="KI6" s="9" t="e">
        <v>#N/A</v>
      </c>
      <c r="KJ6" s="5" t="e">
        <f>IFERROR(KK6-VLOOKUP($A6,'TB2-1'!$A:$XEW,1+IFERROR(VALUE(RIGHT(KJ$3,2)),RIGHT(KJ$3,1)),TRUE),#N/A)</f>
        <v>#N/A</v>
      </c>
      <c r="KK6" s="9" t="e">
        <v>#N/A</v>
      </c>
      <c r="KL6" s="5" t="e">
        <f>IFERROR(KM6-VLOOKUP($A6,'TB2-1'!$A:$XEW,1+IFERROR(VALUE(RIGHT(KL$3,2)),RIGHT(KL$3,1)),TRUE),#N/A)</f>
        <v>#N/A</v>
      </c>
      <c r="KM6" s="9" t="e">
        <v>#N/A</v>
      </c>
      <c r="KN6" s="5" t="e">
        <f>IFERROR(KO6-VLOOKUP($A6,'TB2-1'!$A:$XEW,1+IFERROR(VALUE(RIGHT(KN$3,2)),RIGHT(KN$3,1)),TRUE),#N/A)</f>
        <v>#N/A</v>
      </c>
      <c r="KO6" s="9" t="e">
        <v>#N/A</v>
      </c>
      <c r="KP6" s="5" t="e">
        <f>IFERROR(KQ6-VLOOKUP($A6,'TB2-1'!$A:$XEW,1+IFERROR(VALUE(RIGHT(KP$3,2)),RIGHT(KP$3,1)),TRUE),#N/A)</f>
        <v>#N/A</v>
      </c>
      <c r="KQ6" s="9" t="e">
        <v>#N/A</v>
      </c>
      <c r="KR6" s="5" t="e">
        <f>IFERROR(KS6-VLOOKUP($A6,'TB2-1'!$A:$XEW,1+IFERROR(VALUE(RIGHT(KR$3,2)),RIGHT(KR$3,1)),TRUE),#N/A)</f>
        <v>#N/A</v>
      </c>
      <c r="KS6" s="9" t="e">
        <v>#N/A</v>
      </c>
      <c r="KT6" s="76" t="e">
        <f>IFERROR(KU6-VLOOKUP($A6,'TB2-1'!$A:$XEW,1+IFERROR(VALUE(RIGHT(KT$3,2)),RIGHT(KT$3,1)),TRUE),#N/A)</f>
        <v>#N/A</v>
      </c>
      <c r="KU6" s="9" t="e">
        <v>#N/A</v>
      </c>
      <c r="KV6" s="77" t="e">
        <f>IFERROR(KW6-VLOOKUP($A6,'TB2-1'!$A:$XEW,1+IFERROR(VALUE(RIGHT(KV$3,2)),RIGHT(KV$3,1)),TRUE),#N/A)</f>
        <v>#N/A</v>
      </c>
      <c r="KW6" s="9" t="e">
        <v>#N/A</v>
      </c>
      <c r="KX6" s="5" t="e">
        <f>IFERROR(KY6-VLOOKUP($A6,'TB2-1'!$A:$XEW,1+IFERROR(VALUE(RIGHT(KX$3,2)),RIGHT(KX$3,1)),TRUE),#N/A)</f>
        <v>#N/A</v>
      </c>
      <c r="KY6" s="9" t="e">
        <v>#N/A</v>
      </c>
      <c r="KZ6" s="5" t="e">
        <f>IFERROR(LA6-VLOOKUP($A6,'TB2-1'!$A:$XEW,1+IFERROR(VALUE(RIGHT(KZ$3,2)),RIGHT(KZ$3,1)),TRUE),#N/A)</f>
        <v>#N/A</v>
      </c>
      <c r="LA6" s="9" t="e">
        <v>#N/A</v>
      </c>
      <c r="LB6" s="5" t="e">
        <f>IFERROR(LC6-VLOOKUP($A6,'TB2-1'!$A:$XEW,1+IFERROR(VALUE(RIGHT(LB$3,2)),RIGHT(LB$3,1)),TRUE),#N/A)</f>
        <v>#N/A</v>
      </c>
      <c r="LC6" s="9" t="e">
        <v>#N/A</v>
      </c>
      <c r="LD6" s="5" t="e">
        <f>IFERROR(LE6-VLOOKUP($A6,'TB2-1'!$A:$XEW,1+IFERROR(VALUE(RIGHT(LD$3,2)),RIGHT(LD$3,1)),TRUE),#N/A)</f>
        <v>#N/A</v>
      </c>
      <c r="LE6" s="9" t="e">
        <v>#N/A</v>
      </c>
      <c r="LF6" s="5" t="e">
        <f>IFERROR(LG6-VLOOKUP($A6,'TB2-1'!$A:$XEW,1+IFERROR(VALUE(RIGHT(LF$3,2)),RIGHT(LF$3,1)),TRUE),#N/A)</f>
        <v>#N/A</v>
      </c>
      <c r="LG6" s="9" t="e">
        <v>#N/A</v>
      </c>
      <c r="LH6" s="5" t="e">
        <f>IFERROR(LI6-VLOOKUP($A6,'TB2-1'!$A:$XEW,1+IFERROR(VALUE(RIGHT(LH$3,2)),RIGHT(LH$3,1)),TRUE),#N/A)</f>
        <v>#N/A</v>
      </c>
      <c r="LI6" s="9" t="e">
        <v>#N/A</v>
      </c>
      <c r="LJ6" s="5" t="e">
        <f>IFERROR(LK6-VLOOKUP($A6,'TB2-1'!$A:$XEW,1+IFERROR(VALUE(RIGHT(LJ$3,2)),RIGHT(LJ$3,1)),TRUE),#N/A)</f>
        <v>#N/A</v>
      </c>
      <c r="LK6" s="9" t="e">
        <v>#N/A</v>
      </c>
      <c r="LL6" s="5" t="e">
        <f>IFERROR(LM6-VLOOKUP($A6,'TB2-1'!$A:$XEW,1+IFERROR(VALUE(RIGHT(LL$3,2)),RIGHT(LL$3,1)),TRUE),#N/A)</f>
        <v>#N/A</v>
      </c>
      <c r="LM6" s="9" t="e">
        <v>#N/A</v>
      </c>
      <c r="LN6" s="2" t="e">
        <f>IFERROR(LO6-VLOOKUP($A6,'TB2-1'!$A:$XEW,1+IFERROR(VALUE(RIGHT(LN$3,2)),RIGHT(LN$3,1)),TRUE),#N/A)</f>
        <v>#N/A</v>
      </c>
      <c r="LO6" s="9" t="e">
        <v>#N/A</v>
      </c>
      <c r="LP6" s="2" t="e">
        <f>IFERROR(LQ6-VLOOKUP($A6,'TB2-1'!$A:$XEW,1+IFERROR(VALUE(RIGHT(LP$3,2)),RIGHT(LP$3,1)),TRUE),#N/A)</f>
        <v>#N/A</v>
      </c>
      <c r="LQ6" s="9" t="e">
        <v>#N/A</v>
      </c>
      <c r="LR6" s="2" t="e">
        <f>IFERROR(LS6-VLOOKUP($A6,'TB2-1'!$A:$XEW,1+IFERROR(VALUE(RIGHT(LR$3,2)),RIGHT(LR$3,1)),TRUE),#N/A)</f>
        <v>#N/A</v>
      </c>
      <c r="LS6" s="9" t="e">
        <v>#N/A</v>
      </c>
      <c r="LT6" s="2" t="e">
        <f>IFERROR(LU6-VLOOKUP($A6,'TB2-1'!$A:$XEW,1+IFERROR(VALUE(RIGHT(LT$3,2)),RIGHT(LT$3,1)),TRUE),#N/A)</f>
        <v>#N/A</v>
      </c>
      <c r="LU6" s="9" t="e">
        <v>#N/A</v>
      </c>
      <c r="LV6" s="2" t="e">
        <f>IFERROR(LW6-VLOOKUP($A6,'TB2-1'!$A:$XEW,1+IFERROR(VALUE(RIGHT(LV$3,2)),RIGHT(LV$3,1)),TRUE),#N/A)</f>
        <v>#N/A</v>
      </c>
      <c r="LW6" s="9" t="e">
        <v>#N/A</v>
      </c>
      <c r="LX6" s="2" t="e">
        <f>IFERROR(LY6-VLOOKUP($A6,'TB2-1'!$A:$XEW,1+IFERROR(VALUE(RIGHT(LX$3,2)),RIGHT(LX$3,1)),TRUE),#N/A)</f>
        <v>#N/A</v>
      </c>
      <c r="LY6" s="9" t="e">
        <v>#N/A</v>
      </c>
      <c r="LZ6" s="2" t="e">
        <f>IFERROR(MA6-VLOOKUP($A6,'TB2-1'!$A:$XEW,1+IFERROR(VALUE(RIGHT(LZ$3,2)),RIGHT(LZ$3,1)),TRUE),#N/A)</f>
        <v>#N/A</v>
      </c>
      <c r="MA6" s="9" t="e">
        <v>#N/A</v>
      </c>
      <c r="MB6" s="2" t="e">
        <f>IFERROR(MC6-VLOOKUP($A6,'TB2-1'!$A:$XEW,1+IFERROR(VALUE(RIGHT(MB$3,2)),RIGHT(MB$3,1)),TRUE),#N/A)</f>
        <v>#N/A</v>
      </c>
      <c r="MC6" s="9" t="e">
        <v>#N/A</v>
      </c>
      <c r="MD6" s="2" t="e">
        <f>IFERROR(ME6-VLOOKUP($A6,'TB2-1'!$A:$XEW,1+IFERROR(VALUE(RIGHT(MD$3,2)),RIGHT(MD$3,1)),TRUE),#N/A)</f>
        <v>#N/A</v>
      </c>
      <c r="ME6" s="9" t="e">
        <v>#N/A</v>
      </c>
      <c r="MF6" s="2" t="e">
        <f>IFERROR(MG6-VLOOKUP($A6,'TB2-1'!$A:$XEW,1+IFERROR(VALUE(RIGHT(MF$3,2)),RIGHT(MF$3,1)),TRUE),#N/A)</f>
        <v>#N/A</v>
      </c>
      <c r="MG6" s="9" t="e">
        <v>#N/A</v>
      </c>
      <c r="MH6" s="2" t="e">
        <f>IFERROR(MI6-VLOOKUP($A6,'TB2-1'!$A:$XEW,1+IFERROR(VALUE(RIGHT(MH$3,2)),RIGHT(MH$3,1)),TRUE),#N/A)</f>
        <v>#N/A</v>
      </c>
      <c r="MI6" s="9" t="e">
        <v>#N/A</v>
      </c>
      <c r="MJ6" s="2" t="e">
        <f>IFERROR(MK6-VLOOKUP($A6,'TB2-1'!$A:$XEW,1+IFERROR(VALUE(RIGHT(MJ$3,2)),RIGHT(MJ$3,1)),TRUE),#N/A)</f>
        <v>#N/A</v>
      </c>
      <c r="MK6" s="9" t="e">
        <v>#N/A</v>
      </c>
      <c r="ML6" s="2" t="e">
        <f>IFERROR(MM6-VLOOKUP($A6,'TB2-1'!$A:$XEW,1+IFERROR(VALUE(RIGHT(ML$3,2)),RIGHT(ML$3,1)),TRUE),#N/A)</f>
        <v>#N/A</v>
      </c>
      <c r="MM6" s="9" t="e">
        <v>#N/A</v>
      </c>
      <c r="MN6" s="2" t="e">
        <f>IFERROR(MO6-VLOOKUP($A6,'TB2-1'!$A:$XEW,1+IFERROR(VALUE(RIGHT(MN$3,2)),RIGHT(MN$3,1)),TRUE),#N/A)</f>
        <v>#N/A</v>
      </c>
      <c r="MO6" s="9" t="e">
        <v>#N/A</v>
      </c>
      <c r="MP6" s="2" t="e">
        <f>IFERROR(MQ6-VLOOKUP($A6,'TB2-1'!$A:$XEW,1+IFERROR(VALUE(RIGHT(MP$3,2)),RIGHT(MP$3,1)),TRUE),#N/A)</f>
        <v>#N/A</v>
      </c>
      <c r="MQ6" s="9" t="e">
        <v>#N/A</v>
      </c>
      <c r="MR6" s="2" t="e">
        <f>IFERROR(MS6-VLOOKUP($A6,'TB2-1'!$A:$XEW,1+IFERROR(VALUE(RIGHT(MR$3,2)),RIGHT(MR$3,1)),TRUE),#N/A)</f>
        <v>#N/A</v>
      </c>
      <c r="MS6" s="9" t="e">
        <v>#N/A</v>
      </c>
      <c r="MT6" s="2" t="e">
        <f>IFERROR(MU6-VLOOKUP($A6,'TB2-1'!$A:$XEW,1+IFERROR(VALUE(RIGHT(MT$3,2)),RIGHT(MT$3,1)),TRUE),#N/A)</f>
        <v>#N/A</v>
      </c>
      <c r="MU6" s="9" t="e">
        <v>#N/A</v>
      </c>
      <c r="MV6" s="2" t="e">
        <f>IFERROR(MW6-VLOOKUP($A6,'TB2-1'!$A:$XEW,1+IFERROR(VALUE(RIGHT(MV$3,2)),RIGHT(MV$3,1)),TRUE),#N/A)</f>
        <v>#N/A</v>
      </c>
      <c r="MW6" s="9" t="e">
        <v>#N/A</v>
      </c>
      <c r="MX6" s="5" t="e">
        <f>IFERROR(MY6-VLOOKUP($A6,'TB2-1'!$A:$XEW,1+IFERROR(VALUE(RIGHT(MX$3,2)),RIGHT(MX$3,1)),TRUE),#N/A)</f>
        <v>#N/A</v>
      </c>
      <c r="MY6" s="9" t="e">
        <v>#N/A</v>
      </c>
      <c r="MZ6" s="5" t="e">
        <f>IFERROR(NA6-VLOOKUP($A6,'TB2-1'!$A:$XEW,1+IFERROR(VALUE(RIGHT(MZ$3,2)),RIGHT(MZ$3,1)),TRUE),#N/A)</f>
        <v>#N/A</v>
      </c>
      <c r="NA6" s="9" t="e">
        <v>#N/A</v>
      </c>
      <c r="NB6" s="5" t="e">
        <f>IFERROR(NC6-VLOOKUP($A6,'TB2-1'!$A:$XEW,1+IFERROR(VALUE(RIGHT(NB$3,2)),RIGHT(NB$3,1)),TRUE),#N/A)</f>
        <v>#N/A</v>
      </c>
      <c r="NC6" s="9" t="e">
        <v>#N/A</v>
      </c>
      <c r="ND6" s="5" t="e">
        <f>IFERROR(NE6-VLOOKUP($A6,'TB2-1'!$A:$XEW,1+IFERROR(VALUE(RIGHT(ND$3,2)),RIGHT(ND$3,1)),TRUE),#N/A)</f>
        <v>#N/A</v>
      </c>
      <c r="NE6" s="9" t="e">
        <v>#N/A</v>
      </c>
      <c r="NF6" s="5" t="e">
        <f>IFERROR(NG6-VLOOKUP($A6,'TB2-1'!$A:$XEW,1+IFERROR(VALUE(RIGHT(NF$3,2)),RIGHT(NF$3,1)),TRUE),#N/A)</f>
        <v>#N/A</v>
      </c>
      <c r="NG6" s="9" t="e">
        <v>#N/A</v>
      </c>
      <c r="NH6" s="5" t="e">
        <f>IFERROR(NI6-VLOOKUP($A6,'TB2-1'!$A:$XEW,1+IFERROR(VALUE(RIGHT(NH$3,2)),RIGHT(NH$3,1)),TRUE),#N/A)</f>
        <v>#N/A</v>
      </c>
      <c r="NI6" s="9" t="e">
        <v>#N/A</v>
      </c>
      <c r="NJ6" s="5" t="e">
        <f>IFERROR(NK6-VLOOKUP($A6,'TB2-1'!$A:$XEW,1+IFERROR(VALUE(RIGHT(NJ$3,2)),RIGHT(NJ$3,1)),TRUE),#N/A)</f>
        <v>#N/A</v>
      </c>
      <c r="NK6" s="9" t="e">
        <v>#N/A</v>
      </c>
      <c r="NL6" s="5" t="e">
        <f>IFERROR(NM6-VLOOKUP($A6,'TB2-1'!$A:$XEW,1+IFERROR(VALUE(RIGHT(NL$3,2)),RIGHT(NL$3,1)),TRUE),#N/A)</f>
        <v>#N/A</v>
      </c>
      <c r="NM6" s="9" t="e">
        <v>#N/A</v>
      </c>
      <c r="NN6" s="5" t="e">
        <f>IFERROR(NO6-VLOOKUP($A6,'TB2-1'!$A:$XEW,1+IFERROR(VALUE(RIGHT(NN$3,2)),RIGHT(NN$3,1)),TRUE),#N/A)</f>
        <v>#N/A</v>
      </c>
      <c r="NO6" s="9" t="e">
        <v>#N/A</v>
      </c>
      <c r="NP6" s="5" t="e">
        <f>IFERROR(NQ6-VLOOKUP($A6,'TB2-1'!$A:$XEW,1+IFERROR(VALUE(RIGHT(NP$3,2)),RIGHT(NP$3,1)),TRUE),#N/A)</f>
        <v>#N/A</v>
      </c>
      <c r="NQ6" s="9" t="e">
        <v>#N/A</v>
      </c>
      <c r="NR6" s="5" t="e">
        <f>IFERROR(NS6-VLOOKUP($A6,'TB2-1'!$A:$XEW,1+IFERROR(VALUE(RIGHT(NR$3,2)),RIGHT(NR$3,1)),TRUE),#N/A)</f>
        <v>#N/A</v>
      </c>
      <c r="NS6" s="9" t="e">
        <v>#N/A</v>
      </c>
      <c r="NT6" s="5" t="e">
        <f>IFERROR(NU6-VLOOKUP($A6,'TB2-1'!$A:$XEW,1+IFERROR(VALUE(RIGHT(NT$3,2)),RIGHT(NT$3,1)),TRUE),#N/A)</f>
        <v>#N/A</v>
      </c>
      <c r="NU6" s="9" t="e">
        <v>#N/A</v>
      </c>
      <c r="NV6" s="5" t="e">
        <f>IFERROR(NW6-VLOOKUP($A6,'TB2-1'!$A:$XEW,1+IFERROR(VALUE(RIGHT(NV$3,2)),RIGHT(NV$3,1)),TRUE),#N/A)</f>
        <v>#N/A</v>
      </c>
      <c r="NW6" s="9" t="e">
        <v>#N/A</v>
      </c>
      <c r="NX6" s="5" t="e">
        <f>IFERROR(NY6-VLOOKUP($A6,'TB2-1'!$A:$XEW,1+IFERROR(VALUE(RIGHT(NX$3,2)),RIGHT(NX$3,1)),TRUE),#N/A)</f>
        <v>#N/A</v>
      </c>
      <c r="NY6" s="9" t="e">
        <v>#N/A</v>
      </c>
      <c r="NZ6" s="5" t="e">
        <f>IFERROR(OA6-VLOOKUP($A6,'TB2-1'!$A:$XEW,1+IFERROR(VALUE(RIGHT(NZ$3,2)),RIGHT(NZ$3,1)),TRUE),#N/A)</f>
        <v>#N/A</v>
      </c>
      <c r="OA6" s="9" t="e">
        <v>#N/A</v>
      </c>
      <c r="OB6" s="5" t="e">
        <f>IFERROR(OC6-VLOOKUP($A6,'TB2-1'!$A:$XEW,1+IFERROR(VALUE(RIGHT(OB$3,2)),RIGHT(OB$3,1)),TRUE),#N/A)</f>
        <v>#N/A</v>
      </c>
      <c r="OC6" s="9" t="e">
        <v>#N/A</v>
      </c>
      <c r="OD6" s="5" t="e">
        <f>IFERROR(OE6-VLOOKUP($A6,'TB2-1'!$A:$XEW,1+IFERROR(VALUE(RIGHT(OD$3,2)),RIGHT(OD$3,1)),TRUE),#N/A)</f>
        <v>#N/A</v>
      </c>
      <c r="OE6" s="9" t="e">
        <v>#N/A</v>
      </c>
      <c r="OF6" s="5" t="e">
        <f>IFERROR(OG6-VLOOKUP($A6,'TB2-1'!$A:$XEW,1+IFERROR(VALUE(RIGHT(OF$3,2)),RIGHT(OF$3,1)),TRUE),#N/A)</f>
        <v>#N/A</v>
      </c>
      <c r="OG6" s="9" t="e">
        <v>#N/A</v>
      </c>
      <c r="OH6" s="83" t="e">
        <f>IFERROR(OI6-VLOOKUP($A6,'TB2-1'!$A:$XEW,1+IFERROR(VALUE(RIGHT(OH$3,2)),RIGHT(OH$3,1)),TRUE),#N/A)</f>
        <v>#N/A</v>
      </c>
      <c r="OI6" s="9" t="e">
        <v>#N/A</v>
      </c>
      <c r="OJ6" s="88" t="e">
        <f>IFERROR(OK6-VLOOKUP($A6,'TB2-1'!$A:$XEW,1+IFERROR(VALUE(RIGHT(OJ$3,2)),RIGHT(OJ$3,1)),TRUE),#N/A)</f>
        <v>#N/A</v>
      </c>
      <c r="OK6" s="9" t="e">
        <v>#N/A</v>
      </c>
      <c r="OL6" s="2" t="e">
        <f>IFERROR(OM6-VLOOKUP($A6,'TB2-1'!$A:$XEW,1+IFERROR(VALUE(RIGHT(OL$3,2)),RIGHT(OL$3,1)),TRUE),#N/A)</f>
        <v>#N/A</v>
      </c>
      <c r="OM6" s="9" t="e">
        <v>#N/A</v>
      </c>
      <c r="ON6" s="2" t="e">
        <f>IFERROR(OO6-VLOOKUP($A6,'TB2-1'!$A:$XEW,1+IFERROR(VALUE(RIGHT(ON$3,2)),RIGHT(ON$3,1)),TRUE),#N/A)</f>
        <v>#N/A</v>
      </c>
      <c r="OO6" s="9" t="e">
        <v>#N/A</v>
      </c>
      <c r="OP6" s="2" t="e">
        <f>IFERROR(OQ6-VLOOKUP($A6,'TB2-1'!$A:$XEW,1+IFERROR(VALUE(RIGHT(OP$3,2)),RIGHT(OP$3,1)),TRUE),#N/A)</f>
        <v>#N/A</v>
      </c>
      <c r="OQ6" s="9" t="e">
        <v>#N/A</v>
      </c>
      <c r="OR6" s="2" t="e">
        <f>IFERROR(OS6-VLOOKUP($A6,'TB2-1'!$A:$XEW,1+IFERROR(VALUE(RIGHT(OR$3,2)),RIGHT(OR$3,1)),TRUE),#N/A)</f>
        <v>#N/A</v>
      </c>
      <c r="OS6" s="9" t="e">
        <v>#N/A</v>
      </c>
      <c r="OT6" s="2" t="e">
        <f>IFERROR(OU6-VLOOKUP($A6,'TB2-1'!$A:$XEW,1+IFERROR(VALUE(RIGHT(OT$3,2)),RIGHT(OT$3,1)),TRUE),#N/A)</f>
        <v>#N/A</v>
      </c>
      <c r="OU6" s="9" t="e">
        <v>#N/A</v>
      </c>
      <c r="OV6" s="2" t="e">
        <f>IFERROR(OW6-VLOOKUP($A6,'TB2-1'!$A:$XEW,1+IFERROR(VALUE(RIGHT(OV$3,2)),RIGHT(OV$3,1)),TRUE),#N/A)</f>
        <v>#N/A</v>
      </c>
      <c r="OW6" s="9" t="e">
        <v>#N/A</v>
      </c>
      <c r="OX6" s="2" t="e">
        <f>IFERROR(OY6-VLOOKUP($A6,'TB2-1'!$A:$XEW,1+IFERROR(VALUE(RIGHT(OX$3,2)),RIGHT(OX$3,1)),TRUE),#N/A)</f>
        <v>#N/A</v>
      </c>
      <c r="OY6" s="2" t="e">
        <f>OW6</f>
        <v>#N/A</v>
      </c>
      <c r="OZ6" s="2" t="e">
        <f>IFERROR(PA6-VLOOKUP($A6,'TB2-1'!$A:$XEW,1+IFERROR(VALUE(RIGHT(OZ$3,2)),RIGHT(OZ$3,1)),TRUE),#N/A)</f>
        <v>#N/A</v>
      </c>
      <c r="PA6" s="2" t="e">
        <f>OY6</f>
        <v>#N/A</v>
      </c>
      <c r="PB6" s="2" t="e">
        <f>IFERROR(PC6-VLOOKUP($A6,'TB2-1'!$A:$XEW,1+IFERROR(VALUE(RIGHT(PB$3,2)),RIGHT(PB$3,1)),TRUE),#N/A)</f>
        <v>#N/A</v>
      </c>
      <c r="PC6" s="2" t="e">
        <f>PA6</f>
        <v>#N/A</v>
      </c>
      <c r="PD6" s="2" t="e">
        <f>IFERROR(PE6-VLOOKUP($A6,'TB2-1'!$A:$XEW,1+IFERROR(VALUE(RIGHT(PD$3,2)),RIGHT(PD$3,1)),TRUE),#N/A)</f>
        <v>#N/A</v>
      </c>
      <c r="PE6" s="2" t="e">
        <f>PC6</f>
        <v>#N/A</v>
      </c>
      <c r="PF6" s="2" t="e">
        <f>IFERROR(PG6-VLOOKUP($A6,'TB2-1'!$A:$XEW,1+IFERROR(VALUE(RIGHT(PF$3,2)),RIGHT(PF$3,1)),TRUE),#N/A)</f>
        <v>#N/A</v>
      </c>
      <c r="PG6" s="2" t="e">
        <f>PE6</f>
        <v>#N/A</v>
      </c>
      <c r="PH6" s="2" t="e">
        <f>IFERROR(PI6-VLOOKUP($A6,'TB2-1'!$A:$XEW,1+IFERROR(VALUE(RIGHT(PH$3,2)),RIGHT(PH$3,1)),TRUE),#N/A)</f>
        <v>#N/A</v>
      </c>
      <c r="PI6" s="2" t="e">
        <f>PG6</f>
        <v>#N/A</v>
      </c>
      <c r="PJ6" s="2" t="e">
        <f>IFERROR(PK6-VLOOKUP($A6,'TB2-1'!$A:$XEW,1+IFERROR(VALUE(RIGHT(PJ$3,2)),RIGHT(PJ$3,1)),TRUE),#N/A)</f>
        <v>#N/A</v>
      </c>
      <c r="PK6" s="2" t="e">
        <f>PI6</f>
        <v>#N/A</v>
      </c>
      <c r="PL6" s="2" t="e">
        <f>IFERROR(PM6-VLOOKUP($A6,'TB2-1'!$A:$XEW,1+IFERROR(VALUE(RIGHT(PL$3,2)),RIGHT(PL$3,1)),TRUE),#N/A)</f>
        <v>#N/A</v>
      </c>
      <c r="PM6" s="2" t="e">
        <f>PK6</f>
        <v>#N/A</v>
      </c>
      <c r="PN6" s="2" t="e">
        <f>IFERROR(PO6-VLOOKUP($A6,'TB2-1'!$A:$XEW,1+IFERROR(VALUE(RIGHT(PN$3,2)),RIGHT(PN$3,1)),TRUE),#N/A)</f>
        <v>#N/A</v>
      </c>
      <c r="PO6" s="2" t="e">
        <f>PM6</f>
        <v>#N/A</v>
      </c>
      <c r="PP6" s="2" t="e">
        <f>IFERROR(PQ6-VLOOKUP($A6,'TB2-1'!$A:$XEW,1+IFERROR(VALUE(RIGHT(PP$3,2)),RIGHT(PP$3,1)),TRUE),#N/A)</f>
        <v>#N/A</v>
      </c>
      <c r="PQ6" s="2" t="e">
        <f>PO6</f>
        <v>#N/A</v>
      </c>
      <c r="PR6" s="5" t="e">
        <f>IFERROR(PS6-VLOOKUP($A6,'TB2-1'!$A:$XEW,1+IFERROR(VALUE(RIGHT(PR$3,2)),RIGHT(PR$3,1)),TRUE),#N/A)</f>
        <v>#N/A</v>
      </c>
      <c r="PS6" s="9" t="e">
        <v>#N/A</v>
      </c>
      <c r="PT6" s="5" t="e">
        <f>IFERROR(PU6-VLOOKUP($A6,'TB2-1'!$A:$XEW,1+IFERROR(VALUE(RIGHT(PT$3,2)),RIGHT(PT$3,1)),TRUE),#N/A)</f>
        <v>#N/A</v>
      </c>
      <c r="PU6" s="9" t="e">
        <v>#N/A</v>
      </c>
      <c r="PV6" s="5" t="e">
        <f>IFERROR(PW6-VLOOKUP($A6,'TB2-1'!$A:$XEW,1+IFERROR(VALUE(RIGHT(PV$3,2)),RIGHT(PV$3,1)),TRUE),#N/A)</f>
        <v>#N/A</v>
      </c>
      <c r="PW6" s="9" t="e">
        <v>#N/A</v>
      </c>
      <c r="PX6" s="5" t="e">
        <f>IFERROR(PY6-VLOOKUP($A6,'TB2-1'!$A:$XEW,1+IFERROR(VALUE(RIGHT(PX$3,2)),RIGHT(PX$3,1)),TRUE),#N/A)</f>
        <v>#N/A</v>
      </c>
      <c r="PY6" s="9" t="e">
        <v>#N/A</v>
      </c>
      <c r="PZ6" s="5" t="e">
        <f>IFERROR(QA6-VLOOKUP($A6,'TB2-1'!$A:$XEW,1+IFERROR(VALUE(RIGHT(PZ$3,2)),RIGHT(PZ$3,1)),TRUE),#N/A)</f>
        <v>#N/A</v>
      </c>
      <c r="QA6" s="9" t="e">
        <v>#N/A</v>
      </c>
      <c r="QB6" s="5" t="e">
        <f>IFERROR(QC6-VLOOKUP($A6,'TB2-1'!$A:$XEW,1+IFERROR(VALUE(RIGHT(QB$3,2)),RIGHT(QB$3,1)),TRUE),#N/A)</f>
        <v>#N/A</v>
      </c>
      <c r="QC6" s="9" t="e">
        <v>#N/A</v>
      </c>
      <c r="QD6" s="5" t="e">
        <f>IFERROR(QE6-VLOOKUP($A6,'TB2-1'!$A:$XEW,1+IFERROR(VALUE(RIGHT(QD$3,2)),RIGHT(QD$3,1)),TRUE),#N/A)</f>
        <v>#N/A</v>
      </c>
      <c r="QE6" s="9" t="e">
        <v>#N/A</v>
      </c>
      <c r="QF6" s="5" t="e">
        <f>IFERROR(QG6-VLOOKUP($A6,'TB2-1'!$A:$XEW,1+IFERROR(VALUE(RIGHT(QF$3,2)),RIGHT(QF$3,1)),TRUE),#N/A)</f>
        <v>#N/A</v>
      </c>
      <c r="QG6" s="9" t="e">
        <v>#N/A</v>
      </c>
      <c r="QH6" s="5" t="e">
        <f>IFERROR(QI6-VLOOKUP($A6,'TB2-1'!$A:$XEW,1+IFERROR(VALUE(RIGHT(QH$3,2)),RIGHT(QH$3,1)),TRUE),#N/A)</f>
        <v>#N/A</v>
      </c>
      <c r="QI6" s="5" t="e">
        <f>QG6</f>
        <v>#N/A</v>
      </c>
      <c r="QJ6" s="5" t="e">
        <f>IFERROR(QK6-VLOOKUP($A6,'TB2-1'!$A:$XEW,1+IFERROR(VALUE(RIGHT(QJ$3,2)),RIGHT(QJ$3,1)),TRUE),#N/A)</f>
        <v>#N/A</v>
      </c>
      <c r="QK6" s="5" t="e">
        <f>QI6</f>
        <v>#N/A</v>
      </c>
      <c r="QL6" s="5" t="e">
        <f>IFERROR(QM6-VLOOKUP($A6,'TB2-1'!$A:$XEW,1+IFERROR(VALUE(RIGHT(QL$3,2)),RIGHT(QL$3,1)),TRUE),#N/A)</f>
        <v>#N/A</v>
      </c>
      <c r="QM6" s="5" t="e">
        <f>QK6</f>
        <v>#N/A</v>
      </c>
      <c r="QN6" s="5" t="e">
        <f>IFERROR(QO6-VLOOKUP($A6,'TB2-1'!$A:$XEW,1+IFERROR(VALUE(RIGHT(QN$3,2)),RIGHT(QN$3,1)),TRUE),#N/A)</f>
        <v>#N/A</v>
      </c>
      <c r="QO6" s="5" t="e">
        <f>QM6</f>
        <v>#N/A</v>
      </c>
      <c r="QP6" s="5" t="e">
        <f>IFERROR(QQ6-VLOOKUP($A6,'TB2-1'!$A:$XEW,1+IFERROR(VALUE(RIGHT(QP$3,2)),RIGHT(QP$3,1)),TRUE),#N/A)</f>
        <v>#N/A</v>
      </c>
      <c r="QQ6" s="5" t="e">
        <f>QO6</f>
        <v>#N/A</v>
      </c>
      <c r="QR6" s="5" t="e">
        <f>IFERROR(QS6-VLOOKUP($A6,'TB2-1'!$A:$XEW,1+IFERROR(VALUE(RIGHT(QR$3,2)),RIGHT(QR$3,1)),TRUE),#N/A)</f>
        <v>#N/A</v>
      </c>
      <c r="QS6" s="5" t="e">
        <f>QQ6</f>
        <v>#N/A</v>
      </c>
      <c r="QT6" s="5" t="e">
        <f>IFERROR(QU6-VLOOKUP($A6,'TB2-1'!$A:$XEW,1+IFERROR(VALUE(RIGHT(QT$3,2)),RIGHT(QT$3,1)),TRUE),#N/A)</f>
        <v>#N/A</v>
      </c>
      <c r="QU6" s="5" t="e">
        <f>QS6</f>
        <v>#N/A</v>
      </c>
      <c r="QV6" s="5" t="e">
        <f>IFERROR(QW6-VLOOKUP($A6,'TB2-1'!$A:$XEW,1+IFERROR(VALUE(RIGHT(QV$3,2)),RIGHT(QV$3,1)),TRUE),#N/A)</f>
        <v>#N/A</v>
      </c>
      <c r="QW6" s="5" t="e">
        <f>QU6</f>
        <v>#N/A</v>
      </c>
      <c r="QX6" s="5" t="e">
        <f>IFERROR(QY6-VLOOKUP($A6,'TB2-1'!$A:$XEW,1+IFERROR(VALUE(RIGHT(QX$3,2)),RIGHT(QX$3,1)),TRUE),#N/A)</f>
        <v>#N/A</v>
      </c>
      <c r="QY6" s="5" t="e">
        <f>QW6</f>
        <v>#N/A</v>
      </c>
      <c r="QZ6" s="5" t="e">
        <f>IFERROR(RA6-VLOOKUP($A6,'TB2-1'!$A:$XEW,1+IFERROR(VALUE(RIGHT(QZ$3,2)),RIGHT(QZ$3,1)),TRUE),#N/A)</f>
        <v>#N/A</v>
      </c>
      <c r="RA6" s="5" t="e">
        <f>QY6</f>
        <v>#N/A</v>
      </c>
      <c r="RB6" s="83" t="e">
        <f>IFERROR(RC6-VLOOKUP($A6,'TB2-1'!$A:$XEW,1+IFERROR(VALUE(RIGHT(RB$3,2)),RIGHT(RB$3,1)),TRUE),#N/A)</f>
        <v>#N/A</v>
      </c>
      <c r="RC6" s="9" t="e">
        <v>#N/A</v>
      </c>
      <c r="RD6" s="88" t="e">
        <f>IFERROR(RE6-VLOOKUP($A6,'TB2-1'!$A:$XEW,1+IFERROR(VALUE(RIGHT(RD$3,2)),RIGHT(RD$3,1)),TRUE),#N/A)</f>
        <v>#N/A</v>
      </c>
      <c r="RE6" s="9" t="e">
        <v>#N/A</v>
      </c>
      <c r="RF6" s="2" t="e">
        <f>IFERROR(RG6-VLOOKUP($A6,'TB2-1'!$A:$XEW,1+IFERROR(VALUE(RIGHT(RF$3,2)),RIGHT(RF$3,1)),TRUE),#N/A)</f>
        <v>#N/A</v>
      </c>
      <c r="RG6" s="9" t="e">
        <v>#N/A</v>
      </c>
      <c r="RH6" s="2" t="e">
        <f>IFERROR(RI6-VLOOKUP($A6,'TB2-1'!$A:$XEW,1+IFERROR(VALUE(RIGHT(RH$3,2)),RIGHT(RH$3,1)),TRUE),#N/A)</f>
        <v>#N/A</v>
      </c>
      <c r="RI6" s="9" t="e">
        <v>#N/A</v>
      </c>
      <c r="RJ6" s="2" t="e">
        <f>IFERROR(RK6-VLOOKUP($A6,'TB2-1'!$A:$XEW,1+IFERROR(VALUE(RIGHT(RJ$3,2)),RIGHT(RJ$3,1)),TRUE),#N/A)</f>
        <v>#N/A</v>
      </c>
      <c r="RK6" s="9" t="e">
        <v>#N/A</v>
      </c>
      <c r="RL6" s="2" t="e">
        <f>IFERROR(RM6-VLOOKUP($A6,'TB2-1'!$A:$XEW,1+IFERROR(VALUE(RIGHT(RL$3,2)),RIGHT(RL$3,1)),TRUE),#N/A)</f>
        <v>#N/A</v>
      </c>
      <c r="RM6" s="9" t="e">
        <v>#N/A</v>
      </c>
      <c r="RN6" s="2" t="e">
        <f>IFERROR(RO6-VLOOKUP($A6,'TB2-1'!$A:$XEW,1+IFERROR(VALUE(RIGHT(RN$3,2)),RIGHT(RN$3,1)),TRUE),#N/A)</f>
        <v>#N/A</v>
      </c>
      <c r="RO6" s="9" t="e">
        <v>#N/A</v>
      </c>
      <c r="RP6" s="2" t="e">
        <f>IFERROR(RQ6-VLOOKUP($A6,'TB2-1'!$A:$XEW,1+IFERROR(VALUE(RIGHT(RP$3,2)),RIGHT(RP$3,1)),TRUE),#N/A)</f>
        <v>#N/A</v>
      </c>
      <c r="RQ6" s="9" t="e">
        <v>#N/A</v>
      </c>
      <c r="RR6" s="2" t="e">
        <f>IFERROR(RS6-VLOOKUP($A6,'TB2-1'!$A:$XEW,1+IFERROR(VALUE(RIGHT(RR$3,2)),RIGHT(RR$3,1)),TRUE),#N/A)</f>
        <v>#N/A</v>
      </c>
      <c r="RS6" s="2" t="e">
        <f>RQ6</f>
        <v>#N/A</v>
      </c>
      <c r="RT6" s="2" t="e">
        <f>IFERROR(RU6-VLOOKUP($A6,'TB2-1'!$A:$XEW,1+IFERROR(VALUE(RIGHT(RT$3,2)),RIGHT(RT$3,1)),TRUE),#N/A)</f>
        <v>#N/A</v>
      </c>
      <c r="RU6" s="2" t="e">
        <f>RS6</f>
        <v>#N/A</v>
      </c>
      <c r="RV6" s="2" t="e">
        <f>IFERROR(RW6-VLOOKUP($A6,'TB2-1'!$A:$XEW,1+IFERROR(VALUE(RIGHT(RV$3,2)),RIGHT(RV$3,1)),TRUE),#N/A)</f>
        <v>#N/A</v>
      </c>
      <c r="RW6" s="2" t="e">
        <f>RU6</f>
        <v>#N/A</v>
      </c>
      <c r="RX6" s="2" t="e">
        <f>IFERROR(RY6-VLOOKUP($A6,'TB2-1'!$A:$XEW,1+IFERROR(VALUE(RIGHT(RX$3,2)),RIGHT(RX$3,1)),TRUE),#N/A)</f>
        <v>#N/A</v>
      </c>
      <c r="RY6" s="2" t="e">
        <f>RW6</f>
        <v>#N/A</v>
      </c>
      <c r="RZ6" s="2" t="e">
        <f>IFERROR(SA6-VLOOKUP($A6,'TB2-1'!$A:$XEW,1+IFERROR(VALUE(RIGHT(RZ$3,2)),RIGHT(RZ$3,1)),TRUE),#N/A)</f>
        <v>#N/A</v>
      </c>
      <c r="SA6" s="2" t="e">
        <f>RY6</f>
        <v>#N/A</v>
      </c>
      <c r="SB6" s="2" t="e">
        <f>IFERROR(SC6-VLOOKUP($A6,'TB2-1'!$A:$XEW,1+IFERROR(VALUE(RIGHT(SB$3,2)),RIGHT(SB$3,1)),TRUE),#N/A)</f>
        <v>#N/A</v>
      </c>
      <c r="SC6" s="2" t="e">
        <f>SA6</f>
        <v>#N/A</v>
      </c>
      <c r="SD6" s="2" t="e">
        <f>IFERROR(SE6-VLOOKUP($A6,'TB2-1'!$A:$XEW,1+IFERROR(VALUE(RIGHT(SD$3,2)),RIGHT(SD$3,1)),TRUE),#N/A)</f>
        <v>#N/A</v>
      </c>
      <c r="SE6" s="2" t="e">
        <f>SC6</f>
        <v>#N/A</v>
      </c>
      <c r="SF6" s="2" t="e">
        <f>IFERROR(SG6-VLOOKUP($A6,'TB2-1'!$A:$XEW,1+IFERROR(VALUE(RIGHT(SF$3,2)),RIGHT(SF$3,1)),TRUE),#N/A)</f>
        <v>#N/A</v>
      </c>
      <c r="SG6" s="2" t="e">
        <f>SE6</f>
        <v>#N/A</v>
      </c>
      <c r="SH6" s="2" t="e">
        <f>IFERROR(SI6-VLOOKUP($A6,'TB2-1'!$A:$XEW,1+IFERROR(VALUE(RIGHT(SH$3,2)),RIGHT(SH$3,1)),TRUE),#N/A)</f>
        <v>#N/A</v>
      </c>
      <c r="SI6" s="2" t="e">
        <f>SG6</f>
        <v>#N/A</v>
      </c>
      <c r="SJ6" s="2" t="e">
        <f>IFERROR(SK6-VLOOKUP($A6,'TB2-1'!$A:$XEW,1+IFERROR(VALUE(RIGHT(SJ$3,2)),RIGHT(SJ$3,1)),TRUE),#N/A)</f>
        <v>#N/A</v>
      </c>
      <c r="SK6" s="2" t="e">
        <f>SI6</f>
        <v>#N/A</v>
      </c>
      <c r="SL6" s="76" t="e">
        <f>IFERROR(SM6-VLOOKUP($A6,'TB2-1'!$A:$XEW,1+IFERROR(VALUE(RIGHT(SL$3,2)),RIGHT(SL$3,1)),TRUE),#N/A)</f>
        <v>#N/A</v>
      </c>
      <c r="SM6" s="9" t="e">
        <v>#N/A</v>
      </c>
      <c r="SN6" s="77" t="e">
        <f>IFERROR(SO6-VLOOKUP($A6,'TB2-1'!$A:$XEW,1+IFERROR(VALUE(RIGHT(SN$3,2)),RIGHT(SN$3,1)),TRUE),#N/A)</f>
        <v>#N/A</v>
      </c>
      <c r="SO6" s="9" t="e">
        <v>#N/A</v>
      </c>
      <c r="SP6" s="5" t="e">
        <f>IFERROR(SQ6-VLOOKUP($A6,'TB2-1'!$A:$XEW,1+IFERROR(VALUE(RIGHT(SP$3,2)),RIGHT(SP$3,1)),TRUE),#N/A)</f>
        <v>#N/A</v>
      </c>
      <c r="SQ6" s="9" t="e">
        <v>#N/A</v>
      </c>
      <c r="SR6" s="5" t="e">
        <f>IFERROR(SS6-VLOOKUP($A6,'TB2-1'!$A:$XEW,1+IFERROR(VALUE(RIGHT(SR$3,2)),RIGHT(SR$3,1)),TRUE),#N/A)</f>
        <v>#N/A</v>
      </c>
      <c r="SS6" s="9" t="e">
        <v>#N/A</v>
      </c>
      <c r="ST6" s="5" t="e">
        <f>IFERROR(SU6-VLOOKUP($A6,'TB2-1'!$A:$XEW,1+IFERROR(VALUE(RIGHT(ST$3,2)),RIGHT(ST$3,1)),TRUE),#N/A)</f>
        <v>#N/A</v>
      </c>
      <c r="SU6" s="9" t="e">
        <v>#N/A</v>
      </c>
      <c r="SV6" s="5" t="e">
        <f>IFERROR(SW6-VLOOKUP($A6,'TB2-1'!$A:$XEW,1+IFERROR(VALUE(RIGHT(SV$3,2)),RIGHT(SV$3,1)),TRUE),#N/A)</f>
        <v>#N/A</v>
      </c>
      <c r="SW6" s="9" t="e">
        <v>#N/A</v>
      </c>
      <c r="SX6" s="5" t="e">
        <f>IFERROR(SY6-VLOOKUP($A6,'TB2-1'!$A:$XEW,1+IFERROR(VALUE(RIGHT(SX$3,2)),RIGHT(SX$3,1)),TRUE),#N/A)</f>
        <v>#N/A</v>
      </c>
      <c r="SY6" s="9" t="e">
        <v>#N/A</v>
      </c>
      <c r="SZ6" s="5" t="e">
        <f>IFERROR(TA6-VLOOKUP($A6,'TB2-1'!$A:$XEW,1+IFERROR(VALUE(RIGHT(SZ$3,2)),RIGHT(SZ$3,1)),TRUE),#N/A)</f>
        <v>#N/A</v>
      </c>
      <c r="TA6" s="9" t="e">
        <v>#N/A</v>
      </c>
      <c r="TB6" s="5" t="e">
        <f>IFERROR(TC6-VLOOKUP($A6,'TB2-1'!$A:$XEW,1+IFERROR(VALUE(RIGHT(TB$3,2)),RIGHT(TB$3,1)),TRUE),#N/A)</f>
        <v>#N/A</v>
      </c>
      <c r="TC6" s="5" t="e">
        <f>TA6</f>
        <v>#N/A</v>
      </c>
      <c r="TD6" s="5" t="e">
        <f>IFERROR(TE6-VLOOKUP($A6,'TB2-1'!$A:$XEW,1+IFERROR(VALUE(RIGHT(TD$3,2)),RIGHT(TD$3,1)),TRUE),#N/A)</f>
        <v>#N/A</v>
      </c>
      <c r="TE6" s="5" t="e">
        <f>TC6</f>
        <v>#N/A</v>
      </c>
      <c r="TF6" s="5" t="e">
        <f>IFERROR(TG6-VLOOKUP($A6,'TB2-1'!$A:$XEW,1+IFERROR(VALUE(RIGHT(TF$3,2)),RIGHT(TF$3,1)),TRUE),#N/A)</f>
        <v>#N/A</v>
      </c>
      <c r="TG6" s="5" t="e">
        <f>TE6</f>
        <v>#N/A</v>
      </c>
      <c r="TH6" s="5" t="e">
        <f>IFERROR(TI6-VLOOKUP($A6,'TB2-1'!$A:$XEW,1+IFERROR(VALUE(RIGHT(TH$3,2)),RIGHT(TH$3,1)),TRUE),#N/A)</f>
        <v>#N/A</v>
      </c>
      <c r="TI6" s="5" t="e">
        <f>TG6</f>
        <v>#N/A</v>
      </c>
      <c r="TJ6" s="5" t="e">
        <f>IFERROR(TK6-VLOOKUP($A6,'TB2-1'!$A:$XEW,1+IFERROR(VALUE(RIGHT(TJ$3,2)),RIGHT(TJ$3,1)),TRUE),#N/A)</f>
        <v>#N/A</v>
      </c>
      <c r="TK6" s="5" t="e">
        <f>TI6</f>
        <v>#N/A</v>
      </c>
      <c r="TL6" s="5" t="e">
        <f>IFERROR(TM6-VLOOKUP($A6,'TB2-1'!$A:$XEW,1+IFERROR(VALUE(RIGHT(TL$3,2)),RIGHT(TL$3,1)),TRUE),#N/A)</f>
        <v>#N/A</v>
      </c>
      <c r="TM6" s="5" t="e">
        <f>TK6</f>
        <v>#N/A</v>
      </c>
      <c r="TN6" s="5" t="e">
        <f>IFERROR(TO6-VLOOKUP($A6,'TB2-1'!$A:$XEW,1+IFERROR(VALUE(RIGHT(TN$3,2)),RIGHT(TN$3,1)),TRUE),#N/A)</f>
        <v>#N/A</v>
      </c>
      <c r="TO6" s="5" t="e">
        <f>TM6</f>
        <v>#N/A</v>
      </c>
      <c r="TP6" s="5" t="e">
        <f>IFERROR(TQ6-VLOOKUP($A6,'TB2-1'!$A:$XEW,1+IFERROR(VALUE(RIGHT(TP$3,2)),RIGHT(TP$3,1)),TRUE),#N/A)</f>
        <v>#N/A</v>
      </c>
      <c r="TQ6" s="5" t="e">
        <f>TO6</f>
        <v>#N/A</v>
      </c>
      <c r="TR6" s="5" t="e">
        <f>IFERROR(TS6-VLOOKUP($A6,'TB2-1'!$A:$XEW,1+IFERROR(VALUE(RIGHT(TR$3,2)),RIGHT(TR$3,1)),TRUE),#N/A)</f>
        <v>#N/A</v>
      </c>
      <c r="TS6" s="5" t="e">
        <f>TQ6</f>
        <v>#N/A</v>
      </c>
      <c r="TT6" s="5" t="e">
        <f>IFERROR(TU6-VLOOKUP($A6,'TB2-1'!$A:$XEW,1+IFERROR(VALUE(RIGHT(TT$3,2)),RIGHT(TT$3,1)),TRUE),#N/A)</f>
        <v>#N/A</v>
      </c>
      <c r="TU6" s="5" t="e">
        <f>TS6</f>
        <v>#N/A</v>
      </c>
      <c r="TV6" s="83" t="e">
        <f>IFERROR(TW6-VLOOKUP($A6,'TB2-1'!$A:$XEW,1+IFERROR(VALUE(RIGHT(TV$3,2)),RIGHT(TV$3,1)),TRUE),#N/A)</f>
        <v>#N/A</v>
      </c>
      <c r="TW6" s="9" t="e">
        <v>#N/A</v>
      </c>
      <c r="TX6" s="88" t="e">
        <f>IFERROR(TY6-VLOOKUP($A6,'TB2-1'!$A:$XEW,1+IFERROR(VALUE(RIGHT(TX$3,2)),RIGHT(TX$3,1)),TRUE),#N/A)</f>
        <v>#N/A</v>
      </c>
      <c r="TY6" s="9" t="e">
        <v>#N/A</v>
      </c>
      <c r="TZ6" s="2" t="e">
        <f>IFERROR(UA6-VLOOKUP($A6,'TB2-1'!$A:$XEW,1+IFERROR(VALUE(RIGHT(TZ$3,2)),RIGHT(TZ$3,1)),TRUE),#N/A)</f>
        <v>#N/A</v>
      </c>
      <c r="UA6" s="9" t="e">
        <v>#N/A</v>
      </c>
      <c r="UB6" s="2" t="e">
        <f>IFERROR(UC6-VLOOKUP($A6,'TB2-1'!$A:$XEW,1+IFERROR(VALUE(RIGHT(UB$3,2)),RIGHT(UB$3,1)),TRUE),#N/A)</f>
        <v>#N/A</v>
      </c>
      <c r="UC6" s="9" t="e">
        <v>#N/A</v>
      </c>
      <c r="UD6" s="2" t="e">
        <f>IFERROR(UE6-VLOOKUP($A6,'TB2-1'!$A:$XEW,1+IFERROR(VALUE(RIGHT(UD$3,2)),RIGHT(UD$3,1)),TRUE),#N/A)</f>
        <v>#N/A</v>
      </c>
      <c r="UE6" s="9" t="e">
        <v>#N/A</v>
      </c>
      <c r="UF6" s="2" t="e">
        <f>IFERROR(UG6-VLOOKUP($A6,'TB2-1'!$A:$XEW,1+IFERROR(VALUE(RIGHT(UF$3,2)),RIGHT(UF$3,1)),TRUE),#N/A)</f>
        <v>#N/A</v>
      </c>
      <c r="UG6" s="9" t="e">
        <v>#N/A</v>
      </c>
      <c r="UH6" s="2" t="e">
        <f>IFERROR(UI6-VLOOKUP($A6,'TB2-1'!$A:$XEW,1+IFERROR(VALUE(RIGHT(UH$3,2)),RIGHT(UH$3,1)),TRUE),#N/A)</f>
        <v>#N/A</v>
      </c>
      <c r="UI6" s="9" t="e">
        <v>#N/A</v>
      </c>
      <c r="UJ6" s="2" t="e">
        <f>IFERROR(UK6-VLOOKUP($A6,'TB2-1'!$A:$XEW,1+IFERROR(VALUE(RIGHT(UJ$3,2)),RIGHT(UJ$3,1)),TRUE),#N/A)</f>
        <v>#N/A</v>
      </c>
      <c r="UK6" s="9" t="e">
        <v>#N/A</v>
      </c>
      <c r="UL6" s="2" t="e">
        <f>IFERROR(UM6-VLOOKUP($A6,'TB2-1'!$A:$XEW,1+IFERROR(VALUE(RIGHT(UL$3,2)),RIGHT(UL$3,1)),TRUE),#N/A)</f>
        <v>#N/A</v>
      </c>
      <c r="UM6" s="2" t="e">
        <f>UK6</f>
        <v>#N/A</v>
      </c>
      <c r="UN6" s="2" t="e">
        <f>IFERROR(UO6-VLOOKUP($A6,'TB2-1'!$A:$XEW,1+IFERROR(VALUE(RIGHT(UN$3,2)),RIGHT(UN$3,1)),TRUE),#N/A)</f>
        <v>#N/A</v>
      </c>
      <c r="UO6" s="2" t="e">
        <f>UM6</f>
        <v>#N/A</v>
      </c>
      <c r="UP6" s="2" t="e">
        <f>IFERROR(UQ6-VLOOKUP($A6,'TB2-1'!$A:$XEW,1+IFERROR(VALUE(RIGHT(UP$3,2)),RIGHT(UP$3,1)),TRUE),#N/A)</f>
        <v>#N/A</v>
      </c>
      <c r="UQ6" s="2" t="e">
        <f>UO6</f>
        <v>#N/A</v>
      </c>
      <c r="UR6" s="2" t="e">
        <f>IFERROR(US6-VLOOKUP($A6,'TB2-1'!$A:$XEW,1+IFERROR(VALUE(RIGHT(UR$3,2)),RIGHT(UR$3,1)),TRUE),#N/A)</f>
        <v>#N/A</v>
      </c>
      <c r="US6" s="2" t="e">
        <f>UQ6</f>
        <v>#N/A</v>
      </c>
      <c r="UT6" s="2" t="e">
        <f>IFERROR(UU6-VLOOKUP($A6,'TB2-1'!$A:$XEW,1+IFERROR(VALUE(RIGHT(UT$3,2)),RIGHT(UT$3,1)),TRUE),#N/A)</f>
        <v>#N/A</v>
      </c>
      <c r="UU6" s="2" t="e">
        <f>US6</f>
        <v>#N/A</v>
      </c>
      <c r="UV6" s="2" t="e">
        <f>IFERROR(UW6-VLOOKUP($A6,'TB2-1'!$A:$XEW,1+IFERROR(VALUE(RIGHT(UV$3,2)),RIGHT(UV$3,1)),TRUE),#N/A)</f>
        <v>#N/A</v>
      </c>
      <c r="UW6" s="2" t="e">
        <f>UU6</f>
        <v>#N/A</v>
      </c>
      <c r="UX6" s="2" t="e">
        <f>IFERROR(UY6-VLOOKUP($A6,'TB2-1'!$A:$XEW,1+IFERROR(VALUE(RIGHT(UX$3,2)),RIGHT(UX$3,1)),TRUE),#N/A)</f>
        <v>#N/A</v>
      </c>
      <c r="UY6" s="2" t="e">
        <f>UW6</f>
        <v>#N/A</v>
      </c>
      <c r="UZ6" s="2" t="e">
        <f>IFERROR(VA6-VLOOKUP($A6,'TB2-1'!$A:$XEW,1+IFERROR(VALUE(RIGHT(UZ$3,2)),RIGHT(UZ$3,1)),TRUE),#N/A)</f>
        <v>#N/A</v>
      </c>
      <c r="VA6" s="2" t="e">
        <f>UY6</f>
        <v>#N/A</v>
      </c>
      <c r="VB6" s="2" t="e">
        <f>IFERROR(VC6-VLOOKUP($A6,'TB2-1'!$A:$XEW,1+IFERROR(VALUE(RIGHT(VB$3,2)),RIGHT(VB$3,1)),TRUE),#N/A)</f>
        <v>#N/A</v>
      </c>
      <c r="VC6" s="2" t="e">
        <f>VA6</f>
        <v>#N/A</v>
      </c>
      <c r="VD6" s="2" t="e">
        <f>IFERROR(VE6-VLOOKUP($A6,'TB2-1'!$A:$XEW,1+IFERROR(VALUE(RIGHT(VD$3,2)),RIGHT(VD$3,1)),TRUE),#N/A)</f>
        <v>#N/A</v>
      </c>
      <c r="VE6" s="2" t="e">
        <f>VC6</f>
        <v>#N/A</v>
      </c>
      <c r="VF6" s="76" t="e">
        <f>IFERROR(VG6-VLOOKUP($A6,'TB2-1'!$A:$XEW,1+IFERROR(VALUE(RIGHT(VF$3,2)),RIGHT(VF$3,1)),TRUE),#N/A)</f>
        <v>#N/A</v>
      </c>
      <c r="VG6" s="9" t="e">
        <v>#N/A</v>
      </c>
      <c r="VH6" s="77" t="e">
        <f>IFERROR(VI6-VLOOKUP($A6,'TB2-1'!$A:$XEW,1+IFERROR(VALUE(RIGHT(VH$3,2)),RIGHT(VH$3,1)),TRUE),#N/A)</f>
        <v>#N/A</v>
      </c>
      <c r="VI6" s="9" t="e">
        <v>#N/A</v>
      </c>
      <c r="VJ6" s="5" t="e">
        <f>IFERROR(VK6-VLOOKUP($A6,'TB2-1'!$A:$XEW,1+IFERROR(VALUE(RIGHT(VJ$3,2)),RIGHT(VJ$3,1)),TRUE),#N/A)</f>
        <v>#N/A</v>
      </c>
      <c r="VK6" s="9" t="e">
        <v>#N/A</v>
      </c>
      <c r="VL6" s="5" t="e">
        <f>IFERROR(VM6-VLOOKUP($A6,'TB2-1'!$A:$XEW,1+IFERROR(VALUE(RIGHT(VL$3,2)),RIGHT(VL$3,1)),TRUE),#N/A)</f>
        <v>#N/A</v>
      </c>
      <c r="VM6" s="9" t="e">
        <v>#N/A</v>
      </c>
      <c r="VN6" s="5" t="e">
        <f>IFERROR(VO6-VLOOKUP($A6,'TB2-1'!$A:$XEW,1+IFERROR(VALUE(RIGHT(VN$3,2)),RIGHT(VN$3,1)),TRUE),#N/A)</f>
        <v>#N/A</v>
      </c>
      <c r="VO6" s="9" t="e">
        <v>#N/A</v>
      </c>
      <c r="VP6" s="5" t="e">
        <f>IFERROR(VQ6-VLOOKUP($A6,'TB2-1'!$A:$XEW,1+IFERROR(VALUE(RIGHT(VP$3,2)),RIGHT(VP$3,1)),TRUE),#N/A)</f>
        <v>#N/A</v>
      </c>
      <c r="VQ6" s="9" t="e">
        <v>#N/A</v>
      </c>
      <c r="VR6" s="5" t="e">
        <f>IFERROR(VS6-VLOOKUP($A6,'TB2-1'!$A:$XEW,1+IFERROR(VALUE(RIGHT(VR$3,2)),RIGHT(VR$3,1)),TRUE),#N/A)</f>
        <v>#N/A</v>
      </c>
      <c r="VS6" s="9" t="e">
        <v>#N/A</v>
      </c>
      <c r="VT6" s="76" t="e">
        <f>IFERROR(VU6-VLOOKUP($A6,'TB2-1'!$A:$XEW,1+IFERROR(VALUE(RIGHT(VT$3,2)),RIGHT(VT$3,1)),TRUE),#N/A)</f>
        <v>#N/A</v>
      </c>
      <c r="VU6" s="9" t="e">
        <v>#N/A</v>
      </c>
      <c r="VV6" s="77" t="e">
        <f>IFERROR(VW6-VLOOKUP($A6,'TB2-1'!$A:$XEW,1+IFERROR(VALUE(RIGHT(VV$3,2)),RIGHT(VV$3,1)),TRUE),#N/A)</f>
        <v>#N/A</v>
      </c>
      <c r="VW6" s="5" t="e">
        <f>VU6</f>
        <v>#N/A</v>
      </c>
      <c r="VX6" s="5" t="e">
        <f>IFERROR(VY6-VLOOKUP($A6,'TB2-1'!$A:$XEW,1+IFERROR(VALUE(RIGHT(VX$3,2)),RIGHT(VX$3,1)),TRUE),#N/A)</f>
        <v>#N/A</v>
      </c>
      <c r="VY6" s="5" t="e">
        <f>VW6</f>
        <v>#N/A</v>
      </c>
      <c r="VZ6" s="5" t="e">
        <f>IFERROR(WA6-VLOOKUP($A6,'TB2-1'!$A:$XEW,1+IFERROR(VALUE(RIGHT(VZ$3,2)),RIGHT(VZ$3,1)),TRUE),#N/A)</f>
        <v>#N/A</v>
      </c>
      <c r="WA6" s="5" t="e">
        <f>VY6</f>
        <v>#N/A</v>
      </c>
      <c r="WB6" s="5" t="e">
        <f>IFERROR(WC6-VLOOKUP($A6,'TB2-1'!$A:$XEW,1+IFERROR(VALUE(RIGHT(WB$3,2)),RIGHT(WB$3,1)),TRUE),#N/A)</f>
        <v>#N/A</v>
      </c>
      <c r="WC6" s="5" t="e">
        <f>WA6</f>
        <v>#N/A</v>
      </c>
      <c r="WD6" s="5" t="e">
        <f>IFERROR(WE6-VLOOKUP($A6,'TB2-1'!$A:$XEW,1+IFERROR(VALUE(RIGHT(WD$3,2)),RIGHT(WD$3,1)),TRUE),#N/A)</f>
        <v>#N/A</v>
      </c>
      <c r="WE6" s="5" t="e">
        <f>WC6</f>
        <v>#N/A</v>
      </c>
      <c r="WF6" s="5" t="e">
        <f>IFERROR(WG6-VLOOKUP($A6,'TB2-1'!$A:$XEW,1+IFERROR(VALUE(RIGHT(WF$3,2)),RIGHT(WF$3,1)),TRUE),#N/A)</f>
        <v>#N/A</v>
      </c>
      <c r="WG6" s="5" t="e">
        <f>WE6</f>
        <v>#N/A</v>
      </c>
      <c r="WH6" s="5" t="e">
        <f>IFERROR(WI6-VLOOKUP($A6,'TB2-1'!$A:$XEW,1+IFERROR(VALUE(RIGHT(WH$3,2)),RIGHT(WH$3,1)),TRUE),#N/A)</f>
        <v>#N/A</v>
      </c>
      <c r="WI6" s="5" t="e">
        <f>WG6</f>
        <v>#N/A</v>
      </c>
      <c r="WJ6" s="5" t="e">
        <f>IFERROR(WK6-VLOOKUP($A6,'TB2-1'!$A:$XEW,1+IFERROR(VALUE(RIGHT(WJ$3,2)),RIGHT(WJ$3,1)),TRUE),#N/A)</f>
        <v>#N/A</v>
      </c>
      <c r="WK6" s="5" t="e">
        <f>WI6</f>
        <v>#N/A</v>
      </c>
      <c r="WL6" s="5" t="e">
        <f>IFERROR(WM6-VLOOKUP($A6,'TB2-1'!$A:$XEW,1+IFERROR(VALUE(RIGHT(WL$3,2)),RIGHT(WL$3,1)),TRUE),#N/A)</f>
        <v>#N/A</v>
      </c>
      <c r="WM6" s="5" t="e">
        <f>WK6</f>
        <v>#N/A</v>
      </c>
      <c r="WN6" s="5" t="e">
        <f>IFERROR(WO6-VLOOKUP($A6,'TB2-1'!$A:$XEW,1+IFERROR(VALUE(RIGHT(WN$3,2)),RIGHT(WN$3,1)),TRUE),#N/A)</f>
        <v>#N/A</v>
      </c>
      <c r="WO6" s="5" t="e">
        <f>WM6</f>
        <v>#N/A</v>
      </c>
      <c r="WP6" s="83" t="e">
        <f>IFERROR(WQ6-VLOOKUP($A6,'TB2-1'!$A:$XEW,1+IFERROR(VALUE(RIGHT(WP$3,2)),RIGHT(WP$3,1)),TRUE),#N/A)</f>
        <v>#N/A</v>
      </c>
      <c r="WQ6" s="9" t="e">
        <v>#N/A</v>
      </c>
      <c r="WR6" s="88" t="e">
        <f>IFERROR(WS6-VLOOKUP($A6,'TB2-1'!$A:$XEW,1+IFERROR(VALUE(RIGHT(WR$3,2)),RIGHT(WR$3,1)),TRUE),#N/A)</f>
        <v>#N/A</v>
      </c>
      <c r="WS6" s="9" t="e">
        <v>#N/A</v>
      </c>
      <c r="WT6" s="2" t="e">
        <f>IFERROR(WU6-VLOOKUP($A6,'TB2-1'!$A:$XEW,1+IFERROR(VALUE(RIGHT(WT$3,2)),RIGHT(WT$3,1)),TRUE),#N/A)</f>
        <v>#N/A</v>
      </c>
      <c r="WU6" s="9" t="e">
        <v>#N/A</v>
      </c>
      <c r="WV6" s="2" t="e">
        <f>IFERROR(WW6-VLOOKUP($A6,'TB2-1'!$A:$XEW,1+IFERROR(VALUE(RIGHT(WV$3,2)),RIGHT(WV$3,1)),TRUE),#N/A)</f>
        <v>#N/A</v>
      </c>
      <c r="WW6" s="9" t="e">
        <v>#N/A</v>
      </c>
      <c r="WX6" s="2" t="e">
        <f>IFERROR(WY6-VLOOKUP($A6,'TB2-1'!$A:$XEW,1+IFERROR(VALUE(RIGHT(WX$3,2)),RIGHT(WX$3,1)),TRUE),#N/A)</f>
        <v>#N/A</v>
      </c>
      <c r="WY6" s="9" t="e">
        <v>#N/A</v>
      </c>
      <c r="WZ6" s="2" t="e">
        <f>IFERROR(XA6-VLOOKUP($A6,'TB2-1'!$A:$XEW,1+IFERROR(VALUE(RIGHT(WZ$3,2)),RIGHT(WZ$3,1)),TRUE),#N/A)</f>
        <v>#N/A</v>
      </c>
      <c r="XA6" s="9" t="e">
        <v>#N/A</v>
      </c>
      <c r="XB6" s="2" t="e">
        <f>IFERROR(XC6-VLOOKUP($A6,'TB2-1'!$A:$XEW,1+IFERROR(VALUE(RIGHT(XB$3,2)),RIGHT(XB$3,1)),TRUE),#N/A)</f>
        <v>#N/A</v>
      </c>
      <c r="XC6" s="9" t="e">
        <v>#N/A</v>
      </c>
      <c r="XD6" s="83" t="e">
        <f>IFERROR(XE6-VLOOKUP($A6,'TB2-1'!$A:$XEW,1+IFERROR(VALUE(RIGHT(XD$3,2)),RIGHT(XD$3,1)),TRUE),#N/A)</f>
        <v>#N/A</v>
      </c>
      <c r="XE6" s="9" t="e">
        <v>#N/A</v>
      </c>
      <c r="XF6" s="88" t="e">
        <f>IFERROR(XG6-VLOOKUP($A6,'TB2-1'!$A:$XEW,1+IFERROR(VALUE(RIGHT(XF$3,2)),RIGHT(XF$3,1)),TRUE),#N/A)</f>
        <v>#N/A</v>
      </c>
      <c r="XG6" s="2" t="e">
        <f>XE6</f>
        <v>#N/A</v>
      </c>
      <c r="XH6" s="2" t="e">
        <f>IFERROR(XI6-VLOOKUP($A6,'TB2-1'!$A:$XEW,1+IFERROR(VALUE(RIGHT(XH$3,2)),RIGHT(XH$3,1)),TRUE),#N/A)</f>
        <v>#N/A</v>
      </c>
      <c r="XI6" s="2" t="e">
        <f>XG6</f>
        <v>#N/A</v>
      </c>
      <c r="XJ6" s="2" t="e">
        <f>IFERROR(XK6-VLOOKUP($A6,'TB2-1'!$A:$XEW,1+IFERROR(VALUE(RIGHT(XJ$3,2)),RIGHT(XJ$3,1)),TRUE),#N/A)</f>
        <v>#N/A</v>
      </c>
      <c r="XK6" s="2" t="e">
        <f>XI6</f>
        <v>#N/A</v>
      </c>
      <c r="XL6" s="2" t="e">
        <f>IFERROR(XM6-VLOOKUP($A6,'TB2-1'!$A:$XEW,1+IFERROR(VALUE(RIGHT(XL$3,2)),RIGHT(XL$3,1)),TRUE),#N/A)</f>
        <v>#N/A</v>
      </c>
      <c r="XM6" s="2" t="e">
        <f>XK6</f>
        <v>#N/A</v>
      </c>
      <c r="XN6" s="2" t="e">
        <f>IFERROR(XO6-VLOOKUP($A6,'TB2-1'!$A:$XEW,1+IFERROR(VALUE(RIGHT(XN$3,2)),RIGHT(XN$3,1)),TRUE),#N/A)</f>
        <v>#N/A</v>
      </c>
      <c r="XO6" s="2" t="e">
        <f>XM6</f>
        <v>#N/A</v>
      </c>
      <c r="XP6" s="2" t="e">
        <f>IFERROR(XQ6-VLOOKUP($A6,'TB2-1'!$A:$XEW,1+IFERROR(VALUE(RIGHT(XP$3,2)),RIGHT(XP$3,1)),TRUE),#N/A)</f>
        <v>#N/A</v>
      </c>
      <c r="XQ6" s="2" t="e">
        <f>XO6</f>
        <v>#N/A</v>
      </c>
      <c r="XR6" s="2" t="e">
        <f>IFERROR(XS6-VLOOKUP($A6,'TB2-1'!$A:$XEW,1+IFERROR(VALUE(RIGHT(XR$3,2)),RIGHT(XR$3,1)),TRUE),#N/A)</f>
        <v>#N/A</v>
      </c>
      <c r="XS6" s="2" t="e">
        <f>XQ6</f>
        <v>#N/A</v>
      </c>
      <c r="XT6" s="2" t="e">
        <f>IFERROR(XU6-VLOOKUP($A6,'TB2-1'!$A:$XEW,1+IFERROR(VALUE(RIGHT(XT$3,2)),RIGHT(XT$3,1)),TRUE),#N/A)</f>
        <v>#N/A</v>
      </c>
      <c r="XU6" s="2" t="e">
        <f>XS6</f>
        <v>#N/A</v>
      </c>
      <c r="XV6" s="2" t="e">
        <f>IFERROR(XW6-VLOOKUP($A6,'TB2-1'!$A:$XEW,1+IFERROR(VALUE(RIGHT(XV$3,2)),RIGHT(XV$3,1)),TRUE),#N/A)</f>
        <v>#N/A</v>
      </c>
      <c r="XW6" s="2" t="e">
        <f>XU6</f>
        <v>#N/A</v>
      </c>
      <c r="XX6" s="2" t="e">
        <f>IFERROR(XY6-VLOOKUP($A6,'TB2-1'!$A:$XEW,1+IFERROR(VALUE(RIGHT(XX$3,2)),RIGHT(XX$3,1)),TRUE),#N/A)</f>
        <v>#N/A</v>
      </c>
      <c r="XY6" s="2" t="e">
        <f>XW6</f>
        <v>#N/A</v>
      </c>
      <c r="XZ6" s="76" t="e">
        <f>IFERROR(YA6-VLOOKUP($A6,'TB2-1'!$A:$XEW,1+IFERROR(VALUE(RIGHT(XZ$3,2)),RIGHT(XZ$3,1)),TRUE),#N/A)</f>
        <v>#N/A</v>
      </c>
      <c r="YA6" s="9" t="e">
        <v>#N/A</v>
      </c>
      <c r="YB6" s="77" t="e">
        <f>IFERROR(YC6-VLOOKUP($A6,'TB2-1'!$A:$XEW,1+IFERROR(VALUE(RIGHT(YB$3,2)),RIGHT(YB$3,1)),TRUE),#N/A)</f>
        <v>#N/A</v>
      </c>
      <c r="YC6" s="9" t="e">
        <v>#N/A</v>
      </c>
      <c r="YD6" s="5" t="e">
        <f>IFERROR(YE6-VLOOKUP($A6,'TB2-1'!$A:$XEW,1+IFERROR(VALUE(RIGHT(YD$3,2)),RIGHT(YD$3,1)),TRUE),#N/A)</f>
        <v>#N/A</v>
      </c>
      <c r="YE6" s="9" t="e">
        <v>#N/A</v>
      </c>
      <c r="YF6" s="5" t="e">
        <f>IFERROR(YG6-VLOOKUP($A6,'TB2-1'!$A:$XEW,1+IFERROR(VALUE(RIGHT(YF$3,2)),RIGHT(YF$3,1)),TRUE),#N/A)</f>
        <v>#N/A</v>
      </c>
      <c r="YG6" s="9" t="e">
        <v>#N/A</v>
      </c>
      <c r="YH6" s="5" t="e">
        <f>IFERROR(YI6-VLOOKUP($A6,'TB2-1'!$A:$XEW,1+IFERROR(VALUE(RIGHT(YH$3,2)),RIGHT(YH$3,1)),TRUE),#N/A)</f>
        <v>#N/A</v>
      </c>
      <c r="YI6" s="9" t="e">
        <v>#N/A</v>
      </c>
      <c r="YJ6" s="5" t="e">
        <f>IFERROR(YK6-VLOOKUP($A6,'TB2-1'!$A:$XEW,1+IFERROR(VALUE(RIGHT(YJ$3,2)),RIGHT(YJ$3,1)),TRUE),#N/A)</f>
        <v>#N/A</v>
      </c>
      <c r="YK6" s="9" t="e">
        <v>#N/A</v>
      </c>
      <c r="YL6" s="5" t="e">
        <f>IFERROR(YM6-VLOOKUP($A6,'TB2-1'!$A:$XEW,1+IFERROR(VALUE(RIGHT(YL$3,2)),RIGHT(YL$3,1)),TRUE),#N/A)</f>
        <v>#N/A</v>
      </c>
      <c r="YM6" s="9" t="e">
        <v>#N/A</v>
      </c>
      <c r="YN6" s="76" t="e">
        <f>IFERROR(YO6-VLOOKUP($A6,'TB2-1'!$A:$XEW,1+IFERROR(VALUE(RIGHT(YN$3,2)),RIGHT(YN$3,1)),TRUE),#N/A)</f>
        <v>#N/A</v>
      </c>
      <c r="YO6" s="9" t="e">
        <v>#N/A</v>
      </c>
      <c r="YP6" s="77" t="e">
        <f>IFERROR(YQ6-VLOOKUP($A6,'TB2-1'!$A:$XEW,1+IFERROR(VALUE(RIGHT(YP$3,2)),RIGHT(YP$3,1)),TRUE),#N/A)</f>
        <v>#N/A</v>
      </c>
      <c r="YQ6" s="5" t="e">
        <f>YO6</f>
        <v>#N/A</v>
      </c>
      <c r="YR6" s="5" t="e">
        <f>IFERROR(YS6-VLOOKUP($A6,'TB2-1'!$A:$XEW,1+IFERROR(VALUE(RIGHT(YR$3,2)),RIGHT(YR$3,1)),TRUE),#N/A)</f>
        <v>#N/A</v>
      </c>
      <c r="YS6" s="5" t="e">
        <f>YQ6</f>
        <v>#N/A</v>
      </c>
      <c r="YT6" s="5" t="e">
        <f>IFERROR(YU6-VLOOKUP($A6,'TB2-1'!$A:$XEW,1+IFERROR(VALUE(RIGHT(YT$3,2)),RIGHT(YT$3,1)),TRUE),#N/A)</f>
        <v>#N/A</v>
      </c>
      <c r="YU6" s="5" t="e">
        <f>YS6</f>
        <v>#N/A</v>
      </c>
      <c r="YV6" s="5" t="e">
        <f>IFERROR(YW6-VLOOKUP($A6,'TB2-1'!$A:$XEW,1+IFERROR(VALUE(RIGHT(YV$3,2)),RIGHT(YV$3,1)),TRUE),#N/A)</f>
        <v>#N/A</v>
      </c>
      <c r="YW6" s="5" t="e">
        <f>YU6</f>
        <v>#N/A</v>
      </c>
      <c r="YX6" s="5" t="e">
        <f>IFERROR(YY6-VLOOKUP($A6,'TB2-1'!$A:$XEW,1+IFERROR(VALUE(RIGHT(YX$3,2)),RIGHT(YX$3,1)),TRUE),#N/A)</f>
        <v>#N/A</v>
      </c>
      <c r="YY6" s="5" t="e">
        <f>YW6</f>
        <v>#N/A</v>
      </c>
      <c r="YZ6" s="5" t="e">
        <f>IFERROR(ZA6-VLOOKUP($A6,'TB2-1'!$A:$XEW,1+IFERROR(VALUE(RIGHT(YZ$3,2)),RIGHT(YZ$3,1)),TRUE),#N/A)</f>
        <v>#N/A</v>
      </c>
      <c r="ZA6" s="5" t="e">
        <f>YY6</f>
        <v>#N/A</v>
      </c>
      <c r="ZB6" s="5" t="e">
        <f>IFERROR(ZC6-VLOOKUP($A6,'TB2-1'!$A:$XEW,1+IFERROR(VALUE(RIGHT(ZB$3,2)),RIGHT(ZB$3,1)),TRUE),#N/A)</f>
        <v>#N/A</v>
      </c>
      <c r="ZC6" s="5" t="e">
        <f>ZA6</f>
        <v>#N/A</v>
      </c>
      <c r="ZD6" s="5" t="e">
        <f>IFERROR(ZE6-VLOOKUP($A6,'TB2-1'!$A:$XEW,1+IFERROR(VALUE(RIGHT(ZD$3,2)),RIGHT(ZD$3,1)),TRUE),#N/A)</f>
        <v>#N/A</v>
      </c>
      <c r="ZE6" s="5" t="e">
        <f>ZC6</f>
        <v>#N/A</v>
      </c>
      <c r="ZF6" s="5" t="e">
        <f>IFERROR(ZG6-VLOOKUP($A6,'TB2-1'!$A:$XEW,1+IFERROR(VALUE(RIGHT(ZF$3,2)),RIGHT(ZF$3,1)),TRUE),#N/A)</f>
        <v>#N/A</v>
      </c>
      <c r="ZG6" s="5" t="e">
        <f>ZE6</f>
        <v>#N/A</v>
      </c>
      <c r="ZH6" s="5" t="e">
        <f>IFERROR(ZI6-VLOOKUP($A6,'TB2-1'!$A:$XEW,1+IFERROR(VALUE(RIGHT(ZH$3,2)),RIGHT(ZH$3,1)),TRUE),#N/A)</f>
        <v>#N/A</v>
      </c>
      <c r="ZI6" s="5" t="e">
        <f>ZG6</f>
        <v>#N/A</v>
      </c>
      <c r="ZJ6" s="83" t="e">
        <f>IFERROR(ZK6-VLOOKUP($A6,'TB2-1'!$A:$XEW,1+IFERROR(VALUE(RIGHT(ZJ$3,2)),RIGHT(ZJ$3,1)),TRUE),#N/A)</f>
        <v>#N/A</v>
      </c>
      <c r="ZK6" s="9" t="e">
        <v>#N/A</v>
      </c>
      <c r="ZL6" s="88" t="e">
        <f>IFERROR(ZM6-VLOOKUP($A6,'TB2-1'!$A:$XEW,1+IFERROR(VALUE(RIGHT(ZL$3,2)),RIGHT(ZL$3,1)),TRUE),#N/A)</f>
        <v>#N/A</v>
      </c>
      <c r="ZM6" s="9" t="e">
        <v>#N/A</v>
      </c>
      <c r="ZN6" s="2" t="e">
        <f>IFERROR(ZO6-VLOOKUP($A6,'TB2-1'!$A:$XEW,1+IFERROR(VALUE(RIGHT(ZN$3,2)),RIGHT(ZN$3,1)),TRUE),#N/A)</f>
        <v>#N/A</v>
      </c>
      <c r="ZO6" s="9" t="e">
        <v>#N/A</v>
      </c>
      <c r="ZP6" s="2" t="e">
        <f>IFERROR(ZQ6-VLOOKUP($A6,'TB2-1'!$A:$XEW,1+IFERROR(VALUE(RIGHT(ZP$3,2)),RIGHT(ZP$3,1)),TRUE),#N/A)</f>
        <v>#N/A</v>
      </c>
      <c r="ZQ6" s="9" t="e">
        <v>#N/A</v>
      </c>
      <c r="ZR6" s="2" t="e">
        <f>IFERROR(ZS6-VLOOKUP($A6,'TB2-1'!$A:$XEW,1+IFERROR(VALUE(RIGHT(ZR$3,2)),RIGHT(ZR$3,1)),TRUE),#N/A)</f>
        <v>#N/A</v>
      </c>
      <c r="ZS6" s="9" t="e">
        <v>#N/A</v>
      </c>
      <c r="ZT6" s="2" t="e">
        <f>IFERROR(ZU6-VLOOKUP($A6,'TB2-1'!$A:$XEW,1+IFERROR(VALUE(RIGHT(ZT$3,2)),RIGHT(ZT$3,1)),TRUE),#N/A)</f>
        <v>#N/A</v>
      </c>
      <c r="ZU6" s="9" t="e">
        <v>#N/A</v>
      </c>
      <c r="ZV6" s="2" t="e">
        <f>IFERROR(ZW6-VLOOKUP($A6,'TB2-1'!$A:$XEW,1+IFERROR(VALUE(RIGHT(ZV$3,2)),RIGHT(ZV$3,1)),TRUE),#N/A)</f>
        <v>#N/A</v>
      </c>
      <c r="ZW6" s="9" t="e">
        <v>#N/A</v>
      </c>
      <c r="ZX6" s="83" t="e">
        <f>IFERROR(ZY6-VLOOKUP($A6,'TB2-1'!$A:$XEW,1+IFERROR(VALUE(RIGHT(ZX$3,2)),RIGHT(ZX$3,1)),TRUE),#N/A)</f>
        <v>#N/A</v>
      </c>
      <c r="ZY6" s="9" t="e">
        <v>#N/A</v>
      </c>
      <c r="ZZ6" s="88" t="e">
        <f>IFERROR(AAA6-VLOOKUP($A6,'TB2-1'!$A:$XEW,1+IFERROR(VALUE(RIGHT(ZZ$3,2)),RIGHT(ZZ$3,1)),TRUE),#N/A)</f>
        <v>#N/A</v>
      </c>
      <c r="AAA6" s="2" t="e">
        <f>ZY6</f>
        <v>#N/A</v>
      </c>
      <c r="AAB6" s="2" t="e">
        <f>IFERROR(AAC6-VLOOKUP($A6,'TB2-1'!$A:$XEW,1+IFERROR(VALUE(RIGHT(AAB$3,2)),RIGHT(AAB$3,1)),TRUE),#N/A)</f>
        <v>#N/A</v>
      </c>
      <c r="AAC6" s="2" t="e">
        <f>AAA6</f>
        <v>#N/A</v>
      </c>
      <c r="AAD6" s="2" t="e">
        <f>IFERROR(AAE6-VLOOKUP($A6,'TB2-1'!$A:$XEW,1+IFERROR(VALUE(RIGHT(AAD$3,2)),RIGHT(AAD$3,1)),TRUE),#N/A)</f>
        <v>#N/A</v>
      </c>
      <c r="AAE6" s="2" t="e">
        <f>AAC6</f>
        <v>#N/A</v>
      </c>
      <c r="AAF6" s="2" t="e">
        <f>IFERROR(AAG6-VLOOKUP($A6,'TB2-1'!$A:$XEW,1+IFERROR(VALUE(RIGHT(AAF$3,2)),RIGHT(AAF$3,1)),TRUE),#N/A)</f>
        <v>#N/A</v>
      </c>
      <c r="AAG6" s="2" t="e">
        <f>AAE6</f>
        <v>#N/A</v>
      </c>
      <c r="AAH6" s="2" t="e">
        <f>IFERROR(AAI6-VLOOKUP($A6,'TB2-1'!$A:$XEW,1+IFERROR(VALUE(RIGHT(AAH$3,2)),RIGHT(AAH$3,1)),TRUE),#N/A)</f>
        <v>#N/A</v>
      </c>
      <c r="AAI6" s="2" t="e">
        <f>AAG6</f>
        <v>#N/A</v>
      </c>
      <c r="AAJ6" s="2" t="e">
        <f>IFERROR(AAK6-VLOOKUP($A6,'TB2-1'!$A:$XEW,1+IFERROR(VALUE(RIGHT(AAJ$3,2)),RIGHT(AAJ$3,1)),TRUE),#N/A)</f>
        <v>#N/A</v>
      </c>
      <c r="AAK6" s="2" t="e">
        <f>AAI6</f>
        <v>#N/A</v>
      </c>
      <c r="AAL6" s="2" t="e">
        <f>IFERROR(AAM6-VLOOKUP($A6,'TB2-1'!$A:$XEW,1+IFERROR(VALUE(RIGHT(AAL$3,2)),RIGHT(AAL$3,1)),TRUE),#N/A)</f>
        <v>#N/A</v>
      </c>
      <c r="AAM6" s="2" t="e">
        <f>AAK6</f>
        <v>#N/A</v>
      </c>
      <c r="AAN6" s="2" t="e">
        <f>IFERROR(AAO6-VLOOKUP($A6,'TB2-1'!$A:$XEW,1+IFERROR(VALUE(RIGHT(AAN$3,2)),RIGHT(AAN$3,1)),TRUE),#N/A)</f>
        <v>#N/A</v>
      </c>
      <c r="AAO6" s="2" t="e">
        <f>AAM6</f>
        <v>#N/A</v>
      </c>
      <c r="AAP6" s="2" t="e">
        <f>IFERROR(AAQ6-VLOOKUP($A6,'TB2-1'!$A:$XEW,1+IFERROR(VALUE(RIGHT(AAP$3,2)),RIGHT(AAP$3,1)),TRUE),#N/A)</f>
        <v>#N/A</v>
      </c>
      <c r="AAQ6" s="2" t="e">
        <f>AAO6</f>
        <v>#N/A</v>
      </c>
      <c r="AAR6" s="2" t="e">
        <f>IFERROR(AAS6-VLOOKUP($A6,'TB2-1'!$A:$XEW,1+IFERROR(VALUE(RIGHT(AAR$3,2)),RIGHT(AAR$3,1)),TRUE),#N/A)</f>
        <v>#N/A</v>
      </c>
      <c r="AAS6" s="2" t="e">
        <f>AAQ6</f>
        <v>#N/A</v>
      </c>
      <c r="AAT6" s="76" t="e">
        <f>IFERROR(AAU6-VLOOKUP($A6,'TB2-1'!$A:$XEW,1+IFERROR(VALUE(RIGHT(AAT$3,2)),RIGHT(AAT$3,1)),TRUE),#N/A)</f>
        <v>#N/A</v>
      </c>
      <c r="AAU6" s="9" t="e">
        <v>#N/A</v>
      </c>
      <c r="AAV6" s="77" t="e">
        <f>IFERROR(AAW6-VLOOKUP($A6,'TB2-1'!$A:$XEW,1+IFERROR(VALUE(RIGHT(AAV$3,2)),RIGHT(AAV$3,1)),TRUE),#N/A)</f>
        <v>#N/A</v>
      </c>
      <c r="AAW6" s="9" t="e">
        <v>#N/A</v>
      </c>
      <c r="AAX6" s="5" t="e">
        <f>IFERROR(AAY6-VLOOKUP($A6,'TB2-1'!$A:$XEW,1+IFERROR(VALUE(RIGHT(AAX$3,2)),RIGHT(AAX$3,1)),TRUE),#N/A)</f>
        <v>#N/A</v>
      </c>
      <c r="AAY6" s="9" t="e">
        <v>#N/A</v>
      </c>
      <c r="AAZ6" s="5" t="e">
        <f>IFERROR(ABA6-VLOOKUP($A6,'TB2-1'!$A:$XEW,1+IFERROR(VALUE(RIGHT(AAZ$3,2)),RIGHT(AAZ$3,1)),TRUE),#N/A)</f>
        <v>#N/A</v>
      </c>
      <c r="ABA6" s="9" t="e">
        <v>#N/A</v>
      </c>
      <c r="ABB6" s="5" t="e">
        <f>IFERROR(ABC6-VLOOKUP($A6,'TB2-1'!$A:$XEW,1+IFERROR(VALUE(RIGHT(ABB$3,2)),RIGHT(ABB$3,1)),TRUE),#N/A)</f>
        <v>#N/A</v>
      </c>
      <c r="ABC6" s="9" t="e">
        <v>#N/A</v>
      </c>
      <c r="ABD6" s="5" t="e">
        <f>IFERROR(ABE6-VLOOKUP($A6,'TB2-1'!$A:$XEW,1+IFERROR(VALUE(RIGHT(ABD$3,2)),RIGHT(ABD$3,1)),TRUE),#N/A)</f>
        <v>#N/A</v>
      </c>
      <c r="ABE6" s="9" t="e">
        <v>#N/A</v>
      </c>
      <c r="ABF6" s="5" t="e">
        <f>IFERROR(ABG6-VLOOKUP($A6,'TB2-1'!$A:$XEW,1+IFERROR(VALUE(RIGHT(ABF$3,2)),RIGHT(ABF$3,1)),TRUE),#N/A)</f>
        <v>#N/A</v>
      </c>
      <c r="ABG6" s="9" t="e">
        <v>#N/A</v>
      </c>
      <c r="ABH6" s="76" t="e">
        <f>IFERROR(ABI6-VLOOKUP($A6,'TB2-1'!$A:$XEW,1+IFERROR(VALUE(RIGHT(ABH$3,2)),RIGHT(ABH$3,1)),TRUE),#N/A)</f>
        <v>#N/A</v>
      </c>
      <c r="ABI6" s="9" t="e">
        <v>#N/A</v>
      </c>
      <c r="ABJ6" s="77" t="e">
        <f>IFERROR(ABK6-VLOOKUP($A6,'TB2-1'!$A:$XEW,1+IFERROR(VALUE(RIGHT(ABJ$3,2)),RIGHT(ABJ$3,1)),TRUE),#N/A)</f>
        <v>#N/A</v>
      </c>
      <c r="ABK6" s="5" t="e">
        <f>ABI6</f>
        <v>#N/A</v>
      </c>
      <c r="ABL6" s="5" t="e">
        <f>IFERROR(ABM6-VLOOKUP($A6,'TB2-1'!$A:$XEW,1+IFERROR(VALUE(RIGHT(ABL$3,2)),RIGHT(ABL$3,1)),TRUE),#N/A)</f>
        <v>#N/A</v>
      </c>
      <c r="ABM6" s="5" t="e">
        <f>ABK6</f>
        <v>#N/A</v>
      </c>
      <c r="ABN6" s="5" t="e">
        <f>IFERROR(ABO6-VLOOKUP($A6,'TB2-1'!$A:$XEW,1+IFERROR(VALUE(RIGHT(ABN$3,2)),RIGHT(ABN$3,1)),TRUE),#N/A)</f>
        <v>#N/A</v>
      </c>
      <c r="ABO6" s="5" t="e">
        <f>ABM6</f>
        <v>#N/A</v>
      </c>
      <c r="ABP6" s="5" t="e">
        <f>IFERROR(ABQ6-VLOOKUP($A6,'TB2-1'!$A:$XEW,1+IFERROR(VALUE(RIGHT(ABP$3,2)),RIGHT(ABP$3,1)),TRUE),#N/A)</f>
        <v>#N/A</v>
      </c>
      <c r="ABQ6" s="5" t="e">
        <f>ABO6</f>
        <v>#N/A</v>
      </c>
      <c r="ABR6" s="5" t="e">
        <f>IFERROR(ABS6-VLOOKUP($A6,'TB2-1'!$A:$XEW,1+IFERROR(VALUE(RIGHT(ABR$3,2)),RIGHT(ABR$3,1)),TRUE),#N/A)</f>
        <v>#N/A</v>
      </c>
      <c r="ABS6" s="5" t="e">
        <f>ABQ6</f>
        <v>#N/A</v>
      </c>
      <c r="ABT6" s="5" t="e">
        <f>IFERROR(ABU6-VLOOKUP($A6,'TB2-1'!$A:$XEW,1+IFERROR(VALUE(RIGHT(ABT$3,2)),RIGHT(ABT$3,1)),TRUE),#N/A)</f>
        <v>#N/A</v>
      </c>
      <c r="ABU6" s="5" t="e">
        <f>ABS6</f>
        <v>#N/A</v>
      </c>
      <c r="ABV6" s="5" t="e">
        <f>IFERROR(ABW6-VLOOKUP($A6,'TB2-1'!$A:$XEW,1+IFERROR(VALUE(RIGHT(ABV$3,2)),RIGHT(ABV$3,1)),TRUE),#N/A)</f>
        <v>#N/A</v>
      </c>
      <c r="ABW6" s="5" t="e">
        <f>ABU6</f>
        <v>#N/A</v>
      </c>
      <c r="ABX6" s="5" t="e">
        <f>IFERROR(ABY6-VLOOKUP($A6,'TB2-1'!$A:$XEW,1+IFERROR(VALUE(RIGHT(ABX$3,2)),RIGHT(ABX$3,1)),TRUE),#N/A)</f>
        <v>#N/A</v>
      </c>
      <c r="ABY6" s="5" t="e">
        <f>ABW6</f>
        <v>#N/A</v>
      </c>
      <c r="ABZ6" s="5" t="e">
        <f>IFERROR(ACA6-VLOOKUP($A6,'TB2-1'!$A:$XEW,1+IFERROR(VALUE(RIGHT(ABZ$3,2)),RIGHT(ABZ$3,1)),TRUE),#N/A)</f>
        <v>#N/A</v>
      </c>
      <c r="ACA6" s="5" t="e">
        <f>ABY6</f>
        <v>#N/A</v>
      </c>
      <c r="ACB6" s="5" t="e">
        <f>IFERROR(ACC6-VLOOKUP($A6,'TB2-1'!$A:$XEW,1+IFERROR(VALUE(RIGHT(ACB$3,2)),RIGHT(ACB$3,1)),TRUE),#N/A)</f>
        <v>#N/A</v>
      </c>
      <c r="ACC6" s="5" t="e">
        <f>ACA6</f>
        <v>#N/A</v>
      </c>
      <c r="ACE6" s="2">
        <f>Config!G2</f>
        <v>1E-3</v>
      </c>
      <c r="ACF6" s="6" t="e">
        <v>#N/A</v>
      </c>
      <c r="ACG6" s="6" t="e">
        <v>#N/A</v>
      </c>
      <c r="ACH6" s="6" t="e">
        <v>#N/A</v>
      </c>
      <c r="ACI6" s="6" t="e">
        <v>#N/A</v>
      </c>
      <c r="ACJ6" s="6" t="e">
        <v>#N/A</v>
      </c>
      <c r="ACK6" s="6" t="e">
        <v>#N/A</v>
      </c>
      <c r="ACL6" s="6" t="e">
        <v>#N/A</v>
      </c>
      <c r="ACM6" s="6" t="e">
        <v>#N/A</v>
      </c>
      <c r="ACN6" s="6" t="e">
        <v>#N/A</v>
      </c>
      <c r="ACO6" s="6" t="e">
        <v>#N/A</v>
      </c>
      <c r="ACP6" s="6" t="e">
        <v>#N/A</v>
      </c>
      <c r="ACQ6" s="6" t="e">
        <v>#N/A</v>
      </c>
      <c r="ACR6" s="6" t="e">
        <v>#N/A</v>
      </c>
      <c r="ACS6" s="6" t="e">
        <v>#N/A</v>
      </c>
      <c r="ACT6" s="6" t="e">
        <v>#N/A</v>
      </c>
      <c r="ACU6" s="6" t="e">
        <v>#N/A</v>
      </c>
      <c r="ACV6" s="6" t="e">
        <v>#N/A</v>
      </c>
      <c r="ACW6" s="6" t="e">
        <v>#N/A</v>
      </c>
    </row>
    <row r="7" spans="1:777" ht="15.75" thickBot="1" x14ac:dyDescent="0.3">
      <c r="A7" s="2">
        <f>Config!G3</f>
        <v>3.0009999999999999</v>
      </c>
      <c r="B7" s="84">
        <v>70</v>
      </c>
      <c r="C7" s="5">
        <f>IFERROR(B7+VLOOKUP($A7,'TB2-1'!$A:$XEW,1+IFERROR(VALUE(RIGHT(B$3,2)),RIGHT(B$3,1)),TRUE),#N/A)</f>
        <v>71</v>
      </c>
      <c r="D7" s="10">
        <f t="shared" ref="D7:R39" si="1">B7</f>
        <v>70</v>
      </c>
      <c r="E7" s="5">
        <f>IFERROR(D7+VLOOKUP($A7,'TB2-1'!$A:$XEW,1+IFERROR(VALUE(RIGHT(D$3,2)),RIGHT(D$3,1)),TRUE),#N/A)</f>
        <v>71.5</v>
      </c>
      <c r="F7" s="10">
        <f t="shared" si="1"/>
        <v>70</v>
      </c>
      <c r="G7" s="5">
        <f>IFERROR(F7+VLOOKUP($A7,'TB2-1'!$A:$XEW,1+IFERROR(VALUE(RIGHT(F$3,2)),RIGHT(F$3,1)),TRUE),#N/A)</f>
        <v>72.5</v>
      </c>
      <c r="H7" s="10">
        <f t="shared" si="1"/>
        <v>70</v>
      </c>
      <c r="I7" s="5">
        <f>IFERROR(H7+VLOOKUP($A7,'TB2-1'!$A:$XEW,1+IFERROR(VALUE(RIGHT(H$3,2)),RIGHT(H$3,1)),TRUE),#N/A)</f>
        <v>74</v>
      </c>
      <c r="J7" s="10">
        <f t="shared" si="1"/>
        <v>70</v>
      </c>
      <c r="K7" s="5">
        <f>IFERROR(J7+VLOOKUP($A7,'TB2-1'!$A:$XEW,1+IFERROR(VALUE(RIGHT(J$3,2)),RIGHT(J$3,1)),TRUE),#N/A)</f>
        <v>75</v>
      </c>
      <c r="L7" s="10">
        <f t="shared" si="1"/>
        <v>70</v>
      </c>
      <c r="M7" s="5">
        <f>IFERROR(L7+VLOOKUP($A7,'TB2-1'!$A:$XEW,1+IFERROR(VALUE(RIGHT(L$3,2)),RIGHT(L$3,1)),TRUE),#N/A)</f>
        <v>78</v>
      </c>
      <c r="N7" s="10">
        <f t="shared" si="1"/>
        <v>70</v>
      </c>
      <c r="O7" s="5">
        <f>IFERROR(N7+VLOOKUP($A7,'TB2-1'!$A:$XEW,1+IFERROR(VALUE(RIGHT(N$3,2)),RIGHT(N$3,1)),TRUE),#N/A)</f>
        <v>82</v>
      </c>
      <c r="P7" s="10">
        <f t="shared" si="1"/>
        <v>70</v>
      </c>
      <c r="Q7" s="5">
        <f>IFERROR(P7+VLOOKUP($A7,'TB2-1'!$A:$XEW,1+IFERROR(VALUE(RIGHT(P$3,2)),RIGHT(P$3,1)),TRUE),#N/A)</f>
        <v>88</v>
      </c>
      <c r="R7" s="10">
        <f t="shared" si="1"/>
        <v>70</v>
      </c>
      <c r="S7" s="5">
        <f>IFERROR(R7+VLOOKUP($A7,'TB2-1'!$A:$XEW,1+IFERROR(VALUE(RIGHT(R$3,2)),RIGHT(R$3,1)),TRUE),#N/A)</f>
        <v>100</v>
      </c>
      <c r="T7" s="10">
        <f t="shared" ref="T7:T39" si="2">R7</f>
        <v>70</v>
      </c>
      <c r="U7" s="5">
        <f>IFERROR(T7+VLOOKUP($A7,'TB2-1'!$A:$XEW,1+IFERROR(VALUE(RIGHT(T$3,2)),RIGHT(T$3,1)),TRUE),#N/A)</f>
        <v>118</v>
      </c>
      <c r="V7" s="10">
        <f t="shared" ref="V7:V39" si="3">T7</f>
        <v>70</v>
      </c>
      <c r="W7" s="5">
        <f>IFERROR(V7+VLOOKUP($A7,'TB2-1'!$A:$XEW,1+IFERROR(VALUE(RIGHT(V$3,2)),RIGHT(V$3,1)),TRUE),#N/A)</f>
        <v>145</v>
      </c>
      <c r="X7" s="10">
        <f t="shared" ref="X7:X39" si="4">V7</f>
        <v>70</v>
      </c>
      <c r="Y7" s="5">
        <f>IFERROR(X7+VLOOKUP($A7,'TB2-1'!$A:$XEW,1+IFERROR(VALUE(RIGHT(X$3,2)),RIGHT(X$3,1)),TRUE),#N/A)</f>
        <v>190</v>
      </c>
      <c r="Z7" s="10">
        <f t="shared" ref="Z7:Z39" si="5">X7</f>
        <v>70</v>
      </c>
      <c r="AA7" s="5">
        <f>IFERROR(Z7+VLOOKUP($A7,'TB2-1'!$A:$XEW,1+IFERROR(VALUE(RIGHT(Z$3,2)),RIGHT(Z$3,1)),TRUE),#N/A)</f>
        <v>250</v>
      </c>
      <c r="AB7" s="10">
        <f t="shared" ref="AB7:AB39" si="6">Z7</f>
        <v>70</v>
      </c>
      <c r="AC7" s="5">
        <f>IFERROR(AB7+VLOOKUP($A7,'TB2-1'!$A:$XEW,1+IFERROR(VALUE(RIGHT(AB$3,2)),RIGHT(AB$3,1)),TRUE),#N/A)</f>
        <v>370</v>
      </c>
      <c r="AD7" s="10">
        <f t="shared" ref="AD7:AD39" si="7">AB7</f>
        <v>70</v>
      </c>
      <c r="AE7" s="5">
        <f>IFERROR(AD7+VLOOKUP($A7,'TB2-1'!$A:$XEW,1+IFERROR(VALUE(RIGHT(AD$3,2)),RIGHT(AD$3,1)),TRUE),#N/A)</f>
        <v>550</v>
      </c>
      <c r="AF7" s="10">
        <f t="shared" ref="AF7:AF39" si="8">AD7</f>
        <v>70</v>
      </c>
      <c r="AG7" s="5">
        <f>IFERROR(AF7+VLOOKUP($A7,'TB2-1'!$A:$XEW,1+IFERROR(VALUE(RIGHT(AF$3,2)),RIGHT(AF$3,1)),TRUE),#N/A)</f>
        <v>820</v>
      </c>
      <c r="AH7" s="10">
        <f t="shared" ref="AH7:AH39" si="9">AF7</f>
        <v>70</v>
      </c>
      <c r="AI7" s="5">
        <f>IFERROR(AH7+VLOOKUP($A7,'TB2-1'!$A:$XEW,1+IFERROR(VALUE(RIGHT(AH$3,2)),RIGHT(AH$3,1)),TRUE),#N/A)</f>
        <v>1270</v>
      </c>
      <c r="AJ7" s="10">
        <f t="shared" ref="AJ7:AJ39" si="10">AH7</f>
        <v>70</v>
      </c>
      <c r="AK7" s="5">
        <f>IFERROR(AJ7+VLOOKUP($A7,'TB2-1'!$A:$XEW,1+IFERROR(VALUE(RIGHT(AJ$3,2)),RIGHT(AJ$3,1)),TRUE),#N/A)</f>
        <v>1870</v>
      </c>
      <c r="AL7" s="84">
        <v>30</v>
      </c>
      <c r="AM7" s="6">
        <f>IFERROR(AL7+VLOOKUP($A7,'TB2-1'!$A:$XEW,1+IFERROR(VALUE(RIGHT(AL$3,2)),RIGHT(AL$3,1)),TRUE),#N/A)</f>
        <v>31</v>
      </c>
      <c r="AN7" s="6">
        <f t="shared" ref="AN7:BB39" si="11">AL7</f>
        <v>30</v>
      </c>
      <c r="AO7" s="6">
        <f>IFERROR(AN7+VLOOKUP($A7,'TB2-1'!$A:$XEW,1+IFERROR(VALUE(RIGHT(AN$3,2)),RIGHT(AN$3,1)),TRUE),#N/A)</f>
        <v>31.5</v>
      </c>
      <c r="AP7" s="6">
        <f t="shared" si="11"/>
        <v>30</v>
      </c>
      <c r="AQ7" s="6">
        <f>IFERROR(AP7+VLOOKUP($A7,'TB2-1'!$A:$XEW,1+IFERROR(VALUE(RIGHT(AP$3,2)),RIGHT(AP$3,1)),TRUE),#N/A)</f>
        <v>32.5</v>
      </c>
      <c r="AR7" s="6">
        <f t="shared" si="11"/>
        <v>30</v>
      </c>
      <c r="AS7" s="6">
        <f>IFERROR(AR7+VLOOKUP($A7,'TB2-1'!$A:$XEW,1+IFERROR(VALUE(RIGHT(AR$3,2)),RIGHT(AR$3,1)),TRUE),#N/A)</f>
        <v>34</v>
      </c>
      <c r="AT7" s="6">
        <f t="shared" si="11"/>
        <v>30</v>
      </c>
      <c r="AU7" s="6">
        <f>IFERROR(AT7+VLOOKUP($A7,'TB2-1'!$A:$XEW,1+IFERROR(VALUE(RIGHT(AT$3,2)),RIGHT(AT$3,1)),TRUE),#N/A)</f>
        <v>35</v>
      </c>
      <c r="AV7" s="6">
        <f t="shared" si="11"/>
        <v>30</v>
      </c>
      <c r="AW7" s="6">
        <f>IFERROR(AV7+VLOOKUP($A7,'TB2-1'!$A:$XEW,1+IFERROR(VALUE(RIGHT(AV$3,2)),RIGHT(AV$3,1)),TRUE),#N/A)</f>
        <v>38</v>
      </c>
      <c r="AX7" s="6">
        <f t="shared" si="11"/>
        <v>30</v>
      </c>
      <c r="AY7" s="6">
        <f>IFERROR(AX7+VLOOKUP($A7,'TB2-1'!$A:$XEW,1+IFERROR(VALUE(RIGHT(AX$3,2)),RIGHT(AX$3,1)),TRUE),#N/A)</f>
        <v>42</v>
      </c>
      <c r="AZ7" s="6">
        <f t="shared" si="11"/>
        <v>30</v>
      </c>
      <c r="BA7" s="6">
        <f>IFERROR(AZ7+VLOOKUP($A7,'TB2-1'!$A:$XEW,1+IFERROR(VALUE(RIGHT(AZ$3,2)),RIGHT(AZ$3,1)),TRUE),#N/A)</f>
        <v>48</v>
      </c>
      <c r="BB7" s="6">
        <f t="shared" si="11"/>
        <v>30</v>
      </c>
      <c r="BC7" s="6">
        <f>IFERROR(BB7+VLOOKUP($A7,'TB2-1'!$A:$XEW,1+IFERROR(VALUE(RIGHT(BB$3,2)),RIGHT(BB$3,1)),TRUE),#N/A)</f>
        <v>60</v>
      </c>
      <c r="BD7" s="6">
        <f t="shared" ref="BD7:BD39" si="12">BB7</f>
        <v>30</v>
      </c>
      <c r="BE7" s="6">
        <f>IFERROR(BD7+VLOOKUP($A7,'TB2-1'!$A:$XEW,1+IFERROR(VALUE(RIGHT(BD$3,2)),RIGHT(BD$3,1)),TRUE),#N/A)</f>
        <v>78</v>
      </c>
      <c r="BF7" s="6">
        <f t="shared" ref="BF7:BF39" si="13">BD7</f>
        <v>30</v>
      </c>
      <c r="BG7" s="6">
        <f>IFERROR(BF7+VLOOKUP($A7,'TB2-1'!$A:$XEW,1+IFERROR(VALUE(RIGHT(BF$3,2)),RIGHT(BF$3,1)),TRUE),#N/A)</f>
        <v>105</v>
      </c>
      <c r="BH7" s="6">
        <f t="shared" ref="BH7:BH39" si="14">BF7</f>
        <v>30</v>
      </c>
      <c r="BI7" s="6">
        <f>IFERROR(BH7+VLOOKUP($A7,'TB2-1'!$A:$XEW,1+IFERROR(VALUE(RIGHT(BH$3,2)),RIGHT(BH$3,1)),TRUE),#N/A)</f>
        <v>150</v>
      </c>
      <c r="BJ7" s="6">
        <f t="shared" ref="BJ7:BJ39" si="15">BH7</f>
        <v>30</v>
      </c>
      <c r="BK7" s="6">
        <f>IFERROR(BJ7+VLOOKUP($A7,'TB2-1'!$A:$XEW,1+IFERROR(VALUE(RIGHT(BJ$3,2)),RIGHT(BJ$3,1)),TRUE),#N/A)</f>
        <v>210</v>
      </c>
      <c r="BL7" s="6">
        <f t="shared" ref="BL7:BL39" si="16">BJ7</f>
        <v>30</v>
      </c>
      <c r="BM7" s="6">
        <f>IFERROR(BL7+VLOOKUP($A7,'TB2-1'!$A:$XEW,1+IFERROR(VALUE(RIGHT(BL$3,2)),RIGHT(BL$3,1)),TRUE),#N/A)</f>
        <v>330</v>
      </c>
      <c r="BN7" s="6">
        <f t="shared" ref="BN7:BN39" si="17">BL7</f>
        <v>30</v>
      </c>
      <c r="BO7" s="6">
        <f>IFERROR(BN7+VLOOKUP($A7,'TB2-1'!$A:$XEW,1+IFERROR(VALUE(RIGHT(BN$3,2)),RIGHT(BN$3,1)),TRUE),#N/A)</f>
        <v>510</v>
      </c>
      <c r="BP7" s="6">
        <f t="shared" ref="BP7:BP39" si="18">BN7</f>
        <v>30</v>
      </c>
      <c r="BQ7" s="6">
        <f>IFERROR(BP7+VLOOKUP($A7,'TB2-1'!$A:$XEW,1+IFERROR(VALUE(RIGHT(BP$3,2)),RIGHT(BP$3,1)),TRUE),#N/A)</f>
        <v>780</v>
      </c>
      <c r="BR7" s="6">
        <f t="shared" ref="BR7:BR39" si="19">BP7</f>
        <v>30</v>
      </c>
      <c r="BS7" s="6">
        <f>IFERROR(BR7+VLOOKUP($A7,'TB2-1'!$A:$XEW,1+IFERROR(VALUE(RIGHT(BR$3,2)),RIGHT(BR$3,1)),TRUE),#N/A)</f>
        <v>1230</v>
      </c>
      <c r="BT7" s="6">
        <f t="shared" ref="BT7:BT39" si="20">BR7</f>
        <v>30</v>
      </c>
      <c r="BU7" s="6">
        <f>IFERROR(BT7+VLOOKUP($A7,'TB2-1'!$A:$XEW,1+IFERROR(VALUE(RIGHT(BT$3,2)),RIGHT(BT$3,1)),TRUE),#N/A)</f>
        <v>1830</v>
      </c>
      <c r="BV7" s="84">
        <v>20</v>
      </c>
      <c r="BW7" s="5">
        <f>IFERROR(BV7+VLOOKUP($A7,'TB2-1'!$A:$XEW,1+IFERROR(VALUE(RIGHT(BV$3,2)),RIGHT(BV$3,1)),TRUE),#N/A)</f>
        <v>21</v>
      </c>
      <c r="BX7" s="10">
        <f t="shared" ref="BX7:CL39" si="21">BV7</f>
        <v>20</v>
      </c>
      <c r="BY7" s="5">
        <f>IFERROR(BX7+VLOOKUP($A7,'TB2-1'!$A:$XEW,1+IFERROR(VALUE(RIGHT(BX$3,2)),RIGHT(BX$3,1)),TRUE),#N/A)</f>
        <v>21.5</v>
      </c>
      <c r="BZ7" s="10">
        <f t="shared" si="21"/>
        <v>20</v>
      </c>
      <c r="CA7" s="5">
        <f>IFERROR(BZ7+VLOOKUP($A7,'TB2-1'!$A:$XEW,1+IFERROR(VALUE(RIGHT(BZ$3,2)),RIGHT(BZ$3,1)),TRUE),#N/A)</f>
        <v>22.5</v>
      </c>
      <c r="CB7" s="10">
        <f t="shared" si="21"/>
        <v>20</v>
      </c>
      <c r="CC7" s="5">
        <f>IFERROR(CB7+VLOOKUP($A7,'TB2-1'!$A:$XEW,1+IFERROR(VALUE(RIGHT(CB$3,2)),RIGHT(CB$3,1)),TRUE),#N/A)</f>
        <v>24</v>
      </c>
      <c r="CD7" s="10">
        <f t="shared" si="21"/>
        <v>20</v>
      </c>
      <c r="CE7" s="5">
        <f>IFERROR(CD7+VLOOKUP($A7,'TB2-1'!$A:$XEW,1+IFERROR(VALUE(RIGHT(CD$3,2)),RIGHT(CD$3,1)),TRUE),#N/A)</f>
        <v>25</v>
      </c>
      <c r="CF7" s="10">
        <f t="shared" si="21"/>
        <v>20</v>
      </c>
      <c r="CG7" s="5">
        <f>IFERROR(CF7+VLOOKUP($A7,'TB2-1'!$A:$XEW,1+IFERROR(VALUE(RIGHT(CF$3,2)),RIGHT(CF$3,1)),TRUE),#N/A)</f>
        <v>28</v>
      </c>
      <c r="CH7" s="10">
        <f t="shared" si="21"/>
        <v>20</v>
      </c>
      <c r="CI7" s="5">
        <f>IFERROR(CH7+VLOOKUP($A7,'TB2-1'!$A:$XEW,1+IFERROR(VALUE(RIGHT(CH$3,2)),RIGHT(CH$3,1)),TRUE),#N/A)</f>
        <v>32</v>
      </c>
      <c r="CJ7" s="10">
        <f t="shared" si="21"/>
        <v>20</v>
      </c>
      <c r="CK7" s="5">
        <f>IFERROR(CJ7+VLOOKUP($A7,'TB2-1'!$A:$XEW,1+IFERROR(VALUE(RIGHT(CJ$3,2)),RIGHT(CJ$3,1)),TRUE),#N/A)</f>
        <v>38</v>
      </c>
      <c r="CL7" s="10">
        <f t="shared" si="21"/>
        <v>20</v>
      </c>
      <c r="CM7" s="5">
        <f>IFERROR(CL7+VLOOKUP($A7,'TB2-1'!$A:$XEW,1+IFERROR(VALUE(RIGHT(CL$3,2)),RIGHT(CL$3,1)),TRUE),#N/A)</f>
        <v>50</v>
      </c>
      <c r="CN7" s="10">
        <f t="shared" ref="CN7:CN39" si="22">CL7</f>
        <v>20</v>
      </c>
      <c r="CO7" s="5">
        <f>IFERROR(CN7+VLOOKUP($A7,'TB2-1'!$A:$XEW,1+IFERROR(VALUE(RIGHT(CN$3,2)),RIGHT(CN$3,1)),TRUE),#N/A)</f>
        <v>68</v>
      </c>
      <c r="CP7" s="10">
        <f t="shared" ref="CP7:CP39" si="23">CN7</f>
        <v>20</v>
      </c>
      <c r="CQ7" s="5">
        <f>IFERROR(CP7+VLOOKUP($A7,'TB2-1'!$A:$XEW,1+IFERROR(VALUE(RIGHT(CP$3,2)),RIGHT(CP$3,1)),TRUE),#N/A)</f>
        <v>95</v>
      </c>
      <c r="CR7" s="10">
        <f t="shared" ref="CR7:CR39" si="24">CP7</f>
        <v>20</v>
      </c>
      <c r="CS7" s="5">
        <f>IFERROR(CR7+VLOOKUP($A7,'TB2-1'!$A:$XEW,1+IFERROR(VALUE(RIGHT(CR$3,2)),RIGHT(CR$3,1)),TRUE),#N/A)</f>
        <v>140</v>
      </c>
      <c r="CT7" s="10">
        <f t="shared" ref="CT7:CT39" si="25">CR7</f>
        <v>20</v>
      </c>
      <c r="CU7" s="5">
        <f>IFERROR(CT7+VLOOKUP($A7,'TB2-1'!$A:$XEW,1+IFERROR(VALUE(RIGHT(CT$3,2)),RIGHT(CT$3,1)),TRUE),#N/A)</f>
        <v>200</v>
      </c>
      <c r="CV7" s="10">
        <f t="shared" ref="CV7:CV39" si="26">CT7</f>
        <v>20</v>
      </c>
      <c r="CW7" s="5">
        <f>IFERROR(CV7+VLOOKUP($A7,'TB2-1'!$A:$XEW,1+IFERROR(VALUE(RIGHT(CV$3,2)),RIGHT(CV$3,1)),TRUE),#N/A)</f>
        <v>320</v>
      </c>
      <c r="CX7" s="10">
        <f t="shared" ref="CX7:CX39" si="27">CV7</f>
        <v>20</v>
      </c>
      <c r="CY7" s="5">
        <f>IFERROR(CX7+VLOOKUP($A7,'TB2-1'!$A:$XEW,1+IFERROR(VALUE(RIGHT(CX$3,2)),RIGHT(CX$3,1)),TRUE),#N/A)</f>
        <v>500</v>
      </c>
      <c r="CZ7" s="10">
        <f t="shared" ref="CZ7:CZ39" si="28">CX7</f>
        <v>20</v>
      </c>
      <c r="DA7" s="5">
        <f>IFERROR(CZ7+VLOOKUP($A7,'TB2-1'!$A:$XEW,1+IFERROR(VALUE(RIGHT(CZ$3,2)),RIGHT(CZ$3,1)),TRUE),#N/A)</f>
        <v>770</v>
      </c>
      <c r="DB7" s="10">
        <f t="shared" ref="DB7:DB39" si="29">CZ7</f>
        <v>20</v>
      </c>
      <c r="DC7" s="5">
        <f>IFERROR(DB7+VLOOKUP($A7,'TB2-1'!$A:$XEW,1+IFERROR(VALUE(RIGHT(DB$3,2)),RIGHT(DB$3,1)),TRUE),#N/A)</f>
        <v>1220</v>
      </c>
      <c r="DD7" s="10">
        <f t="shared" ref="DD7:DD39" si="30">DB7</f>
        <v>20</v>
      </c>
      <c r="DE7" s="5">
        <f>IFERROR(DD7+VLOOKUP($A7,'TB2-1'!$A:$XEW,1+IFERROR(VALUE(RIGHT(DD$3,2)),RIGHT(DD$3,1)),TRUE),#N/A)</f>
        <v>1820</v>
      </c>
      <c r="DF7" s="84">
        <v>10</v>
      </c>
      <c r="DG7" s="6">
        <f>IFERROR(DF7+VLOOKUP($A7,'TB2-1'!$A:$XEW,1+IFERROR(VALUE(RIGHT(DF$3,2)),RIGHT(DF$3,1)),TRUE),#N/A)</f>
        <v>11</v>
      </c>
      <c r="DH7" s="6">
        <f t="shared" ref="DH7:DV39" si="31">DF7</f>
        <v>10</v>
      </c>
      <c r="DI7" s="6">
        <f>IFERROR(DH7+VLOOKUP($A7,'TB2-1'!$A:$XEW,1+IFERROR(VALUE(RIGHT(DH$3,2)),RIGHT(DH$3,1)),TRUE),#N/A)</f>
        <v>11.5</v>
      </c>
      <c r="DJ7" s="6">
        <f t="shared" si="31"/>
        <v>10</v>
      </c>
      <c r="DK7" s="6">
        <f>IFERROR(DJ7+VLOOKUP($A7,'TB2-1'!$A:$XEW,1+IFERROR(VALUE(RIGHT(DJ$3,2)),RIGHT(DJ$3,1)),TRUE),#N/A)</f>
        <v>12.5</v>
      </c>
      <c r="DL7" s="6">
        <f t="shared" si="31"/>
        <v>10</v>
      </c>
      <c r="DM7" s="6">
        <f>IFERROR(DL7+VLOOKUP($A7,'TB2-1'!$A:$XEW,1+IFERROR(VALUE(RIGHT(DL$3,2)),RIGHT(DL$3,1)),TRUE),#N/A)</f>
        <v>14</v>
      </c>
      <c r="DN7" s="6">
        <f t="shared" si="31"/>
        <v>10</v>
      </c>
      <c r="DO7" s="6">
        <f>IFERROR(DN7+VLOOKUP($A7,'TB2-1'!$A:$XEW,1+IFERROR(VALUE(RIGHT(DN$3,2)),RIGHT(DN$3,1)),TRUE),#N/A)</f>
        <v>15</v>
      </c>
      <c r="DP7" s="6">
        <f t="shared" si="31"/>
        <v>10</v>
      </c>
      <c r="DQ7" s="6">
        <f>IFERROR(DP7+VLOOKUP($A7,'TB2-1'!$A:$XEW,1+IFERROR(VALUE(RIGHT(DP$3,2)),RIGHT(DP$3,1)),TRUE),#N/A)</f>
        <v>18</v>
      </c>
      <c r="DR7" s="6">
        <f t="shared" si="31"/>
        <v>10</v>
      </c>
      <c r="DS7" s="6">
        <f>IFERROR(DR7+VLOOKUP($A7,'TB2-1'!$A:$XEW,1+IFERROR(VALUE(RIGHT(DR$3,2)),RIGHT(DR$3,1)),TRUE),#N/A)</f>
        <v>22</v>
      </c>
      <c r="DT7" s="6">
        <f t="shared" si="31"/>
        <v>10</v>
      </c>
      <c r="DU7" s="6">
        <f>IFERROR(DT7+VLOOKUP($A7,'TB2-1'!$A:$XEW,1+IFERROR(VALUE(RIGHT(DT$3,2)),RIGHT(DT$3,1)),TRUE),#N/A)</f>
        <v>28</v>
      </c>
      <c r="DV7" s="6">
        <f t="shared" si="31"/>
        <v>10</v>
      </c>
      <c r="DW7" s="6">
        <f>IFERROR(DV7+VLOOKUP($A7,'TB2-1'!$A:$XEW,1+IFERROR(VALUE(RIGHT(DV$3,2)),RIGHT(DV$3,1)),TRUE),#N/A)</f>
        <v>40</v>
      </c>
      <c r="DX7" s="6">
        <f t="shared" ref="DX7:DX39" si="32">DV7</f>
        <v>10</v>
      </c>
      <c r="DY7" s="6">
        <f>IFERROR(DX7+VLOOKUP($A7,'TB2-1'!$A:$XEW,1+IFERROR(VALUE(RIGHT(DX$3,2)),RIGHT(DX$3,1)),TRUE),#N/A)</f>
        <v>58</v>
      </c>
      <c r="DZ7" s="6">
        <f t="shared" ref="DZ7:DZ39" si="33">DX7</f>
        <v>10</v>
      </c>
      <c r="EA7" s="6">
        <f>IFERROR(DZ7+VLOOKUP($A7,'TB2-1'!$A:$XEW,1+IFERROR(VALUE(RIGHT(DZ$3,2)),RIGHT(DZ$3,1)),TRUE),#N/A)</f>
        <v>85</v>
      </c>
      <c r="EB7" s="6">
        <f t="shared" ref="EB7:EB39" si="34">DZ7</f>
        <v>10</v>
      </c>
      <c r="EC7" s="6">
        <f>IFERROR(EB7+VLOOKUP($A7,'TB2-1'!$A:$XEW,1+IFERROR(VALUE(RIGHT(EB$3,2)),RIGHT(EB$3,1)),TRUE),#N/A)</f>
        <v>130</v>
      </c>
      <c r="ED7" s="6">
        <f t="shared" ref="ED7:ED39" si="35">EB7</f>
        <v>10</v>
      </c>
      <c r="EE7" s="6">
        <f>IFERROR(ED7+VLOOKUP($A7,'TB2-1'!$A:$XEW,1+IFERROR(VALUE(RIGHT(ED$3,2)),RIGHT(ED$3,1)),TRUE),#N/A)</f>
        <v>190</v>
      </c>
      <c r="EF7" s="6">
        <f t="shared" ref="EF7:EF39" si="36">ED7</f>
        <v>10</v>
      </c>
      <c r="EG7" s="6">
        <f>IFERROR(EF7+VLOOKUP($A7,'TB2-1'!$A:$XEW,1+IFERROR(VALUE(RIGHT(EF$3,2)),RIGHT(EF$3,1)),TRUE),#N/A)</f>
        <v>310</v>
      </c>
      <c r="EH7" s="6">
        <f t="shared" ref="EH7:EH39" si="37">EF7</f>
        <v>10</v>
      </c>
      <c r="EI7" s="6">
        <f>IFERROR(EH7+VLOOKUP($A7,'TB2-1'!$A:$XEW,1+IFERROR(VALUE(RIGHT(EH$3,2)),RIGHT(EH$3,1)),TRUE),#N/A)</f>
        <v>490</v>
      </c>
      <c r="EJ7" s="6">
        <f t="shared" ref="EJ7:EJ39" si="38">EH7</f>
        <v>10</v>
      </c>
      <c r="EK7" s="6">
        <f>IFERROR(EJ7+VLOOKUP($A7,'TB2-1'!$A:$XEW,1+IFERROR(VALUE(RIGHT(EJ$3,2)),RIGHT(EJ$3,1)),TRUE),#N/A)</f>
        <v>760</v>
      </c>
      <c r="EL7" s="6">
        <f t="shared" ref="EL7:EL39" si="39">EJ7</f>
        <v>10</v>
      </c>
      <c r="EM7" s="6">
        <f>IFERROR(EL7+VLOOKUP($A7,'TB2-1'!$A:$XEW,1+IFERROR(VALUE(RIGHT(EL$3,2)),RIGHT(EL$3,1)),TRUE),#N/A)</f>
        <v>1210</v>
      </c>
      <c r="EN7" s="6">
        <f t="shared" ref="EN7:EN39" si="40">EL7</f>
        <v>10</v>
      </c>
      <c r="EO7" s="6">
        <f>IFERROR(EN7+VLOOKUP($A7,'TB2-1'!$A:$XEW,1+IFERROR(VALUE(RIGHT(EN$3,2)),RIGHT(EN$3,1)),TRUE),#N/A)</f>
        <v>1810</v>
      </c>
      <c r="EP7" s="84">
        <v>4</v>
      </c>
      <c r="EQ7" s="5">
        <f>IFERROR(EP7+VLOOKUP($A7,'TB2-1'!$A:$XEW,1+IFERROR(VALUE(RIGHT(EP$3,2)),RIGHT(EP$3,1)),TRUE),#N/A)</f>
        <v>5</v>
      </c>
      <c r="ER7" s="10">
        <f t="shared" ref="ER7:FF39" si="41">EP7</f>
        <v>4</v>
      </c>
      <c r="ES7" s="5">
        <f>IFERROR(ER7+VLOOKUP($A7,'TB2-1'!$A:$XEW,1+IFERROR(VALUE(RIGHT(ER$3,2)),RIGHT(ER$3,1)),TRUE),#N/A)</f>
        <v>5.5</v>
      </c>
      <c r="ET7" s="10">
        <f t="shared" si="41"/>
        <v>4</v>
      </c>
      <c r="EU7" s="5">
        <f>IFERROR(ET7+VLOOKUP($A7,'TB2-1'!$A:$XEW,1+IFERROR(VALUE(RIGHT(ET$3,2)),RIGHT(ET$3,1)),TRUE),#N/A)</f>
        <v>6.5</v>
      </c>
      <c r="EV7" s="10">
        <f t="shared" si="41"/>
        <v>4</v>
      </c>
      <c r="EW7" s="5">
        <f>IFERROR(EV7+VLOOKUP($A7,'TB2-1'!$A:$XEW,1+IFERROR(VALUE(RIGHT(EV$3,2)),RIGHT(EV$3,1)),TRUE),#N/A)</f>
        <v>8</v>
      </c>
      <c r="EX7" s="10">
        <f t="shared" si="41"/>
        <v>4</v>
      </c>
      <c r="EY7" s="5">
        <f>IFERROR(EX7+VLOOKUP($A7,'TB2-1'!$A:$XEW,1+IFERROR(VALUE(RIGHT(EX$3,2)),RIGHT(EX$3,1)),TRUE),#N/A)</f>
        <v>9</v>
      </c>
      <c r="EZ7" s="10">
        <f t="shared" si="41"/>
        <v>4</v>
      </c>
      <c r="FA7" s="5">
        <f>IFERROR(EZ7+VLOOKUP($A7,'TB2-1'!$A:$XEW,1+IFERROR(VALUE(RIGHT(EZ$3,2)),RIGHT(EZ$3,1)),TRUE),#N/A)</f>
        <v>12</v>
      </c>
      <c r="FB7" s="10">
        <f t="shared" si="41"/>
        <v>4</v>
      </c>
      <c r="FC7" s="5">
        <f>IFERROR(FB7+VLOOKUP($A7,'TB2-1'!$A:$XEW,1+IFERROR(VALUE(RIGHT(FB$3,2)),RIGHT(FB$3,1)),TRUE),#N/A)</f>
        <v>16</v>
      </c>
      <c r="FD7" s="10">
        <f t="shared" si="41"/>
        <v>4</v>
      </c>
      <c r="FE7" s="5">
        <f>IFERROR(FD7+VLOOKUP($A7,'TB2-1'!$A:$XEW,1+IFERROR(VALUE(RIGHT(FD$3,2)),RIGHT(FD$3,1)),TRUE),#N/A)</f>
        <v>22</v>
      </c>
      <c r="FF7" s="10">
        <f t="shared" si="41"/>
        <v>4</v>
      </c>
      <c r="FG7" s="5">
        <f>IFERROR(FF7+VLOOKUP($A7,'TB2-1'!$A:$XEW,1+IFERROR(VALUE(RIGHT(FF$3,2)),RIGHT(FF$3,1)),TRUE),#N/A)</f>
        <v>34</v>
      </c>
      <c r="FH7" s="10">
        <f t="shared" ref="FH7:FH39" si="42">FF7</f>
        <v>4</v>
      </c>
      <c r="FI7" s="5">
        <f>IFERROR(FH7+VLOOKUP($A7,'TB2-1'!$A:$XEW,1+IFERROR(VALUE(RIGHT(FH$3,2)),RIGHT(FH$3,1)),TRUE),#N/A)</f>
        <v>52</v>
      </c>
      <c r="FJ7" s="10">
        <f t="shared" ref="FJ7:FJ39" si="43">FH7</f>
        <v>4</v>
      </c>
      <c r="FK7" s="5">
        <f>IFERROR(FJ7+VLOOKUP($A7,'TB2-1'!$A:$XEW,1+IFERROR(VALUE(RIGHT(FJ$3,2)),RIGHT(FJ$3,1)),TRUE),#N/A)</f>
        <v>79</v>
      </c>
      <c r="FL7" s="10">
        <f t="shared" ref="FL7:FL39" si="44">FJ7</f>
        <v>4</v>
      </c>
      <c r="FM7" s="5">
        <f>IFERROR(FL7+VLOOKUP($A7,'TB2-1'!$A:$XEW,1+IFERROR(VALUE(RIGHT(FL$3,2)),RIGHT(FL$3,1)),TRUE),#N/A)</f>
        <v>124</v>
      </c>
      <c r="FN7" s="10">
        <f t="shared" ref="FN7:FN39" si="45">FL7</f>
        <v>4</v>
      </c>
      <c r="FO7" s="5">
        <f>IFERROR(FN7+VLOOKUP($A7,'TB2-1'!$A:$XEW,1+IFERROR(VALUE(RIGHT(FN$3,2)),RIGHT(FN$3,1)),TRUE),#N/A)</f>
        <v>184</v>
      </c>
      <c r="FP7" s="10">
        <f t="shared" ref="FP7:FP39" si="46">FN7</f>
        <v>4</v>
      </c>
      <c r="FQ7" s="5">
        <f>IFERROR(FP7+VLOOKUP($A7,'TB2-1'!$A:$XEW,1+IFERROR(VALUE(RIGHT(FP$3,2)),RIGHT(FP$3,1)),TRUE),#N/A)</f>
        <v>304</v>
      </c>
      <c r="FR7" s="10">
        <f t="shared" ref="FR7:FR39" si="47">FP7</f>
        <v>4</v>
      </c>
      <c r="FS7" s="5">
        <f>IFERROR(FR7+VLOOKUP($A7,'TB2-1'!$A:$XEW,1+IFERROR(VALUE(RIGHT(FR$3,2)),RIGHT(FR$3,1)),TRUE),#N/A)</f>
        <v>484</v>
      </c>
      <c r="FT7" s="10">
        <f t="shared" ref="FT7:FT39" si="48">FR7</f>
        <v>4</v>
      </c>
      <c r="FU7" s="5">
        <f>IFERROR(FT7+VLOOKUP($A7,'TB2-1'!$A:$XEW,1+IFERROR(VALUE(RIGHT(FT$3,2)),RIGHT(FT$3,1)),TRUE),#N/A)</f>
        <v>754</v>
      </c>
      <c r="FV7" s="10">
        <f t="shared" ref="FV7:FV39" si="49">FT7</f>
        <v>4</v>
      </c>
      <c r="FW7" s="5">
        <f>IFERROR(FV7+VLOOKUP($A7,'TB2-1'!$A:$XEW,1+IFERROR(VALUE(RIGHT(FV$3,2)),RIGHT(FV$3,1)),TRUE),#N/A)</f>
        <v>1204</v>
      </c>
      <c r="FX7" s="10">
        <f t="shared" ref="FX7:FX39" si="50">FV7</f>
        <v>4</v>
      </c>
      <c r="FY7" s="5">
        <f>IFERROR(FX7+VLOOKUP($A7,'TB2-1'!$A:$XEW,1+IFERROR(VALUE(RIGHT(FX$3,2)),RIGHT(FX$3,1)),TRUE),#N/A)</f>
        <v>1804</v>
      </c>
      <c r="FZ7" s="84">
        <v>0</v>
      </c>
      <c r="GA7" s="6">
        <f>IFERROR(FZ7+VLOOKUP($A7,'TB2-1'!$A:$XEW,1+IFERROR(VALUE(RIGHT(FZ$3,2)),RIGHT(FZ$3,1)),TRUE),#N/A)</f>
        <v>1</v>
      </c>
      <c r="GB7" s="6">
        <f t="shared" ref="GB7:GP39" si="51">FZ7</f>
        <v>0</v>
      </c>
      <c r="GC7" s="6">
        <f>IFERROR(GB7+VLOOKUP($A7,'TB2-1'!$A:$XEW,1+IFERROR(VALUE(RIGHT(GB$3,2)),RIGHT(GB$3,1)),TRUE),#N/A)</f>
        <v>1.5</v>
      </c>
      <c r="GD7" s="6">
        <f t="shared" si="51"/>
        <v>0</v>
      </c>
      <c r="GE7" s="6">
        <f>IFERROR(GD7+VLOOKUP($A7,'TB2-1'!$A:$XEW,1+IFERROR(VALUE(RIGHT(GD$3,2)),RIGHT(GD$3,1)),TRUE),#N/A)</f>
        <v>2.5</v>
      </c>
      <c r="GF7" s="6">
        <f t="shared" si="51"/>
        <v>0</v>
      </c>
      <c r="GG7" s="6">
        <f>IFERROR(GF7+VLOOKUP($A7,'TB2-1'!$A:$XEW,1+IFERROR(VALUE(RIGHT(GF$3,2)),RIGHT(GF$3,1)),TRUE),#N/A)</f>
        <v>4</v>
      </c>
      <c r="GH7" s="6">
        <f t="shared" si="51"/>
        <v>0</v>
      </c>
      <c r="GI7" s="6">
        <f>IFERROR(GH7+VLOOKUP($A7,'TB2-1'!$A:$XEW,1+IFERROR(VALUE(RIGHT(GH$3,2)),RIGHT(GH$3,1)),TRUE),#N/A)</f>
        <v>5</v>
      </c>
      <c r="GJ7" s="6">
        <f t="shared" si="51"/>
        <v>0</v>
      </c>
      <c r="GK7" s="6">
        <f>IFERROR(GJ7+VLOOKUP($A7,'TB2-1'!$A:$XEW,1+IFERROR(VALUE(RIGHT(GJ$3,2)),RIGHT(GJ$3,1)),TRUE),#N/A)</f>
        <v>8</v>
      </c>
      <c r="GL7" s="6">
        <f t="shared" si="51"/>
        <v>0</v>
      </c>
      <c r="GM7" s="6">
        <f>IFERROR(GL7+VLOOKUP($A7,'TB2-1'!$A:$XEW,1+IFERROR(VALUE(RIGHT(GL$3,2)),RIGHT(GL$3,1)),TRUE),#N/A)</f>
        <v>12</v>
      </c>
      <c r="GN7" s="6">
        <f t="shared" si="51"/>
        <v>0</v>
      </c>
      <c r="GO7" s="6">
        <f>IFERROR(GN7+VLOOKUP($A7,'TB2-1'!$A:$XEW,1+IFERROR(VALUE(RIGHT(GN$3,2)),RIGHT(GN$3,1)),TRUE),#N/A)</f>
        <v>18</v>
      </c>
      <c r="GP7" s="6">
        <f t="shared" si="51"/>
        <v>0</v>
      </c>
      <c r="GQ7" s="6">
        <f>IFERROR(GP7+VLOOKUP($A7,'TB2-1'!$A:$XEW,1+IFERROR(VALUE(RIGHT(GP$3,2)),RIGHT(GP$3,1)),TRUE),#N/A)</f>
        <v>30</v>
      </c>
      <c r="GR7" s="6">
        <f t="shared" ref="GR7:GR39" si="52">GP7</f>
        <v>0</v>
      </c>
      <c r="GS7" s="6">
        <f>IFERROR(GR7+VLOOKUP($A7,'TB2-1'!$A:$XEW,1+IFERROR(VALUE(RIGHT(GR$3,2)),RIGHT(GR$3,1)),TRUE),#N/A)</f>
        <v>48</v>
      </c>
      <c r="GT7" s="6">
        <f t="shared" ref="GT7:GT39" si="53">GR7</f>
        <v>0</v>
      </c>
      <c r="GU7" s="6">
        <f>IFERROR(GT7+VLOOKUP($A7,'TB2-1'!$A:$XEW,1+IFERROR(VALUE(RIGHT(GT$3,2)),RIGHT(GT$3,1)),TRUE),#N/A)</f>
        <v>75</v>
      </c>
      <c r="GV7" s="6">
        <f t="shared" ref="GV7:GV39" si="54">GT7</f>
        <v>0</v>
      </c>
      <c r="GW7" s="6">
        <f>IFERROR(GV7+VLOOKUP($A7,'TB2-1'!$A:$XEW,1+IFERROR(VALUE(RIGHT(GV$3,2)),RIGHT(GV$3,1)),TRUE),#N/A)</f>
        <v>120</v>
      </c>
      <c r="GX7" s="6">
        <f t="shared" ref="GX7:GX39" si="55">GV7</f>
        <v>0</v>
      </c>
      <c r="GY7" s="6">
        <f>IFERROR(GX7+VLOOKUP($A7,'TB2-1'!$A:$XEW,1+IFERROR(VALUE(RIGHT(GX$3,2)),RIGHT(GX$3,1)),TRUE),#N/A)</f>
        <v>180</v>
      </c>
      <c r="GZ7" s="6">
        <f t="shared" ref="GZ7:GZ39" si="56">GX7</f>
        <v>0</v>
      </c>
      <c r="HA7" s="6">
        <f>IFERROR(GZ7+VLOOKUP($A7,'TB2-1'!$A:$XEW,1+IFERROR(VALUE(RIGHT(GZ$3,2)),RIGHT(GZ$3,1)),TRUE),#N/A)</f>
        <v>300</v>
      </c>
      <c r="HB7" s="6">
        <f t="shared" ref="HB7:HB39" si="57">GZ7</f>
        <v>0</v>
      </c>
      <c r="HC7" s="6">
        <f>IFERROR(HB7+VLOOKUP($A7,'TB2-1'!$A:$XEW,1+IFERROR(VALUE(RIGHT(HB$3,2)),RIGHT(HB$3,1)),TRUE),#N/A)</f>
        <v>480</v>
      </c>
      <c r="HD7" s="6">
        <f t="shared" ref="HD7:HD39" si="58">HB7</f>
        <v>0</v>
      </c>
      <c r="HE7" s="6">
        <f>IFERROR(HD7+VLOOKUP($A7,'TB2-1'!$A:$XEW,1+IFERROR(VALUE(RIGHT(HD$3,2)),RIGHT(HD$3,1)),TRUE),#N/A)</f>
        <v>750</v>
      </c>
      <c r="HF7" s="6">
        <f t="shared" ref="HF7:HF39" si="59">HD7</f>
        <v>0</v>
      </c>
      <c r="HG7" s="6">
        <f>IFERROR(HF7+VLOOKUP($A7,'TB2-1'!$A:$XEW,1+IFERROR(VALUE(RIGHT(HF$3,2)),RIGHT(HF$3,1)),TRUE),#N/A)</f>
        <v>1200</v>
      </c>
      <c r="HH7" s="6">
        <f t="shared" ref="HH7:HH39" si="60">HF7</f>
        <v>0</v>
      </c>
      <c r="HI7" s="6">
        <f>IFERROR(HH7+VLOOKUP($A7,'TB2-1'!$A:$XEW,1+IFERROR(VALUE(RIGHT(HH$3,2)),RIGHT(HH$3,1)),TRUE),#N/A)</f>
        <v>1800</v>
      </c>
      <c r="HJ7" s="78">
        <f>IFERROR(-VLOOKUP($A7,'TB2-1'!$A:$XEW,1+IFERROR(VALUE(RIGHT(HJ$3,2)),RIGHT(HJ$3,1)),TRUE)/2,#N/A)</f>
        <v>-0.5</v>
      </c>
      <c r="HK7" s="78">
        <f>IFERROR(VLOOKUP($A7,'TB2-1'!$A:$XEW,1+IFERROR(VALUE(RIGHT(HJ$3,2)),RIGHT(HJ$3,1)),TRUE)/2,#N/A)</f>
        <v>0.5</v>
      </c>
      <c r="HL7" s="5">
        <f>IFERROR(-VLOOKUP($A7,'TB2-1'!$A:$XEW,1+IFERROR(VALUE(RIGHT(HL$3,2)),RIGHT(HL$3,1)),TRUE)/2,#N/A)</f>
        <v>-0.75</v>
      </c>
      <c r="HM7" s="5">
        <f>IFERROR(VLOOKUP($A7,'TB2-1'!$A:$XEW,1+IFERROR(VALUE(RIGHT(HL$3,2)),RIGHT(HL$3,1)),TRUE)/2,#N/A)</f>
        <v>0.75</v>
      </c>
      <c r="HN7" s="5">
        <f>IFERROR(-VLOOKUP($A7,'TB2-1'!$A:$XEW,1+IFERROR(VALUE(RIGHT(HN$3,2)),RIGHT(HN$3,1)),TRUE)/2,#N/A)</f>
        <v>-1.25</v>
      </c>
      <c r="HO7" s="5">
        <f>IFERROR(VLOOKUP($A7,'TB2-1'!$A:$XEW,1+IFERROR(VALUE(RIGHT(HN$3,2)),RIGHT(HN$3,1)),TRUE)/2,#N/A)</f>
        <v>1.25</v>
      </c>
      <c r="HP7" s="5">
        <f>IFERROR(-VLOOKUP($A7,'TB2-1'!$A:$XEW,1+IFERROR(VALUE(RIGHT(HP$3,2)),RIGHT(HP$3,1)),TRUE)/2,#N/A)</f>
        <v>-2</v>
      </c>
      <c r="HQ7" s="5">
        <f>IFERROR(VLOOKUP($A7,'TB2-1'!$A:$XEW,1+IFERROR(VALUE(RIGHT(HP$3,2)),RIGHT(HP$3,1)),TRUE)/2,#N/A)</f>
        <v>2</v>
      </c>
      <c r="HR7" s="5">
        <f>IFERROR(-VLOOKUP($A7,'TB2-1'!$A:$XEW,1+IFERROR(VALUE(RIGHT(HR$3,2)),RIGHT(HR$3,1)),TRUE)/2,#N/A)</f>
        <v>-2.5</v>
      </c>
      <c r="HS7" s="5">
        <f>IFERROR(VLOOKUP($A7,'TB2-1'!$A:$XEW,1+IFERROR(VALUE(RIGHT(HR$3,2)),RIGHT(HR$3,1)),TRUE)/2,#N/A)</f>
        <v>2.5</v>
      </c>
      <c r="HT7" s="5">
        <f>IFERROR(-VLOOKUP($A7,'TB2-1'!$A:$XEW,1+IFERROR(VALUE(RIGHT(HT$3,2)),RIGHT(HT$3,1)),TRUE)/2,#N/A)</f>
        <v>-4</v>
      </c>
      <c r="HU7" s="5">
        <f>IFERROR(VLOOKUP($A7,'TB2-1'!$A:$XEW,1+IFERROR(VALUE(RIGHT(HT$3,2)),RIGHT(HT$3,1)),TRUE)/2,#N/A)</f>
        <v>4</v>
      </c>
      <c r="HV7" s="5">
        <f>IFERROR(-VLOOKUP($A7,'TB2-1'!$A:$XEW,1+IFERROR(VALUE(RIGHT(HV$3,2)),RIGHT(HV$3,1)),TRUE)/2,#N/A)</f>
        <v>-6</v>
      </c>
      <c r="HW7" s="5">
        <f>IFERROR(VLOOKUP($A7,'TB2-1'!$A:$XEW,1+IFERROR(VALUE(RIGHT(HV$3,2)),RIGHT(HV$3,1)),TRUE)/2,#N/A)</f>
        <v>6</v>
      </c>
      <c r="HX7" s="5">
        <f>IFERROR(-VLOOKUP($A7,'TB2-1'!$A:$XEW,1+IFERROR(VALUE(RIGHT(HX$3,2)),RIGHT(HX$3,1)),TRUE)/2,#N/A)</f>
        <v>-9</v>
      </c>
      <c r="HY7" s="5">
        <f>IFERROR(VLOOKUP($A7,'TB2-1'!$A:$XEW,1+IFERROR(VALUE(RIGHT(HX$3,2)),RIGHT(HX$3,1)),TRUE)/2,#N/A)</f>
        <v>9</v>
      </c>
      <c r="HZ7" s="5">
        <f>IFERROR(-VLOOKUP($A7,'TB2-1'!$A:$XEW,1+IFERROR(VALUE(RIGHT(HZ$3,2)),RIGHT(HZ$3,1)),TRUE)/2,#N/A)</f>
        <v>-15</v>
      </c>
      <c r="IA7" s="5">
        <f>IFERROR(VLOOKUP($A7,'TB2-1'!$A:$XEW,1+IFERROR(VALUE(RIGHT(HZ$3,2)),RIGHT(HZ$3,1)),TRUE)/2,#N/A)</f>
        <v>15</v>
      </c>
      <c r="IB7" s="5">
        <f>IFERROR(-VLOOKUP($A7,'TB2-1'!$A:$XEW,1+IFERROR(VALUE(RIGHT(IB$3,2)),RIGHT(IB$3,1)),TRUE)/2,#N/A)</f>
        <v>-24</v>
      </c>
      <c r="IC7" s="5">
        <f>IFERROR(VLOOKUP($A7,'TB2-1'!$A:$XEW,1+IFERROR(VALUE(RIGHT(IB$3,2)),RIGHT(IB$3,1)),TRUE)/2,#N/A)</f>
        <v>24</v>
      </c>
      <c r="ID7" s="5">
        <f>IFERROR(-VLOOKUP($A7,'TB2-1'!$A:$XEW,1+IFERROR(VALUE(RIGHT(ID$3,2)),RIGHT(ID$3,1)),TRUE)/2,#N/A)</f>
        <v>-37.5</v>
      </c>
      <c r="IE7" s="5">
        <f>IFERROR(VLOOKUP($A7,'TB2-1'!$A:$XEW,1+IFERROR(VALUE(RIGHT(ID$3,2)),RIGHT(ID$3,1)),TRUE)/2,#N/A)</f>
        <v>37.5</v>
      </c>
      <c r="IF7" s="5">
        <f>IFERROR(-VLOOKUP($A7,'TB2-1'!$A:$XEW,1+IFERROR(VALUE(RIGHT(IF$3,2)),RIGHT(IF$3,1)),TRUE)/2,#N/A)</f>
        <v>-60</v>
      </c>
      <c r="IG7" s="5">
        <f>IFERROR(VLOOKUP($A7,'TB2-1'!$A:$XEW,1+IFERROR(VALUE(RIGHT(IF$3,2)),RIGHT(IF$3,1)),TRUE)/2,#N/A)</f>
        <v>60</v>
      </c>
      <c r="IH7" s="5">
        <f>IFERROR(-VLOOKUP($A7,'TB2-1'!$A:$XEW,1+IFERROR(VALUE(RIGHT(IH$3,2)),RIGHT(IH$3,1)),TRUE)/2,#N/A)</f>
        <v>-90</v>
      </c>
      <c r="II7" s="5">
        <f>IFERROR(VLOOKUP($A7,'TB2-1'!$A:$XEW,1+IFERROR(VALUE(RIGHT(IH$3,2)),RIGHT(IH$3,1)),TRUE)/2,#N/A)</f>
        <v>90</v>
      </c>
      <c r="IJ7" s="5">
        <f>IFERROR(-VLOOKUP($A7,'TB2-1'!$A:$XEW,1+IFERROR(VALUE(RIGHT(IJ$3,2)),RIGHT(IJ$3,1)),TRUE)/2,#N/A)</f>
        <v>-150</v>
      </c>
      <c r="IK7" s="5">
        <f>IFERROR(VLOOKUP($A7,'TB2-1'!$A:$XEW,1+IFERROR(VALUE(RIGHT(IJ$3,2)),RIGHT(IJ$3,1)),TRUE)/2,#N/A)</f>
        <v>150</v>
      </c>
      <c r="IL7" s="5">
        <f>IFERROR(-VLOOKUP($A7,'TB2-1'!$A:$XEW,1+IFERROR(VALUE(RIGHT(IL$3,2)),RIGHT(IL$3,1)),TRUE)/2,#N/A)</f>
        <v>-240</v>
      </c>
      <c r="IM7" s="5">
        <f>IFERROR(VLOOKUP($A7,'TB2-1'!$A:$XEW,1+IFERROR(VALUE(RIGHT(IL$3,2)),RIGHT(IL$3,1)),TRUE)/2,#N/A)</f>
        <v>240</v>
      </c>
      <c r="IN7" s="5">
        <f>IFERROR(-VLOOKUP($A7,'TB2-1'!$A:$XEW,1+IFERROR(VALUE(RIGHT(IN$3,2)),RIGHT(IN$3,1)),TRUE)/2,#N/A)</f>
        <v>-375</v>
      </c>
      <c r="IO7" s="5">
        <f>IFERROR(VLOOKUP($A7,'TB2-1'!$A:$XEW,1+IFERROR(VALUE(RIGHT(IN$3,2)),RIGHT(IN$3,1)),TRUE)/2,#N/A)</f>
        <v>375</v>
      </c>
      <c r="IP7" s="5">
        <f>IFERROR(-VLOOKUP($A7,'TB2-1'!$A:$XEW,1+IFERROR(VALUE(RIGHT(IP$3,2)),RIGHT(IP$3,1)),TRUE)/2,#N/A)</f>
        <v>-600</v>
      </c>
      <c r="IQ7" s="5">
        <f>IFERROR(VLOOKUP($A7,'TB2-1'!$A:$XEW,1+IFERROR(VALUE(RIGHT(IP$3,2)),RIGHT(IP$3,1)),TRUE)/2,#N/A)</f>
        <v>600</v>
      </c>
      <c r="IR7" s="5">
        <f>IFERROR(-VLOOKUP($A7,'TB2-1'!$A:$XEW,1+IFERROR(VALUE(RIGHT(IR$3,2)),RIGHT(IR$3,1)),TRUE)/2,#N/A)</f>
        <v>-900</v>
      </c>
      <c r="IS7" s="5">
        <f>IFERROR(VLOOKUP($A7,'TB2-1'!$A:$XEW,1+IFERROR(VALUE(RIGHT(IR$3,2)),RIGHT(IR$3,1)),TRUE)/2,#N/A)</f>
        <v>900</v>
      </c>
      <c r="IT7" s="2" t="e">
        <f>IFERROR(IU7-VLOOKUP($A7,'TB2-1'!$A:$XEW,1+IFERROR(VALUE(RIGHT(IT$3,2)),RIGHT(IT$3,1)),TRUE),#N/A)</f>
        <v>#N/A</v>
      </c>
      <c r="IU7" s="9" t="e">
        <v>#N/A</v>
      </c>
      <c r="IV7" s="2" t="e">
        <f>IFERROR(IW7-VLOOKUP($A7,'TB2-1'!$A:$XEW,1+IFERROR(VALUE(RIGHT(IV$3,2)),RIGHT(IV$3,1)),TRUE),#N/A)</f>
        <v>#N/A</v>
      </c>
      <c r="IW7" s="9" t="e">
        <v>#N/A</v>
      </c>
      <c r="IX7" s="2" t="e">
        <f>IFERROR(IY7-VLOOKUP($A7,'TB2-1'!$A:$XEW,1+IFERROR(VALUE(RIGHT(IX$3,2)),RIGHT(IX$3,1)),TRUE),#N/A)</f>
        <v>#N/A</v>
      </c>
      <c r="IY7" s="9" t="e">
        <v>#N/A</v>
      </c>
      <c r="IZ7" s="2" t="e">
        <f>IFERROR(JA7-VLOOKUP($A7,'TB2-1'!$A:$XEW,1+IFERROR(VALUE(RIGHT(IZ$3,2)),RIGHT(IZ$3,1)),TRUE),#N/A)</f>
        <v>#N/A</v>
      </c>
      <c r="JA7" s="9" t="e">
        <v>#N/A</v>
      </c>
      <c r="JB7" s="2" t="e">
        <f>IFERROR(JC7-VLOOKUP($A7,'TB2-1'!$A:$XEW,1+IFERROR(VALUE(RIGHT(JB$3,2)),RIGHT(JB$3,1)),TRUE),#N/A)</f>
        <v>#N/A</v>
      </c>
      <c r="JC7" s="9" t="e">
        <v>#N/A</v>
      </c>
      <c r="JD7" s="2">
        <f>IFERROR(JE7-VLOOKUP($A7,'TB2-1'!$A:$XEW,1+IFERROR(VALUE(RIGHT(JD$3,2)),RIGHT(JD$3,1)),TRUE),#N/A)</f>
        <v>-3</v>
      </c>
      <c r="JE7" s="9">
        <v>5</v>
      </c>
      <c r="JF7" s="2">
        <f>IFERROR(JG7-VLOOKUP($A7,'TB2-1'!$A:$XEW,1+IFERROR(VALUE(RIGHT(JF$3,2)),RIGHT(JF$3,1)),TRUE),#N/A)</f>
        <v>-6</v>
      </c>
      <c r="JG7" s="9">
        <v>6</v>
      </c>
      <c r="JH7" s="2">
        <f>IFERROR(JI7-VLOOKUP($A7,'TB2-1'!$A:$XEW,1+IFERROR(VALUE(RIGHT(JH$3,2)),RIGHT(JH$3,1)),TRUE),#N/A)</f>
        <v>-8</v>
      </c>
      <c r="JI7" s="9">
        <v>10</v>
      </c>
      <c r="JJ7" s="2" t="e">
        <f>IFERROR(JK7-VLOOKUP($A7,'TB2-1'!$A:$XEW,1+IFERROR(VALUE(RIGHT(JJ$3,2)),RIGHT(JJ$3,1)),TRUE),#N/A)</f>
        <v>#N/A</v>
      </c>
      <c r="JK7" s="9" t="e">
        <v>#N/A</v>
      </c>
      <c r="JL7" s="2" t="e">
        <f>IFERROR(JM7-VLOOKUP($A7,'TB2-1'!$A:$XEW,1+IFERROR(VALUE(RIGHT(JL$3,2)),RIGHT(JL$3,1)),TRUE),#N/A)</f>
        <v>#N/A</v>
      </c>
      <c r="JM7" s="9" t="e">
        <v>#N/A</v>
      </c>
      <c r="JN7" s="2" t="e">
        <f>IFERROR(JO7-VLOOKUP($A7,'TB2-1'!$A:$XEW,1+IFERROR(VALUE(RIGHT(JN$3,2)),RIGHT(JN$3,1)),TRUE),#N/A)</f>
        <v>#N/A</v>
      </c>
      <c r="JO7" s="9" t="e">
        <v>#N/A</v>
      </c>
      <c r="JP7" s="2" t="e">
        <f>IFERROR(JQ7-VLOOKUP($A7,'TB2-1'!$A:$XEW,1+IFERROR(VALUE(RIGHT(JP$3,2)),RIGHT(JP$3,1)),TRUE),#N/A)</f>
        <v>#N/A</v>
      </c>
      <c r="JQ7" s="9" t="e">
        <v>#N/A</v>
      </c>
      <c r="JR7" s="2" t="e">
        <f>IFERROR(JS7-VLOOKUP($A7,'TB2-1'!$A:$XEW,1+IFERROR(VALUE(RIGHT(JR$3,2)),RIGHT(JR$3,1)),TRUE),#N/A)</f>
        <v>#N/A</v>
      </c>
      <c r="JS7" s="9" t="e">
        <v>#N/A</v>
      </c>
      <c r="JT7" s="2" t="e">
        <f>IFERROR(JU7-VLOOKUP($A7,'TB2-1'!$A:$XEW,1+IFERROR(VALUE(RIGHT(JT$3,2)),RIGHT(JT$3,1)),TRUE),#N/A)</f>
        <v>#N/A</v>
      </c>
      <c r="JU7" s="9" t="e">
        <v>#N/A</v>
      </c>
      <c r="JV7" s="2" t="e">
        <f>IFERROR(JW7-VLOOKUP($A7,'TB2-1'!$A:$XEW,1+IFERROR(VALUE(RIGHT(JV$3,2)),RIGHT(JV$3,1)),TRUE),#N/A)</f>
        <v>#N/A</v>
      </c>
      <c r="JW7" s="9" t="e">
        <v>#N/A</v>
      </c>
      <c r="JX7" s="2" t="e">
        <f>IFERROR(JY7-VLOOKUP($A7,'TB2-1'!$A:$XEW,1+IFERROR(VALUE(RIGHT(JX$3,2)),RIGHT(JX$3,1)),TRUE),#N/A)</f>
        <v>#N/A</v>
      </c>
      <c r="JY7" s="9" t="e">
        <v>#N/A</v>
      </c>
      <c r="JZ7" s="2" t="e">
        <f>IFERROR(KA7-VLOOKUP($A7,'TB2-1'!$A:$XEW,1+IFERROR(VALUE(RIGHT(JZ$3,2)),RIGHT(JZ$3,1)),TRUE),#N/A)</f>
        <v>#N/A</v>
      </c>
      <c r="KA7" s="9" t="e">
        <v>#N/A</v>
      </c>
      <c r="KB7" s="2" t="e">
        <f>IFERROR(KC7-VLOOKUP($A7,'TB2-1'!$A:$XEW,1+IFERROR(VALUE(RIGHT(KB$3,2)),RIGHT(KB$3,1)),TRUE),#N/A)</f>
        <v>#N/A</v>
      </c>
      <c r="KC7" s="9" t="e">
        <v>#N/A</v>
      </c>
      <c r="KD7" s="5" t="e">
        <f>IFERROR(KE7-VLOOKUP($A7,'TB2-1'!$A:$XEW,1+IFERROR(VALUE(RIGHT(KD$3,2)),RIGHT(KD$3,1)),TRUE),#N/A)</f>
        <v>#N/A</v>
      </c>
      <c r="KE7" s="9" t="e">
        <f>-1+VLOOKUP($A7,$ACE:$ACW,1+IFERROR(VALUE(RIGHT(KD$3,2)),RIGHT(KD$3,1)),TRUE)</f>
        <v>#N/A</v>
      </c>
      <c r="KF7" s="5" t="e">
        <f>IFERROR(KG7-VLOOKUP($A7,'TB2-1'!$A:$XEW,1+IFERROR(VALUE(RIGHT(KF$3,2)),RIGHT(KF$3,1)),TRUE),#N/A)</f>
        <v>#N/A</v>
      </c>
      <c r="KG7" s="9" t="e">
        <f>-1+VLOOKUP($A7,$ACE:$ACW,1+IFERROR(VALUE(RIGHT(KF$3,2)),RIGHT(KF$3,1)),TRUE)</f>
        <v>#N/A</v>
      </c>
      <c r="KH7" s="5">
        <f>IFERROR(KI7-VLOOKUP($A7,'TB2-1'!$A:$XEW,1+IFERROR(VALUE(RIGHT(KH$3,2)),RIGHT(KH$3,1)),TRUE),#N/A)</f>
        <v>-2.5</v>
      </c>
      <c r="KI7" s="9">
        <f>-1+VLOOKUP($A7,$ACE:$ACW,1+IFERROR(VALUE(RIGHT(KH$3,2)),RIGHT(KH$3,1)),TRUE)</f>
        <v>0</v>
      </c>
      <c r="KJ7" s="5">
        <f>IFERROR(KK7-VLOOKUP($A7,'TB2-1'!$A:$XEW,1+IFERROR(VALUE(RIGHT(KJ$3,2)),RIGHT(KJ$3,1)),TRUE),#N/A)</f>
        <v>-3.5</v>
      </c>
      <c r="KK7" s="9">
        <f>-1+VLOOKUP($A7,$ACE:$ACW,1+IFERROR(VALUE(RIGHT(KJ$3,2)),RIGHT(KJ$3,1)),TRUE)</f>
        <v>0.5</v>
      </c>
      <c r="KL7" s="5">
        <f>IFERROR(KM7-VLOOKUP($A7,'TB2-1'!$A:$XEW,1+IFERROR(VALUE(RIGHT(KL$3,2)),RIGHT(KL$3,1)),TRUE),#N/A)</f>
        <v>-5</v>
      </c>
      <c r="KM7" s="9">
        <f>-1+VLOOKUP($A7,$ACE:$ACW,1+IFERROR(VALUE(RIGHT(KL$3,2)),RIGHT(KL$3,1)),TRUE)</f>
        <v>0</v>
      </c>
      <c r="KN7" s="5">
        <f>IFERROR(KO7-VLOOKUP($A7,'TB2-1'!$A:$XEW,1+IFERROR(VALUE(RIGHT(KN$3,2)),RIGHT(KN$3,1)),TRUE),#N/A)</f>
        <v>-6</v>
      </c>
      <c r="KO7" s="9">
        <f>-1+VLOOKUP($A7,$ACE:$ACW,1+IFERROR(VALUE(RIGHT(KN$3,2)),RIGHT(KN$3,1)),TRUE)</f>
        <v>2</v>
      </c>
      <c r="KP7" s="5">
        <f>IFERROR(KQ7-VLOOKUP($A7,'TB2-1'!$A:$XEW,1+IFERROR(VALUE(RIGHT(KP$3,2)),RIGHT(KP$3,1)),TRUE),#N/A)</f>
        <v>-9</v>
      </c>
      <c r="KQ7" s="9">
        <f>-1+VLOOKUP($A7,$ACE:$ACW,1+IFERROR(VALUE(RIGHT(KP$3,2)),RIGHT(KP$3,1)),TRUE)</f>
        <v>3</v>
      </c>
      <c r="KR7" s="5">
        <f>IFERROR(KS7-VLOOKUP($A7,'TB2-1'!$A:$XEW,1+IFERROR(VALUE(RIGHT(KR$3,2)),RIGHT(KR$3,1)),TRUE),#N/A)</f>
        <v>-13</v>
      </c>
      <c r="KS7" s="9">
        <f>-1+VLOOKUP($A7,$ACE:$ACW,1+IFERROR(VALUE(RIGHT(KR$3,2)),RIGHT(KR$3,1)),TRUE)</f>
        <v>5</v>
      </c>
      <c r="KT7" s="5" t="e">
        <f>IFERROR(KU7-VLOOKUP($A7,'TB2-1'!$A:$XEW,1+IFERROR(VALUE(RIGHT(KT$3,2)),RIGHT(KT$3,1)),TRUE),#N/A)</f>
        <v>#N/A</v>
      </c>
      <c r="KU7" s="9" t="e">
        <v>#N/A</v>
      </c>
      <c r="KV7" s="5" t="e">
        <f>IFERROR(KW7-VLOOKUP($A7,'TB2-1'!$A:$XEW,1+IFERROR(VALUE(RIGHT(KV$3,2)),RIGHT(KV$3,1)),TRUE),#N/A)</f>
        <v>#N/A</v>
      </c>
      <c r="KW7" s="9" t="e">
        <v>#N/A</v>
      </c>
      <c r="KX7" s="5" t="e">
        <f>IFERROR(KY7-VLOOKUP($A7,'TB2-1'!$A:$XEW,1+IFERROR(VALUE(RIGHT(KX$3,2)),RIGHT(KX$3,1)),TRUE),#N/A)</f>
        <v>#N/A</v>
      </c>
      <c r="KY7" s="9" t="e">
        <v>#N/A</v>
      </c>
      <c r="KZ7" s="5" t="e">
        <f>IFERROR(LA7-VLOOKUP($A7,'TB2-1'!$A:$XEW,1+IFERROR(VALUE(RIGHT(KZ$3,2)),RIGHT(KZ$3,1)),TRUE),#N/A)</f>
        <v>#N/A</v>
      </c>
      <c r="LA7" s="9" t="e">
        <v>#N/A</v>
      </c>
      <c r="LB7" s="5" t="e">
        <f>IFERROR(LC7-VLOOKUP($A7,'TB2-1'!$A:$XEW,1+IFERROR(VALUE(RIGHT(LB$3,2)),RIGHT(LB$3,1)),TRUE),#N/A)</f>
        <v>#N/A</v>
      </c>
      <c r="LC7" s="9" t="e">
        <v>#N/A</v>
      </c>
      <c r="LD7" s="5" t="e">
        <f>IFERROR(LE7-VLOOKUP($A7,'TB2-1'!$A:$XEW,1+IFERROR(VALUE(RIGHT(LD$3,2)),RIGHT(LD$3,1)),TRUE),#N/A)</f>
        <v>#N/A</v>
      </c>
      <c r="LE7" s="9" t="e">
        <v>#N/A</v>
      </c>
      <c r="LF7" s="5" t="e">
        <f>IFERROR(LG7-VLOOKUP($A7,'TB2-1'!$A:$XEW,1+IFERROR(VALUE(RIGHT(LF$3,2)),RIGHT(LF$3,1)),TRUE),#N/A)</f>
        <v>#N/A</v>
      </c>
      <c r="LG7" s="9" t="e">
        <v>#N/A</v>
      </c>
      <c r="LH7" s="5" t="e">
        <f>IFERROR(LI7-VLOOKUP($A7,'TB2-1'!$A:$XEW,1+IFERROR(VALUE(RIGHT(LH$3,2)),RIGHT(LH$3,1)),TRUE),#N/A)</f>
        <v>#N/A</v>
      </c>
      <c r="LI7" s="9" t="e">
        <v>#N/A</v>
      </c>
      <c r="LJ7" s="5" t="e">
        <f>IFERROR(LK7-VLOOKUP($A7,'TB2-1'!$A:$XEW,1+IFERROR(VALUE(RIGHT(LJ$3,2)),RIGHT(LJ$3,1)),TRUE),#N/A)</f>
        <v>#N/A</v>
      </c>
      <c r="LK7" s="9" t="e">
        <v>#N/A</v>
      </c>
      <c r="LL7" s="5" t="e">
        <f>IFERROR(LM7-VLOOKUP($A7,'TB2-1'!$A:$XEW,1+IFERROR(VALUE(RIGHT(LL$3,2)),RIGHT(LL$3,1)),TRUE),#N/A)</f>
        <v>#N/A</v>
      </c>
      <c r="LM7" s="9" t="e">
        <v>#N/A</v>
      </c>
      <c r="LN7" s="2" t="e">
        <f>IFERROR(LO7-VLOOKUP($A7,'TB2-1'!$A:$XEW,1+IFERROR(VALUE(RIGHT(LN$3,2)),RIGHT(LN$3,1)),TRUE),#N/A)</f>
        <v>#N/A</v>
      </c>
      <c r="LO7" s="9" t="e">
        <f>-4+VLOOKUP($A7,$ACE:$ACW,1+IFERROR(VALUE(RIGHT(LN$3,2)),RIGHT(LN$3,1)),TRUE)</f>
        <v>#N/A</v>
      </c>
      <c r="LP7" s="2" t="e">
        <f>IFERROR(LQ7-VLOOKUP($A7,'TB2-1'!$A:$XEW,1+IFERROR(VALUE(RIGHT(LP$3,2)),RIGHT(LP$3,1)),TRUE),#N/A)</f>
        <v>#N/A</v>
      </c>
      <c r="LQ7" s="9" t="e">
        <f>-4+VLOOKUP($A7,$ACE:$ACW,1+IFERROR(VALUE(RIGHT(LP$3,2)),RIGHT(LP$3,1)),TRUE)</f>
        <v>#N/A</v>
      </c>
      <c r="LR7" s="2">
        <f>IFERROR(LS7-VLOOKUP($A7,'TB2-1'!$A:$XEW,1+IFERROR(VALUE(RIGHT(LR$3,2)),RIGHT(LR$3,1)),TRUE),#N/A)</f>
        <v>-5.5</v>
      </c>
      <c r="LS7" s="9">
        <f>-4+VLOOKUP($A7,$ACE:$ACW,1+IFERROR(VALUE(RIGHT(LR$3,2)),RIGHT(LR$3,1)),TRUE)</f>
        <v>-3</v>
      </c>
      <c r="LT7" s="2">
        <f>IFERROR(LU7-VLOOKUP($A7,'TB2-1'!$A:$XEW,1+IFERROR(VALUE(RIGHT(LT$3,2)),RIGHT(LT$3,1)),TRUE),#N/A)</f>
        <v>-6.5</v>
      </c>
      <c r="LU7" s="9">
        <f>-4+VLOOKUP($A7,$ACE:$ACW,1+IFERROR(VALUE(RIGHT(LT$3,2)),RIGHT(LT$3,1)),TRUE)</f>
        <v>-2.5</v>
      </c>
      <c r="LV7" s="2">
        <f>IFERROR(LW7-VLOOKUP($A7,'TB2-1'!$A:$XEW,1+IFERROR(VALUE(RIGHT(LV$3,2)),RIGHT(LV$3,1)),TRUE),#N/A)</f>
        <v>-8</v>
      </c>
      <c r="LW7" s="9">
        <f>-4+VLOOKUP($A7,$ACE:$ACW,1+IFERROR(VALUE(RIGHT(LV$3,2)),RIGHT(LV$3,1)),TRUE)</f>
        <v>-3</v>
      </c>
      <c r="LX7" s="2">
        <f>IFERROR(LY7-VLOOKUP($A7,'TB2-1'!$A:$XEW,1+IFERROR(VALUE(RIGHT(LX$3,2)),RIGHT(LX$3,1)),TRUE),#N/A)</f>
        <v>-9</v>
      </c>
      <c r="LY7" s="9">
        <f>-4+VLOOKUP($A7,$ACE:$ACW,1+IFERROR(VALUE(RIGHT(LX$3,2)),RIGHT(LX$3,1)),TRUE)</f>
        <v>-1</v>
      </c>
      <c r="LZ7" s="2">
        <f>IFERROR(MA7-VLOOKUP($A7,'TB2-1'!$A:$XEW,1+IFERROR(VALUE(RIGHT(LZ$3,2)),RIGHT(LZ$3,1)),TRUE),#N/A)</f>
        <v>-12</v>
      </c>
      <c r="MA7" s="9">
        <f>-4+VLOOKUP($A7,$ACE:$ACW,1+IFERROR(VALUE(RIGHT(LZ$3,2)),RIGHT(LZ$3,1)),TRUE)</f>
        <v>0</v>
      </c>
      <c r="MB7" s="2">
        <f>IFERROR(MC7-VLOOKUP($A7,'TB2-1'!$A:$XEW,1+IFERROR(VALUE(RIGHT(MB$3,2)),RIGHT(MB$3,1)),TRUE),#N/A)</f>
        <v>-16</v>
      </c>
      <c r="MC7" s="9">
        <f>-4+VLOOKUP($A7,$ACE:$ACW,1+IFERROR(VALUE(RIGHT(MB$3,2)),RIGHT(MB$3,1)),TRUE)</f>
        <v>2</v>
      </c>
      <c r="MD7" s="2" t="e">
        <f>IFERROR(ME7-VLOOKUP($A7,'TB2-1'!$A:$XEW,1+IFERROR(VALUE(RIGHT(MD$3,2)),RIGHT(MD$3,1)),TRUE),#N/A)</f>
        <v>#N/A</v>
      </c>
      <c r="ME7" s="9" t="e">
        <v>#N/A</v>
      </c>
      <c r="MF7" s="2" t="e">
        <f>IFERROR(MG7-VLOOKUP($A7,'TB2-1'!$A:$XEW,1+IFERROR(VALUE(RIGHT(MF$3,2)),RIGHT(MF$3,1)),TRUE),#N/A)</f>
        <v>#N/A</v>
      </c>
      <c r="MG7" s="9" t="e">
        <v>#N/A</v>
      </c>
      <c r="MH7" s="2" t="e">
        <f>IFERROR(MI7-VLOOKUP($A7,'TB2-1'!$A:$XEW,1+IFERROR(VALUE(RIGHT(MH$3,2)),RIGHT(MH$3,1)),TRUE),#N/A)</f>
        <v>#N/A</v>
      </c>
      <c r="MI7" s="9" t="e">
        <v>#N/A</v>
      </c>
      <c r="MJ7" s="2" t="e">
        <f>IFERROR(MK7-VLOOKUP($A7,'TB2-1'!$A:$XEW,1+IFERROR(VALUE(RIGHT(MJ$3,2)),RIGHT(MJ$3,1)),TRUE),#N/A)</f>
        <v>#N/A</v>
      </c>
      <c r="MK7" s="9" t="e">
        <v>#N/A</v>
      </c>
      <c r="ML7" s="2" t="e">
        <f>IFERROR(MM7-VLOOKUP($A7,'TB2-1'!$A:$XEW,1+IFERROR(VALUE(RIGHT(ML$3,2)),RIGHT(ML$3,1)),TRUE),#N/A)</f>
        <v>#N/A</v>
      </c>
      <c r="MM7" s="9" t="e">
        <v>#N/A</v>
      </c>
      <c r="MN7" s="2" t="e">
        <f>IFERROR(MO7-VLOOKUP($A7,'TB2-1'!$A:$XEW,1+IFERROR(VALUE(RIGHT(MN$3,2)),RIGHT(MN$3,1)),TRUE),#N/A)</f>
        <v>#N/A</v>
      </c>
      <c r="MO7" s="9" t="e">
        <v>#N/A</v>
      </c>
      <c r="MP7" s="2" t="e">
        <f>IFERROR(MQ7-VLOOKUP($A7,'TB2-1'!$A:$XEW,1+IFERROR(VALUE(RIGHT(MP$3,2)),RIGHT(MP$3,1)),TRUE),#N/A)</f>
        <v>#N/A</v>
      </c>
      <c r="MQ7" s="9" t="e">
        <v>#N/A</v>
      </c>
      <c r="MR7" s="2" t="e">
        <f>IFERROR(MS7-VLOOKUP($A7,'TB2-1'!$A:$XEW,1+IFERROR(VALUE(RIGHT(MR$3,2)),RIGHT(MR$3,1)),TRUE),#N/A)</f>
        <v>#N/A</v>
      </c>
      <c r="MS7" s="9" t="e">
        <v>#N/A</v>
      </c>
      <c r="MT7" s="2" t="e">
        <f>IFERROR(MU7-VLOOKUP($A7,'TB2-1'!$A:$XEW,1+IFERROR(VALUE(RIGHT(MT$3,2)),RIGHT(MT$3,1)),TRUE),#N/A)</f>
        <v>#N/A</v>
      </c>
      <c r="MU7" s="9" t="e">
        <v>#N/A</v>
      </c>
      <c r="MV7" s="2" t="e">
        <f>IFERROR(MW7-VLOOKUP($A7,'TB2-1'!$A:$XEW,1+IFERROR(VALUE(RIGHT(MV$3,2)),RIGHT(MV$3,1)),TRUE),#N/A)</f>
        <v>#N/A</v>
      </c>
      <c r="MW7" s="9" t="e">
        <v>#N/A</v>
      </c>
      <c r="MX7" s="5" t="e">
        <f>IFERROR(MY7-VLOOKUP($A7,'TB2-1'!$A:$XEW,1+IFERROR(VALUE(RIGHT(MX$3,2)),RIGHT(MX$3,1)),TRUE),#N/A)</f>
        <v>#N/A</v>
      </c>
      <c r="MY7" s="9" t="e">
        <f>-8+VLOOKUP($A7,$ACE:$ACW,1+IFERROR(VALUE(RIGHT(MX$3,2)),RIGHT(MX$3,1)),TRUE)</f>
        <v>#N/A</v>
      </c>
      <c r="MZ7" s="5" t="e">
        <f>IFERROR(NA7-VLOOKUP($A7,'TB2-1'!$A:$XEW,1+IFERROR(VALUE(RIGHT(MZ$3,2)),RIGHT(MZ$3,1)),TRUE),#N/A)</f>
        <v>#N/A</v>
      </c>
      <c r="NA7" s="9" t="e">
        <f>-8+VLOOKUP($A7,$ACE:$ACW,1+IFERROR(VALUE(RIGHT(MZ$3,2)),RIGHT(MZ$3,1)),TRUE)</f>
        <v>#N/A</v>
      </c>
      <c r="NB7" s="5">
        <f>IFERROR(NC7-VLOOKUP($A7,'TB2-1'!$A:$XEW,1+IFERROR(VALUE(RIGHT(NB$3,2)),RIGHT(NB$3,1)),TRUE),#N/A)</f>
        <v>-9.5</v>
      </c>
      <c r="NC7" s="9">
        <f>-8+VLOOKUP($A7,$ACE:$ACW,1+IFERROR(VALUE(RIGHT(NB$3,2)),RIGHT(NB$3,1)),TRUE)</f>
        <v>-7</v>
      </c>
      <c r="ND7" s="5">
        <f>IFERROR(NE7-VLOOKUP($A7,'TB2-1'!$A:$XEW,1+IFERROR(VALUE(RIGHT(ND$3,2)),RIGHT(ND$3,1)),TRUE),#N/A)</f>
        <v>-10.5</v>
      </c>
      <c r="NE7" s="9">
        <f>-8+VLOOKUP($A7,$ACE:$ACW,1+IFERROR(VALUE(RIGHT(ND$3,2)),RIGHT(ND$3,1)),TRUE)</f>
        <v>-6.5</v>
      </c>
      <c r="NF7" s="5">
        <f>IFERROR(NG7-VLOOKUP($A7,'TB2-1'!$A:$XEW,1+IFERROR(VALUE(RIGHT(NF$3,2)),RIGHT(NF$3,1)),TRUE),#N/A)</f>
        <v>-12</v>
      </c>
      <c r="NG7" s="9">
        <f>-8+VLOOKUP($A7,$ACE:$ACW,1+IFERROR(VALUE(RIGHT(NF$3,2)),RIGHT(NF$3,1)),TRUE)</f>
        <v>-7</v>
      </c>
      <c r="NH7" s="5">
        <f>IFERROR(NI7-VLOOKUP($A7,'TB2-1'!$A:$XEW,1+IFERROR(VALUE(RIGHT(NH$3,2)),RIGHT(NH$3,1)),TRUE),#N/A)</f>
        <v>-13</v>
      </c>
      <c r="NI7" s="9">
        <f>-8+VLOOKUP($A7,$ACE:$ACW,1+IFERROR(VALUE(RIGHT(NH$3,2)),RIGHT(NH$3,1)),TRUE)</f>
        <v>-5</v>
      </c>
      <c r="NJ7" s="5">
        <f>IFERROR(NK7-VLOOKUP($A7,'TB2-1'!$A:$XEW,1+IFERROR(VALUE(RIGHT(NJ$3,2)),RIGHT(NJ$3,1)),TRUE),#N/A)</f>
        <v>-16</v>
      </c>
      <c r="NK7" s="9">
        <f>-8+VLOOKUP($A7,$ACE:$ACW,1+IFERROR(VALUE(RIGHT(NJ$3,2)),RIGHT(NJ$3,1)),TRUE)</f>
        <v>-4</v>
      </c>
      <c r="NL7" s="5">
        <f>IFERROR(NM7-VLOOKUP($A7,'TB2-1'!$A:$XEW,1+IFERROR(VALUE(RIGHT(NL$3,2)),RIGHT(NL$3,1)),TRUE),#N/A)</f>
        <v>-20</v>
      </c>
      <c r="NM7" s="9">
        <f>-8+VLOOKUP($A7,$ACE:$ACW,1+IFERROR(VALUE(RIGHT(NL$3,2)),RIGHT(NL$3,1)),TRUE)</f>
        <v>-2</v>
      </c>
      <c r="NN7" s="5" t="e">
        <f>IFERROR(NO7-VLOOKUP($A7,'TB2-1'!$A:$XEW,1+IFERROR(VALUE(RIGHT(NN$3,2)),RIGHT(NN$3,1)),TRUE),#N/A)</f>
        <v>#N/A</v>
      </c>
      <c r="NO7" s="9" t="e">
        <v>#N/A</v>
      </c>
      <c r="NP7" s="5" t="e">
        <f>IFERROR(NQ7-VLOOKUP($A7,'TB2-1'!$A:$XEW,1+IFERROR(VALUE(RIGHT(NP$3,2)),RIGHT(NP$3,1)),TRUE),#N/A)</f>
        <v>#N/A</v>
      </c>
      <c r="NQ7" s="9" t="e">
        <v>#N/A</v>
      </c>
      <c r="NR7" s="5" t="e">
        <f>IFERROR(NS7-VLOOKUP($A7,'TB2-1'!$A:$XEW,1+IFERROR(VALUE(RIGHT(NR$3,2)),RIGHT(NR$3,1)),TRUE),#N/A)</f>
        <v>#N/A</v>
      </c>
      <c r="NS7" s="9" t="e">
        <v>#N/A</v>
      </c>
      <c r="NT7" s="5" t="e">
        <f>IFERROR(NU7-VLOOKUP($A7,'TB2-1'!$A:$XEW,1+IFERROR(VALUE(RIGHT(NT$3,2)),RIGHT(NT$3,1)),TRUE),#N/A)</f>
        <v>#N/A</v>
      </c>
      <c r="NU7" s="9" t="e">
        <v>#N/A</v>
      </c>
      <c r="NV7" s="5" t="e">
        <f>IFERROR(NW7-VLOOKUP($A7,'TB2-1'!$A:$XEW,1+IFERROR(VALUE(RIGHT(NV$3,2)),RIGHT(NV$3,1)),TRUE),#N/A)</f>
        <v>#N/A</v>
      </c>
      <c r="NW7" s="9" t="e">
        <v>#N/A</v>
      </c>
      <c r="NX7" s="5" t="e">
        <f>IFERROR(NY7-VLOOKUP($A7,'TB2-1'!$A:$XEW,1+IFERROR(VALUE(RIGHT(NX$3,2)),RIGHT(NX$3,1)),TRUE),#N/A)</f>
        <v>#N/A</v>
      </c>
      <c r="NY7" s="9" t="e">
        <v>#N/A</v>
      </c>
      <c r="NZ7" s="5" t="e">
        <f>IFERROR(OA7-VLOOKUP($A7,'TB2-1'!$A:$XEW,1+IFERROR(VALUE(RIGHT(NZ$3,2)),RIGHT(NZ$3,1)),TRUE),#N/A)</f>
        <v>#N/A</v>
      </c>
      <c r="OA7" s="9" t="e">
        <v>#N/A</v>
      </c>
      <c r="OB7" s="5" t="e">
        <f>IFERROR(OC7-VLOOKUP($A7,'TB2-1'!$A:$XEW,1+IFERROR(VALUE(RIGHT(OB$3,2)),RIGHT(OB$3,1)),TRUE),#N/A)</f>
        <v>#N/A</v>
      </c>
      <c r="OC7" s="9" t="e">
        <v>#N/A</v>
      </c>
      <c r="OD7" s="5" t="e">
        <f>IFERROR(OE7-VLOOKUP($A7,'TB2-1'!$A:$XEW,1+IFERROR(VALUE(RIGHT(OD$3,2)),RIGHT(OD$3,1)),TRUE),#N/A)</f>
        <v>#N/A</v>
      </c>
      <c r="OE7" s="9" t="e">
        <v>#N/A</v>
      </c>
      <c r="OF7" s="5" t="e">
        <f>IFERROR(OG7-VLOOKUP($A7,'TB2-1'!$A:$XEW,1+IFERROR(VALUE(RIGHT(OF$3,2)),RIGHT(OF$3,1)),TRUE),#N/A)</f>
        <v>#N/A</v>
      </c>
      <c r="OG7" s="9" t="e">
        <v>#N/A</v>
      </c>
      <c r="OH7" s="2" t="e">
        <f>IFERROR(OI7-VLOOKUP($A7,'TB2-1'!$A:$XEW,1+IFERROR(VALUE(RIGHT(OH$3,2)),RIGHT(OH$3,1)),TRUE),#N/A)</f>
        <v>#N/A</v>
      </c>
      <c r="OI7" s="9" t="e">
        <f>$OW7+VLOOKUP($A7,$ACE:$ACW,1+IFERROR(VALUE(RIGHT(OH$3,2)),RIGHT(OH$3,1)),TRUE)</f>
        <v>#N/A</v>
      </c>
      <c r="OJ7" s="2" t="e">
        <f>IFERROR(OK7-VLOOKUP($A7,'TB2-1'!$A:$XEW,1+IFERROR(VALUE(RIGHT(OJ$3,2)),RIGHT(OJ$3,1)),TRUE),#N/A)</f>
        <v>#N/A</v>
      </c>
      <c r="OK7" s="9" t="e">
        <f>$OW7+VLOOKUP($A7,$ACE:$ACW,1+IFERROR(VALUE(RIGHT(OJ$3,2)),RIGHT(OJ$3,1)),TRUE)</f>
        <v>#N/A</v>
      </c>
      <c r="OL7" s="2">
        <f>IFERROR(OM7-VLOOKUP($A7,'TB2-1'!$A:$XEW,1+IFERROR(VALUE(RIGHT(OL$3,2)),RIGHT(OL$3,1)),TRUE),#N/A)</f>
        <v>-13.5</v>
      </c>
      <c r="OM7" s="9">
        <f>$OW7+VLOOKUP($A7,$ACE:$ACW,1+IFERROR(VALUE(RIGHT(OL$3,2)),RIGHT(OL$3,1)),TRUE)</f>
        <v>-11</v>
      </c>
      <c r="ON7" s="2">
        <f>IFERROR(OO7-VLOOKUP($A7,'TB2-1'!$A:$XEW,1+IFERROR(VALUE(RIGHT(ON$3,2)),RIGHT(ON$3,1)),TRUE),#N/A)</f>
        <v>-14.5</v>
      </c>
      <c r="OO7" s="9">
        <f>$OW7+VLOOKUP($A7,$ACE:$ACW,1+IFERROR(VALUE(RIGHT(ON$3,2)),RIGHT(ON$3,1)),TRUE)</f>
        <v>-10.5</v>
      </c>
      <c r="OP7" s="2">
        <f>IFERROR(OQ7-VLOOKUP($A7,'TB2-1'!$A:$XEW,1+IFERROR(VALUE(RIGHT(OP$3,2)),RIGHT(OP$3,1)),TRUE),#N/A)</f>
        <v>-16</v>
      </c>
      <c r="OQ7" s="9">
        <f>$OW7+VLOOKUP($A7,$ACE:$ACW,1+IFERROR(VALUE(RIGHT(OP$3,2)),RIGHT(OP$3,1)),TRUE)</f>
        <v>-11</v>
      </c>
      <c r="OR7" s="2">
        <f>IFERROR(OS7-VLOOKUP($A7,'TB2-1'!$A:$XEW,1+IFERROR(VALUE(RIGHT(OR$3,2)),RIGHT(OR$3,1)),TRUE),#N/A)</f>
        <v>-17</v>
      </c>
      <c r="OS7" s="9">
        <f>$OW7+VLOOKUP($A7,$ACE:$ACW,1+IFERROR(VALUE(RIGHT(OR$3,2)),RIGHT(OR$3,1)),TRUE)</f>
        <v>-9</v>
      </c>
      <c r="OT7" s="2">
        <f>IFERROR(OU7-VLOOKUP($A7,'TB2-1'!$A:$XEW,1+IFERROR(VALUE(RIGHT(OT$3,2)),RIGHT(OT$3,1)),TRUE),#N/A)</f>
        <v>-20</v>
      </c>
      <c r="OU7" s="9">
        <f>$OW7+VLOOKUP($A7,$ACE:$ACW,1+IFERROR(VALUE(RIGHT(OT$3,2)),RIGHT(OT$3,1)),TRUE)</f>
        <v>-8</v>
      </c>
      <c r="OV7" s="2">
        <f>IFERROR(OW7-VLOOKUP($A7,'TB2-1'!$A:$XEW,1+IFERROR(VALUE(RIGHT(OV$3,2)),RIGHT(OV$3,1)),TRUE),#N/A)</f>
        <v>-30</v>
      </c>
      <c r="OW7" s="9">
        <v>-12</v>
      </c>
      <c r="OX7" s="2">
        <f>IFERROR(OY7-VLOOKUP($A7,'TB2-1'!$A:$XEW,1+IFERROR(VALUE(RIGHT(OX$3,2)),RIGHT(OX$3,1)),TRUE),#N/A)</f>
        <v>-42</v>
      </c>
      <c r="OY7" s="2">
        <f t="shared" ref="OY7:PM39" si="61">OW7</f>
        <v>-12</v>
      </c>
      <c r="OZ7" s="2">
        <f>IFERROR(PA7-VLOOKUP($A7,'TB2-1'!$A:$XEW,1+IFERROR(VALUE(RIGHT(OZ$3,2)),RIGHT(OZ$3,1)),TRUE),#N/A)</f>
        <v>-60</v>
      </c>
      <c r="PA7" s="2">
        <f t="shared" si="61"/>
        <v>-12</v>
      </c>
      <c r="PB7" s="2">
        <f>IFERROR(PC7-VLOOKUP($A7,'TB2-1'!$A:$XEW,1+IFERROR(VALUE(RIGHT(PB$3,2)),RIGHT(PB$3,1)),TRUE),#N/A)</f>
        <v>-87</v>
      </c>
      <c r="PC7" s="2">
        <f t="shared" si="61"/>
        <v>-12</v>
      </c>
      <c r="PD7" s="2">
        <f>IFERROR(PE7-VLOOKUP($A7,'TB2-1'!$A:$XEW,1+IFERROR(VALUE(RIGHT(PD$3,2)),RIGHT(PD$3,1)),TRUE),#N/A)</f>
        <v>-132</v>
      </c>
      <c r="PE7" s="2">
        <f t="shared" si="61"/>
        <v>-12</v>
      </c>
      <c r="PF7" s="2">
        <f>IFERROR(PG7-VLOOKUP($A7,'TB2-1'!$A:$XEW,1+IFERROR(VALUE(RIGHT(PF$3,2)),RIGHT(PF$3,1)),TRUE),#N/A)</f>
        <v>-192</v>
      </c>
      <c r="PG7" s="2">
        <f t="shared" si="61"/>
        <v>-12</v>
      </c>
      <c r="PH7" s="2">
        <f>IFERROR(PI7-VLOOKUP($A7,'TB2-1'!$A:$XEW,1+IFERROR(VALUE(RIGHT(PH$3,2)),RIGHT(PH$3,1)),TRUE),#N/A)</f>
        <v>-312</v>
      </c>
      <c r="PI7" s="2">
        <f t="shared" si="61"/>
        <v>-12</v>
      </c>
      <c r="PJ7" s="2">
        <f>IFERROR(PK7-VLOOKUP($A7,'TB2-1'!$A:$XEW,1+IFERROR(VALUE(RIGHT(PJ$3,2)),RIGHT(PJ$3,1)),TRUE),#N/A)</f>
        <v>-492</v>
      </c>
      <c r="PK7" s="2">
        <f t="shared" si="61"/>
        <v>-12</v>
      </c>
      <c r="PL7" s="2">
        <f>IFERROR(PM7-VLOOKUP($A7,'TB2-1'!$A:$XEW,1+IFERROR(VALUE(RIGHT(PL$3,2)),RIGHT(PL$3,1)),TRUE),#N/A)</f>
        <v>-762</v>
      </c>
      <c r="PM7" s="2">
        <f t="shared" si="61"/>
        <v>-12</v>
      </c>
      <c r="PN7" s="2">
        <f>IFERROR(PO7-VLOOKUP($A7,'TB2-1'!$A:$XEW,1+IFERROR(VALUE(RIGHT(PN$3,2)),RIGHT(PN$3,1)),TRUE),#N/A)</f>
        <v>-1212</v>
      </c>
      <c r="PO7" s="2">
        <f t="shared" ref="PO7:PO39" si="62">PM7</f>
        <v>-12</v>
      </c>
      <c r="PP7" s="2">
        <f>IFERROR(PQ7-VLOOKUP($A7,'TB2-1'!$A:$XEW,1+IFERROR(VALUE(RIGHT(PP$3,2)),RIGHT(PP$3,1)),TRUE),#N/A)</f>
        <v>-1812</v>
      </c>
      <c r="PQ7" s="2">
        <f t="shared" ref="PQ7:PQ39" si="63">PO7</f>
        <v>-12</v>
      </c>
      <c r="PR7" s="5" t="e">
        <f>IFERROR(PS7-VLOOKUP($A7,'TB2-1'!$A:$XEW,1+IFERROR(VALUE(RIGHT(PR$3,2)),RIGHT(PR$3,1)),TRUE),#N/A)</f>
        <v>#N/A</v>
      </c>
      <c r="PS7" s="9" t="e">
        <f>$QG7+VLOOKUP($A7,$ACE:$ACW,1+IFERROR(VALUE(RIGHT(PR$3,2)),RIGHT(PR$3,1)),TRUE)</f>
        <v>#N/A</v>
      </c>
      <c r="PT7" s="5" t="e">
        <f>IFERROR(PU7-VLOOKUP($A7,'TB2-1'!$A:$XEW,1+IFERROR(VALUE(RIGHT(PT$3,2)),RIGHT(PT$3,1)),TRUE),#N/A)</f>
        <v>#N/A</v>
      </c>
      <c r="PU7" s="9" t="e">
        <f>$QG7+VLOOKUP($A7,$ACE:$ACW,1+IFERROR(VALUE(RIGHT(PT$3,2)),RIGHT(PT$3,1)),TRUE)</f>
        <v>#N/A</v>
      </c>
      <c r="PV7" s="5">
        <f>IFERROR(PW7-VLOOKUP($A7,'TB2-1'!$A:$XEW,1+IFERROR(VALUE(RIGHT(PV$3,2)),RIGHT(PV$3,1)),TRUE),#N/A)</f>
        <v>-16.5</v>
      </c>
      <c r="PW7" s="9">
        <f>$QG7+VLOOKUP($A7,$ACE:$ACW,1+IFERROR(VALUE(RIGHT(PV$3,2)),RIGHT(PV$3,1)),TRUE)</f>
        <v>-14</v>
      </c>
      <c r="PX7" s="5">
        <f>IFERROR(PY7-VLOOKUP($A7,'TB2-1'!$A:$XEW,1+IFERROR(VALUE(RIGHT(PX$3,2)),RIGHT(PX$3,1)),TRUE),#N/A)</f>
        <v>-17.5</v>
      </c>
      <c r="PY7" s="9">
        <f>$QG7+VLOOKUP($A7,$ACE:$ACW,1+IFERROR(VALUE(RIGHT(PX$3,2)),RIGHT(PX$3,1)),TRUE)</f>
        <v>-13.5</v>
      </c>
      <c r="PZ7" s="5">
        <f>IFERROR(QA7-VLOOKUP($A7,'TB2-1'!$A:$XEW,1+IFERROR(VALUE(RIGHT(PZ$3,2)),RIGHT(PZ$3,1)),TRUE),#N/A)</f>
        <v>-19</v>
      </c>
      <c r="QA7" s="9">
        <f>$QG7+VLOOKUP($A7,$ACE:$ACW,1+IFERROR(VALUE(RIGHT(PZ$3,2)),RIGHT(PZ$3,1)),TRUE)</f>
        <v>-14</v>
      </c>
      <c r="QB7" s="5">
        <f>IFERROR(QC7-VLOOKUP($A7,'TB2-1'!$A:$XEW,1+IFERROR(VALUE(RIGHT(QB$3,2)),RIGHT(QB$3,1)),TRUE),#N/A)</f>
        <v>-20</v>
      </c>
      <c r="QC7" s="9">
        <f>$QG7+VLOOKUP($A7,$ACE:$ACW,1+IFERROR(VALUE(RIGHT(QB$3,2)),RIGHT(QB$3,1)),TRUE)</f>
        <v>-12</v>
      </c>
      <c r="QD7" s="5">
        <f>IFERROR(QE7-VLOOKUP($A7,'TB2-1'!$A:$XEW,1+IFERROR(VALUE(RIGHT(QD$3,2)),RIGHT(QD$3,1)),TRUE),#N/A)</f>
        <v>-23</v>
      </c>
      <c r="QE7" s="9">
        <f>$QG7+VLOOKUP($A7,$ACE:$ACW,1+IFERROR(VALUE(RIGHT(QD$3,2)),RIGHT(QD$3,1)),TRUE)</f>
        <v>-11</v>
      </c>
      <c r="QF7" s="5">
        <f>IFERROR(QG7-VLOOKUP($A7,'TB2-1'!$A:$XEW,1+IFERROR(VALUE(RIGHT(QF$3,2)),RIGHT(QF$3,1)),TRUE),#N/A)</f>
        <v>-33</v>
      </c>
      <c r="QG7" s="9">
        <v>-15</v>
      </c>
      <c r="QH7" s="5">
        <f>IFERROR(QI7-VLOOKUP($A7,'TB2-1'!$A:$XEW,1+IFERROR(VALUE(RIGHT(QH$3,2)),RIGHT(QH$3,1)),TRUE),#N/A)</f>
        <v>-45</v>
      </c>
      <c r="QI7" s="5">
        <f t="shared" ref="QI7:QW39" si="64">QG7</f>
        <v>-15</v>
      </c>
      <c r="QJ7" s="5">
        <f>IFERROR(QK7-VLOOKUP($A7,'TB2-1'!$A:$XEW,1+IFERROR(VALUE(RIGHT(QJ$3,2)),RIGHT(QJ$3,1)),TRUE),#N/A)</f>
        <v>-63</v>
      </c>
      <c r="QK7" s="5">
        <f t="shared" si="64"/>
        <v>-15</v>
      </c>
      <c r="QL7" s="5">
        <f>IFERROR(QM7-VLOOKUP($A7,'TB2-1'!$A:$XEW,1+IFERROR(VALUE(RIGHT(QL$3,2)),RIGHT(QL$3,1)),TRUE),#N/A)</f>
        <v>-90</v>
      </c>
      <c r="QM7" s="5">
        <f t="shared" si="64"/>
        <v>-15</v>
      </c>
      <c r="QN7" s="5">
        <f>IFERROR(QO7-VLOOKUP($A7,'TB2-1'!$A:$XEW,1+IFERROR(VALUE(RIGHT(QN$3,2)),RIGHT(QN$3,1)),TRUE),#N/A)</f>
        <v>-135</v>
      </c>
      <c r="QO7" s="5">
        <f t="shared" si="64"/>
        <v>-15</v>
      </c>
      <c r="QP7" s="5">
        <f>IFERROR(QQ7-VLOOKUP($A7,'TB2-1'!$A:$XEW,1+IFERROR(VALUE(RIGHT(QP$3,2)),RIGHT(QP$3,1)),TRUE),#N/A)</f>
        <v>-195</v>
      </c>
      <c r="QQ7" s="5">
        <f t="shared" si="64"/>
        <v>-15</v>
      </c>
      <c r="QR7" s="5">
        <f>IFERROR(QS7-VLOOKUP($A7,'TB2-1'!$A:$XEW,1+IFERROR(VALUE(RIGHT(QR$3,2)),RIGHT(QR$3,1)),TRUE),#N/A)</f>
        <v>-315</v>
      </c>
      <c r="QS7" s="5">
        <f t="shared" si="64"/>
        <v>-15</v>
      </c>
      <c r="QT7" s="5">
        <f>IFERROR(QU7-VLOOKUP($A7,'TB2-1'!$A:$XEW,1+IFERROR(VALUE(RIGHT(QT$3,2)),RIGHT(QT$3,1)),TRUE),#N/A)</f>
        <v>-495</v>
      </c>
      <c r="QU7" s="5">
        <f t="shared" si="64"/>
        <v>-15</v>
      </c>
      <c r="QV7" s="5">
        <f>IFERROR(QW7-VLOOKUP($A7,'TB2-1'!$A:$XEW,1+IFERROR(VALUE(RIGHT(QV$3,2)),RIGHT(QV$3,1)),TRUE),#N/A)</f>
        <v>-765</v>
      </c>
      <c r="QW7" s="5">
        <f t="shared" si="64"/>
        <v>-15</v>
      </c>
      <c r="QX7" s="5">
        <f>IFERROR(QY7-VLOOKUP($A7,'TB2-1'!$A:$XEW,1+IFERROR(VALUE(RIGHT(QX$3,2)),RIGHT(QX$3,1)),TRUE),#N/A)</f>
        <v>-1215</v>
      </c>
      <c r="QY7" s="5">
        <f t="shared" ref="QY7:QY39" si="65">QW7</f>
        <v>-15</v>
      </c>
      <c r="QZ7" s="5">
        <f>IFERROR(RA7-VLOOKUP($A7,'TB2-1'!$A:$XEW,1+IFERROR(VALUE(RIGHT(QZ$3,2)),RIGHT(QZ$3,1)),TRUE),#N/A)</f>
        <v>-1815</v>
      </c>
      <c r="RA7" s="5">
        <f t="shared" ref="RA7:RA39" si="66">QY7</f>
        <v>-15</v>
      </c>
      <c r="RB7" s="2" t="e">
        <f>IFERROR(RC7-VLOOKUP($A7,'TB2-1'!$A:$XEW,1+IFERROR(VALUE(RIGHT(RB$3,2)),RIGHT(RB$3,1)),TRUE),#N/A)</f>
        <v>#N/A</v>
      </c>
      <c r="RC7" s="9" t="e">
        <f>$RQ7+VLOOKUP($A7,$ACE:$ACW,1+IFERROR(VALUE(RIGHT(RB$3,2)),RIGHT(RB$3,1)),TRUE)</f>
        <v>#N/A</v>
      </c>
      <c r="RD7" s="2" t="e">
        <f>IFERROR(RE7-VLOOKUP($A7,'TB2-1'!$A:$XEW,1+IFERROR(VALUE(RIGHT(RD$3,2)),RIGHT(RD$3,1)),TRUE),#N/A)</f>
        <v>#N/A</v>
      </c>
      <c r="RE7" s="9" t="e">
        <f>$RQ7+VLOOKUP($A7,$ACE:$ACW,1+IFERROR(VALUE(RIGHT(RD$3,2)),RIGHT(RD$3,1)),TRUE)</f>
        <v>#N/A</v>
      </c>
      <c r="RF7" s="2">
        <f>IFERROR(RG7-VLOOKUP($A7,'TB2-1'!$A:$XEW,1+IFERROR(VALUE(RIGHT(RF$3,2)),RIGHT(RF$3,1)),TRUE),#N/A)</f>
        <v>-20.5</v>
      </c>
      <c r="RG7" s="9">
        <f>$RQ7+VLOOKUP($A7,$ACE:$ACW,1+IFERROR(VALUE(RIGHT(RF$3,2)),RIGHT(RF$3,1)),TRUE)</f>
        <v>-18</v>
      </c>
      <c r="RH7" s="2">
        <f>IFERROR(RI7-VLOOKUP($A7,'TB2-1'!$A:$XEW,1+IFERROR(VALUE(RIGHT(RH$3,2)),RIGHT(RH$3,1)),TRUE),#N/A)</f>
        <v>-21.5</v>
      </c>
      <c r="RI7" s="9">
        <f>$RQ7+VLOOKUP($A7,$ACE:$ACW,1+IFERROR(VALUE(RIGHT(RH$3,2)),RIGHT(RH$3,1)),TRUE)</f>
        <v>-17.5</v>
      </c>
      <c r="RJ7" s="2">
        <f>IFERROR(RK7-VLOOKUP($A7,'TB2-1'!$A:$XEW,1+IFERROR(VALUE(RIGHT(RJ$3,2)),RIGHT(RJ$3,1)),TRUE),#N/A)</f>
        <v>-23</v>
      </c>
      <c r="RK7" s="9">
        <f>$RQ7+VLOOKUP($A7,$ACE:$ACW,1+IFERROR(VALUE(RIGHT(RJ$3,2)),RIGHT(RJ$3,1)),TRUE)</f>
        <v>-18</v>
      </c>
      <c r="RL7" s="2">
        <f>IFERROR(RM7-VLOOKUP($A7,'TB2-1'!$A:$XEW,1+IFERROR(VALUE(RIGHT(RL$3,2)),RIGHT(RL$3,1)),TRUE),#N/A)</f>
        <v>-24</v>
      </c>
      <c r="RM7" s="9">
        <f>$RQ7+VLOOKUP($A7,$ACE:$ACW,1+IFERROR(VALUE(RIGHT(RL$3,2)),RIGHT(RL$3,1)),TRUE)</f>
        <v>-16</v>
      </c>
      <c r="RN7" s="2">
        <f>IFERROR(RO7-VLOOKUP($A7,'TB2-1'!$A:$XEW,1+IFERROR(VALUE(RIGHT(RN$3,2)),RIGHT(RN$3,1)),TRUE),#N/A)</f>
        <v>-27</v>
      </c>
      <c r="RO7" s="9">
        <f>$RQ7+VLOOKUP($A7,$ACE:$ACW,1+IFERROR(VALUE(RIGHT(RN$3,2)),RIGHT(RN$3,1)),TRUE)</f>
        <v>-15</v>
      </c>
      <c r="RP7" s="2">
        <f>IFERROR(RQ7-VLOOKUP($A7,'TB2-1'!$A:$XEW,1+IFERROR(VALUE(RIGHT(RP$3,2)),RIGHT(RP$3,1)),TRUE),#N/A)</f>
        <v>-37</v>
      </c>
      <c r="RQ7" s="9">
        <v>-19</v>
      </c>
      <c r="RR7" s="2">
        <f>IFERROR(RS7-VLOOKUP($A7,'TB2-1'!$A:$XEW,1+IFERROR(VALUE(RIGHT(RR$3,2)),RIGHT(RR$3,1)),TRUE),#N/A)</f>
        <v>-49</v>
      </c>
      <c r="RS7" s="2">
        <f t="shared" ref="RS7:SG39" si="67">RQ7</f>
        <v>-19</v>
      </c>
      <c r="RT7" s="2">
        <f>IFERROR(RU7-VLOOKUP($A7,'TB2-1'!$A:$XEW,1+IFERROR(VALUE(RIGHT(RT$3,2)),RIGHT(RT$3,1)),TRUE),#N/A)</f>
        <v>-67</v>
      </c>
      <c r="RU7" s="2">
        <f t="shared" si="67"/>
        <v>-19</v>
      </c>
      <c r="RV7" s="2">
        <f>IFERROR(RW7-VLOOKUP($A7,'TB2-1'!$A:$XEW,1+IFERROR(VALUE(RIGHT(RV$3,2)),RIGHT(RV$3,1)),TRUE),#N/A)</f>
        <v>-94</v>
      </c>
      <c r="RW7" s="2">
        <f t="shared" si="67"/>
        <v>-19</v>
      </c>
      <c r="RX7" s="2">
        <f>IFERROR(RY7-VLOOKUP($A7,'TB2-1'!$A:$XEW,1+IFERROR(VALUE(RIGHT(RX$3,2)),RIGHT(RX$3,1)),TRUE),#N/A)</f>
        <v>-139</v>
      </c>
      <c r="RY7" s="2">
        <f t="shared" si="67"/>
        <v>-19</v>
      </c>
      <c r="RZ7" s="2">
        <f>IFERROR(SA7-VLOOKUP($A7,'TB2-1'!$A:$XEW,1+IFERROR(VALUE(RIGHT(RZ$3,2)),RIGHT(RZ$3,1)),TRUE),#N/A)</f>
        <v>-199</v>
      </c>
      <c r="SA7" s="2">
        <f t="shared" si="67"/>
        <v>-19</v>
      </c>
      <c r="SB7" s="2">
        <f>IFERROR(SC7-VLOOKUP($A7,'TB2-1'!$A:$XEW,1+IFERROR(VALUE(RIGHT(SB$3,2)),RIGHT(SB$3,1)),TRUE),#N/A)</f>
        <v>-319</v>
      </c>
      <c r="SC7" s="2">
        <f t="shared" si="67"/>
        <v>-19</v>
      </c>
      <c r="SD7" s="2">
        <f>IFERROR(SE7-VLOOKUP($A7,'TB2-1'!$A:$XEW,1+IFERROR(VALUE(RIGHT(SD$3,2)),RIGHT(SD$3,1)),TRUE),#N/A)</f>
        <v>-499</v>
      </c>
      <c r="SE7" s="2">
        <f t="shared" si="67"/>
        <v>-19</v>
      </c>
      <c r="SF7" s="2">
        <f>IFERROR(SG7-VLOOKUP($A7,'TB2-1'!$A:$XEW,1+IFERROR(VALUE(RIGHT(SF$3,2)),RIGHT(SF$3,1)),TRUE),#N/A)</f>
        <v>-769</v>
      </c>
      <c r="SG7" s="2">
        <f t="shared" si="67"/>
        <v>-19</v>
      </c>
      <c r="SH7" s="2">
        <f>IFERROR(SI7-VLOOKUP($A7,'TB2-1'!$A:$XEW,1+IFERROR(VALUE(RIGHT(SH$3,2)),RIGHT(SH$3,1)),TRUE),#N/A)</f>
        <v>-1219</v>
      </c>
      <c r="SI7" s="2">
        <f t="shared" ref="SI7:SI39" si="68">SG7</f>
        <v>-19</v>
      </c>
      <c r="SJ7" s="2">
        <f>IFERROR(SK7-VLOOKUP($A7,'TB2-1'!$A:$XEW,1+IFERROR(VALUE(RIGHT(SJ$3,2)),RIGHT(SJ$3,1)),TRUE),#N/A)</f>
        <v>-1819</v>
      </c>
      <c r="SK7" s="2">
        <f t="shared" ref="SK7:SK39" si="69">SI7</f>
        <v>-19</v>
      </c>
      <c r="SL7" s="5" t="e">
        <f>IFERROR(SM7-VLOOKUP($A7,'TB2-1'!$A:$XEW,1+IFERROR(VALUE(RIGHT(SL$3,2)),RIGHT(SL$3,1)),TRUE),#N/A)</f>
        <v>#N/A</v>
      </c>
      <c r="SM7" s="9" t="e">
        <f>$TA7+VLOOKUP($A7,$ACE:$ACW,1+IFERROR(VALUE(RIGHT(SL$3,2)),RIGHT(SL$3,1)),TRUE)</f>
        <v>#N/A</v>
      </c>
      <c r="SN7" s="5" t="e">
        <f>IFERROR(SO7-VLOOKUP($A7,'TB2-1'!$A:$XEW,1+IFERROR(VALUE(RIGHT(SN$3,2)),RIGHT(SN$3,1)),TRUE),#N/A)</f>
        <v>#N/A</v>
      </c>
      <c r="SO7" s="9" t="e">
        <f>$TA7+VLOOKUP($A7,$ACE:$ACW,1+IFERROR(VALUE(RIGHT(SN$3,2)),RIGHT(SN$3,1)),TRUE)</f>
        <v>#N/A</v>
      </c>
      <c r="SP7" s="5" t="e">
        <f>IFERROR(SQ7-VLOOKUP($A7,'TB2-1'!$A:$XEW,1+IFERROR(VALUE(RIGHT(SP$3,2)),RIGHT(SP$3,1)),TRUE),#N/A)</f>
        <v>#N/A</v>
      </c>
      <c r="SQ7" s="9" t="e">
        <f>$TA7+VLOOKUP($A7,$ACE:$ACW,1+IFERROR(VALUE(RIGHT(SP$3,2)),RIGHT(SP$3,1)),TRUE)</f>
        <v>#N/A</v>
      </c>
      <c r="SR7" s="5" t="e">
        <f>IFERROR(SS7-VLOOKUP($A7,'TB2-1'!$A:$XEW,1+IFERROR(VALUE(RIGHT(SR$3,2)),RIGHT(SR$3,1)),TRUE),#N/A)</f>
        <v>#N/A</v>
      </c>
      <c r="SS7" s="9" t="e">
        <f>$TA7+VLOOKUP($A7,$ACE:$ACW,1+IFERROR(VALUE(RIGHT(SR$3,2)),RIGHT(SR$3,1)),TRUE)</f>
        <v>#N/A</v>
      </c>
      <c r="ST7" s="5" t="e">
        <f>IFERROR(SU7-VLOOKUP($A7,'TB2-1'!$A:$XEW,1+IFERROR(VALUE(RIGHT(ST$3,2)),RIGHT(ST$3,1)),TRUE),#N/A)</f>
        <v>#N/A</v>
      </c>
      <c r="SU7" s="9" t="e">
        <f>$TA7+VLOOKUP($A7,$ACE:$ACW,1+IFERROR(VALUE(RIGHT(ST$3,2)),RIGHT(ST$3,1)),TRUE)</f>
        <v>#N/A</v>
      </c>
      <c r="SV7" s="5" t="e">
        <f>IFERROR(SW7-VLOOKUP($A7,'TB2-1'!$A:$XEW,1+IFERROR(VALUE(RIGHT(SV$3,2)),RIGHT(SV$3,1)),TRUE),#N/A)</f>
        <v>#N/A</v>
      </c>
      <c r="SW7" s="9" t="e">
        <f>$TA7+VLOOKUP($A7,$ACE:$ACW,1+IFERROR(VALUE(RIGHT(SV$3,2)),RIGHT(SV$3,1)),TRUE)</f>
        <v>#N/A</v>
      </c>
      <c r="SX7" s="5" t="e">
        <f>IFERROR(SY7-VLOOKUP($A7,'TB2-1'!$A:$XEW,1+IFERROR(VALUE(RIGHT(SX$3,2)),RIGHT(SX$3,1)),TRUE),#N/A)</f>
        <v>#N/A</v>
      </c>
      <c r="SY7" s="9" t="e">
        <f>$TA7+VLOOKUP($A7,$ACE:$ACW,1+IFERROR(VALUE(RIGHT(SX$3,2)),RIGHT(SX$3,1)),TRUE)</f>
        <v>#N/A</v>
      </c>
      <c r="SZ7" s="5" t="e">
        <f>IFERROR(TA7-VLOOKUP($A7,'TB2-1'!$A:$XEW,1+IFERROR(VALUE(RIGHT(SZ$3,2)),RIGHT(SZ$3,1)),TRUE),#N/A)</f>
        <v>#N/A</v>
      </c>
      <c r="TA7" s="9" t="e">
        <v>#N/A</v>
      </c>
      <c r="TB7" s="5" t="e">
        <f>IFERROR(TC7-VLOOKUP($A7,'TB2-1'!$A:$XEW,1+IFERROR(VALUE(RIGHT(TB$3,2)),RIGHT(TB$3,1)),TRUE),#N/A)</f>
        <v>#N/A</v>
      </c>
      <c r="TC7" s="5" t="e">
        <f t="shared" ref="TC7:TQ39" si="70">TA7</f>
        <v>#N/A</v>
      </c>
      <c r="TD7" s="5" t="e">
        <f>IFERROR(TE7-VLOOKUP($A7,'TB2-1'!$A:$XEW,1+IFERROR(VALUE(RIGHT(TD$3,2)),RIGHT(TD$3,1)),TRUE),#N/A)</f>
        <v>#N/A</v>
      </c>
      <c r="TE7" s="5" t="e">
        <f t="shared" si="70"/>
        <v>#N/A</v>
      </c>
      <c r="TF7" s="5" t="e">
        <f>IFERROR(TG7-VLOOKUP($A7,'TB2-1'!$A:$XEW,1+IFERROR(VALUE(RIGHT(TF$3,2)),RIGHT(TF$3,1)),TRUE),#N/A)</f>
        <v>#N/A</v>
      </c>
      <c r="TG7" s="5" t="e">
        <f t="shared" si="70"/>
        <v>#N/A</v>
      </c>
      <c r="TH7" s="5" t="e">
        <f>IFERROR(TI7-VLOOKUP($A7,'TB2-1'!$A:$XEW,1+IFERROR(VALUE(RIGHT(TH$3,2)),RIGHT(TH$3,1)),TRUE),#N/A)</f>
        <v>#N/A</v>
      </c>
      <c r="TI7" s="5" t="e">
        <f t="shared" si="70"/>
        <v>#N/A</v>
      </c>
      <c r="TJ7" s="5" t="e">
        <f>IFERROR(TK7-VLOOKUP($A7,'TB2-1'!$A:$XEW,1+IFERROR(VALUE(RIGHT(TJ$3,2)),RIGHT(TJ$3,1)),TRUE),#N/A)</f>
        <v>#N/A</v>
      </c>
      <c r="TK7" s="5" t="e">
        <f t="shared" si="70"/>
        <v>#N/A</v>
      </c>
      <c r="TL7" s="5" t="e">
        <f>IFERROR(TM7-VLOOKUP($A7,'TB2-1'!$A:$XEW,1+IFERROR(VALUE(RIGHT(TL$3,2)),RIGHT(TL$3,1)),TRUE),#N/A)</f>
        <v>#N/A</v>
      </c>
      <c r="TM7" s="5" t="e">
        <f t="shared" si="70"/>
        <v>#N/A</v>
      </c>
      <c r="TN7" s="5" t="e">
        <f>IFERROR(TO7-VLOOKUP($A7,'TB2-1'!$A:$XEW,1+IFERROR(VALUE(RIGHT(TN$3,2)),RIGHT(TN$3,1)),TRUE),#N/A)</f>
        <v>#N/A</v>
      </c>
      <c r="TO7" s="5" t="e">
        <f t="shared" si="70"/>
        <v>#N/A</v>
      </c>
      <c r="TP7" s="5" t="e">
        <f>IFERROR(TQ7-VLOOKUP($A7,'TB2-1'!$A:$XEW,1+IFERROR(VALUE(RIGHT(TP$3,2)),RIGHT(TP$3,1)),TRUE),#N/A)</f>
        <v>#N/A</v>
      </c>
      <c r="TQ7" s="5" t="e">
        <f t="shared" si="70"/>
        <v>#N/A</v>
      </c>
      <c r="TR7" s="5" t="e">
        <f>IFERROR(TS7-VLOOKUP($A7,'TB2-1'!$A:$XEW,1+IFERROR(VALUE(RIGHT(TR$3,2)),RIGHT(TR$3,1)),TRUE),#N/A)</f>
        <v>#N/A</v>
      </c>
      <c r="TS7" s="5" t="e">
        <f t="shared" ref="TS7:TS39" si="71">TQ7</f>
        <v>#N/A</v>
      </c>
      <c r="TT7" s="5" t="e">
        <f>IFERROR(TU7-VLOOKUP($A7,'TB2-1'!$A:$XEW,1+IFERROR(VALUE(RIGHT(TT$3,2)),RIGHT(TT$3,1)),TRUE),#N/A)</f>
        <v>#N/A</v>
      </c>
      <c r="TU7" s="5" t="e">
        <f t="shared" ref="TU7:TU39" si="72">TS7</f>
        <v>#N/A</v>
      </c>
      <c r="TV7" s="2" t="e">
        <f>IFERROR(TW7-VLOOKUP($A7,'TB2-1'!$A:$XEW,1+IFERROR(VALUE(RIGHT(TV$3,2)),RIGHT(TV$3,1)),TRUE),#N/A)</f>
        <v>#N/A</v>
      </c>
      <c r="TW7" s="9" t="e">
        <f>$UK7+VLOOKUP($A7,$ACE:$ACW,1+IFERROR(VALUE(RIGHT(TV$3,2)),RIGHT(TV$3,1)),TRUE)</f>
        <v>#N/A</v>
      </c>
      <c r="TX7" s="2" t="e">
        <f>IFERROR(TY7-VLOOKUP($A7,'TB2-1'!$A:$XEW,1+IFERROR(VALUE(RIGHT(TX$3,2)),RIGHT(TX$3,1)),TRUE),#N/A)</f>
        <v>#N/A</v>
      </c>
      <c r="TY7" s="9" t="e">
        <f>$UK7+VLOOKUP($A7,$ACE:$ACW,1+IFERROR(VALUE(RIGHT(TX$3,2)),RIGHT(TX$3,1)),TRUE)</f>
        <v>#N/A</v>
      </c>
      <c r="TZ7" s="2">
        <f>IFERROR(UA7-VLOOKUP($A7,'TB2-1'!$A:$XEW,1+IFERROR(VALUE(RIGHT(TZ$3,2)),RIGHT(TZ$3,1)),TRUE),#N/A)</f>
        <v>-24.5</v>
      </c>
      <c r="UA7" s="9">
        <f>$UK7+VLOOKUP($A7,$ACE:$ACW,1+IFERROR(VALUE(RIGHT(TZ$3,2)),RIGHT(TZ$3,1)),TRUE)</f>
        <v>-22</v>
      </c>
      <c r="UB7" s="2">
        <f>IFERROR(UC7-VLOOKUP($A7,'TB2-1'!$A:$XEW,1+IFERROR(VALUE(RIGHT(UB$3,2)),RIGHT(UB$3,1)),TRUE),#N/A)</f>
        <v>-25.5</v>
      </c>
      <c r="UC7" s="9">
        <f>$UK7+VLOOKUP($A7,$ACE:$ACW,1+IFERROR(VALUE(RIGHT(UB$3,2)),RIGHT(UB$3,1)),TRUE)</f>
        <v>-21.5</v>
      </c>
      <c r="UD7" s="2">
        <f>IFERROR(UE7-VLOOKUP($A7,'TB2-1'!$A:$XEW,1+IFERROR(VALUE(RIGHT(UD$3,2)),RIGHT(UD$3,1)),TRUE),#N/A)</f>
        <v>-27</v>
      </c>
      <c r="UE7" s="9">
        <f>$UK7+VLOOKUP($A7,$ACE:$ACW,1+IFERROR(VALUE(RIGHT(UD$3,2)),RIGHT(UD$3,1)),TRUE)</f>
        <v>-22</v>
      </c>
      <c r="UF7" s="2">
        <f>IFERROR(UG7-VLOOKUP($A7,'TB2-1'!$A:$XEW,1+IFERROR(VALUE(RIGHT(UF$3,2)),RIGHT(UF$3,1)),TRUE),#N/A)</f>
        <v>-28</v>
      </c>
      <c r="UG7" s="9">
        <f>$UK7+VLOOKUP($A7,$ACE:$ACW,1+IFERROR(VALUE(RIGHT(UF$3,2)),RIGHT(UF$3,1)),TRUE)</f>
        <v>-20</v>
      </c>
      <c r="UH7" s="2">
        <f>IFERROR(UI7-VLOOKUP($A7,'TB2-1'!$A:$XEW,1+IFERROR(VALUE(RIGHT(UH$3,2)),RIGHT(UH$3,1)),TRUE),#N/A)</f>
        <v>-31</v>
      </c>
      <c r="UI7" s="9">
        <f>$UK7+VLOOKUP($A7,$ACE:$ACW,1+IFERROR(VALUE(RIGHT(UH$3,2)),RIGHT(UH$3,1)),TRUE)</f>
        <v>-19</v>
      </c>
      <c r="UJ7" s="2">
        <f>IFERROR(UK7-VLOOKUP($A7,'TB2-1'!$A:$XEW,1+IFERROR(VALUE(RIGHT(UJ$3,2)),RIGHT(UJ$3,1)),TRUE),#N/A)</f>
        <v>-41</v>
      </c>
      <c r="UK7" s="9">
        <v>-23</v>
      </c>
      <c r="UL7" s="2">
        <f>IFERROR(UM7-VLOOKUP($A7,'TB2-1'!$A:$XEW,1+IFERROR(VALUE(RIGHT(UL$3,2)),RIGHT(UL$3,1)),TRUE),#N/A)</f>
        <v>-53</v>
      </c>
      <c r="UM7" s="2">
        <f t="shared" ref="UM7:VA39" si="73">UK7</f>
        <v>-23</v>
      </c>
      <c r="UN7" s="2">
        <f>IFERROR(UO7-VLOOKUP($A7,'TB2-1'!$A:$XEW,1+IFERROR(VALUE(RIGHT(UN$3,2)),RIGHT(UN$3,1)),TRUE),#N/A)</f>
        <v>-71</v>
      </c>
      <c r="UO7" s="2">
        <f t="shared" si="73"/>
        <v>-23</v>
      </c>
      <c r="UP7" s="2">
        <f>IFERROR(UQ7-VLOOKUP($A7,'TB2-1'!$A:$XEW,1+IFERROR(VALUE(RIGHT(UP$3,2)),RIGHT(UP$3,1)),TRUE),#N/A)</f>
        <v>-98</v>
      </c>
      <c r="UQ7" s="2">
        <f t="shared" si="73"/>
        <v>-23</v>
      </c>
      <c r="UR7" s="2">
        <f>IFERROR(US7-VLOOKUP($A7,'TB2-1'!$A:$XEW,1+IFERROR(VALUE(RIGHT(UR$3,2)),RIGHT(UR$3,1)),TRUE),#N/A)</f>
        <v>-143</v>
      </c>
      <c r="US7" s="2">
        <f t="shared" si="73"/>
        <v>-23</v>
      </c>
      <c r="UT7" s="2">
        <f>IFERROR(UU7-VLOOKUP($A7,'TB2-1'!$A:$XEW,1+IFERROR(VALUE(RIGHT(UT$3,2)),RIGHT(UT$3,1)),TRUE),#N/A)</f>
        <v>-203</v>
      </c>
      <c r="UU7" s="2">
        <f t="shared" si="73"/>
        <v>-23</v>
      </c>
      <c r="UV7" s="2">
        <f>IFERROR(UW7-VLOOKUP($A7,'TB2-1'!$A:$XEW,1+IFERROR(VALUE(RIGHT(UV$3,2)),RIGHT(UV$3,1)),TRUE),#N/A)</f>
        <v>-323</v>
      </c>
      <c r="UW7" s="2">
        <f t="shared" si="73"/>
        <v>-23</v>
      </c>
      <c r="UX7" s="2">
        <f>IFERROR(UY7-VLOOKUP($A7,'TB2-1'!$A:$XEW,1+IFERROR(VALUE(RIGHT(UX$3,2)),RIGHT(UX$3,1)),TRUE),#N/A)</f>
        <v>-503</v>
      </c>
      <c r="UY7" s="2">
        <f t="shared" si="73"/>
        <v>-23</v>
      </c>
      <c r="UZ7" s="2">
        <f>IFERROR(VA7-VLOOKUP($A7,'TB2-1'!$A:$XEW,1+IFERROR(VALUE(RIGHT(UZ$3,2)),RIGHT(UZ$3,1)),TRUE),#N/A)</f>
        <v>-773</v>
      </c>
      <c r="VA7" s="2">
        <f t="shared" si="73"/>
        <v>-23</v>
      </c>
      <c r="VB7" s="2">
        <f>IFERROR(VC7-VLOOKUP($A7,'TB2-1'!$A:$XEW,1+IFERROR(VALUE(RIGHT(VB$3,2)),RIGHT(VB$3,1)),TRUE),#N/A)</f>
        <v>-1223</v>
      </c>
      <c r="VC7" s="2">
        <f t="shared" ref="VC7:VC39" si="74">VA7</f>
        <v>-23</v>
      </c>
      <c r="VD7" s="2">
        <f>IFERROR(VE7-VLOOKUP($A7,'TB2-1'!$A:$XEW,1+IFERROR(VALUE(RIGHT(VD$3,2)),RIGHT(VD$3,1)),TRUE),#N/A)</f>
        <v>-1823</v>
      </c>
      <c r="VE7" s="2">
        <f t="shared" ref="VE7:VE39" si="75">VC7</f>
        <v>-23</v>
      </c>
      <c r="VF7" s="5" t="e">
        <f>IFERROR(VG7-VLOOKUP($A7,'TB2-1'!$A:$XEW,1+IFERROR(VALUE(RIGHT(VF$3,2)),RIGHT(VF$3,1)),TRUE),#N/A)</f>
        <v>#N/A</v>
      </c>
      <c r="VG7" s="9" t="e">
        <f>$VU7+VLOOKUP($A7,$ACE:$ACW,1+IFERROR(VALUE(RIGHT(VF$3,2)),RIGHT(VF$3,1)),TRUE)</f>
        <v>#N/A</v>
      </c>
      <c r="VH7" s="5" t="e">
        <f>IFERROR(VI7-VLOOKUP($A7,'TB2-1'!$A:$XEW,1+IFERROR(VALUE(RIGHT(VH$3,2)),RIGHT(VH$3,1)),TRUE),#N/A)</f>
        <v>#N/A</v>
      </c>
      <c r="VI7" s="9" t="e">
        <f>$VU7+VLOOKUP($A7,$ACE:$ACW,1+IFERROR(VALUE(RIGHT(VH$3,2)),RIGHT(VH$3,1)),TRUE)</f>
        <v>#N/A</v>
      </c>
      <c r="VJ7" s="5">
        <f>IFERROR(VK7-VLOOKUP($A7,'TB2-1'!$A:$XEW,1+IFERROR(VALUE(RIGHT(VJ$3,2)),RIGHT(VJ$3,1)),TRUE),#N/A)</f>
        <v>-29.5</v>
      </c>
      <c r="VK7" s="9">
        <f>$VU7+VLOOKUP($A7,$ACE:$ACW,1+IFERROR(VALUE(RIGHT(VJ$3,2)),RIGHT(VJ$3,1)),TRUE)</f>
        <v>-27</v>
      </c>
      <c r="VL7" s="5">
        <f>IFERROR(VM7-VLOOKUP($A7,'TB2-1'!$A:$XEW,1+IFERROR(VALUE(RIGHT(VL$3,2)),RIGHT(VL$3,1)),TRUE),#N/A)</f>
        <v>-30.5</v>
      </c>
      <c r="VM7" s="9">
        <f>$VU7+VLOOKUP($A7,$ACE:$ACW,1+IFERROR(VALUE(RIGHT(VL$3,2)),RIGHT(VL$3,1)),TRUE)</f>
        <v>-26.5</v>
      </c>
      <c r="VN7" s="5">
        <f>IFERROR(VO7-VLOOKUP($A7,'TB2-1'!$A:$XEW,1+IFERROR(VALUE(RIGHT(VN$3,2)),RIGHT(VN$3,1)),TRUE),#N/A)</f>
        <v>-32</v>
      </c>
      <c r="VO7" s="9">
        <f>$VU7+VLOOKUP($A7,$ACE:$ACW,1+IFERROR(VALUE(RIGHT(VN$3,2)),RIGHT(VN$3,1)),TRUE)</f>
        <v>-27</v>
      </c>
      <c r="VP7" s="5">
        <f>IFERROR(VQ7-VLOOKUP($A7,'TB2-1'!$A:$XEW,1+IFERROR(VALUE(RIGHT(VP$3,2)),RIGHT(VP$3,1)),TRUE),#N/A)</f>
        <v>-33</v>
      </c>
      <c r="VQ7" s="9">
        <f>$VU7+VLOOKUP($A7,$ACE:$ACW,1+IFERROR(VALUE(RIGHT(VP$3,2)),RIGHT(VP$3,1)),TRUE)</f>
        <v>-25</v>
      </c>
      <c r="VR7" s="5">
        <f>IFERROR(VS7-VLOOKUP($A7,'TB2-1'!$A:$XEW,1+IFERROR(VALUE(RIGHT(VR$3,2)),RIGHT(VR$3,1)),TRUE),#N/A)</f>
        <v>-36</v>
      </c>
      <c r="VS7" s="9">
        <f>$VU7+VLOOKUP($A7,$ACE:$ACW,1+IFERROR(VALUE(RIGHT(VR$3,2)),RIGHT(VR$3,1)),TRUE)</f>
        <v>-24</v>
      </c>
      <c r="VT7" s="5">
        <f>IFERROR(VU7-VLOOKUP($A7,'TB2-1'!$A:$XEW,1+IFERROR(VALUE(RIGHT(VT$3,2)),RIGHT(VT$3,1)),TRUE),#N/A)</f>
        <v>-46</v>
      </c>
      <c r="VU7" s="9">
        <v>-28</v>
      </c>
      <c r="VV7" s="5">
        <f>IFERROR(VW7-VLOOKUP($A7,'TB2-1'!$A:$XEW,1+IFERROR(VALUE(RIGHT(VV$3,2)),RIGHT(VV$3,1)),TRUE),#N/A)</f>
        <v>-58</v>
      </c>
      <c r="VW7" s="5">
        <f t="shared" ref="VW7:WK39" si="76">VU7</f>
        <v>-28</v>
      </c>
      <c r="VX7" s="5">
        <f>IFERROR(VY7-VLOOKUP($A7,'TB2-1'!$A:$XEW,1+IFERROR(VALUE(RIGHT(VX$3,2)),RIGHT(VX$3,1)),TRUE),#N/A)</f>
        <v>-76</v>
      </c>
      <c r="VY7" s="5">
        <f t="shared" si="76"/>
        <v>-28</v>
      </c>
      <c r="VZ7" s="5">
        <f>IFERROR(WA7-VLOOKUP($A7,'TB2-1'!$A:$XEW,1+IFERROR(VALUE(RIGHT(VZ$3,2)),RIGHT(VZ$3,1)),TRUE),#N/A)</f>
        <v>-103</v>
      </c>
      <c r="WA7" s="5">
        <f t="shared" si="76"/>
        <v>-28</v>
      </c>
      <c r="WB7" s="5">
        <f>IFERROR(WC7-VLOOKUP($A7,'TB2-1'!$A:$XEW,1+IFERROR(VALUE(RIGHT(WB$3,2)),RIGHT(WB$3,1)),TRUE),#N/A)</f>
        <v>-148</v>
      </c>
      <c r="WC7" s="5">
        <f t="shared" si="76"/>
        <v>-28</v>
      </c>
      <c r="WD7" s="5">
        <f>IFERROR(WE7-VLOOKUP($A7,'TB2-1'!$A:$XEW,1+IFERROR(VALUE(RIGHT(WD$3,2)),RIGHT(WD$3,1)),TRUE),#N/A)</f>
        <v>-208</v>
      </c>
      <c r="WE7" s="5">
        <f t="shared" si="76"/>
        <v>-28</v>
      </c>
      <c r="WF7" s="5">
        <f>IFERROR(WG7-VLOOKUP($A7,'TB2-1'!$A:$XEW,1+IFERROR(VALUE(RIGHT(WF$3,2)),RIGHT(WF$3,1)),TRUE),#N/A)</f>
        <v>-328</v>
      </c>
      <c r="WG7" s="5">
        <f t="shared" si="76"/>
        <v>-28</v>
      </c>
      <c r="WH7" s="5">
        <f>IFERROR(WI7-VLOOKUP($A7,'TB2-1'!$A:$XEW,1+IFERROR(VALUE(RIGHT(WH$3,2)),RIGHT(WH$3,1)),TRUE),#N/A)</f>
        <v>-508</v>
      </c>
      <c r="WI7" s="5">
        <f t="shared" si="76"/>
        <v>-28</v>
      </c>
      <c r="WJ7" s="5">
        <f>IFERROR(WK7-VLOOKUP($A7,'TB2-1'!$A:$XEW,1+IFERROR(VALUE(RIGHT(WJ$3,2)),RIGHT(WJ$3,1)),TRUE),#N/A)</f>
        <v>-778</v>
      </c>
      <c r="WK7" s="5">
        <f t="shared" si="76"/>
        <v>-28</v>
      </c>
      <c r="WL7" s="5">
        <f>IFERROR(WM7-VLOOKUP($A7,'TB2-1'!$A:$XEW,1+IFERROR(VALUE(RIGHT(WL$3,2)),RIGHT(WL$3,1)),TRUE),#N/A)</f>
        <v>-1228</v>
      </c>
      <c r="WM7" s="5">
        <f t="shared" ref="WM7:WM39" si="77">WK7</f>
        <v>-28</v>
      </c>
      <c r="WN7" s="5">
        <f>IFERROR(WO7-VLOOKUP($A7,'TB2-1'!$A:$XEW,1+IFERROR(VALUE(RIGHT(WN$3,2)),RIGHT(WN$3,1)),TRUE),#N/A)</f>
        <v>-1828</v>
      </c>
      <c r="WO7" s="5">
        <f t="shared" ref="WO7:WO39" si="78">WM7</f>
        <v>-28</v>
      </c>
      <c r="WP7" s="2" t="e">
        <f>IFERROR(WQ7-VLOOKUP($A7,'TB2-1'!$A:$XEW,1+IFERROR(VALUE(RIGHT(WP$3,2)),RIGHT(WP$3,1)),TRUE),#N/A)</f>
        <v>#N/A</v>
      </c>
      <c r="WQ7" s="9" t="e">
        <f>$XE7+VLOOKUP($A7,$ACE:$ACW,1+IFERROR(VALUE(RIGHT(WP$3,2)),RIGHT(WP$3,1)),TRUE)</f>
        <v>#N/A</v>
      </c>
      <c r="WR7" s="2" t="e">
        <f>IFERROR(WS7-VLOOKUP($A7,'TB2-1'!$A:$XEW,1+IFERROR(VALUE(RIGHT(WR$3,2)),RIGHT(WR$3,1)),TRUE),#N/A)</f>
        <v>#N/A</v>
      </c>
      <c r="WS7" s="9" t="e">
        <f>$XE7+VLOOKUP($A7,$ACE:$ACW,1+IFERROR(VALUE(RIGHT(WR$3,2)),RIGHT(WR$3,1)),TRUE)</f>
        <v>#N/A</v>
      </c>
      <c r="WT7" s="2">
        <f>IFERROR(WU7-VLOOKUP($A7,'TB2-1'!$A:$XEW,1+IFERROR(VALUE(RIGHT(WT$3,2)),RIGHT(WT$3,1)),TRUE),#N/A)</f>
        <v>-36.5</v>
      </c>
      <c r="WU7" s="9">
        <f>$XE7+VLOOKUP($A7,$ACE:$ACW,1+IFERROR(VALUE(RIGHT(WT$3,2)),RIGHT(WT$3,1)),TRUE)</f>
        <v>-34</v>
      </c>
      <c r="WV7" s="2">
        <f>IFERROR(WW7-VLOOKUP($A7,'TB2-1'!$A:$XEW,1+IFERROR(VALUE(RIGHT(WV$3,2)),RIGHT(WV$3,1)),TRUE),#N/A)</f>
        <v>-37.5</v>
      </c>
      <c r="WW7" s="9">
        <f>$XE7+VLOOKUP($A7,$ACE:$ACW,1+IFERROR(VALUE(RIGHT(WV$3,2)),RIGHT(WV$3,1)),TRUE)</f>
        <v>-33.5</v>
      </c>
      <c r="WX7" s="2">
        <f>IFERROR(WY7-VLOOKUP($A7,'TB2-1'!$A:$XEW,1+IFERROR(VALUE(RIGHT(WX$3,2)),RIGHT(WX$3,1)),TRUE),#N/A)</f>
        <v>-39</v>
      </c>
      <c r="WY7" s="9">
        <f>$XE7+VLOOKUP($A7,$ACE:$ACW,1+IFERROR(VALUE(RIGHT(WX$3,2)),RIGHT(WX$3,1)),TRUE)</f>
        <v>-34</v>
      </c>
      <c r="WZ7" s="2">
        <f>IFERROR(XA7-VLOOKUP($A7,'TB2-1'!$A:$XEW,1+IFERROR(VALUE(RIGHT(WZ$3,2)),RIGHT(WZ$3,1)),TRUE),#N/A)</f>
        <v>-40</v>
      </c>
      <c r="XA7" s="9">
        <f>$XE7+VLOOKUP($A7,$ACE:$ACW,1+IFERROR(VALUE(RIGHT(WZ$3,2)),RIGHT(WZ$3,1)),TRUE)</f>
        <v>-32</v>
      </c>
      <c r="XB7" s="2">
        <f>IFERROR(XC7-VLOOKUP($A7,'TB2-1'!$A:$XEW,1+IFERROR(VALUE(RIGHT(XB$3,2)),RIGHT(XB$3,1)),TRUE),#N/A)</f>
        <v>-43</v>
      </c>
      <c r="XC7" s="9">
        <f>$XE7+VLOOKUP($A7,$ACE:$ACW,1+IFERROR(VALUE(RIGHT(XB$3,2)),RIGHT(XB$3,1)),TRUE)</f>
        <v>-31</v>
      </c>
      <c r="XD7" s="2">
        <f>IFERROR(XE7-VLOOKUP($A7,'TB2-1'!$A:$XEW,1+IFERROR(VALUE(RIGHT(XD$3,2)),RIGHT(XD$3,1)),TRUE),#N/A)</f>
        <v>-53</v>
      </c>
      <c r="XE7" s="9">
        <v>-35</v>
      </c>
      <c r="XF7" s="2">
        <f>IFERROR(XG7-VLOOKUP($A7,'TB2-1'!$A:$XEW,1+IFERROR(VALUE(RIGHT(XF$3,2)),RIGHT(XF$3,1)),TRUE),#N/A)</f>
        <v>-65</v>
      </c>
      <c r="XG7" s="2">
        <f t="shared" ref="XG7:XU39" si="79">XE7</f>
        <v>-35</v>
      </c>
      <c r="XH7" s="2">
        <f>IFERROR(XI7-VLOOKUP($A7,'TB2-1'!$A:$XEW,1+IFERROR(VALUE(RIGHT(XH$3,2)),RIGHT(XH$3,1)),TRUE),#N/A)</f>
        <v>-83</v>
      </c>
      <c r="XI7" s="2">
        <f t="shared" si="79"/>
        <v>-35</v>
      </c>
      <c r="XJ7" s="2">
        <f>IFERROR(XK7-VLOOKUP($A7,'TB2-1'!$A:$XEW,1+IFERROR(VALUE(RIGHT(XJ$3,2)),RIGHT(XJ$3,1)),TRUE),#N/A)</f>
        <v>-110</v>
      </c>
      <c r="XK7" s="2">
        <f t="shared" si="79"/>
        <v>-35</v>
      </c>
      <c r="XL7" s="2">
        <f>IFERROR(XM7-VLOOKUP($A7,'TB2-1'!$A:$XEW,1+IFERROR(VALUE(RIGHT(XL$3,2)),RIGHT(XL$3,1)),TRUE),#N/A)</f>
        <v>-155</v>
      </c>
      <c r="XM7" s="2">
        <f t="shared" si="79"/>
        <v>-35</v>
      </c>
      <c r="XN7" s="2">
        <f>IFERROR(XO7-VLOOKUP($A7,'TB2-1'!$A:$XEW,1+IFERROR(VALUE(RIGHT(XN$3,2)),RIGHT(XN$3,1)),TRUE),#N/A)</f>
        <v>-215</v>
      </c>
      <c r="XO7" s="2">
        <f t="shared" si="79"/>
        <v>-35</v>
      </c>
      <c r="XP7" s="2">
        <f>IFERROR(XQ7-VLOOKUP($A7,'TB2-1'!$A:$XEW,1+IFERROR(VALUE(RIGHT(XP$3,2)),RIGHT(XP$3,1)),TRUE),#N/A)</f>
        <v>-335</v>
      </c>
      <c r="XQ7" s="2">
        <f t="shared" si="79"/>
        <v>-35</v>
      </c>
      <c r="XR7" s="2">
        <f>IFERROR(XS7-VLOOKUP($A7,'TB2-1'!$A:$XEW,1+IFERROR(VALUE(RIGHT(XR$3,2)),RIGHT(XR$3,1)),TRUE),#N/A)</f>
        <v>-515</v>
      </c>
      <c r="XS7" s="2">
        <f t="shared" si="79"/>
        <v>-35</v>
      </c>
      <c r="XT7" s="2">
        <f>IFERROR(XU7-VLOOKUP($A7,'TB2-1'!$A:$XEW,1+IFERROR(VALUE(RIGHT(XT$3,2)),RIGHT(XT$3,1)),TRUE),#N/A)</f>
        <v>-785</v>
      </c>
      <c r="XU7" s="2">
        <f t="shared" si="79"/>
        <v>-35</v>
      </c>
      <c r="XV7" s="2">
        <f>IFERROR(XW7-VLOOKUP($A7,'TB2-1'!$A:$XEW,1+IFERROR(VALUE(RIGHT(XV$3,2)),RIGHT(XV$3,1)),TRUE),#N/A)</f>
        <v>-1235</v>
      </c>
      <c r="XW7" s="2">
        <f t="shared" ref="XW7:XW39" si="80">XU7</f>
        <v>-35</v>
      </c>
      <c r="XX7" s="2">
        <f>IFERROR(XY7-VLOOKUP($A7,'TB2-1'!$A:$XEW,1+IFERROR(VALUE(RIGHT(XX$3,2)),RIGHT(XX$3,1)),TRUE),#N/A)</f>
        <v>-1835</v>
      </c>
      <c r="XY7" s="2">
        <f t="shared" ref="XY7:XY39" si="81">XW7</f>
        <v>-35</v>
      </c>
      <c r="XZ7" s="5" t="e">
        <f>IFERROR(YA7-VLOOKUP($A7,'TB2-1'!$A:$XEW,1+IFERROR(VALUE(RIGHT(XZ$3,2)),RIGHT(XZ$3,1)),TRUE),#N/A)</f>
        <v>#N/A</v>
      </c>
      <c r="YA7" s="9" t="e">
        <f>$YO7+VLOOKUP($A7,$ACE:$ACW,1+IFERROR(VALUE(RIGHT(XZ$3,2)),RIGHT(XZ$3,1)),TRUE)</f>
        <v>#N/A</v>
      </c>
      <c r="YB7" s="5" t="e">
        <f>IFERROR(YC7-VLOOKUP($A7,'TB2-1'!$A:$XEW,1+IFERROR(VALUE(RIGHT(YB$3,2)),RIGHT(YB$3,1)),TRUE),#N/A)</f>
        <v>#N/A</v>
      </c>
      <c r="YC7" s="9" t="e">
        <f>$YO7+VLOOKUP($A7,$ACE:$ACW,1+IFERROR(VALUE(RIGHT(YB$3,2)),RIGHT(YB$3,1)),TRUE)</f>
        <v>#N/A</v>
      </c>
      <c r="YD7" s="5">
        <f>IFERROR(YE7-VLOOKUP($A7,'TB2-1'!$A:$XEW,1+IFERROR(VALUE(RIGHT(YD$3,2)),RIGHT(YD$3,1)),TRUE),#N/A)</f>
        <v>-43.5</v>
      </c>
      <c r="YE7" s="9">
        <f>$YO7+VLOOKUP($A7,$ACE:$ACW,1+IFERROR(VALUE(RIGHT(YD$3,2)),RIGHT(YD$3,1)),TRUE)</f>
        <v>-41</v>
      </c>
      <c r="YF7" s="5">
        <f>IFERROR(YG7-VLOOKUP($A7,'TB2-1'!$A:$XEW,1+IFERROR(VALUE(RIGHT(YF$3,2)),RIGHT(YF$3,1)),TRUE),#N/A)</f>
        <v>-44.5</v>
      </c>
      <c r="YG7" s="9">
        <f>$YO7+VLOOKUP($A7,$ACE:$ACW,1+IFERROR(VALUE(RIGHT(YF$3,2)),RIGHT(YF$3,1)),TRUE)</f>
        <v>-40.5</v>
      </c>
      <c r="YH7" s="5">
        <f>IFERROR(YI7-VLOOKUP($A7,'TB2-1'!$A:$XEW,1+IFERROR(VALUE(RIGHT(YH$3,2)),RIGHT(YH$3,1)),TRUE),#N/A)</f>
        <v>-46</v>
      </c>
      <c r="YI7" s="9">
        <f>$YO7+VLOOKUP($A7,$ACE:$ACW,1+IFERROR(VALUE(RIGHT(YH$3,2)),RIGHT(YH$3,1)),TRUE)</f>
        <v>-41</v>
      </c>
      <c r="YJ7" s="5">
        <f>IFERROR(YK7-VLOOKUP($A7,'TB2-1'!$A:$XEW,1+IFERROR(VALUE(RIGHT(YJ$3,2)),RIGHT(YJ$3,1)),TRUE),#N/A)</f>
        <v>-47</v>
      </c>
      <c r="YK7" s="9">
        <f>$YO7+VLOOKUP($A7,$ACE:$ACW,1+IFERROR(VALUE(RIGHT(YJ$3,2)),RIGHT(YJ$3,1)),TRUE)</f>
        <v>-39</v>
      </c>
      <c r="YL7" s="5">
        <f>IFERROR(YM7-VLOOKUP($A7,'TB2-1'!$A:$XEW,1+IFERROR(VALUE(RIGHT(YL$3,2)),RIGHT(YL$3,1)),TRUE),#N/A)</f>
        <v>-50</v>
      </c>
      <c r="YM7" s="9">
        <f>$YO7+VLOOKUP($A7,$ACE:$ACW,1+IFERROR(VALUE(RIGHT(YL$3,2)),RIGHT(YL$3,1)),TRUE)</f>
        <v>-38</v>
      </c>
      <c r="YN7" s="5">
        <f>IFERROR(YO7-VLOOKUP($A7,'TB2-1'!$A:$XEW,1+IFERROR(VALUE(RIGHT(YN$3,2)),RIGHT(YN$3,1)),TRUE),#N/A)</f>
        <v>-60</v>
      </c>
      <c r="YO7" s="9">
        <v>-42</v>
      </c>
      <c r="YP7" s="5">
        <f>IFERROR(YQ7-VLOOKUP($A7,'TB2-1'!$A:$XEW,1+IFERROR(VALUE(RIGHT(YP$3,2)),RIGHT(YP$3,1)),TRUE),#N/A)</f>
        <v>-72</v>
      </c>
      <c r="YQ7" s="5">
        <f t="shared" ref="YQ7:ZE39" si="82">YO7</f>
        <v>-42</v>
      </c>
      <c r="YR7" s="5">
        <f>IFERROR(YS7-VLOOKUP($A7,'TB2-1'!$A:$XEW,1+IFERROR(VALUE(RIGHT(YR$3,2)),RIGHT(YR$3,1)),TRUE),#N/A)</f>
        <v>-90</v>
      </c>
      <c r="YS7" s="5">
        <f t="shared" si="82"/>
        <v>-42</v>
      </c>
      <c r="YT7" s="5">
        <f>IFERROR(YU7-VLOOKUP($A7,'TB2-1'!$A:$XEW,1+IFERROR(VALUE(RIGHT(YT$3,2)),RIGHT(YT$3,1)),TRUE),#N/A)</f>
        <v>-117</v>
      </c>
      <c r="YU7" s="5">
        <f t="shared" si="82"/>
        <v>-42</v>
      </c>
      <c r="YV7" s="5">
        <f>IFERROR(YW7-VLOOKUP($A7,'TB2-1'!$A:$XEW,1+IFERROR(VALUE(RIGHT(YV$3,2)),RIGHT(YV$3,1)),TRUE),#N/A)</f>
        <v>-162</v>
      </c>
      <c r="YW7" s="5">
        <f t="shared" si="82"/>
        <v>-42</v>
      </c>
      <c r="YX7" s="5">
        <f>IFERROR(YY7-VLOOKUP($A7,'TB2-1'!$A:$XEW,1+IFERROR(VALUE(RIGHT(YX$3,2)),RIGHT(YX$3,1)),TRUE),#N/A)</f>
        <v>-222</v>
      </c>
      <c r="YY7" s="5">
        <f t="shared" si="82"/>
        <v>-42</v>
      </c>
      <c r="YZ7" s="5">
        <f>IFERROR(ZA7-VLOOKUP($A7,'TB2-1'!$A:$XEW,1+IFERROR(VALUE(RIGHT(YZ$3,2)),RIGHT(YZ$3,1)),TRUE),#N/A)</f>
        <v>-342</v>
      </c>
      <c r="ZA7" s="5">
        <f t="shared" si="82"/>
        <v>-42</v>
      </c>
      <c r="ZB7" s="5">
        <f>IFERROR(ZC7-VLOOKUP($A7,'TB2-1'!$A:$XEW,1+IFERROR(VALUE(RIGHT(ZB$3,2)),RIGHT(ZB$3,1)),TRUE),#N/A)</f>
        <v>-522</v>
      </c>
      <c r="ZC7" s="5">
        <f t="shared" si="82"/>
        <v>-42</v>
      </c>
      <c r="ZD7" s="5">
        <f>IFERROR(ZE7-VLOOKUP($A7,'TB2-1'!$A:$XEW,1+IFERROR(VALUE(RIGHT(ZD$3,2)),RIGHT(ZD$3,1)),TRUE),#N/A)</f>
        <v>-792</v>
      </c>
      <c r="ZE7" s="5">
        <f t="shared" si="82"/>
        <v>-42</v>
      </c>
      <c r="ZF7" s="5">
        <f>IFERROR(ZG7-VLOOKUP($A7,'TB2-1'!$A:$XEW,1+IFERROR(VALUE(RIGHT(ZF$3,2)),RIGHT(ZF$3,1)),TRUE),#N/A)</f>
        <v>-1242</v>
      </c>
      <c r="ZG7" s="5">
        <f t="shared" ref="ZG7:ZG39" si="83">ZE7</f>
        <v>-42</v>
      </c>
      <c r="ZH7" s="5">
        <f>IFERROR(ZI7-VLOOKUP($A7,'TB2-1'!$A:$XEW,1+IFERROR(VALUE(RIGHT(ZH$3,2)),RIGHT(ZH$3,1)),TRUE),#N/A)</f>
        <v>-1842</v>
      </c>
      <c r="ZI7" s="5">
        <f t="shared" ref="ZI7:ZI39" si="84">ZG7</f>
        <v>-42</v>
      </c>
      <c r="ZJ7" s="2" t="e">
        <f>IFERROR(ZK7-VLOOKUP($A7,'TB2-1'!$A:$XEW,1+IFERROR(VALUE(RIGHT(ZJ$3,2)),RIGHT(ZJ$3,1)),TRUE),#N/A)</f>
        <v>#N/A</v>
      </c>
      <c r="ZK7" s="9" t="e">
        <f>$ZY7+VLOOKUP($A7,$ACE:$ACW,1+IFERROR(VALUE(RIGHT(ZJ$3,2)),RIGHT(ZJ$3,1)),TRUE)</f>
        <v>#N/A</v>
      </c>
      <c r="ZL7" s="2" t="e">
        <f>IFERROR(ZM7-VLOOKUP($A7,'TB2-1'!$A:$XEW,1+IFERROR(VALUE(RIGHT(ZL$3,2)),RIGHT(ZL$3,1)),TRUE),#N/A)</f>
        <v>#N/A</v>
      </c>
      <c r="ZM7" s="9" t="e">
        <f>$ZY7+VLOOKUP($A7,$ACE:$ACW,1+IFERROR(VALUE(RIGHT(ZL$3,2)),RIGHT(ZL$3,1)),TRUE)</f>
        <v>#N/A</v>
      </c>
      <c r="ZN7" s="2">
        <f>IFERROR(ZO7-VLOOKUP($A7,'TB2-1'!$A:$XEW,1+IFERROR(VALUE(RIGHT(ZN$3,2)),RIGHT(ZN$3,1)),TRUE),#N/A)</f>
        <v>-51.5</v>
      </c>
      <c r="ZO7" s="9">
        <f>$ZY7+VLOOKUP($A7,$ACE:$ACW,1+IFERROR(VALUE(RIGHT(ZN$3,2)),RIGHT(ZN$3,1)),TRUE)</f>
        <v>-49</v>
      </c>
      <c r="ZP7" s="2">
        <f>IFERROR(ZQ7-VLOOKUP($A7,'TB2-1'!$A:$XEW,1+IFERROR(VALUE(RIGHT(ZP$3,2)),RIGHT(ZP$3,1)),TRUE),#N/A)</f>
        <v>-52.5</v>
      </c>
      <c r="ZQ7" s="9">
        <f>$ZY7+VLOOKUP($A7,$ACE:$ACW,1+IFERROR(VALUE(RIGHT(ZP$3,2)),RIGHT(ZP$3,1)),TRUE)</f>
        <v>-48.5</v>
      </c>
      <c r="ZR7" s="2">
        <f>IFERROR(ZS7-VLOOKUP($A7,'TB2-1'!$A:$XEW,1+IFERROR(VALUE(RIGHT(ZR$3,2)),RIGHT(ZR$3,1)),TRUE),#N/A)</f>
        <v>-54</v>
      </c>
      <c r="ZS7" s="9">
        <f>$ZY7+VLOOKUP($A7,$ACE:$ACW,1+IFERROR(VALUE(RIGHT(ZR$3,2)),RIGHT(ZR$3,1)),TRUE)</f>
        <v>-49</v>
      </c>
      <c r="ZT7" s="2">
        <f>IFERROR(ZU7-VLOOKUP($A7,'TB2-1'!$A:$XEW,1+IFERROR(VALUE(RIGHT(ZT$3,2)),RIGHT(ZT$3,1)),TRUE),#N/A)</f>
        <v>-55</v>
      </c>
      <c r="ZU7" s="9">
        <f>$ZY7+VLOOKUP($A7,$ACE:$ACW,1+IFERROR(VALUE(RIGHT(ZT$3,2)),RIGHT(ZT$3,1)),TRUE)</f>
        <v>-47</v>
      </c>
      <c r="ZV7" s="2">
        <f>IFERROR(ZW7-VLOOKUP($A7,'TB2-1'!$A:$XEW,1+IFERROR(VALUE(RIGHT(ZV$3,2)),RIGHT(ZV$3,1)),TRUE),#N/A)</f>
        <v>-58</v>
      </c>
      <c r="ZW7" s="9">
        <f>$ZY7+VLOOKUP($A7,$ACE:$ACW,1+IFERROR(VALUE(RIGHT(ZV$3,2)),RIGHT(ZV$3,1)),TRUE)</f>
        <v>-46</v>
      </c>
      <c r="ZX7" s="2">
        <f>IFERROR(ZY7-VLOOKUP($A7,'TB2-1'!$A:$XEW,1+IFERROR(VALUE(RIGHT(ZX$3,2)),RIGHT(ZX$3,1)),TRUE),#N/A)</f>
        <v>-68</v>
      </c>
      <c r="ZY7" s="9">
        <v>-50</v>
      </c>
      <c r="ZZ7" s="2">
        <f>IFERROR(AAA7-VLOOKUP($A7,'TB2-1'!$A:$XEW,1+IFERROR(VALUE(RIGHT(ZZ$3,2)),RIGHT(ZZ$3,1)),TRUE),#N/A)</f>
        <v>-80</v>
      </c>
      <c r="AAA7" s="2">
        <f t="shared" ref="AAA7:AAO39" si="85">ZY7</f>
        <v>-50</v>
      </c>
      <c r="AAB7" s="2">
        <f>IFERROR(AAC7-VLOOKUP($A7,'TB2-1'!$A:$XEW,1+IFERROR(VALUE(RIGHT(AAB$3,2)),RIGHT(AAB$3,1)),TRUE),#N/A)</f>
        <v>-98</v>
      </c>
      <c r="AAC7" s="2">
        <f t="shared" si="85"/>
        <v>-50</v>
      </c>
      <c r="AAD7" s="2">
        <f>IFERROR(AAE7-VLOOKUP($A7,'TB2-1'!$A:$XEW,1+IFERROR(VALUE(RIGHT(AAD$3,2)),RIGHT(AAD$3,1)),TRUE),#N/A)</f>
        <v>-125</v>
      </c>
      <c r="AAE7" s="2">
        <f t="shared" si="85"/>
        <v>-50</v>
      </c>
      <c r="AAF7" s="2">
        <f>IFERROR(AAG7-VLOOKUP($A7,'TB2-1'!$A:$XEW,1+IFERROR(VALUE(RIGHT(AAF$3,2)),RIGHT(AAF$3,1)),TRUE),#N/A)</f>
        <v>-170</v>
      </c>
      <c r="AAG7" s="2">
        <f t="shared" si="85"/>
        <v>-50</v>
      </c>
      <c r="AAH7" s="2">
        <f>IFERROR(AAI7-VLOOKUP($A7,'TB2-1'!$A:$XEW,1+IFERROR(VALUE(RIGHT(AAH$3,2)),RIGHT(AAH$3,1)),TRUE),#N/A)</f>
        <v>-230</v>
      </c>
      <c r="AAI7" s="2">
        <f t="shared" si="85"/>
        <v>-50</v>
      </c>
      <c r="AAJ7" s="2">
        <f>IFERROR(AAK7-VLOOKUP($A7,'TB2-1'!$A:$XEW,1+IFERROR(VALUE(RIGHT(AAJ$3,2)),RIGHT(AAJ$3,1)),TRUE),#N/A)</f>
        <v>-350</v>
      </c>
      <c r="AAK7" s="2">
        <f t="shared" si="85"/>
        <v>-50</v>
      </c>
      <c r="AAL7" s="2">
        <f>IFERROR(AAM7-VLOOKUP($A7,'TB2-1'!$A:$XEW,1+IFERROR(VALUE(RIGHT(AAL$3,2)),RIGHT(AAL$3,1)),TRUE),#N/A)</f>
        <v>-530</v>
      </c>
      <c r="AAM7" s="2">
        <f t="shared" si="85"/>
        <v>-50</v>
      </c>
      <c r="AAN7" s="2">
        <f>IFERROR(AAO7-VLOOKUP($A7,'TB2-1'!$A:$XEW,1+IFERROR(VALUE(RIGHT(AAN$3,2)),RIGHT(AAN$3,1)),TRUE),#N/A)</f>
        <v>-800</v>
      </c>
      <c r="AAO7" s="2">
        <f t="shared" si="85"/>
        <v>-50</v>
      </c>
      <c r="AAP7" s="2">
        <f>IFERROR(AAQ7-VLOOKUP($A7,'TB2-1'!$A:$XEW,1+IFERROR(VALUE(RIGHT(AAP$3,2)),RIGHT(AAP$3,1)),TRUE),#N/A)</f>
        <v>-1250</v>
      </c>
      <c r="AAQ7" s="2">
        <f t="shared" ref="AAQ7:AAQ39" si="86">AAO7</f>
        <v>-50</v>
      </c>
      <c r="AAR7" s="2">
        <f>IFERROR(AAS7-VLOOKUP($A7,'TB2-1'!$A:$XEW,1+IFERROR(VALUE(RIGHT(AAR$3,2)),RIGHT(AAR$3,1)),TRUE),#N/A)</f>
        <v>-1850</v>
      </c>
      <c r="AAS7" s="2">
        <f t="shared" ref="AAS7:AAS39" si="87">AAQ7</f>
        <v>-50</v>
      </c>
      <c r="AAT7" s="5" t="e">
        <f>IFERROR(AAU7-VLOOKUP($A7,'TB2-1'!$A:$XEW,1+IFERROR(VALUE(RIGHT(AAT$3,2)),RIGHT(AAT$3,1)),TRUE),#N/A)</f>
        <v>#N/A</v>
      </c>
      <c r="AAU7" s="9" t="e">
        <f>$ABI7+VLOOKUP($A7,$ACE:$ACW,1+IFERROR(VALUE(RIGHT(AAT$3,2)),RIGHT(AAT$3,1)),TRUE)</f>
        <v>#N/A</v>
      </c>
      <c r="AAV7" s="5" t="e">
        <f>IFERROR(AAW7-VLOOKUP($A7,'TB2-1'!$A:$XEW,1+IFERROR(VALUE(RIGHT(AAV$3,2)),RIGHT(AAV$3,1)),TRUE),#N/A)</f>
        <v>#N/A</v>
      </c>
      <c r="AAW7" s="9" t="e">
        <f>$ABI7+VLOOKUP($A7,$ACE:$ACW,1+IFERROR(VALUE(RIGHT(AAV$3,2)),RIGHT(AAV$3,1)),TRUE)</f>
        <v>#N/A</v>
      </c>
      <c r="AAX7" s="5">
        <f>IFERROR(AAY7-VLOOKUP($A7,'TB2-1'!$A:$XEW,1+IFERROR(VALUE(RIGHT(AAX$3,2)),RIGHT(AAX$3,1)),TRUE),#N/A)</f>
        <v>-81.5</v>
      </c>
      <c r="AAY7" s="9">
        <f>$ABI7+VLOOKUP($A7,$ACE:$ACW,1+IFERROR(VALUE(RIGHT(AAX$3,2)),RIGHT(AAX$3,1)),TRUE)</f>
        <v>-79</v>
      </c>
      <c r="AAZ7" s="5">
        <f>IFERROR(ABA7-VLOOKUP($A7,'TB2-1'!$A:$XEW,1+IFERROR(VALUE(RIGHT(AAZ$3,2)),RIGHT(AAZ$3,1)),TRUE),#N/A)</f>
        <v>-82.5</v>
      </c>
      <c r="ABA7" s="9">
        <f>$ABI7+VLOOKUP($A7,$ACE:$ACW,1+IFERROR(VALUE(RIGHT(AAZ$3,2)),RIGHT(AAZ$3,1)),TRUE)</f>
        <v>-78.5</v>
      </c>
      <c r="ABB7" s="5">
        <f>IFERROR(ABC7-VLOOKUP($A7,'TB2-1'!$A:$XEW,1+IFERROR(VALUE(RIGHT(ABB$3,2)),RIGHT(ABB$3,1)),TRUE),#N/A)</f>
        <v>-84</v>
      </c>
      <c r="ABC7" s="9">
        <f>$ABI7+VLOOKUP($A7,$ACE:$ACW,1+IFERROR(VALUE(RIGHT(ABB$3,2)),RIGHT(ABB$3,1)),TRUE)</f>
        <v>-79</v>
      </c>
      <c r="ABD7" s="5">
        <f>IFERROR(ABE7-VLOOKUP($A7,'TB2-1'!$A:$XEW,1+IFERROR(VALUE(RIGHT(ABD$3,2)),RIGHT(ABD$3,1)),TRUE),#N/A)</f>
        <v>-85</v>
      </c>
      <c r="ABE7" s="9">
        <f>$ABI7+VLOOKUP($A7,$ACE:$ACW,1+IFERROR(VALUE(RIGHT(ABD$3,2)),RIGHT(ABD$3,1)),TRUE)</f>
        <v>-77</v>
      </c>
      <c r="ABF7" s="5">
        <f>IFERROR(ABG7-VLOOKUP($A7,'TB2-1'!$A:$XEW,1+IFERROR(VALUE(RIGHT(ABF$3,2)),RIGHT(ABF$3,1)),TRUE),#N/A)</f>
        <v>-88</v>
      </c>
      <c r="ABG7" s="9">
        <f>$ABI7+VLOOKUP($A7,$ACE:$ACW,1+IFERROR(VALUE(RIGHT(ABF$3,2)),RIGHT(ABF$3,1)),TRUE)</f>
        <v>-76</v>
      </c>
      <c r="ABH7" s="5">
        <f>IFERROR(ABI7-VLOOKUP($A7,'TB2-1'!$A:$XEW,1+IFERROR(VALUE(RIGHT(ABH$3,2)),RIGHT(ABH$3,1)),TRUE),#N/A)</f>
        <v>-98</v>
      </c>
      <c r="ABI7" s="9">
        <v>-80</v>
      </c>
      <c r="ABJ7" s="5">
        <f>IFERROR(ABK7-VLOOKUP($A7,'TB2-1'!$A:$XEW,1+IFERROR(VALUE(RIGHT(ABJ$3,2)),RIGHT(ABJ$3,1)),TRUE),#N/A)</f>
        <v>-110</v>
      </c>
      <c r="ABK7" s="5">
        <f t="shared" ref="ABK7:ABY39" si="88">ABI7</f>
        <v>-80</v>
      </c>
      <c r="ABL7" s="5">
        <f>IFERROR(ABM7-VLOOKUP($A7,'TB2-1'!$A:$XEW,1+IFERROR(VALUE(RIGHT(ABL$3,2)),RIGHT(ABL$3,1)),TRUE),#N/A)</f>
        <v>-128</v>
      </c>
      <c r="ABM7" s="5">
        <f t="shared" si="88"/>
        <v>-80</v>
      </c>
      <c r="ABN7" s="5">
        <f>IFERROR(ABO7-VLOOKUP($A7,'TB2-1'!$A:$XEW,1+IFERROR(VALUE(RIGHT(ABN$3,2)),RIGHT(ABN$3,1)),TRUE),#N/A)</f>
        <v>-155</v>
      </c>
      <c r="ABO7" s="5">
        <f t="shared" si="88"/>
        <v>-80</v>
      </c>
      <c r="ABP7" s="5">
        <f>IFERROR(ABQ7-VLOOKUP($A7,'TB2-1'!$A:$XEW,1+IFERROR(VALUE(RIGHT(ABP$3,2)),RIGHT(ABP$3,1)),TRUE),#N/A)</f>
        <v>-200</v>
      </c>
      <c r="ABQ7" s="5">
        <f t="shared" si="88"/>
        <v>-80</v>
      </c>
      <c r="ABR7" s="5">
        <f>IFERROR(ABS7-VLOOKUP($A7,'TB2-1'!$A:$XEW,1+IFERROR(VALUE(RIGHT(ABR$3,2)),RIGHT(ABR$3,1)),TRUE),#N/A)</f>
        <v>-260</v>
      </c>
      <c r="ABS7" s="5">
        <f t="shared" si="88"/>
        <v>-80</v>
      </c>
      <c r="ABT7" s="5">
        <f>IFERROR(ABU7-VLOOKUP($A7,'TB2-1'!$A:$XEW,1+IFERROR(VALUE(RIGHT(ABT$3,2)),RIGHT(ABT$3,1)),TRUE),#N/A)</f>
        <v>-380</v>
      </c>
      <c r="ABU7" s="5">
        <f t="shared" si="88"/>
        <v>-80</v>
      </c>
      <c r="ABV7" s="5">
        <f>IFERROR(ABW7-VLOOKUP($A7,'TB2-1'!$A:$XEW,1+IFERROR(VALUE(RIGHT(ABV$3,2)),RIGHT(ABV$3,1)),TRUE),#N/A)</f>
        <v>-560</v>
      </c>
      <c r="ABW7" s="5">
        <f t="shared" si="88"/>
        <v>-80</v>
      </c>
      <c r="ABX7" s="5">
        <f>IFERROR(ABY7-VLOOKUP($A7,'TB2-1'!$A:$XEW,1+IFERROR(VALUE(RIGHT(ABX$3,2)),RIGHT(ABX$3,1)),TRUE),#N/A)</f>
        <v>-830</v>
      </c>
      <c r="ABY7" s="5">
        <f t="shared" si="88"/>
        <v>-80</v>
      </c>
      <c r="ABZ7" s="5">
        <f>IFERROR(ACA7-VLOOKUP($A7,'TB2-1'!$A:$XEW,1+IFERROR(VALUE(RIGHT(ABZ$3,2)),RIGHT(ABZ$3,1)),TRUE),#N/A)</f>
        <v>-1280</v>
      </c>
      <c r="ACA7" s="5">
        <f t="shared" ref="ACA7:ACA39" si="89">ABY7</f>
        <v>-80</v>
      </c>
      <c r="ACB7" s="5">
        <f>IFERROR(ACC7-VLOOKUP($A7,'TB2-1'!$A:$XEW,1+IFERROR(VALUE(RIGHT(ACB$3,2)),RIGHT(ACB$3,1)),TRUE),#N/A)</f>
        <v>-1880</v>
      </c>
      <c r="ACC7" s="5">
        <f t="shared" ref="ACC7:ACC39" si="90">ACA7</f>
        <v>-80</v>
      </c>
      <c r="ACE7" s="2">
        <f>Config!G3</f>
        <v>3.0009999999999999</v>
      </c>
      <c r="ACF7" s="6" t="e">
        <v>#N/A</v>
      </c>
      <c r="ACG7" s="6" t="e">
        <v>#N/A</v>
      </c>
      <c r="ACH7" s="6">
        <v>1</v>
      </c>
      <c r="ACI7" s="6">
        <v>1.5</v>
      </c>
      <c r="ACJ7" s="6">
        <v>1</v>
      </c>
      <c r="ACK7" s="6">
        <v>3</v>
      </c>
      <c r="ACL7" s="6">
        <v>4</v>
      </c>
      <c r="ACM7" s="6">
        <v>6</v>
      </c>
      <c r="ACN7" s="6" t="e">
        <v>#N/A</v>
      </c>
      <c r="ACO7" s="6" t="e">
        <v>#N/A</v>
      </c>
      <c r="ACP7" s="6" t="e">
        <v>#N/A</v>
      </c>
      <c r="ACQ7" s="6" t="e">
        <v>#N/A</v>
      </c>
      <c r="ACR7" s="6" t="e">
        <v>#N/A</v>
      </c>
      <c r="ACS7" s="6" t="e">
        <v>#N/A</v>
      </c>
      <c r="ACT7" s="6" t="e">
        <v>#N/A</v>
      </c>
      <c r="ACU7" s="6" t="e">
        <v>#N/A</v>
      </c>
      <c r="ACV7" s="6" t="e">
        <v>#N/A</v>
      </c>
      <c r="ACW7" s="6" t="e">
        <v>#N/A</v>
      </c>
    </row>
    <row r="8" spans="1:777" ht="15.75" thickBot="1" x14ac:dyDescent="0.3">
      <c r="A8" s="2">
        <f>Config!G4</f>
        <v>6.0010000000000003</v>
      </c>
      <c r="B8" s="84">
        <v>80</v>
      </c>
      <c r="C8" s="5">
        <f>IFERROR(B8+VLOOKUP($A8,'TB2-1'!$A:$XEW,1+IFERROR(VALUE(RIGHT(B$3,2)),RIGHT(B$3,1)),TRUE),#N/A)</f>
        <v>81</v>
      </c>
      <c r="D8" s="10">
        <f t="shared" si="1"/>
        <v>80</v>
      </c>
      <c r="E8" s="5">
        <f>IFERROR(D8+VLOOKUP($A8,'TB2-1'!$A:$XEW,1+IFERROR(VALUE(RIGHT(D$3,2)),RIGHT(D$3,1)),TRUE),#N/A)</f>
        <v>81.5</v>
      </c>
      <c r="F8" s="10">
        <f t="shared" si="1"/>
        <v>80</v>
      </c>
      <c r="G8" s="5">
        <f>IFERROR(F8+VLOOKUP($A8,'TB2-1'!$A:$XEW,1+IFERROR(VALUE(RIGHT(F$3,2)),RIGHT(F$3,1)),TRUE),#N/A)</f>
        <v>82.5</v>
      </c>
      <c r="H8" s="10">
        <f t="shared" si="1"/>
        <v>80</v>
      </c>
      <c r="I8" s="5">
        <f>IFERROR(H8+VLOOKUP($A8,'TB2-1'!$A:$XEW,1+IFERROR(VALUE(RIGHT(H$3,2)),RIGHT(H$3,1)),TRUE),#N/A)</f>
        <v>84</v>
      </c>
      <c r="J8" s="10">
        <f t="shared" si="1"/>
        <v>80</v>
      </c>
      <c r="K8" s="5">
        <f>IFERROR(J8+VLOOKUP($A8,'TB2-1'!$A:$XEW,1+IFERROR(VALUE(RIGHT(J$3,2)),RIGHT(J$3,1)),TRUE),#N/A)</f>
        <v>85</v>
      </c>
      <c r="L8" s="10">
        <f t="shared" si="1"/>
        <v>80</v>
      </c>
      <c r="M8" s="5">
        <f>IFERROR(L8+VLOOKUP($A8,'TB2-1'!$A:$XEW,1+IFERROR(VALUE(RIGHT(L$3,2)),RIGHT(L$3,1)),TRUE),#N/A)</f>
        <v>88</v>
      </c>
      <c r="N8" s="10">
        <f t="shared" si="1"/>
        <v>80</v>
      </c>
      <c r="O8" s="5">
        <f>IFERROR(N8+VLOOKUP($A8,'TB2-1'!$A:$XEW,1+IFERROR(VALUE(RIGHT(N$3,2)),RIGHT(N$3,1)),TRUE),#N/A)</f>
        <v>92</v>
      </c>
      <c r="P8" s="10">
        <f t="shared" si="1"/>
        <v>80</v>
      </c>
      <c r="Q8" s="5">
        <f>IFERROR(P8+VLOOKUP($A8,'TB2-1'!$A:$XEW,1+IFERROR(VALUE(RIGHT(P$3,2)),RIGHT(P$3,1)),TRUE),#N/A)</f>
        <v>98</v>
      </c>
      <c r="R8" s="10">
        <f t="shared" si="1"/>
        <v>80</v>
      </c>
      <c r="S8" s="5">
        <f>IFERROR(R8+VLOOKUP($A8,'TB2-1'!$A:$XEW,1+IFERROR(VALUE(RIGHT(R$3,2)),RIGHT(R$3,1)),TRUE),#N/A)</f>
        <v>110</v>
      </c>
      <c r="T8" s="10">
        <f t="shared" si="2"/>
        <v>80</v>
      </c>
      <c r="U8" s="5">
        <f>IFERROR(T8+VLOOKUP($A8,'TB2-1'!$A:$XEW,1+IFERROR(VALUE(RIGHT(T$3,2)),RIGHT(T$3,1)),TRUE),#N/A)</f>
        <v>128</v>
      </c>
      <c r="V8" s="10">
        <f t="shared" si="3"/>
        <v>80</v>
      </c>
      <c r="W8" s="5">
        <f>IFERROR(V8+VLOOKUP($A8,'TB2-1'!$A:$XEW,1+IFERROR(VALUE(RIGHT(V$3,2)),RIGHT(V$3,1)),TRUE),#N/A)</f>
        <v>155</v>
      </c>
      <c r="X8" s="10">
        <f t="shared" si="4"/>
        <v>80</v>
      </c>
      <c r="Y8" s="5">
        <f>IFERROR(X8+VLOOKUP($A8,'TB2-1'!$A:$XEW,1+IFERROR(VALUE(RIGHT(X$3,2)),RIGHT(X$3,1)),TRUE),#N/A)</f>
        <v>200</v>
      </c>
      <c r="Z8" s="10">
        <f t="shared" si="5"/>
        <v>80</v>
      </c>
      <c r="AA8" s="5">
        <f>IFERROR(Z8+VLOOKUP($A8,'TB2-1'!$A:$XEW,1+IFERROR(VALUE(RIGHT(Z$3,2)),RIGHT(Z$3,1)),TRUE),#N/A)</f>
        <v>260</v>
      </c>
      <c r="AB8" s="10">
        <f t="shared" si="6"/>
        <v>80</v>
      </c>
      <c r="AC8" s="5">
        <f>IFERROR(AB8+VLOOKUP($A8,'TB2-1'!$A:$XEW,1+IFERROR(VALUE(RIGHT(AB$3,2)),RIGHT(AB$3,1)),TRUE),#N/A)</f>
        <v>380</v>
      </c>
      <c r="AD8" s="10">
        <f t="shared" si="7"/>
        <v>80</v>
      </c>
      <c r="AE8" s="5">
        <f>IFERROR(AD8+VLOOKUP($A8,'TB2-1'!$A:$XEW,1+IFERROR(VALUE(RIGHT(AD$3,2)),RIGHT(AD$3,1)),TRUE),#N/A)</f>
        <v>560</v>
      </c>
      <c r="AF8" s="10">
        <f t="shared" si="8"/>
        <v>80</v>
      </c>
      <c r="AG8" s="5">
        <f>IFERROR(AF8+VLOOKUP($A8,'TB2-1'!$A:$XEW,1+IFERROR(VALUE(RIGHT(AF$3,2)),RIGHT(AF$3,1)),TRUE),#N/A)</f>
        <v>830</v>
      </c>
      <c r="AH8" s="10">
        <f t="shared" si="9"/>
        <v>80</v>
      </c>
      <c r="AI8" s="5">
        <f>IFERROR(AH8+VLOOKUP($A8,'TB2-1'!$A:$XEW,1+IFERROR(VALUE(RIGHT(AH$3,2)),RIGHT(AH$3,1)),TRUE),#N/A)</f>
        <v>1280</v>
      </c>
      <c r="AJ8" s="10">
        <f t="shared" si="10"/>
        <v>80</v>
      </c>
      <c r="AK8" s="5">
        <f>IFERROR(AJ8+VLOOKUP($A8,'TB2-1'!$A:$XEW,1+IFERROR(VALUE(RIGHT(AJ$3,2)),RIGHT(AJ$3,1)),TRUE),#N/A)</f>
        <v>1880</v>
      </c>
      <c r="AL8" s="84">
        <v>40</v>
      </c>
      <c r="AM8" s="6">
        <f>IFERROR(AL8+VLOOKUP($A8,'TB2-1'!$A:$XEW,1+IFERROR(VALUE(RIGHT(AL$3,2)),RIGHT(AL$3,1)),TRUE),#N/A)</f>
        <v>41</v>
      </c>
      <c r="AN8" s="6">
        <f t="shared" si="11"/>
        <v>40</v>
      </c>
      <c r="AO8" s="6">
        <f>IFERROR(AN8+VLOOKUP($A8,'TB2-1'!$A:$XEW,1+IFERROR(VALUE(RIGHT(AN$3,2)),RIGHT(AN$3,1)),TRUE),#N/A)</f>
        <v>41.5</v>
      </c>
      <c r="AP8" s="6">
        <f t="shared" si="11"/>
        <v>40</v>
      </c>
      <c r="AQ8" s="6">
        <f>IFERROR(AP8+VLOOKUP($A8,'TB2-1'!$A:$XEW,1+IFERROR(VALUE(RIGHT(AP$3,2)),RIGHT(AP$3,1)),TRUE),#N/A)</f>
        <v>42.5</v>
      </c>
      <c r="AR8" s="6">
        <f t="shared" si="11"/>
        <v>40</v>
      </c>
      <c r="AS8" s="6">
        <f>IFERROR(AR8+VLOOKUP($A8,'TB2-1'!$A:$XEW,1+IFERROR(VALUE(RIGHT(AR$3,2)),RIGHT(AR$3,1)),TRUE),#N/A)</f>
        <v>44</v>
      </c>
      <c r="AT8" s="6">
        <f t="shared" si="11"/>
        <v>40</v>
      </c>
      <c r="AU8" s="6">
        <f>IFERROR(AT8+VLOOKUP($A8,'TB2-1'!$A:$XEW,1+IFERROR(VALUE(RIGHT(AT$3,2)),RIGHT(AT$3,1)),TRUE),#N/A)</f>
        <v>45</v>
      </c>
      <c r="AV8" s="6">
        <f t="shared" si="11"/>
        <v>40</v>
      </c>
      <c r="AW8" s="6">
        <f>IFERROR(AV8+VLOOKUP($A8,'TB2-1'!$A:$XEW,1+IFERROR(VALUE(RIGHT(AV$3,2)),RIGHT(AV$3,1)),TRUE),#N/A)</f>
        <v>48</v>
      </c>
      <c r="AX8" s="6">
        <f t="shared" si="11"/>
        <v>40</v>
      </c>
      <c r="AY8" s="6">
        <f>IFERROR(AX8+VLOOKUP($A8,'TB2-1'!$A:$XEW,1+IFERROR(VALUE(RIGHT(AX$3,2)),RIGHT(AX$3,1)),TRUE),#N/A)</f>
        <v>52</v>
      </c>
      <c r="AZ8" s="6">
        <f t="shared" si="11"/>
        <v>40</v>
      </c>
      <c r="BA8" s="6">
        <f>IFERROR(AZ8+VLOOKUP($A8,'TB2-1'!$A:$XEW,1+IFERROR(VALUE(RIGHT(AZ$3,2)),RIGHT(AZ$3,1)),TRUE),#N/A)</f>
        <v>58</v>
      </c>
      <c r="BB8" s="6">
        <f t="shared" si="11"/>
        <v>40</v>
      </c>
      <c r="BC8" s="6">
        <f>IFERROR(BB8+VLOOKUP($A8,'TB2-1'!$A:$XEW,1+IFERROR(VALUE(RIGHT(BB$3,2)),RIGHT(BB$3,1)),TRUE),#N/A)</f>
        <v>70</v>
      </c>
      <c r="BD8" s="6">
        <f t="shared" si="12"/>
        <v>40</v>
      </c>
      <c r="BE8" s="6">
        <f>IFERROR(BD8+VLOOKUP($A8,'TB2-1'!$A:$XEW,1+IFERROR(VALUE(RIGHT(BD$3,2)),RIGHT(BD$3,1)),TRUE),#N/A)</f>
        <v>88</v>
      </c>
      <c r="BF8" s="6">
        <f t="shared" si="13"/>
        <v>40</v>
      </c>
      <c r="BG8" s="6">
        <f>IFERROR(BF8+VLOOKUP($A8,'TB2-1'!$A:$XEW,1+IFERROR(VALUE(RIGHT(BF$3,2)),RIGHT(BF$3,1)),TRUE),#N/A)</f>
        <v>115</v>
      </c>
      <c r="BH8" s="6">
        <f t="shared" si="14"/>
        <v>40</v>
      </c>
      <c r="BI8" s="6">
        <f>IFERROR(BH8+VLOOKUP($A8,'TB2-1'!$A:$XEW,1+IFERROR(VALUE(RIGHT(BH$3,2)),RIGHT(BH$3,1)),TRUE),#N/A)</f>
        <v>160</v>
      </c>
      <c r="BJ8" s="6">
        <f t="shared" si="15"/>
        <v>40</v>
      </c>
      <c r="BK8" s="6">
        <f>IFERROR(BJ8+VLOOKUP($A8,'TB2-1'!$A:$XEW,1+IFERROR(VALUE(RIGHT(BJ$3,2)),RIGHT(BJ$3,1)),TRUE),#N/A)</f>
        <v>220</v>
      </c>
      <c r="BL8" s="6">
        <f t="shared" si="16"/>
        <v>40</v>
      </c>
      <c r="BM8" s="6">
        <f>IFERROR(BL8+VLOOKUP($A8,'TB2-1'!$A:$XEW,1+IFERROR(VALUE(RIGHT(BL$3,2)),RIGHT(BL$3,1)),TRUE),#N/A)</f>
        <v>340</v>
      </c>
      <c r="BN8" s="6">
        <f t="shared" si="17"/>
        <v>40</v>
      </c>
      <c r="BO8" s="6">
        <f>IFERROR(BN8+VLOOKUP($A8,'TB2-1'!$A:$XEW,1+IFERROR(VALUE(RIGHT(BN$3,2)),RIGHT(BN$3,1)),TRUE),#N/A)</f>
        <v>520</v>
      </c>
      <c r="BP8" s="6">
        <f t="shared" si="18"/>
        <v>40</v>
      </c>
      <c r="BQ8" s="6">
        <f>IFERROR(BP8+VLOOKUP($A8,'TB2-1'!$A:$XEW,1+IFERROR(VALUE(RIGHT(BP$3,2)),RIGHT(BP$3,1)),TRUE),#N/A)</f>
        <v>790</v>
      </c>
      <c r="BR8" s="6">
        <f t="shared" si="19"/>
        <v>40</v>
      </c>
      <c r="BS8" s="6">
        <f>IFERROR(BR8+VLOOKUP($A8,'TB2-1'!$A:$XEW,1+IFERROR(VALUE(RIGHT(BR$3,2)),RIGHT(BR$3,1)),TRUE),#N/A)</f>
        <v>1240</v>
      </c>
      <c r="BT8" s="6">
        <f t="shared" si="20"/>
        <v>40</v>
      </c>
      <c r="BU8" s="6">
        <f>IFERROR(BT8+VLOOKUP($A8,'TB2-1'!$A:$XEW,1+IFERROR(VALUE(RIGHT(BT$3,2)),RIGHT(BT$3,1)),TRUE),#N/A)</f>
        <v>1840</v>
      </c>
      <c r="BV8" s="84">
        <v>25</v>
      </c>
      <c r="BW8" s="5">
        <f>IFERROR(BV8+VLOOKUP($A8,'TB2-1'!$A:$XEW,1+IFERROR(VALUE(RIGHT(BV$3,2)),RIGHT(BV$3,1)),TRUE),#N/A)</f>
        <v>26</v>
      </c>
      <c r="BX8" s="10">
        <f t="shared" si="21"/>
        <v>25</v>
      </c>
      <c r="BY8" s="5">
        <f>IFERROR(BX8+VLOOKUP($A8,'TB2-1'!$A:$XEW,1+IFERROR(VALUE(RIGHT(BX$3,2)),RIGHT(BX$3,1)),TRUE),#N/A)</f>
        <v>26.5</v>
      </c>
      <c r="BZ8" s="10">
        <f t="shared" si="21"/>
        <v>25</v>
      </c>
      <c r="CA8" s="5">
        <f>IFERROR(BZ8+VLOOKUP($A8,'TB2-1'!$A:$XEW,1+IFERROR(VALUE(RIGHT(BZ$3,2)),RIGHT(BZ$3,1)),TRUE),#N/A)</f>
        <v>27.5</v>
      </c>
      <c r="CB8" s="10">
        <f t="shared" si="21"/>
        <v>25</v>
      </c>
      <c r="CC8" s="5">
        <f>IFERROR(CB8+VLOOKUP($A8,'TB2-1'!$A:$XEW,1+IFERROR(VALUE(RIGHT(CB$3,2)),RIGHT(CB$3,1)),TRUE),#N/A)</f>
        <v>29</v>
      </c>
      <c r="CD8" s="10">
        <f t="shared" si="21"/>
        <v>25</v>
      </c>
      <c r="CE8" s="5">
        <f>IFERROR(CD8+VLOOKUP($A8,'TB2-1'!$A:$XEW,1+IFERROR(VALUE(RIGHT(CD$3,2)),RIGHT(CD$3,1)),TRUE),#N/A)</f>
        <v>30</v>
      </c>
      <c r="CF8" s="10">
        <f t="shared" si="21"/>
        <v>25</v>
      </c>
      <c r="CG8" s="5">
        <f>IFERROR(CF8+VLOOKUP($A8,'TB2-1'!$A:$XEW,1+IFERROR(VALUE(RIGHT(CF$3,2)),RIGHT(CF$3,1)),TRUE),#N/A)</f>
        <v>33</v>
      </c>
      <c r="CH8" s="10">
        <f t="shared" si="21"/>
        <v>25</v>
      </c>
      <c r="CI8" s="5">
        <f>IFERROR(CH8+VLOOKUP($A8,'TB2-1'!$A:$XEW,1+IFERROR(VALUE(RIGHT(CH$3,2)),RIGHT(CH$3,1)),TRUE),#N/A)</f>
        <v>37</v>
      </c>
      <c r="CJ8" s="10">
        <f t="shared" si="21"/>
        <v>25</v>
      </c>
      <c r="CK8" s="5">
        <f>IFERROR(CJ8+VLOOKUP($A8,'TB2-1'!$A:$XEW,1+IFERROR(VALUE(RIGHT(CJ$3,2)),RIGHT(CJ$3,1)),TRUE),#N/A)</f>
        <v>43</v>
      </c>
      <c r="CL8" s="10">
        <f t="shared" si="21"/>
        <v>25</v>
      </c>
      <c r="CM8" s="5">
        <f>IFERROR(CL8+VLOOKUP($A8,'TB2-1'!$A:$XEW,1+IFERROR(VALUE(RIGHT(CL$3,2)),RIGHT(CL$3,1)),TRUE),#N/A)</f>
        <v>55</v>
      </c>
      <c r="CN8" s="10">
        <f t="shared" si="22"/>
        <v>25</v>
      </c>
      <c r="CO8" s="5">
        <f>IFERROR(CN8+VLOOKUP($A8,'TB2-1'!$A:$XEW,1+IFERROR(VALUE(RIGHT(CN$3,2)),RIGHT(CN$3,1)),TRUE),#N/A)</f>
        <v>73</v>
      </c>
      <c r="CP8" s="10">
        <f t="shared" si="23"/>
        <v>25</v>
      </c>
      <c r="CQ8" s="5">
        <f>IFERROR(CP8+VLOOKUP($A8,'TB2-1'!$A:$XEW,1+IFERROR(VALUE(RIGHT(CP$3,2)),RIGHT(CP$3,1)),TRUE),#N/A)</f>
        <v>100</v>
      </c>
      <c r="CR8" s="10">
        <f t="shared" si="24"/>
        <v>25</v>
      </c>
      <c r="CS8" s="5">
        <f>IFERROR(CR8+VLOOKUP($A8,'TB2-1'!$A:$XEW,1+IFERROR(VALUE(RIGHT(CR$3,2)),RIGHT(CR$3,1)),TRUE),#N/A)</f>
        <v>145</v>
      </c>
      <c r="CT8" s="10">
        <f t="shared" si="25"/>
        <v>25</v>
      </c>
      <c r="CU8" s="5">
        <f>IFERROR(CT8+VLOOKUP($A8,'TB2-1'!$A:$XEW,1+IFERROR(VALUE(RIGHT(CT$3,2)),RIGHT(CT$3,1)),TRUE),#N/A)</f>
        <v>205</v>
      </c>
      <c r="CV8" s="10">
        <f t="shared" si="26"/>
        <v>25</v>
      </c>
      <c r="CW8" s="5">
        <f>IFERROR(CV8+VLOOKUP($A8,'TB2-1'!$A:$XEW,1+IFERROR(VALUE(RIGHT(CV$3,2)),RIGHT(CV$3,1)),TRUE),#N/A)</f>
        <v>325</v>
      </c>
      <c r="CX8" s="10">
        <f t="shared" si="27"/>
        <v>25</v>
      </c>
      <c r="CY8" s="5">
        <f>IFERROR(CX8+VLOOKUP($A8,'TB2-1'!$A:$XEW,1+IFERROR(VALUE(RIGHT(CX$3,2)),RIGHT(CX$3,1)),TRUE),#N/A)</f>
        <v>505</v>
      </c>
      <c r="CZ8" s="10">
        <f t="shared" si="28"/>
        <v>25</v>
      </c>
      <c r="DA8" s="5">
        <f>IFERROR(CZ8+VLOOKUP($A8,'TB2-1'!$A:$XEW,1+IFERROR(VALUE(RIGHT(CZ$3,2)),RIGHT(CZ$3,1)),TRUE),#N/A)</f>
        <v>775</v>
      </c>
      <c r="DB8" s="10">
        <f t="shared" si="29"/>
        <v>25</v>
      </c>
      <c r="DC8" s="5">
        <f>IFERROR(DB8+VLOOKUP($A8,'TB2-1'!$A:$XEW,1+IFERROR(VALUE(RIGHT(DB$3,2)),RIGHT(DB$3,1)),TRUE),#N/A)</f>
        <v>1225</v>
      </c>
      <c r="DD8" s="10">
        <f t="shared" si="30"/>
        <v>25</v>
      </c>
      <c r="DE8" s="5">
        <f>IFERROR(DD8+VLOOKUP($A8,'TB2-1'!$A:$XEW,1+IFERROR(VALUE(RIGHT(DD$3,2)),RIGHT(DD$3,1)),TRUE),#N/A)</f>
        <v>1825</v>
      </c>
      <c r="DF8" s="84">
        <v>13</v>
      </c>
      <c r="DG8" s="6">
        <f>IFERROR(DF8+VLOOKUP($A8,'TB2-1'!$A:$XEW,1+IFERROR(VALUE(RIGHT(DF$3,2)),RIGHT(DF$3,1)),TRUE),#N/A)</f>
        <v>14</v>
      </c>
      <c r="DH8" s="6">
        <f t="shared" si="31"/>
        <v>13</v>
      </c>
      <c r="DI8" s="6">
        <f>IFERROR(DH8+VLOOKUP($A8,'TB2-1'!$A:$XEW,1+IFERROR(VALUE(RIGHT(DH$3,2)),RIGHT(DH$3,1)),TRUE),#N/A)</f>
        <v>14.5</v>
      </c>
      <c r="DJ8" s="6">
        <f t="shared" si="31"/>
        <v>13</v>
      </c>
      <c r="DK8" s="6">
        <f>IFERROR(DJ8+VLOOKUP($A8,'TB2-1'!$A:$XEW,1+IFERROR(VALUE(RIGHT(DJ$3,2)),RIGHT(DJ$3,1)),TRUE),#N/A)</f>
        <v>15.5</v>
      </c>
      <c r="DL8" s="6">
        <f t="shared" si="31"/>
        <v>13</v>
      </c>
      <c r="DM8" s="6">
        <f>IFERROR(DL8+VLOOKUP($A8,'TB2-1'!$A:$XEW,1+IFERROR(VALUE(RIGHT(DL$3,2)),RIGHT(DL$3,1)),TRUE),#N/A)</f>
        <v>17</v>
      </c>
      <c r="DN8" s="6">
        <f t="shared" si="31"/>
        <v>13</v>
      </c>
      <c r="DO8" s="6">
        <f>IFERROR(DN8+VLOOKUP($A8,'TB2-1'!$A:$XEW,1+IFERROR(VALUE(RIGHT(DN$3,2)),RIGHT(DN$3,1)),TRUE),#N/A)</f>
        <v>18</v>
      </c>
      <c r="DP8" s="6">
        <f t="shared" si="31"/>
        <v>13</v>
      </c>
      <c r="DQ8" s="6">
        <f>IFERROR(DP8+VLOOKUP($A8,'TB2-1'!$A:$XEW,1+IFERROR(VALUE(RIGHT(DP$3,2)),RIGHT(DP$3,1)),TRUE),#N/A)</f>
        <v>21</v>
      </c>
      <c r="DR8" s="6">
        <f t="shared" si="31"/>
        <v>13</v>
      </c>
      <c r="DS8" s="6">
        <f>IFERROR(DR8+VLOOKUP($A8,'TB2-1'!$A:$XEW,1+IFERROR(VALUE(RIGHT(DR$3,2)),RIGHT(DR$3,1)),TRUE),#N/A)</f>
        <v>25</v>
      </c>
      <c r="DT8" s="6">
        <f t="shared" si="31"/>
        <v>13</v>
      </c>
      <c r="DU8" s="6">
        <f>IFERROR(DT8+VLOOKUP($A8,'TB2-1'!$A:$XEW,1+IFERROR(VALUE(RIGHT(DT$3,2)),RIGHT(DT$3,1)),TRUE),#N/A)</f>
        <v>31</v>
      </c>
      <c r="DV8" s="6">
        <f t="shared" si="31"/>
        <v>13</v>
      </c>
      <c r="DW8" s="6">
        <f>IFERROR(DV8+VLOOKUP($A8,'TB2-1'!$A:$XEW,1+IFERROR(VALUE(RIGHT(DV$3,2)),RIGHT(DV$3,1)),TRUE),#N/A)</f>
        <v>43</v>
      </c>
      <c r="DX8" s="6">
        <f t="shared" si="32"/>
        <v>13</v>
      </c>
      <c r="DY8" s="6">
        <f>IFERROR(DX8+VLOOKUP($A8,'TB2-1'!$A:$XEW,1+IFERROR(VALUE(RIGHT(DX$3,2)),RIGHT(DX$3,1)),TRUE),#N/A)</f>
        <v>61</v>
      </c>
      <c r="DZ8" s="6">
        <f t="shared" si="33"/>
        <v>13</v>
      </c>
      <c r="EA8" s="6">
        <f>IFERROR(DZ8+VLOOKUP($A8,'TB2-1'!$A:$XEW,1+IFERROR(VALUE(RIGHT(DZ$3,2)),RIGHT(DZ$3,1)),TRUE),#N/A)</f>
        <v>88</v>
      </c>
      <c r="EB8" s="6">
        <f t="shared" si="34"/>
        <v>13</v>
      </c>
      <c r="EC8" s="6">
        <f>IFERROR(EB8+VLOOKUP($A8,'TB2-1'!$A:$XEW,1+IFERROR(VALUE(RIGHT(EB$3,2)),RIGHT(EB$3,1)),TRUE),#N/A)</f>
        <v>133</v>
      </c>
      <c r="ED8" s="6">
        <f t="shared" si="35"/>
        <v>13</v>
      </c>
      <c r="EE8" s="6">
        <f>IFERROR(ED8+VLOOKUP($A8,'TB2-1'!$A:$XEW,1+IFERROR(VALUE(RIGHT(ED$3,2)),RIGHT(ED$3,1)),TRUE),#N/A)</f>
        <v>193</v>
      </c>
      <c r="EF8" s="6">
        <f t="shared" si="36"/>
        <v>13</v>
      </c>
      <c r="EG8" s="6">
        <f>IFERROR(EF8+VLOOKUP($A8,'TB2-1'!$A:$XEW,1+IFERROR(VALUE(RIGHT(EF$3,2)),RIGHT(EF$3,1)),TRUE),#N/A)</f>
        <v>313</v>
      </c>
      <c r="EH8" s="6">
        <f t="shared" si="37"/>
        <v>13</v>
      </c>
      <c r="EI8" s="6">
        <f>IFERROR(EH8+VLOOKUP($A8,'TB2-1'!$A:$XEW,1+IFERROR(VALUE(RIGHT(EH$3,2)),RIGHT(EH$3,1)),TRUE),#N/A)</f>
        <v>493</v>
      </c>
      <c r="EJ8" s="6">
        <f t="shared" si="38"/>
        <v>13</v>
      </c>
      <c r="EK8" s="6">
        <f>IFERROR(EJ8+VLOOKUP($A8,'TB2-1'!$A:$XEW,1+IFERROR(VALUE(RIGHT(EJ$3,2)),RIGHT(EJ$3,1)),TRUE),#N/A)</f>
        <v>763</v>
      </c>
      <c r="EL8" s="6">
        <f t="shared" si="39"/>
        <v>13</v>
      </c>
      <c r="EM8" s="6">
        <f>IFERROR(EL8+VLOOKUP($A8,'TB2-1'!$A:$XEW,1+IFERROR(VALUE(RIGHT(EL$3,2)),RIGHT(EL$3,1)),TRUE),#N/A)</f>
        <v>1213</v>
      </c>
      <c r="EN8" s="6">
        <f t="shared" si="40"/>
        <v>13</v>
      </c>
      <c r="EO8" s="6">
        <f>IFERROR(EN8+VLOOKUP($A8,'TB2-1'!$A:$XEW,1+IFERROR(VALUE(RIGHT(EN$3,2)),RIGHT(EN$3,1)),TRUE),#N/A)</f>
        <v>1813</v>
      </c>
      <c r="EP8" s="84">
        <v>5</v>
      </c>
      <c r="EQ8" s="5">
        <f>IFERROR(EP8+VLOOKUP($A8,'TB2-1'!$A:$XEW,1+IFERROR(VALUE(RIGHT(EP$3,2)),RIGHT(EP$3,1)),TRUE),#N/A)</f>
        <v>6</v>
      </c>
      <c r="ER8" s="10">
        <f t="shared" si="41"/>
        <v>5</v>
      </c>
      <c r="ES8" s="5">
        <f>IFERROR(ER8+VLOOKUP($A8,'TB2-1'!$A:$XEW,1+IFERROR(VALUE(RIGHT(ER$3,2)),RIGHT(ER$3,1)),TRUE),#N/A)</f>
        <v>6.5</v>
      </c>
      <c r="ET8" s="10">
        <f t="shared" si="41"/>
        <v>5</v>
      </c>
      <c r="EU8" s="5">
        <f>IFERROR(ET8+VLOOKUP($A8,'TB2-1'!$A:$XEW,1+IFERROR(VALUE(RIGHT(ET$3,2)),RIGHT(ET$3,1)),TRUE),#N/A)</f>
        <v>7.5</v>
      </c>
      <c r="EV8" s="10">
        <f t="shared" si="41"/>
        <v>5</v>
      </c>
      <c r="EW8" s="5">
        <f>IFERROR(EV8+VLOOKUP($A8,'TB2-1'!$A:$XEW,1+IFERROR(VALUE(RIGHT(EV$3,2)),RIGHT(EV$3,1)),TRUE),#N/A)</f>
        <v>9</v>
      </c>
      <c r="EX8" s="10">
        <f t="shared" si="41"/>
        <v>5</v>
      </c>
      <c r="EY8" s="5">
        <f>IFERROR(EX8+VLOOKUP($A8,'TB2-1'!$A:$XEW,1+IFERROR(VALUE(RIGHT(EX$3,2)),RIGHT(EX$3,1)),TRUE),#N/A)</f>
        <v>10</v>
      </c>
      <c r="EZ8" s="10">
        <f t="shared" si="41"/>
        <v>5</v>
      </c>
      <c r="FA8" s="5">
        <f>IFERROR(EZ8+VLOOKUP($A8,'TB2-1'!$A:$XEW,1+IFERROR(VALUE(RIGHT(EZ$3,2)),RIGHT(EZ$3,1)),TRUE),#N/A)</f>
        <v>13</v>
      </c>
      <c r="FB8" s="10">
        <f t="shared" si="41"/>
        <v>5</v>
      </c>
      <c r="FC8" s="5">
        <f>IFERROR(FB8+VLOOKUP($A8,'TB2-1'!$A:$XEW,1+IFERROR(VALUE(RIGHT(FB$3,2)),RIGHT(FB$3,1)),TRUE),#N/A)</f>
        <v>17</v>
      </c>
      <c r="FD8" s="10">
        <f t="shared" si="41"/>
        <v>5</v>
      </c>
      <c r="FE8" s="5">
        <f>IFERROR(FD8+VLOOKUP($A8,'TB2-1'!$A:$XEW,1+IFERROR(VALUE(RIGHT(FD$3,2)),RIGHT(FD$3,1)),TRUE),#N/A)</f>
        <v>23</v>
      </c>
      <c r="FF8" s="10">
        <f t="shared" si="41"/>
        <v>5</v>
      </c>
      <c r="FG8" s="5">
        <f>IFERROR(FF8+VLOOKUP($A8,'TB2-1'!$A:$XEW,1+IFERROR(VALUE(RIGHT(FF$3,2)),RIGHT(FF$3,1)),TRUE),#N/A)</f>
        <v>35</v>
      </c>
      <c r="FH8" s="10">
        <f t="shared" si="42"/>
        <v>5</v>
      </c>
      <c r="FI8" s="5">
        <f>IFERROR(FH8+VLOOKUP($A8,'TB2-1'!$A:$XEW,1+IFERROR(VALUE(RIGHT(FH$3,2)),RIGHT(FH$3,1)),TRUE),#N/A)</f>
        <v>53</v>
      </c>
      <c r="FJ8" s="10">
        <f t="shared" si="43"/>
        <v>5</v>
      </c>
      <c r="FK8" s="5">
        <f>IFERROR(FJ8+VLOOKUP($A8,'TB2-1'!$A:$XEW,1+IFERROR(VALUE(RIGHT(FJ$3,2)),RIGHT(FJ$3,1)),TRUE),#N/A)</f>
        <v>80</v>
      </c>
      <c r="FL8" s="10">
        <f t="shared" si="44"/>
        <v>5</v>
      </c>
      <c r="FM8" s="5">
        <f>IFERROR(FL8+VLOOKUP($A8,'TB2-1'!$A:$XEW,1+IFERROR(VALUE(RIGHT(FL$3,2)),RIGHT(FL$3,1)),TRUE),#N/A)</f>
        <v>125</v>
      </c>
      <c r="FN8" s="10">
        <f t="shared" si="45"/>
        <v>5</v>
      </c>
      <c r="FO8" s="5">
        <f>IFERROR(FN8+VLOOKUP($A8,'TB2-1'!$A:$XEW,1+IFERROR(VALUE(RIGHT(FN$3,2)),RIGHT(FN$3,1)),TRUE),#N/A)</f>
        <v>185</v>
      </c>
      <c r="FP8" s="10">
        <f t="shared" si="46"/>
        <v>5</v>
      </c>
      <c r="FQ8" s="5">
        <f>IFERROR(FP8+VLOOKUP($A8,'TB2-1'!$A:$XEW,1+IFERROR(VALUE(RIGHT(FP$3,2)),RIGHT(FP$3,1)),TRUE),#N/A)</f>
        <v>305</v>
      </c>
      <c r="FR8" s="10">
        <f t="shared" si="47"/>
        <v>5</v>
      </c>
      <c r="FS8" s="5">
        <f>IFERROR(FR8+VLOOKUP($A8,'TB2-1'!$A:$XEW,1+IFERROR(VALUE(RIGHT(FR$3,2)),RIGHT(FR$3,1)),TRUE),#N/A)</f>
        <v>485</v>
      </c>
      <c r="FT8" s="10">
        <f t="shared" si="48"/>
        <v>5</v>
      </c>
      <c r="FU8" s="5">
        <f>IFERROR(FT8+VLOOKUP($A8,'TB2-1'!$A:$XEW,1+IFERROR(VALUE(RIGHT(FT$3,2)),RIGHT(FT$3,1)),TRUE),#N/A)</f>
        <v>755</v>
      </c>
      <c r="FV8" s="10">
        <f t="shared" si="49"/>
        <v>5</v>
      </c>
      <c r="FW8" s="5">
        <f>IFERROR(FV8+VLOOKUP($A8,'TB2-1'!$A:$XEW,1+IFERROR(VALUE(RIGHT(FV$3,2)),RIGHT(FV$3,1)),TRUE),#N/A)</f>
        <v>1205</v>
      </c>
      <c r="FX8" s="10">
        <f t="shared" si="50"/>
        <v>5</v>
      </c>
      <c r="FY8" s="5">
        <f>IFERROR(FX8+VLOOKUP($A8,'TB2-1'!$A:$XEW,1+IFERROR(VALUE(RIGHT(FX$3,2)),RIGHT(FX$3,1)),TRUE),#N/A)</f>
        <v>1805</v>
      </c>
      <c r="FZ8" s="84">
        <v>0</v>
      </c>
      <c r="GA8" s="6">
        <f>IFERROR(FZ8+VLOOKUP($A8,'TB2-1'!$A:$XEW,1+IFERROR(VALUE(RIGHT(FZ$3,2)),RIGHT(FZ$3,1)),TRUE),#N/A)</f>
        <v>1</v>
      </c>
      <c r="GB8" s="6">
        <f t="shared" si="51"/>
        <v>0</v>
      </c>
      <c r="GC8" s="6">
        <f>IFERROR(GB8+VLOOKUP($A8,'TB2-1'!$A:$XEW,1+IFERROR(VALUE(RIGHT(GB$3,2)),RIGHT(GB$3,1)),TRUE),#N/A)</f>
        <v>1.5</v>
      </c>
      <c r="GD8" s="6">
        <f t="shared" si="51"/>
        <v>0</v>
      </c>
      <c r="GE8" s="6">
        <f>IFERROR(GD8+VLOOKUP($A8,'TB2-1'!$A:$XEW,1+IFERROR(VALUE(RIGHT(GD$3,2)),RIGHT(GD$3,1)),TRUE),#N/A)</f>
        <v>2.5</v>
      </c>
      <c r="GF8" s="6">
        <f t="shared" si="51"/>
        <v>0</v>
      </c>
      <c r="GG8" s="6">
        <f>IFERROR(GF8+VLOOKUP($A8,'TB2-1'!$A:$XEW,1+IFERROR(VALUE(RIGHT(GF$3,2)),RIGHT(GF$3,1)),TRUE),#N/A)</f>
        <v>4</v>
      </c>
      <c r="GH8" s="6">
        <f t="shared" si="51"/>
        <v>0</v>
      </c>
      <c r="GI8" s="6">
        <f>IFERROR(GH8+VLOOKUP($A8,'TB2-1'!$A:$XEW,1+IFERROR(VALUE(RIGHT(GH$3,2)),RIGHT(GH$3,1)),TRUE),#N/A)</f>
        <v>5</v>
      </c>
      <c r="GJ8" s="6">
        <f t="shared" si="51"/>
        <v>0</v>
      </c>
      <c r="GK8" s="6">
        <f>IFERROR(GJ8+VLOOKUP($A8,'TB2-1'!$A:$XEW,1+IFERROR(VALUE(RIGHT(GJ$3,2)),RIGHT(GJ$3,1)),TRUE),#N/A)</f>
        <v>8</v>
      </c>
      <c r="GL8" s="6">
        <f t="shared" si="51"/>
        <v>0</v>
      </c>
      <c r="GM8" s="6">
        <f>IFERROR(GL8+VLOOKUP($A8,'TB2-1'!$A:$XEW,1+IFERROR(VALUE(RIGHT(GL$3,2)),RIGHT(GL$3,1)),TRUE),#N/A)</f>
        <v>12</v>
      </c>
      <c r="GN8" s="6">
        <f t="shared" si="51"/>
        <v>0</v>
      </c>
      <c r="GO8" s="6">
        <f>IFERROR(GN8+VLOOKUP($A8,'TB2-1'!$A:$XEW,1+IFERROR(VALUE(RIGHT(GN$3,2)),RIGHT(GN$3,1)),TRUE),#N/A)</f>
        <v>18</v>
      </c>
      <c r="GP8" s="6">
        <f t="shared" si="51"/>
        <v>0</v>
      </c>
      <c r="GQ8" s="6">
        <f>IFERROR(GP8+VLOOKUP($A8,'TB2-1'!$A:$XEW,1+IFERROR(VALUE(RIGHT(GP$3,2)),RIGHT(GP$3,1)),TRUE),#N/A)</f>
        <v>30</v>
      </c>
      <c r="GR8" s="6">
        <f t="shared" si="52"/>
        <v>0</v>
      </c>
      <c r="GS8" s="6">
        <f>IFERROR(GR8+VLOOKUP($A8,'TB2-1'!$A:$XEW,1+IFERROR(VALUE(RIGHT(GR$3,2)),RIGHT(GR$3,1)),TRUE),#N/A)</f>
        <v>48</v>
      </c>
      <c r="GT8" s="6">
        <f t="shared" si="53"/>
        <v>0</v>
      </c>
      <c r="GU8" s="6">
        <f>IFERROR(GT8+VLOOKUP($A8,'TB2-1'!$A:$XEW,1+IFERROR(VALUE(RIGHT(GT$3,2)),RIGHT(GT$3,1)),TRUE),#N/A)</f>
        <v>75</v>
      </c>
      <c r="GV8" s="6">
        <f t="shared" si="54"/>
        <v>0</v>
      </c>
      <c r="GW8" s="6">
        <f>IFERROR(GV8+VLOOKUP($A8,'TB2-1'!$A:$XEW,1+IFERROR(VALUE(RIGHT(GV$3,2)),RIGHT(GV$3,1)),TRUE),#N/A)</f>
        <v>120</v>
      </c>
      <c r="GX8" s="6">
        <f t="shared" si="55"/>
        <v>0</v>
      </c>
      <c r="GY8" s="6">
        <f>IFERROR(GX8+VLOOKUP($A8,'TB2-1'!$A:$XEW,1+IFERROR(VALUE(RIGHT(GX$3,2)),RIGHT(GX$3,1)),TRUE),#N/A)</f>
        <v>180</v>
      </c>
      <c r="GZ8" s="6">
        <f t="shared" si="56"/>
        <v>0</v>
      </c>
      <c r="HA8" s="6">
        <f>IFERROR(GZ8+VLOOKUP($A8,'TB2-1'!$A:$XEW,1+IFERROR(VALUE(RIGHT(GZ$3,2)),RIGHT(GZ$3,1)),TRUE),#N/A)</f>
        <v>300</v>
      </c>
      <c r="HB8" s="6">
        <f t="shared" si="57"/>
        <v>0</v>
      </c>
      <c r="HC8" s="6">
        <f>IFERROR(HB8+VLOOKUP($A8,'TB2-1'!$A:$XEW,1+IFERROR(VALUE(RIGHT(HB$3,2)),RIGHT(HB$3,1)),TRUE),#N/A)</f>
        <v>480</v>
      </c>
      <c r="HD8" s="6">
        <f t="shared" si="58"/>
        <v>0</v>
      </c>
      <c r="HE8" s="6">
        <f>IFERROR(HD8+VLOOKUP($A8,'TB2-1'!$A:$XEW,1+IFERROR(VALUE(RIGHT(HD$3,2)),RIGHT(HD$3,1)),TRUE),#N/A)</f>
        <v>750</v>
      </c>
      <c r="HF8" s="6">
        <f t="shared" si="59"/>
        <v>0</v>
      </c>
      <c r="HG8" s="6">
        <f>IFERROR(HF8+VLOOKUP($A8,'TB2-1'!$A:$XEW,1+IFERROR(VALUE(RIGHT(HF$3,2)),RIGHT(HF$3,1)),TRUE),#N/A)</f>
        <v>1200</v>
      </c>
      <c r="HH8" s="6">
        <f t="shared" si="60"/>
        <v>0</v>
      </c>
      <c r="HI8" s="6">
        <f>IFERROR(HH8+VLOOKUP($A8,'TB2-1'!$A:$XEW,1+IFERROR(VALUE(RIGHT(HH$3,2)),RIGHT(HH$3,1)),TRUE),#N/A)</f>
        <v>1800</v>
      </c>
      <c r="HJ8" s="5">
        <f>IFERROR(-VLOOKUP($A8,'TB2-1'!$A:$XEW,1+IFERROR(VALUE(RIGHT(HJ$3,2)),RIGHT(HJ$3,1)),TRUE)/2,#N/A)</f>
        <v>-0.5</v>
      </c>
      <c r="HK8" s="5">
        <f>IFERROR(VLOOKUP($A8,'TB2-1'!$A:$XEW,1+IFERROR(VALUE(RIGHT(HJ$3,2)),RIGHT(HJ$3,1)),TRUE)/2,#N/A)</f>
        <v>0.5</v>
      </c>
      <c r="HL8" s="5">
        <f>IFERROR(-VLOOKUP($A8,'TB2-1'!$A:$XEW,1+IFERROR(VALUE(RIGHT(HL$3,2)),RIGHT(HL$3,1)),TRUE)/2,#N/A)</f>
        <v>-0.75</v>
      </c>
      <c r="HM8" s="5">
        <f>IFERROR(VLOOKUP($A8,'TB2-1'!$A:$XEW,1+IFERROR(VALUE(RIGHT(HL$3,2)),RIGHT(HL$3,1)),TRUE)/2,#N/A)</f>
        <v>0.75</v>
      </c>
      <c r="HN8" s="5">
        <f>IFERROR(-VLOOKUP($A8,'TB2-1'!$A:$XEW,1+IFERROR(VALUE(RIGHT(HN$3,2)),RIGHT(HN$3,1)),TRUE)/2,#N/A)</f>
        <v>-1.25</v>
      </c>
      <c r="HO8" s="5">
        <f>IFERROR(VLOOKUP($A8,'TB2-1'!$A:$XEW,1+IFERROR(VALUE(RIGHT(HN$3,2)),RIGHT(HN$3,1)),TRUE)/2,#N/A)</f>
        <v>1.25</v>
      </c>
      <c r="HP8" s="5">
        <f>IFERROR(-VLOOKUP($A8,'TB2-1'!$A:$XEW,1+IFERROR(VALUE(RIGHT(HP$3,2)),RIGHT(HP$3,1)),TRUE)/2,#N/A)</f>
        <v>-2</v>
      </c>
      <c r="HQ8" s="5">
        <f>IFERROR(VLOOKUP($A8,'TB2-1'!$A:$XEW,1+IFERROR(VALUE(RIGHT(HP$3,2)),RIGHT(HP$3,1)),TRUE)/2,#N/A)</f>
        <v>2</v>
      </c>
      <c r="HR8" s="5">
        <f>IFERROR(-VLOOKUP($A8,'TB2-1'!$A:$XEW,1+IFERROR(VALUE(RIGHT(HR$3,2)),RIGHT(HR$3,1)),TRUE)/2,#N/A)</f>
        <v>-2.5</v>
      </c>
      <c r="HS8" s="5">
        <f>IFERROR(VLOOKUP($A8,'TB2-1'!$A:$XEW,1+IFERROR(VALUE(RIGHT(HR$3,2)),RIGHT(HR$3,1)),TRUE)/2,#N/A)</f>
        <v>2.5</v>
      </c>
      <c r="HT8" s="5">
        <f>IFERROR(-VLOOKUP($A8,'TB2-1'!$A:$XEW,1+IFERROR(VALUE(RIGHT(HT$3,2)),RIGHT(HT$3,1)),TRUE)/2,#N/A)</f>
        <v>-4</v>
      </c>
      <c r="HU8" s="5">
        <f>IFERROR(VLOOKUP($A8,'TB2-1'!$A:$XEW,1+IFERROR(VALUE(RIGHT(HT$3,2)),RIGHT(HT$3,1)),TRUE)/2,#N/A)</f>
        <v>4</v>
      </c>
      <c r="HV8" s="5">
        <f>IFERROR(-VLOOKUP($A8,'TB2-1'!$A:$XEW,1+IFERROR(VALUE(RIGHT(HV$3,2)),RIGHT(HV$3,1)),TRUE)/2,#N/A)</f>
        <v>-6</v>
      </c>
      <c r="HW8" s="5">
        <f>IFERROR(VLOOKUP($A8,'TB2-1'!$A:$XEW,1+IFERROR(VALUE(RIGHT(HV$3,2)),RIGHT(HV$3,1)),TRUE)/2,#N/A)</f>
        <v>6</v>
      </c>
      <c r="HX8" s="5">
        <f>IFERROR(-VLOOKUP($A8,'TB2-1'!$A:$XEW,1+IFERROR(VALUE(RIGHT(HX$3,2)),RIGHT(HX$3,1)),TRUE)/2,#N/A)</f>
        <v>-9</v>
      </c>
      <c r="HY8" s="5">
        <f>IFERROR(VLOOKUP($A8,'TB2-1'!$A:$XEW,1+IFERROR(VALUE(RIGHT(HX$3,2)),RIGHT(HX$3,1)),TRUE)/2,#N/A)</f>
        <v>9</v>
      </c>
      <c r="HZ8" s="5">
        <f>IFERROR(-VLOOKUP($A8,'TB2-1'!$A:$XEW,1+IFERROR(VALUE(RIGHT(HZ$3,2)),RIGHT(HZ$3,1)),TRUE)/2,#N/A)</f>
        <v>-15</v>
      </c>
      <c r="IA8" s="5">
        <f>IFERROR(VLOOKUP($A8,'TB2-1'!$A:$XEW,1+IFERROR(VALUE(RIGHT(HZ$3,2)),RIGHT(HZ$3,1)),TRUE)/2,#N/A)</f>
        <v>15</v>
      </c>
      <c r="IB8" s="5">
        <f>IFERROR(-VLOOKUP($A8,'TB2-1'!$A:$XEW,1+IFERROR(VALUE(RIGHT(IB$3,2)),RIGHT(IB$3,1)),TRUE)/2,#N/A)</f>
        <v>-24</v>
      </c>
      <c r="IC8" s="5">
        <f>IFERROR(VLOOKUP($A8,'TB2-1'!$A:$XEW,1+IFERROR(VALUE(RIGHT(IB$3,2)),RIGHT(IB$3,1)),TRUE)/2,#N/A)</f>
        <v>24</v>
      </c>
      <c r="ID8" s="5">
        <f>IFERROR(-VLOOKUP($A8,'TB2-1'!$A:$XEW,1+IFERROR(VALUE(RIGHT(ID$3,2)),RIGHT(ID$3,1)),TRUE)/2,#N/A)</f>
        <v>-37.5</v>
      </c>
      <c r="IE8" s="5">
        <f>IFERROR(VLOOKUP($A8,'TB2-1'!$A:$XEW,1+IFERROR(VALUE(RIGHT(ID$3,2)),RIGHT(ID$3,1)),TRUE)/2,#N/A)</f>
        <v>37.5</v>
      </c>
      <c r="IF8" s="5">
        <f>IFERROR(-VLOOKUP($A8,'TB2-1'!$A:$XEW,1+IFERROR(VALUE(RIGHT(IF$3,2)),RIGHT(IF$3,1)),TRUE)/2,#N/A)</f>
        <v>-60</v>
      </c>
      <c r="IG8" s="5">
        <f>IFERROR(VLOOKUP($A8,'TB2-1'!$A:$XEW,1+IFERROR(VALUE(RIGHT(IF$3,2)),RIGHT(IF$3,1)),TRUE)/2,#N/A)</f>
        <v>60</v>
      </c>
      <c r="IH8" s="5">
        <f>IFERROR(-VLOOKUP($A8,'TB2-1'!$A:$XEW,1+IFERROR(VALUE(RIGHT(IH$3,2)),RIGHT(IH$3,1)),TRUE)/2,#N/A)</f>
        <v>-90</v>
      </c>
      <c r="II8" s="5">
        <f>IFERROR(VLOOKUP($A8,'TB2-1'!$A:$XEW,1+IFERROR(VALUE(RIGHT(IH$3,2)),RIGHT(IH$3,1)),TRUE)/2,#N/A)</f>
        <v>90</v>
      </c>
      <c r="IJ8" s="5">
        <f>IFERROR(-VLOOKUP($A8,'TB2-1'!$A:$XEW,1+IFERROR(VALUE(RIGHT(IJ$3,2)),RIGHT(IJ$3,1)),TRUE)/2,#N/A)</f>
        <v>-150</v>
      </c>
      <c r="IK8" s="5">
        <f>IFERROR(VLOOKUP($A8,'TB2-1'!$A:$XEW,1+IFERROR(VALUE(RIGHT(IJ$3,2)),RIGHT(IJ$3,1)),TRUE)/2,#N/A)</f>
        <v>150</v>
      </c>
      <c r="IL8" s="5">
        <f>IFERROR(-VLOOKUP($A8,'TB2-1'!$A:$XEW,1+IFERROR(VALUE(RIGHT(IL$3,2)),RIGHT(IL$3,1)),TRUE)/2,#N/A)</f>
        <v>-240</v>
      </c>
      <c r="IM8" s="5">
        <f>IFERROR(VLOOKUP($A8,'TB2-1'!$A:$XEW,1+IFERROR(VALUE(RIGHT(IL$3,2)),RIGHT(IL$3,1)),TRUE)/2,#N/A)</f>
        <v>240</v>
      </c>
      <c r="IN8" s="5">
        <f>IFERROR(-VLOOKUP($A8,'TB2-1'!$A:$XEW,1+IFERROR(VALUE(RIGHT(IN$3,2)),RIGHT(IN$3,1)),TRUE)/2,#N/A)</f>
        <v>-375</v>
      </c>
      <c r="IO8" s="5">
        <f>IFERROR(VLOOKUP($A8,'TB2-1'!$A:$XEW,1+IFERROR(VALUE(RIGHT(IN$3,2)),RIGHT(IN$3,1)),TRUE)/2,#N/A)</f>
        <v>375</v>
      </c>
      <c r="IP8" s="5">
        <f>IFERROR(-VLOOKUP($A8,'TB2-1'!$A:$XEW,1+IFERROR(VALUE(RIGHT(IP$3,2)),RIGHT(IP$3,1)),TRUE)/2,#N/A)</f>
        <v>-600</v>
      </c>
      <c r="IQ8" s="5">
        <f>IFERROR(VLOOKUP($A8,'TB2-1'!$A:$XEW,1+IFERROR(VALUE(RIGHT(IP$3,2)),RIGHT(IP$3,1)),TRUE)/2,#N/A)</f>
        <v>600</v>
      </c>
      <c r="IR8" s="5">
        <f>IFERROR(-VLOOKUP($A8,'TB2-1'!$A:$XEW,1+IFERROR(VALUE(RIGHT(IR$3,2)),RIGHT(IR$3,1)),TRUE)/2,#N/A)</f>
        <v>-900</v>
      </c>
      <c r="IS8" s="5">
        <f>IFERROR(VLOOKUP($A8,'TB2-1'!$A:$XEW,1+IFERROR(VALUE(RIGHT(IR$3,2)),RIGHT(IR$3,1)),TRUE)/2,#N/A)</f>
        <v>900</v>
      </c>
      <c r="IT8" s="2" t="e">
        <f>IFERROR(IU8-VLOOKUP($A8,'TB2-1'!$A:$XEW,1+IFERROR(VALUE(RIGHT(IT$3,2)),RIGHT(IT$3,1)),TRUE),#N/A)</f>
        <v>#N/A</v>
      </c>
      <c r="IU8" s="9" t="e">
        <v>#N/A</v>
      </c>
      <c r="IV8" s="2" t="e">
        <f>IFERROR(IW8-VLOOKUP($A8,'TB2-1'!$A:$XEW,1+IFERROR(VALUE(RIGHT(IV$3,2)),RIGHT(IV$3,1)),TRUE),#N/A)</f>
        <v>#N/A</v>
      </c>
      <c r="IW8" s="9" t="e">
        <v>#N/A</v>
      </c>
      <c r="IX8" s="2" t="e">
        <f>IFERROR(IY8-VLOOKUP($A8,'TB2-1'!$A:$XEW,1+IFERROR(VALUE(RIGHT(IX$3,2)),RIGHT(IX$3,1)),TRUE),#N/A)</f>
        <v>#N/A</v>
      </c>
      <c r="IY8" s="9" t="e">
        <v>#N/A</v>
      </c>
      <c r="IZ8" s="2" t="e">
        <f>IFERROR(JA8-VLOOKUP($A8,'TB2-1'!$A:$XEW,1+IFERROR(VALUE(RIGHT(IZ$3,2)),RIGHT(IZ$3,1)),TRUE),#N/A)</f>
        <v>#N/A</v>
      </c>
      <c r="JA8" s="9" t="e">
        <v>#N/A</v>
      </c>
      <c r="JB8" s="2" t="e">
        <f>IFERROR(JC8-VLOOKUP($A8,'TB2-1'!$A:$XEW,1+IFERROR(VALUE(RIGHT(JB$3,2)),RIGHT(JB$3,1)),TRUE),#N/A)</f>
        <v>#N/A</v>
      </c>
      <c r="JC8" s="9" t="e">
        <v>#N/A</v>
      </c>
      <c r="JD8" s="2">
        <f>IFERROR(JE8-VLOOKUP($A8,'TB2-1'!$A:$XEW,1+IFERROR(VALUE(RIGHT(JD$3,2)),RIGHT(JD$3,1)),TRUE),#N/A)</f>
        <v>-3</v>
      </c>
      <c r="JE8" s="9">
        <v>5</v>
      </c>
      <c r="JF8" s="2">
        <f>IFERROR(JG8-VLOOKUP($A8,'TB2-1'!$A:$XEW,1+IFERROR(VALUE(RIGHT(JF$3,2)),RIGHT(JF$3,1)),TRUE),#N/A)</f>
        <v>-4</v>
      </c>
      <c r="JG8" s="9">
        <v>8</v>
      </c>
      <c r="JH8" s="2">
        <f>IFERROR(JI8-VLOOKUP($A8,'TB2-1'!$A:$XEW,1+IFERROR(VALUE(RIGHT(JH$3,2)),RIGHT(JH$3,1)),TRUE),#N/A)</f>
        <v>-6</v>
      </c>
      <c r="JI8" s="9">
        <v>12</v>
      </c>
      <c r="JJ8" s="2" t="e">
        <f>IFERROR(JK8-VLOOKUP($A8,'TB2-1'!$A:$XEW,1+IFERROR(VALUE(RIGHT(JJ$3,2)),RIGHT(JJ$3,1)),TRUE),#N/A)</f>
        <v>#N/A</v>
      </c>
      <c r="JK8" s="9" t="e">
        <v>#N/A</v>
      </c>
      <c r="JL8" s="2" t="e">
        <f>IFERROR(JM8-VLOOKUP($A8,'TB2-1'!$A:$XEW,1+IFERROR(VALUE(RIGHT(JL$3,2)),RIGHT(JL$3,1)),TRUE),#N/A)</f>
        <v>#N/A</v>
      </c>
      <c r="JM8" s="9" t="e">
        <v>#N/A</v>
      </c>
      <c r="JN8" s="2" t="e">
        <f>IFERROR(JO8-VLOOKUP($A8,'TB2-1'!$A:$XEW,1+IFERROR(VALUE(RIGHT(JN$3,2)),RIGHT(JN$3,1)),TRUE),#N/A)</f>
        <v>#N/A</v>
      </c>
      <c r="JO8" s="9" t="e">
        <v>#N/A</v>
      </c>
      <c r="JP8" s="2" t="e">
        <f>IFERROR(JQ8-VLOOKUP($A8,'TB2-1'!$A:$XEW,1+IFERROR(VALUE(RIGHT(JP$3,2)),RIGHT(JP$3,1)),TRUE),#N/A)</f>
        <v>#N/A</v>
      </c>
      <c r="JQ8" s="9" t="e">
        <v>#N/A</v>
      </c>
      <c r="JR8" s="2" t="e">
        <f>IFERROR(JS8-VLOOKUP($A8,'TB2-1'!$A:$XEW,1+IFERROR(VALUE(RIGHT(JR$3,2)),RIGHT(JR$3,1)),TRUE),#N/A)</f>
        <v>#N/A</v>
      </c>
      <c r="JS8" s="9" t="e">
        <v>#N/A</v>
      </c>
      <c r="JT8" s="2" t="e">
        <f>IFERROR(JU8-VLOOKUP($A8,'TB2-1'!$A:$XEW,1+IFERROR(VALUE(RIGHT(JT$3,2)),RIGHT(JT$3,1)),TRUE),#N/A)</f>
        <v>#N/A</v>
      </c>
      <c r="JU8" s="9" t="e">
        <v>#N/A</v>
      </c>
      <c r="JV8" s="2" t="e">
        <f>IFERROR(JW8-VLOOKUP($A8,'TB2-1'!$A:$XEW,1+IFERROR(VALUE(RIGHT(JV$3,2)),RIGHT(JV$3,1)),TRUE),#N/A)</f>
        <v>#N/A</v>
      </c>
      <c r="JW8" s="9" t="e">
        <v>#N/A</v>
      </c>
      <c r="JX8" s="2" t="e">
        <f>IFERROR(JY8-VLOOKUP($A8,'TB2-1'!$A:$XEW,1+IFERROR(VALUE(RIGHT(JX$3,2)),RIGHT(JX$3,1)),TRUE),#N/A)</f>
        <v>#N/A</v>
      </c>
      <c r="JY8" s="9" t="e">
        <v>#N/A</v>
      </c>
      <c r="JZ8" s="2" t="e">
        <f>IFERROR(KA8-VLOOKUP($A8,'TB2-1'!$A:$XEW,1+IFERROR(VALUE(RIGHT(JZ$3,2)),RIGHT(JZ$3,1)),TRUE),#N/A)</f>
        <v>#N/A</v>
      </c>
      <c r="KA8" s="9" t="e">
        <v>#N/A</v>
      </c>
      <c r="KB8" s="2" t="e">
        <f>IFERROR(KC8-VLOOKUP($A8,'TB2-1'!$A:$XEW,1+IFERROR(VALUE(RIGHT(KB$3,2)),RIGHT(KB$3,1)),TRUE),#N/A)</f>
        <v>#N/A</v>
      </c>
      <c r="KC8" s="9" t="e">
        <v>#N/A</v>
      </c>
      <c r="KD8" s="5" t="e">
        <f>IFERROR(KE8-VLOOKUP($A8,'TB2-1'!$A:$XEW,1+IFERROR(VALUE(RIGHT(KD$3,2)),RIGHT(KD$3,1)),TRUE),#N/A)</f>
        <v>#N/A</v>
      </c>
      <c r="KE8" s="9" t="e">
        <f t="shared" ref="KE8:KS8" si="91">-1+VLOOKUP($A8,$ACE:$ACW,1+IFERROR(VALUE(RIGHT(KD$3,2)),RIGHT(KD$3,1)),TRUE)</f>
        <v>#N/A</v>
      </c>
      <c r="KF8" s="5" t="e">
        <f>IFERROR(KG8-VLOOKUP($A8,'TB2-1'!$A:$XEW,1+IFERROR(VALUE(RIGHT(KF$3,2)),RIGHT(KF$3,1)),TRUE),#N/A)</f>
        <v>#N/A</v>
      </c>
      <c r="KG8" s="9" t="e">
        <f t="shared" si="91"/>
        <v>#N/A</v>
      </c>
      <c r="KH8" s="5">
        <f>IFERROR(KI8-VLOOKUP($A8,'TB2-1'!$A:$XEW,1+IFERROR(VALUE(RIGHT(KH$3,2)),RIGHT(KH$3,1)),TRUE),#N/A)</f>
        <v>-2.5</v>
      </c>
      <c r="KI8" s="9">
        <f t="shared" si="91"/>
        <v>0</v>
      </c>
      <c r="KJ8" s="5">
        <f>IFERROR(KK8-VLOOKUP($A8,'TB2-1'!$A:$XEW,1+IFERROR(VALUE(RIGHT(KJ$3,2)),RIGHT(KJ$3,1)),TRUE),#N/A)</f>
        <v>-3.5</v>
      </c>
      <c r="KK8" s="9">
        <f t="shared" si="91"/>
        <v>0.5</v>
      </c>
      <c r="KL8" s="5">
        <f>IFERROR(KM8-VLOOKUP($A8,'TB2-1'!$A:$XEW,1+IFERROR(VALUE(RIGHT(KL$3,2)),RIGHT(KL$3,1)),TRUE),#N/A)</f>
        <v>-4</v>
      </c>
      <c r="KM8" s="9">
        <f t="shared" si="91"/>
        <v>1</v>
      </c>
      <c r="KN8" s="5">
        <f>IFERROR(KO8-VLOOKUP($A8,'TB2-1'!$A:$XEW,1+IFERROR(VALUE(RIGHT(KN$3,2)),RIGHT(KN$3,1)),TRUE),#N/A)</f>
        <v>-6</v>
      </c>
      <c r="KO8" s="9">
        <f t="shared" si="91"/>
        <v>2</v>
      </c>
      <c r="KP8" s="5">
        <f>IFERROR(KQ8-VLOOKUP($A8,'TB2-1'!$A:$XEW,1+IFERROR(VALUE(RIGHT(KP$3,2)),RIGHT(KP$3,1)),TRUE),#N/A)</f>
        <v>-7</v>
      </c>
      <c r="KQ8" s="9">
        <f t="shared" si="91"/>
        <v>5</v>
      </c>
      <c r="KR8" s="5">
        <f>IFERROR(KS8-VLOOKUP($A8,'TB2-1'!$A:$XEW,1+IFERROR(VALUE(RIGHT(KR$3,2)),RIGHT(KR$3,1)),TRUE),#N/A)</f>
        <v>-12</v>
      </c>
      <c r="KS8" s="9">
        <f t="shared" si="91"/>
        <v>6</v>
      </c>
      <c r="KT8" s="5" t="e">
        <f>IFERROR(KU8-VLOOKUP($A8,'TB2-1'!$A:$XEW,1+IFERROR(VALUE(RIGHT(KT$3,2)),RIGHT(KT$3,1)),TRUE),#N/A)</f>
        <v>#N/A</v>
      </c>
      <c r="KU8" s="9" t="e">
        <v>#N/A</v>
      </c>
      <c r="KV8" s="5" t="e">
        <f>IFERROR(KW8-VLOOKUP($A8,'TB2-1'!$A:$XEW,1+IFERROR(VALUE(RIGHT(KV$3,2)),RIGHT(KV$3,1)),TRUE),#N/A)</f>
        <v>#N/A</v>
      </c>
      <c r="KW8" s="9" t="e">
        <v>#N/A</v>
      </c>
      <c r="KX8" s="5" t="e">
        <f>IFERROR(KY8-VLOOKUP($A8,'TB2-1'!$A:$XEW,1+IFERROR(VALUE(RIGHT(KX$3,2)),RIGHT(KX$3,1)),TRUE),#N/A)</f>
        <v>#N/A</v>
      </c>
      <c r="KY8" s="9" t="e">
        <v>#N/A</v>
      </c>
      <c r="KZ8" s="5" t="e">
        <f>IFERROR(LA8-VLOOKUP($A8,'TB2-1'!$A:$XEW,1+IFERROR(VALUE(RIGHT(KZ$3,2)),RIGHT(KZ$3,1)),TRUE),#N/A)</f>
        <v>#N/A</v>
      </c>
      <c r="LA8" s="9" t="e">
        <v>#N/A</v>
      </c>
      <c r="LB8" s="5" t="e">
        <f>IFERROR(LC8-VLOOKUP($A8,'TB2-1'!$A:$XEW,1+IFERROR(VALUE(RIGHT(LB$3,2)),RIGHT(LB$3,1)),TRUE),#N/A)</f>
        <v>#N/A</v>
      </c>
      <c r="LC8" s="9" t="e">
        <v>#N/A</v>
      </c>
      <c r="LD8" s="5" t="e">
        <f>IFERROR(LE8-VLOOKUP($A8,'TB2-1'!$A:$XEW,1+IFERROR(VALUE(RIGHT(LD$3,2)),RIGHT(LD$3,1)),TRUE),#N/A)</f>
        <v>#N/A</v>
      </c>
      <c r="LE8" s="9" t="e">
        <v>#N/A</v>
      </c>
      <c r="LF8" s="5" t="e">
        <f>IFERROR(LG8-VLOOKUP($A8,'TB2-1'!$A:$XEW,1+IFERROR(VALUE(RIGHT(LF$3,2)),RIGHT(LF$3,1)),TRUE),#N/A)</f>
        <v>#N/A</v>
      </c>
      <c r="LG8" s="9" t="e">
        <v>#N/A</v>
      </c>
      <c r="LH8" s="5" t="e">
        <f>IFERROR(LI8-VLOOKUP($A8,'TB2-1'!$A:$XEW,1+IFERROR(VALUE(RIGHT(LH$3,2)),RIGHT(LH$3,1)),TRUE),#N/A)</f>
        <v>#N/A</v>
      </c>
      <c r="LI8" s="9" t="e">
        <v>#N/A</v>
      </c>
      <c r="LJ8" s="5" t="e">
        <f>IFERROR(LK8-VLOOKUP($A8,'TB2-1'!$A:$XEW,1+IFERROR(VALUE(RIGHT(LJ$3,2)),RIGHT(LJ$3,1)),TRUE),#N/A)</f>
        <v>#N/A</v>
      </c>
      <c r="LK8" s="9" t="e">
        <v>#N/A</v>
      </c>
      <c r="LL8" s="5" t="e">
        <f>IFERROR(LM8-VLOOKUP($A8,'TB2-1'!$A:$XEW,1+IFERROR(VALUE(RIGHT(LL$3,2)),RIGHT(LL$3,1)),TRUE),#N/A)</f>
        <v>#N/A</v>
      </c>
      <c r="LM8" s="9" t="e">
        <v>#N/A</v>
      </c>
      <c r="LN8" s="2" t="e">
        <f>IFERROR(LO8-VLOOKUP($A8,'TB2-1'!$A:$XEW,1+IFERROR(VALUE(RIGHT(LN$3,2)),RIGHT(LN$3,1)),TRUE),#N/A)</f>
        <v>#N/A</v>
      </c>
      <c r="LO8" s="9" t="e">
        <f>-6+VLOOKUP($A8,$ACE:$ACW,1+IFERROR(VALUE(RIGHT(LN$3,2)),RIGHT(LN$3,1)),TRUE)</f>
        <v>#N/A</v>
      </c>
      <c r="LP8" s="2" t="e">
        <f>IFERROR(LQ8-VLOOKUP($A8,'TB2-1'!$A:$XEW,1+IFERROR(VALUE(RIGHT(LP$3,2)),RIGHT(LP$3,1)),TRUE),#N/A)</f>
        <v>#N/A</v>
      </c>
      <c r="LQ8" s="9" t="e">
        <f>-6+VLOOKUP($A8,$ACE:$ACW,1+IFERROR(VALUE(RIGHT(LP$3,2)),RIGHT(LP$3,1)),TRUE)</f>
        <v>#N/A</v>
      </c>
      <c r="LR8" s="2">
        <f>IFERROR(LS8-VLOOKUP($A8,'TB2-1'!$A:$XEW,1+IFERROR(VALUE(RIGHT(LR$3,2)),RIGHT(LR$3,1)),TRUE),#N/A)</f>
        <v>-7.5</v>
      </c>
      <c r="LS8" s="9">
        <f>-6+VLOOKUP($A8,$ACE:$ACW,1+IFERROR(VALUE(RIGHT(LR$3,2)),RIGHT(LR$3,1)),TRUE)</f>
        <v>-5</v>
      </c>
      <c r="LT8" s="2">
        <f>IFERROR(LU8-VLOOKUP($A8,'TB2-1'!$A:$XEW,1+IFERROR(VALUE(RIGHT(LT$3,2)),RIGHT(LT$3,1)),TRUE),#N/A)</f>
        <v>-8.5</v>
      </c>
      <c r="LU8" s="9">
        <f>-6+VLOOKUP($A8,$ACE:$ACW,1+IFERROR(VALUE(RIGHT(LT$3,2)),RIGHT(LT$3,1)),TRUE)</f>
        <v>-4.5</v>
      </c>
      <c r="LV8" s="2">
        <f>IFERROR(LW8-VLOOKUP($A8,'TB2-1'!$A:$XEW,1+IFERROR(VALUE(RIGHT(LV$3,2)),RIGHT(LV$3,1)),TRUE),#N/A)</f>
        <v>-9</v>
      </c>
      <c r="LW8" s="9">
        <f>-6+VLOOKUP($A8,$ACE:$ACW,1+IFERROR(VALUE(RIGHT(LV$3,2)),RIGHT(LV$3,1)),TRUE)</f>
        <v>-4</v>
      </c>
      <c r="LX8" s="2">
        <f>IFERROR(LY8-VLOOKUP($A8,'TB2-1'!$A:$XEW,1+IFERROR(VALUE(RIGHT(LX$3,2)),RIGHT(LX$3,1)),TRUE),#N/A)</f>
        <v>-11</v>
      </c>
      <c r="LY8" s="9">
        <f>-6+VLOOKUP($A8,$ACE:$ACW,1+IFERROR(VALUE(RIGHT(LX$3,2)),RIGHT(LX$3,1)),TRUE)</f>
        <v>-3</v>
      </c>
      <c r="LZ8" s="2">
        <f>IFERROR(MA8-VLOOKUP($A8,'TB2-1'!$A:$XEW,1+IFERROR(VALUE(RIGHT(LZ$3,2)),RIGHT(LZ$3,1)),TRUE),#N/A)</f>
        <v>-12</v>
      </c>
      <c r="MA8" s="9">
        <f>-6+VLOOKUP($A8,$ACE:$ACW,1+IFERROR(VALUE(RIGHT(LZ$3,2)),RIGHT(LZ$3,1)),TRUE)</f>
        <v>0</v>
      </c>
      <c r="MB8" s="2">
        <f>IFERROR(MC8-VLOOKUP($A8,'TB2-1'!$A:$XEW,1+IFERROR(VALUE(RIGHT(MB$3,2)),RIGHT(MB$3,1)),TRUE),#N/A)</f>
        <v>-17</v>
      </c>
      <c r="MC8" s="9">
        <f>-6+VLOOKUP($A8,$ACE:$ACW,1+IFERROR(VALUE(RIGHT(MB$3,2)),RIGHT(MB$3,1)),TRUE)</f>
        <v>1</v>
      </c>
      <c r="MD8" s="2" t="e">
        <f>IFERROR(ME8-VLOOKUP($A8,'TB2-1'!$A:$XEW,1+IFERROR(VALUE(RIGHT(MD$3,2)),RIGHT(MD$3,1)),TRUE),#N/A)</f>
        <v>#N/A</v>
      </c>
      <c r="ME8" s="9" t="e">
        <v>#N/A</v>
      </c>
      <c r="MF8" s="2" t="e">
        <f>IFERROR(MG8-VLOOKUP($A8,'TB2-1'!$A:$XEW,1+IFERROR(VALUE(RIGHT(MF$3,2)),RIGHT(MF$3,1)),TRUE),#N/A)</f>
        <v>#N/A</v>
      </c>
      <c r="MG8" s="9" t="e">
        <v>#N/A</v>
      </c>
      <c r="MH8" s="2" t="e">
        <f>IFERROR(MI8-VLOOKUP($A8,'TB2-1'!$A:$XEW,1+IFERROR(VALUE(RIGHT(MH$3,2)),RIGHT(MH$3,1)),TRUE),#N/A)</f>
        <v>#N/A</v>
      </c>
      <c r="MI8" s="9" t="e">
        <v>#N/A</v>
      </c>
      <c r="MJ8" s="2" t="e">
        <f>IFERROR(MK8-VLOOKUP($A8,'TB2-1'!$A:$XEW,1+IFERROR(VALUE(RIGHT(MJ$3,2)),RIGHT(MJ$3,1)),TRUE),#N/A)</f>
        <v>#N/A</v>
      </c>
      <c r="MK8" s="9" t="e">
        <v>#N/A</v>
      </c>
      <c r="ML8" s="2" t="e">
        <f>IFERROR(MM8-VLOOKUP($A8,'TB2-1'!$A:$XEW,1+IFERROR(VALUE(RIGHT(ML$3,2)),RIGHT(ML$3,1)),TRUE),#N/A)</f>
        <v>#N/A</v>
      </c>
      <c r="MM8" s="9" t="e">
        <v>#N/A</v>
      </c>
      <c r="MN8" s="2" t="e">
        <f>IFERROR(MO8-VLOOKUP($A8,'TB2-1'!$A:$XEW,1+IFERROR(VALUE(RIGHT(MN$3,2)),RIGHT(MN$3,1)),TRUE),#N/A)</f>
        <v>#N/A</v>
      </c>
      <c r="MO8" s="9" t="e">
        <v>#N/A</v>
      </c>
      <c r="MP8" s="2" t="e">
        <f>IFERROR(MQ8-VLOOKUP($A8,'TB2-1'!$A:$XEW,1+IFERROR(VALUE(RIGHT(MP$3,2)),RIGHT(MP$3,1)),TRUE),#N/A)</f>
        <v>#N/A</v>
      </c>
      <c r="MQ8" s="9" t="e">
        <v>#N/A</v>
      </c>
      <c r="MR8" s="2" t="e">
        <f>IFERROR(MS8-VLOOKUP($A8,'TB2-1'!$A:$XEW,1+IFERROR(VALUE(RIGHT(MR$3,2)),RIGHT(MR$3,1)),TRUE),#N/A)</f>
        <v>#N/A</v>
      </c>
      <c r="MS8" s="9" t="e">
        <v>#N/A</v>
      </c>
      <c r="MT8" s="2" t="e">
        <f>IFERROR(MU8-VLOOKUP($A8,'TB2-1'!$A:$XEW,1+IFERROR(VALUE(RIGHT(MT$3,2)),RIGHT(MT$3,1)),TRUE),#N/A)</f>
        <v>#N/A</v>
      </c>
      <c r="MU8" s="9" t="e">
        <v>#N/A</v>
      </c>
      <c r="MV8" s="2" t="e">
        <f>IFERROR(MW8-VLOOKUP($A8,'TB2-1'!$A:$XEW,1+IFERROR(VALUE(RIGHT(MV$3,2)),RIGHT(MV$3,1)),TRUE),#N/A)</f>
        <v>#N/A</v>
      </c>
      <c r="MW8" s="9" t="e">
        <v>#N/A</v>
      </c>
      <c r="MX8" s="5" t="e">
        <f>IFERROR(MY8-VLOOKUP($A8,'TB2-1'!$A:$XEW,1+IFERROR(VALUE(RIGHT(MX$3,2)),RIGHT(MX$3,1)),TRUE),#N/A)</f>
        <v>#N/A</v>
      </c>
      <c r="MY8" s="9" t="e">
        <f>-10+VLOOKUP($A8,$ACE:$ACW,1+IFERROR(VALUE(RIGHT(MX$3,2)),RIGHT(MX$3,1)),TRUE)</f>
        <v>#N/A</v>
      </c>
      <c r="MZ8" s="5" t="e">
        <f>IFERROR(NA8-VLOOKUP($A8,'TB2-1'!$A:$XEW,1+IFERROR(VALUE(RIGHT(MZ$3,2)),RIGHT(MZ$3,1)),TRUE),#N/A)</f>
        <v>#N/A</v>
      </c>
      <c r="NA8" s="9" t="e">
        <f>-10+VLOOKUP($A8,$ACE:$ACW,1+IFERROR(VALUE(RIGHT(MZ$3,2)),RIGHT(MZ$3,1)),TRUE)</f>
        <v>#N/A</v>
      </c>
      <c r="NB8" s="5">
        <f>IFERROR(NC8-VLOOKUP($A8,'TB2-1'!$A:$XEW,1+IFERROR(VALUE(RIGHT(NB$3,2)),RIGHT(NB$3,1)),TRUE),#N/A)</f>
        <v>-11.5</v>
      </c>
      <c r="NC8" s="9">
        <f>-10+VLOOKUP($A8,$ACE:$ACW,1+IFERROR(VALUE(RIGHT(NB$3,2)),RIGHT(NB$3,1)),TRUE)</f>
        <v>-9</v>
      </c>
      <c r="ND8" s="5">
        <f>IFERROR(NE8-VLOOKUP($A8,'TB2-1'!$A:$XEW,1+IFERROR(VALUE(RIGHT(ND$3,2)),RIGHT(ND$3,1)),TRUE),#N/A)</f>
        <v>-12.5</v>
      </c>
      <c r="NE8" s="9">
        <f>-10+VLOOKUP($A8,$ACE:$ACW,1+IFERROR(VALUE(RIGHT(ND$3,2)),RIGHT(ND$3,1)),TRUE)</f>
        <v>-8.5</v>
      </c>
      <c r="NF8" s="5">
        <f>IFERROR(NG8-VLOOKUP($A8,'TB2-1'!$A:$XEW,1+IFERROR(VALUE(RIGHT(NF$3,2)),RIGHT(NF$3,1)),TRUE),#N/A)</f>
        <v>-13</v>
      </c>
      <c r="NG8" s="9">
        <f>-10+VLOOKUP($A8,$ACE:$ACW,1+IFERROR(VALUE(RIGHT(NF$3,2)),RIGHT(NF$3,1)),TRUE)</f>
        <v>-8</v>
      </c>
      <c r="NH8" s="5">
        <f>IFERROR(NI8-VLOOKUP($A8,'TB2-1'!$A:$XEW,1+IFERROR(VALUE(RIGHT(NH$3,2)),RIGHT(NH$3,1)),TRUE),#N/A)</f>
        <v>-15</v>
      </c>
      <c r="NI8" s="9">
        <f>-10+VLOOKUP($A8,$ACE:$ACW,1+IFERROR(VALUE(RIGHT(NH$3,2)),RIGHT(NH$3,1)),TRUE)</f>
        <v>-7</v>
      </c>
      <c r="NJ8" s="5">
        <f>IFERROR(NK8-VLOOKUP($A8,'TB2-1'!$A:$XEW,1+IFERROR(VALUE(RIGHT(NJ$3,2)),RIGHT(NJ$3,1)),TRUE),#N/A)</f>
        <v>-16</v>
      </c>
      <c r="NK8" s="9">
        <f>-10+VLOOKUP($A8,$ACE:$ACW,1+IFERROR(VALUE(RIGHT(NJ$3,2)),RIGHT(NJ$3,1)),TRUE)</f>
        <v>-4</v>
      </c>
      <c r="NL8" s="5">
        <f>IFERROR(NM8-VLOOKUP($A8,'TB2-1'!$A:$XEW,1+IFERROR(VALUE(RIGHT(NL$3,2)),RIGHT(NL$3,1)),TRUE),#N/A)</f>
        <v>-21</v>
      </c>
      <c r="NM8" s="9">
        <f>-10+VLOOKUP($A8,$ACE:$ACW,1+IFERROR(VALUE(RIGHT(NL$3,2)),RIGHT(NL$3,1)),TRUE)</f>
        <v>-3</v>
      </c>
      <c r="NN8" s="5" t="e">
        <f>IFERROR(NO8-VLOOKUP($A8,'TB2-1'!$A:$XEW,1+IFERROR(VALUE(RIGHT(NN$3,2)),RIGHT(NN$3,1)),TRUE),#N/A)</f>
        <v>#N/A</v>
      </c>
      <c r="NO8" s="9" t="e">
        <v>#N/A</v>
      </c>
      <c r="NP8" s="5" t="e">
        <f>IFERROR(NQ8-VLOOKUP($A8,'TB2-1'!$A:$XEW,1+IFERROR(VALUE(RIGHT(NP$3,2)),RIGHT(NP$3,1)),TRUE),#N/A)</f>
        <v>#N/A</v>
      </c>
      <c r="NQ8" s="9" t="e">
        <v>#N/A</v>
      </c>
      <c r="NR8" s="5" t="e">
        <f>IFERROR(NS8-VLOOKUP($A8,'TB2-1'!$A:$XEW,1+IFERROR(VALUE(RIGHT(NR$3,2)),RIGHT(NR$3,1)),TRUE),#N/A)</f>
        <v>#N/A</v>
      </c>
      <c r="NS8" s="9" t="e">
        <v>#N/A</v>
      </c>
      <c r="NT8" s="5" t="e">
        <f>IFERROR(NU8-VLOOKUP($A8,'TB2-1'!$A:$XEW,1+IFERROR(VALUE(RIGHT(NT$3,2)),RIGHT(NT$3,1)),TRUE),#N/A)</f>
        <v>#N/A</v>
      </c>
      <c r="NU8" s="9" t="e">
        <v>#N/A</v>
      </c>
      <c r="NV8" s="5" t="e">
        <f>IFERROR(NW8-VLOOKUP($A8,'TB2-1'!$A:$XEW,1+IFERROR(VALUE(RIGHT(NV$3,2)),RIGHT(NV$3,1)),TRUE),#N/A)</f>
        <v>#N/A</v>
      </c>
      <c r="NW8" s="9" t="e">
        <v>#N/A</v>
      </c>
      <c r="NX8" s="5" t="e">
        <f>IFERROR(NY8-VLOOKUP($A8,'TB2-1'!$A:$XEW,1+IFERROR(VALUE(RIGHT(NX$3,2)),RIGHT(NX$3,1)),TRUE),#N/A)</f>
        <v>#N/A</v>
      </c>
      <c r="NY8" s="9" t="e">
        <v>#N/A</v>
      </c>
      <c r="NZ8" s="5" t="e">
        <f>IFERROR(OA8-VLOOKUP($A8,'TB2-1'!$A:$XEW,1+IFERROR(VALUE(RIGHT(NZ$3,2)),RIGHT(NZ$3,1)),TRUE),#N/A)</f>
        <v>#N/A</v>
      </c>
      <c r="OA8" s="9" t="e">
        <v>#N/A</v>
      </c>
      <c r="OB8" s="5" t="e">
        <f>IFERROR(OC8-VLOOKUP($A8,'TB2-1'!$A:$XEW,1+IFERROR(VALUE(RIGHT(OB$3,2)),RIGHT(OB$3,1)),TRUE),#N/A)</f>
        <v>#N/A</v>
      </c>
      <c r="OC8" s="9" t="e">
        <v>#N/A</v>
      </c>
      <c r="OD8" s="5" t="e">
        <f>IFERROR(OE8-VLOOKUP($A8,'TB2-1'!$A:$XEW,1+IFERROR(VALUE(RIGHT(OD$3,2)),RIGHT(OD$3,1)),TRUE),#N/A)</f>
        <v>#N/A</v>
      </c>
      <c r="OE8" s="9" t="e">
        <v>#N/A</v>
      </c>
      <c r="OF8" s="5" t="e">
        <f>IFERROR(OG8-VLOOKUP($A8,'TB2-1'!$A:$XEW,1+IFERROR(VALUE(RIGHT(OF$3,2)),RIGHT(OF$3,1)),TRUE),#N/A)</f>
        <v>#N/A</v>
      </c>
      <c r="OG8" s="9" t="e">
        <v>#N/A</v>
      </c>
      <c r="OH8" s="2" t="e">
        <f>IFERROR(OI8-VLOOKUP($A8,'TB2-1'!$A:$XEW,1+IFERROR(VALUE(RIGHT(OH$3,2)),RIGHT(OH$3,1)),TRUE),#N/A)</f>
        <v>#N/A</v>
      </c>
      <c r="OI8" s="9" t="e">
        <f t="shared" ref="OI8:OK30" si="92">$OW8+VLOOKUP($A8,$ACE:$ACW,1+IFERROR(VALUE(RIGHT(OH$3,2)),RIGHT(OH$3,1)),TRUE)</f>
        <v>#N/A</v>
      </c>
      <c r="OJ8" s="2" t="e">
        <f>IFERROR(OK8-VLOOKUP($A8,'TB2-1'!$A:$XEW,1+IFERROR(VALUE(RIGHT(OJ$3,2)),RIGHT(OJ$3,1)),TRUE),#N/A)</f>
        <v>#N/A</v>
      </c>
      <c r="OK8" s="9" t="e">
        <f t="shared" si="92"/>
        <v>#N/A</v>
      </c>
      <c r="OL8" s="2">
        <f>IFERROR(OM8-VLOOKUP($A8,'TB2-1'!$A:$XEW,1+IFERROR(VALUE(RIGHT(OL$3,2)),RIGHT(OL$3,1)),TRUE),#N/A)</f>
        <v>-16.5</v>
      </c>
      <c r="OM8" s="9">
        <f t="shared" ref="OM8" si="93">$OW8+VLOOKUP($A8,$ACE:$ACW,1+IFERROR(VALUE(RIGHT(OL$3,2)),RIGHT(OL$3,1)),TRUE)</f>
        <v>-14</v>
      </c>
      <c r="ON8" s="2">
        <f>IFERROR(OO8-VLOOKUP($A8,'TB2-1'!$A:$XEW,1+IFERROR(VALUE(RIGHT(ON$3,2)),RIGHT(ON$3,1)),TRUE),#N/A)</f>
        <v>-17.5</v>
      </c>
      <c r="OO8" s="9">
        <f t="shared" ref="OO8" si="94">$OW8+VLOOKUP($A8,$ACE:$ACW,1+IFERROR(VALUE(RIGHT(ON$3,2)),RIGHT(ON$3,1)),TRUE)</f>
        <v>-13.5</v>
      </c>
      <c r="OP8" s="2">
        <f>IFERROR(OQ8-VLOOKUP($A8,'TB2-1'!$A:$XEW,1+IFERROR(VALUE(RIGHT(OP$3,2)),RIGHT(OP$3,1)),TRUE),#N/A)</f>
        <v>-18</v>
      </c>
      <c r="OQ8" s="9">
        <f t="shared" ref="OQ8" si="95">$OW8+VLOOKUP($A8,$ACE:$ACW,1+IFERROR(VALUE(RIGHT(OP$3,2)),RIGHT(OP$3,1)),TRUE)</f>
        <v>-13</v>
      </c>
      <c r="OR8" s="2">
        <f>IFERROR(OS8-VLOOKUP($A8,'TB2-1'!$A:$XEW,1+IFERROR(VALUE(RIGHT(OR$3,2)),RIGHT(OR$3,1)),TRUE),#N/A)</f>
        <v>-20</v>
      </c>
      <c r="OS8" s="9">
        <f t="shared" ref="OS8" si="96">$OW8+VLOOKUP($A8,$ACE:$ACW,1+IFERROR(VALUE(RIGHT(OR$3,2)),RIGHT(OR$3,1)),TRUE)</f>
        <v>-12</v>
      </c>
      <c r="OT8" s="2">
        <f>IFERROR(OU8-VLOOKUP($A8,'TB2-1'!$A:$XEW,1+IFERROR(VALUE(RIGHT(OT$3,2)),RIGHT(OT$3,1)),TRUE),#N/A)</f>
        <v>-21</v>
      </c>
      <c r="OU8" s="9">
        <f t="shared" ref="OU8" si="97">$OW8+VLOOKUP($A8,$ACE:$ACW,1+IFERROR(VALUE(RIGHT(OT$3,2)),RIGHT(OT$3,1)),TRUE)</f>
        <v>-9</v>
      </c>
      <c r="OV8" s="2">
        <f>IFERROR(OW8-VLOOKUP($A8,'TB2-1'!$A:$XEW,1+IFERROR(VALUE(RIGHT(OV$3,2)),RIGHT(OV$3,1)),TRUE),#N/A)</f>
        <v>-33</v>
      </c>
      <c r="OW8" s="9">
        <v>-15</v>
      </c>
      <c r="OX8" s="2">
        <f>IFERROR(OY8-VLOOKUP($A8,'TB2-1'!$A:$XEW,1+IFERROR(VALUE(RIGHT(OX$3,2)),RIGHT(OX$3,1)),TRUE),#N/A)</f>
        <v>-45</v>
      </c>
      <c r="OY8" s="2">
        <f t="shared" si="61"/>
        <v>-15</v>
      </c>
      <c r="OZ8" s="2">
        <f>IFERROR(PA8-VLOOKUP($A8,'TB2-1'!$A:$XEW,1+IFERROR(VALUE(RIGHT(OZ$3,2)),RIGHT(OZ$3,1)),TRUE),#N/A)</f>
        <v>-63</v>
      </c>
      <c r="PA8" s="2">
        <f t="shared" si="61"/>
        <v>-15</v>
      </c>
      <c r="PB8" s="2">
        <f>IFERROR(PC8-VLOOKUP($A8,'TB2-1'!$A:$XEW,1+IFERROR(VALUE(RIGHT(PB$3,2)),RIGHT(PB$3,1)),TRUE),#N/A)</f>
        <v>-90</v>
      </c>
      <c r="PC8" s="2">
        <f t="shared" si="61"/>
        <v>-15</v>
      </c>
      <c r="PD8" s="2">
        <f>IFERROR(PE8-VLOOKUP($A8,'TB2-1'!$A:$XEW,1+IFERROR(VALUE(RIGHT(PD$3,2)),RIGHT(PD$3,1)),TRUE),#N/A)</f>
        <v>-135</v>
      </c>
      <c r="PE8" s="2">
        <f t="shared" si="61"/>
        <v>-15</v>
      </c>
      <c r="PF8" s="2">
        <f>IFERROR(PG8-VLOOKUP($A8,'TB2-1'!$A:$XEW,1+IFERROR(VALUE(RIGHT(PF$3,2)),RIGHT(PF$3,1)),TRUE),#N/A)</f>
        <v>-195</v>
      </c>
      <c r="PG8" s="2">
        <f t="shared" si="61"/>
        <v>-15</v>
      </c>
      <c r="PH8" s="2">
        <f>IFERROR(PI8-VLOOKUP($A8,'TB2-1'!$A:$XEW,1+IFERROR(VALUE(RIGHT(PH$3,2)),RIGHT(PH$3,1)),TRUE),#N/A)</f>
        <v>-315</v>
      </c>
      <c r="PI8" s="2">
        <f t="shared" si="61"/>
        <v>-15</v>
      </c>
      <c r="PJ8" s="2">
        <f>IFERROR(PK8-VLOOKUP($A8,'TB2-1'!$A:$XEW,1+IFERROR(VALUE(RIGHT(PJ$3,2)),RIGHT(PJ$3,1)),TRUE),#N/A)</f>
        <v>-495</v>
      </c>
      <c r="PK8" s="2">
        <f t="shared" si="61"/>
        <v>-15</v>
      </c>
      <c r="PL8" s="2">
        <f>IFERROR(PM8-VLOOKUP($A8,'TB2-1'!$A:$XEW,1+IFERROR(VALUE(RIGHT(PL$3,2)),RIGHT(PL$3,1)),TRUE),#N/A)</f>
        <v>-765</v>
      </c>
      <c r="PM8" s="2">
        <f t="shared" si="61"/>
        <v>-15</v>
      </c>
      <c r="PN8" s="2">
        <f>IFERROR(PO8-VLOOKUP($A8,'TB2-1'!$A:$XEW,1+IFERROR(VALUE(RIGHT(PN$3,2)),RIGHT(PN$3,1)),TRUE),#N/A)</f>
        <v>-1215</v>
      </c>
      <c r="PO8" s="2">
        <f t="shared" si="62"/>
        <v>-15</v>
      </c>
      <c r="PP8" s="2">
        <f>IFERROR(PQ8-VLOOKUP($A8,'TB2-1'!$A:$XEW,1+IFERROR(VALUE(RIGHT(PP$3,2)),RIGHT(PP$3,1)),TRUE),#N/A)</f>
        <v>-1815</v>
      </c>
      <c r="PQ8" s="2">
        <f t="shared" si="63"/>
        <v>-15</v>
      </c>
      <c r="PR8" s="5" t="e">
        <f>IFERROR(PS8-VLOOKUP($A8,'TB2-1'!$A:$XEW,1+IFERROR(VALUE(RIGHT(PR$3,2)),RIGHT(PR$3,1)),TRUE),#N/A)</f>
        <v>#N/A</v>
      </c>
      <c r="PS8" s="9" t="e">
        <f t="shared" ref="PS8:PU30" si="98">$QG8+VLOOKUP($A8,$ACE:$ACW,1+IFERROR(VALUE(RIGHT(PR$3,2)),RIGHT(PR$3,1)),TRUE)</f>
        <v>#N/A</v>
      </c>
      <c r="PT8" s="5" t="e">
        <f>IFERROR(PU8-VLOOKUP($A8,'TB2-1'!$A:$XEW,1+IFERROR(VALUE(RIGHT(PT$3,2)),RIGHT(PT$3,1)),TRUE),#N/A)</f>
        <v>#N/A</v>
      </c>
      <c r="PU8" s="9" t="e">
        <f t="shared" si="98"/>
        <v>#N/A</v>
      </c>
      <c r="PV8" s="5">
        <f>IFERROR(PW8-VLOOKUP($A8,'TB2-1'!$A:$XEW,1+IFERROR(VALUE(RIGHT(PV$3,2)),RIGHT(PV$3,1)),TRUE),#N/A)</f>
        <v>-20.5</v>
      </c>
      <c r="PW8" s="9">
        <f t="shared" ref="PW8" si="99">$QG8+VLOOKUP($A8,$ACE:$ACW,1+IFERROR(VALUE(RIGHT(PV$3,2)),RIGHT(PV$3,1)),TRUE)</f>
        <v>-18</v>
      </c>
      <c r="PX8" s="5">
        <f>IFERROR(PY8-VLOOKUP($A8,'TB2-1'!$A:$XEW,1+IFERROR(VALUE(RIGHT(PX$3,2)),RIGHT(PX$3,1)),TRUE),#N/A)</f>
        <v>-21.5</v>
      </c>
      <c r="PY8" s="9">
        <f t="shared" ref="PY8" si="100">$QG8+VLOOKUP($A8,$ACE:$ACW,1+IFERROR(VALUE(RIGHT(PX$3,2)),RIGHT(PX$3,1)),TRUE)</f>
        <v>-17.5</v>
      </c>
      <c r="PZ8" s="5">
        <f>IFERROR(QA8-VLOOKUP($A8,'TB2-1'!$A:$XEW,1+IFERROR(VALUE(RIGHT(PZ$3,2)),RIGHT(PZ$3,1)),TRUE),#N/A)</f>
        <v>-22</v>
      </c>
      <c r="QA8" s="9">
        <f t="shared" ref="QA8" si="101">$QG8+VLOOKUP($A8,$ACE:$ACW,1+IFERROR(VALUE(RIGHT(PZ$3,2)),RIGHT(PZ$3,1)),TRUE)</f>
        <v>-17</v>
      </c>
      <c r="QB8" s="5">
        <f>IFERROR(QC8-VLOOKUP($A8,'TB2-1'!$A:$XEW,1+IFERROR(VALUE(RIGHT(QB$3,2)),RIGHT(QB$3,1)),TRUE),#N/A)</f>
        <v>-24</v>
      </c>
      <c r="QC8" s="9">
        <f t="shared" ref="QC8" si="102">$QG8+VLOOKUP($A8,$ACE:$ACW,1+IFERROR(VALUE(RIGHT(QB$3,2)),RIGHT(QB$3,1)),TRUE)</f>
        <v>-16</v>
      </c>
      <c r="QD8" s="5">
        <f>IFERROR(QE8-VLOOKUP($A8,'TB2-1'!$A:$XEW,1+IFERROR(VALUE(RIGHT(QD$3,2)),RIGHT(QD$3,1)),TRUE),#N/A)</f>
        <v>-25</v>
      </c>
      <c r="QE8" s="9">
        <f t="shared" ref="QE8" si="103">$QG8+VLOOKUP($A8,$ACE:$ACW,1+IFERROR(VALUE(RIGHT(QD$3,2)),RIGHT(QD$3,1)),TRUE)</f>
        <v>-13</v>
      </c>
      <c r="QF8" s="5">
        <f>IFERROR(QG8-VLOOKUP($A8,'TB2-1'!$A:$XEW,1+IFERROR(VALUE(RIGHT(QF$3,2)),RIGHT(QF$3,1)),TRUE),#N/A)</f>
        <v>-37</v>
      </c>
      <c r="QG8" s="9">
        <v>-19</v>
      </c>
      <c r="QH8" s="5">
        <f>IFERROR(QI8-VLOOKUP($A8,'TB2-1'!$A:$XEW,1+IFERROR(VALUE(RIGHT(QH$3,2)),RIGHT(QH$3,1)),TRUE),#N/A)</f>
        <v>-49</v>
      </c>
      <c r="QI8" s="5">
        <f t="shared" si="64"/>
        <v>-19</v>
      </c>
      <c r="QJ8" s="5">
        <f>IFERROR(QK8-VLOOKUP($A8,'TB2-1'!$A:$XEW,1+IFERROR(VALUE(RIGHT(QJ$3,2)),RIGHT(QJ$3,1)),TRUE),#N/A)</f>
        <v>-67</v>
      </c>
      <c r="QK8" s="5">
        <f t="shared" si="64"/>
        <v>-19</v>
      </c>
      <c r="QL8" s="5">
        <f>IFERROR(QM8-VLOOKUP($A8,'TB2-1'!$A:$XEW,1+IFERROR(VALUE(RIGHT(QL$3,2)),RIGHT(QL$3,1)),TRUE),#N/A)</f>
        <v>-94</v>
      </c>
      <c r="QM8" s="5">
        <f t="shared" si="64"/>
        <v>-19</v>
      </c>
      <c r="QN8" s="5">
        <f>IFERROR(QO8-VLOOKUP($A8,'TB2-1'!$A:$XEW,1+IFERROR(VALUE(RIGHT(QN$3,2)),RIGHT(QN$3,1)),TRUE),#N/A)</f>
        <v>-139</v>
      </c>
      <c r="QO8" s="5">
        <f t="shared" si="64"/>
        <v>-19</v>
      </c>
      <c r="QP8" s="5">
        <f>IFERROR(QQ8-VLOOKUP($A8,'TB2-1'!$A:$XEW,1+IFERROR(VALUE(RIGHT(QP$3,2)),RIGHT(QP$3,1)),TRUE),#N/A)</f>
        <v>-199</v>
      </c>
      <c r="QQ8" s="5">
        <f t="shared" si="64"/>
        <v>-19</v>
      </c>
      <c r="QR8" s="5">
        <f>IFERROR(QS8-VLOOKUP($A8,'TB2-1'!$A:$XEW,1+IFERROR(VALUE(RIGHT(QR$3,2)),RIGHT(QR$3,1)),TRUE),#N/A)</f>
        <v>-319</v>
      </c>
      <c r="QS8" s="5">
        <f t="shared" si="64"/>
        <v>-19</v>
      </c>
      <c r="QT8" s="5">
        <f>IFERROR(QU8-VLOOKUP($A8,'TB2-1'!$A:$XEW,1+IFERROR(VALUE(RIGHT(QT$3,2)),RIGHT(QT$3,1)),TRUE),#N/A)</f>
        <v>-499</v>
      </c>
      <c r="QU8" s="5">
        <f t="shared" si="64"/>
        <v>-19</v>
      </c>
      <c r="QV8" s="5">
        <f>IFERROR(QW8-VLOOKUP($A8,'TB2-1'!$A:$XEW,1+IFERROR(VALUE(RIGHT(QV$3,2)),RIGHT(QV$3,1)),TRUE),#N/A)</f>
        <v>-769</v>
      </c>
      <c r="QW8" s="5">
        <f t="shared" si="64"/>
        <v>-19</v>
      </c>
      <c r="QX8" s="5">
        <f>IFERROR(QY8-VLOOKUP($A8,'TB2-1'!$A:$XEW,1+IFERROR(VALUE(RIGHT(QX$3,2)),RIGHT(QX$3,1)),TRUE),#N/A)</f>
        <v>-1219</v>
      </c>
      <c r="QY8" s="5">
        <f t="shared" si="65"/>
        <v>-19</v>
      </c>
      <c r="QZ8" s="5">
        <f>IFERROR(RA8-VLOOKUP($A8,'TB2-1'!$A:$XEW,1+IFERROR(VALUE(RIGHT(QZ$3,2)),RIGHT(QZ$3,1)),TRUE),#N/A)</f>
        <v>-1819</v>
      </c>
      <c r="RA8" s="5">
        <f t="shared" si="66"/>
        <v>-19</v>
      </c>
      <c r="RB8" s="2" t="e">
        <f>IFERROR(RC8-VLOOKUP($A8,'TB2-1'!$A:$XEW,1+IFERROR(VALUE(RIGHT(RB$3,2)),RIGHT(RB$3,1)),TRUE),#N/A)</f>
        <v>#N/A</v>
      </c>
      <c r="RC8" s="9" t="e">
        <f t="shared" ref="RC8:RE30" si="104">$RQ8+VLOOKUP($A8,$ACE:$ACW,1+IFERROR(VALUE(RIGHT(RB$3,2)),RIGHT(RB$3,1)),TRUE)</f>
        <v>#N/A</v>
      </c>
      <c r="RD8" s="2" t="e">
        <f>IFERROR(RE8-VLOOKUP($A8,'TB2-1'!$A:$XEW,1+IFERROR(VALUE(RIGHT(RD$3,2)),RIGHT(RD$3,1)),TRUE),#N/A)</f>
        <v>#N/A</v>
      </c>
      <c r="RE8" s="9" t="e">
        <f t="shared" si="104"/>
        <v>#N/A</v>
      </c>
      <c r="RF8" s="2">
        <f>IFERROR(RG8-VLOOKUP($A8,'TB2-1'!$A:$XEW,1+IFERROR(VALUE(RIGHT(RF$3,2)),RIGHT(RF$3,1)),TRUE),#N/A)</f>
        <v>-24.5</v>
      </c>
      <c r="RG8" s="9">
        <f t="shared" ref="RG8" si="105">$RQ8+VLOOKUP($A8,$ACE:$ACW,1+IFERROR(VALUE(RIGHT(RF$3,2)),RIGHT(RF$3,1)),TRUE)</f>
        <v>-22</v>
      </c>
      <c r="RH8" s="2">
        <f>IFERROR(RI8-VLOOKUP($A8,'TB2-1'!$A:$XEW,1+IFERROR(VALUE(RIGHT(RH$3,2)),RIGHT(RH$3,1)),TRUE),#N/A)</f>
        <v>-25.5</v>
      </c>
      <c r="RI8" s="9">
        <f t="shared" ref="RI8" si="106">$RQ8+VLOOKUP($A8,$ACE:$ACW,1+IFERROR(VALUE(RIGHT(RH$3,2)),RIGHT(RH$3,1)),TRUE)</f>
        <v>-21.5</v>
      </c>
      <c r="RJ8" s="2">
        <f>IFERROR(RK8-VLOOKUP($A8,'TB2-1'!$A:$XEW,1+IFERROR(VALUE(RIGHT(RJ$3,2)),RIGHT(RJ$3,1)),TRUE),#N/A)</f>
        <v>-26</v>
      </c>
      <c r="RK8" s="9">
        <f t="shared" ref="RK8" si="107">$RQ8+VLOOKUP($A8,$ACE:$ACW,1+IFERROR(VALUE(RIGHT(RJ$3,2)),RIGHT(RJ$3,1)),TRUE)</f>
        <v>-21</v>
      </c>
      <c r="RL8" s="2">
        <f>IFERROR(RM8-VLOOKUP($A8,'TB2-1'!$A:$XEW,1+IFERROR(VALUE(RIGHT(RL$3,2)),RIGHT(RL$3,1)),TRUE),#N/A)</f>
        <v>-28</v>
      </c>
      <c r="RM8" s="9">
        <f t="shared" ref="RM8" si="108">$RQ8+VLOOKUP($A8,$ACE:$ACW,1+IFERROR(VALUE(RIGHT(RL$3,2)),RIGHT(RL$3,1)),TRUE)</f>
        <v>-20</v>
      </c>
      <c r="RN8" s="2">
        <f>IFERROR(RO8-VLOOKUP($A8,'TB2-1'!$A:$XEW,1+IFERROR(VALUE(RIGHT(RN$3,2)),RIGHT(RN$3,1)),TRUE),#N/A)</f>
        <v>-29</v>
      </c>
      <c r="RO8" s="9">
        <f t="shared" ref="RO8" si="109">$RQ8+VLOOKUP($A8,$ACE:$ACW,1+IFERROR(VALUE(RIGHT(RN$3,2)),RIGHT(RN$3,1)),TRUE)</f>
        <v>-17</v>
      </c>
      <c r="RP8" s="2">
        <f>IFERROR(RQ8-VLOOKUP($A8,'TB2-1'!$A:$XEW,1+IFERROR(VALUE(RIGHT(RP$3,2)),RIGHT(RP$3,1)),TRUE),#N/A)</f>
        <v>-41</v>
      </c>
      <c r="RQ8" s="9">
        <v>-23</v>
      </c>
      <c r="RR8" s="2">
        <f>IFERROR(RS8-VLOOKUP($A8,'TB2-1'!$A:$XEW,1+IFERROR(VALUE(RIGHT(RR$3,2)),RIGHT(RR$3,1)),TRUE),#N/A)</f>
        <v>-53</v>
      </c>
      <c r="RS8" s="2">
        <f t="shared" si="67"/>
        <v>-23</v>
      </c>
      <c r="RT8" s="2">
        <f>IFERROR(RU8-VLOOKUP($A8,'TB2-1'!$A:$XEW,1+IFERROR(VALUE(RIGHT(RT$3,2)),RIGHT(RT$3,1)),TRUE),#N/A)</f>
        <v>-71</v>
      </c>
      <c r="RU8" s="2">
        <f t="shared" si="67"/>
        <v>-23</v>
      </c>
      <c r="RV8" s="2">
        <f>IFERROR(RW8-VLOOKUP($A8,'TB2-1'!$A:$XEW,1+IFERROR(VALUE(RIGHT(RV$3,2)),RIGHT(RV$3,1)),TRUE),#N/A)</f>
        <v>-98</v>
      </c>
      <c r="RW8" s="2">
        <f t="shared" si="67"/>
        <v>-23</v>
      </c>
      <c r="RX8" s="2">
        <f>IFERROR(RY8-VLOOKUP($A8,'TB2-1'!$A:$XEW,1+IFERROR(VALUE(RIGHT(RX$3,2)),RIGHT(RX$3,1)),TRUE),#N/A)</f>
        <v>-143</v>
      </c>
      <c r="RY8" s="2">
        <f t="shared" si="67"/>
        <v>-23</v>
      </c>
      <c r="RZ8" s="2">
        <f>IFERROR(SA8-VLOOKUP($A8,'TB2-1'!$A:$XEW,1+IFERROR(VALUE(RIGHT(RZ$3,2)),RIGHT(RZ$3,1)),TRUE),#N/A)</f>
        <v>-203</v>
      </c>
      <c r="SA8" s="2">
        <f t="shared" si="67"/>
        <v>-23</v>
      </c>
      <c r="SB8" s="2">
        <f>IFERROR(SC8-VLOOKUP($A8,'TB2-1'!$A:$XEW,1+IFERROR(VALUE(RIGHT(SB$3,2)),RIGHT(SB$3,1)),TRUE),#N/A)</f>
        <v>-323</v>
      </c>
      <c r="SC8" s="2">
        <f t="shared" si="67"/>
        <v>-23</v>
      </c>
      <c r="SD8" s="2">
        <f>IFERROR(SE8-VLOOKUP($A8,'TB2-1'!$A:$XEW,1+IFERROR(VALUE(RIGHT(SD$3,2)),RIGHT(SD$3,1)),TRUE),#N/A)</f>
        <v>-503</v>
      </c>
      <c r="SE8" s="2">
        <f t="shared" si="67"/>
        <v>-23</v>
      </c>
      <c r="SF8" s="2">
        <f>IFERROR(SG8-VLOOKUP($A8,'TB2-1'!$A:$XEW,1+IFERROR(VALUE(RIGHT(SF$3,2)),RIGHT(SF$3,1)),TRUE),#N/A)</f>
        <v>-773</v>
      </c>
      <c r="SG8" s="2">
        <f t="shared" si="67"/>
        <v>-23</v>
      </c>
      <c r="SH8" s="2">
        <f>IFERROR(SI8-VLOOKUP($A8,'TB2-1'!$A:$XEW,1+IFERROR(VALUE(RIGHT(SH$3,2)),RIGHT(SH$3,1)),TRUE),#N/A)</f>
        <v>-1223</v>
      </c>
      <c r="SI8" s="2">
        <f t="shared" si="68"/>
        <v>-23</v>
      </c>
      <c r="SJ8" s="2">
        <f>IFERROR(SK8-VLOOKUP($A8,'TB2-1'!$A:$XEW,1+IFERROR(VALUE(RIGHT(SJ$3,2)),RIGHT(SJ$3,1)),TRUE),#N/A)</f>
        <v>-1823</v>
      </c>
      <c r="SK8" s="2">
        <f t="shared" si="69"/>
        <v>-23</v>
      </c>
      <c r="SL8" s="5" t="e">
        <f>IFERROR(SM8-VLOOKUP($A8,'TB2-1'!$A:$XEW,1+IFERROR(VALUE(RIGHT(SL$3,2)),RIGHT(SL$3,1)),TRUE),#N/A)</f>
        <v>#N/A</v>
      </c>
      <c r="SM8" s="9" t="e">
        <f t="shared" ref="SM8:SW29" si="110">$TA8+VLOOKUP($A8,$ACE:$ACW,1+IFERROR(VALUE(RIGHT(RB$3,2)),RIGHT(RB$3,1)),TRUE)</f>
        <v>#N/A</v>
      </c>
      <c r="SN8" s="5" t="e">
        <f>IFERROR(SO8-VLOOKUP($A8,'TB2-1'!$A:$XEW,1+IFERROR(VALUE(RIGHT(SN$3,2)),RIGHT(SN$3,1)),TRUE),#N/A)</f>
        <v>#N/A</v>
      </c>
      <c r="SO8" s="9" t="e">
        <f t="shared" si="110"/>
        <v>#N/A</v>
      </c>
      <c r="SP8" s="5" t="e">
        <f>IFERROR(SQ8-VLOOKUP($A8,'TB2-1'!$A:$XEW,1+IFERROR(VALUE(RIGHT(SP$3,2)),RIGHT(SP$3,1)),TRUE),#N/A)</f>
        <v>#N/A</v>
      </c>
      <c r="SQ8" s="9" t="e">
        <f t="shared" si="110"/>
        <v>#N/A</v>
      </c>
      <c r="SR8" s="5" t="e">
        <f>IFERROR(SS8-VLOOKUP($A8,'TB2-1'!$A:$XEW,1+IFERROR(VALUE(RIGHT(SR$3,2)),RIGHT(SR$3,1)),TRUE),#N/A)</f>
        <v>#N/A</v>
      </c>
      <c r="SS8" s="9" t="e">
        <f t="shared" si="110"/>
        <v>#N/A</v>
      </c>
      <c r="ST8" s="5" t="e">
        <f>IFERROR(SU8-VLOOKUP($A8,'TB2-1'!$A:$XEW,1+IFERROR(VALUE(RIGHT(ST$3,2)),RIGHT(ST$3,1)),TRUE),#N/A)</f>
        <v>#N/A</v>
      </c>
      <c r="SU8" s="9" t="e">
        <f t="shared" si="110"/>
        <v>#N/A</v>
      </c>
      <c r="SV8" s="5" t="e">
        <f>IFERROR(SW8-VLOOKUP($A8,'TB2-1'!$A:$XEW,1+IFERROR(VALUE(RIGHT(SV$3,2)),RIGHT(SV$3,1)),TRUE),#N/A)</f>
        <v>#N/A</v>
      </c>
      <c r="SW8" s="9" t="e">
        <f t="shared" si="110"/>
        <v>#N/A</v>
      </c>
      <c r="SX8" s="5" t="e">
        <f>IFERROR(SY8-VLOOKUP($A8,'TB2-1'!$A:$XEW,1+IFERROR(VALUE(RIGHT(SX$3,2)),RIGHT(SX$3,1)),TRUE),#N/A)</f>
        <v>#N/A</v>
      </c>
      <c r="SY8" s="9" t="e">
        <f t="shared" ref="SY8:SY29" si="111">$TA8+VLOOKUP($A8,$ACE:$ACW,1+IFERROR(VALUE(RIGHT(RN$3,2)),RIGHT(RN$3,1)),TRUE)</f>
        <v>#N/A</v>
      </c>
      <c r="SZ8" s="5" t="e">
        <f>IFERROR(TA8-VLOOKUP($A8,'TB2-1'!$A:$XEW,1+IFERROR(VALUE(RIGHT(SZ$3,2)),RIGHT(SZ$3,1)),TRUE),#N/A)</f>
        <v>#N/A</v>
      </c>
      <c r="TA8" s="9" t="e">
        <v>#N/A</v>
      </c>
      <c r="TB8" s="5" t="e">
        <f>IFERROR(TC8-VLOOKUP($A8,'TB2-1'!$A:$XEW,1+IFERROR(VALUE(RIGHT(TB$3,2)),RIGHT(TB$3,1)),TRUE),#N/A)</f>
        <v>#N/A</v>
      </c>
      <c r="TC8" s="5" t="e">
        <f t="shared" si="70"/>
        <v>#N/A</v>
      </c>
      <c r="TD8" s="5" t="e">
        <f>IFERROR(TE8-VLOOKUP($A8,'TB2-1'!$A:$XEW,1+IFERROR(VALUE(RIGHT(TD$3,2)),RIGHT(TD$3,1)),TRUE),#N/A)</f>
        <v>#N/A</v>
      </c>
      <c r="TE8" s="5" t="e">
        <f t="shared" si="70"/>
        <v>#N/A</v>
      </c>
      <c r="TF8" s="5" t="e">
        <f>IFERROR(TG8-VLOOKUP($A8,'TB2-1'!$A:$XEW,1+IFERROR(VALUE(RIGHT(TF$3,2)),RIGHT(TF$3,1)),TRUE),#N/A)</f>
        <v>#N/A</v>
      </c>
      <c r="TG8" s="5" t="e">
        <f t="shared" si="70"/>
        <v>#N/A</v>
      </c>
      <c r="TH8" s="5" t="e">
        <f>IFERROR(TI8-VLOOKUP($A8,'TB2-1'!$A:$XEW,1+IFERROR(VALUE(RIGHT(TH$3,2)),RIGHT(TH$3,1)),TRUE),#N/A)</f>
        <v>#N/A</v>
      </c>
      <c r="TI8" s="5" t="e">
        <f t="shared" si="70"/>
        <v>#N/A</v>
      </c>
      <c r="TJ8" s="5" t="e">
        <f>IFERROR(TK8-VLOOKUP($A8,'TB2-1'!$A:$XEW,1+IFERROR(VALUE(RIGHT(TJ$3,2)),RIGHT(TJ$3,1)),TRUE),#N/A)</f>
        <v>#N/A</v>
      </c>
      <c r="TK8" s="5" t="e">
        <f t="shared" si="70"/>
        <v>#N/A</v>
      </c>
      <c r="TL8" s="5" t="e">
        <f>IFERROR(TM8-VLOOKUP($A8,'TB2-1'!$A:$XEW,1+IFERROR(VALUE(RIGHT(TL$3,2)),RIGHT(TL$3,1)),TRUE),#N/A)</f>
        <v>#N/A</v>
      </c>
      <c r="TM8" s="5" t="e">
        <f t="shared" si="70"/>
        <v>#N/A</v>
      </c>
      <c r="TN8" s="5" t="e">
        <f>IFERROR(TO8-VLOOKUP($A8,'TB2-1'!$A:$XEW,1+IFERROR(VALUE(RIGHT(TN$3,2)),RIGHT(TN$3,1)),TRUE),#N/A)</f>
        <v>#N/A</v>
      </c>
      <c r="TO8" s="5" t="e">
        <f t="shared" si="70"/>
        <v>#N/A</v>
      </c>
      <c r="TP8" s="5" t="e">
        <f>IFERROR(TQ8-VLOOKUP($A8,'TB2-1'!$A:$XEW,1+IFERROR(VALUE(RIGHT(TP$3,2)),RIGHT(TP$3,1)),TRUE),#N/A)</f>
        <v>#N/A</v>
      </c>
      <c r="TQ8" s="5" t="e">
        <f t="shared" si="70"/>
        <v>#N/A</v>
      </c>
      <c r="TR8" s="5" t="e">
        <f>IFERROR(TS8-VLOOKUP($A8,'TB2-1'!$A:$XEW,1+IFERROR(VALUE(RIGHT(TR$3,2)),RIGHT(TR$3,1)),TRUE),#N/A)</f>
        <v>#N/A</v>
      </c>
      <c r="TS8" s="5" t="e">
        <f t="shared" si="71"/>
        <v>#N/A</v>
      </c>
      <c r="TT8" s="5" t="e">
        <f>IFERROR(TU8-VLOOKUP($A8,'TB2-1'!$A:$XEW,1+IFERROR(VALUE(RIGHT(TT$3,2)),RIGHT(TT$3,1)),TRUE),#N/A)</f>
        <v>#N/A</v>
      </c>
      <c r="TU8" s="5" t="e">
        <f t="shared" si="72"/>
        <v>#N/A</v>
      </c>
      <c r="TV8" s="2" t="e">
        <f>IFERROR(TW8-VLOOKUP($A8,'TB2-1'!$A:$XEW,1+IFERROR(VALUE(RIGHT(TV$3,2)),RIGHT(TV$3,1)),TRUE),#N/A)</f>
        <v>#N/A</v>
      </c>
      <c r="TW8" s="9" t="e">
        <f t="shared" ref="TW8:TY30" si="112">$UK8+VLOOKUP($A8,$ACE:$ACW,1+IFERROR(VALUE(RIGHT(TV$3,2)),RIGHT(TV$3,1)),TRUE)</f>
        <v>#N/A</v>
      </c>
      <c r="TX8" s="2" t="e">
        <f>IFERROR(TY8-VLOOKUP($A8,'TB2-1'!$A:$XEW,1+IFERROR(VALUE(RIGHT(TX$3,2)),RIGHT(TX$3,1)),TRUE),#N/A)</f>
        <v>#N/A</v>
      </c>
      <c r="TY8" s="9" t="e">
        <f t="shared" si="112"/>
        <v>#N/A</v>
      </c>
      <c r="TZ8" s="2">
        <f>IFERROR(UA8-VLOOKUP($A8,'TB2-1'!$A:$XEW,1+IFERROR(VALUE(RIGHT(TZ$3,2)),RIGHT(TZ$3,1)),TRUE),#N/A)</f>
        <v>-29.5</v>
      </c>
      <c r="UA8" s="9">
        <f t="shared" ref="UA8" si="113">$UK8+VLOOKUP($A8,$ACE:$ACW,1+IFERROR(VALUE(RIGHT(TZ$3,2)),RIGHT(TZ$3,1)),TRUE)</f>
        <v>-27</v>
      </c>
      <c r="UB8" s="2">
        <f>IFERROR(UC8-VLOOKUP($A8,'TB2-1'!$A:$XEW,1+IFERROR(VALUE(RIGHT(UB$3,2)),RIGHT(UB$3,1)),TRUE),#N/A)</f>
        <v>-30.5</v>
      </c>
      <c r="UC8" s="9">
        <f t="shared" ref="UC8" si="114">$UK8+VLOOKUP($A8,$ACE:$ACW,1+IFERROR(VALUE(RIGHT(UB$3,2)),RIGHT(UB$3,1)),TRUE)</f>
        <v>-26.5</v>
      </c>
      <c r="UD8" s="2">
        <f>IFERROR(UE8-VLOOKUP($A8,'TB2-1'!$A:$XEW,1+IFERROR(VALUE(RIGHT(UD$3,2)),RIGHT(UD$3,1)),TRUE),#N/A)</f>
        <v>-31</v>
      </c>
      <c r="UE8" s="9">
        <f t="shared" ref="UE8" si="115">$UK8+VLOOKUP($A8,$ACE:$ACW,1+IFERROR(VALUE(RIGHT(UD$3,2)),RIGHT(UD$3,1)),TRUE)</f>
        <v>-26</v>
      </c>
      <c r="UF8" s="2">
        <f>IFERROR(UG8-VLOOKUP($A8,'TB2-1'!$A:$XEW,1+IFERROR(VALUE(RIGHT(UF$3,2)),RIGHT(UF$3,1)),TRUE),#N/A)</f>
        <v>-33</v>
      </c>
      <c r="UG8" s="9">
        <f t="shared" ref="UG8" si="116">$UK8+VLOOKUP($A8,$ACE:$ACW,1+IFERROR(VALUE(RIGHT(UF$3,2)),RIGHT(UF$3,1)),TRUE)</f>
        <v>-25</v>
      </c>
      <c r="UH8" s="2">
        <f>IFERROR(UI8-VLOOKUP($A8,'TB2-1'!$A:$XEW,1+IFERROR(VALUE(RIGHT(UH$3,2)),RIGHT(UH$3,1)),TRUE),#N/A)</f>
        <v>-34</v>
      </c>
      <c r="UI8" s="9">
        <f t="shared" ref="UI8" si="117">$UK8+VLOOKUP($A8,$ACE:$ACW,1+IFERROR(VALUE(RIGHT(UH$3,2)),RIGHT(UH$3,1)),TRUE)</f>
        <v>-22</v>
      </c>
      <c r="UJ8" s="2">
        <f>IFERROR(UK8-VLOOKUP($A8,'TB2-1'!$A:$XEW,1+IFERROR(VALUE(RIGHT(UJ$3,2)),RIGHT(UJ$3,1)),TRUE),#N/A)</f>
        <v>-46</v>
      </c>
      <c r="UK8" s="9">
        <v>-28</v>
      </c>
      <c r="UL8" s="2">
        <f>IFERROR(UM8-VLOOKUP($A8,'TB2-1'!$A:$XEW,1+IFERROR(VALUE(RIGHT(UL$3,2)),RIGHT(UL$3,1)),TRUE),#N/A)</f>
        <v>-58</v>
      </c>
      <c r="UM8" s="2">
        <f t="shared" si="73"/>
        <v>-28</v>
      </c>
      <c r="UN8" s="2">
        <f>IFERROR(UO8-VLOOKUP($A8,'TB2-1'!$A:$XEW,1+IFERROR(VALUE(RIGHT(UN$3,2)),RIGHT(UN$3,1)),TRUE),#N/A)</f>
        <v>-76</v>
      </c>
      <c r="UO8" s="2">
        <f t="shared" si="73"/>
        <v>-28</v>
      </c>
      <c r="UP8" s="2">
        <f>IFERROR(UQ8-VLOOKUP($A8,'TB2-1'!$A:$XEW,1+IFERROR(VALUE(RIGHT(UP$3,2)),RIGHT(UP$3,1)),TRUE),#N/A)</f>
        <v>-103</v>
      </c>
      <c r="UQ8" s="2">
        <f t="shared" si="73"/>
        <v>-28</v>
      </c>
      <c r="UR8" s="2">
        <f>IFERROR(US8-VLOOKUP($A8,'TB2-1'!$A:$XEW,1+IFERROR(VALUE(RIGHT(UR$3,2)),RIGHT(UR$3,1)),TRUE),#N/A)</f>
        <v>-148</v>
      </c>
      <c r="US8" s="2">
        <f t="shared" si="73"/>
        <v>-28</v>
      </c>
      <c r="UT8" s="2">
        <f>IFERROR(UU8-VLOOKUP($A8,'TB2-1'!$A:$XEW,1+IFERROR(VALUE(RIGHT(UT$3,2)),RIGHT(UT$3,1)),TRUE),#N/A)</f>
        <v>-208</v>
      </c>
      <c r="UU8" s="2">
        <f t="shared" si="73"/>
        <v>-28</v>
      </c>
      <c r="UV8" s="2">
        <f>IFERROR(UW8-VLOOKUP($A8,'TB2-1'!$A:$XEW,1+IFERROR(VALUE(RIGHT(UV$3,2)),RIGHT(UV$3,1)),TRUE),#N/A)</f>
        <v>-328</v>
      </c>
      <c r="UW8" s="2">
        <f t="shared" si="73"/>
        <v>-28</v>
      </c>
      <c r="UX8" s="2">
        <f>IFERROR(UY8-VLOOKUP($A8,'TB2-1'!$A:$XEW,1+IFERROR(VALUE(RIGHT(UX$3,2)),RIGHT(UX$3,1)),TRUE),#N/A)</f>
        <v>-508</v>
      </c>
      <c r="UY8" s="2">
        <f t="shared" si="73"/>
        <v>-28</v>
      </c>
      <c r="UZ8" s="2">
        <f>IFERROR(VA8-VLOOKUP($A8,'TB2-1'!$A:$XEW,1+IFERROR(VALUE(RIGHT(UZ$3,2)),RIGHT(UZ$3,1)),TRUE),#N/A)</f>
        <v>-778</v>
      </c>
      <c r="VA8" s="2">
        <f t="shared" si="73"/>
        <v>-28</v>
      </c>
      <c r="VB8" s="2">
        <f>IFERROR(VC8-VLOOKUP($A8,'TB2-1'!$A:$XEW,1+IFERROR(VALUE(RIGHT(VB$3,2)),RIGHT(VB$3,1)),TRUE),#N/A)</f>
        <v>-1228</v>
      </c>
      <c r="VC8" s="2">
        <f t="shared" si="74"/>
        <v>-28</v>
      </c>
      <c r="VD8" s="2">
        <f>IFERROR(VE8-VLOOKUP($A8,'TB2-1'!$A:$XEW,1+IFERROR(VALUE(RIGHT(VD$3,2)),RIGHT(VD$3,1)),TRUE),#N/A)</f>
        <v>-1828</v>
      </c>
      <c r="VE8" s="2">
        <f t="shared" si="75"/>
        <v>-28</v>
      </c>
      <c r="VF8" s="5" t="e">
        <f>IFERROR(VG8-VLOOKUP($A8,'TB2-1'!$A:$XEW,1+IFERROR(VALUE(RIGHT(VF$3,2)),RIGHT(VF$3,1)),TRUE),#N/A)</f>
        <v>#N/A</v>
      </c>
      <c r="VG8" s="9" t="e">
        <f t="shared" ref="VG8:VI30" si="118">$VU8+VLOOKUP($A8,$ACE:$ACW,1+IFERROR(VALUE(RIGHT(VF$3,2)),RIGHT(VF$3,1)),TRUE)</f>
        <v>#N/A</v>
      </c>
      <c r="VH8" s="5" t="e">
        <f>IFERROR(VI8-VLOOKUP($A8,'TB2-1'!$A:$XEW,1+IFERROR(VALUE(RIGHT(VH$3,2)),RIGHT(VH$3,1)),TRUE),#N/A)</f>
        <v>#N/A</v>
      </c>
      <c r="VI8" s="9" t="e">
        <f t="shared" si="118"/>
        <v>#N/A</v>
      </c>
      <c r="VJ8" s="5">
        <f>IFERROR(VK8-VLOOKUP($A8,'TB2-1'!$A:$XEW,1+IFERROR(VALUE(RIGHT(VJ$3,2)),RIGHT(VJ$3,1)),TRUE),#N/A)</f>
        <v>-35.5</v>
      </c>
      <c r="VK8" s="9">
        <f t="shared" ref="VK8" si="119">$VU8+VLOOKUP($A8,$ACE:$ACW,1+IFERROR(VALUE(RIGHT(VJ$3,2)),RIGHT(VJ$3,1)),TRUE)</f>
        <v>-33</v>
      </c>
      <c r="VL8" s="5">
        <f>IFERROR(VM8-VLOOKUP($A8,'TB2-1'!$A:$XEW,1+IFERROR(VALUE(RIGHT(VL$3,2)),RIGHT(VL$3,1)),TRUE),#N/A)</f>
        <v>-36.5</v>
      </c>
      <c r="VM8" s="9">
        <f t="shared" ref="VM8" si="120">$VU8+VLOOKUP($A8,$ACE:$ACW,1+IFERROR(VALUE(RIGHT(VL$3,2)),RIGHT(VL$3,1)),TRUE)</f>
        <v>-32.5</v>
      </c>
      <c r="VN8" s="5">
        <f>IFERROR(VO8-VLOOKUP($A8,'TB2-1'!$A:$XEW,1+IFERROR(VALUE(RIGHT(VN$3,2)),RIGHT(VN$3,1)),TRUE),#N/A)</f>
        <v>-37</v>
      </c>
      <c r="VO8" s="9">
        <f t="shared" ref="VO8" si="121">$VU8+VLOOKUP($A8,$ACE:$ACW,1+IFERROR(VALUE(RIGHT(VN$3,2)),RIGHT(VN$3,1)),TRUE)</f>
        <v>-32</v>
      </c>
      <c r="VP8" s="5">
        <f>IFERROR(VQ8-VLOOKUP($A8,'TB2-1'!$A:$XEW,1+IFERROR(VALUE(RIGHT(VP$3,2)),RIGHT(VP$3,1)),TRUE),#N/A)</f>
        <v>-39</v>
      </c>
      <c r="VQ8" s="9">
        <f t="shared" ref="VQ8" si="122">$VU8+VLOOKUP($A8,$ACE:$ACW,1+IFERROR(VALUE(RIGHT(VP$3,2)),RIGHT(VP$3,1)),TRUE)</f>
        <v>-31</v>
      </c>
      <c r="VR8" s="5">
        <f>IFERROR(VS8-VLOOKUP($A8,'TB2-1'!$A:$XEW,1+IFERROR(VALUE(RIGHT(VR$3,2)),RIGHT(VR$3,1)),TRUE),#N/A)</f>
        <v>-40</v>
      </c>
      <c r="VS8" s="9">
        <f t="shared" ref="VS8" si="123">$VU8+VLOOKUP($A8,$ACE:$ACW,1+IFERROR(VALUE(RIGHT(VR$3,2)),RIGHT(VR$3,1)),TRUE)</f>
        <v>-28</v>
      </c>
      <c r="VT8" s="5">
        <f>IFERROR(VU8-VLOOKUP($A8,'TB2-1'!$A:$XEW,1+IFERROR(VALUE(RIGHT(VT$3,2)),RIGHT(VT$3,1)),TRUE),#N/A)</f>
        <v>-52</v>
      </c>
      <c r="VU8" s="9">
        <v>-34</v>
      </c>
      <c r="VV8" s="5">
        <f>IFERROR(VW8-VLOOKUP($A8,'TB2-1'!$A:$XEW,1+IFERROR(VALUE(RIGHT(VV$3,2)),RIGHT(VV$3,1)),TRUE),#N/A)</f>
        <v>-64</v>
      </c>
      <c r="VW8" s="5">
        <f t="shared" si="76"/>
        <v>-34</v>
      </c>
      <c r="VX8" s="5">
        <f>IFERROR(VY8-VLOOKUP($A8,'TB2-1'!$A:$XEW,1+IFERROR(VALUE(RIGHT(VX$3,2)),RIGHT(VX$3,1)),TRUE),#N/A)</f>
        <v>-82</v>
      </c>
      <c r="VY8" s="5">
        <f t="shared" si="76"/>
        <v>-34</v>
      </c>
      <c r="VZ8" s="5">
        <f>IFERROR(WA8-VLOOKUP($A8,'TB2-1'!$A:$XEW,1+IFERROR(VALUE(RIGHT(VZ$3,2)),RIGHT(VZ$3,1)),TRUE),#N/A)</f>
        <v>-109</v>
      </c>
      <c r="WA8" s="5">
        <f t="shared" si="76"/>
        <v>-34</v>
      </c>
      <c r="WB8" s="5">
        <f>IFERROR(WC8-VLOOKUP($A8,'TB2-1'!$A:$XEW,1+IFERROR(VALUE(RIGHT(WB$3,2)),RIGHT(WB$3,1)),TRUE),#N/A)</f>
        <v>-154</v>
      </c>
      <c r="WC8" s="5">
        <f t="shared" si="76"/>
        <v>-34</v>
      </c>
      <c r="WD8" s="5">
        <f>IFERROR(WE8-VLOOKUP($A8,'TB2-1'!$A:$XEW,1+IFERROR(VALUE(RIGHT(WD$3,2)),RIGHT(WD$3,1)),TRUE),#N/A)</f>
        <v>-214</v>
      </c>
      <c r="WE8" s="5">
        <f t="shared" si="76"/>
        <v>-34</v>
      </c>
      <c r="WF8" s="5">
        <f>IFERROR(WG8-VLOOKUP($A8,'TB2-1'!$A:$XEW,1+IFERROR(VALUE(RIGHT(WF$3,2)),RIGHT(WF$3,1)),TRUE),#N/A)</f>
        <v>-334</v>
      </c>
      <c r="WG8" s="5">
        <f t="shared" si="76"/>
        <v>-34</v>
      </c>
      <c r="WH8" s="5">
        <f>IFERROR(WI8-VLOOKUP($A8,'TB2-1'!$A:$XEW,1+IFERROR(VALUE(RIGHT(WH$3,2)),RIGHT(WH$3,1)),TRUE),#N/A)</f>
        <v>-514</v>
      </c>
      <c r="WI8" s="5">
        <f t="shared" si="76"/>
        <v>-34</v>
      </c>
      <c r="WJ8" s="5">
        <f>IFERROR(WK8-VLOOKUP($A8,'TB2-1'!$A:$XEW,1+IFERROR(VALUE(RIGHT(WJ$3,2)),RIGHT(WJ$3,1)),TRUE),#N/A)</f>
        <v>-784</v>
      </c>
      <c r="WK8" s="5">
        <f t="shared" si="76"/>
        <v>-34</v>
      </c>
      <c r="WL8" s="5">
        <f>IFERROR(WM8-VLOOKUP($A8,'TB2-1'!$A:$XEW,1+IFERROR(VALUE(RIGHT(WL$3,2)),RIGHT(WL$3,1)),TRUE),#N/A)</f>
        <v>-1234</v>
      </c>
      <c r="WM8" s="5">
        <f t="shared" si="77"/>
        <v>-34</v>
      </c>
      <c r="WN8" s="5">
        <f>IFERROR(WO8-VLOOKUP($A8,'TB2-1'!$A:$XEW,1+IFERROR(VALUE(RIGHT(WN$3,2)),RIGHT(WN$3,1)),TRUE),#N/A)</f>
        <v>-1834</v>
      </c>
      <c r="WO8" s="5">
        <f t="shared" si="78"/>
        <v>-34</v>
      </c>
      <c r="WP8" s="2" t="e">
        <f>IFERROR(WQ8-VLOOKUP($A8,'TB2-1'!$A:$XEW,1+IFERROR(VALUE(RIGHT(WP$3,2)),RIGHT(WP$3,1)),TRUE),#N/A)</f>
        <v>#N/A</v>
      </c>
      <c r="WQ8" s="9" t="e">
        <f t="shared" ref="WQ8:WS30" si="124">$XE8+VLOOKUP($A8,$ACE:$ACW,1+IFERROR(VALUE(RIGHT(WP$3,2)),RIGHT(WP$3,1)),TRUE)</f>
        <v>#N/A</v>
      </c>
      <c r="WR8" s="2" t="e">
        <f>IFERROR(WS8-VLOOKUP($A8,'TB2-1'!$A:$XEW,1+IFERROR(VALUE(RIGHT(WR$3,2)),RIGHT(WR$3,1)),TRUE),#N/A)</f>
        <v>#N/A</v>
      </c>
      <c r="WS8" s="9" t="e">
        <f t="shared" si="124"/>
        <v>#N/A</v>
      </c>
      <c r="WT8" s="2">
        <f>IFERROR(WU8-VLOOKUP($A8,'TB2-1'!$A:$XEW,1+IFERROR(VALUE(RIGHT(WT$3,2)),RIGHT(WT$3,1)),TRUE),#N/A)</f>
        <v>-43.5</v>
      </c>
      <c r="WU8" s="9">
        <f t="shared" ref="WU8" si="125">$XE8+VLOOKUP($A8,$ACE:$ACW,1+IFERROR(VALUE(RIGHT(WT$3,2)),RIGHT(WT$3,1)),TRUE)</f>
        <v>-41</v>
      </c>
      <c r="WV8" s="2">
        <f>IFERROR(WW8-VLOOKUP($A8,'TB2-1'!$A:$XEW,1+IFERROR(VALUE(RIGHT(WV$3,2)),RIGHT(WV$3,1)),TRUE),#N/A)</f>
        <v>-44.5</v>
      </c>
      <c r="WW8" s="9">
        <f t="shared" ref="WW8" si="126">$XE8+VLOOKUP($A8,$ACE:$ACW,1+IFERROR(VALUE(RIGHT(WV$3,2)),RIGHT(WV$3,1)),TRUE)</f>
        <v>-40.5</v>
      </c>
      <c r="WX8" s="2">
        <f>IFERROR(WY8-VLOOKUP($A8,'TB2-1'!$A:$XEW,1+IFERROR(VALUE(RIGHT(WX$3,2)),RIGHT(WX$3,1)),TRUE),#N/A)</f>
        <v>-45</v>
      </c>
      <c r="WY8" s="9">
        <f t="shared" ref="WY8" si="127">$XE8+VLOOKUP($A8,$ACE:$ACW,1+IFERROR(VALUE(RIGHT(WX$3,2)),RIGHT(WX$3,1)),TRUE)</f>
        <v>-40</v>
      </c>
      <c r="WZ8" s="2">
        <f>IFERROR(XA8-VLOOKUP($A8,'TB2-1'!$A:$XEW,1+IFERROR(VALUE(RIGHT(WZ$3,2)),RIGHT(WZ$3,1)),TRUE),#N/A)</f>
        <v>-47</v>
      </c>
      <c r="XA8" s="9">
        <f t="shared" ref="XA8" si="128">$XE8+VLOOKUP($A8,$ACE:$ACW,1+IFERROR(VALUE(RIGHT(WZ$3,2)),RIGHT(WZ$3,1)),TRUE)</f>
        <v>-39</v>
      </c>
      <c r="XB8" s="2">
        <f>IFERROR(XC8-VLOOKUP($A8,'TB2-1'!$A:$XEW,1+IFERROR(VALUE(RIGHT(XB$3,2)),RIGHT(XB$3,1)),TRUE),#N/A)</f>
        <v>-48</v>
      </c>
      <c r="XC8" s="9">
        <f t="shared" ref="XC8" si="129">$XE8+VLOOKUP($A8,$ACE:$ACW,1+IFERROR(VALUE(RIGHT(XB$3,2)),RIGHT(XB$3,1)),TRUE)</f>
        <v>-36</v>
      </c>
      <c r="XD8" s="2">
        <f>IFERROR(XE8-VLOOKUP($A8,'TB2-1'!$A:$XEW,1+IFERROR(VALUE(RIGHT(XD$3,2)),RIGHT(XD$3,1)),TRUE),#N/A)</f>
        <v>-60</v>
      </c>
      <c r="XE8" s="9">
        <v>-42</v>
      </c>
      <c r="XF8" s="2">
        <f>IFERROR(XG8-VLOOKUP($A8,'TB2-1'!$A:$XEW,1+IFERROR(VALUE(RIGHT(XF$3,2)),RIGHT(XF$3,1)),TRUE),#N/A)</f>
        <v>-72</v>
      </c>
      <c r="XG8" s="2">
        <f t="shared" si="79"/>
        <v>-42</v>
      </c>
      <c r="XH8" s="2">
        <f>IFERROR(XI8-VLOOKUP($A8,'TB2-1'!$A:$XEW,1+IFERROR(VALUE(RIGHT(XH$3,2)),RIGHT(XH$3,1)),TRUE),#N/A)</f>
        <v>-90</v>
      </c>
      <c r="XI8" s="2">
        <f t="shared" si="79"/>
        <v>-42</v>
      </c>
      <c r="XJ8" s="2">
        <f>IFERROR(XK8-VLOOKUP($A8,'TB2-1'!$A:$XEW,1+IFERROR(VALUE(RIGHT(XJ$3,2)),RIGHT(XJ$3,1)),TRUE),#N/A)</f>
        <v>-117</v>
      </c>
      <c r="XK8" s="2">
        <f t="shared" si="79"/>
        <v>-42</v>
      </c>
      <c r="XL8" s="2">
        <f>IFERROR(XM8-VLOOKUP($A8,'TB2-1'!$A:$XEW,1+IFERROR(VALUE(RIGHT(XL$3,2)),RIGHT(XL$3,1)),TRUE),#N/A)</f>
        <v>-162</v>
      </c>
      <c r="XM8" s="2">
        <f t="shared" si="79"/>
        <v>-42</v>
      </c>
      <c r="XN8" s="2">
        <f>IFERROR(XO8-VLOOKUP($A8,'TB2-1'!$A:$XEW,1+IFERROR(VALUE(RIGHT(XN$3,2)),RIGHT(XN$3,1)),TRUE),#N/A)</f>
        <v>-222</v>
      </c>
      <c r="XO8" s="2">
        <f t="shared" si="79"/>
        <v>-42</v>
      </c>
      <c r="XP8" s="2">
        <f>IFERROR(XQ8-VLOOKUP($A8,'TB2-1'!$A:$XEW,1+IFERROR(VALUE(RIGHT(XP$3,2)),RIGHT(XP$3,1)),TRUE),#N/A)</f>
        <v>-342</v>
      </c>
      <c r="XQ8" s="2">
        <f t="shared" si="79"/>
        <v>-42</v>
      </c>
      <c r="XR8" s="2">
        <f>IFERROR(XS8-VLOOKUP($A8,'TB2-1'!$A:$XEW,1+IFERROR(VALUE(RIGHT(XR$3,2)),RIGHT(XR$3,1)),TRUE),#N/A)</f>
        <v>-522</v>
      </c>
      <c r="XS8" s="2">
        <f t="shared" si="79"/>
        <v>-42</v>
      </c>
      <c r="XT8" s="2">
        <f>IFERROR(XU8-VLOOKUP($A8,'TB2-1'!$A:$XEW,1+IFERROR(VALUE(RIGHT(XT$3,2)),RIGHT(XT$3,1)),TRUE),#N/A)</f>
        <v>-792</v>
      </c>
      <c r="XU8" s="2">
        <f t="shared" si="79"/>
        <v>-42</v>
      </c>
      <c r="XV8" s="2">
        <f>IFERROR(XW8-VLOOKUP($A8,'TB2-1'!$A:$XEW,1+IFERROR(VALUE(RIGHT(XV$3,2)),RIGHT(XV$3,1)),TRUE),#N/A)</f>
        <v>-1242</v>
      </c>
      <c r="XW8" s="2">
        <f t="shared" si="80"/>
        <v>-42</v>
      </c>
      <c r="XX8" s="2">
        <f>IFERROR(XY8-VLOOKUP($A8,'TB2-1'!$A:$XEW,1+IFERROR(VALUE(RIGHT(XX$3,2)),RIGHT(XX$3,1)),TRUE),#N/A)</f>
        <v>-1842</v>
      </c>
      <c r="XY8" s="2">
        <f t="shared" si="81"/>
        <v>-42</v>
      </c>
      <c r="XZ8" s="5" t="e">
        <f>IFERROR(YA8-VLOOKUP($A8,'TB2-1'!$A:$XEW,1+IFERROR(VALUE(RIGHT(XZ$3,2)),RIGHT(XZ$3,1)),TRUE),#N/A)</f>
        <v>#N/A</v>
      </c>
      <c r="YA8" s="9" t="e">
        <f t="shared" ref="YA8:YC30" si="130">$YO8+VLOOKUP($A8,$ACE:$ACW,1+IFERROR(VALUE(RIGHT(XZ$3,2)),RIGHT(XZ$3,1)),TRUE)</f>
        <v>#N/A</v>
      </c>
      <c r="YB8" s="5" t="e">
        <f>IFERROR(YC8-VLOOKUP($A8,'TB2-1'!$A:$XEW,1+IFERROR(VALUE(RIGHT(YB$3,2)),RIGHT(YB$3,1)),TRUE),#N/A)</f>
        <v>#N/A</v>
      </c>
      <c r="YC8" s="9" t="e">
        <f t="shared" si="130"/>
        <v>#N/A</v>
      </c>
      <c r="YD8" s="5">
        <f>IFERROR(YE8-VLOOKUP($A8,'TB2-1'!$A:$XEW,1+IFERROR(VALUE(RIGHT(YD$3,2)),RIGHT(YD$3,1)),TRUE),#N/A)</f>
        <v>-53.5</v>
      </c>
      <c r="YE8" s="9">
        <f t="shared" ref="YE8" si="131">$YO8+VLOOKUP($A8,$ACE:$ACW,1+IFERROR(VALUE(RIGHT(YD$3,2)),RIGHT(YD$3,1)),TRUE)</f>
        <v>-51</v>
      </c>
      <c r="YF8" s="5">
        <f>IFERROR(YG8-VLOOKUP($A8,'TB2-1'!$A:$XEW,1+IFERROR(VALUE(RIGHT(YF$3,2)),RIGHT(YF$3,1)),TRUE),#N/A)</f>
        <v>-54.5</v>
      </c>
      <c r="YG8" s="9">
        <f t="shared" ref="YG8" si="132">$YO8+VLOOKUP($A8,$ACE:$ACW,1+IFERROR(VALUE(RIGHT(YF$3,2)),RIGHT(YF$3,1)),TRUE)</f>
        <v>-50.5</v>
      </c>
      <c r="YH8" s="5">
        <f>IFERROR(YI8-VLOOKUP($A8,'TB2-1'!$A:$XEW,1+IFERROR(VALUE(RIGHT(YH$3,2)),RIGHT(YH$3,1)),TRUE),#N/A)</f>
        <v>-55</v>
      </c>
      <c r="YI8" s="9">
        <f t="shared" ref="YI8" si="133">$YO8+VLOOKUP($A8,$ACE:$ACW,1+IFERROR(VALUE(RIGHT(YH$3,2)),RIGHT(YH$3,1)),TRUE)</f>
        <v>-50</v>
      </c>
      <c r="YJ8" s="5">
        <f>IFERROR(YK8-VLOOKUP($A8,'TB2-1'!$A:$XEW,1+IFERROR(VALUE(RIGHT(YJ$3,2)),RIGHT(YJ$3,1)),TRUE),#N/A)</f>
        <v>-57</v>
      </c>
      <c r="YK8" s="9">
        <f t="shared" ref="YK8" si="134">$YO8+VLOOKUP($A8,$ACE:$ACW,1+IFERROR(VALUE(RIGHT(YJ$3,2)),RIGHT(YJ$3,1)),TRUE)</f>
        <v>-49</v>
      </c>
      <c r="YL8" s="5">
        <f>IFERROR(YM8-VLOOKUP($A8,'TB2-1'!$A:$XEW,1+IFERROR(VALUE(RIGHT(YL$3,2)),RIGHT(YL$3,1)),TRUE),#N/A)</f>
        <v>-58</v>
      </c>
      <c r="YM8" s="9">
        <f t="shared" ref="YM8" si="135">$YO8+VLOOKUP($A8,$ACE:$ACW,1+IFERROR(VALUE(RIGHT(YL$3,2)),RIGHT(YL$3,1)),TRUE)</f>
        <v>-46</v>
      </c>
      <c r="YN8" s="5">
        <f>IFERROR(YO8-VLOOKUP($A8,'TB2-1'!$A:$XEW,1+IFERROR(VALUE(RIGHT(YN$3,2)),RIGHT(YN$3,1)),TRUE),#N/A)</f>
        <v>-70</v>
      </c>
      <c r="YO8" s="9">
        <v>-52</v>
      </c>
      <c r="YP8" s="5">
        <f>IFERROR(YQ8-VLOOKUP($A8,'TB2-1'!$A:$XEW,1+IFERROR(VALUE(RIGHT(YP$3,2)),RIGHT(YP$3,1)),TRUE),#N/A)</f>
        <v>-82</v>
      </c>
      <c r="YQ8" s="5">
        <f t="shared" si="82"/>
        <v>-52</v>
      </c>
      <c r="YR8" s="5">
        <f>IFERROR(YS8-VLOOKUP($A8,'TB2-1'!$A:$XEW,1+IFERROR(VALUE(RIGHT(YR$3,2)),RIGHT(YR$3,1)),TRUE),#N/A)</f>
        <v>-100</v>
      </c>
      <c r="YS8" s="5">
        <f t="shared" si="82"/>
        <v>-52</v>
      </c>
      <c r="YT8" s="5">
        <f>IFERROR(YU8-VLOOKUP($A8,'TB2-1'!$A:$XEW,1+IFERROR(VALUE(RIGHT(YT$3,2)),RIGHT(YT$3,1)),TRUE),#N/A)</f>
        <v>-127</v>
      </c>
      <c r="YU8" s="5">
        <f t="shared" si="82"/>
        <v>-52</v>
      </c>
      <c r="YV8" s="5">
        <f>IFERROR(YW8-VLOOKUP($A8,'TB2-1'!$A:$XEW,1+IFERROR(VALUE(RIGHT(YV$3,2)),RIGHT(YV$3,1)),TRUE),#N/A)</f>
        <v>-172</v>
      </c>
      <c r="YW8" s="5">
        <f t="shared" si="82"/>
        <v>-52</v>
      </c>
      <c r="YX8" s="5">
        <f>IFERROR(YY8-VLOOKUP($A8,'TB2-1'!$A:$XEW,1+IFERROR(VALUE(RIGHT(YX$3,2)),RIGHT(YX$3,1)),TRUE),#N/A)</f>
        <v>-232</v>
      </c>
      <c r="YY8" s="5">
        <f t="shared" si="82"/>
        <v>-52</v>
      </c>
      <c r="YZ8" s="5">
        <f>IFERROR(ZA8-VLOOKUP($A8,'TB2-1'!$A:$XEW,1+IFERROR(VALUE(RIGHT(YZ$3,2)),RIGHT(YZ$3,1)),TRUE),#N/A)</f>
        <v>-352</v>
      </c>
      <c r="ZA8" s="5">
        <f t="shared" si="82"/>
        <v>-52</v>
      </c>
      <c r="ZB8" s="5">
        <f>IFERROR(ZC8-VLOOKUP($A8,'TB2-1'!$A:$XEW,1+IFERROR(VALUE(RIGHT(ZB$3,2)),RIGHT(ZB$3,1)),TRUE),#N/A)</f>
        <v>-532</v>
      </c>
      <c r="ZC8" s="5">
        <f t="shared" si="82"/>
        <v>-52</v>
      </c>
      <c r="ZD8" s="5">
        <f>IFERROR(ZE8-VLOOKUP($A8,'TB2-1'!$A:$XEW,1+IFERROR(VALUE(RIGHT(ZD$3,2)),RIGHT(ZD$3,1)),TRUE),#N/A)</f>
        <v>-802</v>
      </c>
      <c r="ZE8" s="5">
        <f t="shared" si="82"/>
        <v>-52</v>
      </c>
      <c r="ZF8" s="5">
        <f>IFERROR(ZG8-VLOOKUP($A8,'TB2-1'!$A:$XEW,1+IFERROR(VALUE(RIGHT(ZF$3,2)),RIGHT(ZF$3,1)),TRUE),#N/A)</f>
        <v>-1252</v>
      </c>
      <c r="ZG8" s="5">
        <f t="shared" si="83"/>
        <v>-52</v>
      </c>
      <c r="ZH8" s="5">
        <f>IFERROR(ZI8-VLOOKUP($A8,'TB2-1'!$A:$XEW,1+IFERROR(VALUE(RIGHT(ZH$3,2)),RIGHT(ZH$3,1)),TRUE),#N/A)</f>
        <v>-1852</v>
      </c>
      <c r="ZI8" s="5">
        <f t="shared" si="84"/>
        <v>-52</v>
      </c>
      <c r="ZJ8" s="2" t="e">
        <f>IFERROR(ZK8-VLOOKUP($A8,'TB2-1'!$A:$XEW,1+IFERROR(VALUE(RIGHT(ZJ$3,2)),RIGHT(ZJ$3,1)),TRUE),#N/A)</f>
        <v>#N/A</v>
      </c>
      <c r="ZK8" s="9" t="e">
        <f t="shared" ref="ZK8:ZM30" si="136">$ZY8+VLOOKUP($A8,$ACE:$ACW,1+IFERROR(VALUE(RIGHT(ZJ$3,2)),RIGHT(ZJ$3,1)),TRUE)</f>
        <v>#N/A</v>
      </c>
      <c r="ZL8" s="2" t="e">
        <f>IFERROR(ZM8-VLOOKUP($A8,'TB2-1'!$A:$XEW,1+IFERROR(VALUE(RIGHT(ZL$3,2)),RIGHT(ZL$3,1)),TRUE),#N/A)</f>
        <v>#N/A</v>
      </c>
      <c r="ZM8" s="9" t="e">
        <f t="shared" si="136"/>
        <v>#N/A</v>
      </c>
      <c r="ZN8" s="2">
        <f>IFERROR(ZO8-VLOOKUP($A8,'TB2-1'!$A:$XEW,1+IFERROR(VALUE(RIGHT(ZN$3,2)),RIGHT(ZN$3,1)),TRUE),#N/A)</f>
        <v>-68.5</v>
      </c>
      <c r="ZO8" s="9">
        <f t="shared" ref="ZO8" si="137">$ZY8+VLOOKUP($A8,$ACE:$ACW,1+IFERROR(VALUE(RIGHT(ZN$3,2)),RIGHT(ZN$3,1)),TRUE)</f>
        <v>-66</v>
      </c>
      <c r="ZP8" s="2">
        <f>IFERROR(ZQ8-VLOOKUP($A8,'TB2-1'!$A:$XEW,1+IFERROR(VALUE(RIGHT(ZP$3,2)),RIGHT(ZP$3,1)),TRUE),#N/A)</f>
        <v>-69.5</v>
      </c>
      <c r="ZQ8" s="9">
        <f t="shared" ref="ZQ8" si="138">$ZY8+VLOOKUP($A8,$ACE:$ACW,1+IFERROR(VALUE(RIGHT(ZP$3,2)),RIGHT(ZP$3,1)),TRUE)</f>
        <v>-65.5</v>
      </c>
      <c r="ZR8" s="2">
        <f>IFERROR(ZS8-VLOOKUP($A8,'TB2-1'!$A:$XEW,1+IFERROR(VALUE(RIGHT(ZR$3,2)),RIGHT(ZR$3,1)),TRUE),#N/A)</f>
        <v>-70</v>
      </c>
      <c r="ZS8" s="9">
        <f t="shared" ref="ZS8" si="139">$ZY8+VLOOKUP($A8,$ACE:$ACW,1+IFERROR(VALUE(RIGHT(ZR$3,2)),RIGHT(ZR$3,1)),TRUE)</f>
        <v>-65</v>
      </c>
      <c r="ZT8" s="2">
        <f>IFERROR(ZU8-VLOOKUP($A8,'TB2-1'!$A:$XEW,1+IFERROR(VALUE(RIGHT(ZT$3,2)),RIGHT(ZT$3,1)),TRUE),#N/A)</f>
        <v>-72</v>
      </c>
      <c r="ZU8" s="9">
        <f t="shared" ref="ZU8" si="140">$ZY8+VLOOKUP($A8,$ACE:$ACW,1+IFERROR(VALUE(RIGHT(ZT$3,2)),RIGHT(ZT$3,1)),TRUE)</f>
        <v>-64</v>
      </c>
      <c r="ZV8" s="2">
        <f>IFERROR(ZW8-VLOOKUP($A8,'TB2-1'!$A:$XEW,1+IFERROR(VALUE(RIGHT(ZV$3,2)),RIGHT(ZV$3,1)),TRUE),#N/A)</f>
        <v>-73</v>
      </c>
      <c r="ZW8" s="9">
        <f t="shared" ref="ZW8" si="141">$ZY8+VLOOKUP($A8,$ACE:$ACW,1+IFERROR(VALUE(RIGHT(ZV$3,2)),RIGHT(ZV$3,1)),TRUE)</f>
        <v>-61</v>
      </c>
      <c r="ZX8" s="2">
        <f>IFERROR(ZY8-VLOOKUP($A8,'TB2-1'!$A:$XEW,1+IFERROR(VALUE(RIGHT(ZX$3,2)),RIGHT(ZX$3,1)),TRUE),#N/A)</f>
        <v>-85</v>
      </c>
      <c r="ZY8" s="9">
        <v>-67</v>
      </c>
      <c r="ZZ8" s="2">
        <f>IFERROR(AAA8-VLOOKUP($A8,'TB2-1'!$A:$XEW,1+IFERROR(VALUE(RIGHT(ZZ$3,2)),RIGHT(ZZ$3,1)),TRUE),#N/A)</f>
        <v>-97</v>
      </c>
      <c r="AAA8" s="2">
        <f t="shared" si="85"/>
        <v>-67</v>
      </c>
      <c r="AAB8" s="2">
        <f>IFERROR(AAC8-VLOOKUP($A8,'TB2-1'!$A:$XEW,1+IFERROR(VALUE(RIGHT(AAB$3,2)),RIGHT(AAB$3,1)),TRUE),#N/A)</f>
        <v>-115</v>
      </c>
      <c r="AAC8" s="2">
        <f t="shared" si="85"/>
        <v>-67</v>
      </c>
      <c r="AAD8" s="2">
        <f>IFERROR(AAE8-VLOOKUP($A8,'TB2-1'!$A:$XEW,1+IFERROR(VALUE(RIGHT(AAD$3,2)),RIGHT(AAD$3,1)),TRUE),#N/A)</f>
        <v>-142</v>
      </c>
      <c r="AAE8" s="2">
        <f t="shared" si="85"/>
        <v>-67</v>
      </c>
      <c r="AAF8" s="2">
        <f>IFERROR(AAG8-VLOOKUP($A8,'TB2-1'!$A:$XEW,1+IFERROR(VALUE(RIGHT(AAF$3,2)),RIGHT(AAF$3,1)),TRUE),#N/A)</f>
        <v>-187</v>
      </c>
      <c r="AAG8" s="2">
        <f t="shared" si="85"/>
        <v>-67</v>
      </c>
      <c r="AAH8" s="2">
        <f>IFERROR(AAI8-VLOOKUP($A8,'TB2-1'!$A:$XEW,1+IFERROR(VALUE(RIGHT(AAH$3,2)),RIGHT(AAH$3,1)),TRUE),#N/A)</f>
        <v>-247</v>
      </c>
      <c r="AAI8" s="2">
        <f t="shared" si="85"/>
        <v>-67</v>
      </c>
      <c r="AAJ8" s="2">
        <f>IFERROR(AAK8-VLOOKUP($A8,'TB2-1'!$A:$XEW,1+IFERROR(VALUE(RIGHT(AAJ$3,2)),RIGHT(AAJ$3,1)),TRUE),#N/A)</f>
        <v>-367</v>
      </c>
      <c r="AAK8" s="2">
        <f t="shared" si="85"/>
        <v>-67</v>
      </c>
      <c r="AAL8" s="2">
        <f>IFERROR(AAM8-VLOOKUP($A8,'TB2-1'!$A:$XEW,1+IFERROR(VALUE(RIGHT(AAL$3,2)),RIGHT(AAL$3,1)),TRUE),#N/A)</f>
        <v>-547</v>
      </c>
      <c r="AAM8" s="2">
        <f t="shared" si="85"/>
        <v>-67</v>
      </c>
      <c r="AAN8" s="2">
        <f>IFERROR(AAO8-VLOOKUP($A8,'TB2-1'!$A:$XEW,1+IFERROR(VALUE(RIGHT(AAN$3,2)),RIGHT(AAN$3,1)),TRUE),#N/A)</f>
        <v>-817</v>
      </c>
      <c r="AAO8" s="2">
        <f t="shared" si="85"/>
        <v>-67</v>
      </c>
      <c r="AAP8" s="2">
        <f>IFERROR(AAQ8-VLOOKUP($A8,'TB2-1'!$A:$XEW,1+IFERROR(VALUE(RIGHT(AAP$3,2)),RIGHT(AAP$3,1)),TRUE),#N/A)</f>
        <v>-1267</v>
      </c>
      <c r="AAQ8" s="2">
        <f t="shared" si="86"/>
        <v>-67</v>
      </c>
      <c r="AAR8" s="2">
        <f>IFERROR(AAS8-VLOOKUP($A8,'TB2-1'!$A:$XEW,1+IFERROR(VALUE(RIGHT(AAR$3,2)),RIGHT(AAR$3,1)),TRUE),#N/A)</f>
        <v>-1867</v>
      </c>
      <c r="AAS8" s="2">
        <f t="shared" si="87"/>
        <v>-67</v>
      </c>
      <c r="AAT8" s="5" t="e">
        <f>IFERROR(AAU8-VLOOKUP($A8,'TB2-1'!$A:$XEW,1+IFERROR(VALUE(RIGHT(AAT$3,2)),RIGHT(AAT$3,1)),TRUE),#N/A)</f>
        <v>#N/A</v>
      </c>
      <c r="AAU8" s="9" t="e">
        <f t="shared" ref="AAU8:AAW30" si="142">$ABI8+VLOOKUP($A8,$ACE:$ACW,1+IFERROR(VALUE(RIGHT(AAT$3,2)),RIGHT(AAT$3,1)),TRUE)</f>
        <v>#N/A</v>
      </c>
      <c r="AAV8" s="5" t="e">
        <f>IFERROR(AAW8-VLOOKUP($A8,'TB2-1'!$A:$XEW,1+IFERROR(VALUE(RIGHT(AAV$3,2)),RIGHT(AAV$3,1)),TRUE),#N/A)</f>
        <v>#N/A</v>
      </c>
      <c r="AAW8" s="9" t="e">
        <f t="shared" si="142"/>
        <v>#N/A</v>
      </c>
      <c r="AAX8" s="5">
        <f>IFERROR(AAY8-VLOOKUP($A8,'TB2-1'!$A:$XEW,1+IFERROR(VALUE(RIGHT(AAX$3,2)),RIGHT(AAX$3,1)),TRUE),#N/A)</f>
        <v>-98.5</v>
      </c>
      <c r="AAY8" s="9">
        <f t="shared" ref="AAY8" si="143">$ABI8+VLOOKUP($A8,$ACE:$ACW,1+IFERROR(VALUE(RIGHT(AAX$3,2)),RIGHT(AAX$3,1)),TRUE)</f>
        <v>-96</v>
      </c>
      <c r="AAZ8" s="5">
        <f>IFERROR(ABA8-VLOOKUP($A8,'TB2-1'!$A:$XEW,1+IFERROR(VALUE(RIGHT(AAZ$3,2)),RIGHT(AAZ$3,1)),TRUE),#N/A)</f>
        <v>-99.5</v>
      </c>
      <c r="ABA8" s="9">
        <f t="shared" ref="ABA8" si="144">$ABI8+VLOOKUP($A8,$ACE:$ACW,1+IFERROR(VALUE(RIGHT(AAZ$3,2)),RIGHT(AAZ$3,1)),TRUE)</f>
        <v>-95.5</v>
      </c>
      <c r="ABB8" s="5">
        <f>IFERROR(ABC8-VLOOKUP($A8,'TB2-1'!$A:$XEW,1+IFERROR(VALUE(RIGHT(ABB$3,2)),RIGHT(ABB$3,1)),TRUE),#N/A)</f>
        <v>-100</v>
      </c>
      <c r="ABC8" s="9">
        <f t="shared" ref="ABC8" si="145">$ABI8+VLOOKUP($A8,$ACE:$ACW,1+IFERROR(VALUE(RIGHT(ABB$3,2)),RIGHT(ABB$3,1)),TRUE)</f>
        <v>-95</v>
      </c>
      <c r="ABD8" s="5">
        <f>IFERROR(ABE8-VLOOKUP($A8,'TB2-1'!$A:$XEW,1+IFERROR(VALUE(RIGHT(ABD$3,2)),RIGHT(ABD$3,1)),TRUE),#N/A)</f>
        <v>-102</v>
      </c>
      <c r="ABE8" s="9">
        <f t="shared" ref="ABE8" si="146">$ABI8+VLOOKUP($A8,$ACE:$ACW,1+IFERROR(VALUE(RIGHT(ABD$3,2)),RIGHT(ABD$3,1)),TRUE)</f>
        <v>-94</v>
      </c>
      <c r="ABF8" s="5">
        <f>IFERROR(ABG8-VLOOKUP($A8,'TB2-1'!$A:$XEW,1+IFERROR(VALUE(RIGHT(ABF$3,2)),RIGHT(ABF$3,1)),TRUE),#N/A)</f>
        <v>-103</v>
      </c>
      <c r="ABG8" s="9">
        <f t="shared" ref="ABG8" si="147">$ABI8+VLOOKUP($A8,$ACE:$ACW,1+IFERROR(VALUE(RIGHT(ABF$3,2)),RIGHT(ABF$3,1)),TRUE)</f>
        <v>-91</v>
      </c>
      <c r="ABH8" s="5">
        <f>IFERROR(ABI8-VLOOKUP($A8,'TB2-1'!$A:$XEW,1+IFERROR(VALUE(RIGHT(ABH$3,2)),RIGHT(ABH$3,1)),TRUE),#N/A)</f>
        <v>-115</v>
      </c>
      <c r="ABI8" s="9">
        <v>-97</v>
      </c>
      <c r="ABJ8" s="5">
        <f>IFERROR(ABK8-VLOOKUP($A8,'TB2-1'!$A:$XEW,1+IFERROR(VALUE(RIGHT(ABJ$3,2)),RIGHT(ABJ$3,1)),TRUE),#N/A)</f>
        <v>-127</v>
      </c>
      <c r="ABK8" s="5">
        <f t="shared" si="88"/>
        <v>-97</v>
      </c>
      <c r="ABL8" s="5">
        <f>IFERROR(ABM8-VLOOKUP($A8,'TB2-1'!$A:$XEW,1+IFERROR(VALUE(RIGHT(ABL$3,2)),RIGHT(ABL$3,1)),TRUE),#N/A)</f>
        <v>-145</v>
      </c>
      <c r="ABM8" s="5">
        <f t="shared" si="88"/>
        <v>-97</v>
      </c>
      <c r="ABN8" s="5">
        <f>IFERROR(ABO8-VLOOKUP($A8,'TB2-1'!$A:$XEW,1+IFERROR(VALUE(RIGHT(ABN$3,2)),RIGHT(ABN$3,1)),TRUE),#N/A)</f>
        <v>-172</v>
      </c>
      <c r="ABO8" s="5">
        <f t="shared" si="88"/>
        <v>-97</v>
      </c>
      <c r="ABP8" s="5">
        <f>IFERROR(ABQ8-VLOOKUP($A8,'TB2-1'!$A:$XEW,1+IFERROR(VALUE(RIGHT(ABP$3,2)),RIGHT(ABP$3,1)),TRUE),#N/A)</f>
        <v>-217</v>
      </c>
      <c r="ABQ8" s="5">
        <f t="shared" si="88"/>
        <v>-97</v>
      </c>
      <c r="ABR8" s="5">
        <f>IFERROR(ABS8-VLOOKUP($A8,'TB2-1'!$A:$XEW,1+IFERROR(VALUE(RIGHT(ABR$3,2)),RIGHT(ABR$3,1)),TRUE),#N/A)</f>
        <v>-277</v>
      </c>
      <c r="ABS8" s="5">
        <f t="shared" si="88"/>
        <v>-97</v>
      </c>
      <c r="ABT8" s="5">
        <f>IFERROR(ABU8-VLOOKUP($A8,'TB2-1'!$A:$XEW,1+IFERROR(VALUE(RIGHT(ABT$3,2)),RIGHT(ABT$3,1)),TRUE),#N/A)</f>
        <v>-397</v>
      </c>
      <c r="ABU8" s="5">
        <f t="shared" si="88"/>
        <v>-97</v>
      </c>
      <c r="ABV8" s="5">
        <f>IFERROR(ABW8-VLOOKUP($A8,'TB2-1'!$A:$XEW,1+IFERROR(VALUE(RIGHT(ABV$3,2)),RIGHT(ABV$3,1)),TRUE),#N/A)</f>
        <v>-577</v>
      </c>
      <c r="ABW8" s="5">
        <f t="shared" si="88"/>
        <v>-97</v>
      </c>
      <c r="ABX8" s="5">
        <f>IFERROR(ABY8-VLOOKUP($A8,'TB2-1'!$A:$XEW,1+IFERROR(VALUE(RIGHT(ABX$3,2)),RIGHT(ABX$3,1)),TRUE),#N/A)</f>
        <v>-847</v>
      </c>
      <c r="ABY8" s="5">
        <f t="shared" si="88"/>
        <v>-97</v>
      </c>
      <c r="ABZ8" s="5">
        <f>IFERROR(ACA8-VLOOKUP($A8,'TB2-1'!$A:$XEW,1+IFERROR(VALUE(RIGHT(ABZ$3,2)),RIGHT(ABZ$3,1)),TRUE),#N/A)</f>
        <v>-1297</v>
      </c>
      <c r="ACA8" s="5">
        <f t="shared" si="89"/>
        <v>-97</v>
      </c>
      <c r="ACB8" s="5">
        <f>IFERROR(ACC8-VLOOKUP($A8,'TB2-1'!$A:$XEW,1+IFERROR(VALUE(RIGHT(ACB$3,2)),RIGHT(ACB$3,1)),TRUE),#N/A)</f>
        <v>-1897</v>
      </c>
      <c r="ACC8" s="5">
        <f t="shared" si="90"/>
        <v>-97</v>
      </c>
      <c r="ACE8" s="2">
        <f>Config!G4</f>
        <v>6.0010000000000003</v>
      </c>
      <c r="ACF8" s="6" t="e">
        <v>#N/A</v>
      </c>
      <c r="ACG8" s="6" t="e">
        <v>#N/A</v>
      </c>
      <c r="ACH8" s="6">
        <v>1</v>
      </c>
      <c r="ACI8" s="6">
        <v>1.5</v>
      </c>
      <c r="ACJ8" s="6">
        <v>2</v>
      </c>
      <c r="ACK8" s="6">
        <v>3</v>
      </c>
      <c r="ACL8" s="6">
        <v>6</v>
      </c>
      <c r="ACM8" s="6">
        <v>7</v>
      </c>
      <c r="ACN8" s="6" t="e">
        <v>#N/A</v>
      </c>
      <c r="ACO8" s="6" t="e">
        <v>#N/A</v>
      </c>
      <c r="ACP8" s="6" t="e">
        <v>#N/A</v>
      </c>
      <c r="ACQ8" s="6" t="e">
        <v>#N/A</v>
      </c>
      <c r="ACR8" s="6" t="e">
        <v>#N/A</v>
      </c>
      <c r="ACS8" s="6" t="e">
        <v>#N/A</v>
      </c>
      <c r="ACT8" s="6" t="e">
        <v>#N/A</v>
      </c>
      <c r="ACU8" s="6" t="e">
        <v>#N/A</v>
      </c>
      <c r="ACV8" s="6" t="e">
        <v>#N/A</v>
      </c>
      <c r="ACW8" s="6" t="e">
        <v>#N/A</v>
      </c>
    </row>
    <row r="9" spans="1:777" ht="15.75" thickBot="1" x14ac:dyDescent="0.3">
      <c r="A9" s="2">
        <f>Config!G5</f>
        <v>10.000999999999999</v>
      </c>
      <c r="B9" s="84">
        <v>95</v>
      </c>
      <c r="C9" s="5">
        <f>IFERROR(B9+VLOOKUP($A9,'TB2-1'!$A:$XEW,1+IFERROR(VALUE(RIGHT(B$3,2)),RIGHT(B$3,1)),TRUE),#N/A)</f>
        <v>96.2</v>
      </c>
      <c r="D9" s="10">
        <f t="shared" si="1"/>
        <v>95</v>
      </c>
      <c r="E9" s="5">
        <f>IFERROR(D9+VLOOKUP($A9,'TB2-1'!$A:$XEW,1+IFERROR(VALUE(RIGHT(D$3,2)),RIGHT(D$3,1)),TRUE),#N/A)</f>
        <v>97</v>
      </c>
      <c r="F9" s="10">
        <f t="shared" si="1"/>
        <v>95</v>
      </c>
      <c r="G9" s="5">
        <f>IFERROR(F9+VLOOKUP($A9,'TB2-1'!$A:$XEW,1+IFERROR(VALUE(RIGHT(F$3,2)),RIGHT(F$3,1)),TRUE),#N/A)</f>
        <v>98</v>
      </c>
      <c r="H9" s="10">
        <f t="shared" si="1"/>
        <v>95</v>
      </c>
      <c r="I9" s="5">
        <f>IFERROR(H9+VLOOKUP($A9,'TB2-1'!$A:$XEW,1+IFERROR(VALUE(RIGHT(H$3,2)),RIGHT(H$3,1)),TRUE),#N/A)</f>
        <v>100</v>
      </c>
      <c r="J9" s="10">
        <f t="shared" si="1"/>
        <v>95</v>
      </c>
      <c r="K9" s="5">
        <f>IFERROR(J9+VLOOKUP($A9,'TB2-1'!$A:$XEW,1+IFERROR(VALUE(RIGHT(J$3,2)),RIGHT(J$3,1)),TRUE),#N/A)</f>
        <v>103</v>
      </c>
      <c r="L9" s="10">
        <f t="shared" si="1"/>
        <v>95</v>
      </c>
      <c r="M9" s="5">
        <f>IFERROR(L9+VLOOKUP($A9,'TB2-1'!$A:$XEW,1+IFERROR(VALUE(RIGHT(L$3,2)),RIGHT(L$3,1)),TRUE),#N/A)</f>
        <v>106</v>
      </c>
      <c r="N9" s="10">
        <f t="shared" si="1"/>
        <v>95</v>
      </c>
      <c r="O9" s="5">
        <f>IFERROR(N9+VLOOKUP($A9,'TB2-1'!$A:$XEW,1+IFERROR(VALUE(RIGHT(N$3,2)),RIGHT(N$3,1)),TRUE),#N/A)</f>
        <v>113</v>
      </c>
      <c r="P9" s="10">
        <f t="shared" si="1"/>
        <v>95</v>
      </c>
      <c r="Q9" s="5">
        <f>IFERROR(P9+VLOOKUP($A9,'TB2-1'!$A:$XEW,1+IFERROR(VALUE(RIGHT(P$3,2)),RIGHT(P$3,1)),TRUE),#N/A)</f>
        <v>122</v>
      </c>
      <c r="R9" s="10">
        <f t="shared" si="1"/>
        <v>95</v>
      </c>
      <c r="S9" s="5">
        <f>IFERROR(R9+VLOOKUP($A9,'TB2-1'!$A:$XEW,1+IFERROR(VALUE(RIGHT(R$3,2)),RIGHT(R$3,1)),TRUE),#N/A)</f>
        <v>138</v>
      </c>
      <c r="T9" s="10">
        <f t="shared" si="2"/>
        <v>95</v>
      </c>
      <c r="U9" s="5">
        <f>IFERROR(T9+VLOOKUP($A9,'TB2-1'!$A:$XEW,1+IFERROR(VALUE(RIGHT(T$3,2)),RIGHT(T$3,1)),TRUE),#N/A)</f>
        <v>165</v>
      </c>
      <c r="V9" s="10">
        <f t="shared" si="3"/>
        <v>95</v>
      </c>
      <c r="W9" s="5">
        <f>IFERROR(V9+VLOOKUP($A9,'TB2-1'!$A:$XEW,1+IFERROR(VALUE(RIGHT(V$3,2)),RIGHT(V$3,1)),TRUE),#N/A)</f>
        <v>205</v>
      </c>
      <c r="X9" s="10">
        <f t="shared" si="4"/>
        <v>95</v>
      </c>
      <c r="Y9" s="5">
        <f>IFERROR(X9+VLOOKUP($A9,'TB2-1'!$A:$XEW,1+IFERROR(VALUE(RIGHT(X$3,2)),RIGHT(X$3,1)),TRUE),#N/A)</f>
        <v>275</v>
      </c>
      <c r="Z9" s="10">
        <f t="shared" si="5"/>
        <v>95</v>
      </c>
      <c r="AA9" s="5">
        <f>IFERROR(Z9+VLOOKUP($A9,'TB2-1'!$A:$XEW,1+IFERROR(VALUE(RIGHT(Z$3,2)),RIGHT(Z$3,1)),TRUE),#N/A)</f>
        <v>365</v>
      </c>
      <c r="AB9" s="10">
        <f t="shared" si="6"/>
        <v>95</v>
      </c>
      <c r="AC9" s="5">
        <f>IFERROR(AB9+VLOOKUP($A9,'TB2-1'!$A:$XEW,1+IFERROR(VALUE(RIGHT(AB$3,2)),RIGHT(AB$3,1)),TRUE),#N/A)</f>
        <v>525</v>
      </c>
      <c r="AD9" s="10">
        <f t="shared" si="7"/>
        <v>95</v>
      </c>
      <c r="AE9" s="5">
        <f>IFERROR(AD9+VLOOKUP($A9,'TB2-1'!$A:$XEW,1+IFERROR(VALUE(RIGHT(AD$3,2)),RIGHT(AD$3,1)),TRUE),#N/A)</f>
        <v>795</v>
      </c>
      <c r="AF9" s="10">
        <f t="shared" si="8"/>
        <v>95</v>
      </c>
      <c r="AG9" s="5">
        <f>IFERROR(AF9+VLOOKUP($A9,'TB2-1'!$A:$XEW,1+IFERROR(VALUE(RIGHT(AF$3,2)),RIGHT(AF$3,1)),TRUE),#N/A)</f>
        <v>1195</v>
      </c>
      <c r="AH9" s="10">
        <f t="shared" si="9"/>
        <v>95</v>
      </c>
      <c r="AI9" s="5">
        <f>IFERROR(AH9+VLOOKUP($A9,'TB2-1'!$A:$XEW,1+IFERROR(VALUE(RIGHT(AH$3,2)),RIGHT(AH$3,1)),TRUE),#N/A)</f>
        <v>1895</v>
      </c>
      <c r="AJ9" s="10">
        <f t="shared" si="10"/>
        <v>95</v>
      </c>
      <c r="AK9" s="5">
        <f>IFERROR(AJ9+VLOOKUP($A9,'TB2-1'!$A:$XEW,1+IFERROR(VALUE(RIGHT(AJ$3,2)),RIGHT(AJ$3,1)),TRUE),#N/A)</f>
        <v>2795</v>
      </c>
      <c r="AL9" s="84">
        <v>50</v>
      </c>
      <c r="AM9" s="6">
        <f>IFERROR(AL9+VLOOKUP($A9,'TB2-1'!$A:$XEW,1+IFERROR(VALUE(RIGHT(AL$3,2)),RIGHT(AL$3,1)),TRUE),#N/A)</f>
        <v>51.2</v>
      </c>
      <c r="AN9" s="6">
        <f t="shared" si="11"/>
        <v>50</v>
      </c>
      <c r="AO9" s="6">
        <f>IFERROR(AN9+VLOOKUP($A9,'TB2-1'!$A:$XEW,1+IFERROR(VALUE(RIGHT(AN$3,2)),RIGHT(AN$3,1)),TRUE),#N/A)</f>
        <v>52</v>
      </c>
      <c r="AP9" s="6">
        <f t="shared" si="11"/>
        <v>50</v>
      </c>
      <c r="AQ9" s="6">
        <f>IFERROR(AP9+VLOOKUP($A9,'TB2-1'!$A:$XEW,1+IFERROR(VALUE(RIGHT(AP$3,2)),RIGHT(AP$3,1)),TRUE),#N/A)</f>
        <v>53</v>
      </c>
      <c r="AR9" s="6">
        <f t="shared" si="11"/>
        <v>50</v>
      </c>
      <c r="AS9" s="6">
        <f>IFERROR(AR9+VLOOKUP($A9,'TB2-1'!$A:$XEW,1+IFERROR(VALUE(RIGHT(AR$3,2)),RIGHT(AR$3,1)),TRUE),#N/A)</f>
        <v>55</v>
      </c>
      <c r="AT9" s="6">
        <f t="shared" si="11"/>
        <v>50</v>
      </c>
      <c r="AU9" s="6">
        <f>IFERROR(AT9+VLOOKUP($A9,'TB2-1'!$A:$XEW,1+IFERROR(VALUE(RIGHT(AT$3,2)),RIGHT(AT$3,1)),TRUE),#N/A)</f>
        <v>58</v>
      </c>
      <c r="AV9" s="6">
        <f t="shared" si="11"/>
        <v>50</v>
      </c>
      <c r="AW9" s="6">
        <f>IFERROR(AV9+VLOOKUP($A9,'TB2-1'!$A:$XEW,1+IFERROR(VALUE(RIGHT(AV$3,2)),RIGHT(AV$3,1)),TRUE),#N/A)</f>
        <v>61</v>
      </c>
      <c r="AX9" s="6">
        <f t="shared" si="11"/>
        <v>50</v>
      </c>
      <c r="AY9" s="6">
        <f>IFERROR(AX9+VLOOKUP($A9,'TB2-1'!$A:$XEW,1+IFERROR(VALUE(RIGHT(AX$3,2)),RIGHT(AX$3,1)),TRUE),#N/A)</f>
        <v>68</v>
      </c>
      <c r="AZ9" s="6">
        <f t="shared" si="11"/>
        <v>50</v>
      </c>
      <c r="BA9" s="6">
        <f>IFERROR(AZ9+VLOOKUP($A9,'TB2-1'!$A:$XEW,1+IFERROR(VALUE(RIGHT(AZ$3,2)),RIGHT(AZ$3,1)),TRUE),#N/A)</f>
        <v>77</v>
      </c>
      <c r="BB9" s="6">
        <f t="shared" si="11"/>
        <v>50</v>
      </c>
      <c r="BC9" s="6">
        <f>IFERROR(BB9+VLOOKUP($A9,'TB2-1'!$A:$XEW,1+IFERROR(VALUE(RIGHT(BB$3,2)),RIGHT(BB$3,1)),TRUE),#N/A)</f>
        <v>93</v>
      </c>
      <c r="BD9" s="6">
        <f t="shared" si="12"/>
        <v>50</v>
      </c>
      <c r="BE9" s="6">
        <f>IFERROR(BD9+VLOOKUP($A9,'TB2-1'!$A:$XEW,1+IFERROR(VALUE(RIGHT(BD$3,2)),RIGHT(BD$3,1)),TRUE),#N/A)</f>
        <v>120</v>
      </c>
      <c r="BF9" s="6">
        <f t="shared" si="13"/>
        <v>50</v>
      </c>
      <c r="BG9" s="6">
        <f>IFERROR(BF9+VLOOKUP($A9,'TB2-1'!$A:$XEW,1+IFERROR(VALUE(RIGHT(BF$3,2)),RIGHT(BF$3,1)),TRUE),#N/A)</f>
        <v>160</v>
      </c>
      <c r="BH9" s="6">
        <f t="shared" si="14"/>
        <v>50</v>
      </c>
      <c r="BI9" s="6">
        <f>IFERROR(BH9+VLOOKUP($A9,'TB2-1'!$A:$XEW,1+IFERROR(VALUE(RIGHT(BH$3,2)),RIGHT(BH$3,1)),TRUE),#N/A)</f>
        <v>230</v>
      </c>
      <c r="BJ9" s="6">
        <f t="shared" si="15"/>
        <v>50</v>
      </c>
      <c r="BK9" s="6">
        <f>IFERROR(BJ9+VLOOKUP($A9,'TB2-1'!$A:$XEW,1+IFERROR(VALUE(RIGHT(BJ$3,2)),RIGHT(BJ$3,1)),TRUE),#N/A)</f>
        <v>320</v>
      </c>
      <c r="BL9" s="6">
        <f t="shared" si="16"/>
        <v>50</v>
      </c>
      <c r="BM9" s="6">
        <f>IFERROR(BL9+VLOOKUP($A9,'TB2-1'!$A:$XEW,1+IFERROR(VALUE(RIGHT(BL$3,2)),RIGHT(BL$3,1)),TRUE),#N/A)</f>
        <v>480</v>
      </c>
      <c r="BN9" s="6">
        <f t="shared" si="17"/>
        <v>50</v>
      </c>
      <c r="BO9" s="6">
        <f>IFERROR(BN9+VLOOKUP($A9,'TB2-1'!$A:$XEW,1+IFERROR(VALUE(RIGHT(BN$3,2)),RIGHT(BN$3,1)),TRUE),#N/A)</f>
        <v>750</v>
      </c>
      <c r="BP9" s="6">
        <f t="shared" si="18"/>
        <v>50</v>
      </c>
      <c r="BQ9" s="6">
        <f>IFERROR(BP9+VLOOKUP($A9,'TB2-1'!$A:$XEW,1+IFERROR(VALUE(RIGHT(BP$3,2)),RIGHT(BP$3,1)),TRUE),#N/A)</f>
        <v>1150</v>
      </c>
      <c r="BR9" s="6">
        <f t="shared" si="19"/>
        <v>50</v>
      </c>
      <c r="BS9" s="6">
        <f>IFERROR(BR9+VLOOKUP($A9,'TB2-1'!$A:$XEW,1+IFERROR(VALUE(RIGHT(BR$3,2)),RIGHT(BR$3,1)),TRUE),#N/A)</f>
        <v>1850</v>
      </c>
      <c r="BT9" s="6">
        <f t="shared" si="20"/>
        <v>50</v>
      </c>
      <c r="BU9" s="6">
        <f>IFERROR(BT9+VLOOKUP($A9,'TB2-1'!$A:$XEW,1+IFERROR(VALUE(RIGHT(BT$3,2)),RIGHT(BT$3,1)),TRUE),#N/A)</f>
        <v>2750</v>
      </c>
      <c r="BV9" s="84">
        <v>32</v>
      </c>
      <c r="BW9" s="5">
        <f>IFERROR(BV9+VLOOKUP($A9,'TB2-1'!$A:$XEW,1+IFERROR(VALUE(RIGHT(BV$3,2)),RIGHT(BV$3,1)),TRUE),#N/A)</f>
        <v>33.200000000000003</v>
      </c>
      <c r="BX9" s="10">
        <f t="shared" si="21"/>
        <v>32</v>
      </c>
      <c r="BY9" s="5">
        <f>IFERROR(BX9+VLOOKUP($A9,'TB2-1'!$A:$XEW,1+IFERROR(VALUE(RIGHT(BX$3,2)),RIGHT(BX$3,1)),TRUE),#N/A)</f>
        <v>34</v>
      </c>
      <c r="BZ9" s="10">
        <f t="shared" si="21"/>
        <v>32</v>
      </c>
      <c r="CA9" s="5">
        <f>IFERROR(BZ9+VLOOKUP($A9,'TB2-1'!$A:$XEW,1+IFERROR(VALUE(RIGHT(BZ$3,2)),RIGHT(BZ$3,1)),TRUE),#N/A)</f>
        <v>35</v>
      </c>
      <c r="CB9" s="10">
        <f t="shared" si="21"/>
        <v>32</v>
      </c>
      <c r="CC9" s="5">
        <f>IFERROR(CB9+VLOOKUP($A9,'TB2-1'!$A:$XEW,1+IFERROR(VALUE(RIGHT(CB$3,2)),RIGHT(CB$3,1)),TRUE),#N/A)</f>
        <v>37</v>
      </c>
      <c r="CD9" s="10">
        <f t="shared" si="21"/>
        <v>32</v>
      </c>
      <c r="CE9" s="5">
        <f>IFERROR(CD9+VLOOKUP($A9,'TB2-1'!$A:$XEW,1+IFERROR(VALUE(RIGHT(CD$3,2)),RIGHT(CD$3,1)),TRUE),#N/A)</f>
        <v>40</v>
      </c>
      <c r="CF9" s="10">
        <f t="shared" si="21"/>
        <v>32</v>
      </c>
      <c r="CG9" s="5">
        <f>IFERROR(CF9+VLOOKUP($A9,'TB2-1'!$A:$XEW,1+IFERROR(VALUE(RIGHT(CF$3,2)),RIGHT(CF$3,1)),TRUE),#N/A)</f>
        <v>43</v>
      </c>
      <c r="CH9" s="10">
        <f t="shared" si="21"/>
        <v>32</v>
      </c>
      <c r="CI9" s="5">
        <f>IFERROR(CH9+VLOOKUP($A9,'TB2-1'!$A:$XEW,1+IFERROR(VALUE(RIGHT(CH$3,2)),RIGHT(CH$3,1)),TRUE),#N/A)</f>
        <v>50</v>
      </c>
      <c r="CJ9" s="10">
        <f t="shared" si="21"/>
        <v>32</v>
      </c>
      <c r="CK9" s="5">
        <f>IFERROR(CJ9+VLOOKUP($A9,'TB2-1'!$A:$XEW,1+IFERROR(VALUE(RIGHT(CJ$3,2)),RIGHT(CJ$3,1)),TRUE),#N/A)</f>
        <v>59</v>
      </c>
      <c r="CL9" s="10">
        <f t="shared" si="21"/>
        <v>32</v>
      </c>
      <c r="CM9" s="5">
        <f>IFERROR(CL9+VLOOKUP($A9,'TB2-1'!$A:$XEW,1+IFERROR(VALUE(RIGHT(CL$3,2)),RIGHT(CL$3,1)),TRUE),#N/A)</f>
        <v>75</v>
      </c>
      <c r="CN9" s="10">
        <f t="shared" si="22"/>
        <v>32</v>
      </c>
      <c r="CO9" s="5">
        <f>IFERROR(CN9+VLOOKUP($A9,'TB2-1'!$A:$XEW,1+IFERROR(VALUE(RIGHT(CN$3,2)),RIGHT(CN$3,1)),TRUE),#N/A)</f>
        <v>102</v>
      </c>
      <c r="CP9" s="10">
        <f t="shared" si="23"/>
        <v>32</v>
      </c>
      <c r="CQ9" s="5">
        <f>IFERROR(CP9+VLOOKUP($A9,'TB2-1'!$A:$XEW,1+IFERROR(VALUE(RIGHT(CP$3,2)),RIGHT(CP$3,1)),TRUE),#N/A)</f>
        <v>142</v>
      </c>
      <c r="CR9" s="10">
        <f t="shared" si="24"/>
        <v>32</v>
      </c>
      <c r="CS9" s="5">
        <f>IFERROR(CR9+VLOOKUP($A9,'TB2-1'!$A:$XEW,1+IFERROR(VALUE(RIGHT(CR$3,2)),RIGHT(CR$3,1)),TRUE),#N/A)</f>
        <v>212</v>
      </c>
      <c r="CT9" s="10">
        <f t="shared" si="25"/>
        <v>32</v>
      </c>
      <c r="CU9" s="5">
        <f>IFERROR(CT9+VLOOKUP($A9,'TB2-1'!$A:$XEW,1+IFERROR(VALUE(RIGHT(CT$3,2)),RIGHT(CT$3,1)),TRUE),#N/A)</f>
        <v>302</v>
      </c>
      <c r="CV9" s="10">
        <f t="shared" si="26"/>
        <v>32</v>
      </c>
      <c r="CW9" s="5">
        <f>IFERROR(CV9+VLOOKUP($A9,'TB2-1'!$A:$XEW,1+IFERROR(VALUE(RIGHT(CV$3,2)),RIGHT(CV$3,1)),TRUE),#N/A)</f>
        <v>462</v>
      </c>
      <c r="CX9" s="10">
        <f t="shared" si="27"/>
        <v>32</v>
      </c>
      <c r="CY9" s="5">
        <f>IFERROR(CX9+VLOOKUP($A9,'TB2-1'!$A:$XEW,1+IFERROR(VALUE(RIGHT(CX$3,2)),RIGHT(CX$3,1)),TRUE),#N/A)</f>
        <v>732</v>
      </c>
      <c r="CZ9" s="10">
        <f t="shared" si="28"/>
        <v>32</v>
      </c>
      <c r="DA9" s="5">
        <f>IFERROR(CZ9+VLOOKUP($A9,'TB2-1'!$A:$XEW,1+IFERROR(VALUE(RIGHT(CZ$3,2)),RIGHT(CZ$3,1)),TRUE),#N/A)</f>
        <v>1132</v>
      </c>
      <c r="DB9" s="10">
        <f t="shared" si="29"/>
        <v>32</v>
      </c>
      <c r="DC9" s="5">
        <f>IFERROR(DB9+VLOOKUP($A9,'TB2-1'!$A:$XEW,1+IFERROR(VALUE(RIGHT(DB$3,2)),RIGHT(DB$3,1)),TRUE),#N/A)</f>
        <v>1832</v>
      </c>
      <c r="DD9" s="10">
        <f t="shared" si="30"/>
        <v>32</v>
      </c>
      <c r="DE9" s="5">
        <f>IFERROR(DD9+VLOOKUP($A9,'TB2-1'!$A:$XEW,1+IFERROR(VALUE(RIGHT(DD$3,2)),RIGHT(DD$3,1)),TRUE),#N/A)</f>
        <v>2732</v>
      </c>
      <c r="DF9" s="84">
        <v>16</v>
      </c>
      <c r="DG9" s="6">
        <f>IFERROR(DF9+VLOOKUP($A9,'TB2-1'!$A:$XEW,1+IFERROR(VALUE(RIGHT(DF$3,2)),RIGHT(DF$3,1)),TRUE),#N/A)</f>
        <v>17.2</v>
      </c>
      <c r="DH9" s="6">
        <f t="shared" si="31"/>
        <v>16</v>
      </c>
      <c r="DI9" s="6">
        <f>IFERROR(DH9+VLOOKUP($A9,'TB2-1'!$A:$XEW,1+IFERROR(VALUE(RIGHT(DH$3,2)),RIGHT(DH$3,1)),TRUE),#N/A)</f>
        <v>18</v>
      </c>
      <c r="DJ9" s="6">
        <f t="shared" si="31"/>
        <v>16</v>
      </c>
      <c r="DK9" s="6">
        <f>IFERROR(DJ9+VLOOKUP($A9,'TB2-1'!$A:$XEW,1+IFERROR(VALUE(RIGHT(DJ$3,2)),RIGHT(DJ$3,1)),TRUE),#N/A)</f>
        <v>19</v>
      </c>
      <c r="DL9" s="6">
        <f t="shared" si="31"/>
        <v>16</v>
      </c>
      <c r="DM9" s="6">
        <f>IFERROR(DL9+VLOOKUP($A9,'TB2-1'!$A:$XEW,1+IFERROR(VALUE(RIGHT(DL$3,2)),RIGHT(DL$3,1)),TRUE),#N/A)</f>
        <v>21</v>
      </c>
      <c r="DN9" s="6">
        <f t="shared" si="31"/>
        <v>16</v>
      </c>
      <c r="DO9" s="6">
        <f>IFERROR(DN9+VLOOKUP($A9,'TB2-1'!$A:$XEW,1+IFERROR(VALUE(RIGHT(DN$3,2)),RIGHT(DN$3,1)),TRUE),#N/A)</f>
        <v>24</v>
      </c>
      <c r="DP9" s="6">
        <f t="shared" si="31"/>
        <v>16</v>
      </c>
      <c r="DQ9" s="6">
        <f>IFERROR(DP9+VLOOKUP($A9,'TB2-1'!$A:$XEW,1+IFERROR(VALUE(RIGHT(DP$3,2)),RIGHT(DP$3,1)),TRUE),#N/A)</f>
        <v>27</v>
      </c>
      <c r="DR9" s="6">
        <f t="shared" si="31"/>
        <v>16</v>
      </c>
      <c r="DS9" s="6">
        <f>IFERROR(DR9+VLOOKUP($A9,'TB2-1'!$A:$XEW,1+IFERROR(VALUE(RIGHT(DR$3,2)),RIGHT(DR$3,1)),TRUE),#N/A)</f>
        <v>34</v>
      </c>
      <c r="DT9" s="6">
        <f t="shared" si="31"/>
        <v>16</v>
      </c>
      <c r="DU9" s="6">
        <f>IFERROR(DT9+VLOOKUP($A9,'TB2-1'!$A:$XEW,1+IFERROR(VALUE(RIGHT(DT$3,2)),RIGHT(DT$3,1)),TRUE),#N/A)</f>
        <v>43</v>
      </c>
      <c r="DV9" s="6">
        <f t="shared" si="31"/>
        <v>16</v>
      </c>
      <c r="DW9" s="6">
        <f>IFERROR(DV9+VLOOKUP($A9,'TB2-1'!$A:$XEW,1+IFERROR(VALUE(RIGHT(DV$3,2)),RIGHT(DV$3,1)),TRUE),#N/A)</f>
        <v>59</v>
      </c>
      <c r="DX9" s="6">
        <f t="shared" si="32"/>
        <v>16</v>
      </c>
      <c r="DY9" s="6">
        <f>IFERROR(DX9+VLOOKUP($A9,'TB2-1'!$A:$XEW,1+IFERROR(VALUE(RIGHT(DX$3,2)),RIGHT(DX$3,1)),TRUE),#N/A)</f>
        <v>86</v>
      </c>
      <c r="DZ9" s="6">
        <f t="shared" si="33"/>
        <v>16</v>
      </c>
      <c r="EA9" s="6">
        <f>IFERROR(DZ9+VLOOKUP($A9,'TB2-1'!$A:$XEW,1+IFERROR(VALUE(RIGHT(DZ$3,2)),RIGHT(DZ$3,1)),TRUE),#N/A)</f>
        <v>126</v>
      </c>
      <c r="EB9" s="6">
        <f t="shared" si="34"/>
        <v>16</v>
      </c>
      <c r="EC9" s="6">
        <f>IFERROR(EB9+VLOOKUP($A9,'TB2-1'!$A:$XEW,1+IFERROR(VALUE(RIGHT(EB$3,2)),RIGHT(EB$3,1)),TRUE),#N/A)</f>
        <v>196</v>
      </c>
      <c r="ED9" s="6">
        <f t="shared" si="35"/>
        <v>16</v>
      </c>
      <c r="EE9" s="6">
        <f>IFERROR(ED9+VLOOKUP($A9,'TB2-1'!$A:$XEW,1+IFERROR(VALUE(RIGHT(ED$3,2)),RIGHT(ED$3,1)),TRUE),#N/A)</f>
        <v>286</v>
      </c>
      <c r="EF9" s="6">
        <f t="shared" si="36"/>
        <v>16</v>
      </c>
      <c r="EG9" s="6">
        <f>IFERROR(EF9+VLOOKUP($A9,'TB2-1'!$A:$XEW,1+IFERROR(VALUE(RIGHT(EF$3,2)),RIGHT(EF$3,1)),TRUE),#N/A)</f>
        <v>446</v>
      </c>
      <c r="EH9" s="6">
        <f t="shared" si="37"/>
        <v>16</v>
      </c>
      <c r="EI9" s="6">
        <f>IFERROR(EH9+VLOOKUP($A9,'TB2-1'!$A:$XEW,1+IFERROR(VALUE(RIGHT(EH$3,2)),RIGHT(EH$3,1)),TRUE),#N/A)</f>
        <v>716</v>
      </c>
      <c r="EJ9" s="6">
        <f t="shared" si="38"/>
        <v>16</v>
      </c>
      <c r="EK9" s="6">
        <f>IFERROR(EJ9+VLOOKUP($A9,'TB2-1'!$A:$XEW,1+IFERROR(VALUE(RIGHT(EJ$3,2)),RIGHT(EJ$3,1)),TRUE),#N/A)</f>
        <v>1116</v>
      </c>
      <c r="EL9" s="6">
        <f t="shared" si="39"/>
        <v>16</v>
      </c>
      <c r="EM9" s="6">
        <f>IFERROR(EL9+VLOOKUP($A9,'TB2-1'!$A:$XEW,1+IFERROR(VALUE(RIGHT(EL$3,2)),RIGHT(EL$3,1)),TRUE),#N/A)</f>
        <v>1816</v>
      </c>
      <c r="EN9" s="6">
        <f t="shared" si="40"/>
        <v>16</v>
      </c>
      <c r="EO9" s="6">
        <f>IFERROR(EN9+VLOOKUP($A9,'TB2-1'!$A:$XEW,1+IFERROR(VALUE(RIGHT(EN$3,2)),RIGHT(EN$3,1)),TRUE),#N/A)</f>
        <v>2716</v>
      </c>
      <c r="EP9" s="84">
        <v>6</v>
      </c>
      <c r="EQ9" s="5">
        <f>IFERROR(EP9+VLOOKUP($A9,'TB2-1'!$A:$XEW,1+IFERROR(VALUE(RIGHT(EP$3,2)),RIGHT(EP$3,1)),TRUE),#N/A)</f>
        <v>7.2</v>
      </c>
      <c r="ER9" s="10">
        <f t="shared" si="41"/>
        <v>6</v>
      </c>
      <c r="ES9" s="5">
        <f>IFERROR(ER9+VLOOKUP($A9,'TB2-1'!$A:$XEW,1+IFERROR(VALUE(RIGHT(ER$3,2)),RIGHT(ER$3,1)),TRUE),#N/A)</f>
        <v>8</v>
      </c>
      <c r="ET9" s="10">
        <f t="shared" si="41"/>
        <v>6</v>
      </c>
      <c r="EU9" s="5">
        <f>IFERROR(ET9+VLOOKUP($A9,'TB2-1'!$A:$XEW,1+IFERROR(VALUE(RIGHT(ET$3,2)),RIGHT(ET$3,1)),TRUE),#N/A)</f>
        <v>9</v>
      </c>
      <c r="EV9" s="10">
        <f t="shared" si="41"/>
        <v>6</v>
      </c>
      <c r="EW9" s="5">
        <f>IFERROR(EV9+VLOOKUP($A9,'TB2-1'!$A:$XEW,1+IFERROR(VALUE(RIGHT(EV$3,2)),RIGHT(EV$3,1)),TRUE),#N/A)</f>
        <v>11</v>
      </c>
      <c r="EX9" s="10">
        <f t="shared" si="41"/>
        <v>6</v>
      </c>
      <c r="EY9" s="5">
        <f>IFERROR(EX9+VLOOKUP($A9,'TB2-1'!$A:$XEW,1+IFERROR(VALUE(RIGHT(EX$3,2)),RIGHT(EX$3,1)),TRUE),#N/A)</f>
        <v>14</v>
      </c>
      <c r="EZ9" s="10">
        <f t="shared" si="41"/>
        <v>6</v>
      </c>
      <c r="FA9" s="5">
        <f>IFERROR(EZ9+VLOOKUP($A9,'TB2-1'!$A:$XEW,1+IFERROR(VALUE(RIGHT(EZ$3,2)),RIGHT(EZ$3,1)),TRUE),#N/A)</f>
        <v>17</v>
      </c>
      <c r="FB9" s="10">
        <f t="shared" si="41"/>
        <v>6</v>
      </c>
      <c r="FC9" s="5">
        <f>IFERROR(FB9+VLOOKUP($A9,'TB2-1'!$A:$XEW,1+IFERROR(VALUE(RIGHT(FB$3,2)),RIGHT(FB$3,1)),TRUE),#N/A)</f>
        <v>24</v>
      </c>
      <c r="FD9" s="10">
        <f t="shared" si="41"/>
        <v>6</v>
      </c>
      <c r="FE9" s="5">
        <f>IFERROR(FD9+VLOOKUP($A9,'TB2-1'!$A:$XEW,1+IFERROR(VALUE(RIGHT(FD$3,2)),RIGHT(FD$3,1)),TRUE),#N/A)</f>
        <v>33</v>
      </c>
      <c r="FF9" s="10">
        <f t="shared" si="41"/>
        <v>6</v>
      </c>
      <c r="FG9" s="5">
        <f>IFERROR(FF9+VLOOKUP($A9,'TB2-1'!$A:$XEW,1+IFERROR(VALUE(RIGHT(FF$3,2)),RIGHT(FF$3,1)),TRUE),#N/A)</f>
        <v>49</v>
      </c>
      <c r="FH9" s="10">
        <f t="shared" si="42"/>
        <v>6</v>
      </c>
      <c r="FI9" s="5">
        <f>IFERROR(FH9+VLOOKUP($A9,'TB2-1'!$A:$XEW,1+IFERROR(VALUE(RIGHT(FH$3,2)),RIGHT(FH$3,1)),TRUE),#N/A)</f>
        <v>76</v>
      </c>
      <c r="FJ9" s="10">
        <f t="shared" si="43"/>
        <v>6</v>
      </c>
      <c r="FK9" s="5">
        <f>IFERROR(FJ9+VLOOKUP($A9,'TB2-1'!$A:$XEW,1+IFERROR(VALUE(RIGHT(FJ$3,2)),RIGHT(FJ$3,1)),TRUE),#N/A)</f>
        <v>116</v>
      </c>
      <c r="FL9" s="10">
        <f t="shared" si="44"/>
        <v>6</v>
      </c>
      <c r="FM9" s="5">
        <f>IFERROR(FL9+VLOOKUP($A9,'TB2-1'!$A:$XEW,1+IFERROR(VALUE(RIGHT(FL$3,2)),RIGHT(FL$3,1)),TRUE),#N/A)</f>
        <v>186</v>
      </c>
      <c r="FN9" s="10">
        <f t="shared" si="45"/>
        <v>6</v>
      </c>
      <c r="FO9" s="5">
        <f>IFERROR(FN9+VLOOKUP($A9,'TB2-1'!$A:$XEW,1+IFERROR(VALUE(RIGHT(FN$3,2)),RIGHT(FN$3,1)),TRUE),#N/A)</f>
        <v>276</v>
      </c>
      <c r="FP9" s="10">
        <f t="shared" si="46"/>
        <v>6</v>
      </c>
      <c r="FQ9" s="5">
        <f>IFERROR(FP9+VLOOKUP($A9,'TB2-1'!$A:$XEW,1+IFERROR(VALUE(RIGHT(FP$3,2)),RIGHT(FP$3,1)),TRUE),#N/A)</f>
        <v>436</v>
      </c>
      <c r="FR9" s="10">
        <f t="shared" si="47"/>
        <v>6</v>
      </c>
      <c r="FS9" s="5">
        <f>IFERROR(FR9+VLOOKUP($A9,'TB2-1'!$A:$XEW,1+IFERROR(VALUE(RIGHT(FR$3,2)),RIGHT(FR$3,1)),TRUE),#N/A)</f>
        <v>706</v>
      </c>
      <c r="FT9" s="10">
        <f t="shared" si="48"/>
        <v>6</v>
      </c>
      <c r="FU9" s="5">
        <f>IFERROR(FT9+VLOOKUP($A9,'TB2-1'!$A:$XEW,1+IFERROR(VALUE(RIGHT(FT$3,2)),RIGHT(FT$3,1)),TRUE),#N/A)</f>
        <v>1106</v>
      </c>
      <c r="FV9" s="10">
        <f t="shared" si="49"/>
        <v>6</v>
      </c>
      <c r="FW9" s="5">
        <f>IFERROR(FV9+VLOOKUP($A9,'TB2-1'!$A:$XEW,1+IFERROR(VALUE(RIGHT(FV$3,2)),RIGHT(FV$3,1)),TRUE),#N/A)</f>
        <v>1806</v>
      </c>
      <c r="FX9" s="10">
        <f t="shared" si="50"/>
        <v>6</v>
      </c>
      <c r="FY9" s="5">
        <f>IFERROR(FX9+VLOOKUP($A9,'TB2-1'!$A:$XEW,1+IFERROR(VALUE(RIGHT(FX$3,2)),RIGHT(FX$3,1)),TRUE),#N/A)</f>
        <v>2706</v>
      </c>
      <c r="FZ9" s="84">
        <v>0</v>
      </c>
      <c r="GA9" s="6">
        <f>IFERROR(FZ9+VLOOKUP($A9,'TB2-1'!$A:$XEW,1+IFERROR(VALUE(RIGHT(FZ$3,2)),RIGHT(FZ$3,1)),TRUE),#N/A)</f>
        <v>1.2</v>
      </c>
      <c r="GB9" s="6">
        <f t="shared" si="51"/>
        <v>0</v>
      </c>
      <c r="GC9" s="6">
        <f>IFERROR(GB9+VLOOKUP($A9,'TB2-1'!$A:$XEW,1+IFERROR(VALUE(RIGHT(GB$3,2)),RIGHT(GB$3,1)),TRUE),#N/A)</f>
        <v>2</v>
      </c>
      <c r="GD9" s="6">
        <f t="shared" si="51"/>
        <v>0</v>
      </c>
      <c r="GE9" s="6">
        <f>IFERROR(GD9+VLOOKUP($A9,'TB2-1'!$A:$XEW,1+IFERROR(VALUE(RIGHT(GD$3,2)),RIGHT(GD$3,1)),TRUE),#N/A)</f>
        <v>3</v>
      </c>
      <c r="GF9" s="6">
        <f t="shared" si="51"/>
        <v>0</v>
      </c>
      <c r="GG9" s="6">
        <f>IFERROR(GF9+VLOOKUP($A9,'TB2-1'!$A:$XEW,1+IFERROR(VALUE(RIGHT(GF$3,2)),RIGHT(GF$3,1)),TRUE),#N/A)</f>
        <v>5</v>
      </c>
      <c r="GH9" s="6">
        <f t="shared" si="51"/>
        <v>0</v>
      </c>
      <c r="GI9" s="6">
        <f>IFERROR(GH9+VLOOKUP($A9,'TB2-1'!$A:$XEW,1+IFERROR(VALUE(RIGHT(GH$3,2)),RIGHT(GH$3,1)),TRUE),#N/A)</f>
        <v>8</v>
      </c>
      <c r="GJ9" s="6">
        <f t="shared" si="51"/>
        <v>0</v>
      </c>
      <c r="GK9" s="6">
        <f>IFERROR(GJ9+VLOOKUP($A9,'TB2-1'!$A:$XEW,1+IFERROR(VALUE(RIGHT(GJ$3,2)),RIGHT(GJ$3,1)),TRUE),#N/A)</f>
        <v>11</v>
      </c>
      <c r="GL9" s="6">
        <f t="shared" si="51"/>
        <v>0</v>
      </c>
      <c r="GM9" s="6">
        <f>IFERROR(GL9+VLOOKUP($A9,'TB2-1'!$A:$XEW,1+IFERROR(VALUE(RIGHT(GL$3,2)),RIGHT(GL$3,1)),TRUE),#N/A)</f>
        <v>18</v>
      </c>
      <c r="GN9" s="6">
        <f t="shared" si="51"/>
        <v>0</v>
      </c>
      <c r="GO9" s="6">
        <f>IFERROR(GN9+VLOOKUP($A9,'TB2-1'!$A:$XEW,1+IFERROR(VALUE(RIGHT(GN$3,2)),RIGHT(GN$3,1)),TRUE),#N/A)</f>
        <v>27</v>
      </c>
      <c r="GP9" s="6">
        <f t="shared" si="51"/>
        <v>0</v>
      </c>
      <c r="GQ9" s="6">
        <f>IFERROR(GP9+VLOOKUP($A9,'TB2-1'!$A:$XEW,1+IFERROR(VALUE(RIGHT(GP$3,2)),RIGHT(GP$3,1)),TRUE),#N/A)</f>
        <v>43</v>
      </c>
      <c r="GR9" s="6">
        <f t="shared" si="52"/>
        <v>0</v>
      </c>
      <c r="GS9" s="6">
        <f>IFERROR(GR9+VLOOKUP($A9,'TB2-1'!$A:$XEW,1+IFERROR(VALUE(RIGHT(GR$3,2)),RIGHT(GR$3,1)),TRUE),#N/A)</f>
        <v>70</v>
      </c>
      <c r="GT9" s="6">
        <f t="shared" si="53"/>
        <v>0</v>
      </c>
      <c r="GU9" s="6">
        <f>IFERROR(GT9+VLOOKUP($A9,'TB2-1'!$A:$XEW,1+IFERROR(VALUE(RIGHT(GT$3,2)),RIGHT(GT$3,1)),TRUE),#N/A)</f>
        <v>110</v>
      </c>
      <c r="GV9" s="6">
        <f t="shared" si="54"/>
        <v>0</v>
      </c>
      <c r="GW9" s="6">
        <f>IFERROR(GV9+VLOOKUP($A9,'TB2-1'!$A:$XEW,1+IFERROR(VALUE(RIGHT(GV$3,2)),RIGHT(GV$3,1)),TRUE),#N/A)</f>
        <v>180</v>
      </c>
      <c r="GX9" s="6">
        <f t="shared" si="55"/>
        <v>0</v>
      </c>
      <c r="GY9" s="6">
        <f>IFERROR(GX9+VLOOKUP($A9,'TB2-1'!$A:$XEW,1+IFERROR(VALUE(RIGHT(GX$3,2)),RIGHT(GX$3,1)),TRUE),#N/A)</f>
        <v>270</v>
      </c>
      <c r="GZ9" s="6">
        <f t="shared" si="56"/>
        <v>0</v>
      </c>
      <c r="HA9" s="6">
        <f>IFERROR(GZ9+VLOOKUP($A9,'TB2-1'!$A:$XEW,1+IFERROR(VALUE(RIGHT(GZ$3,2)),RIGHT(GZ$3,1)),TRUE),#N/A)</f>
        <v>430</v>
      </c>
      <c r="HB9" s="6">
        <f t="shared" si="57"/>
        <v>0</v>
      </c>
      <c r="HC9" s="6">
        <f>IFERROR(HB9+VLOOKUP($A9,'TB2-1'!$A:$XEW,1+IFERROR(VALUE(RIGHT(HB$3,2)),RIGHT(HB$3,1)),TRUE),#N/A)</f>
        <v>700</v>
      </c>
      <c r="HD9" s="6">
        <f t="shared" si="58"/>
        <v>0</v>
      </c>
      <c r="HE9" s="6">
        <f>IFERROR(HD9+VLOOKUP($A9,'TB2-1'!$A:$XEW,1+IFERROR(VALUE(RIGHT(HD$3,2)),RIGHT(HD$3,1)),TRUE),#N/A)</f>
        <v>1100</v>
      </c>
      <c r="HF9" s="6">
        <f t="shared" si="59"/>
        <v>0</v>
      </c>
      <c r="HG9" s="6">
        <f>IFERROR(HF9+VLOOKUP($A9,'TB2-1'!$A:$XEW,1+IFERROR(VALUE(RIGHT(HF$3,2)),RIGHT(HF$3,1)),TRUE),#N/A)</f>
        <v>1800</v>
      </c>
      <c r="HH9" s="6">
        <f t="shared" si="60"/>
        <v>0</v>
      </c>
      <c r="HI9" s="6">
        <f>IFERROR(HH9+VLOOKUP($A9,'TB2-1'!$A:$XEW,1+IFERROR(VALUE(RIGHT(HH$3,2)),RIGHT(HH$3,1)),TRUE),#N/A)</f>
        <v>2700</v>
      </c>
      <c r="HJ9" s="5">
        <f>IFERROR(-VLOOKUP($A9,'TB2-1'!$A:$XEW,1+IFERROR(VALUE(RIGHT(HJ$3,2)),RIGHT(HJ$3,1)),TRUE)/2,#N/A)</f>
        <v>-0.6</v>
      </c>
      <c r="HK9" s="5">
        <f>IFERROR(VLOOKUP($A9,'TB2-1'!$A:$XEW,1+IFERROR(VALUE(RIGHT(HJ$3,2)),RIGHT(HJ$3,1)),TRUE)/2,#N/A)</f>
        <v>0.6</v>
      </c>
      <c r="HL9" s="5">
        <f>IFERROR(-VLOOKUP($A9,'TB2-1'!$A:$XEW,1+IFERROR(VALUE(RIGHT(HL$3,2)),RIGHT(HL$3,1)),TRUE)/2,#N/A)</f>
        <v>-1</v>
      </c>
      <c r="HM9" s="5">
        <f>IFERROR(VLOOKUP($A9,'TB2-1'!$A:$XEW,1+IFERROR(VALUE(RIGHT(HL$3,2)),RIGHT(HL$3,1)),TRUE)/2,#N/A)</f>
        <v>1</v>
      </c>
      <c r="HN9" s="5">
        <f>IFERROR(-VLOOKUP($A9,'TB2-1'!$A:$XEW,1+IFERROR(VALUE(RIGHT(HN$3,2)),RIGHT(HN$3,1)),TRUE)/2,#N/A)</f>
        <v>-1.5</v>
      </c>
      <c r="HO9" s="5">
        <f>IFERROR(VLOOKUP($A9,'TB2-1'!$A:$XEW,1+IFERROR(VALUE(RIGHT(HN$3,2)),RIGHT(HN$3,1)),TRUE)/2,#N/A)</f>
        <v>1.5</v>
      </c>
      <c r="HP9" s="5">
        <f>IFERROR(-VLOOKUP($A9,'TB2-1'!$A:$XEW,1+IFERROR(VALUE(RIGHT(HP$3,2)),RIGHT(HP$3,1)),TRUE)/2,#N/A)</f>
        <v>-2.5</v>
      </c>
      <c r="HQ9" s="5">
        <f>IFERROR(VLOOKUP($A9,'TB2-1'!$A:$XEW,1+IFERROR(VALUE(RIGHT(HP$3,2)),RIGHT(HP$3,1)),TRUE)/2,#N/A)</f>
        <v>2.5</v>
      </c>
      <c r="HR9" s="5">
        <f>IFERROR(-VLOOKUP($A9,'TB2-1'!$A:$XEW,1+IFERROR(VALUE(RIGHT(HR$3,2)),RIGHT(HR$3,1)),TRUE)/2,#N/A)</f>
        <v>-4</v>
      </c>
      <c r="HS9" s="5">
        <f>IFERROR(VLOOKUP($A9,'TB2-1'!$A:$XEW,1+IFERROR(VALUE(RIGHT(HR$3,2)),RIGHT(HR$3,1)),TRUE)/2,#N/A)</f>
        <v>4</v>
      </c>
      <c r="HT9" s="5">
        <f>IFERROR(-VLOOKUP($A9,'TB2-1'!$A:$XEW,1+IFERROR(VALUE(RIGHT(HT$3,2)),RIGHT(HT$3,1)),TRUE)/2,#N/A)</f>
        <v>-5.5</v>
      </c>
      <c r="HU9" s="5">
        <f>IFERROR(VLOOKUP($A9,'TB2-1'!$A:$XEW,1+IFERROR(VALUE(RIGHT(HT$3,2)),RIGHT(HT$3,1)),TRUE)/2,#N/A)</f>
        <v>5.5</v>
      </c>
      <c r="HV9" s="5">
        <f>IFERROR(-VLOOKUP($A9,'TB2-1'!$A:$XEW,1+IFERROR(VALUE(RIGHT(HV$3,2)),RIGHT(HV$3,1)),TRUE)/2,#N/A)</f>
        <v>-9</v>
      </c>
      <c r="HW9" s="5">
        <f>IFERROR(VLOOKUP($A9,'TB2-1'!$A:$XEW,1+IFERROR(VALUE(RIGHT(HV$3,2)),RIGHT(HV$3,1)),TRUE)/2,#N/A)</f>
        <v>9</v>
      </c>
      <c r="HX9" s="5">
        <f>IFERROR(-VLOOKUP($A9,'TB2-1'!$A:$XEW,1+IFERROR(VALUE(RIGHT(HX$3,2)),RIGHT(HX$3,1)),TRUE)/2,#N/A)</f>
        <v>-13.5</v>
      </c>
      <c r="HY9" s="5">
        <f>IFERROR(VLOOKUP($A9,'TB2-1'!$A:$XEW,1+IFERROR(VALUE(RIGHT(HX$3,2)),RIGHT(HX$3,1)),TRUE)/2,#N/A)</f>
        <v>13.5</v>
      </c>
      <c r="HZ9" s="5">
        <f>IFERROR(-VLOOKUP($A9,'TB2-1'!$A:$XEW,1+IFERROR(VALUE(RIGHT(HZ$3,2)),RIGHT(HZ$3,1)),TRUE)/2,#N/A)</f>
        <v>-21.5</v>
      </c>
      <c r="IA9" s="5">
        <f>IFERROR(VLOOKUP($A9,'TB2-1'!$A:$XEW,1+IFERROR(VALUE(RIGHT(HZ$3,2)),RIGHT(HZ$3,1)),TRUE)/2,#N/A)</f>
        <v>21.5</v>
      </c>
      <c r="IB9" s="5">
        <f>IFERROR(-VLOOKUP($A9,'TB2-1'!$A:$XEW,1+IFERROR(VALUE(RIGHT(IB$3,2)),RIGHT(IB$3,1)),TRUE)/2,#N/A)</f>
        <v>-35</v>
      </c>
      <c r="IC9" s="5">
        <f>IFERROR(VLOOKUP($A9,'TB2-1'!$A:$XEW,1+IFERROR(VALUE(RIGHT(IB$3,2)),RIGHT(IB$3,1)),TRUE)/2,#N/A)</f>
        <v>35</v>
      </c>
      <c r="ID9" s="5">
        <f>IFERROR(-VLOOKUP($A9,'TB2-1'!$A:$XEW,1+IFERROR(VALUE(RIGHT(ID$3,2)),RIGHT(ID$3,1)),TRUE)/2,#N/A)</f>
        <v>-55</v>
      </c>
      <c r="IE9" s="5">
        <f>IFERROR(VLOOKUP($A9,'TB2-1'!$A:$XEW,1+IFERROR(VALUE(RIGHT(ID$3,2)),RIGHT(ID$3,1)),TRUE)/2,#N/A)</f>
        <v>55</v>
      </c>
      <c r="IF9" s="5">
        <f>IFERROR(-VLOOKUP($A9,'TB2-1'!$A:$XEW,1+IFERROR(VALUE(RIGHT(IF$3,2)),RIGHT(IF$3,1)),TRUE)/2,#N/A)</f>
        <v>-90</v>
      </c>
      <c r="IG9" s="5">
        <f>IFERROR(VLOOKUP($A9,'TB2-1'!$A:$XEW,1+IFERROR(VALUE(RIGHT(IF$3,2)),RIGHT(IF$3,1)),TRUE)/2,#N/A)</f>
        <v>90</v>
      </c>
      <c r="IH9" s="5">
        <f>IFERROR(-VLOOKUP($A9,'TB2-1'!$A:$XEW,1+IFERROR(VALUE(RIGHT(IH$3,2)),RIGHT(IH$3,1)),TRUE)/2,#N/A)</f>
        <v>-135</v>
      </c>
      <c r="II9" s="5">
        <f>IFERROR(VLOOKUP($A9,'TB2-1'!$A:$XEW,1+IFERROR(VALUE(RIGHT(IH$3,2)),RIGHT(IH$3,1)),TRUE)/2,#N/A)</f>
        <v>135</v>
      </c>
      <c r="IJ9" s="5">
        <f>IFERROR(-VLOOKUP($A9,'TB2-1'!$A:$XEW,1+IFERROR(VALUE(RIGHT(IJ$3,2)),RIGHT(IJ$3,1)),TRUE)/2,#N/A)</f>
        <v>-215</v>
      </c>
      <c r="IK9" s="5">
        <f>IFERROR(VLOOKUP($A9,'TB2-1'!$A:$XEW,1+IFERROR(VALUE(RIGHT(IJ$3,2)),RIGHT(IJ$3,1)),TRUE)/2,#N/A)</f>
        <v>215</v>
      </c>
      <c r="IL9" s="5">
        <f>IFERROR(-VLOOKUP($A9,'TB2-1'!$A:$XEW,1+IFERROR(VALUE(RIGHT(IL$3,2)),RIGHT(IL$3,1)),TRUE)/2,#N/A)</f>
        <v>-350</v>
      </c>
      <c r="IM9" s="5">
        <f>IFERROR(VLOOKUP($A9,'TB2-1'!$A:$XEW,1+IFERROR(VALUE(RIGHT(IL$3,2)),RIGHT(IL$3,1)),TRUE)/2,#N/A)</f>
        <v>350</v>
      </c>
      <c r="IN9" s="5">
        <f>IFERROR(-VLOOKUP($A9,'TB2-1'!$A:$XEW,1+IFERROR(VALUE(RIGHT(IN$3,2)),RIGHT(IN$3,1)),TRUE)/2,#N/A)</f>
        <v>-550</v>
      </c>
      <c r="IO9" s="5">
        <f>IFERROR(VLOOKUP($A9,'TB2-1'!$A:$XEW,1+IFERROR(VALUE(RIGHT(IN$3,2)),RIGHT(IN$3,1)),TRUE)/2,#N/A)</f>
        <v>550</v>
      </c>
      <c r="IP9" s="5">
        <f>IFERROR(-VLOOKUP($A9,'TB2-1'!$A:$XEW,1+IFERROR(VALUE(RIGHT(IP$3,2)),RIGHT(IP$3,1)),TRUE)/2,#N/A)</f>
        <v>-900</v>
      </c>
      <c r="IQ9" s="5">
        <f>IFERROR(VLOOKUP($A9,'TB2-1'!$A:$XEW,1+IFERROR(VALUE(RIGHT(IP$3,2)),RIGHT(IP$3,1)),TRUE)/2,#N/A)</f>
        <v>900</v>
      </c>
      <c r="IR9" s="5">
        <f>IFERROR(-VLOOKUP($A9,'TB2-1'!$A:$XEW,1+IFERROR(VALUE(RIGHT(IR$3,2)),RIGHT(IR$3,1)),TRUE)/2,#N/A)</f>
        <v>-1350</v>
      </c>
      <c r="IS9" s="5">
        <f>IFERROR(VLOOKUP($A9,'TB2-1'!$A:$XEW,1+IFERROR(VALUE(RIGHT(IR$3,2)),RIGHT(IR$3,1)),TRUE)/2,#N/A)</f>
        <v>1350</v>
      </c>
      <c r="IT9" s="2" t="e">
        <f>IFERROR(IU9-VLOOKUP($A9,'TB2-1'!$A:$XEW,1+IFERROR(VALUE(RIGHT(IT$3,2)),RIGHT(IT$3,1)),TRUE),#N/A)</f>
        <v>#N/A</v>
      </c>
      <c r="IU9" s="9" t="e">
        <v>#N/A</v>
      </c>
      <c r="IV9" s="2" t="e">
        <f>IFERROR(IW9-VLOOKUP($A9,'TB2-1'!$A:$XEW,1+IFERROR(VALUE(RIGHT(IV$3,2)),RIGHT(IV$3,1)),TRUE),#N/A)</f>
        <v>#N/A</v>
      </c>
      <c r="IW9" s="9" t="e">
        <v>#N/A</v>
      </c>
      <c r="IX9" s="2" t="e">
        <f>IFERROR(IY9-VLOOKUP($A9,'TB2-1'!$A:$XEW,1+IFERROR(VALUE(RIGHT(IX$3,2)),RIGHT(IX$3,1)),TRUE),#N/A)</f>
        <v>#N/A</v>
      </c>
      <c r="IY9" s="9" t="e">
        <v>#N/A</v>
      </c>
      <c r="IZ9" s="2" t="e">
        <f>IFERROR(JA9-VLOOKUP($A9,'TB2-1'!$A:$XEW,1+IFERROR(VALUE(RIGHT(IZ$3,2)),RIGHT(IZ$3,1)),TRUE),#N/A)</f>
        <v>#N/A</v>
      </c>
      <c r="JA9" s="9" t="e">
        <v>#N/A</v>
      </c>
      <c r="JB9" s="2" t="e">
        <f>IFERROR(JC9-VLOOKUP($A9,'TB2-1'!$A:$XEW,1+IFERROR(VALUE(RIGHT(JB$3,2)),RIGHT(JB$3,1)),TRUE),#N/A)</f>
        <v>#N/A</v>
      </c>
      <c r="JC9" s="9" t="e">
        <v>#N/A</v>
      </c>
      <c r="JD9" s="2">
        <f>IFERROR(JE9-VLOOKUP($A9,'TB2-1'!$A:$XEW,1+IFERROR(VALUE(RIGHT(JD$3,2)),RIGHT(JD$3,1)),TRUE),#N/A)</f>
        <v>-5</v>
      </c>
      <c r="JE9" s="9">
        <v>6</v>
      </c>
      <c r="JF9" s="2">
        <f>IFERROR(JG9-VLOOKUP($A9,'TB2-1'!$A:$XEW,1+IFERROR(VALUE(RIGHT(JF$3,2)),RIGHT(JF$3,1)),TRUE),#N/A)</f>
        <v>-8</v>
      </c>
      <c r="JG9" s="9">
        <v>10</v>
      </c>
      <c r="JH9" s="2">
        <f>IFERROR(JI9-VLOOKUP($A9,'TB2-1'!$A:$XEW,1+IFERROR(VALUE(RIGHT(JH$3,2)),RIGHT(JH$3,1)),TRUE),#N/A)</f>
        <v>-12</v>
      </c>
      <c r="JI9" s="9">
        <v>15</v>
      </c>
      <c r="JJ9" s="2" t="e">
        <f>IFERROR(JK9-VLOOKUP($A9,'TB2-1'!$A:$XEW,1+IFERROR(VALUE(RIGHT(JJ$3,2)),RIGHT(JJ$3,1)),TRUE),#N/A)</f>
        <v>#N/A</v>
      </c>
      <c r="JK9" s="9" t="e">
        <v>#N/A</v>
      </c>
      <c r="JL9" s="2" t="e">
        <f>IFERROR(JM9-VLOOKUP($A9,'TB2-1'!$A:$XEW,1+IFERROR(VALUE(RIGHT(JL$3,2)),RIGHT(JL$3,1)),TRUE),#N/A)</f>
        <v>#N/A</v>
      </c>
      <c r="JM9" s="9" t="e">
        <v>#N/A</v>
      </c>
      <c r="JN9" s="2" t="e">
        <f>IFERROR(JO9-VLOOKUP($A9,'TB2-1'!$A:$XEW,1+IFERROR(VALUE(RIGHT(JN$3,2)),RIGHT(JN$3,1)),TRUE),#N/A)</f>
        <v>#N/A</v>
      </c>
      <c r="JO9" s="9" t="e">
        <v>#N/A</v>
      </c>
      <c r="JP9" s="2" t="e">
        <f>IFERROR(JQ9-VLOOKUP($A9,'TB2-1'!$A:$XEW,1+IFERROR(VALUE(RIGHT(JP$3,2)),RIGHT(JP$3,1)),TRUE),#N/A)</f>
        <v>#N/A</v>
      </c>
      <c r="JQ9" s="9" t="e">
        <v>#N/A</v>
      </c>
      <c r="JR9" s="2" t="e">
        <f>IFERROR(JS9-VLOOKUP($A9,'TB2-1'!$A:$XEW,1+IFERROR(VALUE(RIGHT(JR$3,2)),RIGHT(JR$3,1)),TRUE),#N/A)</f>
        <v>#N/A</v>
      </c>
      <c r="JS9" s="9" t="e">
        <v>#N/A</v>
      </c>
      <c r="JT9" s="2" t="e">
        <f>IFERROR(JU9-VLOOKUP($A9,'TB2-1'!$A:$XEW,1+IFERROR(VALUE(RIGHT(JT$3,2)),RIGHT(JT$3,1)),TRUE),#N/A)</f>
        <v>#N/A</v>
      </c>
      <c r="JU9" s="9" t="e">
        <v>#N/A</v>
      </c>
      <c r="JV9" s="2" t="e">
        <f>IFERROR(JW9-VLOOKUP($A9,'TB2-1'!$A:$XEW,1+IFERROR(VALUE(RIGHT(JV$3,2)),RIGHT(JV$3,1)),TRUE),#N/A)</f>
        <v>#N/A</v>
      </c>
      <c r="JW9" s="9" t="e">
        <v>#N/A</v>
      </c>
      <c r="JX9" s="2" t="e">
        <f>IFERROR(JY9-VLOOKUP($A9,'TB2-1'!$A:$XEW,1+IFERROR(VALUE(RIGHT(JX$3,2)),RIGHT(JX$3,1)),TRUE),#N/A)</f>
        <v>#N/A</v>
      </c>
      <c r="JY9" s="9" t="e">
        <v>#N/A</v>
      </c>
      <c r="JZ9" s="2" t="e">
        <f>IFERROR(KA9-VLOOKUP($A9,'TB2-1'!$A:$XEW,1+IFERROR(VALUE(RIGHT(JZ$3,2)),RIGHT(JZ$3,1)),TRUE),#N/A)</f>
        <v>#N/A</v>
      </c>
      <c r="KA9" s="9" t="e">
        <v>#N/A</v>
      </c>
      <c r="KB9" s="2" t="e">
        <f>IFERROR(KC9-VLOOKUP($A9,'TB2-1'!$A:$XEW,1+IFERROR(VALUE(RIGHT(KB$3,2)),RIGHT(KB$3,1)),TRUE),#N/A)</f>
        <v>#N/A</v>
      </c>
      <c r="KC9" s="9" t="e">
        <v>#N/A</v>
      </c>
      <c r="KD9" s="5" t="e">
        <f>IFERROR(KE9-VLOOKUP($A9,'TB2-1'!$A:$XEW,1+IFERROR(VALUE(RIGHT(KD$3,2)),RIGHT(KD$3,1)),TRUE),#N/A)</f>
        <v>#N/A</v>
      </c>
      <c r="KE9" s="9" t="e">
        <f t="shared" ref="KE9:KS9" si="148">-1+VLOOKUP($A9,$ACE:$ACW,1+IFERROR(VALUE(RIGHT(KD$3,2)),RIGHT(KD$3,1)),TRUE)</f>
        <v>#N/A</v>
      </c>
      <c r="KF9" s="5" t="e">
        <f>IFERROR(KG9-VLOOKUP($A9,'TB2-1'!$A:$XEW,1+IFERROR(VALUE(RIGHT(KF$3,2)),RIGHT(KF$3,1)),TRUE),#N/A)</f>
        <v>#N/A</v>
      </c>
      <c r="KG9" s="9" t="e">
        <f t="shared" si="148"/>
        <v>#N/A</v>
      </c>
      <c r="KH9" s="5">
        <f>IFERROR(KI9-VLOOKUP($A9,'TB2-1'!$A:$XEW,1+IFERROR(VALUE(RIGHT(KH$3,2)),RIGHT(KH$3,1)),TRUE),#N/A)</f>
        <v>-3</v>
      </c>
      <c r="KI9" s="9">
        <f t="shared" si="148"/>
        <v>0</v>
      </c>
      <c r="KJ9" s="5">
        <f>IFERROR(KK9-VLOOKUP($A9,'TB2-1'!$A:$XEW,1+IFERROR(VALUE(RIGHT(KJ$3,2)),RIGHT(KJ$3,1)),TRUE),#N/A)</f>
        <v>-4</v>
      </c>
      <c r="KK9" s="9">
        <f t="shared" si="148"/>
        <v>1</v>
      </c>
      <c r="KL9" s="5">
        <f>IFERROR(KM9-VLOOKUP($A9,'TB2-1'!$A:$XEW,1+IFERROR(VALUE(RIGHT(KL$3,2)),RIGHT(KL$3,1)),TRUE),#N/A)</f>
        <v>-6</v>
      </c>
      <c r="KM9" s="9">
        <f t="shared" si="148"/>
        <v>2</v>
      </c>
      <c r="KN9" s="5">
        <f>IFERROR(KO9-VLOOKUP($A9,'TB2-1'!$A:$XEW,1+IFERROR(VALUE(RIGHT(KN$3,2)),RIGHT(KN$3,1)),TRUE),#N/A)</f>
        <v>-9</v>
      </c>
      <c r="KO9" s="9">
        <f t="shared" si="148"/>
        <v>2</v>
      </c>
      <c r="KP9" s="5">
        <f>IFERROR(KQ9-VLOOKUP($A9,'TB2-1'!$A:$XEW,1+IFERROR(VALUE(RIGHT(KP$3,2)),RIGHT(KP$3,1)),TRUE),#N/A)</f>
        <v>-12</v>
      </c>
      <c r="KQ9" s="9">
        <f t="shared" si="148"/>
        <v>6</v>
      </c>
      <c r="KR9" s="5">
        <f>IFERROR(KS9-VLOOKUP($A9,'TB2-1'!$A:$XEW,1+IFERROR(VALUE(RIGHT(KR$3,2)),RIGHT(KR$3,1)),TRUE),#N/A)</f>
        <v>-19</v>
      </c>
      <c r="KS9" s="9">
        <f t="shared" si="148"/>
        <v>8</v>
      </c>
      <c r="KT9" s="5" t="e">
        <f>IFERROR(KU9-VLOOKUP($A9,'TB2-1'!$A:$XEW,1+IFERROR(VALUE(RIGHT(KT$3,2)),RIGHT(KT$3,1)),TRUE),#N/A)</f>
        <v>#N/A</v>
      </c>
      <c r="KU9" s="9" t="e">
        <v>#N/A</v>
      </c>
      <c r="KV9" s="5" t="e">
        <f>IFERROR(KW9-VLOOKUP($A9,'TB2-1'!$A:$XEW,1+IFERROR(VALUE(RIGHT(KV$3,2)),RIGHT(KV$3,1)),TRUE),#N/A)</f>
        <v>#N/A</v>
      </c>
      <c r="KW9" s="9" t="e">
        <v>#N/A</v>
      </c>
      <c r="KX9" s="5" t="e">
        <f>IFERROR(KY9-VLOOKUP($A9,'TB2-1'!$A:$XEW,1+IFERROR(VALUE(RIGHT(KX$3,2)),RIGHT(KX$3,1)),TRUE),#N/A)</f>
        <v>#N/A</v>
      </c>
      <c r="KY9" s="9" t="e">
        <v>#N/A</v>
      </c>
      <c r="KZ9" s="5" t="e">
        <f>IFERROR(LA9-VLOOKUP($A9,'TB2-1'!$A:$XEW,1+IFERROR(VALUE(RIGHT(KZ$3,2)),RIGHT(KZ$3,1)),TRUE),#N/A)</f>
        <v>#N/A</v>
      </c>
      <c r="LA9" s="9" t="e">
        <v>#N/A</v>
      </c>
      <c r="LB9" s="5" t="e">
        <f>IFERROR(LC9-VLOOKUP($A9,'TB2-1'!$A:$XEW,1+IFERROR(VALUE(RIGHT(LB$3,2)),RIGHT(LB$3,1)),TRUE),#N/A)</f>
        <v>#N/A</v>
      </c>
      <c r="LC9" s="9" t="e">
        <v>#N/A</v>
      </c>
      <c r="LD9" s="5" t="e">
        <f>IFERROR(LE9-VLOOKUP($A9,'TB2-1'!$A:$XEW,1+IFERROR(VALUE(RIGHT(LD$3,2)),RIGHT(LD$3,1)),TRUE),#N/A)</f>
        <v>#N/A</v>
      </c>
      <c r="LE9" s="9" t="e">
        <v>#N/A</v>
      </c>
      <c r="LF9" s="5" t="e">
        <f>IFERROR(LG9-VLOOKUP($A9,'TB2-1'!$A:$XEW,1+IFERROR(VALUE(RIGHT(LF$3,2)),RIGHT(LF$3,1)),TRUE),#N/A)</f>
        <v>#N/A</v>
      </c>
      <c r="LG9" s="9" t="e">
        <v>#N/A</v>
      </c>
      <c r="LH9" s="5" t="e">
        <f>IFERROR(LI9-VLOOKUP($A9,'TB2-1'!$A:$XEW,1+IFERROR(VALUE(RIGHT(LH$3,2)),RIGHT(LH$3,1)),TRUE),#N/A)</f>
        <v>#N/A</v>
      </c>
      <c r="LI9" s="9" t="e">
        <v>#N/A</v>
      </c>
      <c r="LJ9" s="5" t="e">
        <f>IFERROR(LK9-VLOOKUP($A9,'TB2-1'!$A:$XEW,1+IFERROR(VALUE(RIGHT(LJ$3,2)),RIGHT(LJ$3,1)),TRUE),#N/A)</f>
        <v>#N/A</v>
      </c>
      <c r="LK9" s="9" t="e">
        <v>#N/A</v>
      </c>
      <c r="LL9" s="5" t="e">
        <f>IFERROR(LM9-VLOOKUP($A9,'TB2-1'!$A:$XEW,1+IFERROR(VALUE(RIGHT(LL$3,2)),RIGHT(LL$3,1)),TRUE),#N/A)</f>
        <v>#N/A</v>
      </c>
      <c r="LM9" s="9" t="e">
        <v>#N/A</v>
      </c>
      <c r="LN9" s="2" t="e">
        <f>IFERROR(LO9-VLOOKUP($A9,'TB2-1'!$A:$XEW,1+IFERROR(VALUE(RIGHT(LN$3,2)),RIGHT(LN$3,1)),TRUE),#N/A)</f>
        <v>#N/A</v>
      </c>
      <c r="LO9" s="9" t="e">
        <f>-7+VLOOKUP($A9,$ACE:$ACW,1+IFERROR(VALUE(RIGHT(LN$3,2)),RIGHT(LN$3,1)),TRUE)</f>
        <v>#N/A</v>
      </c>
      <c r="LP9" s="2" t="e">
        <f>IFERROR(LQ9-VLOOKUP($A9,'TB2-1'!$A:$XEW,1+IFERROR(VALUE(RIGHT(LP$3,2)),RIGHT(LP$3,1)),TRUE),#N/A)</f>
        <v>#N/A</v>
      </c>
      <c r="LQ9" s="9" t="e">
        <f>-7+VLOOKUP($A9,$ACE:$ACW,1+IFERROR(VALUE(RIGHT(LP$3,2)),RIGHT(LP$3,1)),TRUE)</f>
        <v>#N/A</v>
      </c>
      <c r="LR9" s="2">
        <f>IFERROR(LS9-VLOOKUP($A9,'TB2-1'!$A:$XEW,1+IFERROR(VALUE(RIGHT(LR$3,2)),RIGHT(LR$3,1)),TRUE),#N/A)</f>
        <v>-9</v>
      </c>
      <c r="LS9" s="9">
        <f>-7+VLOOKUP($A9,$ACE:$ACW,1+IFERROR(VALUE(RIGHT(LR$3,2)),RIGHT(LR$3,1)),TRUE)</f>
        <v>-6</v>
      </c>
      <c r="LT9" s="2">
        <f>IFERROR(LU9-VLOOKUP($A9,'TB2-1'!$A:$XEW,1+IFERROR(VALUE(RIGHT(LT$3,2)),RIGHT(LT$3,1)),TRUE),#N/A)</f>
        <v>-10</v>
      </c>
      <c r="LU9" s="9">
        <f>-7+VLOOKUP($A9,$ACE:$ACW,1+IFERROR(VALUE(RIGHT(LT$3,2)),RIGHT(LT$3,1)),TRUE)</f>
        <v>-5</v>
      </c>
      <c r="LV9" s="2">
        <f>IFERROR(LW9-VLOOKUP($A9,'TB2-1'!$A:$XEW,1+IFERROR(VALUE(RIGHT(LV$3,2)),RIGHT(LV$3,1)),TRUE),#N/A)</f>
        <v>-12</v>
      </c>
      <c r="LW9" s="9">
        <f>-7+VLOOKUP($A9,$ACE:$ACW,1+IFERROR(VALUE(RIGHT(LV$3,2)),RIGHT(LV$3,1)),TRUE)</f>
        <v>-4</v>
      </c>
      <c r="LX9" s="2">
        <f>IFERROR(LY9-VLOOKUP($A9,'TB2-1'!$A:$XEW,1+IFERROR(VALUE(RIGHT(LX$3,2)),RIGHT(LX$3,1)),TRUE),#N/A)</f>
        <v>-15</v>
      </c>
      <c r="LY9" s="9">
        <f>-7+VLOOKUP($A9,$ACE:$ACW,1+IFERROR(VALUE(RIGHT(LX$3,2)),RIGHT(LX$3,1)),TRUE)</f>
        <v>-4</v>
      </c>
      <c r="LZ9" s="2">
        <f>IFERROR(MA9-VLOOKUP($A9,'TB2-1'!$A:$XEW,1+IFERROR(VALUE(RIGHT(LZ$3,2)),RIGHT(LZ$3,1)),TRUE),#N/A)</f>
        <v>-18</v>
      </c>
      <c r="MA9" s="9">
        <f>-7+VLOOKUP($A9,$ACE:$ACW,1+IFERROR(VALUE(RIGHT(LZ$3,2)),RIGHT(LZ$3,1)),TRUE)</f>
        <v>0</v>
      </c>
      <c r="MB9" s="2">
        <f>IFERROR(MC9-VLOOKUP($A9,'TB2-1'!$A:$XEW,1+IFERROR(VALUE(RIGHT(MB$3,2)),RIGHT(MB$3,1)),TRUE),#N/A)</f>
        <v>-25</v>
      </c>
      <c r="MC9" s="9">
        <f>-7+VLOOKUP($A9,$ACE:$ACW,1+IFERROR(VALUE(RIGHT(MB$3,2)),RIGHT(MB$3,1)),TRUE)</f>
        <v>2</v>
      </c>
      <c r="MD9" s="2" t="e">
        <f>IFERROR(ME9-VLOOKUP($A9,'TB2-1'!$A:$XEW,1+IFERROR(VALUE(RIGHT(MD$3,2)),RIGHT(MD$3,1)),TRUE),#N/A)</f>
        <v>#N/A</v>
      </c>
      <c r="ME9" s="9" t="e">
        <v>#N/A</v>
      </c>
      <c r="MF9" s="2" t="e">
        <f>IFERROR(MG9-VLOOKUP($A9,'TB2-1'!$A:$XEW,1+IFERROR(VALUE(RIGHT(MF$3,2)),RIGHT(MF$3,1)),TRUE),#N/A)</f>
        <v>#N/A</v>
      </c>
      <c r="MG9" s="9" t="e">
        <v>#N/A</v>
      </c>
      <c r="MH9" s="2" t="e">
        <f>IFERROR(MI9-VLOOKUP($A9,'TB2-1'!$A:$XEW,1+IFERROR(VALUE(RIGHT(MH$3,2)),RIGHT(MH$3,1)),TRUE),#N/A)</f>
        <v>#N/A</v>
      </c>
      <c r="MI9" s="9" t="e">
        <v>#N/A</v>
      </c>
      <c r="MJ9" s="2" t="e">
        <f>IFERROR(MK9-VLOOKUP($A9,'TB2-1'!$A:$XEW,1+IFERROR(VALUE(RIGHT(MJ$3,2)),RIGHT(MJ$3,1)),TRUE),#N/A)</f>
        <v>#N/A</v>
      </c>
      <c r="MK9" s="9" t="e">
        <v>#N/A</v>
      </c>
      <c r="ML9" s="2" t="e">
        <f>IFERROR(MM9-VLOOKUP($A9,'TB2-1'!$A:$XEW,1+IFERROR(VALUE(RIGHT(ML$3,2)),RIGHT(ML$3,1)),TRUE),#N/A)</f>
        <v>#N/A</v>
      </c>
      <c r="MM9" s="9" t="e">
        <v>#N/A</v>
      </c>
      <c r="MN9" s="2" t="e">
        <f>IFERROR(MO9-VLOOKUP($A9,'TB2-1'!$A:$XEW,1+IFERROR(VALUE(RIGHT(MN$3,2)),RIGHT(MN$3,1)),TRUE),#N/A)</f>
        <v>#N/A</v>
      </c>
      <c r="MO9" s="9" t="e">
        <v>#N/A</v>
      </c>
      <c r="MP9" s="2" t="e">
        <f>IFERROR(MQ9-VLOOKUP($A9,'TB2-1'!$A:$XEW,1+IFERROR(VALUE(RIGHT(MP$3,2)),RIGHT(MP$3,1)),TRUE),#N/A)</f>
        <v>#N/A</v>
      </c>
      <c r="MQ9" s="9" t="e">
        <v>#N/A</v>
      </c>
      <c r="MR9" s="2" t="e">
        <f>IFERROR(MS9-VLOOKUP($A9,'TB2-1'!$A:$XEW,1+IFERROR(VALUE(RIGHT(MR$3,2)),RIGHT(MR$3,1)),TRUE),#N/A)</f>
        <v>#N/A</v>
      </c>
      <c r="MS9" s="9" t="e">
        <v>#N/A</v>
      </c>
      <c r="MT9" s="2" t="e">
        <f>IFERROR(MU9-VLOOKUP($A9,'TB2-1'!$A:$XEW,1+IFERROR(VALUE(RIGHT(MT$3,2)),RIGHT(MT$3,1)),TRUE),#N/A)</f>
        <v>#N/A</v>
      </c>
      <c r="MU9" s="9" t="e">
        <v>#N/A</v>
      </c>
      <c r="MV9" s="2" t="e">
        <f>IFERROR(MW9-VLOOKUP($A9,'TB2-1'!$A:$XEW,1+IFERROR(VALUE(RIGHT(MV$3,2)),RIGHT(MV$3,1)),TRUE),#N/A)</f>
        <v>#N/A</v>
      </c>
      <c r="MW9" s="9" t="e">
        <v>#N/A</v>
      </c>
      <c r="MX9" s="5" t="e">
        <f>IFERROR(MY9-VLOOKUP($A9,'TB2-1'!$A:$XEW,1+IFERROR(VALUE(RIGHT(MX$3,2)),RIGHT(MX$3,1)),TRUE),#N/A)</f>
        <v>#N/A</v>
      </c>
      <c r="MY9" s="9" t="e">
        <f>-12+VLOOKUP($A9,$ACE:$ACW,1+IFERROR(VALUE(RIGHT(MX$3,2)),RIGHT(MX$3,1)),TRUE)</f>
        <v>#N/A</v>
      </c>
      <c r="MZ9" s="5" t="e">
        <f>IFERROR(NA9-VLOOKUP($A9,'TB2-1'!$A:$XEW,1+IFERROR(VALUE(RIGHT(MZ$3,2)),RIGHT(MZ$3,1)),TRUE),#N/A)</f>
        <v>#N/A</v>
      </c>
      <c r="NA9" s="9" t="e">
        <f>-12+VLOOKUP($A9,$ACE:$ACW,1+IFERROR(VALUE(RIGHT(MZ$3,2)),RIGHT(MZ$3,1)),TRUE)</f>
        <v>#N/A</v>
      </c>
      <c r="NB9" s="5">
        <f>IFERROR(NC9-VLOOKUP($A9,'TB2-1'!$A:$XEW,1+IFERROR(VALUE(RIGHT(NB$3,2)),RIGHT(NB$3,1)),TRUE),#N/A)</f>
        <v>-14</v>
      </c>
      <c r="NC9" s="9">
        <f>-12+VLOOKUP($A9,$ACE:$ACW,1+IFERROR(VALUE(RIGHT(NB$3,2)),RIGHT(NB$3,1)),TRUE)</f>
        <v>-11</v>
      </c>
      <c r="ND9" s="5">
        <f>IFERROR(NE9-VLOOKUP($A9,'TB2-1'!$A:$XEW,1+IFERROR(VALUE(RIGHT(ND$3,2)),RIGHT(ND$3,1)),TRUE),#N/A)</f>
        <v>-15</v>
      </c>
      <c r="NE9" s="9">
        <f>-12+VLOOKUP($A9,$ACE:$ACW,1+IFERROR(VALUE(RIGHT(ND$3,2)),RIGHT(ND$3,1)),TRUE)</f>
        <v>-10</v>
      </c>
      <c r="NF9" s="5">
        <f>IFERROR(NG9-VLOOKUP($A9,'TB2-1'!$A:$XEW,1+IFERROR(VALUE(RIGHT(NF$3,2)),RIGHT(NF$3,1)),TRUE),#N/A)</f>
        <v>-17</v>
      </c>
      <c r="NG9" s="9">
        <f>-12+VLOOKUP($A9,$ACE:$ACW,1+IFERROR(VALUE(RIGHT(NF$3,2)),RIGHT(NF$3,1)),TRUE)</f>
        <v>-9</v>
      </c>
      <c r="NH9" s="5">
        <f>IFERROR(NI9-VLOOKUP($A9,'TB2-1'!$A:$XEW,1+IFERROR(VALUE(RIGHT(NH$3,2)),RIGHT(NH$3,1)),TRUE),#N/A)</f>
        <v>-20</v>
      </c>
      <c r="NI9" s="9">
        <f>-12+VLOOKUP($A9,$ACE:$ACW,1+IFERROR(VALUE(RIGHT(NH$3,2)),RIGHT(NH$3,1)),TRUE)</f>
        <v>-9</v>
      </c>
      <c r="NJ9" s="5">
        <f>IFERROR(NK9-VLOOKUP($A9,'TB2-1'!$A:$XEW,1+IFERROR(VALUE(RIGHT(NJ$3,2)),RIGHT(NJ$3,1)),TRUE),#N/A)</f>
        <v>-23</v>
      </c>
      <c r="NK9" s="9">
        <f>-12+VLOOKUP($A9,$ACE:$ACW,1+IFERROR(VALUE(RIGHT(NJ$3,2)),RIGHT(NJ$3,1)),TRUE)</f>
        <v>-5</v>
      </c>
      <c r="NL9" s="5">
        <f>IFERROR(NM9-VLOOKUP($A9,'TB2-1'!$A:$XEW,1+IFERROR(VALUE(RIGHT(NL$3,2)),RIGHT(NL$3,1)),TRUE),#N/A)</f>
        <v>-30</v>
      </c>
      <c r="NM9" s="9">
        <f>-12+VLOOKUP($A9,$ACE:$ACW,1+IFERROR(VALUE(RIGHT(NL$3,2)),RIGHT(NL$3,1)),TRUE)</f>
        <v>-3</v>
      </c>
      <c r="NN9" s="5" t="e">
        <f>IFERROR(NO9-VLOOKUP($A9,'TB2-1'!$A:$XEW,1+IFERROR(VALUE(RIGHT(NN$3,2)),RIGHT(NN$3,1)),TRUE),#N/A)</f>
        <v>#N/A</v>
      </c>
      <c r="NO9" s="9" t="e">
        <v>#N/A</v>
      </c>
      <c r="NP9" s="5" t="e">
        <f>IFERROR(NQ9-VLOOKUP($A9,'TB2-1'!$A:$XEW,1+IFERROR(VALUE(RIGHT(NP$3,2)),RIGHT(NP$3,1)),TRUE),#N/A)</f>
        <v>#N/A</v>
      </c>
      <c r="NQ9" s="9" t="e">
        <v>#N/A</v>
      </c>
      <c r="NR9" s="5" t="e">
        <f>IFERROR(NS9-VLOOKUP($A9,'TB2-1'!$A:$XEW,1+IFERROR(VALUE(RIGHT(NR$3,2)),RIGHT(NR$3,1)),TRUE),#N/A)</f>
        <v>#N/A</v>
      </c>
      <c r="NS9" s="9" t="e">
        <v>#N/A</v>
      </c>
      <c r="NT9" s="5" t="e">
        <f>IFERROR(NU9-VLOOKUP($A9,'TB2-1'!$A:$XEW,1+IFERROR(VALUE(RIGHT(NT$3,2)),RIGHT(NT$3,1)),TRUE),#N/A)</f>
        <v>#N/A</v>
      </c>
      <c r="NU9" s="9" t="e">
        <v>#N/A</v>
      </c>
      <c r="NV9" s="5" t="e">
        <f>IFERROR(NW9-VLOOKUP($A9,'TB2-1'!$A:$XEW,1+IFERROR(VALUE(RIGHT(NV$3,2)),RIGHT(NV$3,1)),TRUE),#N/A)</f>
        <v>#N/A</v>
      </c>
      <c r="NW9" s="9" t="e">
        <v>#N/A</v>
      </c>
      <c r="NX9" s="5" t="e">
        <f>IFERROR(NY9-VLOOKUP($A9,'TB2-1'!$A:$XEW,1+IFERROR(VALUE(RIGHT(NX$3,2)),RIGHT(NX$3,1)),TRUE),#N/A)</f>
        <v>#N/A</v>
      </c>
      <c r="NY9" s="9" t="e">
        <v>#N/A</v>
      </c>
      <c r="NZ9" s="5" t="e">
        <f>IFERROR(OA9-VLOOKUP($A9,'TB2-1'!$A:$XEW,1+IFERROR(VALUE(RIGHT(NZ$3,2)),RIGHT(NZ$3,1)),TRUE),#N/A)</f>
        <v>#N/A</v>
      </c>
      <c r="OA9" s="9" t="e">
        <v>#N/A</v>
      </c>
      <c r="OB9" s="5" t="e">
        <f>IFERROR(OC9-VLOOKUP($A9,'TB2-1'!$A:$XEW,1+IFERROR(VALUE(RIGHT(OB$3,2)),RIGHT(OB$3,1)),TRUE),#N/A)</f>
        <v>#N/A</v>
      </c>
      <c r="OC9" s="9" t="e">
        <v>#N/A</v>
      </c>
      <c r="OD9" s="5" t="e">
        <f>IFERROR(OE9-VLOOKUP($A9,'TB2-1'!$A:$XEW,1+IFERROR(VALUE(RIGHT(OD$3,2)),RIGHT(OD$3,1)),TRUE),#N/A)</f>
        <v>#N/A</v>
      </c>
      <c r="OE9" s="9" t="e">
        <v>#N/A</v>
      </c>
      <c r="OF9" s="5" t="e">
        <f>IFERROR(OG9-VLOOKUP($A9,'TB2-1'!$A:$XEW,1+IFERROR(VALUE(RIGHT(OF$3,2)),RIGHT(OF$3,1)),TRUE),#N/A)</f>
        <v>#N/A</v>
      </c>
      <c r="OG9" s="9" t="e">
        <v>#N/A</v>
      </c>
      <c r="OH9" s="2" t="e">
        <f>IFERROR(OI9-VLOOKUP($A9,'TB2-1'!$A:$XEW,1+IFERROR(VALUE(RIGHT(OH$3,2)),RIGHT(OH$3,1)),TRUE),#N/A)</f>
        <v>#N/A</v>
      </c>
      <c r="OI9" s="9" t="e">
        <f t="shared" si="92"/>
        <v>#N/A</v>
      </c>
      <c r="OJ9" s="2" t="e">
        <f>IFERROR(OK9-VLOOKUP($A9,'TB2-1'!$A:$XEW,1+IFERROR(VALUE(RIGHT(OJ$3,2)),RIGHT(OJ$3,1)),TRUE),#N/A)</f>
        <v>#N/A</v>
      </c>
      <c r="OK9" s="9" t="e">
        <f t="shared" si="92"/>
        <v>#N/A</v>
      </c>
      <c r="OL9" s="2">
        <f>IFERROR(OM9-VLOOKUP($A9,'TB2-1'!$A:$XEW,1+IFERROR(VALUE(RIGHT(OL$3,2)),RIGHT(OL$3,1)),TRUE),#N/A)</f>
        <v>-20</v>
      </c>
      <c r="OM9" s="9">
        <f t="shared" ref="OM9" si="149">$OW9+VLOOKUP($A9,$ACE:$ACW,1+IFERROR(VALUE(RIGHT(OL$3,2)),RIGHT(OL$3,1)),TRUE)</f>
        <v>-17</v>
      </c>
      <c r="ON9" s="2">
        <f>IFERROR(OO9-VLOOKUP($A9,'TB2-1'!$A:$XEW,1+IFERROR(VALUE(RIGHT(ON$3,2)),RIGHT(ON$3,1)),TRUE),#N/A)</f>
        <v>-21</v>
      </c>
      <c r="OO9" s="9">
        <f t="shared" ref="OO9" si="150">$OW9+VLOOKUP($A9,$ACE:$ACW,1+IFERROR(VALUE(RIGHT(ON$3,2)),RIGHT(ON$3,1)),TRUE)</f>
        <v>-16</v>
      </c>
      <c r="OP9" s="2">
        <f>IFERROR(OQ9-VLOOKUP($A9,'TB2-1'!$A:$XEW,1+IFERROR(VALUE(RIGHT(OP$3,2)),RIGHT(OP$3,1)),TRUE),#N/A)</f>
        <v>-23</v>
      </c>
      <c r="OQ9" s="9">
        <f t="shared" ref="OQ9" si="151">$OW9+VLOOKUP($A9,$ACE:$ACW,1+IFERROR(VALUE(RIGHT(OP$3,2)),RIGHT(OP$3,1)),TRUE)</f>
        <v>-15</v>
      </c>
      <c r="OR9" s="2">
        <f>IFERROR(OS9-VLOOKUP($A9,'TB2-1'!$A:$XEW,1+IFERROR(VALUE(RIGHT(OR$3,2)),RIGHT(OR$3,1)),TRUE),#N/A)</f>
        <v>-26</v>
      </c>
      <c r="OS9" s="9">
        <f t="shared" ref="OS9" si="152">$OW9+VLOOKUP($A9,$ACE:$ACW,1+IFERROR(VALUE(RIGHT(OR$3,2)),RIGHT(OR$3,1)),TRUE)</f>
        <v>-15</v>
      </c>
      <c r="OT9" s="2">
        <f>IFERROR(OU9-VLOOKUP($A9,'TB2-1'!$A:$XEW,1+IFERROR(VALUE(RIGHT(OT$3,2)),RIGHT(OT$3,1)),TRUE),#N/A)</f>
        <v>-29</v>
      </c>
      <c r="OU9" s="9">
        <f t="shared" ref="OU9" si="153">$OW9+VLOOKUP($A9,$ACE:$ACW,1+IFERROR(VALUE(RIGHT(OT$3,2)),RIGHT(OT$3,1)),TRUE)</f>
        <v>-11</v>
      </c>
      <c r="OV9" s="2">
        <f>IFERROR(OW9-VLOOKUP($A9,'TB2-1'!$A:$XEW,1+IFERROR(VALUE(RIGHT(OV$3,2)),RIGHT(OV$3,1)),TRUE),#N/A)</f>
        <v>-45</v>
      </c>
      <c r="OW9" s="9">
        <v>-18</v>
      </c>
      <c r="OX9" s="2">
        <f>IFERROR(OY9-VLOOKUP($A9,'TB2-1'!$A:$XEW,1+IFERROR(VALUE(RIGHT(OX$3,2)),RIGHT(OX$3,1)),TRUE),#N/A)</f>
        <v>-61</v>
      </c>
      <c r="OY9" s="2">
        <f t="shared" si="61"/>
        <v>-18</v>
      </c>
      <c r="OZ9" s="2">
        <f>IFERROR(PA9-VLOOKUP($A9,'TB2-1'!$A:$XEW,1+IFERROR(VALUE(RIGHT(OZ$3,2)),RIGHT(OZ$3,1)),TRUE),#N/A)</f>
        <v>-88</v>
      </c>
      <c r="PA9" s="2">
        <f t="shared" si="61"/>
        <v>-18</v>
      </c>
      <c r="PB9" s="2">
        <f>IFERROR(PC9-VLOOKUP($A9,'TB2-1'!$A:$XEW,1+IFERROR(VALUE(RIGHT(PB$3,2)),RIGHT(PB$3,1)),TRUE),#N/A)</f>
        <v>-128</v>
      </c>
      <c r="PC9" s="2">
        <f t="shared" si="61"/>
        <v>-18</v>
      </c>
      <c r="PD9" s="2">
        <f>IFERROR(PE9-VLOOKUP($A9,'TB2-1'!$A:$XEW,1+IFERROR(VALUE(RIGHT(PD$3,2)),RIGHT(PD$3,1)),TRUE),#N/A)</f>
        <v>-198</v>
      </c>
      <c r="PE9" s="2">
        <f t="shared" si="61"/>
        <v>-18</v>
      </c>
      <c r="PF9" s="2">
        <f>IFERROR(PG9-VLOOKUP($A9,'TB2-1'!$A:$XEW,1+IFERROR(VALUE(RIGHT(PF$3,2)),RIGHT(PF$3,1)),TRUE),#N/A)</f>
        <v>-288</v>
      </c>
      <c r="PG9" s="2">
        <f t="shared" si="61"/>
        <v>-18</v>
      </c>
      <c r="PH9" s="2">
        <f>IFERROR(PI9-VLOOKUP($A9,'TB2-1'!$A:$XEW,1+IFERROR(VALUE(RIGHT(PH$3,2)),RIGHT(PH$3,1)),TRUE),#N/A)</f>
        <v>-448</v>
      </c>
      <c r="PI9" s="2">
        <f t="shared" si="61"/>
        <v>-18</v>
      </c>
      <c r="PJ9" s="2">
        <f>IFERROR(PK9-VLOOKUP($A9,'TB2-1'!$A:$XEW,1+IFERROR(VALUE(RIGHT(PJ$3,2)),RIGHT(PJ$3,1)),TRUE),#N/A)</f>
        <v>-718</v>
      </c>
      <c r="PK9" s="2">
        <f t="shared" si="61"/>
        <v>-18</v>
      </c>
      <c r="PL9" s="2">
        <f>IFERROR(PM9-VLOOKUP($A9,'TB2-1'!$A:$XEW,1+IFERROR(VALUE(RIGHT(PL$3,2)),RIGHT(PL$3,1)),TRUE),#N/A)</f>
        <v>-1118</v>
      </c>
      <c r="PM9" s="2">
        <f t="shared" si="61"/>
        <v>-18</v>
      </c>
      <c r="PN9" s="2">
        <f>IFERROR(PO9-VLOOKUP($A9,'TB2-1'!$A:$XEW,1+IFERROR(VALUE(RIGHT(PN$3,2)),RIGHT(PN$3,1)),TRUE),#N/A)</f>
        <v>-1818</v>
      </c>
      <c r="PO9" s="2">
        <f t="shared" si="62"/>
        <v>-18</v>
      </c>
      <c r="PP9" s="2">
        <f>IFERROR(PQ9-VLOOKUP($A9,'TB2-1'!$A:$XEW,1+IFERROR(VALUE(RIGHT(PP$3,2)),RIGHT(PP$3,1)),TRUE),#N/A)</f>
        <v>-2718</v>
      </c>
      <c r="PQ9" s="2">
        <f t="shared" si="63"/>
        <v>-18</v>
      </c>
      <c r="PR9" s="5" t="e">
        <f>IFERROR(PS9-VLOOKUP($A9,'TB2-1'!$A:$XEW,1+IFERROR(VALUE(RIGHT(PR$3,2)),RIGHT(PR$3,1)),TRUE),#N/A)</f>
        <v>#N/A</v>
      </c>
      <c r="PS9" s="9" t="e">
        <f t="shared" si="98"/>
        <v>#N/A</v>
      </c>
      <c r="PT9" s="5" t="e">
        <f>IFERROR(PU9-VLOOKUP($A9,'TB2-1'!$A:$XEW,1+IFERROR(VALUE(RIGHT(PT$3,2)),RIGHT(PT$3,1)),TRUE),#N/A)</f>
        <v>#N/A</v>
      </c>
      <c r="PU9" s="9" t="e">
        <f t="shared" si="98"/>
        <v>#N/A</v>
      </c>
      <c r="PV9" s="5">
        <f>IFERROR(PW9-VLOOKUP($A9,'TB2-1'!$A:$XEW,1+IFERROR(VALUE(RIGHT(PV$3,2)),RIGHT(PV$3,1)),TRUE),#N/A)</f>
        <v>-25</v>
      </c>
      <c r="PW9" s="9">
        <f t="shared" ref="PW9" si="154">$QG9+VLOOKUP($A9,$ACE:$ACW,1+IFERROR(VALUE(RIGHT(PV$3,2)),RIGHT(PV$3,1)),TRUE)</f>
        <v>-22</v>
      </c>
      <c r="PX9" s="5">
        <f>IFERROR(PY9-VLOOKUP($A9,'TB2-1'!$A:$XEW,1+IFERROR(VALUE(RIGHT(PX$3,2)),RIGHT(PX$3,1)),TRUE),#N/A)</f>
        <v>-26</v>
      </c>
      <c r="PY9" s="9">
        <f t="shared" ref="PY9" si="155">$QG9+VLOOKUP($A9,$ACE:$ACW,1+IFERROR(VALUE(RIGHT(PX$3,2)),RIGHT(PX$3,1)),TRUE)</f>
        <v>-21</v>
      </c>
      <c r="PZ9" s="5">
        <f>IFERROR(QA9-VLOOKUP($A9,'TB2-1'!$A:$XEW,1+IFERROR(VALUE(RIGHT(PZ$3,2)),RIGHT(PZ$3,1)),TRUE),#N/A)</f>
        <v>-28</v>
      </c>
      <c r="QA9" s="9">
        <f t="shared" ref="QA9" si="156">$QG9+VLOOKUP($A9,$ACE:$ACW,1+IFERROR(VALUE(RIGHT(PZ$3,2)),RIGHT(PZ$3,1)),TRUE)</f>
        <v>-20</v>
      </c>
      <c r="QB9" s="5">
        <f>IFERROR(QC9-VLOOKUP($A9,'TB2-1'!$A:$XEW,1+IFERROR(VALUE(RIGHT(QB$3,2)),RIGHT(QB$3,1)),TRUE),#N/A)</f>
        <v>-31</v>
      </c>
      <c r="QC9" s="9">
        <f t="shared" ref="QC9" si="157">$QG9+VLOOKUP($A9,$ACE:$ACW,1+IFERROR(VALUE(RIGHT(QB$3,2)),RIGHT(QB$3,1)),TRUE)</f>
        <v>-20</v>
      </c>
      <c r="QD9" s="5">
        <f>IFERROR(QE9-VLOOKUP($A9,'TB2-1'!$A:$XEW,1+IFERROR(VALUE(RIGHT(QD$3,2)),RIGHT(QD$3,1)),TRUE),#N/A)</f>
        <v>-34</v>
      </c>
      <c r="QE9" s="9">
        <f t="shared" ref="QE9" si="158">$QG9+VLOOKUP($A9,$ACE:$ACW,1+IFERROR(VALUE(RIGHT(QD$3,2)),RIGHT(QD$3,1)),TRUE)</f>
        <v>-16</v>
      </c>
      <c r="QF9" s="5">
        <f>IFERROR(QG9-VLOOKUP($A9,'TB2-1'!$A:$XEW,1+IFERROR(VALUE(RIGHT(QF$3,2)),RIGHT(QF$3,1)),TRUE),#N/A)</f>
        <v>-50</v>
      </c>
      <c r="QG9" s="9">
        <v>-23</v>
      </c>
      <c r="QH9" s="5">
        <f>IFERROR(QI9-VLOOKUP($A9,'TB2-1'!$A:$XEW,1+IFERROR(VALUE(RIGHT(QH$3,2)),RIGHT(QH$3,1)),TRUE),#N/A)</f>
        <v>-66</v>
      </c>
      <c r="QI9" s="5">
        <f t="shared" si="64"/>
        <v>-23</v>
      </c>
      <c r="QJ9" s="5">
        <f>IFERROR(QK9-VLOOKUP($A9,'TB2-1'!$A:$XEW,1+IFERROR(VALUE(RIGHT(QJ$3,2)),RIGHT(QJ$3,1)),TRUE),#N/A)</f>
        <v>-93</v>
      </c>
      <c r="QK9" s="5">
        <f t="shared" si="64"/>
        <v>-23</v>
      </c>
      <c r="QL9" s="5">
        <f>IFERROR(QM9-VLOOKUP($A9,'TB2-1'!$A:$XEW,1+IFERROR(VALUE(RIGHT(QL$3,2)),RIGHT(QL$3,1)),TRUE),#N/A)</f>
        <v>-133</v>
      </c>
      <c r="QM9" s="5">
        <f t="shared" si="64"/>
        <v>-23</v>
      </c>
      <c r="QN9" s="5">
        <f>IFERROR(QO9-VLOOKUP($A9,'TB2-1'!$A:$XEW,1+IFERROR(VALUE(RIGHT(QN$3,2)),RIGHT(QN$3,1)),TRUE),#N/A)</f>
        <v>-203</v>
      </c>
      <c r="QO9" s="5">
        <f t="shared" si="64"/>
        <v>-23</v>
      </c>
      <c r="QP9" s="5">
        <f>IFERROR(QQ9-VLOOKUP($A9,'TB2-1'!$A:$XEW,1+IFERROR(VALUE(RIGHT(QP$3,2)),RIGHT(QP$3,1)),TRUE),#N/A)</f>
        <v>-293</v>
      </c>
      <c r="QQ9" s="5">
        <f t="shared" si="64"/>
        <v>-23</v>
      </c>
      <c r="QR9" s="5">
        <f>IFERROR(QS9-VLOOKUP($A9,'TB2-1'!$A:$XEW,1+IFERROR(VALUE(RIGHT(QR$3,2)),RIGHT(QR$3,1)),TRUE),#N/A)</f>
        <v>-453</v>
      </c>
      <c r="QS9" s="5">
        <f t="shared" si="64"/>
        <v>-23</v>
      </c>
      <c r="QT9" s="5">
        <f>IFERROR(QU9-VLOOKUP($A9,'TB2-1'!$A:$XEW,1+IFERROR(VALUE(RIGHT(QT$3,2)),RIGHT(QT$3,1)),TRUE),#N/A)</f>
        <v>-723</v>
      </c>
      <c r="QU9" s="5">
        <f t="shared" si="64"/>
        <v>-23</v>
      </c>
      <c r="QV9" s="5">
        <f>IFERROR(QW9-VLOOKUP($A9,'TB2-1'!$A:$XEW,1+IFERROR(VALUE(RIGHT(QV$3,2)),RIGHT(QV$3,1)),TRUE),#N/A)</f>
        <v>-1123</v>
      </c>
      <c r="QW9" s="5">
        <f t="shared" si="64"/>
        <v>-23</v>
      </c>
      <c r="QX9" s="5">
        <f>IFERROR(QY9-VLOOKUP($A9,'TB2-1'!$A:$XEW,1+IFERROR(VALUE(RIGHT(QX$3,2)),RIGHT(QX$3,1)),TRUE),#N/A)</f>
        <v>-1823</v>
      </c>
      <c r="QY9" s="5">
        <f t="shared" si="65"/>
        <v>-23</v>
      </c>
      <c r="QZ9" s="5">
        <f>IFERROR(RA9-VLOOKUP($A9,'TB2-1'!$A:$XEW,1+IFERROR(VALUE(RIGHT(QZ$3,2)),RIGHT(QZ$3,1)),TRUE),#N/A)</f>
        <v>-2723</v>
      </c>
      <c r="RA9" s="5">
        <f t="shared" si="66"/>
        <v>-23</v>
      </c>
      <c r="RB9" s="2" t="e">
        <f>IFERROR(RC9-VLOOKUP($A9,'TB2-1'!$A:$XEW,1+IFERROR(VALUE(RIGHT(RB$3,2)),RIGHT(RB$3,1)),TRUE),#N/A)</f>
        <v>#N/A</v>
      </c>
      <c r="RC9" s="9" t="e">
        <f t="shared" si="104"/>
        <v>#N/A</v>
      </c>
      <c r="RD9" s="2" t="e">
        <f>IFERROR(RE9-VLOOKUP($A9,'TB2-1'!$A:$XEW,1+IFERROR(VALUE(RIGHT(RD$3,2)),RIGHT(RD$3,1)),TRUE),#N/A)</f>
        <v>#N/A</v>
      </c>
      <c r="RE9" s="9" t="e">
        <f t="shared" si="104"/>
        <v>#N/A</v>
      </c>
      <c r="RF9" s="2">
        <f>IFERROR(RG9-VLOOKUP($A9,'TB2-1'!$A:$XEW,1+IFERROR(VALUE(RIGHT(RF$3,2)),RIGHT(RF$3,1)),TRUE),#N/A)</f>
        <v>-30</v>
      </c>
      <c r="RG9" s="9">
        <f t="shared" ref="RG9" si="159">$RQ9+VLOOKUP($A9,$ACE:$ACW,1+IFERROR(VALUE(RIGHT(RF$3,2)),RIGHT(RF$3,1)),TRUE)</f>
        <v>-27</v>
      </c>
      <c r="RH9" s="2">
        <f>IFERROR(RI9-VLOOKUP($A9,'TB2-1'!$A:$XEW,1+IFERROR(VALUE(RIGHT(RH$3,2)),RIGHT(RH$3,1)),TRUE),#N/A)</f>
        <v>-31</v>
      </c>
      <c r="RI9" s="9">
        <f t="shared" ref="RI9" si="160">$RQ9+VLOOKUP($A9,$ACE:$ACW,1+IFERROR(VALUE(RIGHT(RH$3,2)),RIGHT(RH$3,1)),TRUE)</f>
        <v>-26</v>
      </c>
      <c r="RJ9" s="2">
        <f>IFERROR(RK9-VLOOKUP($A9,'TB2-1'!$A:$XEW,1+IFERROR(VALUE(RIGHT(RJ$3,2)),RIGHT(RJ$3,1)),TRUE),#N/A)</f>
        <v>-33</v>
      </c>
      <c r="RK9" s="9">
        <f t="shared" ref="RK9" si="161">$RQ9+VLOOKUP($A9,$ACE:$ACW,1+IFERROR(VALUE(RIGHT(RJ$3,2)),RIGHT(RJ$3,1)),TRUE)</f>
        <v>-25</v>
      </c>
      <c r="RL9" s="2">
        <f>IFERROR(RM9-VLOOKUP($A9,'TB2-1'!$A:$XEW,1+IFERROR(VALUE(RIGHT(RL$3,2)),RIGHT(RL$3,1)),TRUE),#N/A)</f>
        <v>-36</v>
      </c>
      <c r="RM9" s="9">
        <f t="shared" ref="RM9" si="162">$RQ9+VLOOKUP($A9,$ACE:$ACW,1+IFERROR(VALUE(RIGHT(RL$3,2)),RIGHT(RL$3,1)),TRUE)</f>
        <v>-25</v>
      </c>
      <c r="RN9" s="2">
        <f>IFERROR(RO9-VLOOKUP($A9,'TB2-1'!$A:$XEW,1+IFERROR(VALUE(RIGHT(RN$3,2)),RIGHT(RN$3,1)),TRUE),#N/A)</f>
        <v>-39</v>
      </c>
      <c r="RO9" s="9">
        <f t="shared" ref="RO9" si="163">$RQ9+VLOOKUP($A9,$ACE:$ACW,1+IFERROR(VALUE(RIGHT(RN$3,2)),RIGHT(RN$3,1)),TRUE)</f>
        <v>-21</v>
      </c>
      <c r="RP9" s="2">
        <f>IFERROR(RQ9-VLOOKUP($A9,'TB2-1'!$A:$XEW,1+IFERROR(VALUE(RIGHT(RP$3,2)),RIGHT(RP$3,1)),TRUE),#N/A)</f>
        <v>-55</v>
      </c>
      <c r="RQ9" s="9">
        <v>-28</v>
      </c>
      <c r="RR9" s="2">
        <f>IFERROR(RS9-VLOOKUP($A9,'TB2-1'!$A:$XEW,1+IFERROR(VALUE(RIGHT(RR$3,2)),RIGHT(RR$3,1)),TRUE),#N/A)</f>
        <v>-71</v>
      </c>
      <c r="RS9" s="2">
        <f t="shared" si="67"/>
        <v>-28</v>
      </c>
      <c r="RT9" s="2">
        <f>IFERROR(RU9-VLOOKUP($A9,'TB2-1'!$A:$XEW,1+IFERROR(VALUE(RIGHT(RT$3,2)),RIGHT(RT$3,1)),TRUE),#N/A)</f>
        <v>-98</v>
      </c>
      <c r="RU9" s="2">
        <f t="shared" si="67"/>
        <v>-28</v>
      </c>
      <c r="RV9" s="2">
        <f>IFERROR(RW9-VLOOKUP($A9,'TB2-1'!$A:$XEW,1+IFERROR(VALUE(RIGHT(RV$3,2)),RIGHT(RV$3,1)),TRUE),#N/A)</f>
        <v>-138</v>
      </c>
      <c r="RW9" s="2">
        <f t="shared" si="67"/>
        <v>-28</v>
      </c>
      <c r="RX9" s="2">
        <f>IFERROR(RY9-VLOOKUP($A9,'TB2-1'!$A:$XEW,1+IFERROR(VALUE(RIGHT(RX$3,2)),RIGHT(RX$3,1)),TRUE),#N/A)</f>
        <v>-208</v>
      </c>
      <c r="RY9" s="2">
        <f t="shared" si="67"/>
        <v>-28</v>
      </c>
      <c r="RZ9" s="2">
        <f>IFERROR(SA9-VLOOKUP($A9,'TB2-1'!$A:$XEW,1+IFERROR(VALUE(RIGHT(RZ$3,2)),RIGHT(RZ$3,1)),TRUE),#N/A)</f>
        <v>-298</v>
      </c>
      <c r="SA9" s="2">
        <f t="shared" si="67"/>
        <v>-28</v>
      </c>
      <c r="SB9" s="2">
        <f>IFERROR(SC9-VLOOKUP($A9,'TB2-1'!$A:$XEW,1+IFERROR(VALUE(RIGHT(SB$3,2)),RIGHT(SB$3,1)),TRUE),#N/A)</f>
        <v>-458</v>
      </c>
      <c r="SC9" s="2">
        <f t="shared" si="67"/>
        <v>-28</v>
      </c>
      <c r="SD9" s="2">
        <f>IFERROR(SE9-VLOOKUP($A9,'TB2-1'!$A:$XEW,1+IFERROR(VALUE(RIGHT(SD$3,2)),RIGHT(SD$3,1)),TRUE),#N/A)</f>
        <v>-728</v>
      </c>
      <c r="SE9" s="2">
        <f t="shared" si="67"/>
        <v>-28</v>
      </c>
      <c r="SF9" s="2">
        <f>IFERROR(SG9-VLOOKUP($A9,'TB2-1'!$A:$XEW,1+IFERROR(VALUE(RIGHT(SF$3,2)),RIGHT(SF$3,1)),TRUE),#N/A)</f>
        <v>-1128</v>
      </c>
      <c r="SG9" s="2">
        <f t="shared" si="67"/>
        <v>-28</v>
      </c>
      <c r="SH9" s="2">
        <f>IFERROR(SI9-VLOOKUP($A9,'TB2-1'!$A:$XEW,1+IFERROR(VALUE(RIGHT(SH$3,2)),RIGHT(SH$3,1)),TRUE),#N/A)</f>
        <v>-1828</v>
      </c>
      <c r="SI9" s="2">
        <f t="shared" si="68"/>
        <v>-28</v>
      </c>
      <c r="SJ9" s="2">
        <f>IFERROR(SK9-VLOOKUP($A9,'TB2-1'!$A:$XEW,1+IFERROR(VALUE(RIGHT(SJ$3,2)),RIGHT(SJ$3,1)),TRUE),#N/A)</f>
        <v>-2728</v>
      </c>
      <c r="SK9" s="2">
        <f t="shared" si="69"/>
        <v>-28</v>
      </c>
      <c r="SL9" s="5" t="e">
        <f>IFERROR(SM9-VLOOKUP($A9,'TB2-1'!$A:$XEW,1+IFERROR(VALUE(RIGHT(SL$3,2)),RIGHT(SL$3,1)),TRUE),#N/A)</f>
        <v>#N/A</v>
      </c>
      <c r="SM9" s="9" t="e">
        <f t="shared" si="110"/>
        <v>#N/A</v>
      </c>
      <c r="SN9" s="5" t="e">
        <f>IFERROR(SO9-VLOOKUP($A9,'TB2-1'!$A:$XEW,1+IFERROR(VALUE(RIGHT(SN$3,2)),RIGHT(SN$3,1)),TRUE),#N/A)</f>
        <v>#N/A</v>
      </c>
      <c r="SO9" s="9" t="e">
        <f t="shared" si="110"/>
        <v>#N/A</v>
      </c>
      <c r="SP9" s="5" t="e">
        <f>IFERROR(SQ9-VLOOKUP($A9,'TB2-1'!$A:$XEW,1+IFERROR(VALUE(RIGHT(SP$3,2)),RIGHT(SP$3,1)),TRUE),#N/A)</f>
        <v>#N/A</v>
      </c>
      <c r="SQ9" s="9" t="e">
        <f t="shared" si="110"/>
        <v>#N/A</v>
      </c>
      <c r="SR9" s="5" t="e">
        <f>IFERROR(SS9-VLOOKUP($A9,'TB2-1'!$A:$XEW,1+IFERROR(VALUE(RIGHT(SR$3,2)),RIGHT(SR$3,1)),TRUE),#N/A)</f>
        <v>#N/A</v>
      </c>
      <c r="SS9" s="9" t="e">
        <f t="shared" si="110"/>
        <v>#N/A</v>
      </c>
      <c r="ST9" s="5" t="e">
        <f>IFERROR(SU9-VLOOKUP($A9,'TB2-1'!$A:$XEW,1+IFERROR(VALUE(RIGHT(ST$3,2)),RIGHT(ST$3,1)),TRUE),#N/A)</f>
        <v>#N/A</v>
      </c>
      <c r="SU9" s="9" t="e">
        <f t="shared" si="110"/>
        <v>#N/A</v>
      </c>
      <c r="SV9" s="5" t="e">
        <f>IFERROR(SW9-VLOOKUP($A9,'TB2-1'!$A:$XEW,1+IFERROR(VALUE(RIGHT(SV$3,2)),RIGHT(SV$3,1)),TRUE),#N/A)</f>
        <v>#N/A</v>
      </c>
      <c r="SW9" s="9" t="e">
        <f t="shared" si="110"/>
        <v>#N/A</v>
      </c>
      <c r="SX9" s="5" t="e">
        <f>IFERROR(SY9-VLOOKUP($A9,'TB2-1'!$A:$XEW,1+IFERROR(VALUE(RIGHT(SX$3,2)),RIGHT(SX$3,1)),TRUE),#N/A)</f>
        <v>#N/A</v>
      </c>
      <c r="SY9" s="9" t="e">
        <f t="shared" si="111"/>
        <v>#N/A</v>
      </c>
      <c r="SZ9" s="5" t="e">
        <f>IFERROR(TA9-VLOOKUP($A9,'TB2-1'!$A:$XEW,1+IFERROR(VALUE(RIGHT(SZ$3,2)),RIGHT(SZ$3,1)),TRUE),#N/A)</f>
        <v>#N/A</v>
      </c>
      <c r="TA9" s="9" t="e">
        <v>#N/A</v>
      </c>
      <c r="TB9" s="5" t="e">
        <f>IFERROR(TC9-VLOOKUP($A9,'TB2-1'!$A:$XEW,1+IFERROR(VALUE(RIGHT(TB$3,2)),RIGHT(TB$3,1)),TRUE),#N/A)</f>
        <v>#N/A</v>
      </c>
      <c r="TC9" s="5" t="e">
        <f t="shared" si="70"/>
        <v>#N/A</v>
      </c>
      <c r="TD9" s="5" t="e">
        <f>IFERROR(TE9-VLOOKUP($A9,'TB2-1'!$A:$XEW,1+IFERROR(VALUE(RIGHT(TD$3,2)),RIGHT(TD$3,1)),TRUE),#N/A)</f>
        <v>#N/A</v>
      </c>
      <c r="TE9" s="5" t="e">
        <f t="shared" si="70"/>
        <v>#N/A</v>
      </c>
      <c r="TF9" s="5" t="e">
        <f>IFERROR(TG9-VLOOKUP($A9,'TB2-1'!$A:$XEW,1+IFERROR(VALUE(RIGHT(TF$3,2)),RIGHT(TF$3,1)),TRUE),#N/A)</f>
        <v>#N/A</v>
      </c>
      <c r="TG9" s="5" t="e">
        <f t="shared" si="70"/>
        <v>#N/A</v>
      </c>
      <c r="TH9" s="5" t="e">
        <f>IFERROR(TI9-VLOOKUP($A9,'TB2-1'!$A:$XEW,1+IFERROR(VALUE(RIGHT(TH$3,2)),RIGHT(TH$3,1)),TRUE),#N/A)</f>
        <v>#N/A</v>
      </c>
      <c r="TI9" s="5" t="e">
        <f t="shared" si="70"/>
        <v>#N/A</v>
      </c>
      <c r="TJ9" s="5" t="e">
        <f>IFERROR(TK9-VLOOKUP($A9,'TB2-1'!$A:$XEW,1+IFERROR(VALUE(RIGHT(TJ$3,2)),RIGHT(TJ$3,1)),TRUE),#N/A)</f>
        <v>#N/A</v>
      </c>
      <c r="TK9" s="5" t="e">
        <f t="shared" si="70"/>
        <v>#N/A</v>
      </c>
      <c r="TL9" s="5" t="e">
        <f>IFERROR(TM9-VLOOKUP($A9,'TB2-1'!$A:$XEW,1+IFERROR(VALUE(RIGHT(TL$3,2)),RIGHT(TL$3,1)),TRUE),#N/A)</f>
        <v>#N/A</v>
      </c>
      <c r="TM9" s="5" t="e">
        <f t="shared" si="70"/>
        <v>#N/A</v>
      </c>
      <c r="TN9" s="5" t="e">
        <f>IFERROR(TO9-VLOOKUP($A9,'TB2-1'!$A:$XEW,1+IFERROR(VALUE(RIGHT(TN$3,2)),RIGHT(TN$3,1)),TRUE),#N/A)</f>
        <v>#N/A</v>
      </c>
      <c r="TO9" s="5" t="e">
        <f t="shared" si="70"/>
        <v>#N/A</v>
      </c>
      <c r="TP9" s="5" t="e">
        <f>IFERROR(TQ9-VLOOKUP($A9,'TB2-1'!$A:$XEW,1+IFERROR(VALUE(RIGHT(TP$3,2)),RIGHT(TP$3,1)),TRUE),#N/A)</f>
        <v>#N/A</v>
      </c>
      <c r="TQ9" s="5" t="e">
        <f t="shared" si="70"/>
        <v>#N/A</v>
      </c>
      <c r="TR9" s="5" t="e">
        <f>IFERROR(TS9-VLOOKUP($A9,'TB2-1'!$A:$XEW,1+IFERROR(VALUE(RIGHT(TR$3,2)),RIGHT(TR$3,1)),TRUE),#N/A)</f>
        <v>#N/A</v>
      </c>
      <c r="TS9" s="5" t="e">
        <f t="shared" si="71"/>
        <v>#N/A</v>
      </c>
      <c r="TT9" s="5" t="e">
        <f>IFERROR(TU9-VLOOKUP($A9,'TB2-1'!$A:$XEW,1+IFERROR(VALUE(RIGHT(TT$3,2)),RIGHT(TT$3,1)),TRUE),#N/A)</f>
        <v>#N/A</v>
      </c>
      <c r="TU9" s="5" t="e">
        <f t="shared" si="72"/>
        <v>#N/A</v>
      </c>
      <c r="TV9" s="2" t="e">
        <f>IFERROR(TW9-VLOOKUP($A9,'TB2-1'!$A:$XEW,1+IFERROR(VALUE(RIGHT(TV$3,2)),RIGHT(TV$3,1)),TRUE),#N/A)</f>
        <v>#N/A</v>
      </c>
      <c r="TW9" s="9" t="e">
        <f t="shared" si="112"/>
        <v>#N/A</v>
      </c>
      <c r="TX9" s="2" t="e">
        <f>IFERROR(TY9-VLOOKUP($A9,'TB2-1'!$A:$XEW,1+IFERROR(VALUE(RIGHT(TX$3,2)),RIGHT(TX$3,1)),TRUE),#N/A)</f>
        <v>#N/A</v>
      </c>
      <c r="TY9" s="9" t="e">
        <f t="shared" si="112"/>
        <v>#N/A</v>
      </c>
      <c r="TZ9" s="2">
        <f>IFERROR(UA9-VLOOKUP($A9,'TB2-1'!$A:$XEW,1+IFERROR(VALUE(RIGHT(TZ$3,2)),RIGHT(TZ$3,1)),TRUE),#N/A)</f>
        <v>-35</v>
      </c>
      <c r="UA9" s="9">
        <f t="shared" ref="UA9" si="164">$UK9+VLOOKUP($A9,$ACE:$ACW,1+IFERROR(VALUE(RIGHT(TZ$3,2)),RIGHT(TZ$3,1)),TRUE)</f>
        <v>-32</v>
      </c>
      <c r="UB9" s="2">
        <f>IFERROR(UC9-VLOOKUP($A9,'TB2-1'!$A:$XEW,1+IFERROR(VALUE(RIGHT(UB$3,2)),RIGHT(UB$3,1)),TRUE),#N/A)</f>
        <v>-36</v>
      </c>
      <c r="UC9" s="9">
        <f t="shared" ref="UC9" si="165">$UK9+VLOOKUP($A9,$ACE:$ACW,1+IFERROR(VALUE(RIGHT(UB$3,2)),RIGHT(UB$3,1)),TRUE)</f>
        <v>-31</v>
      </c>
      <c r="UD9" s="2">
        <f>IFERROR(UE9-VLOOKUP($A9,'TB2-1'!$A:$XEW,1+IFERROR(VALUE(RIGHT(UD$3,2)),RIGHT(UD$3,1)),TRUE),#N/A)</f>
        <v>-38</v>
      </c>
      <c r="UE9" s="9">
        <f t="shared" ref="UE9" si="166">$UK9+VLOOKUP($A9,$ACE:$ACW,1+IFERROR(VALUE(RIGHT(UD$3,2)),RIGHT(UD$3,1)),TRUE)</f>
        <v>-30</v>
      </c>
      <c r="UF9" s="2">
        <f>IFERROR(UG9-VLOOKUP($A9,'TB2-1'!$A:$XEW,1+IFERROR(VALUE(RIGHT(UF$3,2)),RIGHT(UF$3,1)),TRUE),#N/A)</f>
        <v>-41</v>
      </c>
      <c r="UG9" s="9">
        <f t="shared" ref="UG9" si="167">$UK9+VLOOKUP($A9,$ACE:$ACW,1+IFERROR(VALUE(RIGHT(UF$3,2)),RIGHT(UF$3,1)),TRUE)</f>
        <v>-30</v>
      </c>
      <c r="UH9" s="2">
        <f>IFERROR(UI9-VLOOKUP($A9,'TB2-1'!$A:$XEW,1+IFERROR(VALUE(RIGHT(UH$3,2)),RIGHT(UH$3,1)),TRUE),#N/A)</f>
        <v>-44</v>
      </c>
      <c r="UI9" s="9">
        <f t="shared" ref="UI9" si="168">$UK9+VLOOKUP($A9,$ACE:$ACW,1+IFERROR(VALUE(RIGHT(UH$3,2)),RIGHT(UH$3,1)),TRUE)</f>
        <v>-26</v>
      </c>
      <c r="UJ9" s="2">
        <f>IFERROR(UK9-VLOOKUP($A9,'TB2-1'!$A:$XEW,1+IFERROR(VALUE(RIGHT(UJ$3,2)),RIGHT(UJ$3,1)),TRUE),#N/A)</f>
        <v>-60</v>
      </c>
      <c r="UK9" s="9">
        <v>-33</v>
      </c>
      <c r="UL9" s="2">
        <f>IFERROR(UM9-VLOOKUP($A9,'TB2-1'!$A:$XEW,1+IFERROR(VALUE(RIGHT(UL$3,2)),RIGHT(UL$3,1)),TRUE),#N/A)</f>
        <v>-76</v>
      </c>
      <c r="UM9" s="2">
        <f t="shared" si="73"/>
        <v>-33</v>
      </c>
      <c r="UN9" s="2">
        <f>IFERROR(UO9-VLOOKUP($A9,'TB2-1'!$A:$XEW,1+IFERROR(VALUE(RIGHT(UN$3,2)),RIGHT(UN$3,1)),TRUE),#N/A)</f>
        <v>-103</v>
      </c>
      <c r="UO9" s="2">
        <f t="shared" si="73"/>
        <v>-33</v>
      </c>
      <c r="UP9" s="2">
        <f>IFERROR(UQ9-VLOOKUP($A9,'TB2-1'!$A:$XEW,1+IFERROR(VALUE(RIGHT(UP$3,2)),RIGHT(UP$3,1)),TRUE),#N/A)</f>
        <v>-143</v>
      </c>
      <c r="UQ9" s="2">
        <f t="shared" si="73"/>
        <v>-33</v>
      </c>
      <c r="UR9" s="2">
        <f>IFERROR(US9-VLOOKUP($A9,'TB2-1'!$A:$XEW,1+IFERROR(VALUE(RIGHT(UR$3,2)),RIGHT(UR$3,1)),TRUE),#N/A)</f>
        <v>-213</v>
      </c>
      <c r="US9" s="2">
        <f t="shared" si="73"/>
        <v>-33</v>
      </c>
      <c r="UT9" s="2">
        <f>IFERROR(UU9-VLOOKUP($A9,'TB2-1'!$A:$XEW,1+IFERROR(VALUE(RIGHT(UT$3,2)),RIGHT(UT$3,1)),TRUE),#N/A)</f>
        <v>-303</v>
      </c>
      <c r="UU9" s="2">
        <f t="shared" si="73"/>
        <v>-33</v>
      </c>
      <c r="UV9" s="2">
        <f>IFERROR(UW9-VLOOKUP($A9,'TB2-1'!$A:$XEW,1+IFERROR(VALUE(RIGHT(UV$3,2)),RIGHT(UV$3,1)),TRUE),#N/A)</f>
        <v>-463</v>
      </c>
      <c r="UW9" s="2">
        <f t="shared" si="73"/>
        <v>-33</v>
      </c>
      <c r="UX9" s="2">
        <f>IFERROR(UY9-VLOOKUP($A9,'TB2-1'!$A:$XEW,1+IFERROR(VALUE(RIGHT(UX$3,2)),RIGHT(UX$3,1)),TRUE),#N/A)</f>
        <v>-733</v>
      </c>
      <c r="UY9" s="2">
        <f t="shared" si="73"/>
        <v>-33</v>
      </c>
      <c r="UZ9" s="2">
        <f>IFERROR(VA9-VLOOKUP($A9,'TB2-1'!$A:$XEW,1+IFERROR(VALUE(RIGHT(UZ$3,2)),RIGHT(UZ$3,1)),TRUE),#N/A)</f>
        <v>-1133</v>
      </c>
      <c r="VA9" s="2">
        <f t="shared" si="73"/>
        <v>-33</v>
      </c>
      <c r="VB9" s="2">
        <f>IFERROR(VC9-VLOOKUP($A9,'TB2-1'!$A:$XEW,1+IFERROR(VALUE(RIGHT(VB$3,2)),RIGHT(VB$3,1)),TRUE),#N/A)</f>
        <v>-1833</v>
      </c>
      <c r="VC9" s="2">
        <f t="shared" si="74"/>
        <v>-33</v>
      </c>
      <c r="VD9" s="2">
        <f>IFERROR(VE9-VLOOKUP($A9,'TB2-1'!$A:$XEW,1+IFERROR(VALUE(RIGHT(VD$3,2)),RIGHT(VD$3,1)),TRUE),#N/A)</f>
        <v>-2733</v>
      </c>
      <c r="VE9" s="2">
        <f t="shared" si="75"/>
        <v>-33</v>
      </c>
      <c r="VF9" s="5" t="e">
        <f>IFERROR(VG9-VLOOKUP($A9,'TB2-1'!$A:$XEW,1+IFERROR(VALUE(RIGHT(VF$3,2)),RIGHT(VF$3,1)),TRUE),#N/A)</f>
        <v>#N/A</v>
      </c>
      <c r="VG9" s="9" t="e">
        <f t="shared" si="118"/>
        <v>#N/A</v>
      </c>
      <c r="VH9" s="5" t="e">
        <f>IFERROR(VI9-VLOOKUP($A9,'TB2-1'!$A:$XEW,1+IFERROR(VALUE(RIGHT(VH$3,2)),RIGHT(VH$3,1)),TRUE),#N/A)</f>
        <v>#N/A</v>
      </c>
      <c r="VI9" s="9" t="e">
        <f t="shared" si="118"/>
        <v>#N/A</v>
      </c>
      <c r="VJ9" s="5">
        <f>IFERROR(VK9-VLOOKUP($A9,'TB2-1'!$A:$XEW,1+IFERROR(VALUE(RIGHT(VJ$3,2)),RIGHT(VJ$3,1)),TRUE),#N/A)</f>
        <v>-42</v>
      </c>
      <c r="VK9" s="9">
        <f t="shared" ref="VK9" si="169">$VU9+VLOOKUP($A9,$ACE:$ACW,1+IFERROR(VALUE(RIGHT(VJ$3,2)),RIGHT(VJ$3,1)),TRUE)</f>
        <v>-39</v>
      </c>
      <c r="VL9" s="5">
        <f>IFERROR(VM9-VLOOKUP($A9,'TB2-1'!$A:$XEW,1+IFERROR(VALUE(RIGHT(VL$3,2)),RIGHT(VL$3,1)),TRUE),#N/A)</f>
        <v>-43</v>
      </c>
      <c r="VM9" s="9">
        <f t="shared" ref="VM9" si="170">$VU9+VLOOKUP($A9,$ACE:$ACW,1+IFERROR(VALUE(RIGHT(VL$3,2)),RIGHT(VL$3,1)),TRUE)</f>
        <v>-38</v>
      </c>
      <c r="VN9" s="5">
        <f>IFERROR(VO9-VLOOKUP($A9,'TB2-1'!$A:$XEW,1+IFERROR(VALUE(RIGHT(VN$3,2)),RIGHT(VN$3,1)),TRUE),#N/A)</f>
        <v>-45</v>
      </c>
      <c r="VO9" s="9">
        <f t="shared" ref="VO9" si="171">$VU9+VLOOKUP($A9,$ACE:$ACW,1+IFERROR(VALUE(RIGHT(VN$3,2)),RIGHT(VN$3,1)),TRUE)</f>
        <v>-37</v>
      </c>
      <c r="VP9" s="5">
        <f>IFERROR(VQ9-VLOOKUP($A9,'TB2-1'!$A:$XEW,1+IFERROR(VALUE(RIGHT(VP$3,2)),RIGHT(VP$3,1)),TRUE),#N/A)</f>
        <v>-48</v>
      </c>
      <c r="VQ9" s="9">
        <f t="shared" ref="VQ9" si="172">$VU9+VLOOKUP($A9,$ACE:$ACW,1+IFERROR(VALUE(RIGHT(VP$3,2)),RIGHT(VP$3,1)),TRUE)</f>
        <v>-37</v>
      </c>
      <c r="VR9" s="5">
        <f>IFERROR(VS9-VLOOKUP($A9,'TB2-1'!$A:$XEW,1+IFERROR(VALUE(RIGHT(VR$3,2)),RIGHT(VR$3,1)),TRUE),#N/A)</f>
        <v>-51</v>
      </c>
      <c r="VS9" s="9">
        <f t="shared" ref="VS9" si="173">$VU9+VLOOKUP($A9,$ACE:$ACW,1+IFERROR(VALUE(RIGHT(VR$3,2)),RIGHT(VR$3,1)),TRUE)</f>
        <v>-33</v>
      </c>
      <c r="VT9" s="5">
        <f>IFERROR(VU9-VLOOKUP($A9,'TB2-1'!$A:$XEW,1+IFERROR(VALUE(RIGHT(VT$3,2)),RIGHT(VT$3,1)),TRUE),#N/A)</f>
        <v>-67</v>
      </c>
      <c r="VU9" s="9">
        <v>-40</v>
      </c>
      <c r="VV9" s="5">
        <f>IFERROR(VW9-VLOOKUP($A9,'TB2-1'!$A:$XEW,1+IFERROR(VALUE(RIGHT(VV$3,2)),RIGHT(VV$3,1)),TRUE),#N/A)</f>
        <v>-83</v>
      </c>
      <c r="VW9" s="5">
        <f t="shared" si="76"/>
        <v>-40</v>
      </c>
      <c r="VX9" s="5">
        <f>IFERROR(VY9-VLOOKUP($A9,'TB2-1'!$A:$XEW,1+IFERROR(VALUE(RIGHT(VX$3,2)),RIGHT(VX$3,1)),TRUE),#N/A)</f>
        <v>-110</v>
      </c>
      <c r="VY9" s="5">
        <f t="shared" si="76"/>
        <v>-40</v>
      </c>
      <c r="VZ9" s="5">
        <f>IFERROR(WA9-VLOOKUP($A9,'TB2-1'!$A:$XEW,1+IFERROR(VALUE(RIGHT(VZ$3,2)),RIGHT(VZ$3,1)),TRUE),#N/A)</f>
        <v>-150</v>
      </c>
      <c r="WA9" s="5">
        <f t="shared" si="76"/>
        <v>-40</v>
      </c>
      <c r="WB9" s="5">
        <f>IFERROR(WC9-VLOOKUP($A9,'TB2-1'!$A:$XEW,1+IFERROR(VALUE(RIGHT(WB$3,2)),RIGHT(WB$3,1)),TRUE),#N/A)</f>
        <v>-220</v>
      </c>
      <c r="WC9" s="5">
        <f t="shared" si="76"/>
        <v>-40</v>
      </c>
      <c r="WD9" s="5">
        <f>IFERROR(WE9-VLOOKUP($A9,'TB2-1'!$A:$XEW,1+IFERROR(VALUE(RIGHT(WD$3,2)),RIGHT(WD$3,1)),TRUE),#N/A)</f>
        <v>-310</v>
      </c>
      <c r="WE9" s="5">
        <f t="shared" si="76"/>
        <v>-40</v>
      </c>
      <c r="WF9" s="5">
        <f>IFERROR(WG9-VLOOKUP($A9,'TB2-1'!$A:$XEW,1+IFERROR(VALUE(RIGHT(WF$3,2)),RIGHT(WF$3,1)),TRUE),#N/A)</f>
        <v>-470</v>
      </c>
      <c r="WG9" s="5">
        <f t="shared" si="76"/>
        <v>-40</v>
      </c>
      <c r="WH9" s="5">
        <f>IFERROR(WI9-VLOOKUP($A9,'TB2-1'!$A:$XEW,1+IFERROR(VALUE(RIGHT(WH$3,2)),RIGHT(WH$3,1)),TRUE),#N/A)</f>
        <v>-740</v>
      </c>
      <c r="WI9" s="5">
        <f t="shared" si="76"/>
        <v>-40</v>
      </c>
      <c r="WJ9" s="5">
        <f>IFERROR(WK9-VLOOKUP($A9,'TB2-1'!$A:$XEW,1+IFERROR(VALUE(RIGHT(WJ$3,2)),RIGHT(WJ$3,1)),TRUE),#N/A)</f>
        <v>-1140</v>
      </c>
      <c r="WK9" s="5">
        <f t="shared" si="76"/>
        <v>-40</v>
      </c>
      <c r="WL9" s="5">
        <f>IFERROR(WM9-VLOOKUP($A9,'TB2-1'!$A:$XEW,1+IFERROR(VALUE(RIGHT(WL$3,2)),RIGHT(WL$3,1)),TRUE),#N/A)</f>
        <v>-1840</v>
      </c>
      <c r="WM9" s="5">
        <f t="shared" si="77"/>
        <v>-40</v>
      </c>
      <c r="WN9" s="5">
        <f>IFERROR(WO9-VLOOKUP($A9,'TB2-1'!$A:$XEW,1+IFERROR(VALUE(RIGHT(WN$3,2)),RIGHT(WN$3,1)),TRUE),#N/A)</f>
        <v>-2740</v>
      </c>
      <c r="WO9" s="5">
        <f t="shared" si="78"/>
        <v>-40</v>
      </c>
      <c r="WP9" s="2" t="e">
        <f>IFERROR(WQ9-VLOOKUP($A9,'TB2-1'!$A:$XEW,1+IFERROR(VALUE(RIGHT(WP$3,2)),RIGHT(WP$3,1)),TRUE),#N/A)</f>
        <v>#N/A</v>
      </c>
      <c r="WQ9" s="9" t="e">
        <f t="shared" si="124"/>
        <v>#N/A</v>
      </c>
      <c r="WR9" s="2" t="e">
        <f>IFERROR(WS9-VLOOKUP($A9,'TB2-1'!$A:$XEW,1+IFERROR(VALUE(RIGHT(WR$3,2)),RIGHT(WR$3,1)),TRUE),#N/A)</f>
        <v>#N/A</v>
      </c>
      <c r="WS9" s="9" t="e">
        <f t="shared" si="124"/>
        <v>#N/A</v>
      </c>
      <c r="WT9" s="2">
        <f>IFERROR(WU9-VLOOKUP($A9,'TB2-1'!$A:$XEW,1+IFERROR(VALUE(RIGHT(WT$3,2)),RIGHT(WT$3,1)),TRUE),#N/A)</f>
        <v>-52</v>
      </c>
      <c r="WU9" s="9">
        <f t="shared" ref="WU9" si="174">$XE9+VLOOKUP($A9,$ACE:$ACW,1+IFERROR(VALUE(RIGHT(WT$3,2)),RIGHT(WT$3,1)),TRUE)</f>
        <v>-49</v>
      </c>
      <c r="WV9" s="2">
        <f>IFERROR(WW9-VLOOKUP($A9,'TB2-1'!$A:$XEW,1+IFERROR(VALUE(RIGHT(WV$3,2)),RIGHT(WV$3,1)),TRUE),#N/A)</f>
        <v>-53</v>
      </c>
      <c r="WW9" s="9">
        <f t="shared" ref="WW9" si="175">$XE9+VLOOKUP($A9,$ACE:$ACW,1+IFERROR(VALUE(RIGHT(WV$3,2)),RIGHT(WV$3,1)),TRUE)</f>
        <v>-48</v>
      </c>
      <c r="WX9" s="2">
        <f>IFERROR(WY9-VLOOKUP($A9,'TB2-1'!$A:$XEW,1+IFERROR(VALUE(RIGHT(WX$3,2)),RIGHT(WX$3,1)),TRUE),#N/A)</f>
        <v>-55</v>
      </c>
      <c r="WY9" s="9">
        <f t="shared" ref="WY9" si="176">$XE9+VLOOKUP($A9,$ACE:$ACW,1+IFERROR(VALUE(RIGHT(WX$3,2)),RIGHT(WX$3,1)),TRUE)</f>
        <v>-47</v>
      </c>
      <c r="WZ9" s="2">
        <f>IFERROR(XA9-VLOOKUP($A9,'TB2-1'!$A:$XEW,1+IFERROR(VALUE(RIGHT(WZ$3,2)),RIGHT(WZ$3,1)),TRUE),#N/A)</f>
        <v>-58</v>
      </c>
      <c r="XA9" s="9">
        <f t="shared" ref="XA9" si="177">$XE9+VLOOKUP($A9,$ACE:$ACW,1+IFERROR(VALUE(RIGHT(WZ$3,2)),RIGHT(WZ$3,1)),TRUE)</f>
        <v>-47</v>
      </c>
      <c r="XB9" s="2">
        <f>IFERROR(XC9-VLOOKUP($A9,'TB2-1'!$A:$XEW,1+IFERROR(VALUE(RIGHT(XB$3,2)),RIGHT(XB$3,1)),TRUE),#N/A)</f>
        <v>-61</v>
      </c>
      <c r="XC9" s="9">
        <f t="shared" ref="XC9" si="178">$XE9+VLOOKUP($A9,$ACE:$ACW,1+IFERROR(VALUE(RIGHT(XB$3,2)),RIGHT(XB$3,1)),TRUE)</f>
        <v>-43</v>
      </c>
      <c r="XD9" s="2">
        <f>IFERROR(XE9-VLOOKUP($A9,'TB2-1'!$A:$XEW,1+IFERROR(VALUE(RIGHT(XD$3,2)),RIGHT(XD$3,1)),TRUE),#N/A)</f>
        <v>-77</v>
      </c>
      <c r="XE9" s="9">
        <v>-50</v>
      </c>
      <c r="XF9" s="2">
        <f>IFERROR(XG9-VLOOKUP($A9,'TB2-1'!$A:$XEW,1+IFERROR(VALUE(RIGHT(XF$3,2)),RIGHT(XF$3,1)),TRUE),#N/A)</f>
        <v>-93</v>
      </c>
      <c r="XG9" s="2">
        <f t="shared" si="79"/>
        <v>-50</v>
      </c>
      <c r="XH9" s="2">
        <f>IFERROR(XI9-VLOOKUP($A9,'TB2-1'!$A:$XEW,1+IFERROR(VALUE(RIGHT(XH$3,2)),RIGHT(XH$3,1)),TRUE),#N/A)</f>
        <v>-120</v>
      </c>
      <c r="XI9" s="2">
        <f t="shared" si="79"/>
        <v>-50</v>
      </c>
      <c r="XJ9" s="2">
        <f>IFERROR(XK9-VLOOKUP($A9,'TB2-1'!$A:$XEW,1+IFERROR(VALUE(RIGHT(XJ$3,2)),RIGHT(XJ$3,1)),TRUE),#N/A)</f>
        <v>-160</v>
      </c>
      <c r="XK9" s="2">
        <f t="shared" si="79"/>
        <v>-50</v>
      </c>
      <c r="XL9" s="2">
        <f>IFERROR(XM9-VLOOKUP($A9,'TB2-1'!$A:$XEW,1+IFERROR(VALUE(RIGHT(XL$3,2)),RIGHT(XL$3,1)),TRUE),#N/A)</f>
        <v>-230</v>
      </c>
      <c r="XM9" s="2">
        <f t="shared" si="79"/>
        <v>-50</v>
      </c>
      <c r="XN9" s="2">
        <f>IFERROR(XO9-VLOOKUP($A9,'TB2-1'!$A:$XEW,1+IFERROR(VALUE(RIGHT(XN$3,2)),RIGHT(XN$3,1)),TRUE),#N/A)</f>
        <v>-320</v>
      </c>
      <c r="XO9" s="2">
        <f t="shared" si="79"/>
        <v>-50</v>
      </c>
      <c r="XP9" s="2">
        <f>IFERROR(XQ9-VLOOKUP($A9,'TB2-1'!$A:$XEW,1+IFERROR(VALUE(RIGHT(XP$3,2)),RIGHT(XP$3,1)),TRUE),#N/A)</f>
        <v>-480</v>
      </c>
      <c r="XQ9" s="2">
        <f t="shared" si="79"/>
        <v>-50</v>
      </c>
      <c r="XR9" s="2">
        <f>IFERROR(XS9-VLOOKUP($A9,'TB2-1'!$A:$XEW,1+IFERROR(VALUE(RIGHT(XR$3,2)),RIGHT(XR$3,1)),TRUE),#N/A)</f>
        <v>-750</v>
      </c>
      <c r="XS9" s="2">
        <f t="shared" si="79"/>
        <v>-50</v>
      </c>
      <c r="XT9" s="2">
        <f>IFERROR(XU9-VLOOKUP($A9,'TB2-1'!$A:$XEW,1+IFERROR(VALUE(RIGHT(XT$3,2)),RIGHT(XT$3,1)),TRUE),#N/A)</f>
        <v>-1150</v>
      </c>
      <c r="XU9" s="2">
        <f t="shared" si="79"/>
        <v>-50</v>
      </c>
      <c r="XV9" s="2">
        <f>IFERROR(XW9-VLOOKUP($A9,'TB2-1'!$A:$XEW,1+IFERROR(VALUE(RIGHT(XV$3,2)),RIGHT(XV$3,1)),TRUE),#N/A)</f>
        <v>-1850</v>
      </c>
      <c r="XW9" s="2">
        <f t="shared" si="80"/>
        <v>-50</v>
      </c>
      <c r="XX9" s="2">
        <f>IFERROR(XY9-VLOOKUP($A9,'TB2-1'!$A:$XEW,1+IFERROR(VALUE(RIGHT(XX$3,2)),RIGHT(XX$3,1)),TRUE),#N/A)</f>
        <v>-2750</v>
      </c>
      <c r="XY9" s="2">
        <f t="shared" si="81"/>
        <v>-50</v>
      </c>
      <c r="XZ9" s="5" t="e">
        <f>IFERROR(YA9-VLOOKUP($A9,'TB2-1'!$A:$XEW,1+IFERROR(VALUE(RIGHT(XZ$3,2)),RIGHT(XZ$3,1)),TRUE),#N/A)</f>
        <v>#N/A</v>
      </c>
      <c r="YA9" s="9" t="e">
        <f t="shared" si="130"/>
        <v>#N/A</v>
      </c>
      <c r="YB9" s="5" t="e">
        <f>IFERROR(YC9-VLOOKUP($A9,'TB2-1'!$A:$XEW,1+IFERROR(VALUE(RIGHT(YB$3,2)),RIGHT(YB$3,1)),TRUE),#N/A)</f>
        <v>#N/A</v>
      </c>
      <c r="YC9" s="9" t="e">
        <f t="shared" si="130"/>
        <v>#N/A</v>
      </c>
      <c r="YD9" s="5">
        <f>IFERROR(YE9-VLOOKUP($A9,'TB2-1'!$A:$XEW,1+IFERROR(VALUE(RIGHT(YD$3,2)),RIGHT(YD$3,1)),TRUE),#N/A)</f>
        <v>-66</v>
      </c>
      <c r="YE9" s="9">
        <f t="shared" ref="YE9" si="179">$YO9+VLOOKUP($A9,$ACE:$ACW,1+IFERROR(VALUE(RIGHT(YD$3,2)),RIGHT(YD$3,1)),TRUE)</f>
        <v>-63</v>
      </c>
      <c r="YF9" s="5">
        <f>IFERROR(YG9-VLOOKUP($A9,'TB2-1'!$A:$XEW,1+IFERROR(VALUE(RIGHT(YF$3,2)),RIGHT(YF$3,1)),TRUE),#N/A)</f>
        <v>-67</v>
      </c>
      <c r="YG9" s="9">
        <f t="shared" ref="YG9" si="180">$YO9+VLOOKUP($A9,$ACE:$ACW,1+IFERROR(VALUE(RIGHT(YF$3,2)),RIGHT(YF$3,1)),TRUE)</f>
        <v>-62</v>
      </c>
      <c r="YH9" s="5">
        <f>IFERROR(YI9-VLOOKUP($A9,'TB2-1'!$A:$XEW,1+IFERROR(VALUE(RIGHT(YH$3,2)),RIGHT(YH$3,1)),TRUE),#N/A)</f>
        <v>-69</v>
      </c>
      <c r="YI9" s="9">
        <f t="shared" ref="YI9" si="181">$YO9+VLOOKUP($A9,$ACE:$ACW,1+IFERROR(VALUE(RIGHT(YH$3,2)),RIGHT(YH$3,1)),TRUE)</f>
        <v>-61</v>
      </c>
      <c r="YJ9" s="5">
        <f>IFERROR(YK9-VLOOKUP($A9,'TB2-1'!$A:$XEW,1+IFERROR(VALUE(RIGHT(YJ$3,2)),RIGHT(YJ$3,1)),TRUE),#N/A)</f>
        <v>-72</v>
      </c>
      <c r="YK9" s="9">
        <f t="shared" ref="YK9" si="182">$YO9+VLOOKUP($A9,$ACE:$ACW,1+IFERROR(VALUE(RIGHT(YJ$3,2)),RIGHT(YJ$3,1)),TRUE)</f>
        <v>-61</v>
      </c>
      <c r="YL9" s="5">
        <f>IFERROR(YM9-VLOOKUP($A9,'TB2-1'!$A:$XEW,1+IFERROR(VALUE(RIGHT(YL$3,2)),RIGHT(YL$3,1)),TRUE),#N/A)</f>
        <v>-75</v>
      </c>
      <c r="YM9" s="9">
        <f t="shared" ref="YM9" si="183">$YO9+VLOOKUP($A9,$ACE:$ACW,1+IFERROR(VALUE(RIGHT(YL$3,2)),RIGHT(YL$3,1)),TRUE)</f>
        <v>-57</v>
      </c>
      <c r="YN9" s="5">
        <f>IFERROR(YO9-VLOOKUP($A9,'TB2-1'!$A:$XEW,1+IFERROR(VALUE(RIGHT(YN$3,2)),RIGHT(YN$3,1)),TRUE),#N/A)</f>
        <v>-91</v>
      </c>
      <c r="YO9" s="9">
        <v>-64</v>
      </c>
      <c r="YP9" s="5">
        <f>IFERROR(YQ9-VLOOKUP($A9,'TB2-1'!$A:$XEW,1+IFERROR(VALUE(RIGHT(YP$3,2)),RIGHT(YP$3,1)),TRUE),#N/A)</f>
        <v>-107</v>
      </c>
      <c r="YQ9" s="5">
        <f t="shared" si="82"/>
        <v>-64</v>
      </c>
      <c r="YR9" s="5">
        <f>IFERROR(YS9-VLOOKUP($A9,'TB2-1'!$A:$XEW,1+IFERROR(VALUE(RIGHT(YR$3,2)),RIGHT(YR$3,1)),TRUE),#N/A)</f>
        <v>-134</v>
      </c>
      <c r="YS9" s="5">
        <f t="shared" si="82"/>
        <v>-64</v>
      </c>
      <c r="YT9" s="5">
        <f>IFERROR(YU9-VLOOKUP($A9,'TB2-1'!$A:$XEW,1+IFERROR(VALUE(RIGHT(YT$3,2)),RIGHT(YT$3,1)),TRUE),#N/A)</f>
        <v>-174</v>
      </c>
      <c r="YU9" s="5">
        <f t="shared" si="82"/>
        <v>-64</v>
      </c>
      <c r="YV9" s="5">
        <f>IFERROR(YW9-VLOOKUP($A9,'TB2-1'!$A:$XEW,1+IFERROR(VALUE(RIGHT(YV$3,2)),RIGHT(YV$3,1)),TRUE),#N/A)</f>
        <v>-244</v>
      </c>
      <c r="YW9" s="5">
        <f t="shared" si="82"/>
        <v>-64</v>
      </c>
      <c r="YX9" s="5">
        <f>IFERROR(YY9-VLOOKUP($A9,'TB2-1'!$A:$XEW,1+IFERROR(VALUE(RIGHT(YX$3,2)),RIGHT(YX$3,1)),TRUE),#N/A)</f>
        <v>-334</v>
      </c>
      <c r="YY9" s="5">
        <f t="shared" si="82"/>
        <v>-64</v>
      </c>
      <c r="YZ9" s="5">
        <f>IFERROR(ZA9-VLOOKUP($A9,'TB2-1'!$A:$XEW,1+IFERROR(VALUE(RIGHT(YZ$3,2)),RIGHT(YZ$3,1)),TRUE),#N/A)</f>
        <v>-494</v>
      </c>
      <c r="ZA9" s="5">
        <f t="shared" si="82"/>
        <v>-64</v>
      </c>
      <c r="ZB9" s="5">
        <f>IFERROR(ZC9-VLOOKUP($A9,'TB2-1'!$A:$XEW,1+IFERROR(VALUE(RIGHT(ZB$3,2)),RIGHT(ZB$3,1)),TRUE),#N/A)</f>
        <v>-764</v>
      </c>
      <c r="ZC9" s="5">
        <f t="shared" si="82"/>
        <v>-64</v>
      </c>
      <c r="ZD9" s="5">
        <f>IFERROR(ZE9-VLOOKUP($A9,'TB2-1'!$A:$XEW,1+IFERROR(VALUE(RIGHT(ZD$3,2)),RIGHT(ZD$3,1)),TRUE),#N/A)</f>
        <v>-1164</v>
      </c>
      <c r="ZE9" s="5">
        <f t="shared" si="82"/>
        <v>-64</v>
      </c>
      <c r="ZF9" s="5">
        <f>IFERROR(ZG9-VLOOKUP($A9,'TB2-1'!$A:$XEW,1+IFERROR(VALUE(RIGHT(ZF$3,2)),RIGHT(ZF$3,1)),TRUE),#N/A)</f>
        <v>-1864</v>
      </c>
      <c r="ZG9" s="5">
        <f t="shared" si="83"/>
        <v>-64</v>
      </c>
      <c r="ZH9" s="5">
        <f>IFERROR(ZI9-VLOOKUP($A9,'TB2-1'!$A:$XEW,1+IFERROR(VALUE(RIGHT(ZH$3,2)),RIGHT(ZH$3,1)),TRUE),#N/A)</f>
        <v>-2764</v>
      </c>
      <c r="ZI9" s="5">
        <f t="shared" si="84"/>
        <v>-64</v>
      </c>
      <c r="ZJ9" s="2" t="e">
        <f>IFERROR(ZK9-VLOOKUP($A9,'TB2-1'!$A:$XEW,1+IFERROR(VALUE(RIGHT(ZJ$3,2)),RIGHT(ZJ$3,1)),TRUE),#N/A)</f>
        <v>#N/A</v>
      </c>
      <c r="ZK9" s="9" t="e">
        <f t="shared" si="136"/>
        <v>#N/A</v>
      </c>
      <c r="ZL9" s="2" t="e">
        <f>IFERROR(ZM9-VLOOKUP($A9,'TB2-1'!$A:$XEW,1+IFERROR(VALUE(RIGHT(ZL$3,2)),RIGHT(ZL$3,1)),TRUE),#N/A)</f>
        <v>#N/A</v>
      </c>
      <c r="ZM9" s="9" t="e">
        <f t="shared" si="136"/>
        <v>#N/A</v>
      </c>
      <c r="ZN9" s="2">
        <f>IFERROR(ZO9-VLOOKUP($A9,'TB2-1'!$A:$XEW,1+IFERROR(VALUE(RIGHT(ZN$3,2)),RIGHT(ZN$3,1)),TRUE),#N/A)</f>
        <v>-92</v>
      </c>
      <c r="ZO9" s="9">
        <f t="shared" ref="ZO9" si="184">$ZY9+VLOOKUP($A9,$ACE:$ACW,1+IFERROR(VALUE(RIGHT(ZN$3,2)),RIGHT(ZN$3,1)),TRUE)</f>
        <v>-89</v>
      </c>
      <c r="ZP9" s="2">
        <f>IFERROR(ZQ9-VLOOKUP($A9,'TB2-1'!$A:$XEW,1+IFERROR(VALUE(RIGHT(ZP$3,2)),RIGHT(ZP$3,1)),TRUE),#N/A)</f>
        <v>-93</v>
      </c>
      <c r="ZQ9" s="9">
        <f t="shared" ref="ZQ9" si="185">$ZY9+VLOOKUP($A9,$ACE:$ACW,1+IFERROR(VALUE(RIGHT(ZP$3,2)),RIGHT(ZP$3,1)),TRUE)</f>
        <v>-88</v>
      </c>
      <c r="ZR9" s="2">
        <f>IFERROR(ZS9-VLOOKUP($A9,'TB2-1'!$A:$XEW,1+IFERROR(VALUE(RIGHT(ZR$3,2)),RIGHT(ZR$3,1)),TRUE),#N/A)</f>
        <v>-95</v>
      </c>
      <c r="ZS9" s="9">
        <f t="shared" ref="ZS9" si="186">$ZY9+VLOOKUP($A9,$ACE:$ACW,1+IFERROR(VALUE(RIGHT(ZR$3,2)),RIGHT(ZR$3,1)),TRUE)</f>
        <v>-87</v>
      </c>
      <c r="ZT9" s="2">
        <f>IFERROR(ZU9-VLOOKUP($A9,'TB2-1'!$A:$XEW,1+IFERROR(VALUE(RIGHT(ZT$3,2)),RIGHT(ZT$3,1)),TRUE),#N/A)</f>
        <v>-98</v>
      </c>
      <c r="ZU9" s="9">
        <f t="shared" ref="ZU9" si="187">$ZY9+VLOOKUP($A9,$ACE:$ACW,1+IFERROR(VALUE(RIGHT(ZT$3,2)),RIGHT(ZT$3,1)),TRUE)</f>
        <v>-87</v>
      </c>
      <c r="ZV9" s="2">
        <f>IFERROR(ZW9-VLOOKUP($A9,'TB2-1'!$A:$XEW,1+IFERROR(VALUE(RIGHT(ZV$3,2)),RIGHT(ZV$3,1)),TRUE),#N/A)</f>
        <v>-101</v>
      </c>
      <c r="ZW9" s="9">
        <f t="shared" ref="ZW9" si="188">$ZY9+VLOOKUP($A9,$ACE:$ACW,1+IFERROR(VALUE(RIGHT(ZV$3,2)),RIGHT(ZV$3,1)),TRUE)</f>
        <v>-83</v>
      </c>
      <c r="ZX9" s="2">
        <f>IFERROR(ZY9-VLOOKUP($A9,'TB2-1'!$A:$XEW,1+IFERROR(VALUE(RIGHT(ZX$3,2)),RIGHT(ZX$3,1)),TRUE),#N/A)</f>
        <v>-117</v>
      </c>
      <c r="ZY9" s="9">
        <v>-90</v>
      </c>
      <c r="ZZ9" s="2">
        <f>IFERROR(AAA9-VLOOKUP($A9,'TB2-1'!$A:$XEW,1+IFERROR(VALUE(RIGHT(ZZ$3,2)),RIGHT(ZZ$3,1)),TRUE),#N/A)</f>
        <v>-133</v>
      </c>
      <c r="AAA9" s="2">
        <f t="shared" si="85"/>
        <v>-90</v>
      </c>
      <c r="AAB9" s="2">
        <f>IFERROR(AAC9-VLOOKUP($A9,'TB2-1'!$A:$XEW,1+IFERROR(VALUE(RIGHT(AAB$3,2)),RIGHT(AAB$3,1)),TRUE),#N/A)</f>
        <v>-160</v>
      </c>
      <c r="AAC9" s="2">
        <f t="shared" si="85"/>
        <v>-90</v>
      </c>
      <c r="AAD9" s="2">
        <f>IFERROR(AAE9-VLOOKUP($A9,'TB2-1'!$A:$XEW,1+IFERROR(VALUE(RIGHT(AAD$3,2)),RIGHT(AAD$3,1)),TRUE),#N/A)</f>
        <v>-200</v>
      </c>
      <c r="AAE9" s="2">
        <f t="shared" si="85"/>
        <v>-90</v>
      </c>
      <c r="AAF9" s="2">
        <f>IFERROR(AAG9-VLOOKUP($A9,'TB2-1'!$A:$XEW,1+IFERROR(VALUE(RIGHT(AAF$3,2)),RIGHT(AAF$3,1)),TRUE),#N/A)</f>
        <v>-270</v>
      </c>
      <c r="AAG9" s="2">
        <f t="shared" si="85"/>
        <v>-90</v>
      </c>
      <c r="AAH9" s="2">
        <f>IFERROR(AAI9-VLOOKUP($A9,'TB2-1'!$A:$XEW,1+IFERROR(VALUE(RIGHT(AAH$3,2)),RIGHT(AAH$3,1)),TRUE),#N/A)</f>
        <v>-360</v>
      </c>
      <c r="AAI9" s="2">
        <f t="shared" si="85"/>
        <v>-90</v>
      </c>
      <c r="AAJ9" s="2">
        <f>IFERROR(AAK9-VLOOKUP($A9,'TB2-1'!$A:$XEW,1+IFERROR(VALUE(RIGHT(AAJ$3,2)),RIGHT(AAJ$3,1)),TRUE),#N/A)</f>
        <v>-520</v>
      </c>
      <c r="AAK9" s="2">
        <f t="shared" si="85"/>
        <v>-90</v>
      </c>
      <c r="AAL9" s="2">
        <f>IFERROR(AAM9-VLOOKUP($A9,'TB2-1'!$A:$XEW,1+IFERROR(VALUE(RIGHT(AAL$3,2)),RIGHT(AAL$3,1)),TRUE),#N/A)</f>
        <v>-790</v>
      </c>
      <c r="AAM9" s="2">
        <f t="shared" si="85"/>
        <v>-90</v>
      </c>
      <c r="AAN9" s="2">
        <f>IFERROR(AAO9-VLOOKUP($A9,'TB2-1'!$A:$XEW,1+IFERROR(VALUE(RIGHT(AAN$3,2)),RIGHT(AAN$3,1)),TRUE),#N/A)</f>
        <v>-1190</v>
      </c>
      <c r="AAO9" s="2">
        <f t="shared" si="85"/>
        <v>-90</v>
      </c>
      <c r="AAP9" s="2">
        <f>IFERROR(AAQ9-VLOOKUP($A9,'TB2-1'!$A:$XEW,1+IFERROR(VALUE(RIGHT(AAP$3,2)),RIGHT(AAP$3,1)),TRUE),#N/A)</f>
        <v>-1890</v>
      </c>
      <c r="AAQ9" s="2">
        <f t="shared" si="86"/>
        <v>-90</v>
      </c>
      <c r="AAR9" s="2">
        <f>IFERROR(AAS9-VLOOKUP($A9,'TB2-1'!$A:$XEW,1+IFERROR(VALUE(RIGHT(AAR$3,2)),RIGHT(AAR$3,1)),TRUE),#N/A)</f>
        <v>-2790</v>
      </c>
      <c r="AAS9" s="2">
        <f t="shared" si="87"/>
        <v>-90</v>
      </c>
      <c r="AAT9" s="5" t="e">
        <f>IFERROR(AAU9-VLOOKUP($A9,'TB2-1'!$A:$XEW,1+IFERROR(VALUE(RIGHT(AAT$3,2)),RIGHT(AAT$3,1)),TRUE),#N/A)</f>
        <v>#N/A</v>
      </c>
      <c r="AAU9" s="9" t="e">
        <f t="shared" si="142"/>
        <v>#N/A</v>
      </c>
      <c r="AAV9" s="5" t="e">
        <f>IFERROR(AAW9-VLOOKUP($A9,'TB2-1'!$A:$XEW,1+IFERROR(VALUE(RIGHT(AAV$3,2)),RIGHT(AAV$3,1)),TRUE),#N/A)</f>
        <v>#N/A</v>
      </c>
      <c r="AAW9" s="9" t="e">
        <f t="shared" si="142"/>
        <v>#N/A</v>
      </c>
      <c r="AAX9" s="5">
        <f>IFERROR(AAY9-VLOOKUP($A9,'TB2-1'!$A:$XEW,1+IFERROR(VALUE(RIGHT(AAX$3,2)),RIGHT(AAX$3,1)),TRUE),#N/A)</f>
        <v>-132</v>
      </c>
      <c r="AAY9" s="9">
        <f t="shared" ref="AAY9" si="189">$ABI9+VLOOKUP($A9,$ACE:$ACW,1+IFERROR(VALUE(RIGHT(AAX$3,2)),RIGHT(AAX$3,1)),TRUE)</f>
        <v>-129</v>
      </c>
      <c r="AAZ9" s="5">
        <f>IFERROR(ABA9-VLOOKUP($A9,'TB2-1'!$A:$XEW,1+IFERROR(VALUE(RIGHT(AAZ$3,2)),RIGHT(AAZ$3,1)),TRUE),#N/A)</f>
        <v>-133</v>
      </c>
      <c r="ABA9" s="9">
        <f t="shared" ref="ABA9" si="190">$ABI9+VLOOKUP($A9,$ACE:$ACW,1+IFERROR(VALUE(RIGHT(AAZ$3,2)),RIGHT(AAZ$3,1)),TRUE)</f>
        <v>-128</v>
      </c>
      <c r="ABB9" s="5">
        <f>IFERROR(ABC9-VLOOKUP($A9,'TB2-1'!$A:$XEW,1+IFERROR(VALUE(RIGHT(ABB$3,2)),RIGHT(ABB$3,1)),TRUE),#N/A)</f>
        <v>-135</v>
      </c>
      <c r="ABC9" s="9">
        <f t="shared" ref="ABC9" si="191">$ABI9+VLOOKUP($A9,$ACE:$ACW,1+IFERROR(VALUE(RIGHT(ABB$3,2)),RIGHT(ABB$3,1)),TRUE)</f>
        <v>-127</v>
      </c>
      <c r="ABD9" s="5">
        <f>IFERROR(ABE9-VLOOKUP($A9,'TB2-1'!$A:$XEW,1+IFERROR(VALUE(RIGHT(ABD$3,2)),RIGHT(ABD$3,1)),TRUE),#N/A)</f>
        <v>-138</v>
      </c>
      <c r="ABE9" s="9">
        <f t="shared" ref="ABE9" si="192">$ABI9+VLOOKUP($A9,$ACE:$ACW,1+IFERROR(VALUE(RIGHT(ABD$3,2)),RIGHT(ABD$3,1)),TRUE)</f>
        <v>-127</v>
      </c>
      <c r="ABF9" s="5">
        <f>IFERROR(ABG9-VLOOKUP($A9,'TB2-1'!$A:$XEW,1+IFERROR(VALUE(RIGHT(ABF$3,2)),RIGHT(ABF$3,1)),TRUE),#N/A)</f>
        <v>-141</v>
      </c>
      <c r="ABG9" s="9">
        <f t="shared" ref="ABG9" si="193">$ABI9+VLOOKUP($A9,$ACE:$ACW,1+IFERROR(VALUE(RIGHT(ABF$3,2)),RIGHT(ABF$3,1)),TRUE)</f>
        <v>-123</v>
      </c>
      <c r="ABH9" s="5">
        <f>IFERROR(ABI9-VLOOKUP($A9,'TB2-1'!$A:$XEW,1+IFERROR(VALUE(RIGHT(ABH$3,2)),RIGHT(ABH$3,1)),TRUE),#N/A)</f>
        <v>-157</v>
      </c>
      <c r="ABI9" s="9">
        <v>-130</v>
      </c>
      <c r="ABJ9" s="5">
        <f>IFERROR(ABK9-VLOOKUP($A9,'TB2-1'!$A:$XEW,1+IFERROR(VALUE(RIGHT(ABJ$3,2)),RIGHT(ABJ$3,1)),TRUE),#N/A)</f>
        <v>-173</v>
      </c>
      <c r="ABK9" s="5">
        <f t="shared" si="88"/>
        <v>-130</v>
      </c>
      <c r="ABL9" s="5">
        <f>IFERROR(ABM9-VLOOKUP($A9,'TB2-1'!$A:$XEW,1+IFERROR(VALUE(RIGHT(ABL$3,2)),RIGHT(ABL$3,1)),TRUE),#N/A)</f>
        <v>-200</v>
      </c>
      <c r="ABM9" s="5">
        <f t="shared" si="88"/>
        <v>-130</v>
      </c>
      <c r="ABN9" s="5">
        <f>IFERROR(ABO9-VLOOKUP($A9,'TB2-1'!$A:$XEW,1+IFERROR(VALUE(RIGHT(ABN$3,2)),RIGHT(ABN$3,1)),TRUE),#N/A)</f>
        <v>-240</v>
      </c>
      <c r="ABO9" s="5">
        <f t="shared" si="88"/>
        <v>-130</v>
      </c>
      <c r="ABP9" s="5">
        <f>IFERROR(ABQ9-VLOOKUP($A9,'TB2-1'!$A:$XEW,1+IFERROR(VALUE(RIGHT(ABP$3,2)),RIGHT(ABP$3,1)),TRUE),#N/A)</f>
        <v>-310</v>
      </c>
      <c r="ABQ9" s="5">
        <f t="shared" si="88"/>
        <v>-130</v>
      </c>
      <c r="ABR9" s="5">
        <f>IFERROR(ABS9-VLOOKUP($A9,'TB2-1'!$A:$XEW,1+IFERROR(VALUE(RIGHT(ABR$3,2)),RIGHT(ABR$3,1)),TRUE),#N/A)</f>
        <v>-400</v>
      </c>
      <c r="ABS9" s="5">
        <f t="shared" si="88"/>
        <v>-130</v>
      </c>
      <c r="ABT9" s="5">
        <f>IFERROR(ABU9-VLOOKUP($A9,'TB2-1'!$A:$XEW,1+IFERROR(VALUE(RIGHT(ABT$3,2)),RIGHT(ABT$3,1)),TRUE),#N/A)</f>
        <v>-560</v>
      </c>
      <c r="ABU9" s="5">
        <f t="shared" si="88"/>
        <v>-130</v>
      </c>
      <c r="ABV9" s="5">
        <f>IFERROR(ABW9-VLOOKUP($A9,'TB2-1'!$A:$XEW,1+IFERROR(VALUE(RIGHT(ABV$3,2)),RIGHT(ABV$3,1)),TRUE),#N/A)</f>
        <v>-830</v>
      </c>
      <c r="ABW9" s="5">
        <f t="shared" si="88"/>
        <v>-130</v>
      </c>
      <c r="ABX9" s="5">
        <f>IFERROR(ABY9-VLOOKUP($A9,'TB2-1'!$A:$XEW,1+IFERROR(VALUE(RIGHT(ABX$3,2)),RIGHT(ABX$3,1)),TRUE),#N/A)</f>
        <v>-1230</v>
      </c>
      <c r="ABY9" s="5">
        <f t="shared" si="88"/>
        <v>-130</v>
      </c>
      <c r="ABZ9" s="5">
        <f>IFERROR(ACA9-VLOOKUP($A9,'TB2-1'!$A:$XEW,1+IFERROR(VALUE(RIGHT(ABZ$3,2)),RIGHT(ABZ$3,1)),TRUE),#N/A)</f>
        <v>-1930</v>
      </c>
      <c r="ACA9" s="5">
        <f t="shared" si="89"/>
        <v>-130</v>
      </c>
      <c r="ACB9" s="5">
        <f>IFERROR(ACC9-VLOOKUP($A9,'TB2-1'!$A:$XEW,1+IFERROR(VALUE(RIGHT(ACB$3,2)),RIGHT(ACB$3,1)),TRUE),#N/A)</f>
        <v>-2830</v>
      </c>
      <c r="ACC9" s="5">
        <f t="shared" si="90"/>
        <v>-130</v>
      </c>
      <c r="ACE9" s="2">
        <f>Config!G5</f>
        <v>10.000999999999999</v>
      </c>
      <c r="ACF9" s="6" t="e">
        <v>#N/A</v>
      </c>
      <c r="ACG9" s="6" t="e">
        <v>#N/A</v>
      </c>
      <c r="ACH9" s="6">
        <v>1</v>
      </c>
      <c r="ACI9" s="6">
        <v>2</v>
      </c>
      <c r="ACJ9" s="6">
        <v>3</v>
      </c>
      <c r="ACK9" s="6">
        <v>3</v>
      </c>
      <c r="ACL9" s="6">
        <v>7</v>
      </c>
      <c r="ACM9" s="6">
        <v>9</v>
      </c>
      <c r="ACN9" s="6" t="e">
        <v>#N/A</v>
      </c>
      <c r="ACO9" s="6" t="e">
        <v>#N/A</v>
      </c>
      <c r="ACP9" s="6" t="e">
        <v>#N/A</v>
      </c>
      <c r="ACQ9" s="6" t="e">
        <v>#N/A</v>
      </c>
      <c r="ACR9" s="6" t="e">
        <v>#N/A</v>
      </c>
      <c r="ACS9" s="6" t="e">
        <v>#N/A</v>
      </c>
      <c r="ACT9" s="6" t="e">
        <v>#N/A</v>
      </c>
      <c r="ACU9" s="6" t="e">
        <v>#N/A</v>
      </c>
      <c r="ACV9" s="6" t="e">
        <v>#N/A</v>
      </c>
      <c r="ACW9" s="6" t="e">
        <v>#N/A</v>
      </c>
    </row>
    <row r="10" spans="1:777" ht="15.75" thickBot="1" x14ac:dyDescent="0.3">
      <c r="A10" s="2">
        <f>Config!G6</f>
        <v>14.000999999999999</v>
      </c>
      <c r="B10" s="84">
        <v>95</v>
      </c>
      <c r="C10" s="5">
        <f>IFERROR(B10+VLOOKUP($A10,'TB2-1'!$A:$XEW,1+IFERROR(VALUE(RIGHT(B$3,2)),RIGHT(B$3,1)),TRUE),#N/A)</f>
        <v>96.2</v>
      </c>
      <c r="D10" s="10">
        <f t="shared" si="1"/>
        <v>95</v>
      </c>
      <c r="E10" s="5">
        <f>IFERROR(D10+VLOOKUP($A10,'TB2-1'!$A:$XEW,1+IFERROR(VALUE(RIGHT(D$3,2)),RIGHT(D$3,1)),TRUE),#N/A)</f>
        <v>97</v>
      </c>
      <c r="F10" s="10">
        <f t="shared" si="1"/>
        <v>95</v>
      </c>
      <c r="G10" s="5">
        <f>IFERROR(F10+VLOOKUP($A10,'TB2-1'!$A:$XEW,1+IFERROR(VALUE(RIGHT(F$3,2)),RIGHT(F$3,1)),TRUE),#N/A)</f>
        <v>98</v>
      </c>
      <c r="H10" s="10">
        <f t="shared" si="1"/>
        <v>95</v>
      </c>
      <c r="I10" s="5">
        <f>IFERROR(H10+VLOOKUP($A10,'TB2-1'!$A:$XEW,1+IFERROR(VALUE(RIGHT(H$3,2)),RIGHT(H$3,1)),TRUE),#N/A)</f>
        <v>100</v>
      </c>
      <c r="J10" s="10">
        <f t="shared" si="1"/>
        <v>95</v>
      </c>
      <c r="K10" s="5">
        <f>IFERROR(J10+VLOOKUP($A10,'TB2-1'!$A:$XEW,1+IFERROR(VALUE(RIGHT(J$3,2)),RIGHT(J$3,1)),TRUE),#N/A)</f>
        <v>103</v>
      </c>
      <c r="L10" s="10">
        <f t="shared" si="1"/>
        <v>95</v>
      </c>
      <c r="M10" s="5">
        <f>IFERROR(L10+VLOOKUP($A10,'TB2-1'!$A:$XEW,1+IFERROR(VALUE(RIGHT(L$3,2)),RIGHT(L$3,1)),TRUE),#N/A)</f>
        <v>106</v>
      </c>
      <c r="N10" s="10">
        <f t="shared" si="1"/>
        <v>95</v>
      </c>
      <c r="O10" s="5">
        <f>IFERROR(N10+VLOOKUP($A10,'TB2-1'!$A:$XEW,1+IFERROR(VALUE(RIGHT(N$3,2)),RIGHT(N$3,1)),TRUE),#N/A)</f>
        <v>113</v>
      </c>
      <c r="P10" s="10">
        <f t="shared" si="1"/>
        <v>95</v>
      </c>
      <c r="Q10" s="5">
        <f>IFERROR(P10+VLOOKUP($A10,'TB2-1'!$A:$XEW,1+IFERROR(VALUE(RIGHT(P$3,2)),RIGHT(P$3,1)),TRUE),#N/A)</f>
        <v>122</v>
      </c>
      <c r="R10" s="10">
        <f t="shared" si="1"/>
        <v>95</v>
      </c>
      <c r="S10" s="5">
        <f>IFERROR(R10+VLOOKUP($A10,'TB2-1'!$A:$XEW,1+IFERROR(VALUE(RIGHT(R$3,2)),RIGHT(R$3,1)),TRUE),#N/A)</f>
        <v>138</v>
      </c>
      <c r="T10" s="10">
        <f t="shared" si="2"/>
        <v>95</v>
      </c>
      <c r="U10" s="5">
        <f>IFERROR(T10+VLOOKUP($A10,'TB2-1'!$A:$XEW,1+IFERROR(VALUE(RIGHT(T$3,2)),RIGHT(T$3,1)),TRUE),#N/A)</f>
        <v>165</v>
      </c>
      <c r="V10" s="10">
        <f t="shared" si="3"/>
        <v>95</v>
      </c>
      <c r="W10" s="5">
        <f>IFERROR(V10+VLOOKUP($A10,'TB2-1'!$A:$XEW,1+IFERROR(VALUE(RIGHT(V$3,2)),RIGHT(V$3,1)),TRUE),#N/A)</f>
        <v>205</v>
      </c>
      <c r="X10" s="10">
        <f t="shared" si="4"/>
        <v>95</v>
      </c>
      <c r="Y10" s="5">
        <f>IFERROR(X10+VLOOKUP($A10,'TB2-1'!$A:$XEW,1+IFERROR(VALUE(RIGHT(X$3,2)),RIGHT(X$3,1)),TRUE),#N/A)</f>
        <v>275</v>
      </c>
      <c r="Z10" s="10">
        <f t="shared" si="5"/>
        <v>95</v>
      </c>
      <c r="AA10" s="5">
        <f>IFERROR(Z10+VLOOKUP($A10,'TB2-1'!$A:$XEW,1+IFERROR(VALUE(RIGHT(Z$3,2)),RIGHT(Z$3,1)),TRUE),#N/A)</f>
        <v>365</v>
      </c>
      <c r="AB10" s="10">
        <f t="shared" si="6"/>
        <v>95</v>
      </c>
      <c r="AC10" s="5">
        <f>IFERROR(AB10+VLOOKUP($A10,'TB2-1'!$A:$XEW,1+IFERROR(VALUE(RIGHT(AB$3,2)),RIGHT(AB$3,1)),TRUE),#N/A)</f>
        <v>525</v>
      </c>
      <c r="AD10" s="10">
        <f t="shared" si="7"/>
        <v>95</v>
      </c>
      <c r="AE10" s="5">
        <f>IFERROR(AD10+VLOOKUP($A10,'TB2-1'!$A:$XEW,1+IFERROR(VALUE(RIGHT(AD$3,2)),RIGHT(AD$3,1)),TRUE),#N/A)</f>
        <v>795</v>
      </c>
      <c r="AF10" s="10">
        <f t="shared" si="8"/>
        <v>95</v>
      </c>
      <c r="AG10" s="5">
        <f>IFERROR(AF10+VLOOKUP($A10,'TB2-1'!$A:$XEW,1+IFERROR(VALUE(RIGHT(AF$3,2)),RIGHT(AF$3,1)),TRUE),#N/A)</f>
        <v>1195</v>
      </c>
      <c r="AH10" s="10">
        <f t="shared" si="9"/>
        <v>95</v>
      </c>
      <c r="AI10" s="5">
        <f>IFERROR(AH10+VLOOKUP($A10,'TB2-1'!$A:$XEW,1+IFERROR(VALUE(RIGHT(AH$3,2)),RIGHT(AH$3,1)),TRUE),#N/A)</f>
        <v>1895</v>
      </c>
      <c r="AJ10" s="10">
        <f t="shared" si="10"/>
        <v>95</v>
      </c>
      <c r="AK10" s="5">
        <f>IFERROR(AJ10+VLOOKUP($A10,'TB2-1'!$A:$XEW,1+IFERROR(VALUE(RIGHT(AJ$3,2)),RIGHT(AJ$3,1)),TRUE),#N/A)</f>
        <v>2795</v>
      </c>
      <c r="AL10" s="84">
        <v>50</v>
      </c>
      <c r="AM10" s="6">
        <f>IFERROR(AL10+VLOOKUP($A10,'TB2-1'!$A:$XEW,1+IFERROR(VALUE(RIGHT(AL$3,2)),RIGHT(AL$3,1)),TRUE),#N/A)</f>
        <v>51.2</v>
      </c>
      <c r="AN10" s="6">
        <f t="shared" si="11"/>
        <v>50</v>
      </c>
      <c r="AO10" s="6">
        <f>IFERROR(AN10+VLOOKUP($A10,'TB2-1'!$A:$XEW,1+IFERROR(VALUE(RIGHT(AN$3,2)),RIGHT(AN$3,1)),TRUE),#N/A)</f>
        <v>52</v>
      </c>
      <c r="AP10" s="6">
        <f t="shared" si="11"/>
        <v>50</v>
      </c>
      <c r="AQ10" s="6">
        <f>IFERROR(AP10+VLOOKUP($A10,'TB2-1'!$A:$XEW,1+IFERROR(VALUE(RIGHT(AP$3,2)),RIGHT(AP$3,1)),TRUE),#N/A)</f>
        <v>53</v>
      </c>
      <c r="AR10" s="6">
        <f t="shared" si="11"/>
        <v>50</v>
      </c>
      <c r="AS10" s="6">
        <f>IFERROR(AR10+VLOOKUP($A10,'TB2-1'!$A:$XEW,1+IFERROR(VALUE(RIGHT(AR$3,2)),RIGHT(AR$3,1)),TRUE),#N/A)</f>
        <v>55</v>
      </c>
      <c r="AT10" s="6">
        <f t="shared" si="11"/>
        <v>50</v>
      </c>
      <c r="AU10" s="6">
        <f>IFERROR(AT10+VLOOKUP($A10,'TB2-1'!$A:$XEW,1+IFERROR(VALUE(RIGHT(AT$3,2)),RIGHT(AT$3,1)),TRUE),#N/A)</f>
        <v>58</v>
      </c>
      <c r="AV10" s="6">
        <f t="shared" si="11"/>
        <v>50</v>
      </c>
      <c r="AW10" s="6">
        <f>IFERROR(AV10+VLOOKUP($A10,'TB2-1'!$A:$XEW,1+IFERROR(VALUE(RIGHT(AV$3,2)),RIGHT(AV$3,1)),TRUE),#N/A)</f>
        <v>61</v>
      </c>
      <c r="AX10" s="6">
        <f t="shared" si="11"/>
        <v>50</v>
      </c>
      <c r="AY10" s="6">
        <f>IFERROR(AX10+VLOOKUP($A10,'TB2-1'!$A:$XEW,1+IFERROR(VALUE(RIGHT(AX$3,2)),RIGHT(AX$3,1)),TRUE),#N/A)</f>
        <v>68</v>
      </c>
      <c r="AZ10" s="6">
        <f t="shared" si="11"/>
        <v>50</v>
      </c>
      <c r="BA10" s="6">
        <f>IFERROR(AZ10+VLOOKUP($A10,'TB2-1'!$A:$XEW,1+IFERROR(VALUE(RIGHT(AZ$3,2)),RIGHT(AZ$3,1)),TRUE),#N/A)</f>
        <v>77</v>
      </c>
      <c r="BB10" s="6">
        <f t="shared" si="11"/>
        <v>50</v>
      </c>
      <c r="BC10" s="6">
        <f>IFERROR(BB10+VLOOKUP($A10,'TB2-1'!$A:$XEW,1+IFERROR(VALUE(RIGHT(BB$3,2)),RIGHT(BB$3,1)),TRUE),#N/A)</f>
        <v>93</v>
      </c>
      <c r="BD10" s="6">
        <f t="shared" si="12"/>
        <v>50</v>
      </c>
      <c r="BE10" s="6">
        <f>IFERROR(BD10+VLOOKUP($A10,'TB2-1'!$A:$XEW,1+IFERROR(VALUE(RIGHT(BD$3,2)),RIGHT(BD$3,1)),TRUE),#N/A)</f>
        <v>120</v>
      </c>
      <c r="BF10" s="6">
        <f t="shared" si="13"/>
        <v>50</v>
      </c>
      <c r="BG10" s="6">
        <f>IFERROR(BF10+VLOOKUP($A10,'TB2-1'!$A:$XEW,1+IFERROR(VALUE(RIGHT(BF$3,2)),RIGHT(BF$3,1)),TRUE),#N/A)</f>
        <v>160</v>
      </c>
      <c r="BH10" s="6">
        <f t="shared" si="14"/>
        <v>50</v>
      </c>
      <c r="BI10" s="6">
        <f>IFERROR(BH10+VLOOKUP($A10,'TB2-1'!$A:$XEW,1+IFERROR(VALUE(RIGHT(BH$3,2)),RIGHT(BH$3,1)),TRUE),#N/A)</f>
        <v>230</v>
      </c>
      <c r="BJ10" s="6">
        <f t="shared" si="15"/>
        <v>50</v>
      </c>
      <c r="BK10" s="6">
        <f>IFERROR(BJ10+VLOOKUP($A10,'TB2-1'!$A:$XEW,1+IFERROR(VALUE(RIGHT(BJ$3,2)),RIGHT(BJ$3,1)),TRUE),#N/A)</f>
        <v>320</v>
      </c>
      <c r="BL10" s="6">
        <f t="shared" si="16"/>
        <v>50</v>
      </c>
      <c r="BM10" s="6">
        <f>IFERROR(BL10+VLOOKUP($A10,'TB2-1'!$A:$XEW,1+IFERROR(VALUE(RIGHT(BL$3,2)),RIGHT(BL$3,1)),TRUE),#N/A)</f>
        <v>480</v>
      </c>
      <c r="BN10" s="6">
        <f t="shared" si="17"/>
        <v>50</v>
      </c>
      <c r="BO10" s="6">
        <f>IFERROR(BN10+VLOOKUP($A10,'TB2-1'!$A:$XEW,1+IFERROR(VALUE(RIGHT(BN$3,2)),RIGHT(BN$3,1)),TRUE),#N/A)</f>
        <v>750</v>
      </c>
      <c r="BP10" s="6">
        <f t="shared" si="18"/>
        <v>50</v>
      </c>
      <c r="BQ10" s="6">
        <f>IFERROR(BP10+VLOOKUP($A10,'TB2-1'!$A:$XEW,1+IFERROR(VALUE(RIGHT(BP$3,2)),RIGHT(BP$3,1)),TRUE),#N/A)</f>
        <v>1150</v>
      </c>
      <c r="BR10" s="6">
        <f t="shared" si="19"/>
        <v>50</v>
      </c>
      <c r="BS10" s="6">
        <f>IFERROR(BR10+VLOOKUP($A10,'TB2-1'!$A:$XEW,1+IFERROR(VALUE(RIGHT(BR$3,2)),RIGHT(BR$3,1)),TRUE),#N/A)</f>
        <v>1850</v>
      </c>
      <c r="BT10" s="6">
        <f t="shared" si="20"/>
        <v>50</v>
      </c>
      <c r="BU10" s="6">
        <f>IFERROR(BT10+VLOOKUP($A10,'TB2-1'!$A:$XEW,1+IFERROR(VALUE(RIGHT(BT$3,2)),RIGHT(BT$3,1)),TRUE),#N/A)</f>
        <v>2750</v>
      </c>
      <c r="BV10" s="84">
        <v>32</v>
      </c>
      <c r="BW10" s="5">
        <f>IFERROR(BV10+VLOOKUP($A10,'TB2-1'!$A:$XEW,1+IFERROR(VALUE(RIGHT(BV$3,2)),RIGHT(BV$3,1)),TRUE),#N/A)</f>
        <v>33.200000000000003</v>
      </c>
      <c r="BX10" s="10">
        <f t="shared" si="21"/>
        <v>32</v>
      </c>
      <c r="BY10" s="5">
        <f>IFERROR(BX10+VLOOKUP($A10,'TB2-1'!$A:$XEW,1+IFERROR(VALUE(RIGHT(BX$3,2)),RIGHT(BX$3,1)),TRUE),#N/A)</f>
        <v>34</v>
      </c>
      <c r="BZ10" s="10">
        <f t="shared" si="21"/>
        <v>32</v>
      </c>
      <c r="CA10" s="5">
        <f>IFERROR(BZ10+VLOOKUP($A10,'TB2-1'!$A:$XEW,1+IFERROR(VALUE(RIGHT(BZ$3,2)),RIGHT(BZ$3,1)),TRUE),#N/A)</f>
        <v>35</v>
      </c>
      <c r="CB10" s="10">
        <f t="shared" si="21"/>
        <v>32</v>
      </c>
      <c r="CC10" s="5">
        <f>IFERROR(CB10+VLOOKUP($A10,'TB2-1'!$A:$XEW,1+IFERROR(VALUE(RIGHT(CB$3,2)),RIGHT(CB$3,1)),TRUE),#N/A)</f>
        <v>37</v>
      </c>
      <c r="CD10" s="10">
        <f t="shared" si="21"/>
        <v>32</v>
      </c>
      <c r="CE10" s="5">
        <f>IFERROR(CD10+VLOOKUP($A10,'TB2-1'!$A:$XEW,1+IFERROR(VALUE(RIGHT(CD$3,2)),RIGHT(CD$3,1)),TRUE),#N/A)</f>
        <v>40</v>
      </c>
      <c r="CF10" s="10">
        <f t="shared" si="21"/>
        <v>32</v>
      </c>
      <c r="CG10" s="5">
        <f>IFERROR(CF10+VLOOKUP($A10,'TB2-1'!$A:$XEW,1+IFERROR(VALUE(RIGHT(CF$3,2)),RIGHT(CF$3,1)),TRUE),#N/A)</f>
        <v>43</v>
      </c>
      <c r="CH10" s="10">
        <f t="shared" si="21"/>
        <v>32</v>
      </c>
      <c r="CI10" s="5">
        <f>IFERROR(CH10+VLOOKUP($A10,'TB2-1'!$A:$XEW,1+IFERROR(VALUE(RIGHT(CH$3,2)),RIGHT(CH$3,1)),TRUE),#N/A)</f>
        <v>50</v>
      </c>
      <c r="CJ10" s="10">
        <f t="shared" si="21"/>
        <v>32</v>
      </c>
      <c r="CK10" s="5">
        <f>IFERROR(CJ10+VLOOKUP($A10,'TB2-1'!$A:$XEW,1+IFERROR(VALUE(RIGHT(CJ$3,2)),RIGHT(CJ$3,1)),TRUE),#N/A)</f>
        <v>59</v>
      </c>
      <c r="CL10" s="10">
        <f t="shared" si="21"/>
        <v>32</v>
      </c>
      <c r="CM10" s="5">
        <f>IFERROR(CL10+VLOOKUP($A10,'TB2-1'!$A:$XEW,1+IFERROR(VALUE(RIGHT(CL$3,2)),RIGHT(CL$3,1)),TRUE),#N/A)</f>
        <v>75</v>
      </c>
      <c r="CN10" s="10">
        <f t="shared" si="22"/>
        <v>32</v>
      </c>
      <c r="CO10" s="5">
        <f>IFERROR(CN10+VLOOKUP($A10,'TB2-1'!$A:$XEW,1+IFERROR(VALUE(RIGHT(CN$3,2)),RIGHT(CN$3,1)),TRUE),#N/A)</f>
        <v>102</v>
      </c>
      <c r="CP10" s="10">
        <f t="shared" si="23"/>
        <v>32</v>
      </c>
      <c r="CQ10" s="5">
        <f>IFERROR(CP10+VLOOKUP($A10,'TB2-1'!$A:$XEW,1+IFERROR(VALUE(RIGHT(CP$3,2)),RIGHT(CP$3,1)),TRUE),#N/A)</f>
        <v>142</v>
      </c>
      <c r="CR10" s="10">
        <f t="shared" si="24"/>
        <v>32</v>
      </c>
      <c r="CS10" s="5">
        <f>IFERROR(CR10+VLOOKUP($A10,'TB2-1'!$A:$XEW,1+IFERROR(VALUE(RIGHT(CR$3,2)),RIGHT(CR$3,1)),TRUE),#N/A)</f>
        <v>212</v>
      </c>
      <c r="CT10" s="10">
        <f t="shared" si="25"/>
        <v>32</v>
      </c>
      <c r="CU10" s="5">
        <f>IFERROR(CT10+VLOOKUP($A10,'TB2-1'!$A:$XEW,1+IFERROR(VALUE(RIGHT(CT$3,2)),RIGHT(CT$3,1)),TRUE),#N/A)</f>
        <v>302</v>
      </c>
      <c r="CV10" s="10">
        <f t="shared" si="26"/>
        <v>32</v>
      </c>
      <c r="CW10" s="5">
        <f>IFERROR(CV10+VLOOKUP($A10,'TB2-1'!$A:$XEW,1+IFERROR(VALUE(RIGHT(CV$3,2)),RIGHT(CV$3,1)),TRUE),#N/A)</f>
        <v>462</v>
      </c>
      <c r="CX10" s="10">
        <f t="shared" si="27"/>
        <v>32</v>
      </c>
      <c r="CY10" s="5">
        <f>IFERROR(CX10+VLOOKUP($A10,'TB2-1'!$A:$XEW,1+IFERROR(VALUE(RIGHT(CX$3,2)),RIGHT(CX$3,1)),TRUE),#N/A)</f>
        <v>732</v>
      </c>
      <c r="CZ10" s="10">
        <f t="shared" si="28"/>
        <v>32</v>
      </c>
      <c r="DA10" s="5">
        <f>IFERROR(CZ10+VLOOKUP($A10,'TB2-1'!$A:$XEW,1+IFERROR(VALUE(RIGHT(CZ$3,2)),RIGHT(CZ$3,1)),TRUE),#N/A)</f>
        <v>1132</v>
      </c>
      <c r="DB10" s="10">
        <f t="shared" si="29"/>
        <v>32</v>
      </c>
      <c r="DC10" s="5">
        <f>IFERROR(DB10+VLOOKUP($A10,'TB2-1'!$A:$XEW,1+IFERROR(VALUE(RIGHT(DB$3,2)),RIGHT(DB$3,1)),TRUE),#N/A)</f>
        <v>1832</v>
      </c>
      <c r="DD10" s="10">
        <f t="shared" si="30"/>
        <v>32</v>
      </c>
      <c r="DE10" s="5">
        <f>IFERROR(DD10+VLOOKUP($A10,'TB2-1'!$A:$XEW,1+IFERROR(VALUE(RIGHT(DD$3,2)),RIGHT(DD$3,1)),TRUE),#N/A)</f>
        <v>2732</v>
      </c>
      <c r="DF10" s="84">
        <v>16</v>
      </c>
      <c r="DG10" s="6">
        <f>IFERROR(DF10+VLOOKUP($A10,'TB2-1'!$A:$XEW,1+IFERROR(VALUE(RIGHT(DF$3,2)),RIGHT(DF$3,1)),TRUE),#N/A)</f>
        <v>17.2</v>
      </c>
      <c r="DH10" s="6">
        <f t="shared" si="31"/>
        <v>16</v>
      </c>
      <c r="DI10" s="6">
        <f>IFERROR(DH10+VLOOKUP($A10,'TB2-1'!$A:$XEW,1+IFERROR(VALUE(RIGHT(DH$3,2)),RIGHT(DH$3,1)),TRUE),#N/A)</f>
        <v>18</v>
      </c>
      <c r="DJ10" s="6">
        <f t="shared" si="31"/>
        <v>16</v>
      </c>
      <c r="DK10" s="6">
        <f>IFERROR(DJ10+VLOOKUP($A10,'TB2-1'!$A:$XEW,1+IFERROR(VALUE(RIGHT(DJ$3,2)),RIGHT(DJ$3,1)),TRUE),#N/A)</f>
        <v>19</v>
      </c>
      <c r="DL10" s="6">
        <f t="shared" si="31"/>
        <v>16</v>
      </c>
      <c r="DM10" s="6">
        <f>IFERROR(DL10+VLOOKUP($A10,'TB2-1'!$A:$XEW,1+IFERROR(VALUE(RIGHT(DL$3,2)),RIGHT(DL$3,1)),TRUE),#N/A)</f>
        <v>21</v>
      </c>
      <c r="DN10" s="6">
        <f t="shared" si="31"/>
        <v>16</v>
      </c>
      <c r="DO10" s="6">
        <f>IFERROR(DN10+VLOOKUP($A10,'TB2-1'!$A:$XEW,1+IFERROR(VALUE(RIGHT(DN$3,2)),RIGHT(DN$3,1)),TRUE),#N/A)</f>
        <v>24</v>
      </c>
      <c r="DP10" s="6">
        <f t="shared" si="31"/>
        <v>16</v>
      </c>
      <c r="DQ10" s="6">
        <f>IFERROR(DP10+VLOOKUP($A10,'TB2-1'!$A:$XEW,1+IFERROR(VALUE(RIGHT(DP$3,2)),RIGHT(DP$3,1)),TRUE),#N/A)</f>
        <v>27</v>
      </c>
      <c r="DR10" s="6">
        <f t="shared" si="31"/>
        <v>16</v>
      </c>
      <c r="DS10" s="6">
        <f>IFERROR(DR10+VLOOKUP($A10,'TB2-1'!$A:$XEW,1+IFERROR(VALUE(RIGHT(DR$3,2)),RIGHT(DR$3,1)),TRUE),#N/A)</f>
        <v>34</v>
      </c>
      <c r="DT10" s="6">
        <f t="shared" si="31"/>
        <v>16</v>
      </c>
      <c r="DU10" s="6">
        <f>IFERROR(DT10+VLOOKUP($A10,'TB2-1'!$A:$XEW,1+IFERROR(VALUE(RIGHT(DT$3,2)),RIGHT(DT$3,1)),TRUE),#N/A)</f>
        <v>43</v>
      </c>
      <c r="DV10" s="6">
        <f t="shared" si="31"/>
        <v>16</v>
      </c>
      <c r="DW10" s="6">
        <f>IFERROR(DV10+VLOOKUP($A10,'TB2-1'!$A:$XEW,1+IFERROR(VALUE(RIGHT(DV$3,2)),RIGHT(DV$3,1)),TRUE),#N/A)</f>
        <v>59</v>
      </c>
      <c r="DX10" s="6">
        <f t="shared" si="32"/>
        <v>16</v>
      </c>
      <c r="DY10" s="6">
        <f>IFERROR(DX10+VLOOKUP($A10,'TB2-1'!$A:$XEW,1+IFERROR(VALUE(RIGHT(DX$3,2)),RIGHT(DX$3,1)),TRUE),#N/A)</f>
        <v>86</v>
      </c>
      <c r="DZ10" s="6">
        <f t="shared" si="33"/>
        <v>16</v>
      </c>
      <c r="EA10" s="6">
        <f>IFERROR(DZ10+VLOOKUP($A10,'TB2-1'!$A:$XEW,1+IFERROR(VALUE(RIGHT(DZ$3,2)),RIGHT(DZ$3,1)),TRUE),#N/A)</f>
        <v>126</v>
      </c>
      <c r="EB10" s="6">
        <f t="shared" si="34"/>
        <v>16</v>
      </c>
      <c r="EC10" s="6">
        <f>IFERROR(EB10+VLOOKUP($A10,'TB2-1'!$A:$XEW,1+IFERROR(VALUE(RIGHT(EB$3,2)),RIGHT(EB$3,1)),TRUE),#N/A)</f>
        <v>196</v>
      </c>
      <c r="ED10" s="6">
        <f t="shared" si="35"/>
        <v>16</v>
      </c>
      <c r="EE10" s="6">
        <f>IFERROR(ED10+VLOOKUP($A10,'TB2-1'!$A:$XEW,1+IFERROR(VALUE(RIGHT(ED$3,2)),RIGHT(ED$3,1)),TRUE),#N/A)</f>
        <v>286</v>
      </c>
      <c r="EF10" s="6">
        <f t="shared" si="36"/>
        <v>16</v>
      </c>
      <c r="EG10" s="6">
        <f>IFERROR(EF10+VLOOKUP($A10,'TB2-1'!$A:$XEW,1+IFERROR(VALUE(RIGHT(EF$3,2)),RIGHT(EF$3,1)),TRUE),#N/A)</f>
        <v>446</v>
      </c>
      <c r="EH10" s="6">
        <f t="shared" si="37"/>
        <v>16</v>
      </c>
      <c r="EI10" s="6">
        <f>IFERROR(EH10+VLOOKUP($A10,'TB2-1'!$A:$XEW,1+IFERROR(VALUE(RIGHT(EH$3,2)),RIGHT(EH$3,1)),TRUE),#N/A)</f>
        <v>716</v>
      </c>
      <c r="EJ10" s="6">
        <f t="shared" si="38"/>
        <v>16</v>
      </c>
      <c r="EK10" s="6">
        <f>IFERROR(EJ10+VLOOKUP($A10,'TB2-1'!$A:$XEW,1+IFERROR(VALUE(RIGHT(EJ$3,2)),RIGHT(EJ$3,1)),TRUE),#N/A)</f>
        <v>1116</v>
      </c>
      <c r="EL10" s="6">
        <f t="shared" si="39"/>
        <v>16</v>
      </c>
      <c r="EM10" s="6">
        <f>IFERROR(EL10+VLOOKUP($A10,'TB2-1'!$A:$XEW,1+IFERROR(VALUE(RIGHT(EL$3,2)),RIGHT(EL$3,1)),TRUE),#N/A)</f>
        <v>1816</v>
      </c>
      <c r="EN10" s="6">
        <f t="shared" si="40"/>
        <v>16</v>
      </c>
      <c r="EO10" s="6">
        <f>IFERROR(EN10+VLOOKUP($A10,'TB2-1'!$A:$XEW,1+IFERROR(VALUE(RIGHT(EN$3,2)),RIGHT(EN$3,1)),TRUE),#N/A)</f>
        <v>2716</v>
      </c>
      <c r="EP10" s="84">
        <v>6</v>
      </c>
      <c r="EQ10" s="5">
        <f>IFERROR(EP10+VLOOKUP($A10,'TB2-1'!$A:$XEW,1+IFERROR(VALUE(RIGHT(EP$3,2)),RIGHT(EP$3,1)),TRUE),#N/A)</f>
        <v>7.2</v>
      </c>
      <c r="ER10" s="10">
        <f t="shared" si="41"/>
        <v>6</v>
      </c>
      <c r="ES10" s="5">
        <f>IFERROR(ER10+VLOOKUP($A10,'TB2-1'!$A:$XEW,1+IFERROR(VALUE(RIGHT(ER$3,2)),RIGHT(ER$3,1)),TRUE),#N/A)</f>
        <v>8</v>
      </c>
      <c r="ET10" s="10">
        <f t="shared" si="41"/>
        <v>6</v>
      </c>
      <c r="EU10" s="5">
        <f>IFERROR(ET10+VLOOKUP($A10,'TB2-1'!$A:$XEW,1+IFERROR(VALUE(RIGHT(ET$3,2)),RIGHT(ET$3,1)),TRUE),#N/A)</f>
        <v>9</v>
      </c>
      <c r="EV10" s="10">
        <f t="shared" si="41"/>
        <v>6</v>
      </c>
      <c r="EW10" s="5">
        <f>IFERROR(EV10+VLOOKUP($A10,'TB2-1'!$A:$XEW,1+IFERROR(VALUE(RIGHT(EV$3,2)),RIGHT(EV$3,1)),TRUE),#N/A)</f>
        <v>11</v>
      </c>
      <c r="EX10" s="10">
        <f t="shared" si="41"/>
        <v>6</v>
      </c>
      <c r="EY10" s="5">
        <f>IFERROR(EX10+VLOOKUP($A10,'TB2-1'!$A:$XEW,1+IFERROR(VALUE(RIGHT(EX$3,2)),RIGHT(EX$3,1)),TRUE),#N/A)</f>
        <v>14</v>
      </c>
      <c r="EZ10" s="10">
        <f t="shared" si="41"/>
        <v>6</v>
      </c>
      <c r="FA10" s="5">
        <f>IFERROR(EZ10+VLOOKUP($A10,'TB2-1'!$A:$XEW,1+IFERROR(VALUE(RIGHT(EZ$3,2)),RIGHT(EZ$3,1)),TRUE),#N/A)</f>
        <v>17</v>
      </c>
      <c r="FB10" s="10">
        <f t="shared" si="41"/>
        <v>6</v>
      </c>
      <c r="FC10" s="5">
        <f>IFERROR(FB10+VLOOKUP($A10,'TB2-1'!$A:$XEW,1+IFERROR(VALUE(RIGHT(FB$3,2)),RIGHT(FB$3,1)),TRUE),#N/A)</f>
        <v>24</v>
      </c>
      <c r="FD10" s="10">
        <f t="shared" si="41"/>
        <v>6</v>
      </c>
      <c r="FE10" s="5">
        <f>IFERROR(FD10+VLOOKUP($A10,'TB2-1'!$A:$XEW,1+IFERROR(VALUE(RIGHT(FD$3,2)),RIGHT(FD$3,1)),TRUE),#N/A)</f>
        <v>33</v>
      </c>
      <c r="FF10" s="10">
        <f t="shared" si="41"/>
        <v>6</v>
      </c>
      <c r="FG10" s="5">
        <f>IFERROR(FF10+VLOOKUP($A10,'TB2-1'!$A:$XEW,1+IFERROR(VALUE(RIGHT(FF$3,2)),RIGHT(FF$3,1)),TRUE),#N/A)</f>
        <v>49</v>
      </c>
      <c r="FH10" s="10">
        <f t="shared" si="42"/>
        <v>6</v>
      </c>
      <c r="FI10" s="5">
        <f>IFERROR(FH10+VLOOKUP($A10,'TB2-1'!$A:$XEW,1+IFERROR(VALUE(RIGHT(FH$3,2)),RIGHT(FH$3,1)),TRUE),#N/A)</f>
        <v>76</v>
      </c>
      <c r="FJ10" s="10">
        <f t="shared" si="43"/>
        <v>6</v>
      </c>
      <c r="FK10" s="5">
        <f>IFERROR(FJ10+VLOOKUP($A10,'TB2-1'!$A:$XEW,1+IFERROR(VALUE(RIGHT(FJ$3,2)),RIGHT(FJ$3,1)),TRUE),#N/A)</f>
        <v>116</v>
      </c>
      <c r="FL10" s="10">
        <f t="shared" si="44"/>
        <v>6</v>
      </c>
      <c r="FM10" s="5">
        <f>IFERROR(FL10+VLOOKUP($A10,'TB2-1'!$A:$XEW,1+IFERROR(VALUE(RIGHT(FL$3,2)),RIGHT(FL$3,1)),TRUE),#N/A)</f>
        <v>186</v>
      </c>
      <c r="FN10" s="10">
        <f t="shared" si="45"/>
        <v>6</v>
      </c>
      <c r="FO10" s="5">
        <f>IFERROR(FN10+VLOOKUP($A10,'TB2-1'!$A:$XEW,1+IFERROR(VALUE(RIGHT(FN$3,2)),RIGHT(FN$3,1)),TRUE),#N/A)</f>
        <v>276</v>
      </c>
      <c r="FP10" s="10">
        <f t="shared" si="46"/>
        <v>6</v>
      </c>
      <c r="FQ10" s="5">
        <f>IFERROR(FP10+VLOOKUP($A10,'TB2-1'!$A:$XEW,1+IFERROR(VALUE(RIGHT(FP$3,2)),RIGHT(FP$3,1)),TRUE),#N/A)</f>
        <v>436</v>
      </c>
      <c r="FR10" s="10">
        <f t="shared" si="47"/>
        <v>6</v>
      </c>
      <c r="FS10" s="5">
        <f>IFERROR(FR10+VLOOKUP($A10,'TB2-1'!$A:$XEW,1+IFERROR(VALUE(RIGHT(FR$3,2)),RIGHT(FR$3,1)),TRUE),#N/A)</f>
        <v>706</v>
      </c>
      <c r="FT10" s="10">
        <f t="shared" si="48"/>
        <v>6</v>
      </c>
      <c r="FU10" s="5">
        <f>IFERROR(FT10+VLOOKUP($A10,'TB2-1'!$A:$XEW,1+IFERROR(VALUE(RIGHT(FT$3,2)),RIGHT(FT$3,1)),TRUE),#N/A)</f>
        <v>1106</v>
      </c>
      <c r="FV10" s="10">
        <f t="shared" si="49"/>
        <v>6</v>
      </c>
      <c r="FW10" s="5">
        <f>IFERROR(FV10+VLOOKUP($A10,'TB2-1'!$A:$XEW,1+IFERROR(VALUE(RIGHT(FV$3,2)),RIGHT(FV$3,1)),TRUE),#N/A)</f>
        <v>1806</v>
      </c>
      <c r="FX10" s="10">
        <f t="shared" si="50"/>
        <v>6</v>
      </c>
      <c r="FY10" s="5">
        <f>IFERROR(FX10+VLOOKUP($A10,'TB2-1'!$A:$XEW,1+IFERROR(VALUE(RIGHT(FX$3,2)),RIGHT(FX$3,1)),TRUE),#N/A)</f>
        <v>2706</v>
      </c>
      <c r="FZ10" s="84">
        <v>0</v>
      </c>
      <c r="GA10" s="6">
        <f>IFERROR(FZ10+VLOOKUP($A10,'TB2-1'!$A:$XEW,1+IFERROR(VALUE(RIGHT(FZ$3,2)),RIGHT(FZ$3,1)),TRUE),#N/A)</f>
        <v>1.2</v>
      </c>
      <c r="GB10" s="6">
        <f t="shared" si="51"/>
        <v>0</v>
      </c>
      <c r="GC10" s="6">
        <f>IFERROR(GB10+VLOOKUP($A10,'TB2-1'!$A:$XEW,1+IFERROR(VALUE(RIGHT(GB$3,2)),RIGHT(GB$3,1)),TRUE),#N/A)</f>
        <v>2</v>
      </c>
      <c r="GD10" s="6">
        <f t="shared" si="51"/>
        <v>0</v>
      </c>
      <c r="GE10" s="6">
        <f>IFERROR(GD10+VLOOKUP($A10,'TB2-1'!$A:$XEW,1+IFERROR(VALUE(RIGHT(GD$3,2)),RIGHT(GD$3,1)),TRUE),#N/A)</f>
        <v>3</v>
      </c>
      <c r="GF10" s="6">
        <f t="shared" si="51"/>
        <v>0</v>
      </c>
      <c r="GG10" s="6">
        <f>IFERROR(GF10+VLOOKUP($A10,'TB2-1'!$A:$XEW,1+IFERROR(VALUE(RIGHT(GF$3,2)),RIGHT(GF$3,1)),TRUE),#N/A)</f>
        <v>5</v>
      </c>
      <c r="GH10" s="6">
        <f t="shared" si="51"/>
        <v>0</v>
      </c>
      <c r="GI10" s="6">
        <f>IFERROR(GH10+VLOOKUP($A10,'TB2-1'!$A:$XEW,1+IFERROR(VALUE(RIGHT(GH$3,2)),RIGHT(GH$3,1)),TRUE),#N/A)</f>
        <v>8</v>
      </c>
      <c r="GJ10" s="6">
        <f t="shared" si="51"/>
        <v>0</v>
      </c>
      <c r="GK10" s="6">
        <f>IFERROR(GJ10+VLOOKUP($A10,'TB2-1'!$A:$XEW,1+IFERROR(VALUE(RIGHT(GJ$3,2)),RIGHT(GJ$3,1)),TRUE),#N/A)</f>
        <v>11</v>
      </c>
      <c r="GL10" s="6">
        <f t="shared" si="51"/>
        <v>0</v>
      </c>
      <c r="GM10" s="6">
        <f>IFERROR(GL10+VLOOKUP($A10,'TB2-1'!$A:$XEW,1+IFERROR(VALUE(RIGHT(GL$3,2)),RIGHT(GL$3,1)),TRUE),#N/A)</f>
        <v>18</v>
      </c>
      <c r="GN10" s="6">
        <f t="shared" si="51"/>
        <v>0</v>
      </c>
      <c r="GO10" s="6">
        <f>IFERROR(GN10+VLOOKUP($A10,'TB2-1'!$A:$XEW,1+IFERROR(VALUE(RIGHT(GN$3,2)),RIGHT(GN$3,1)),TRUE),#N/A)</f>
        <v>27</v>
      </c>
      <c r="GP10" s="6">
        <f t="shared" si="51"/>
        <v>0</v>
      </c>
      <c r="GQ10" s="6">
        <f>IFERROR(GP10+VLOOKUP($A10,'TB2-1'!$A:$XEW,1+IFERROR(VALUE(RIGHT(GP$3,2)),RIGHT(GP$3,1)),TRUE),#N/A)</f>
        <v>43</v>
      </c>
      <c r="GR10" s="6">
        <f t="shared" si="52"/>
        <v>0</v>
      </c>
      <c r="GS10" s="6">
        <f>IFERROR(GR10+VLOOKUP($A10,'TB2-1'!$A:$XEW,1+IFERROR(VALUE(RIGHT(GR$3,2)),RIGHT(GR$3,1)),TRUE),#N/A)</f>
        <v>70</v>
      </c>
      <c r="GT10" s="6">
        <f t="shared" si="53"/>
        <v>0</v>
      </c>
      <c r="GU10" s="6">
        <f>IFERROR(GT10+VLOOKUP($A10,'TB2-1'!$A:$XEW,1+IFERROR(VALUE(RIGHT(GT$3,2)),RIGHT(GT$3,1)),TRUE),#N/A)</f>
        <v>110</v>
      </c>
      <c r="GV10" s="6">
        <f t="shared" si="54"/>
        <v>0</v>
      </c>
      <c r="GW10" s="6">
        <f>IFERROR(GV10+VLOOKUP($A10,'TB2-1'!$A:$XEW,1+IFERROR(VALUE(RIGHT(GV$3,2)),RIGHT(GV$3,1)),TRUE),#N/A)</f>
        <v>180</v>
      </c>
      <c r="GX10" s="6">
        <f t="shared" si="55"/>
        <v>0</v>
      </c>
      <c r="GY10" s="6">
        <f>IFERROR(GX10+VLOOKUP($A10,'TB2-1'!$A:$XEW,1+IFERROR(VALUE(RIGHT(GX$3,2)),RIGHT(GX$3,1)),TRUE),#N/A)</f>
        <v>270</v>
      </c>
      <c r="GZ10" s="6">
        <f t="shared" si="56"/>
        <v>0</v>
      </c>
      <c r="HA10" s="6">
        <f>IFERROR(GZ10+VLOOKUP($A10,'TB2-1'!$A:$XEW,1+IFERROR(VALUE(RIGHT(GZ$3,2)),RIGHT(GZ$3,1)),TRUE),#N/A)</f>
        <v>430</v>
      </c>
      <c r="HB10" s="6">
        <f t="shared" si="57"/>
        <v>0</v>
      </c>
      <c r="HC10" s="6">
        <f>IFERROR(HB10+VLOOKUP($A10,'TB2-1'!$A:$XEW,1+IFERROR(VALUE(RIGHT(HB$3,2)),RIGHT(HB$3,1)),TRUE),#N/A)</f>
        <v>700</v>
      </c>
      <c r="HD10" s="6">
        <f t="shared" si="58"/>
        <v>0</v>
      </c>
      <c r="HE10" s="6">
        <f>IFERROR(HD10+VLOOKUP($A10,'TB2-1'!$A:$XEW,1+IFERROR(VALUE(RIGHT(HD$3,2)),RIGHT(HD$3,1)),TRUE),#N/A)</f>
        <v>1100</v>
      </c>
      <c r="HF10" s="6">
        <f t="shared" si="59"/>
        <v>0</v>
      </c>
      <c r="HG10" s="6">
        <f>IFERROR(HF10+VLOOKUP($A10,'TB2-1'!$A:$XEW,1+IFERROR(VALUE(RIGHT(HF$3,2)),RIGHT(HF$3,1)),TRUE),#N/A)</f>
        <v>1800</v>
      </c>
      <c r="HH10" s="6">
        <f t="shared" si="60"/>
        <v>0</v>
      </c>
      <c r="HI10" s="6">
        <f>IFERROR(HH10+VLOOKUP($A10,'TB2-1'!$A:$XEW,1+IFERROR(VALUE(RIGHT(HH$3,2)),RIGHT(HH$3,1)),TRUE),#N/A)</f>
        <v>2700</v>
      </c>
      <c r="HJ10" s="5">
        <f>IFERROR(-VLOOKUP($A10,'TB2-1'!$A:$XEW,1+IFERROR(VALUE(RIGHT(HJ$3,2)),RIGHT(HJ$3,1)),TRUE)/2,#N/A)</f>
        <v>-0.6</v>
      </c>
      <c r="HK10" s="5">
        <f>IFERROR(VLOOKUP($A10,'TB2-1'!$A:$XEW,1+IFERROR(VALUE(RIGHT(HJ$3,2)),RIGHT(HJ$3,1)),TRUE)/2,#N/A)</f>
        <v>0.6</v>
      </c>
      <c r="HL10" s="5">
        <f>IFERROR(-VLOOKUP($A10,'TB2-1'!$A:$XEW,1+IFERROR(VALUE(RIGHT(HL$3,2)),RIGHT(HL$3,1)),TRUE)/2,#N/A)</f>
        <v>-1</v>
      </c>
      <c r="HM10" s="5">
        <f>IFERROR(VLOOKUP($A10,'TB2-1'!$A:$XEW,1+IFERROR(VALUE(RIGHT(HL$3,2)),RIGHT(HL$3,1)),TRUE)/2,#N/A)</f>
        <v>1</v>
      </c>
      <c r="HN10" s="5">
        <f>IFERROR(-VLOOKUP($A10,'TB2-1'!$A:$XEW,1+IFERROR(VALUE(RIGHT(HN$3,2)),RIGHT(HN$3,1)),TRUE)/2,#N/A)</f>
        <v>-1.5</v>
      </c>
      <c r="HO10" s="5">
        <f>IFERROR(VLOOKUP($A10,'TB2-1'!$A:$XEW,1+IFERROR(VALUE(RIGHT(HN$3,2)),RIGHT(HN$3,1)),TRUE)/2,#N/A)</f>
        <v>1.5</v>
      </c>
      <c r="HP10" s="5">
        <f>IFERROR(-VLOOKUP($A10,'TB2-1'!$A:$XEW,1+IFERROR(VALUE(RIGHT(HP$3,2)),RIGHT(HP$3,1)),TRUE)/2,#N/A)</f>
        <v>-2.5</v>
      </c>
      <c r="HQ10" s="5">
        <f>IFERROR(VLOOKUP($A10,'TB2-1'!$A:$XEW,1+IFERROR(VALUE(RIGHT(HP$3,2)),RIGHT(HP$3,1)),TRUE)/2,#N/A)</f>
        <v>2.5</v>
      </c>
      <c r="HR10" s="5">
        <f>IFERROR(-VLOOKUP($A10,'TB2-1'!$A:$XEW,1+IFERROR(VALUE(RIGHT(HR$3,2)),RIGHT(HR$3,1)),TRUE)/2,#N/A)</f>
        <v>-4</v>
      </c>
      <c r="HS10" s="5">
        <f>IFERROR(VLOOKUP($A10,'TB2-1'!$A:$XEW,1+IFERROR(VALUE(RIGHT(HR$3,2)),RIGHT(HR$3,1)),TRUE)/2,#N/A)</f>
        <v>4</v>
      </c>
      <c r="HT10" s="5">
        <f>IFERROR(-VLOOKUP($A10,'TB2-1'!$A:$XEW,1+IFERROR(VALUE(RIGHT(HT$3,2)),RIGHT(HT$3,1)),TRUE)/2,#N/A)</f>
        <v>-5.5</v>
      </c>
      <c r="HU10" s="5">
        <f>IFERROR(VLOOKUP($A10,'TB2-1'!$A:$XEW,1+IFERROR(VALUE(RIGHT(HT$3,2)),RIGHT(HT$3,1)),TRUE)/2,#N/A)</f>
        <v>5.5</v>
      </c>
      <c r="HV10" s="5">
        <f>IFERROR(-VLOOKUP($A10,'TB2-1'!$A:$XEW,1+IFERROR(VALUE(RIGHT(HV$3,2)),RIGHT(HV$3,1)),TRUE)/2,#N/A)</f>
        <v>-9</v>
      </c>
      <c r="HW10" s="5">
        <f>IFERROR(VLOOKUP($A10,'TB2-1'!$A:$XEW,1+IFERROR(VALUE(RIGHT(HV$3,2)),RIGHT(HV$3,1)),TRUE)/2,#N/A)</f>
        <v>9</v>
      </c>
      <c r="HX10" s="5">
        <f>IFERROR(-VLOOKUP($A10,'TB2-1'!$A:$XEW,1+IFERROR(VALUE(RIGHT(HX$3,2)),RIGHT(HX$3,1)),TRUE)/2,#N/A)</f>
        <v>-13.5</v>
      </c>
      <c r="HY10" s="5">
        <f>IFERROR(VLOOKUP($A10,'TB2-1'!$A:$XEW,1+IFERROR(VALUE(RIGHT(HX$3,2)),RIGHT(HX$3,1)),TRUE)/2,#N/A)</f>
        <v>13.5</v>
      </c>
      <c r="HZ10" s="5">
        <f>IFERROR(-VLOOKUP($A10,'TB2-1'!$A:$XEW,1+IFERROR(VALUE(RIGHT(HZ$3,2)),RIGHT(HZ$3,1)),TRUE)/2,#N/A)</f>
        <v>-21.5</v>
      </c>
      <c r="IA10" s="5">
        <f>IFERROR(VLOOKUP($A10,'TB2-1'!$A:$XEW,1+IFERROR(VALUE(RIGHT(HZ$3,2)),RIGHT(HZ$3,1)),TRUE)/2,#N/A)</f>
        <v>21.5</v>
      </c>
      <c r="IB10" s="5">
        <f>IFERROR(-VLOOKUP($A10,'TB2-1'!$A:$XEW,1+IFERROR(VALUE(RIGHT(IB$3,2)),RIGHT(IB$3,1)),TRUE)/2,#N/A)</f>
        <v>-35</v>
      </c>
      <c r="IC10" s="5">
        <f>IFERROR(VLOOKUP($A10,'TB2-1'!$A:$XEW,1+IFERROR(VALUE(RIGHT(IB$3,2)),RIGHT(IB$3,1)),TRUE)/2,#N/A)</f>
        <v>35</v>
      </c>
      <c r="ID10" s="5">
        <f>IFERROR(-VLOOKUP($A10,'TB2-1'!$A:$XEW,1+IFERROR(VALUE(RIGHT(ID$3,2)),RIGHT(ID$3,1)),TRUE)/2,#N/A)</f>
        <v>-55</v>
      </c>
      <c r="IE10" s="5">
        <f>IFERROR(VLOOKUP($A10,'TB2-1'!$A:$XEW,1+IFERROR(VALUE(RIGHT(ID$3,2)),RIGHT(ID$3,1)),TRUE)/2,#N/A)</f>
        <v>55</v>
      </c>
      <c r="IF10" s="5">
        <f>IFERROR(-VLOOKUP($A10,'TB2-1'!$A:$XEW,1+IFERROR(VALUE(RIGHT(IF$3,2)),RIGHT(IF$3,1)),TRUE)/2,#N/A)</f>
        <v>-90</v>
      </c>
      <c r="IG10" s="5">
        <f>IFERROR(VLOOKUP($A10,'TB2-1'!$A:$XEW,1+IFERROR(VALUE(RIGHT(IF$3,2)),RIGHT(IF$3,1)),TRUE)/2,#N/A)</f>
        <v>90</v>
      </c>
      <c r="IH10" s="5">
        <f>IFERROR(-VLOOKUP($A10,'TB2-1'!$A:$XEW,1+IFERROR(VALUE(RIGHT(IH$3,2)),RIGHT(IH$3,1)),TRUE)/2,#N/A)</f>
        <v>-135</v>
      </c>
      <c r="II10" s="5">
        <f>IFERROR(VLOOKUP($A10,'TB2-1'!$A:$XEW,1+IFERROR(VALUE(RIGHT(IH$3,2)),RIGHT(IH$3,1)),TRUE)/2,#N/A)</f>
        <v>135</v>
      </c>
      <c r="IJ10" s="5">
        <f>IFERROR(-VLOOKUP($A10,'TB2-1'!$A:$XEW,1+IFERROR(VALUE(RIGHT(IJ$3,2)),RIGHT(IJ$3,1)),TRUE)/2,#N/A)</f>
        <v>-215</v>
      </c>
      <c r="IK10" s="5">
        <f>IFERROR(VLOOKUP($A10,'TB2-1'!$A:$XEW,1+IFERROR(VALUE(RIGHT(IJ$3,2)),RIGHT(IJ$3,1)),TRUE)/2,#N/A)</f>
        <v>215</v>
      </c>
      <c r="IL10" s="5">
        <f>IFERROR(-VLOOKUP($A10,'TB2-1'!$A:$XEW,1+IFERROR(VALUE(RIGHT(IL$3,2)),RIGHT(IL$3,1)),TRUE)/2,#N/A)</f>
        <v>-350</v>
      </c>
      <c r="IM10" s="5">
        <f>IFERROR(VLOOKUP($A10,'TB2-1'!$A:$XEW,1+IFERROR(VALUE(RIGHT(IL$3,2)),RIGHT(IL$3,1)),TRUE)/2,#N/A)</f>
        <v>350</v>
      </c>
      <c r="IN10" s="5">
        <f>IFERROR(-VLOOKUP($A10,'TB2-1'!$A:$XEW,1+IFERROR(VALUE(RIGHT(IN$3,2)),RIGHT(IN$3,1)),TRUE)/2,#N/A)</f>
        <v>-550</v>
      </c>
      <c r="IO10" s="5">
        <f>IFERROR(VLOOKUP($A10,'TB2-1'!$A:$XEW,1+IFERROR(VALUE(RIGHT(IN$3,2)),RIGHT(IN$3,1)),TRUE)/2,#N/A)</f>
        <v>550</v>
      </c>
      <c r="IP10" s="5">
        <f>IFERROR(-VLOOKUP($A10,'TB2-1'!$A:$XEW,1+IFERROR(VALUE(RIGHT(IP$3,2)),RIGHT(IP$3,1)),TRUE)/2,#N/A)</f>
        <v>-900</v>
      </c>
      <c r="IQ10" s="5">
        <f>IFERROR(VLOOKUP($A10,'TB2-1'!$A:$XEW,1+IFERROR(VALUE(RIGHT(IP$3,2)),RIGHT(IP$3,1)),TRUE)/2,#N/A)</f>
        <v>900</v>
      </c>
      <c r="IR10" s="5">
        <f>IFERROR(-VLOOKUP($A10,'TB2-1'!$A:$XEW,1+IFERROR(VALUE(RIGHT(IR$3,2)),RIGHT(IR$3,1)),TRUE)/2,#N/A)</f>
        <v>-1350</v>
      </c>
      <c r="IS10" s="5">
        <f>IFERROR(VLOOKUP($A10,'TB2-1'!$A:$XEW,1+IFERROR(VALUE(RIGHT(IR$3,2)),RIGHT(IR$3,1)),TRUE)/2,#N/A)</f>
        <v>1350</v>
      </c>
      <c r="IT10" s="2" t="e">
        <f>IFERROR(IU10-VLOOKUP($A10,'TB2-1'!$A:$XEW,1+IFERROR(VALUE(RIGHT(IT$3,2)),RIGHT(IT$3,1)),TRUE),#N/A)</f>
        <v>#N/A</v>
      </c>
      <c r="IU10" s="9" t="e">
        <v>#N/A</v>
      </c>
      <c r="IV10" s="2" t="e">
        <f>IFERROR(IW10-VLOOKUP($A10,'TB2-1'!$A:$XEW,1+IFERROR(VALUE(RIGHT(IV$3,2)),RIGHT(IV$3,1)),TRUE),#N/A)</f>
        <v>#N/A</v>
      </c>
      <c r="IW10" s="9" t="e">
        <v>#N/A</v>
      </c>
      <c r="IX10" s="2" t="e">
        <f>IFERROR(IY10-VLOOKUP($A10,'TB2-1'!$A:$XEW,1+IFERROR(VALUE(RIGHT(IX$3,2)),RIGHT(IX$3,1)),TRUE),#N/A)</f>
        <v>#N/A</v>
      </c>
      <c r="IY10" s="9" t="e">
        <v>#N/A</v>
      </c>
      <c r="IZ10" s="2" t="e">
        <f>IFERROR(JA10-VLOOKUP($A10,'TB2-1'!$A:$XEW,1+IFERROR(VALUE(RIGHT(IZ$3,2)),RIGHT(IZ$3,1)),TRUE),#N/A)</f>
        <v>#N/A</v>
      </c>
      <c r="JA10" s="9" t="e">
        <v>#N/A</v>
      </c>
      <c r="JB10" s="2" t="e">
        <f>IFERROR(JC10-VLOOKUP($A10,'TB2-1'!$A:$XEW,1+IFERROR(VALUE(RIGHT(JB$3,2)),RIGHT(JB$3,1)),TRUE),#N/A)</f>
        <v>#N/A</v>
      </c>
      <c r="JC10" s="9" t="e">
        <v>#N/A</v>
      </c>
      <c r="JD10" s="2">
        <f>IFERROR(JE10-VLOOKUP($A10,'TB2-1'!$A:$XEW,1+IFERROR(VALUE(RIGHT(JD$3,2)),RIGHT(JD$3,1)),TRUE),#N/A)</f>
        <v>-5</v>
      </c>
      <c r="JE10" s="9">
        <v>6</v>
      </c>
      <c r="JF10" s="2">
        <f>IFERROR(JG10-VLOOKUP($A10,'TB2-1'!$A:$XEW,1+IFERROR(VALUE(RIGHT(JF$3,2)),RIGHT(JF$3,1)),TRUE),#N/A)</f>
        <v>-8</v>
      </c>
      <c r="JG10" s="9">
        <v>10</v>
      </c>
      <c r="JH10" s="2">
        <f>IFERROR(JI10-VLOOKUP($A10,'TB2-1'!$A:$XEW,1+IFERROR(VALUE(RIGHT(JH$3,2)),RIGHT(JH$3,1)),TRUE),#N/A)</f>
        <v>-12</v>
      </c>
      <c r="JI10" s="9">
        <v>15</v>
      </c>
      <c r="JJ10" s="2" t="e">
        <f>IFERROR(JK10-VLOOKUP($A10,'TB2-1'!$A:$XEW,1+IFERROR(VALUE(RIGHT(JJ$3,2)),RIGHT(JJ$3,1)),TRUE),#N/A)</f>
        <v>#N/A</v>
      </c>
      <c r="JK10" s="9" t="e">
        <v>#N/A</v>
      </c>
      <c r="JL10" s="2" t="e">
        <f>IFERROR(JM10-VLOOKUP($A10,'TB2-1'!$A:$XEW,1+IFERROR(VALUE(RIGHT(JL$3,2)),RIGHT(JL$3,1)),TRUE),#N/A)</f>
        <v>#N/A</v>
      </c>
      <c r="JM10" s="9" t="e">
        <v>#N/A</v>
      </c>
      <c r="JN10" s="2" t="e">
        <f>IFERROR(JO10-VLOOKUP($A10,'TB2-1'!$A:$XEW,1+IFERROR(VALUE(RIGHT(JN$3,2)),RIGHT(JN$3,1)),TRUE),#N/A)</f>
        <v>#N/A</v>
      </c>
      <c r="JO10" s="9" t="e">
        <v>#N/A</v>
      </c>
      <c r="JP10" s="2" t="e">
        <f>IFERROR(JQ10-VLOOKUP($A10,'TB2-1'!$A:$XEW,1+IFERROR(VALUE(RIGHT(JP$3,2)),RIGHT(JP$3,1)),TRUE),#N/A)</f>
        <v>#N/A</v>
      </c>
      <c r="JQ10" s="9" t="e">
        <v>#N/A</v>
      </c>
      <c r="JR10" s="2" t="e">
        <f>IFERROR(JS10-VLOOKUP($A10,'TB2-1'!$A:$XEW,1+IFERROR(VALUE(RIGHT(JR$3,2)),RIGHT(JR$3,1)),TRUE),#N/A)</f>
        <v>#N/A</v>
      </c>
      <c r="JS10" s="9" t="e">
        <v>#N/A</v>
      </c>
      <c r="JT10" s="2" t="e">
        <f>IFERROR(JU10-VLOOKUP($A10,'TB2-1'!$A:$XEW,1+IFERROR(VALUE(RIGHT(JT$3,2)),RIGHT(JT$3,1)),TRUE),#N/A)</f>
        <v>#N/A</v>
      </c>
      <c r="JU10" s="9" t="e">
        <v>#N/A</v>
      </c>
      <c r="JV10" s="2" t="e">
        <f>IFERROR(JW10-VLOOKUP($A10,'TB2-1'!$A:$XEW,1+IFERROR(VALUE(RIGHT(JV$3,2)),RIGHT(JV$3,1)),TRUE),#N/A)</f>
        <v>#N/A</v>
      </c>
      <c r="JW10" s="9" t="e">
        <v>#N/A</v>
      </c>
      <c r="JX10" s="2" t="e">
        <f>IFERROR(JY10-VLOOKUP($A10,'TB2-1'!$A:$XEW,1+IFERROR(VALUE(RIGHT(JX$3,2)),RIGHT(JX$3,1)),TRUE),#N/A)</f>
        <v>#N/A</v>
      </c>
      <c r="JY10" s="9" t="e">
        <v>#N/A</v>
      </c>
      <c r="JZ10" s="2" t="e">
        <f>IFERROR(KA10-VLOOKUP($A10,'TB2-1'!$A:$XEW,1+IFERROR(VALUE(RIGHT(JZ$3,2)),RIGHT(JZ$3,1)),TRUE),#N/A)</f>
        <v>#N/A</v>
      </c>
      <c r="KA10" s="9" t="e">
        <v>#N/A</v>
      </c>
      <c r="KB10" s="2" t="e">
        <f>IFERROR(KC10-VLOOKUP($A10,'TB2-1'!$A:$XEW,1+IFERROR(VALUE(RIGHT(KB$3,2)),RIGHT(KB$3,1)),TRUE),#N/A)</f>
        <v>#N/A</v>
      </c>
      <c r="KC10" s="9" t="e">
        <v>#N/A</v>
      </c>
      <c r="KD10" s="5" t="e">
        <f>IFERROR(KE10-VLOOKUP($A10,'TB2-1'!$A:$XEW,1+IFERROR(VALUE(RIGHT(KD$3,2)),RIGHT(KD$3,1)),TRUE),#N/A)</f>
        <v>#N/A</v>
      </c>
      <c r="KE10" s="9" t="e">
        <f t="shared" ref="KE10:KS10" si="194">-1+VLOOKUP($A10,$ACE:$ACW,1+IFERROR(VALUE(RIGHT(KD$3,2)),RIGHT(KD$3,1)),TRUE)</f>
        <v>#N/A</v>
      </c>
      <c r="KF10" s="5" t="e">
        <f>IFERROR(KG10-VLOOKUP($A10,'TB2-1'!$A:$XEW,1+IFERROR(VALUE(RIGHT(KF$3,2)),RIGHT(KF$3,1)),TRUE),#N/A)</f>
        <v>#N/A</v>
      </c>
      <c r="KG10" s="9" t="e">
        <f t="shared" si="194"/>
        <v>#N/A</v>
      </c>
      <c r="KH10" s="5">
        <f>IFERROR(KI10-VLOOKUP($A10,'TB2-1'!$A:$XEW,1+IFERROR(VALUE(RIGHT(KH$3,2)),RIGHT(KH$3,1)),TRUE),#N/A)</f>
        <v>-3</v>
      </c>
      <c r="KI10" s="9">
        <f t="shared" si="194"/>
        <v>0</v>
      </c>
      <c r="KJ10" s="5">
        <f>IFERROR(KK10-VLOOKUP($A10,'TB2-1'!$A:$XEW,1+IFERROR(VALUE(RIGHT(KJ$3,2)),RIGHT(KJ$3,1)),TRUE),#N/A)</f>
        <v>-4</v>
      </c>
      <c r="KK10" s="9">
        <f t="shared" si="194"/>
        <v>1</v>
      </c>
      <c r="KL10" s="5">
        <f>IFERROR(KM10-VLOOKUP($A10,'TB2-1'!$A:$XEW,1+IFERROR(VALUE(RIGHT(KL$3,2)),RIGHT(KL$3,1)),TRUE),#N/A)</f>
        <v>-6</v>
      </c>
      <c r="KM10" s="9">
        <f t="shared" si="194"/>
        <v>2</v>
      </c>
      <c r="KN10" s="5">
        <f>IFERROR(KO10-VLOOKUP($A10,'TB2-1'!$A:$XEW,1+IFERROR(VALUE(RIGHT(KN$3,2)),RIGHT(KN$3,1)),TRUE),#N/A)</f>
        <v>-9</v>
      </c>
      <c r="KO10" s="9">
        <f t="shared" si="194"/>
        <v>2</v>
      </c>
      <c r="KP10" s="5">
        <f>IFERROR(KQ10-VLOOKUP($A10,'TB2-1'!$A:$XEW,1+IFERROR(VALUE(RIGHT(KP$3,2)),RIGHT(KP$3,1)),TRUE),#N/A)</f>
        <v>-12</v>
      </c>
      <c r="KQ10" s="9">
        <f t="shared" si="194"/>
        <v>6</v>
      </c>
      <c r="KR10" s="5">
        <f>IFERROR(KS10-VLOOKUP($A10,'TB2-1'!$A:$XEW,1+IFERROR(VALUE(RIGHT(KR$3,2)),RIGHT(KR$3,1)),TRUE),#N/A)</f>
        <v>-19</v>
      </c>
      <c r="KS10" s="9">
        <f t="shared" si="194"/>
        <v>8</v>
      </c>
      <c r="KT10" s="5" t="e">
        <f>IFERROR(KU10-VLOOKUP($A10,'TB2-1'!$A:$XEW,1+IFERROR(VALUE(RIGHT(KT$3,2)),RIGHT(KT$3,1)),TRUE),#N/A)</f>
        <v>#N/A</v>
      </c>
      <c r="KU10" s="9" t="e">
        <v>#N/A</v>
      </c>
      <c r="KV10" s="5" t="e">
        <f>IFERROR(KW10-VLOOKUP($A10,'TB2-1'!$A:$XEW,1+IFERROR(VALUE(RIGHT(KV$3,2)),RIGHT(KV$3,1)),TRUE),#N/A)</f>
        <v>#N/A</v>
      </c>
      <c r="KW10" s="9" t="e">
        <v>#N/A</v>
      </c>
      <c r="KX10" s="5" t="e">
        <f>IFERROR(KY10-VLOOKUP($A10,'TB2-1'!$A:$XEW,1+IFERROR(VALUE(RIGHT(KX$3,2)),RIGHT(KX$3,1)),TRUE),#N/A)</f>
        <v>#N/A</v>
      </c>
      <c r="KY10" s="9" t="e">
        <v>#N/A</v>
      </c>
      <c r="KZ10" s="5" t="e">
        <f>IFERROR(LA10-VLOOKUP($A10,'TB2-1'!$A:$XEW,1+IFERROR(VALUE(RIGHT(KZ$3,2)),RIGHT(KZ$3,1)),TRUE),#N/A)</f>
        <v>#N/A</v>
      </c>
      <c r="LA10" s="9" t="e">
        <v>#N/A</v>
      </c>
      <c r="LB10" s="5" t="e">
        <f>IFERROR(LC10-VLOOKUP($A10,'TB2-1'!$A:$XEW,1+IFERROR(VALUE(RIGHT(LB$3,2)),RIGHT(LB$3,1)),TRUE),#N/A)</f>
        <v>#N/A</v>
      </c>
      <c r="LC10" s="9" t="e">
        <v>#N/A</v>
      </c>
      <c r="LD10" s="5" t="e">
        <f>IFERROR(LE10-VLOOKUP($A10,'TB2-1'!$A:$XEW,1+IFERROR(VALUE(RIGHT(LD$3,2)),RIGHT(LD$3,1)),TRUE),#N/A)</f>
        <v>#N/A</v>
      </c>
      <c r="LE10" s="9" t="e">
        <v>#N/A</v>
      </c>
      <c r="LF10" s="5" t="e">
        <f>IFERROR(LG10-VLOOKUP($A10,'TB2-1'!$A:$XEW,1+IFERROR(VALUE(RIGHT(LF$3,2)),RIGHT(LF$3,1)),TRUE),#N/A)</f>
        <v>#N/A</v>
      </c>
      <c r="LG10" s="9" t="e">
        <v>#N/A</v>
      </c>
      <c r="LH10" s="5" t="e">
        <f>IFERROR(LI10-VLOOKUP($A10,'TB2-1'!$A:$XEW,1+IFERROR(VALUE(RIGHT(LH$3,2)),RIGHT(LH$3,1)),TRUE),#N/A)</f>
        <v>#N/A</v>
      </c>
      <c r="LI10" s="9" t="e">
        <v>#N/A</v>
      </c>
      <c r="LJ10" s="5" t="e">
        <f>IFERROR(LK10-VLOOKUP($A10,'TB2-1'!$A:$XEW,1+IFERROR(VALUE(RIGHT(LJ$3,2)),RIGHT(LJ$3,1)),TRUE),#N/A)</f>
        <v>#N/A</v>
      </c>
      <c r="LK10" s="9" t="e">
        <v>#N/A</v>
      </c>
      <c r="LL10" s="5" t="e">
        <f>IFERROR(LM10-VLOOKUP($A10,'TB2-1'!$A:$XEW,1+IFERROR(VALUE(RIGHT(LL$3,2)),RIGHT(LL$3,1)),TRUE),#N/A)</f>
        <v>#N/A</v>
      </c>
      <c r="LM10" s="9" t="e">
        <v>#N/A</v>
      </c>
      <c r="LN10" s="2" t="e">
        <f>IFERROR(LO10-VLOOKUP($A10,'TB2-1'!$A:$XEW,1+IFERROR(VALUE(RIGHT(LN$3,2)),RIGHT(LN$3,1)),TRUE),#N/A)</f>
        <v>#N/A</v>
      </c>
      <c r="LO10" s="9" t="e">
        <f>-7+VLOOKUP($A10,$ACE:$ACW,1+IFERROR(VALUE(RIGHT(LN$3,2)),RIGHT(LN$3,1)),TRUE)</f>
        <v>#N/A</v>
      </c>
      <c r="LP10" s="2" t="e">
        <f>IFERROR(LQ10-VLOOKUP($A10,'TB2-1'!$A:$XEW,1+IFERROR(VALUE(RIGHT(LP$3,2)),RIGHT(LP$3,1)),TRUE),#N/A)</f>
        <v>#N/A</v>
      </c>
      <c r="LQ10" s="9" t="e">
        <f>-7+VLOOKUP($A10,$ACE:$ACW,1+IFERROR(VALUE(RIGHT(LP$3,2)),RIGHT(LP$3,1)),TRUE)</f>
        <v>#N/A</v>
      </c>
      <c r="LR10" s="2">
        <f>IFERROR(LS10-VLOOKUP($A10,'TB2-1'!$A:$XEW,1+IFERROR(VALUE(RIGHT(LR$3,2)),RIGHT(LR$3,1)),TRUE),#N/A)</f>
        <v>-9</v>
      </c>
      <c r="LS10" s="9">
        <f>-7+VLOOKUP($A10,$ACE:$ACW,1+IFERROR(VALUE(RIGHT(LR$3,2)),RIGHT(LR$3,1)),TRUE)</f>
        <v>-6</v>
      </c>
      <c r="LT10" s="2">
        <f>IFERROR(LU10-VLOOKUP($A10,'TB2-1'!$A:$XEW,1+IFERROR(VALUE(RIGHT(LT$3,2)),RIGHT(LT$3,1)),TRUE),#N/A)</f>
        <v>-10</v>
      </c>
      <c r="LU10" s="9">
        <f>-7+VLOOKUP($A10,$ACE:$ACW,1+IFERROR(VALUE(RIGHT(LT$3,2)),RIGHT(LT$3,1)),TRUE)</f>
        <v>-5</v>
      </c>
      <c r="LV10" s="2">
        <f>IFERROR(LW10-VLOOKUP($A10,'TB2-1'!$A:$XEW,1+IFERROR(VALUE(RIGHT(LV$3,2)),RIGHT(LV$3,1)),TRUE),#N/A)</f>
        <v>-12</v>
      </c>
      <c r="LW10" s="9">
        <f>-7+VLOOKUP($A10,$ACE:$ACW,1+IFERROR(VALUE(RIGHT(LV$3,2)),RIGHT(LV$3,1)),TRUE)</f>
        <v>-4</v>
      </c>
      <c r="LX10" s="2">
        <f>IFERROR(LY10-VLOOKUP($A10,'TB2-1'!$A:$XEW,1+IFERROR(VALUE(RIGHT(LX$3,2)),RIGHT(LX$3,1)),TRUE),#N/A)</f>
        <v>-15</v>
      </c>
      <c r="LY10" s="9">
        <f>-7+VLOOKUP($A10,$ACE:$ACW,1+IFERROR(VALUE(RIGHT(LX$3,2)),RIGHT(LX$3,1)),TRUE)</f>
        <v>-4</v>
      </c>
      <c r="LZ10" s="2">
        <f>IFERROR(MA10-VLOOKUP($A10,'TB2-1'!$A:$XEW,1+IFERROR(VALUE(RIGHT(LZ$3,2)),RIGHT(LZ$3,1)),TRUE),#N/A)</f>
        <v>-18</v>
      </c>
      <c r="MA10" s="9">
        <f>-7+VLOOKUP($A10,$ACE:$ACW,1+IFERROR(VALUE(RIGHT(LZ$3,2)),RIGHT(LZ$3,1)),TRUE)</f>
        <v>0</v>
      </c>
      <c r="MB10" s="2">
        <f>IFERROR(MC10-VLOOKUP($A10,'TB2-1'!$A:$XEW,1+IFERROR(VALUE(RIGHT(MB$3,2)),RIGHT(MB$3,1)),TRUE),#N/A)</f>
        <v>-25</v>
      </c>
      <c r="MC10" s="9">
        <f>-7+VLOOKUP($A10,$ACE:$ACW,1+IFERROR(VALUE(RIGHT(MB$3,2)),RIGHT(MB$3,1)),TRUE)</f>
        <v>2</v>
      </c>
      <c r="MD10" s="2" t="e">
        <f>IFERROR(ME10-VLOOKUP($A10,'TB2-1'!$A:$XEW,1+IFERROR(VALUE(RIGHT(MD$3,2)),RIGHT(MD$3,1)),TRUE),#N/A)</f>
        <v>#N/A</v>
      </c>
      <c r="ME10" s="9" t="e">
        <v>#N/A</v>
      </c>
      <c r="MF10" s="2" t="e">
        <f>IFERROR(MG10-VLOOKUP($A10,'TB2-1'!$A:$XEW,1+IFERROR(VALUE(RIGHT(MF$3,2)),RIGHT(MF$3,1)),TRUE),#N/A)</f>
        <v>#N/A</v>
      </c>
      <c r="MG10" s="9" t="e">
        <v>#N/A</v>
      </c>
      <c r="MH10" s="2" t="e">
        <f>IFERROR(MI10-VLOOKUP($A10,'TB2-1'!$A:$XEW,1+IFERROR(VALUE(RIGHT(MH$3,2)),RIGHT(MH$3,1)),TRUE),#N/A)</f>
        <v>#N/A</v>
      </c>
      <c r="MI10" s="9" t="e">
        <v>#N/A</v>
      </c>
      <c r="MJ10" s="2" t="e">
        <f>IFERROR(MK10-VLOOKUP($A10,'TB2-1'!$A:$XEW,1+IFERROR(VALUE(RIGHT(MJ$3,2)),RIGHT(MJ$3,1)),TRUE),#N/A)</f>
        <v>#N/A</v>
      </c>
      <c r="MK10" s="9" t="e">
        <v>#N/A</v>
      </c>
      <c r="ML10" s="2" t="e">
        <f>IFERROR(MM10-VLOOKUP($A10,'TB2-1'!$A:$XEW,1+IFERROR(VALUE(RIGHT(ML$3,2)),RIGHT(ML$3,1)),TRUE),#N/A)</f>
        <v>#N/A</v>
      </c>
      <c r="MM10" s="9" t="e">
        <v>#N/A</v>
      </c>
      <c r="MN10" s="2" t="e">
        <f>IFERROR(MO10-VLOOKUP($A10,'TB2-1'!$A:$XEW,1+IFERROR(VALUE(RIGHT(MN$3,2)),RIGHT(MN$3,1)),TRUE),#N/A)</f>
        <v>#N/A</v>
      </c>
      <c r="MO10" s="9" t="e">
        <v>#N/A</v>
      </c>
      <c r="MP10" s="2" t="e">
        <f>IFERROR(MQ10-VLOOKUP($A10,'TB2-1'!$A:$XEW,1+IFERROR(VALUE(RIGHT(MP$3,2)),RIGHT(MP$3,1)),TRUE),#N/A)</f>
        <v>#N/A</v>
      </c>
      <c r="MQ10" s="9" t="e">
        <v>#N/A</v>
      </c>
      <c r="MR10" s="2" t="e">
        <f>IFERROR(MS10-VLOOKUP($A10,'TB2-1'!$A:$XEW,1+IFERROR(VALUE(RIGHT(MR$3,2)),RIGHT(MR$3,1)),TRUE),#N/A)</f>
        <v>#N/A</v>
      </c>
      <c r="MS10" s="9" t="e">
        <v>#N/A</v>
      </c>
      <c r="MT10" s="2" t="e">
        <f>IFERROR(MU10-VLOOKUP($A10,'TB2-1'!$A:$XEW,1+IFERROR(VALUE(RIGHT(MT$3,2)),RIGHT(MT$3,1)),TRUE),#N/A)</f>
        <v>#N/A</v>
      </c>
      <c r="MU10" s="9" t="e">
        <v>#N/A</v>
      </c>
      <c r="MV10" s="2" t="e">
        <f>IFERROR(MW10-VLOOKUP($A10,'TB2-1'!$A:$XEW,1+IFERROR(VALUE(RIGHT(MV$3,2)),RIGHT(MV$3,1)),TRUE),#N/A)</f>
        <v>#N/A</v>
      </c>
      <c r="MW10" s="9" t="e">
        <v>#N/A</v>
      </c>
      <c r="MX10" s="5" t="e">
        <f>IFERROR(MY10-VLOOKUP($A10,'TB2-1'!$A:$XEW,1+IFERROR(VALUE(RIGHT(MX$3,2)),RIGHT(MX$3,1)),TRUE),#N/A)</f>
        <v>#N/A</v>
      </c>
      <c r="MY10" s="9" t="e">
        <f>-12+VLOOKUP($A10,$ACE:$ACW,1+IFERROR(VALUE(RIGHT(MX$3,2)),RIGHT(MX$3,1)),TRUE)</f>
        <v>#N/A</v>
      </c>
      <c r="MZ10" s="5" t="e">
        <f>IFERROR(NA10-VLOOKUP($A10,'TB2-1'!$A:$XEW,1+IFERROR(VALUE(RIGHT(MZ$3,2)),RIGHT(MZ$3,1)),TRUE),#N/A)</f>
        <v>#N/A</v>
      </c>
      <c r="NA10" s="9" t="e">
        <f>-12+VLOOKUP($A10,$ACE:$ACW,1+IFERROR(VALUE(RIGHT(MZ$3,2)),RIGHT(MZ$3,1)),TRUE)</f>
        <v>#N/A</v>
      </c>
      <c r="NB10" s="5">
        <f>IFERROR(NC10-VLOOKUP($A10,'TB2-1'!$A:$XEW,1+IFERROR(VALUE(RIGHT(NB$3,2)),RIGHT(NB$3,1)),TRUE),#N/A)</f>
        <v>-14</v>
      </c>
      <c r="NC10" s="9">
        <f>-12+VLOOKUP($A10,$ACE:$ACW,1+IFERROR(VALUE(RIGHT(NB$3,2)),RIGHT(NB$3,1)),TRUE)</f>
        <v>-11</v>
      </c>
      <c r="ND10" s="5">
        <f>IFERROR(NE10-VLOOKUP($A10,'TB2-1'!$A:$XEW,1+IFERROR(VALUE(RIGHT(ND$3,2)),RIGHT(ND$3,1)),TRUE),#N/A)</f>
        <v>-15</v>
      </c>
      <c r="NE10" s="9">
        <f>-12+VLOOKUP($A10,$ACE:$ACW,1+IFERROR(VALUE(RIGHT(ND$3,2)),RIGHT(ND$3,1)),TRUE)</f>
        <v>-10</v>
      </c>
      <c r="NF10" s="5">
        <f>IFERROR(NG10-VLOOKUP($A10,'TB2-1'!$A:$XEW,1+IFERROR(VALUE(RIGHT(NF$3,2)),RIGHT(NF$3,1)),TRUE),#N/A)</f>
        <v>-17</v>
      </c>
      <c r="NG10" s="9">
        <f>-12+VLOOKUP($A10,$ACE:$ACW,1+IFERROR(VALUE(RIGHT(NF$3,2)),RIGHT(NF$3,1)),TRUE)</f>
        <v>-9</v>
      </c>
      <c r="NH10" s="5">
        <f>IFERROR(NI10-VLOOKUP($A10,'TB2-1'!$A:$XEW,1+IFERROR(VALUE(RIGHT(NH$3,2)),RIGHT(NH$3,1)),TRUE),#N/A)</f>
        <v>-20</v>
      </c>
      <c r="NI10" s="9">
        <f>-12+VLOOKUP($A10,$ACE:$ACW,1+IFERROR(VALUE(RIGHT(NH$3,2)),RIGHT(NH$3,1)),TRUE)</f>
        <v>-9</v>
      </c>
      <c r="NJ10" s="5">
        <f>IFERROR(NK10-VLOOKUP($A10,'TB2-1'!$A:$XEW,1+IFERROR(VALUE(RIGHT(NJ$3,2)),RIGHT(NJ$3,1)),TRUE),#N/A)</f>
        <v>-23</v>
      </c>
      <c r="NK10" s="9">
        <f>-12+VLOOKUP($A10,$ACE:$ACW,1+IFERROR(VALUE(RIGHT(NJ$3,2)),RIGHT(NJ$3,1)),TRUE)</f>
        <v>-5</v>
      </c>
      <c r="NL10" s="5">
        <f>IFERROR(NM10-VLOOKUP($A10,'TB2-1'!$A:$XEW,1+IFERROR(VALUE(RIGHT(NL$3,2)),RIGHT(NL$3,1)),TRUE),#N/A)</f>
        <v>-30</v>
      </c>
      <c r="NM10" s="9">
        <f>-12+VLOOKUP($A10,$ACE:$ACW,1+IFERROR(VALUE(RIGHT(NL$3,2)),RIGHT(NL$3,1)),TRUE)</f>
        <v>-3</v>
      </c>
      <c r="NN10" s="5" t="e">
        <f>IFERROR(NO10-VLOOKUP($A10,'TB2-1'!$A:$XEW,1+IFERROR(VALUE(RIGHT(NN$3,2)),RIGHT(NN$3,1)),TRUE),#N/A)</f>
        <v>#N/A</v>
      </c>
      <c r="NO10" s="9" t="e">
        <v>#N/A</v>
      </c>
      <c r="NP10" s="5" t="e">
        <f>IFERROR(NQ10-VLOOKUP($A10,'TB2-1'!$A:$XEW,1+IFERROR(VALUE(RIGHT(NP$3,2)),RIGHT(NP$3,1)),TRUE),#N/A)</f>
        <v>#N/A</v>
      </c>
      <c r="NQ10" s="9" t="e">
        <v>#N/A</v>
      </c>
      <c r="NR10" s="5" t="e">
        <f>IFERROR(NS10-VLOOKUP($A10,'TB2-1'!$A:$XEW,1+IFERROR(VALUE(RIGHT(NR$3,2)),RIGHT(NR$3,1)),TRUE),#N/A)</f>
        <v>#N/A</v>
      </c>
      <c r="NS10" s="9" t="e">
        <v>#N/A</v>
      </c>
      <c r="NT10" s="5" t="e">
        <f>IFERROR(NU10-VLOOKUP($A10,'TB2-1'!$A:$XEW,1+IFERROR(VALUE(RIGHT(NT$3,2)),RIGHT(NT$3,1)),TRUE),#N/A)</f>
        <v>#N/A</v>
      </c>
      <c r="NU10" s="9" t="e">
        <v>#N/A</v>
      </c>
      <c r="NV10" s="5" t="e">
        <f>IFERROR(NW10-VLOOKUP($A10,'TB2-1'!$A:$XEW,1+IFERROR(VALUE(RIGHT(NV$3,2)),RIGHT(NV$3,1)),TRUE),#N/A)</f>
        <v>#N/A</v>
      </c>
      <c r="NW10" s="9" t="e">
        <v>#N/A</v>
      </c>
      <c r="NX10" s="5" t="e">
        <f>IFERROR(NY10-VLOOKUP($A10,'TB2-1'!$A:$XEW,1+IFERROR(VALUE(RIGHT(NX$3,2)),RIGHT(NX$3,1)),TRUE),#N/A)</f>
        <v>#N/A</v>
      </c>
      <c r="NY10" s="9" t="e">
        <v>#N/A</v>
      </c>
      <c r="NZ10" s="5" t="e">
        <f>IFERROR(OA10-VLOOKUP($A10,'TB2-1'!$A:$XEW,1+IFERROR(VALUE(RIGHT(NZ$3,2)),RIGHT(NZ$3,1)),TRUE),#N/A)</f>
        <v>#N/A</v>
      </c>
      <c r="OA10" s="9" t="e">
        <v>#N/A</v>
      </c>
      <c r="OB10" s="5" t="e">
        <f>IFERROR(OC10-VLOOKUP($A10,'TB2-1'!$A:$XEW,1+IFERROR(VALUE(RIGHT(OB$3,2)),RIGHT(OB$3,1)),TRUE),#N/A)</f>
        <v>#N/A</v>
      </c>
      <c r="OC10" s="9" t="e">
        <v>#N/A</v>
      </c>
      <c r="OD10" s="5" t="e">
        <f>IFERROR(OE10-VLOOKUP($A10,'TB2-1'!$A:$XEW,1+IFERROR(VALUE(RIGHT(OD$3,2)),RIGHT(OD$3,1)),TRUE),#N/A)</f>
        <v>#N/A</v>
      </c>
      <c r="OE10" s="9" t="e">
        <v>#N/A</v>
      </c>
      <c r="OF10" s="5" t="e">
        <f>IFERROR(OG10-VLOOKUP($A10,'TB2-1'!$A:$XEW,1+IFERROR(VALUE(RIGHT(OF$3,2)),RIGHT(OF$3,1)),TRUE),#N/A)</f>
        <v>#N/A</v>
      </c>
      <c r="OG10" s="9" t="e">
        <v>#N/A</v>
      </c>
      <c r="OH10" s="2" t="e">
        <f>IFERROR(OI10-VLOOKUP($A10,'TB2-1'!$A:$XEW,1+IFERROR(VALUE(RIGHT(OH$3,2)),RIGHT(OH$3,1)),TRUE),#N/A)</f>
        <v>#N/A</v>
      </c>
      <c r="OI10" s="9" t="e">
        <f t="shared" si="92"/>
        <v>#N/A</v>
      </c>
      <c r="OJ10" s="2" t="e">
        <f>IFERROR(OK10-VLOOKUP($A10,'TB2-1'!$A:$XEW,1+IFERROR(VALUE(RIGHT(OJ$3,2)),RIGHT(OJ$3,1)),TRUE),#N/A)</f>
        <v>#N/A</v>
      </c>
      <c r="OK10" s="9" t="e">
        <f t="shared" si="92"/>
        <v>#N/A</v>
      </c>
      <c r="OL10" s="2">
        <f>IFERROR(OM10-VLOOKUP($A10,'TB2-1'!$A:$XEW,1+IFERROR(VALUE(RIGHT(OL$3,2)),RIGHT(OL$3,1)),TRUE),#N/A)</f>
        <v>-20</v>
      </c>
      <c r="OM10" s="9">
        <f t="shared" ref="OM10" si="195">$OW10+VLOOKUP($A10,$ACE:$ACW,1+IFERROR(VALUE(RIGHT(OL$3,2)),RIGHT(OL$3,1)),TRUE)</f>
        <v>-17</v>
      </c>
      <c r="ON10" s="2">
        <f>IFERROR(OO10-VLOOKUP($A10,'TB2-1'!$A:$XEW,1+IFERROR(VALUE(RIGHT(ON$3,2)),RIGHT(ON$3,1)),TRUE),#N/A)</f>
        <v>-21</v>
      </c>
      <c r="OO10" s="9">
        <f t="shared" ref="OO10" si="196">$OW10+VLOOKUP($A10,$ACE:$ACW,1+IFERROR(VALUE(RIGHT(ON$3,2)),RIGHT(ON$3,1)),TRUE)</f>
        <v>-16</v>
      </c>
      <c r="OP10" s="2">
        <f>IFERROR(OQ10-VLOOKUP($A10,'TB2-1'!$A:$XEW,1+IFERROR(VALUE(RIGHT(OP$3,2)),RIGHT(OP$3,1)),TRUE),#N/A)</f>
        <v>-23</v>
      </c>
      <c r="OQ10" s="9">
        <f t="shared" ref="OQ10" si="197">$OW10+VLOOKUP($A10,$ACE:$ACW,1+IFERROR(VALUE(RIGHT(OP$3,2)),RIGHT(OP$3,1)),TRUE)</f>
        <v>-15</v>
      </c>
      <c r="OR10" s="2">
        <f>IFERROR(OS10-VLOOKUP($A10,'TB2-1'!$A:$XEW,1+IFERROR(VALUE(RIGHT(OR$3,2)),RIGHT(OR$3,1)),TRUE),#N/A)</f>
        <v>-26</v>
      </c>
      <c r="OS10" s="9">
        <f t="shared" ref="OS10" si="198">$OW10+VLOOKUP($A10,$ACE:$ACW,1+IFERROR(VALUE(RIGHT(OR$3,2)),RIGHT(OR$3,1)),TRUE)</f>
        <v>-15</v>
      </c>
      <c r="OT10" s="2">
        <f>IFERROR(OU10-VLOOKUP($A10,'TB2-1'!$A:$XEW,1+IFERROR(VALUE(RIGHT(OT$3,2)),RIGHT(OT$3,1)),TRUE),#N/A)</f>
        <v>-29</v>
      </c>
      <c r="OU10" s="9">
        <f t="shared" ref="OU10" si="199">$OW10+VLOOKUP($A10,$ACE:$ACW,1+IFERROR(VALUE(RIGHT(OT$3,2)),RIGHT(OT$3,1)),TRUE)</f>
        <v>-11</v>
      </c>
      <c r="OV10" s="2">
        <f>IFERROR(OW10-VLOOKUP($A10,'TB2-1'!$A:$XEW,1+IFERROR(VALUE(RIGHT(OV$3,2)),RIGHT(OV$3,1)),TRUE),#N/A)</f>
        <v>-45</v>
      </c>
      <c r="OW10" s="9">
        <v>-18</v>
      </c>
      <c r="OX10" s="2">
        <f>IFERROR(OY10-VLOOKUP($A10,'TB2-1'!$A:$XEW,1+IFERROR(VALUE(RIGHT(OX$3,2)),RIGHT(OX$3,1)),TRUE),#N/A)</f>
        <v>-61</v>
      </c>
      <c r="OY10" s="2">
        <f t="shared" si="61"/>
        <v>-18</v>
      </c>
      <c r="OZ10" s="2">
        <f>IFERROR(PA10-VLOOKUP($A10,'TB2-1'!$A:$XEW,1+IFERROR(VALUE(RIGHT(OZ$3,2)),RIGHT(OZ$3,1)),TRUE),#N/A)</f>
        <v>-88</v>
      </c>
      <c r="PA10" s="2">
        <f t="shared" si="61"/>
        <v>-18</v>
      </c>
      <c r="PB10" s="2">
        <f>IFERROR(PC10-VLOOKUP($A10,'TB2-1'!$A:$XEW,1+IFERROR(VALUE(RIGHT(PB$3,2)),RIGHT(PB$3,1)),TRUE),#N/A)</f>
        <v>-128</v>
      </c>
      <c r="PC10" s="2">
        <f t="shared" si="61"/>
        <v>-18</v>
      </c>
      <c r="PD10" s="2">
        <f>IFERROR(PE10-VLOOKUP($A10,'TB2-1'!$A:$XEW,1+IFERROR(VALUE(RIGHT(PD$3,2)),RIGHT(PD$3,1)),TRUE),#N/A)</f>
        <v>-198</v>
      </c>
      <c r="PE10" s="2">
        <f t="shared" si="61"/>
        <v>-18</v>
      </c>
      <c r="PF10" s="2">
        <f>IFERROR(PG10-VLOOKUP($A10,'TB2-1'!$A:$XEW,1+IFERROR(VALUE(RIGHT(PF$3,2)),RIGHT(PF$3,1)),TRUE),#N/A)</f>
        <v>-288</v>
      </c>
      <c r="PG10" s="2">
        <f t="shared" si="61"/>
        <v>-18</v>
      </c>
      <c r="PH10" s="2">
        <f>IFERROR(PI10-VLOOKUP($A10,'TB2-1'!$A:$XEW,1+IFERROR(VALUE(RIGHT(PH$3,2)),RIGHT(PH$3,1)),TRUE),#N/A)</f>
        <v>-448</v>
      </c>
      <c r="PI10" s="2">
        <f t="shared" si="61"/>
        <v>-18</v>
      </c>
      <c r="PJ10" s="2">
        <f>IFERROR(PK10-VLOOKUP($A10,'TB2-1'!$A:$XEW,1+IFERROR(VALUE(RIGHT(PJ$3,2)),RIGHT(PJ$3,1)),TRUE),#N/A)</f>
        <v>-718</v>
      </c>
      <c r="PK10" s="2">
        <f t="shared" si="61"/>
        <v>-18</v>
      </c>
      <c r="PL10" s="2">
        <f>IFERROR(PM10-VLOOKUP($A10,'TB2-1'!$A:$XEW,1+IFERROR(VALUE(RIGHT(PL$3,2)),RIGHT(PL$3,1)),TRUE),#N/A)</f>
        <v>-1118</v>
      </c>
      <c r="PM10" s="2">
        <f t="shared" si="61"/>
        <v>-18</v>
      </c>
      <c r="PN10" s="2">
        <f>IFERROR(PO10-VLOOKUP($A10,'TB2-1'!$A:$XEW,1+IFERROR(VALUE(RIGHT(PN$3,2)),RIGHT(PN$3,1)),TRUE),#N/A)</f>
        <v>-1818</v>
      </c>
      <c r="PO10" s="2">
        <f t="shared" si="62"/>
        <v>-18</v>
      </c>
      <c r="PP10" s="2">
        <f>IFERROR(PQ10-VLOOKUP($A10,'TB2-1'!$A:$XEW,1+IFERROR(VALUE(RIGHT(PP$3,2)),RIGHT(PP$3,1)),TRUE),#N/A)</f>
        <v>-2718</v>
      </c>
      <c r="PQ10" s="2">
        <f t="shared" si="63"/>
        <v>-18</v>
      </c>
      <c r="PR10" s="5" t="e">
        <f>IFERROR(PS10-VLOOKUP($A10,'TB2-1'!$A:$XEW,1+IFERROR(VALUE(RIGHT(PR$3,2)),RIGHT(PR$3,1)),TRUE),#N/A)</f>
        <v>#N/A</v>
      </c>
      <c r="PS10" s="9" t="e">
        <f t="shared" si="98"/>
        <v>#N/A</v>
      </c>
      <c r="PT10" s="5" t="e">
        <f>IFERROR(PU10-VLOOKUP($A10,'TB2-1'!$A:$XEW,1+IFERROR(VALUE(RIGHT(PT$3,2)),RIGHT(PT$3,1)),TRUE),#N/A)</f>
        <v>#N/A</v>
      </c>
      <c r="PU10" s="9" t="e">
        <f t="shared" si="98"/>
        <v>#N/A</v>
      </c>
      <c r="PV10" s="5">
        <f>IFERROR(PW10-VLOOKUP($A10,'TB2-1'!$A:$XEW,1+IFERROR(VALUE(RIGHT(PV$3,2)),RIGHT(PV$3,1)),TRUE),#N/A)</f>
        <v>-25</v>
      </c>
      <c r="PW10" s="9">
        <f t="shared" ref="PW10" si="200">$QG10+VLOOKUP($A10,$ACE:$ACW,1+IFERROR(VALUE(RIGHT(PV$3,2)),RIGHT(PV$3,1)),TRUE)</f>
        <v>-22</v>
      </c>
      <c r="PX10" s="5">
        <f>IFERROR(PY10-VLOOKUP($A10,'TB2-1'!$A:$XEW,1+IFERROR(VALUE(RIGHT(PX$3,2)),RIGHT(PX$3,1)),TRUE),#N/A)</f>
        <v>-26</v>
      </c>
      <c r="PY10" s="9">
        <f t="shared" ref="PY10" si="201">$QG10+VLOOKUP($A10,$ACE:$ACW,1+IFERROR(VALUE(RIGHT(PX$3,2)),RIGHT(PX$3,1)),TRUE)</f>
        <v>-21</v>
      </c>
      <c r="PZ10" s="5">
        <f>IFERROR(QA10-VLOOKUP($A10,'TB2-1'!$A:$XEW,1+IFERROR(VALUE(RIGHT(PZ$3,2)),RIGHT(PZ$3,1)),TRUE),#N/A)</f>
        <v>-28</v>
      </c>
      <c r="QA10" s="9">
        <f t="shared" ref="QA10" si="202">$QG10+VLOOKUP($A10,$ACE:$ACW,1+IFERROR(VALUE(RIGHT(PZ$3,2)),RIGHT(PZ$3,1)),TRUE)</f>
        <v>-20</v>
      </c>
      <c r="QB10" s="5">
        <f>IFERROR(QC10-VLOOKUP($A10,'TB2-1'!$A:$XEW,1+IFERROR(VALUE(RIGHT(QB$3,2)),RIGHT(QB$3,1)),TRUE),#N/A)</f>
        <v>-31</v>
      </c>
      <c r="QC10" s="9">
        <f t="shared" ref="QC10" si="203">$QG10+VLOOKUP($A10,$ACE:$ACW,1+IFERROR(VALUE(RIGHT(QB$3,2)),RIGHT(QB$3,1)),TRUE)</f>
        <v>-20</v>
      </c>
      <c r="QD10" s="5">
        <f>IFERROR(QE10-VLOOKUP($A10,'TB2-1'!$A:$XEW,1+IFERROR(VALUE(RIGHT(QD$3,2)),RIGHT(QD$3,1)),TRUE),#N/A)</f>
        <v>-34</v>
      </c>
      <c r="QE10" s="9">
        <f t="shared" ref="QE10" si="204">$QG10+VLOOKUP($A10,$ACE:$ACW,1+IFERROR(VALUE(RIGHT(QD$3,2)),RIGHT(QD$3,1)),TRUE)</f>
        <v>-16</v>
      </c>
      <c r="QF10" s="5">
        <f>IFERROR(QG10-VLOOKUP($A10,'TB2-1'!$A:$XEW,1+IFERROR(VALUE(RIGHT(QF$3,2)),RIGHT(QF$3,1)),TRUE),#N/A)</f>
        <v>-50</v>
      </c>
      <c r="QG10" s="9">
        <v>-23</v>
      </c>
      <c r="QH10" s="5">
        <f>IFERROR(QI10-VLOOKUP($A10,'TB2-1'!$A:$XEW,1+IFERROR(VALUE(RIGHT(QH$3,2)),RIGHT(QH$3,1)),TRUE),#N/A)</f>
        <v>-66</v>
      </c>
      <c r="QI10" s="5">
        <f t="shared" si="64"/>
        <v>-23</v>
      </c>
      <c r="QJ10" s="5">
        <f>IFERROR(QK10-VLOOKUP($A10,'TB2-1'!$A:$XEW,1+IFERROR(VALUE(RIGHT(QJ$3,2)),RIGHT(QJ$3,1)),TRUE),#N/A)</f>
        <v>-93</v>
      </c>
      <c r="QK10" s="5">
        <f t="shared" si="64"/>
        <v>-23</v>
      </c>
      <c r="QL10" s="5">
        <f>IFERROR(QM10-VLOOKUP($A10,'TB2-1'!$A:$XEW,1+IFERROR(VALUE(RIGHT(QL$3,2)),RIGHT(QL$3,1)),TRUE),#N/A)</f>
        <v>-133</v>
      </c>
      <c r="QM10" s="5">
        <f t="shared" si="64"/>
        <v>-23</v>
      </c>
      <c r="QN10" s="5">
        <f>IFERROR(QO10-VLOOKUP($A10,'TB2-1'!$A:$XEW,1+IFERROR(VALUE(RIGHT(QN$3,2)),RIGHT(QN$3,1)),TRUE),#N/A)</f>
        <v>-203</v>
      </c>
      <c r="QO10" s="5">
        <f t="shared" si="64"/>
        <v>-23</v>
      </c>
      <c r="QP10" s="5">
        <f>IFERROR(QQ10-VLOOKUP($A10,'TB2-1'!$A:$XEW,1+IFERROR(VALUE(RIGHT(QP$3,2)),RIGHT(QP$3,1)),TRUE),#N/A)</f>
        <v>-293</v>
      </c>
      <c r="QQ10" s="5">
        <f t="shared" si="64"/>
        <v>-23</v>
      </c>
      <c r="QR10" s="5">
        <f>IFERROR(QS10-VLOOKUP($A10,'TB2-1'!$A:$XEW,1+IFERROR(VALUE(RIGHT(QR$3,2)),RIGHT(QR$3,1)),TRUE),#N/A)</f>
        <v>-453</v>
      </c>
      <c r="QS10" s="5">
        <f t="shared" si="64"/>
        <v>-23</v>
      </c>
      <c r="QT10" s="5">
        <f>IFERROR(QU10-VLOOKUP($A10,'TB2-1'!$A:$XEW,1+IFERROR(VALUE(RIGHT(QT$3,2)),RIGHT(QT$3,1)),TRUE),#N/A)</f>
        <v>-723</v>
      </c>
      <c r="QU10" s="5">
        <f t="shared" si="64"/>
        <v>-23</v>
      </c>
      <c r="QV10" s="5">
        <f>IFERROR(QW10-VLOOKUP($A10,'TB2-1'!$A:$XEW,1+IFERROR(VALUE(RIGHT(QV$3,2)),RIGHT(QV$3,1)),TRUE),#N/A)</f>
        <v>-1123</v>
      </c>
      <c r="QW10" s="5">
        <f t="shared" si="64"/>
        <v>-23</v>
      </c>
      <c r="QX10" s="5">
        <f>IFERROR(QY10-VLOOKUP($A10,'TB2-1'!$A:$XEW,1+IFERROR(VALUE(RIGHT(QX$3,2)),RIGHT(QX$3,1)),TRUE),#N/A)</f>
        <v>-1823</v>
      </c>
      <c r="QY10" s="5">
        <f t="shared" si="65"/>
        <v>-23</v>
      </c>
      <c r="QZ10" s="5">
        <f>IFERROR(RA10-VLOOKUP($A10,'TB2-1'!$A:$XEW,1+IFERROR(VALUE(RIGHT(QZ$3,2)),RIGHT(QZ$3,1)),TRUE),#N/A)</f>
        <v>-2723</v>
      </c>
      <c r="RA10" s="5">
        <f t="shared" si="66"/>
        <v>-23</v>
      </c>
      <c r="RB10" s="2" t="e">
        <f>IFERROR(RC10-VLOOKUP($A10,'TB2-1'!$A:$XEW,1+IFERROR(VALUE(RIGHT(RB$3,2)),RIGHT(RB$3,1)),TRUE),#N/A)</f>
        <v>#N/A</v>
      </c>
      <c r="RC10" s="9" t="e">
        <f t="shared" si="104"/>
        <v>#N/A</v>
      </c>
      <c r="RD10" s="2" t="e">
        <f>IFERROR(RE10-VLOOKUP($A10,'TB2-1'!$A:$XEW,1+IFERROR(VALUE(RIGHT(RD$3,2)),RIGHT(RD$3,1)),TRUE),#N/A)</f>
        <v>#N/A</v>
      </c>
      <c r="RE10" s="9" t="e">
        <f t="shared" si="104"/>
        <v>#N/A</v>
      </c>
      <c r="RF10" s="2">
        <f>IFERROR(RG10-VLOOKUP($A10,'TB2-1'!$A:$XEW,1+IFERROR(VALUE(RIGHT(RF$3,2)),RIGHT(RF$3,1)),TRUE),#N/A)</f>
        <v>-30</v>
      </c>
      <c r="RG10" s="9">
        <f t="shared" ref="RG10" si="205">$RQ10+VLOOKUP($A10,$ACE:$ACW,1+IFERROR(VALUE(RIGHT(RF$3,2)),RIGHT(RF$3,1)),TRUE)</f>
        <v>-27</v>
      </c>
      <c r="RH10" s="2">
        <f>IFERROR(RI10-VLOOKUP($A10,'TB2-1'!$A:$XEW,1+IFERROR(VALUE(RIGHT(RH$3,2)),RIGHT(RH$3,1)),TRUE),#N/A)</f>
        <v>-31</v>
      </c>
      <c r="RI10" s="9">
        <f t="shared" ref="RI10" si="206">$RQ10+VLOOKUP($A10,$ACE:$ACW,1+IFERROR(VALUE(RIGHT(RH$3,2)),RIGHT(RH$3,1)),TRUE)</f>
        <v>-26</v>
      </c>
      <c r="RJ10" s="2">
        <f>IFERROR(RK10-VLOOKUP($A10,'TB2-1'!$A:$XEW,1+IFERROR(VALUE(RIGHT(RJ$3,2)),RIGHT(RJ$3,1)),TRUE),#N/A)</f>
        <v>-33</v>
      </c>
      <c r="RK10" s="9">
        <f t="shared" ref="RK10" si="207">$RQ10+VLOOKUP($A10,$ACE:$ACW,1+IFERROR(VALUE(RIGHT(RJ$3,2)),RIGHT(RJ$3,1)),TRUE)</f>
        <v>-25</v>
      </c>
      <c r="RL10" s="2">
        <f>IFERROR(RM10-VLOOKUP($A10,'TB2-1'!$A:$XEW,1+IFERROR(VALUE(RIGHT(RL$3,2)),RIGHT(RL$3,1)),TRUE),#N/A)</f>
        <v>-36</v>
      </c>
      <c r="RM10" s="9">
        <f t="shared" ref="RM10" si="208">$RQ10+VLOOKUP($A10,$ACE:$ACW,1+IFERROR(VALUE(RIGHT(RL$3,2)),RIGHT(RL$3,1)),TRUE)</f>
        <v>-25</v>
      </c>
      <c r="RN10" s="2">
        <f>IFERROR(RO10-VLOOKUP($A10,'TB2-1'!$A:$XEW,1+IFERROR(VALUE(RIGHT(RN$3,2)),RIGHT(RN$3,1)),TRUE),#N/A)</f>
        <v>-39</v>
      </c>
      <c r="RO10" s="9">
        <f t="shared" ref="RO10" si="209">$RQ10+VLOOKUP($A10,$ACE:$ACW,1+IFERROR(VALUE(RIGHT(RN$3,2)),RIGHT(RN$3,1)),TRUE)</f>
        <v>-21</v>
      </c>
      <c r="RP10" s="2">
        <f>IFERROR(RQ10-VLOOKUP($A10,'TB2-1'!$A:$XEW,1+IFERROR(VALUE(RIGHT(RP$3,2)),RIGHT(RP$3,1)),TRUE),#N/A)</f>
        <v>-55</v>
      </c>
      <c r="RQ10" s="9">
        <v>-28</v>
      </c>
      <c r="RR10" s="2">
        <f>IFERROR(RS10-VLOOKUP($A10,'TB2-1'!$A:$XEW,1+IFERROR(VALUE(RIGHT(RR$3,2)),RIGHT(RR$3,1)),TRUE),#N/A)</f>
        <v>-71</v>
      </c>
      <c r="RS10" s="2">
        <f t="shared" si="67"/>
        <v>-28</v>
      </c>
      <c r="RT10" s="2">
        <f>IFERROR(RU10-VLOOKUP($A10,'TB2-1'!$A:$XEW,1+IFERROR(VALUE(RIGHT(RT$3,2)),RIGHT(RT$3,1)),TRUE),#N/A)</f>
        <v>-98</v>
      </c>
      <c r="RU10" s="2">
        <f t="shared" si="67"/>
        <v>-28</v>
      </c>
      <c r="RV10" s="2">
        <f>IFERROR(RW10-VLOOKUP($A10,'TB2-1'!$A:$XEW,1+IFERROR(VALUE(RIGHT(RV$3,2)),RIGHT(RV$3,1)),TRUE),#N/A)</f>
        <v>-138</v>
      </c>
      <c r="RW10" s="2">
        <f t="shared" si="67"/>
        <v>-28</v>
      </c>
      <c r="RX10" s="2">
        <f>IFERROR(RY10-VLOOKUP($A10,'TB2-1'!$A:$XEW,1+IFERROR(VALUE(RIGHT(RX$3,2)),RIGHT(RX$3,1)),TRUE),#N/A)</f>
        <v>-208</v>
      </c>
      <c r="RY10" s="2">
        <f t="shared" si="67"/>
        <v>-28</v>
      </c>
      <c r="RZ10" s="2">
        <f>IFERROR(SA10-VLOOKUP($A10,'TB2-1'!$A:$XEW,1+IFERROR(VALUE(RIGHT(RZ$3,2)),RIGHT(RZ$3,1)),TRUE),#N/A)</f>
        <v>-298</v>
      </c>
      <c r="SA10" s="2">
        <f t="shared" si="67"/>
        <v>-28</v>
      </c>
      <c r="SB10" s="2">
        <f>IFERROR(SC10-VLOOKUP($A10,'TB2-1'!$A:$XEW,1+IFERROR(VALUE(RIGHT(SB$3,2)),RIGHT(SB$3,1)),TRUE),#N/A)</f>
        <v>-458</v>
      </c>
      <c r="SC10" s="2">
        <f t="shared" si="67"/>
        <v>-28</v>
      </c>
      <c r="SD10" s="2">
        <f>IFERROR(SE10-VLOOKUP($A10,'TB2-1'!$A:$XEW,1+IFERROR(VALUE(RIGHT(SD$3,2)),RIGHT(SD$3,1)),TRUE),#N/A)</f>
        <v>-728</v>
      </c>
      <c r="SE10" s="2">
        <f t="shared" si="67"/>
        <v>-28</v>
      </c>
      <c r="SF10" s="2">
        <f>IFERROR(SG10-VLOOKUP($A10,'TB2-1'!$A:$XEW,1+IFERROR(VALUE(RIGHT(SF$3,2)),RIGHT(SF$3,1)),TRUE),#N/A)</f>
        <v>-1128</v>
      </c>
      <c r="SG10" s="2">
        <f t="shared" si="67"/>
        <v>-28</v>
      </c>
      <c r="SH10" s="2">
        <f>IFERROR(SI10-VLOOKUP($A10,'TB2-1'!$A:$XEW,1+IFERROR(VALUE(RIGHT(SH$3,2)),RIGHT(SH$3,1)),TRUE),#N/A)</f>
        <v>-1828</v>
      </c>
      <c r="SI10" s="2">
        <f t="shared" si="68"/>
        <v>-28</v>
      </c>
      <c r="SJ10" s="2">
        <f>IFERROR(SK10-VLOOKUP($A10,'TB2-1'!$A:$XEW,1+IFERROR(VALUE(RIGHT(SJ$3,2)),RIGHT(SJ$3,1)),TRUE),#N/A)</f>
        <v>-2728</v>
      </c>
      <c r="SK10" s="2">
        <f t="shared" si="69"/>
        <v>-28</v>
      </c>
      <c r="SL10" s="5" t="e">
        <f>IFERROR(SM10-VLOOKUP($A10,'TB2-1'!$A:$XEW,1+IFERROR(VALUE(RIGHT(SL$3,2)),RIGHT(SL$3,1)),TRUE),#N/A)</f>
        <v>#N/A</v>
      </c>
      <c r="SM10" s="9" t="e">
        <f t="shared" si="110"/>
        <v>#N/A</v>
      </c>
      <c r="SN10" s="5" t="e">
        <f>IFERROR(SO10-VLOOKUP($A10,'TB2-1'!$A:$XEW,1+IFERROR(VALUE(RIGHT(SN$3,2)),RIGHT(SN$3,1)),TRUE),#N/A)</f>
        <v>#N/A</v>
      </c>
      <c r="SO10" s="9" t="e">
        <f t="shared" si="110"/>
        <v>#N/A</v>
      </c>
      <c r="SP10" s="5" t="e">
        <f>IFERROR(SQ10-VLOOKUP($A10,'TB2-1'!$A:$XEW,1+IFERROR(VALUE(RIGHT(SP$3,2)),RIGHT(SP$3,1)),TRUE),#N/A)</f>
        <v>#N/A</v>
      </c>
      <c r="SQ10" s="9" t="e">
        <f t="shared" si="110"/>
        <v>#N/A</v>
      </c>
      <c r="SR10" s="5" t="e">
        <f>IFERROR(SS10-VLOOKUP($A10,'TB2-1'!$A:$XEW,1+IFERROR(VALUE(RIGHT(SR$3,2)),RIGHT(SR$3,1)),TRUE),#N/A)</f>
        <v>#N/A</v>
      </c>
      <c r="SS10" s="9" t="e">
        <f t="shared" si="110"/>
        <v>#N/A</v>
      </c>
      <c r="ST10" s="5" t="e">
        <f>IFERROR(SU10-VLOOKUP($A10,'TB2-1'!$A:$XEW,1+IFERROR(VALUE(RIGHT(ST$3,2)),RIGHT(ST$3,1)),TRUE),#N/A)</f>
        <v>#N/A</v>
      </c>
      <c r="SU10" s="9" t="e">
        <f t="shared" si="110"/>
        <v>#N/A</v>
      </c>
      <c r="SV10" s="5" t="e">
        <f>IFERROR(SW10-VLOOKUP($A10,'TB2-1'!$A:$XEW,1+IFERROR(VALUE(RIGHT(SV$3,2)),RIGHT(SV$3,1)),TRUE),#N/A)</f>
        <v>#N/A</v>
      </c>
      <c r="SW10" s="9" t="e">
        <f t="shared" si="110"/>
        <v>#N/A</v>
      </c>
      <c r="SX10" s="5" t="e">
        <f>IFERROR(SY10-VLOOKUP($A10,'TB2-1'!$A:$XEW,1+IFERROR(VALUE(RIGHT(SX$3,2)),RIGHT(SX$3,1)),TRUE),#N/A)</f>
        <v>#N/A</v>
      </c>
      <c r="SY10" s="9" t="e">
        <f t="shared" si="111"/>
        <v>#N/A</v>
      </c>
      <c r="SZ10" s="5" t="e">
        <f>IFERROR(TA10-VLOOKUP($A10,'TB2-1'!$A:$XEW,1+IFERROR(VALUE(RIGHT(SZ$3,2)),RIGHT(SZ$3,1)),TRUE),#N/A)</f>
        <v>#N/A</v>
      </c>
      <c r="TA10" s="9" t="e">
        <v>#N/A</v>
      </c>
      <c r="TB10" s="5" t="e">
        <f>IFERROR(TC10-VLOOKUP($A10,'TB2-1'!$A:$XEW,1+IFERROR(VALUE(RIGHT(TB$3,2)),RIGHT(TB$3,1)),TRUE),#N/A)</f>
        <v>#N/A</v>
      </c>
      <c r="TC10" s="5" t="e">
        <f t="shared" si="70"/>
        <v>#N/A</v>
      </c>
      <c r="TD10" s="5" t="e">
        <f>IFERROR(TE10-VLOOKUP($A10,'TB2-1'!$A:$XEW,1+IFERROR(VALUE(RIGHT(TD$3,2)),RIGHT(TD$3,1)),TRUE),#N/A)</f>
        <v>#N/A</v>
      </c>
      <c r="TE10" s="5" t="e">
        <f t="shared" si="70"/>
        <v>#N/A</v>
      </c>
      <c r="TF10" s="5" t="e">
        <f>IFERROR(TG10-VLOOKUP($A10,'TB2-1'!$A:$XEW,1+IFERROR(VALUE(RIGHT(TF$3,2)),RIGHT(TF$3,1)),TRUE),#N/A)</f>
        <v>#N/A</v>
      </c>
      <c r="TG10" s="5" t="e">
        <f t="shared" si="70"/>
        <v>#N/A</v>
      </c>
      <c r="TH10" s="5" t="e">
        <f>IFERROR(TI10-VLOOKUP($A10,'TB2-1'!$A:$XEW,1+IFERROR(VALUE(RIGHT(TH$3,2)),RIGHT(TH$3,1)),TRUE),#N/A)</f>
        <v>#N/A</v>
      </c>
      <c r="TI10" s="5" t="e">
        <f t="shared" si="70"/>
        <v>#N/A</v>
      </c>
      <c r="TJ10" s="5" t="e">
        <f>IFERROR(TK10-VLOOKUP($A10,'TB2-1'!$A:$XEW,1+IFERROR(VALUE(RIGHT(TJ$3,2)),RIGHT(TJ$3,1)),TRUE),#N/A)</f>
        <v>#N/A</v>
      </c>
      <c r="TK10" s="5" t="e">
        <f t="shared" si="70"/>
        <v>#N/A</v>
      </c>
      <c r="TL10" s="5" t="e">
        <f>IFERROR(TM10-VLOOKUP($A10,'TB2-1'!$A:$XEW,1+IFERROR(VALUE(RIGHT(TL$3,2)),RIGHT(TL$3,1)),TRUE),#N/A)</f>
        <v>#N/A</v>
      </c>
      <c r="TM10" s="5" t="e">
        <f t="shared" si="70"/>
        <v>#N/A</v>
      </c>
      <c r="TN10" s="5" t="e">
        <f>IFERROR(TO10-VLOOKUP($A10,'TB2-1'!$A:$XEW,1+IFERROR(VALUE(RIGHT(TN$3,2)),RIGHT(TN$3,1)),TRUE),#N/A)</f>
        <v>#N/A</v>
      </c>
      <c r="TO10" s="5" t="e">
        <f t="shared" si="70"/>
        <v>#N/A</v>
      </c>
      <c r="TP10" s="5" t="e">
        <f>IFERROR(TQ10-VLOOKUP($A10,'TB2-1'!$A:$XEW,1+IFERROR(VALUE(RIGHT(TP$3,2)),RIGHT(TP$3,1)),TRUE),#N/A)</f>
        <v>#N/A</v>
      </c>
      <c r="TQ10" s="5" t="e">
        <f t="shared" si="70"/>
        <v>#N/A</v>
      </c>
      <c r="TR10" s="5" t="e">
        <f>IFERROR(TS10-VLOOKUP($A10,'TB2-1'!$A:$XEW,1+IFERROR(VALUE(RIGHT(TR$3,2)),RIGHT(TR$3,1)),TRUE),#N/A)</f>
        <v>#N/A</v>
      </c>
      <c r="TS10" s="5" t="e">
        <f t="shared" si="71"/>
        <v>#N/A</v>
      </c>
      <c r="TT10" s="5" t="e">
        <f>IFERROR(TU10-VLOOKUP($A10,'TB2-1'!$A:$XEW,1+IFERROR(VALUE(RIGHT(TT$3,2)),RIGHT(TT$3,1)),TRUE),#N/A)</f>
        <v>#N/A</v>
      </c>
      <c r="TU10" s="5" t="e">
        <f t="shared" si="72"/>
        <v>#N/A</v>
      </c>
      <c r="TV10" s="2" t="e">
        <f>IFERROR(TW10-VLOOKUP($A10,'TB2-1'!$A:$XEW,1+IFERROR(VALUE(RIGHT(TV$3,2)),RIGHT(TV$3,1)),TRUE),#N/A)</f>
        <v>#N/A</v>
      </c>
      <c r="TW10" s="9" t="e">
        <f t="shared" si="112"/>
        <v>#N/A</v>
      </c>
      <c r="TX10" s="2" t="e">
        <f>IFERROR(TY10-VLOOKUP($A10,'TB2-1'!$A:$XEW,1+IFERROR(VALUE(RIGHT(TX$3,2)),RIGHT(TX$3,1)),TRUE),#N/A)</f>
        <v>#N/A</v>
      </c>
      <c r="TY10" s="9" t="e">
        <f t="shared" si="112"/>
        <v>#N/A</v>
      </c>
      <c r="TZ10" s="2">
        <f>IFERROR(UA10-VLOOKUP($A10,'TB2-1'!$A:$XEW,1+IFERROR(VALUE(RIGHT(TZ$3,2)),RIGHT(TZ$3,1)),TRUE),#N/A)</f>
        <v>-35</v>
      </c>
      <c r="UA10" s="9">
        <f t="shared" ref="UA10" si="210">$UK10+VLOOKUP($A10,$ACE:$ACW,1+IFERROR(VALUE(RIGHT(TZ$3,2)),RIGHT(TZ$3,1)),TRUE)</f>
        <v>-32</v>
      </c>
      <c r="UB10" s="2">
        <f>IFERROR(UC10-VLOOKUP($A10,'TB2-1'!$A:$XEW,1+IFERROR(VALUE(RIGHT(UB$3,2)),RIGHT(UB$3,1)),TRUE),#N/A)</f>
        <v>-36</v>
      </c>
      <c r="UC10" s="9">
        <f t="shared" ref="UC10" si="211">$UK10+VLOOKUP($A10,$ACE:$ACW,1+IFERROR(VALUE(RIGHT(UB$3,2)),RIGHT(UB$3,1)),TRUE)</f>
        <v>-31</v>
      </c>
      <c r="UD10" s="2">
        <f>IFERROR(UE10-VLOOKUP($A10,'TB2-1'!$A:$XEW,1+IFERROR(VALUE(RIGHT(UD$3,2)),RIGHT(UD$3,1)),TRUE),#N/A)</f>
        <v>-38</v>
      </c>
      <c r="UE10" s="9">
        <f t="shared" ref="UE10" si="212">$UK10+VLOOKUP($A10,$ACE:$ACW,1+IFERROR(VALUE(RIGHT(UD$3,2)),RIGHT(UD$3,1)),TRUE)</f>
        <v>-30</v>
      </c>
      <c r="UF10" s="2">
        <f>IFERROR(UG10-VLOOKUP($A10,'TB2-1'!$A:$XEW,1+IFERROR(VALUE(RIGHT(UF$3,2)),RIGHT(UF$3,1)),TRUE),#N/A)</f>
        <v>-41</v>
      </c>
      <c r="UG10" s="9">
        <f t="shared" ref="UG10" si="213">$UK10+VLOOKUP($A10,$ACE:$ACW,1+IFERROR(VALUE(RIGHT(UF$3,2)),RIGHT(UF$3,1)),TRUE)</f>
        <v>-30</v>
      </c>
      <c r="UH10" s="2">
        <f>IFERROR(UI10-VLOOKUP($A10,'TB2-1'!$A:$XEW,1+IFERROR(VALUE(RIGHT(UH$3,2)),RIGHT(UH$3,1)),TRUE),#N/A)</f>
        <v>-44</v>
      </c>
      <c r="UI10" s="9">
        <f t="shared" ref="UI10" si="214">$UK10+VLOOKUP($A10,$ACE:$ACW,1+IFERROR(VALUE(RIGHT(UH$3,2)),RIGHT(UH$3,1)),TRUE)</f>
        <v>-26</v>
      </c>
      <c r="UJ10" s="2">
        <f>IFERROR(UK10-VLOOKUP($A10,'TB2-1'!$A:$XEW,1+IFERROR(VALUE(RIGHT(UJ$3,2)),RIGHT(UJ$3,1)),TRUE),#N/A)</f>
        <v>-60</v>
      </c>
      <c r="UK10" s="9">
        <v>-33</v>
      </c>
      <c r="UL10" s="2">
        <f>IFERROR(UM10-VLOOKUP($A10,'TB2-1'!$A:$XEW,1+IFERROR(VALUE(RIGHT(UL$3,2)),RIGHT(UL$3,1)),TRUE),#N/A)</f>
        <v>-76</v>
      </c>
      <c r="UM10" s="2">
        <f t="shared" si="73"/>
        <v>-33</v>
      </c>
      <c r="UN10" s="2">
        <f>IFERROR(UO10-VLOOKUP($A10,'TB2-1'!$A:$XEW,1+IFERROR(VALUE(RIGHT(UN$3,2)),RIGHT(UN$3,1)),TRUE),#N/A)</f>
        <v>-103</v>
      </c>
      <c r="UO10" s="2">
        <f t="shared" si="73"/>
        <v>-33</v>
      </c>
      <c r="UP10" s="2">
        <f>IFERROR(UQ10-VLOOKUP($A10,'TB2-1'!$A:$XEW,1+IFERROR(VALUE(RIGHT(UP$3,2)),RIGHT(UP$3,1)),TRUE),#N/A)</f>
        <v>-143</v>
      </c>
      <c r="UQ10" s="2">
        <f t="shared" si="73"/>
        <v>-33</v>
      </c>
      <c r="UR10" s="2">
        <f>IFERROR(US10-VLOOKUP($A10,'TB2-1'!$A:$XEW,1+IFERROR(VALUE(RIGHT(UR$3,2)),RIGHT(UR$3,1)),TRUE),#N/A)</f>
        <v>-213</v>
      </c>
      <c r="US10" s="2">
        <f t="shared" si="73"/>
        <v>-33</v>
      </c>
      <c r="UT10" s="2">
        <f>IFERROR(UU10-VLOOKUP($A10,'TB2-1'!$A:$XEW,1+IFERROR(VALUE(RIGHT(UT$3,2)),RIGHT(UT$3,1)),TRUE),#N/A)</f>
        <v>-303</v>
      </c>
      <c r="UU10" s="2">
        <f t="shared" si="73"/>
        <v>-33</v>
      </c>
      <c r="UV10" s="2">
        <f>IFERROR(UW10-VLOOKUP($A10,'TB2-1'!$A:$XEW,1+IFERROR(VALUE(RIGHT(UV$3,2)),RIGHT(UV$3,1)),TRUE),#N/A)</f>
        <v>-463</v>
      </c>
      <c r="UW10" s="2">
        <f t="shared" si="73"/>
        <v>-33</v>
      </c>
      <c r="UX10" s="2">
        <f>IFERROR(UY10-VLOOKUP($A10,'TB2-1'!$A:$XEW,1+IFERROR(VALUE(RIGHT(UX$3,2)),RIGHT(UX$3,1)),TRUE),#N/A)</f>
        <v>-733</v>
      </c>
      <c r="UY10" s="2">
        <f t="shared" si="73"/>
        <v>-33</v>
      </c>
      <c r="UZ10" s="2">
        <f>IFERROR(VA10-VLOOKUP($A10,'TB2-1'!$A:$XEW,1+IFERROR(VALUE(RIGHT(UZ$3,2)),RIGHT(UZ$3,1)),TRUE),#N/A)</f>
        <v>-1133</v>
      </c>
      <c r="VA10" s="2">
        <f t="shared" si="73"/>
        <v>-33</v>
      </c>
      <c r="VB10" s="2">
        <f>IFERROR(VC10-VLOOKUP($A10,'TB2-1'!$A:$XEW,1+IFERROR(VALUE(RIGHT(VB$3,2)),RIGHT(VB$3,1)),TRUE),#N/A)</f>
        <v>-1833</v>
      </c>
      <c r="VC10" s="2">
        <f t="shared" si="74"/>
        <v>-33</v>
      </c>
      <c r="VD10" s="2">
        <f>IFERROR(VE10-VLOOKUP($A10,'TB2-1'!$A:$XEW,1+IFERROR(VALUE(RIGHT(VD$3,2)),RIGHT(VD$3,1)),TRUE),#N/A)</f>
        <v>-2733</v>
      </c>
      <c r="VE10" s="2">
        <f t="shared" si="75"/>
        <v>-33</v>
      </c>
      <c r="VF10" s="5" t="e">
        <f>IFERROR(VG10-VLOOKUP($A10,'TB2-1'!$A:$XEW,1+IFERROR(VALUE(RIGHT(VF$3,2)),RIGHT(VF$3,1)),TRUE),#N/A)</f>
        <v>#N/A</v>
      </c>
      <c r="VG10" s="9" t="e">
        <f t="shared" si="118"/>
        <v>#N/A</v>
      </c>
      <c r="VH10" s="5" t="e">
        <f>IFERROR(VI10-VLOOKUP($A10,'TB2-1'!$A:$XEW,1+IFERROR(VALUE(RIGHT(VH$3,2)),RIGHT(VH$3,1)),TRUE),#N/A)</f>
        <v>#N/A</v>
      </c>
      <c r="VI10" s="9" t="e">
        <f t="shared" si="118"/>
        <v>#N/A</v>
      </c>
      <c r="VJ10" s="5">
        <f>IFERROR(VK10-VLOOKUP($A10,'TB2-1'!$A:$XEW,1+IFERROR(VALUE(RIGHT(VJ$3,2)),RIGHT(VJ$3,1)),TRUE),#N/A)</f>
        <v>-47</v>
      </c>
      <c r="VK10" s="9">
        <f t="shared" ref="VK10" si="215">$VU10+VLOOKUP($A10,$ACE:$ACW,1+IFERROR(VALUE(RIGHT(VJ$3,2)),RIGHT(VJ$3,1)),TRUE)</f>
        <v>-44</v>
      </c>
      <c r="VL10" s="5">
        <f>IFERROR(VM10-VLOOKUP($A10,'TB2-1'!$A:$XEW,1+IFERROR(VALUE(RIGHT(VL$3,2)),RIGHT(VL$3,1)),TRUE),#N/A)</f>
        <v>-48</v>
      </c>
      <c r="VM10" s="9">
        <f t="shared" ref="VM10" si="216">$VU10+VLOOKUP($A10,$ACE:$ACW,1+IFERROR(VALUE(RIGHT(VL$3,2)),RIGHT(VL$3,1)),TRUE)</f>
        <v>-43</v>
      </c>
      <c r="VN10" s="5">
        <f>IFERROR(VO10-VLOOKUP($A10,'TB2-1'!$A:$XEW,1+IFERROR(VALUE(RIGHT(VN$3,2)),RIGHT(VN$3,1)),TRUE),#N/A)</f>
        <v>-50</v>
      </c>
      <c r="VO10" s="9">
        <f t="shared" ref="VO10" si="217">$VU10+VLOOKUP($A10,$ACE:$ACW,1+IFERROR(VALUE(RIGHT(VN$3,2)),RIGHT(VN$3,1)),TRUE)</f>
        <v>-42</v>
      </c>
      <c r="VP10" s="5">
        <f>IFERROR(VQ10-VLOOKUP($A10,'TB2-1'!$A:$XEW,1+IFERROR(VALUE(RIGHT(VP$3,2)),RIGHT(VP$3,1)),TRUE),#N/A)</f>
        <v>-53</v>
      </c>
      <c r="VQ10" s="9">
        <f t="shared" ref="VQ10" si="218">$VU10+VLOOKUP($A10,$ACE:$ACW,1+IFERROR(VALUE(RIGHT(VP$3,2)),RIGHT(VP$3,1)),TRUE)</f>
        <v>-42</v>
      </c>
      <c r="VR10" s="5">
        <f>IFERROR(VS10-VLOOKUP($A10,'TB2-1'!$A:$XEW,1+IFERROR(VALUE(RIGHT(VR$3,2)),RIGHT(VR$3,1)),TRUE),#N/A)</f>
        <v>-56</v>
      </c>
      <c r="VS10" s="9">
        <f t="shared" ref="VS10" si="219">$VU10+VLOOKUP($A10,$ACE:$ACW,1+IFERROR(VALUE(RIGHT(VR$3,2)),RIGHT(VR$3,1)),TRUE)</f>
        <v>-38</v>
      </c>
      <c r="VT10" s="5">
        <f>IFERROR(VU10-VLOOKUP($A10,'TB2-1'!$A:$XEW,1+IFERROR(VALUE(RIGHT(VT$3,2)),RIGHT(VT$3,1)),TRUE),#N/A)</f>
        <v>-72</v>
      </c>
      <c r="VU10" s="9">
        <v>-45</v>
      </c>
      <c r="VV10" s="5">
        <f>IFERROR(VW10-VLOOKUP($A10,'TB2-1'!$A:$XEW,1+IFERROR(VALUE(RIGHT(VV$3,2)),RIGHT(VV$3,1)),TRUE),#N/A)</f>
        <v>-88</v>
      </c>
      <c r="VW10" s="5">
        <f t="shared" si="76"/>
        <v>-45</v>
      </c>
      <c r="VX10" s="5">
        <f>IFERROR(VY10-VLOOKUP($A10,'TB2-1'!$A:$XEW,1+IFERROR(VALUE(RIGHT(VX$3,2)),RIGHT(VX$3,1)),TRUE),#N/A)</f>
        <v>-115</v>
      </c>
      <c r="VY10" s="5">
        <f t="shared" si="76"/>
        <v>-45</v>
      </c>
      <c r="VZ10" s="5">
        <f>IFERROR(WA10-VLOOKUP($A10,'TB2-1'!$A:$XEW,1+IFERROR(VALUE(RIGHT(VZ$3,2)),RIGHT(VZ$3,1)),TRUE),#N/A)</f>
        <v>-155</v>
      </c>
      <c r="WA10" s="5">
        <f t="shared" si="76"/>
        <v>-45</v>
      </c>
      <c r="WB10" s="5">
        <f>IFERROR(WC10-VLOOKUP($A10,'TB2-1'!$A:$XEW,1+IFERROR(VALUE(RIGHT(WB$3,2)),RIGHT(WB$3,1)),TRUE),#N/A)</f>
        <v>-225</v>
      </c>
      <c r="WC10" s="5">
        <f t="shared" si="76"/>
        <v>-45</v>
      </c>
      <c r="WD10" s="5">
        <f>IFERROR(WE10-VLOOKUP($A10,'TB2-1'!$A:$XEW,1+IFERROR(VALUE(RIGHT(WD$3,2)),RIGHT(WD$3,1)),TRUE),#N/A)</f>
        <v>-315</v>
      </c>
      <c r="WE10" s="5">
        <f t="shared" si="76"/>
        <v>-45</v>
      </c>
      <c r="WF10" s="5">
        <f>IFERROR(WG10-VLOOKUP($A10,'TB2-1'!$A:$XEW,1+IFERROR(VALUE(RIGHT(WF$3,2)),RIGHT(WF$3,1)),TRUE),#N/A)</f>
        <v>-475</v>
      </c>
      <c r="WG10" s="5">
        <f t="shared" si="76"/>
        <v>-45</v>
      </c>
      <c r="WH10" s="5">
        <f>IFERROR(WI10-VLOOKUP($A10,'TB2-1'!$A:$XEW,1+IFERROR(VALUE(RIGHT(WH$3,2)),RIGHT(WH$3,1)),TRUE),#N/A)</f>
        <v>-745</v>
      </c>
      <c r="WI10" s="5">
        <f t="shared" si="76"/>
        <v>-45</v>
      </c>
      <c r="WJ10" s="5">
        <f>IFERROR(WK10-VLOOKUP($A10,'TB2-1'!$A:$XEW,1+IFERROR(VALUE(RIGHT(WJ$3,2)),RIGHT(WJ$3,1)),TRUE),#N/A)</f>
        <v>-1145</v>
      </c>
      <c r="WK10" s="5">
        <f t="shared" si="76"/>
        <v>-45</v>
      </c>
      <c r="WL10" s="5">
        <f>IFERROR(WM10-VLOOKUP($A10,'TB2-1'!$A:$XEW,1+IFERROR(VALUE(RIGHT(WL$3,2)),RIGHT(WL$3,1)),TRUE),#N/A)</f>
        <v>-1845</v>
      </c>
      <c r="WM10" s="5">
        <f t="shared" si="77"/>
        <v>-45</v>
      </c>
      <c r="WN10" s="5">
        <f>IFERROR(WO10-VLOOKUP($A10,'TB2-1'!$A:$XEW,1+IFERROR(VALUE(RIGHT(WN$3,2)),RIGHT(WN$3,1)),TRUE),#N/A)</f>
        <v>-2745</v>
      </c>
      <c r="WO10" s="5">
        <f t="shared" si="78"/>
        <v>-45</v>
      </c>
      <c r="WP10" s="2" t="e">
        <f>IFERROR(WQ10-VLOOKUP($A10,'TB2-1'!$A:$XEW,1+IFERROR(VALUE(RIGHT(WP$3,2)),RIGHT(WP$3,1)),TRUE),#N/A)</f>
        <v>#N/A</v>
      </c>
      <c r="WQ10" s="9" t="e">
        <f t="shared" si="124"/>
        <v>#N/A</v>
      </c>
      <c r="WR10" s="2" t="e">
        <f>IFERROR(WS10-VLOOKUP($A10,'TB2-1'!$A:$XEW,1+IFERROR(VALUE(RIGHT(WR$3,2)),RIGHT(WR$3,1)),TRUE),#N/A)</f>
        <v>#N/A</v>
      </c>
      <c r="WS10" s="9" t="e">
        <f t="shared" si="124"/>
        <v>#N/A</v>
      </c>
      <c r="WT10" s="2">
        <f>IFERROR(WU10-VLOOKUP($A10,'TB2-1'!$A:$XEW,1+IFERROR(VALUE(RIGHT(WT$3,2)),RIGHT(WT$3,1)),TRUE),#N/A)</f>
        <v>-62</v>
      </c>
      <c r="WU10" s="9">
        <f t="shared" ref="WU10" si="220">$XE10+VLOOKUP($A10,$ACE:$ACW,1+IFERROR(VALUE(RIGHT(WT$3,2)),RIGHT(WT$3,1)),TRUE)</f>
        <v>-59</v>
      </c>
      <c r="WV10" s="2">
        <f>IFERROR(WW10-VLOOKUP($A10,'TB2-1'!$A:$XEW,1+IFERROR(VALUE(RIGHT(WV$3,2)),RIGHT(WV$3,1)),TRUE),#N/A)</f>
        <v>-63</v>
      </c>
      <c r="WW10" s="9">
        <f t="shared" ref="WW10" si="221">$XE10+VLOOKUP($A10,$ACE:$ACW,1+IFERROR(VALUE(RIGHT(WV$3,2)),RIGHT(WV$3,1)),TRUE)</f>
        <v>-58</v>
      </c>
      <c r="WX10" s="2">
        <f>IFERROR(WY10-VLOOKUP($A10,'TB2-1'!$A:$XEW,1+IFERROR(VALUE(RIGHT(WX$3,2)),RIGHT(WX$3,1)),TRUE),#N/A)</f>
        <v>-65</v>
      </c>
      <c r="WY10" s="9">
        <f t="shared" ref="WY10" si="222">$XE10+VLOOKUP($A10,$ACE:$ACW,1+IFERROR(VALUE(RIGHT(WX$3,2)),RIGHT(WX$3,1)),TRUE)</f>
        <v>-57</v>
      </c>
      <c r="WZ10" s="2">
        <f>IFERROR(XA10-VLOOKUP($A10,'TB2-1'!$A:$XEW,1+IFERROR(VALUE(RIGHT(WZ$3,2)),RIGHT(WZ$3,1)),TRUE),#N/A)</f>
        <v>-68</v>
      </c>
      <c r="XA10" s="9">
        <f t="shared" ref="XA10" si="223">$XE10+VLOOKUP($A10,$ACE:$ACW,1+IFERROR(VALUE(RIGHT(WZ$3,2)),RIGHT(WZ$3,1)),TRUE)</f>
        <v>-57</v>
      </c>
      <c r="XB10" s="2">
        <f>IFERROR(XC10-VLOOKUP($A10,'TB2-1'!$A:$XEW,1+IFERROR(VALUE(RIGHT(XB$3,2)),RIGHT(XB$3,1)),TRUE),#N/A)</f>
        <v>-71</v>
      </c>
      <c r="XC10" s="9">
        <f t="shared" ref="XC10" si="224">$XE10+VLOOKUP($A10,$ACE:$ACW,1+IFERROR(VALUE(RIGHT(XB$3,2)),RIGHT(XB$3,1)),TRUE)</f>
        <v>-53</v>
      </c>
      <c r="XD10" s="2">
        <f>IFERROR(XE10-VLOOKUP($A10,'TB2-1'!$A:$XEW,1+IFERROR(VALUE(RIGHT(XD$3,2)),RIGHT(XD$3,1)),TRUE),#N/A)</f>
        <v>-87</v>
      </c>
      <c r="XE10" s="9">
        <v>-60</v>
      </c>
      <c r="XF10" s="2">
        <f>IFERROR(XG10-VLOOKUP($A10,'TB2-1'!$A:$XEW,1+IFERROR(VALUE(RIGHT(XF$3,2)),RIGHT(XF$3,1)),TRUE),#N/A)</f>
        <v>-103</v>
      </c>
      <c r="XG10" s="2">
        <f t="shared" si="79"/>
        <v>-60</v>
      </c>
      <c r="XH10" s="2">
        <f>IFERROR(XI10-VLOOKUP($A10,'TB2-1'!$A:$XEW,1+IFERROR(VALUE(RIGHT(XH$3,2)),RIGHT(XH$3,1)),TRUE),#N/A)</f>
        <v>-130</v>
      </c>
      <c r="XI10" s="2">
        <f t="shared" si="79"/>
        <v>-60</v>
      </c>
      <c r="XJ10" s="2">
        <f>IFERROR(XK10-VLOOKUP($A10,'TB2-1'!$A:$XEW,1+IFERROR(VALUE(RIGHT(XJ$3,2)),RIGHT(XJ$3,1)),TRUE),#N/A)</f>
        <v>-170</v>
      </c>
      <c r="XK10" s="2">
        <f t="shared" si="79"/>
        <v>-60</v>
      </c>
      <c r="XL10" s="2">
        <f>IFERROR(XM10-VLOOKUP($A10,'TB2-1'!$A:$XEW,1+IFERROR(VALUE(RIGHT(XL$3,2)),RIGHT(XL$3,1)),TRUE),#N/A)</f>
        <v>-240</v>
      </c>
      <c r="XM10" s="2">
        <f t="shared" si="79"/>
        <v>-60</v>
      </c>
      <c r="XN10" s="2">
        <f>IFERROR(XO10-VLOOKUP($A10,'TB2-1'!$A:$XEW,1+IFERROR(VALUE(RIGHT(XN$3,2)),RIGHT(XN$3,1)),TRUE),#N/A)</f>
        <v>-330</v>
      </c>
      <c r="XO10" s="2">
        <f t="shared" si="79"/>
        <v>-60</v>
      </c>
      <c r="XP10" s="2">
        <f>IFERROR(XQ10-VLOOKUP($A10,'TB2-1'!$A:$XEW,1+IFERROR(VALUE(RIGHT(XP$3,2)),RIGHT(XP$3,1)),TRUE),#N/A)</f>
        <v>-490</v>
      </c>
      <c r="XQ10" s="2">
        <f t="shared" si="79"/>
        <v>-60</v>
      </c>
      <c r="XR10" s="2">
        <f>IFERROR(XS10-VLOOKUP($A10,'TB2-1'!$A:$XEW,1+IFERROR(VALUE(RIGHT(XR$3,2)),RIGHT(XR$3,1)),TRUE),#N/A)</f>
        <v>-760</v>
      </c>
      <c r="XS10" s="2">
        <f t="shared" si="79"/>
        <v>-60</v>
      </c>
      <c r="XT10" s="2">
        <f>IFERROR(XU10-VLOOKUP($A10,'TB2-1'!$A:$XEW,1+IFERROR(VALUE(RIGHT(XT$3,2)),RIGHT(XT$3,1)),TRUE),#N/A)</f>
        <v>-1160</v>
      </c>
      <c r="XU10" s="2">
        <f t="shared" si="79"/>
        <v>-60</v>
      </c>
      <c r="XV10" s="2">
        <f>IFERROR(XW10-VLOOKUP($A10,'TB2-1'!$A:$XEW,1+IFERROR(VALUE(RIGHT(XV$3,2)),RIGHT(XV$3,1)),TRUE),#N/A)</f>
        <v>-1860</v>
      </c>
      <c r="XW10" s="2">
        <f t="shared" si="80"/>
        <v>-60</v>
      </c>
      <c r="XX10" s="2">
        <f>IFERROR(XY10-VLOOKUP($A10,'TB2-1'!$A:$XEW,1+IFERROR(VALUE(RIGHT(XX$3,2)),RIGHT(XX$3,1)),TRUE),#N/A)</f>
        <v>-2760</v>
      </c>
      <c r="XY10" s="2">
        <f t="shared" si="81"/>
        <v>-60</v>
      </c>
      <c r="XZ10" s="5" t="e">
        <f>IFERROR(YA10-VLOOKUP($A10,'TB2-1'!$A:$XEW,1+IFERROR(VALUE(RIGHT(XZ$3,2)),RIGHT(XZ$3,1)),TRUE),#N/A)</f>
        <v>#N/A</v>
      </c>
      <c r="YA10" s="9" t="e">
        <f t="shared" si="130"/>
        <v>#N/A</v>
      </c>
      <c r="YB10" s="5" t="e">
        <f>IFERROR(YC10-VLOOKUP($A10,'TB2-1'!$A:$XEW,1+IFERROR(VALUE(RIGHT(YB$3,2)),RIGHT(YB$3,1)),TRUE),#N/A)</f>
        <v>#N/A</v>
      </c>
      <c r="YC10" s="9" t="e">
        <f t="shared" si="130"/>
        <v>#N/A</v>
      </c>
      <c r="YD10" s="5">
        <f>IFERROR(YE10-VLOOKUP($A10,'TB2-1'!$A:$XEW,1+IFERROR(VALUE(RIGHT(YD$3,2)),RIGHT(YD$3,1)),TRUE),#N/A)</f>
        <v>-79</v>
      </c>
      <c r="YE10" s="9">
        <f t="shared" ref="YE10" si="225">$YO10+VLOOKUP($A10,$ACE:$ACW,1+IFERROR(VALUE(RIGHT(YD$3,2)),RIGHT(YD$3,1)),TRUE)</f>
        <v>-76</v>
      </c>
      <c r="YF10" s="5">
        <f>IFERROR(YG10-VLOOKUP($A10,'TB2-1'!$A:$XEW,1+IFERROR(VALUE(RIGHT(YF$3,2)),RIGHT(YF$3,1)),TRUE),#N/A)</f>
        <v>-80</v>
      </c>
      <c r="YG10" s="9">
        <f t="shared" ref="YG10" si="226">$YO10+VLOOKUP($A10,$ACE:$ACW,1+IFERROR(VALUE(RIGHT(YF$3,2)),RIGHT(YF$3,1)),TRUE)</f>
        <v>-75</v>
      </c>
      <c r="YH10" s="5">
        <f>IFERROR(YI10-VLOOKUP($A10,'TB2-1'!$A:$XEW,1+IFERROR(VALUE(RIGHT(YH$3,2)),RIGHT(YH$3,1)),TRUE),#N/A)</f>
        <v>-82</v>
      </c>
      <c r="YI10" s="9">
        <f t="shared" ref="YI10" si="227">$YO10+VLOOKUP($A10,$ACE:$ACW,1+IFERROR(VALUE(RIGHT(YH$3,2)),RIGHT(YH$3,1)),TRUE)</f>
        <v>-74</v>
      </c>
      <c r="YJ10" s="5">
        <f>IFERROR(YK10-VLOOKUP($A10,'TB2-1'!$A:$XEW,1+IFERROR(VALUE(RIGHT(YJ$3,2)),RIGHT(YJ$3,1)),TRUE),#N/A)</f>
        <v>-85</v>
      </c>
      <c r="YK10" s="9">
        <f t="shared" ref="YK10" si="228">$YO10+VLOOKUP($A10,$ACE:$ACW,1+IFERROR(VALUE(RIGHT(YJ$3,2)),RIGHT(YJ$3,1)),TRUE)</f>
        <v>-74</v>
      </c>
      <c r="YL10" s="5">
        <f>IFERROR(YM10-VLOOKUP($A10,'TB2-1'!$A:$XEW,1+IFERROR(VALUE(RIGHT(YL$3,2)),RIGHT(YL$3,1)),TRUE),#N/A)</f>
        <v>-88</v>
      </c>
      <c r="YM10" s="9">
        <f t="shared" ref="YM10" si="229">$YO10+VLOOKUP($A10,$ACE:$ACW,1+IFERROR(VALUE(RIGHT(YL$3,2)),RIGHT(YL$3,1)),TRUE)</f>
        <v>-70</v>
      </c>
      <c r="YN10" s="5">
        <f>IFERROR(YO10-VLOOKUP($A10,'TB2-1'!$A:$XEW,1+IFERROR(VALUE(RIGHT(YN$3,2)),RIGHT(YN$3,1)),TRUE),#N/A)</f>
        <v>-104</v>
      </c>
      <c r="YO10" s="9">
        <v>-77</v>
      </c>
      <c r="YP10" s="5">
        <f>IFERROR(YQ10-VLOOKUP($A10,'TB2-1'!$A:$XEW,1+IFERROR(VALUE(RIGHT(YP$3,2)),RIGHT(YP$3,1)),TRUE),#N/A)</f>
        <v>-120</v>
      </c>
      <c r="YQ10" s="5">
        <f t="shared" si="82"/>
        <v>-77</v>
      </c>
      <c r="YR10" s="5">
        <f>IFERROR(YS10-VLOOKUP($A10,'TB2-1'!$A:$XEW,1+IFERROR(VALUE(RIGHT(YR$3,2)),RIGHT(YR$3,1)),TRUE),#N/A)</f>
        <v>-147</v>
      </c>
      <c r="YS10" s="5">
        <f t="shared" si="82"/>
        <v>-77</v>
      </c>
      <c r="YT10" s="5">
        <f>IFERROR(YU10-VLOOKUP($A10,'TB2-1'!$A:$XEW,1+IFERROR(VALUE(RIGHT(YT$3,2)),RIGHT(YT$3,1)),TRUE),#N/A)</f>
        <v>-187</v>
      </c>
      <c r="YU10" s="5">
        <f t="shared" si="82"/>
        <v>-77</v>
      </c>
      <c r="YV10" s="5">
        <f>IFERROR(YW10-VLOOKUP($A10,'TB2-1'!$A:$XEW,1+IFERROR(VALUE(RIGHT(YV$3,2)),RIGHT(YV$3,1)),TRUE),#N/A)</f>
        <v>-257</v>
      </c>
      <c r="YW10" s="5">
        <f t="shared" si="82"/>
        <v>-77</v>
      </c>
      <c r="YX10" s="5">
        <f>IFERROR(YY10-VLOOKUP($A10,'TB2-1'!$A:$XEW,1+IFERROR(VALUE(RIGHT(YX$3,2)),RIGHT(YX$3,1)),TRUE),#N/A)</f>
        <v>-347</v>
      </c>
      <c r="YY10" s="5">
        <f t="shared" si="82"/>
        <v>-77</v>
      </c>
      <c r="YZ10" s="5">
        <f>IFERROR(ZA10-VLOOKUP($A10,'TB2-1'!$A:$XEW,1+IFERROR(VALUE(RIGHT(YZ$3,2)),RIGHT(YZ$3,1)),TRUE),#N/A)</f>
        <v>-507</v>
      </c>
      <c r="ZA10" s="5">
        <f t="shared" si="82"/>
        <v>-77</v>
      </c>
      <c r="ZB10" s="5">
        <f>IFERROR(ZC10-VLOOKUP($A10,'TB2-1'!$A:$XEW,1+IFERROR(VALUE(RIGHT(ZB$3,2)),RIGHT(ZB$3,1)),TRUE),#N/A)</f>
        <v>-777</v>
      </c>
      <c r="ZC10" s="5">
        <f t="shared" si="82"/>
        <v>-77</v>
      </c>
      <c r="ZD10" s="5">
        <f>IFERROR(ZE10-VLOOKUP($A10,'TB2-1'!$A:$XEW,1+IFERROR(VALUE(RIGHT(ZD$3,2)),RIGHT(ZD$3,1)),TRUE),#N/A)</f>
        <v>-1177</v>
      </c>
      <c r="ZE10" s="5">
        <f t="shared" si="82"/>
        <v>-77</v>
      </c>
      <c r="ZF10" s="5">
        <f>IFERROR(ZG10-VLOOKUP($A10,'TB2-1'!$A:$XEW,1+IFERROR(VALUE(RIGHT(ZF$3,2)),RIGHT(ZF$3,1)),TRUE),#N/A)</f>
        <v>-1877</v>
      </c>
      <c r="ZG10" s="5">
        <f t="shared" si="83"/>
        <v>-77</v>
      </c>
      <c r="ZH10" s="5">
        <f>IFERROR(ZI10-VLOOKUP($A10,'TB2-1'!$A:$XEW,1+IFERROR(VALUE(RIGHT(ZH$3,2)),RIGHT(ZH$3,1)),TRUE),#N/A)</f>
        <v>-2777</v>
      </c>
      <c r="ZI10" s="5">
        <f t="shared" si="84"/>
        <v>-77</v>
      </c>
      <c r="ZJ10" s="2" t="e">
        <f>IFERROR(ZK10-VLOOKUP($A10,'TB2-1'!$A:$XEW,1+IFERROR(VALUE(RIGHT(ZJ$3,2)),RIGHT(ZJ$3,1)),TRUE),#N/A)</f>
        <v>#N/A</v>
      </c>
      <c r="ZK10" s="9" t="e">
        <f t="shared" si="136"/>
        <v>#N/A</v>
      </c>
      <c r="ZL10" s="2" t="e">
        <f>IFERROR(ZM10-VLOOKUP($A10,'TB2-1'!$A:$XEW,1+IFERROR(VALUE(RIGHT(ZL$3,2)),RIGHT(ZL$3,1)),TRUE),#N/A)</f>
        <v>#N/A</v>
      </c>
      <c r="ZM10" s="9" t="e">
        <f t="shared" si="136"/>
        <v>#N/A</v>
      </c>
      <c r="ZN10" s="2">
        <f>IFERROR(ZO10-VLOOKUP($A10,'TB2-1'!$A:$XEW,1+IFERROR(VALUE(RIGHT(ZN$3,2)),RIGHT(ZN$3,1)),TRUE),#N/A)</f>
        <v>-110</v>
      </c>
      <c r="ZO10" s="9">
        <f t="shared" ref="ZO10" si="230">$ZY10+VLOOKUP($A10,$ACE:$ACW,1+IFERROR(VALUE(RIGHT(ZN$3,2)),RIGHT(ZN$3,1)),TRUE)</f>
        <v>-107</v>
      </c>
      <c r="ZP10" s="2">
        <f>IFERROR(ZQ10-VLOOKUP($A10,'TB2-1'!$A:$XEW,1+IFERROR(VALUE(RIGHT(ZP$3,2)),RIGHT(ZP$3,1)),TRUE),#N/A)</f>
        <v>-111</v>
      </c>
      <c r="ZQ10" s="9">
        <f t="shared" ref="ZQ10" si="231">$ZY10+VLOOKUP($A10,$ACE:$ACW,1+IFERROR(VALUE(RIGHT(ZP$3,2)),RIGHT(ZP$3,1)),TRUE)</f>
        <v>-106</v>
      </c>
      <c r="ZR10" s="2">
        <f>IFERROR(ZS10-VLOOKUP($A10,'TB2-1'!$A:$XEW,1+IFERROR(VALUE(RIGHT(ZR$3,2)),RIGHT(ZR$3,1)),TRUE),#N/A)</f>
        <v>-113</v>
      </c>
      <c r="ZS10" s="9">
        <f t="shared" ref="ZS10" si="232">$ZY10+VLOOKUP($A10,$ACE:$ACW,1+IFERROR(VALUE(RIGHT(ZR$3,2)),RIGHT(ZR$3,1)),TRUE)</f>
        <v>-105</v>
      </c>
      <c r="ZT10" s="2">
        <f>IFERROR(ZU10-VLOOKUP($A10,'TB2-1'!$A:$XEW,1+IFERROR(VALUE(RIGHT(ZT$3,2)),RIGHT(ZT$3,1)),TRUE),#N/A)</f>
        <v>-116</v>
      </c>
      <c r="ZU10" s="9">
        <f t="shared" ref="ZU10" si="233">$ZY10+VLOOKUP($A10,$ACE:$ACW,1+IFERROR(VALUE(RIGHT(ZT$3,2)),RIGHT(ZT$3,1)),TRUE)</f>
        <v>-105</v>
      </c>
      <c r="ZV10" s="2">
        <f>IFERROR(ZW10-VLOOKUP($A10,'TB2-1'!$A:$XEW,1+IFERROR(VALUE(RIGHT(ZV$3,2)),RIGHT(ZV$3,1)),TRUE),#N/A)</f>
        <v>-119</v>
      </c>
      <c r="ZW10" s="9">
        <f t="shared" ref="ZW10" si="234">$ZY10+VLOOKUP($A10,$ACE:$ACW,1+IFERROR(VALUE(RIGHT(ZV$3,2)),RIGHT(ZV$3,1)),TRUE)</f>
        <v>-101</v>
      </c>
      <c r="ZX10" s="2">
        <f>IFERROR(ZY10-VLOOKUP($A10,'TB2-1'!$A:$XEW,1+IFERROR(VALUE(RIGHT(ZX$3,2)),RIGHT(ZX$3,1)),TRUE),#N/A)</f>
        <v>-135</v>
      </c>
      <c r="ZY10" s="9">
        <v>-108</v>
      </c>
      <c r="ZZ10" s="2">
        <f>IFERROR(AAA10-VLOOKUP($A10,'TB2-1'!$A:$XEW,1+IFERROR(VALUE(RIGHT(ZZ$3,2)),RIGHT(ZZ$3,1)),TRUE),#N/A)</f>
        <v>-151</v>
      </c>
      <c r="AAA10" s="2">
        <f t="shared" si="85"/>
        <v>-108</v>
      </c>
      <c r="AAB10" s="2">
        <f>IFERROR(AAC10-VLOOKUP($A10,'TB2-1'!$A:$XEW,1+IFERROR(VALUE(RIGHT(AAB$3,2)),RIGHT(AAB$3,1)),TRUE),#N/A)</f>
        <v>-178</v>
      </c>
      <c r="AAC10" s="2">
        <f t="shared" si="85"/>
        <v>-108</v>
      </c>
      <c r="AAD10" s="2">
        <f>IFERROR(AAE10-VLOOKUP($A10,'TB2-1'!$A:$XEW,1+IFERROR(VALUE(RIGHT(AAD$3,2)),RIGHT(AAD$3,1)),TRUE),#N/A)</f>
        <v>-218</v>
      </c>
      <c r="AAE10" s="2">
        <f t="shared" si="85"/>
        <v>-108</v>
      </c>
      <c r="AAF10" s="2">
        <f>IFERROR(AAG10-VLOOKUP($A10,'TB2-1'!$A:$XEW,1+IFERROR(VALUE(RIGHT(AAF$3,2)),RIGHT(AAF$3,1)),TRUE),#N/A)</f>
        <v>-288</v>
      </c>
      <c r="AAG10" s="2">
        <f t="shared" si="85"/>
        <v>-108</v>
      </c>
      <c r="AAH10" s="2">
        <f>IFERROR(AAI10-VLOOKUP($A10,'TB2-1'!$A:$XEW,1+IFERROR(VALUE(RIGHT(AAH$3,2)),RIGHT(AAH$3,1)),TRUE),#N/A)</f>
        <v>-378</v>
      </c>
      <c r="AAI10" s="2">
        <f t="shared" si="85"/>
        <v>-108</v>
      </c>
      <c r="AAJ10" s="2">
        <f>IFERROR(AAK10-VLOOKUP($A10,'TB2-1'!$A:$XEW,1+IFERROR(VALUE(RIGHT(AAJ$3,2)),RIGHT(AAJ$3,1)),TRUE),#N/A)</f>
        <v>-538</v>
      </c>
      <c r="AAK10" s="2">
        <f t="shared" si="85"/>
        <v>-108</v>
      </c>
      <c r="AAL10" s="2">
        <f>IFERROR(AAM10-VLOOKUP($A10,'TB2-1'!$A:$XEW,1+IFERROR(VALUE(RIGHT(AAL$3,2)),RIGHT(AAL$3,1)),TRUE),#N/A)</f>
        <v>-808</v>
      </c>
      <c r="AAM10" s="2">
        <f t="shared" si="85"/>
        <v>-108</v>
      </c>
      <c r="AAN10" s="2">
        <f>IFERROR(AAO10-VLOOKUP($A10,'TB2-1'!$A:$XEW,1+IFERROR(VALUE(RIGHT(AAN$3,2)),RIGHT(AAN$3,1)),TRUE),#N/A)</f>
        <v>-1208</v>
      </c>
      <c r="AAO10" s="2">
        <f t="shared" si="85"/>
        <v>-108</v>
      </c>
      <c r="AAP10" s="2">
        <f>IFERROR(AAQ10-VLOOKUP($A10,'TB2-1'!$A:$XEW,1+IFERROR(VALUE(RIGHT(AAP$3,2)),RIGHT(AAP$3,1)),TRUE),#N/A)</f>
        <v>-1908</v>
      </c>
      <c r="AAQ10" s="2">
        <f t="shared" si="86"/>
        <v>-108</v>
      </c>
      <c r="AAR10" s="2">
        <f>IFERROR(AAS10-VLOOKUP($A10,'TB2-1'!$A:$XEW,1+IFERROR(VALUE(RIGHT(AAR$3,2)),RIGHT(AAR$3,1)),TRUE),#N/A)</f>
        <v>-2808</v>
      </c>
      <c r="AAS10" s="2">
        <f t="shared" si="87"/>
        <v>-108</v>
      </c>
      <c r="AAT10" s="5" t="e">
        <f>IFERROR(AAU10-VLOOKUP($A10,'TB2-1'!$A:$XEW,1+IFERROR(VALUE(RIGHT(AAT$3,2)),RIGHT(AAT$3,1)),TRUE),#N/A)</f>
        <v>#N/A</v>
      </c>
      <c r="AAU10" s="9" t="e">
        <f t="shared" si="142"/>
        <v>#N/A</v>
      </c>
      <c r="AAV10" s="5" t="e">
        <f>IFERROR(AAW10-VLOOKUP($A10,'TB2-1'!$A:$XEW,1+IFERROR(VALUE(RIGHT(AAV$3,2)),RIGHT(AAV$3,1)),TRUE),#N/A)</f>
        <v>#N/A</v>
      </c>
      <c r="AAW10" s="9" t="e">
        <f t="shared" si="142"/>
        <v>#N/A</v>
      </c>
      <c r="AAX10" s="5">
        <f>IFERROR(AAY10-VLOOKUP($A10,'TB2-1'!$A:$XEW,1+IFERROR(VALUE(RIGHT(AAX$3,2)),RIGHT(AAX$3,1)),TRUE),#N/A)</f>
        <v>-152</v>
      </c>
      <c r="AAY10" s="9">
        <f t="shared" ref="AAY10" si="235">$ABI10+VLOOKUP($A10,$ACE:$ACW,1+IFERROR(VALUE(RIGHT(AAX$3,2)),RIGHT(AAX$3,1)),TRUE)</f>
        <v>-149</v>
      </c>
      <c r="AAZ10" s="5">
        <f>IFERROR(ABA10-VLOOKUP($A10,'TB2-1'!$A:$XEW,1+IFERROR(VALUE(RIGHT(AAZ$3,2)),RIGHT(AAZ$3,1)),TRUE),#N/A)</f>
        <v>-153</v>
      </c>
      <c r="ABA10" s="9">
        <f t="shared" ref="ABA10" si="236">$ABI10+VLOOKUP($A10,$ACE:$ACW,1+IFERROR(VALUE(RIGHT(AAZ$3,2)),RIGHT(AAZ$3,1)),TRUE)</f>
        <v>-148</v>
      </c>
      <c r="ABB10" s="5">
        <f>IFERROR(ABC10-VLOOKUP($A10,'TB2-1'!$A:$XEW,1+IFERROR(VALUE(RIGHT(ABB$3,2)),RIGHT(ABB$3,1)),TRUE),#N/A)</f>
        <v>-155</v>
      </c>
      <c r="ABC10" s="9">
        <f t="shared" ref="ABC10" si="237">$ABI10+VLOOKUP($A10,$ACE:$ACW,1+IFERROR(VALUE(RIGHT(ABB$3,2)),RIGHT(ABB$3,1)),TRUE)</f>
        <v>-147</v>
      </c>
      <c r="ABD10" s="5">
        <f>IFERROR(ABE10-VLOOKUP($A10,'TB2-1'!$A:$XEW,1+IFERROR(VALUE(RIGHT(ABD$3,2)),RIGHT(ABD$3,1)),TRUE),#N/A)</f>
        <v>-158</v>
      </c>
      <c r="ABE10" s="9">
        <f t="shared" ref="ABE10" si="238">$ABI10+VLOOKUP($A10,$ACE:$ACW,1+IFERROR(VALUE(RIGHT(ABD$3,2)),RIGHT(ABD$3,1)),TRUE)</f>
        <v>-147</v>
      </c>
      <c r="ABF10" s="5">
        <f>IFERROR(ABG10-VLOOKUP($A10,'TB2-1'!$A:$XEW,1+IFERROR(VALUE(RIGHT(ABF$3,2)),RIGHT(ABF$3,1)),TRUE),#N/A)</f>
        <v>-161</v>
      </c>
      <c r="ABG10" s="9">
        <f t="shared" ref="ABG10" si="239">$ABI10+VLOOKUP($A10,$ACE:$ACW,1+IFERROR(VALUE(RIGHT(ABF$3,2)),RIGHT(ABF$3,1)),TRUE)</f>
        <v>-143</v>
      </c>
      <c r="ABH10" s="5">
        <f>IFERROR(ABI10-VLOOKUP($A10,'TB2-1'!$A:$XEW,1+IFERROR(VALUE(RIGHT(ABH$3,2)),RIGHT(ABH$3,1)),TRUE),#N/A)</f>
        <v>-177</v>
      </c>
      <c r="ABI10" s="9">
        <v>-150</v>
      </c>
      <c r="ABJ10" s="5">
        <f>IFERROR(ABK10-VLOOKUP($A10,'TB2-1'!$A:$XEW,1+IFERROR(VALUE(RIGHT(ABJ$3,2)),RIGHT(ABJ$3,1)),TRUE),#N/A)</f>
        <v>-193</v>
      </c>
      <c r="ABK10" s="5">
        <f t="shared" si="88"/>
        <v>-150</v>
      </c>
      <c r="ABL10" s="5">
        <f>IFERROR(ABM10-VLOOKUP($A10,'TB2-1'!$A:$XEW,1+IFERROR(VALUE(RIGHT(ABL$3,2)),RIGHT(ABL$3,1)),TRUE),#N/A)</f>
        <v>-220</v>
      </c>
      <c r="ABM10" s="5">
        <f t="shared" si="88"/>
        <v>-150</v>
      </c>
      <c r="ABN10" s="5">
        <f>IFERROR(ABO10-VLOOKUP($A10,'TB2-1'!$A:$XEW,1+IFERROR(VALUE(RIGHT(ABN$3,2)),RIGHT(ABN$3,1)),TRUE),#N/A)</f>
        <v>-260</v>
      </c>
      <c r="ABO10" s="5">
        <f t="shared" si="88"/>
        <v>-150</v>
      </c>
      <c r="ABP10" s="5">
        <f>IFERROR(ABQ10-VLOOKUP($A10,'TB2-1'!$A:$XEW,1+IFERROR(VALUE(RIGHT(ABP$3,2)),RIGHT(ABP$3,1)),TRUE),#N/A)</f>
        <v>-330</v>
      </c>
      <c r="ABQ10" s="5">
        <f t="shared" si="88"/>
        <v>-150</v>
      </c>
      <c r="ABR10" s="5">
        <f>IFERROR(ABS10-VLOOKUP($A10,'TB2-1'!$A:$XEW,1+IFERROR(VALUE(RIGHT(ABR$3,2)),RIGHT(ABR$3,1)),TRUE),#N/A)</f>
        <v>-420</v>
      </c>
      <c r="ABS10" s="5">
        <f t="shared" si="88"/>
        <v>-150</v>
      </c>
      <c r="ABT10" s="5">
        <f>IFERROR(ABU10-VLOOKUP($A10,'TB2-1'!$A:$XEW,1+IFERROR(VALUE(RIGHT(ABT$3,2)),RIGHT(ABT$3,1)),TRUE),#N/A)</f>
        <v>-580</v>
      </c>
      <c r="ABU10" s="5">
        <f t="shared" si="88"/>
        <v>-150</v>
      </c>
      <c r="ABV10" s="5">
        <f>IFERROR(ABW10-VLOOKUP($A10,'TB2-1'!$A:$XEW,1+IFERROR(VALUE(RIGHT(ABV$3,2)),RIGHT(ABV$3,1)),TRUE),#N/A)</f>
        <v>-850</v>
      </c>
      <c r="ABW10" s="5">
        <f t="shared" si="88"/>
        <v>-150</v>
      </c>
      <c r="ABX10" s="5">
        <f>IFERROR(ABY10-VLOOKUP($A10,'TB2-1'!$A:$XEW,1+IFERROR(VALUE(RIGHT(ABX$3,2)),RIGHT(ABX$3,1)),TRUE),#N/A)</f>
        <v>-1250</v>
      </c>
      <c r="ABY10" s="5">
        <f t="shared" si="88"/>
        <v>-150</v>
      </c>
      <c r="ABZ10" s="5">
        <f>IFERROR(ACA10-VLOOKUP($A10,'TB2-1'!$A:$XEW,1+IFERROR(VALUE(RIGHT(ABZ$3,2)),RIGHT(ABZ$3,1)),TRUE),#N/A)</f>
        <v>-1950</v>
      </c>
      <c r="ACA10" s="5">
        <f t="shared" si="89"/>
        <v>-150</v>
      </c>
      <c r="ACB10" s="5">
        <f>IFERROR(ACC10-VLOOKUP($A10,'TB2-1'!$A:$XEW,1+IFERROR(VALUE(RIGHT(ACB$3,2)),RIGHT(ACB$3,1)),TRUE),#N/A)</f>
        <v>-2850</v>
      </c>
      <c r="ACC10" s="5">
        <f t="shared" si="90"/>
        <v>-150</v>
      </c>
      <c r="ACE10" s="2">
        <f>Config!G6</f>
        <v>14.000999999999999</v>
      </c>
      <c r="ACF10" s="6" t="e">
        <v>#N/A</v>
      </c>
      <c r="ACG10" s="6" t="e">
        <v>#N/A</v>
      </c>
      <c r="ACH10" s="6">
        <v>1</v>
      </c>
      <c r="ACI10" s="6">
        <v>2</v>
      </c>
      <c r="ACJ10" s="6">
        <v>3</v>
      </c>
      <c r="ACK10" s="6">
        <v>3</v>
      </c>
      <c r="ACL10" s="6">
        <v>7</v>
      </c>
      <c r="ACM10" s="6">
        <v>9</v>
      </c>
      <c r="ACN10" s="6" t="e">
        <v>#N/A</v>
      </c>
      <c r="ACO10" s="6" t="e">
        <v>#N/A</v>
      </c>
      <c r="ACP10" s="6" t="e">
        <v>#N/A</v>
      </c>
      <c r="ACQ10" s="6" t="e">
        <v>#N/A</v>
      </c>
      <c r="ACR10" s="6" t="e">
        <v>#N/A</v>
      </c>
      <c r="ACS10" s="6" t="e">
        <v>#N/A</v>
      </c>
      <c r="ACT10" s="6" t="e">
        <v>#N/A</v>
      </c>
      <c r="ACU10" s="6" t="e">
        <v>#N/A</v>
      </c>
      <c r="ACV10" s="6" t="e">
        <v>#N/A</v>
      </c>
      <c r="ACW10" s="6" t="e">
        <v>#N/A</v>
      </c>
    </row>
    <row r="11" spans="1:777" ht="15.75" thickBot="1" x14ac:dyDescent="0.3">
      <c r="A11" s="2">
        <f>Config!G7</f>
        <v>18.001000000000001</v>
      </c>
      <c r="B11" s="84">
        <v>110</v>
      </c>
      <c r="C11" s="5">
        <f>IFERROR(B11+VLOOKUP($A11,'TB2-1'!$A:$XEW,1+IFERROR(VALUE(RIGHT(B$3,2)),RIGHT(B$3,1)),TRUE),#N/A)</f>
        <v>111.5</v>
      </c>
      <c r="D11" s="10">
        <f t="shared" si="1"/>
        <v>110</v>
      </c>
      <c r="E11" s="5">
        <f>IFERROR(D11+VLOOKUP($A11,'TB2-1'!$A:$XEW,1+IFERROR(VALUE(RIGHT(D$3,2)),RIGHT(D$3,1)),TRUE),#N/A)</f>
        <v>112.5</v>
      </c>
      <c r="F11" s="10">
        <f t="shared" si="1"/>
        <v>110</v>
      </c>
      <c r="G11" s="5">
        <f>IFERROR(F11+VLOOKUP($A11,'TB2-1'!$A:$XEW,1+IFERROR(VALUE(RIGHT(F$3,2)),RIGHT(F$3,1)),TRUE),#N/A)</f>
        <v>114</v>
      </c>
      <c r="H11" s="10">
        <f t="shared" si="1"/>
        <v>110</v>
      </c>
      <c r="I11" s="5">
        <f>IFERROR(H11+VLOOKUP($A11,'TB2-1'!$A:$XEW,1+IFERROR(VALUE(RIGHT(H$3,2)),RIGHT(H$3,1)),TRUE),#N/A)</f>
        <v>116</v>
      </c>
      <c r="J11" s="10">
        <f t="shared" si="1"/>
        <v>110</v>
      </c>
      <c r="K11" s="5">
        <f>IFERROR(J11+VLOOKUP($A11,'TB2-1'!$A:$XEW,1+IFERROR(VALUE(RIGHT(J$3,2)),RIGHT(J$3,1)),TRUE),#N/A)</f>
        <v>119</v>
      </c>
      <c r="L11" s="10">
        <f t="shared" si="1"/>
        <v>110</v>
      </c>
      <c r="M11" s="5">
        <f>IFERROR(L11+VLOOKUP($A11,'TB2-1'!$A:$XEW,1+IFERROR(VALUE(RIGHT(L$3,2)),RIGHT(L$3,1)),TRUE),#N/A)</f>
        <v>123</v>
      </c>
      <c r="N11" s="10">
        <f t="shared" si="1"/>
        <v>110</v>
      </c>
      <c r="O11" s="5">
        <f>IFERROR(N11+VLOOKUP($A11,'TB2-1'!$A:$XEW,1+IFERROR(VALUE(RIGHT(N$3,2)),RIGHT(N$3,1)),TRUE),#N/A)</f>
        <v>131</v>
      </c>
      <c r="P11" s="10">
        <f t="shared" si="1"/>
        <v>110</v>
      </c>
      <c r="Q11" s="5">
        <f>IFERROR(P11+VLOOKUP($A11,'TB2-1'!$A:$XEW,1+IFERROR(VALUE(RIGHT(P$3,2)),RIGHT(P$3,1)),TRUE),#N/A)</f>
        <v>143</v>
      </c>
      <c r="R11" s="10">
        <f t="shared" si="1"/>
        <v>110</v>
      </c>
      <c r="S11" s="5">
        <f>IFERROR(R11+VLOOKUP($A11,'TB2-1'!$A:$XEW,1+IFERROR(VALUE(RIGHT(R$3,2)),RIGHT(R$3,1)),TRUE),#N/A)</f>
        <v>162</v>
      </c>
      <c r="T11" s="10">
        <f t="shared" si="2"/>
        <v>110</v>
      </c>
      <c r="U11" s="5">
        <f>IFERROR(T11+VLOOKUP($A11,'TB2-1'!$A:$XEW,1+IFERROR(VALUE(RIGHT(T$3,2)),RIGHT(T$3,1)),TRUE),#N/A)</f>
        <v>194</v>
      </c>
      <c r="V11" s="10">
        <f t="shared" si="3"/>
        <v>110</v>
      </c>
      <c r="W11" s="5">
        <f>IFERROR(V11+VLOOKUP($A11,'TB2-1'!$A:$XEW,1+IFERROR(VALUE(RIGHT(V$3,2)),RIGHT(V$3,1)),TRUE),#N/A)</f>
        <v>240</v>
      </c>
      <c r="X11" s="10">
        <f t="shared" si="4"/>
        <v>110</v>
      </c>
      <c r="Y11" s="5">
        <f>IFERROR(X11+VLOOKUP($A11,'TB2-1'!$A:$XEW,1+IFERROR(VALUE(RIGHT(X$3,2)),RIGHT(X$3,1)),TRUE),#N/A)</f>
        <v>320</v>
      </c>
      <c r="Z11" s="10">
        <f t="shared" si="5"/>
        <v>110</v>
      </c>
      <c r="AA11" s="5">
        <f>IFERROR(Z11+VLOOKUP($A11,'TB2-1'!$A:$XEW,1+IFERROR(VALUE(RIGHT(Z$3,2)),RIGHT(Z$3,1)),TRUE),#N/A)</f>
        <v>440</v>
      </c>
      <c r="AB11" s="10">
        <f t="shared" si="6"/>
        <v>110</v>
      </c>
      <c r="AC11" s="5">
        <f>IFERROR(AB11+VLOOKUP($A11,'TB2-1'!$A:$XEW,1+IFERROR(VALUE(RIGHT(AB$3,2)),RIGHT(AB$3,1)),TRUE),#N/A)</f>
        <v>630</v>
      </c>
      <c r="AD11" s="10">
        <f t="shared" si="7"/>
        <v>110</v>
      </c>
      <c r="AE11" s="5">
        <f>IFERROR(AD11+VLOOKUP($A11,'TB2-1'!$A:$XEW,1+IFERROR(VALUE(RIGHT(AD$3,2)),RIGHT(AD$3,1)),TRUE),#N/A)</f>
        <v>950</v>
      </c>
      <c r="AF11" s="10">
        <f t="shared" si="8"/>
        <v>110</v>
      </c>
      <c r="AG11" s="5">
        <f>IFERROR(AF11+VLOOKUP($A11,'TB2-1'!$A:$XEW,1+IFERROR(VALUE(RIGHT(AF$3,2)),RIGHT(AF$3,1)),TRUE),#N/A)</f>
        <v>1410</v>
      </c>
      <c r="AH11" s="10">
        <f t="shared" si="9"/>
        <v>110</v>
      </c>
      <c r="AI11" s="5">
        <f>IFERROR(AH11+VLOOKUP($A11,'TB2-1'!$A:$XEW,1+IFERROR(VALUE(RIGHT(AH$3,2)),RIGHT(AH$3,1)),TRUE),#N/A)</f>
        <v>2210</v>
      </c>
      <c r="AJ11" s="10">
        <f t="shared" si="10"/>
        <v>110</v>
      </c>
      <c r="AK11" s="5">
        <f>IFERROR(AJ11+VLOOKUP($A11,'TB2-1'!$A:$XEW,1+IFERROR(VALUE(RIGHT(AJ$3,2)),RIGHT(AJ$3,1)),TRUE),#N/A)</f>
        <v>3410</v>
      </c>
      <c r="AL11" s="84">
        <v>65</v>
      </c>
      <c r="AM11" s="6">
        <f>IFERROR(AL11+VLOOKUP($A11,'TB2-1'!$A:$XEW,1+IFERROR(VALUE(RIGHT(AL$3,2)),RIGHT(AL$3,1)),TRUE),#N/A)</f>
        <v>66.5</v>
      </c>
      <c r="AN11" s="6">
        <f t="shared" si="11"/>
        <v>65</v>
      </c>
      <c r="AO11" s="6">
        <f>IFERROR(AN11+VLOOKUP($A11,'TB2-1'!$A:$XEW,1+IFERROR(VALUE(RIGHT(AN$3,2)),RIGHT(AN$3,1)),TRUE),#N/A)</f>
        <v>67.5</v>
      </c>
      <c r="AP11" s="6">
        <f t="shared" si="11"/>
        <v>65</v>
      </c>
      <c r="AQ11" s="6">
        <f>IFERROR(AP11+VLOOKUP($A11,'TB2-1'!$A:$XEW,1+IFERROR(VALUE(RIGHT(AP$3,2)),RIGHT(AP$3,1)),TRUE),#N/A)</f>
        <v>69</v>
      </c>
      <c r="AR11" s="6">
        <f t="shared" si="11"/>
        <v>65</v>
      </c>
      <c r="AS11" s="6">
        <f>IFERROR(AR11+VLOOKUP($A11,'TB2-1'!$A:$XEW,1+IFERROR(VALUE(RIGHT(AR$3,2)),RIGHT(AR$3,1)),TRUE),#N/A)</f>
        <v>71</v>
      </c>
      <c r="AT11" s="6">
        <f t="shared" si="11"/>
        <v>65</v>
      </c>
      <c r="AU11" s="6">
        <f>IFERROR(AT11+VLOOKUP($A11,'TB2-1'!$A:$XEW,1+IFERROR(VALUE(RIGHT(AT$3,2)),RIGHT(AT$3,1)),TRUE),#N/A)</f>
        <v>74</v>
      </c>
      <c r="AV11" s="6">
        <f t="shared" si="11"/>
        <v>65</v>
      </c>
      <c r="AW11" s="6">
        <f>IFERROR(AV11+VLOOKUP($A11,'TB2-1'!$A:$XEW,1+IFERROR(VALUE(RIGHT(AV$3,2)),RIGHT(AV$3,1)),TRUE),#N/A)</f>
        <v>78</v>
      </c>
      <c r="AX11" s="6">
        <f t="shared" si="11"/>
        <v>65</v>
      </c>
      <c r="AY11" s="6">
        <f>IFERROR(AX11+VLOOKUP($A11,'TB2-1'!$A:$XEW,1+IFERROR(VALUE(RIGHT(AX$3,2)),RIGHT(AX$3,1)),TRUE),#N/A)</f>
        <v>86</v>
      </c>
      <c r="AZ11" s="6">
        <f t="shared" si="11"/>
        <v>65</v>
      </c>
      <c r="BA11" s="6">
        <f>IFERROR(AZ11+VLOOKUP($A11,'TB2-1'!$A:$XEW,1+IFERROR(VALUE(RIGHT(AZ$3,2)),RIGHT(AZ$3,1)),TRUE),#N/A)</f>
        <v>98</v>
      </c>
      <c r="BB11" s="6">
        <f t="shared" si="11"/>
        <v>65</v>
      </c>
      <c r="BC11" s="6">
        <f>IFERROR(BB11+VLOOKUP($A11,'TB2-1'!$A:$XEW,1+IFERROR(VALUE(RIGHT(BB$3,2)),RIGHT(BB$3,1)),TRUE),#N/A)</f>
        <v>117</v>
      </c>
      <c r="BD11" s="6">
        <f t="shared" si="12"/>
        <v>65</v>
      </c>
      <c r="BE11" s="6">
        <f>IFERROR(BD11+VLOOKUP($A11,'TB2-1'!$A:$XEW,1+IFERROR(VALUE(RIGHT(BD$3,2)),RIGHT(BD$3,1)),TRUE),#N/A)</f>
        <v>149</v>
      </c>
      <c r="BF11" s="6">
        <f t="shared" si="13"/>
        <v>65</v>
      </c>
      <c r="BG11" s="6">
        <f>IFERROR(BF11+VLOOKUP($A11,'TB2-1'!$A:$XEW,1+IFERROR(VALUE(RIGHT(BF$3,2)),RIGHT(BF$3,1)),TRUE),#N/A)</f>
        <v>195</v>
      </c>
      <c r="BH11" s="6">
        <f t="shared" si="14"/>
        <v>65</v>
      </c>
      <c r="BI11" s="6">
        <f>IFERROR(BH11+VLOOKUP($A11,'TB2-1'!$A:$XEW,1+IFERROR(VALUE(RIGHT(BH$3,2)),RIGHT(BH$3,1)),TRUE),#N/A)</f>
        <v>275</v>
      </c>
      <c r="BJ11" s="6">
        <f t="shared" si="15"/>
        <v>65</v>
      </c>
      <c r="BK11" s="6">
        <f>IFERROR(BJ11+VLOOKUP($A11,'TB2-1'!$A:$XEW,1+IFERROR(VALUE(RIGHT(BJ$3,2)),RIGHT(BJ$3,1)),TRUE),#N/A)</f>
        <v>395</v>
      </c>
      <c r="BL11" s="6">
        <f t="shared" si="16"/>
        <v>65</v>
      </c>
      <c r="BM11" s="6">
        <f>IFERROR(BL11+VLOOKUP($A11,'TB2-1'!$A:$XEW,1+IFERROR(VALUE(RIGHT(BL$3,2)),RIGHT(BL$3,1)),TRUE),#N/A)</f>
        <v>585</v>
      </c>
      <c r="BN11" s="6">
        <f t="shared" si="17"/>
        <v>65</v>
      </c>
      <c r="BO11" s="6">
        <f>IFERROR(BN11+VLOOKUP($A11,'TB2-1'!$A:$XEW,1+IFERROR(VALUE(RIGHT(BN$3,2)),RIGHT(BN$3,1)),TRUE),#N/A)</f>
        <v>905</v>
      </c>
      <c r="BP11" s="6">
        <f t="shared" si="18"/>
        <v>65</v>
      </c>
      <c r="BQ11" s="6">
        <f>IFERROR(BP11+VLOOKUP($A11,'TB2-1'!$A:$XEW,1+IFERROR(VALUE(RIGHT(BP$3,2)),RIGHT(BP$3,1)),TRUE),#N/A)</f>
        <v>1365</v>
      </c>
      <c r="BR11" s="6">
        <f t="shared" si="19"/>
        <v>65</v>
      </c>
      <c r="BS11" s="6">
        <f>IFERROR(BR11+VLOOKUP($A11,'TB2-1'!$A:$XEW,1+IFERROR(VALUE(RIGHT(BR$3,2)),RIGHT(BR$3,1)),TRUE),#N/A)</f>
        <v>2165</v>
      </c>
      <c r="BT11" s="6">
        <f t="shared" si="20"/>
        <v>65</v>
      </c>
      <c r="BU11" s="6">
        <f>IFERROR(BT11+VLOOKUP($A11,'TB2-1'!$A:$XEW,1+IFERROR(VALUE(RIGHT(BT$3,2)),RIGHT(BT$3,1)),TRUE),#N/A)</f>
        <v>3365</v>
      </c>
      <c r="BV11" s="84">
        <v>40</v>
      </c>
      <c r="BW11" s="5">
        <f>IFERROR(BV11+VLOOKUP($A11,'TB2-1'!$A:$XEW,1+IFERROR(VALUE(RIGHT(BV$3,2)),RIGHT(BV$3,1)),TRUE),#N/A)</f>
        <v>41.5</v>
      </c>
      <c r="BX11" s="10">
        <f t="shared" si="21"/>
        <v>40</v>
      </c>
      <c r="BY11" s="5">
        <f>IFERROR(BX11+VLOOKUP($A11,'TB2-1'!$A:$XEW,1+IFERROR(VALUE(RIGHT(BX$3,2)),RIGHT(BX$3,1)),TRUE),#N/A)</f>
        <v>42.5</v>
      </c>
      <c r="BZ11" s="10">
        <f t="shared" si="21"/>
        <v>40</v>
      </c>
      <c r="CA11" s="5">
        <f>IFERROR(BZ11+VLOOKUP($A11,'TB2-1'!$A:$XEW,1+IFERROR(VALUE(RIGHT(BZ$3,2)),RIGHT(BZ$3,1)),TRUE),#N/A)</f>
        <v>44</v>
      </c>
      <c r="CB11" s="10">
        <f t="shared" si="21"/>
        <v>40</v>
      </c>
      <c r="CC11" s="5">
        <f>IFERROR(CB11+VLOOKUP($A11,'TB2-1'!$A:$XEW,1+IFERROR(VALUE(RIGHT(CB$3,2)),RIGHT(CB$3,1)),TRUE),#N/A)</f>
        <v>46</v>
      </c>
      <c r="CD11" s="10">
        <f t="shared" si="21"/>
        <v>40</v>
      </c>
      <c r="CE11" s="5">
        <f>IFERROR(CD11+VLOOKUP($A11,'TB2-1'!$A:$XEW,1+IFERROR(VALUE(RIGHT(CD$3,2)),RIGHT(CD$3,1)),TRUE),#N/A)</f>
        <v>49</v>
      </c>
      <c r="CF11" s="10">
        <f t="shared" si="21"/>
        <v>40</v>
      </c>
      <c r="CG11" s="5">
        <f>IFERROR(CF11+VLOOKUP($A11,'TB2-1'!$A:$XEW,1+IFERROR(VALUE(RIGHT(CF$3,2)),RIGHT(CF$3,1)),TRUE),#N/A)</f>
        <v>53</v>
      </c>
      <c r="CH11" s="10">
        <f t="shared" si="21"/>
        <v>40</v>
      </c>
      <c r="CI11" s="5">
        <f>IFERROR(CH11+VLOOKUP($A11,'TB2-1'!$A:$XEW,1+IFERROR(VALUE(RIGHT(CH$3,2)),RIGHT(CH$3,1)),TRUE),#N/A)</f>
        <v>61</v>
      </c>
      <c r="CJ11" s="10">
        <f t="shared" si="21"/>
        <v>40</v>
      </c>
      <c r="CK11" s="5">
        <f>IFERROR(CJ11+VLOOKUP($A11,'TB2-1'!$A:$XEW,1+IFERROR(VALUE(RIGHT(CJ$3,2)),RIGHT(CJ$3,1)),TRUE),#N/A)</f>
        <v>73</v>
      </c>
      <c r="CL11" s="10">
        <f t="shared" si="21"/>
        <v>40</v>
      </c>
      <c r="CM11" s="5">
        <f>IFERROR(CL11+VLOOKUP($A11,'TB2-1'!$A:$XEW,1+IFERROR(VALUE(RIGHT(CL$3,2)),RIGHT(CL$3,1)),TRUE),#N/A)</f>
        <v>92</v>
      </c>
      <c r="CN11" s="10">
        <f t="shared" si="22"/>
        <v>40</v>
      </c>
      <c r="CO11" s="5">
        <f>IFERROR(CN11+VLOOKUP($A11,'TB2-1'!$A:$XEW,1+IFERROR(VALUE(RIGHT(CN$3,2)),RIGHT(CN$3,1)),TRUE),#N/A)</f>
        <v>124</v>
      </c>
      <c r="CP11" s="10">
        <f t="shared" si="23"/>
        <v>40</v>
      </c>
      <c r="CQ11" s="5">
        <f>IFERROR(CP11+VLOOKUP($A11,'TB2-1'!$A:$XEW,1+IFERROR(VALUE(RIGHT(CP$3,2)),RIGHT(CP$3,1)),TRUE),#N/A)</f>
        <v>170</v>
      </c>
      <c r="CR11" s="10">
        <f t="shared" si="24"/>
        <v>40</v>
      </c>
      <c r="CS11" s="5">
        <f>IFERROR(CR11+VLOOKUP($A11,'TB2-1'!$A:$XEW,1+IFERROR(VALUE(RIGHT(CR$3,2)),RIGHT(CR$3,1)),TRUE),#N/A)</f>
        <v>250</v>
      </c>
      <c r="CT11" s="10">
        <f t="shared" si="25"/>
        <v>40</v>
      </c>
      <c r="CU11" s="5">
        <f>IFERROR(CT11+VLOOKUP($A11,'TB2-1'!$A:$XEW,1+IFERROR(VALUE(RIGHT(CT$3,2)),RIGHT(CT$3,1)),TRUE),#N/A)</f>
        <v>370</v>
      </c>
      <c r="CV11" s="10">
        <f t="shared" si="26"/>
        <v>40</v>
      </c>
      <c r="CW11" s="5">
        <f>IFERROR(CV11+VLOOKUP($A11,'TB2-1'!$A:$XEW,1+IFERROR(VALUE(RIGHT(CV$3,2)),RIGHT(CV$3,1)),TRUE),#N/A)</f>
        <v>560</v>
      </c>
      <c r="CX11" s="10">
        <f t="shared" si="27"/>
        <v>40</v>
      </c>
      <c r="CY11" s="5">
        <f>IFERROR(CX11+VLOOKUP($A11,'TB2-1'!$A:$XEW,1+IFERROR(VALUE(RIGHT(CX$3,2)),RIGHT(CX$3,1)),TRUE),#N/A)</f>
        <v>880</v>
      </c>
      <c r="CZ11" s="10">
        <f t="shared" si="28"/>
        <v>40</v>
      </c>
      <c r="DA11" s="5">
        <f>IFERROR(CZ11+VLOOKUP($A11,'TB2-1'!$A:$XEW,1+IFERROR(VALUE(RIGHT(CZ$3,2)),RIGHT(CZ$3,1)),TRUE),#N/A)</f>
        <v>1340</v>
      </c>
      <c r="DB11" s="10">
        <f t="shared" si="29"/>
        <v>40</v>
      </c>
      <c r="DC11" s="5">
        <f>IFERROR(DB11+VLOOKUP($A11,'TB2-1'!$A:$XEW,1+IFERROR(VALUE(RIGHT(DB$3,2)),RIGHT(DB$3,1)),TRUE),#N/A)</f>
        <v>2140</v>
      </c>
      <c r="DD11" s="10">
        <f t="shared" si="30"/>
        <v>40</v>
      </c>
      <c r="DE11" s="5">
        <f>IFERROR(DD11+VLOOKUP($A11,'TB2-1'!$A:$XEW,1+IFERROR(VALUE(RIGHT(DD$3,2)),RIGHT(DD$3,1)),TRUE),#N/A)</f>
        <v>3340</v>
      </c>
      <c r="DF11" s="84">
        <v>20</v>
      </c>
      <c r="DG11" s="6">
        <f>IFERROR(DF11+VLOOKUP($A11,'TB2-1'!$A:$XEW,1+IFERROR(VALUE(RIGHT(DF$3,2)),RIGHT(DF$3,1)),TRUE),#N/A)</f>
        <v>21.5</v>
      </c>
      <c r="DH11" s="6">
        <f t="shared" si="31"/>
        <v>20</v>
      </c>
      <c r="DI11" s="6">
        <f>IFERROR(DH11+VLOOKUP($A11,'TB2-1'!$A:$XEW,1+IFERROR(VALUE(RIGHT(DH$3,2)),RIGHT(DH$3,1)),TRUE),#N/A)</f>
        <v>22.5</v>
      </c>
      <c r="DJ11" s="6">
        <f t="shared" si="31"/>
        <v>20</v>
      </c>
      <c r="DK11" s="6">
        <f>IFERROR(DJ11+VLOOKUP($A11,'TB2-1'!$A:$XEW,1+IFERROR(VALUE(RIGHT(DJ$3,2)),RIGHT(DJ$3,1)),TRUE),#N/A)</f>
        <v>24</v>
      </c>
      <c r="DL11" s="6">
        <f t="shared" si="31"/>
        <v>20</v>
      </c>
      <c r="DM11" s="6">
        <f>IFERROR(DL11+VLOOKUP($A11,'TB2-1'!$A:$XEW,1+IFERROR(VALUE(RIGHT(DL$3,2)),RIGHT(DL$3,1)),TRUE),#N/A)</f>
        <v>26</v>
      </c>
      <c r="DN11" s="6">
        <f t="shared" si="31"/>
        <v>20</v>
      </c>
      <c r="DO11" s="6">
        <f>IFERROR(DN11+VLOOKUP($A11,'TB2-1'!$A:$XEW,1+IFERROR(VALUE(RIGHT(DN$3,2)),RIGHT(DN$3,1)),TRUE),#N/A)</f>
        <v>29</v>
      </c>
      <c r="DP11" s="6">
        <f t="shared" si="31"/>
        <v>20</v>
      </c>
      <c r="DQ11" s="6">
        <f>IFERROR(DP11+VLOOKUP($A11,'TB2-1'!$A:$XEW,1+IFERROR(VALUE(RIGHT(DP$3,2)),RIGHT(DP$3,1)),TRUE),#N/A)</f>
        <v>33</v>
      </c>
      <c r="DR11" s="6">
        <f t="shared" si="31"/>
        <v>20</v>
      </c>
      <c r="DS11" s="6">
        <f>IFERROR(DR11+VLOOKUP($A11,'TB2-1'!$A:$XEW,1+IFERROR(VALUE(RIGHT(DR$3,2)),RIGHT(DR$3,1)),TRUE),#N/A)</f>
        <v>41</v>
      </c>
      <c r="DT11" s="6">
        <f t="shared" si="31"/>
        <v>20</v>
      </c>
      <c r="DU11" s="6">
        <f>IFERROR(DT11+VLOOKUP($A11,'TB2-1'!$A:$XEW,1+IFERROR(VALUE(RIGHT(DT$3,2)),RIGHT(DT$3,1)),TRUE),#N/A)</f>
        <v>53</v>
      </c>
      <c r="DV11" s="6">
        <f t="shared" si="31"/>
        <v>20</v>
      </c>
      <c r="DW11" s="6">
        <f>IFERROR(DV11+VLOOKUP($A11,'TB2-1'!$A:$XEW,1+IFERROR(VALUE(RIGHT(DV$3,2)),RIGHT(DV$3,1)),TRUE),#N/A)</f>
        <v>72</v>
      </c>
      <c r="DX11" s="6">
        <f t="shared" si="32"/>
        <v>20</v>
      </c>
      <c r="DY11" s="6">
        <f>IFERROR(DX11+VLOOKUP($A11,'TB2-1'!$A:$XEW,1+IFERROR(VALUE(RIGHT(DX$3,2)),RIGHT(DX$3,1)),TRUE),#N/A)</f>
        <v>104</v>
      </c>
      <c r="DZ11" s="6">
        <f t="shared" si="33"/>
        <v>20</v>
      </c>
      <c r="EA11" s="6">
        <f>IFERROR(DZ11+VLOOKUP($A11,'TB2-1'!$A:$XEW,1+IFERROR(VALUE(RIGHT(DZ$3,2)),RIGHT(DZ$3,1)),TRUE),#N/A)</f>
        <v>150</v>
      </c>
      <c r="EB11" s="6">
        <f t="shared" si="34"/>
        <v>20</v>
      </c>
      <c r="EC11" s="6">
        <f>IFERROR(EB11+VLOOKUP($A11,'TB2-1'!$A:$XEW,1+IFERROR(VALUE(RIGHT(EB$3,2)),RIGHT(EB$3,1)),TRUE),#N/A)</f>
        <v>230</v>
      </c>
      <c r="ED11" s="6">
        <f t="shared" si="35"/>
        <v>20</v>
      </c>
      <c r="EE11" s="6">
        <f>IFERROR(ED11+VLOOKUP($A11,'TB2-1'!$A:$XEW,1+IFERROR(VALUE(RIGHT(ED$3,2)),RIGHT(ED$3,1)),TRUE),#N/A)</f>
        <v>350</v>
      </c>
      <c r="EF11" s="6">
        <f t="shared" si="36"/>
        <v>20</v>
      </c>
      <c r="EG11" s="6">
        <f>IFERROR(EF11+VLOOKUP($A11,'TB2-1'!$A:$XEW,1+IFERROR(VALUE(RIGHT(EF$3,2)),RIGHT(EF$3,1)),TRUE),#N/A)</f>
        <v>540</v>
      </c>
      <c r="EH11" s="6">
        <f t="shared" si="37"/>
        <v>20</v>
      </c>
      <c r="EI11" s="6">
        <f>IFERROR(EH11+VLOOKUP($A11,'TB2-1'!$A:$XEW,1+IFERROR(VALUE(RIGHT(EH$3,2)),RIGHT(EH$3,1)),TRUE),#N/A)</f>
        <v>860</v>
      </c>
      <c r="EJ11" s="6">
        <f t="shared" si="38"/>
        <v>20</v>
      </c>
      <c r="EK11" s="6">
        <f>IFERROR(EJ11+VLOOKUP($A11,'TB2-1'!$A:$XEW,1+IFERROR(VALUE(RIGHT(EJ$3,2)),RIGHT(EJ$3,1)),TRUE),#N/A)</f>
        <v>1320</v>
      </c>
      <c r="EL11" s="6">
        <f t="shared" si="39"/>
        <v>20</v>
      </c>
      <c r="EM11" s="6">
        <f>IFERROR(EL11+VLOOKUP($A11,'TB2-1'!$A:$XEW,1+IFERROR(VALUE(RIGHT(EL$3,2)),RIGHT(EL$3,1)),TRUE),#N/A)</f>
        <v>2120</v>
      </c>
      <c r="EN11" s="6">
        <f t="shared" si="40"/>
        <v>20</v>
      </c>
      <c r="EO11" s="6">
        <f>IFERROR(EN11+VLOOKUP($A11,'TB2-1'!$A:$XEW,1+IFERROR(VALUE(RIGHT(EN$3,2)),RIGHT(EN$3,1)),TRUE),#N/A)</f>
        <v>3320</v>
      </c>
      <c r="EP11" s="84">
        <v>7</v>
      </c>
      <c r="EQ11" s="5">
        <f>IFERROR(EP11+VLOOKUP($A11,'TB2-1'!$A:$XEW,1+IFERROR(VALUE(RIGHT(EP$3,2)),RIGHT(EP$3,1)),TRUE),#N/A)</f>
        <v>8.5</v>
      </c>
      <c r="ER11" s="10">
        <f t="shared" si="41"/>
        <v>7</v>
      </c>
      <c r="ES11" s="5">
        <f>IFERROR(ER11+VLOOKUP($A11,'TB2-1'!$A:$XEW,1+IFERROR(VALUE(RIGHT(ER$3,2)),RIGHT(ER$3,1)),TRUE),#N/A)</f>
        <v>9.5</v>
      </c>
      <c r="ET11" s="10">
        <f t="shared" si="41"/>
        <v>7</v>
      </c>
      <c r="EU11" s="5">
        <f>IFERROR(ET11+VLOOKUP($A11,'TB2-1'!$A:$XEW,1+IFERROR(VALUE(RIGHT(ET$3,2)),RIGHT(ET$3,1)),TRUE),#N/A)</f>
        <v>11</v>
      </c>
      <c r="EV11" s="10">
        <f t="shared" si="41"/>
        <v>7</v>
      </c>
      <c r="EW11" s="5">
        <f>IFERROR(EV11+VLOOKUP($A11,'TB2-1'!$A:$XEW,1+IFERROR(VALUE(RIGHT(EV$3,2)),RIGHT(EV$3,1)),TRUE),#N/A)</f>
        <v>13</v>
      </c>
      <c r="EX11" s="10">
        <f t="shared" si="41"/>
        <v>7</v>
      </c>
      <c r="EY11" s="5">
        <f>IFERROR(EX11+VLOOKUP($A11,'TB2-1'!$A:$XEW,1+IFERROR(VALUE(RIGHT(EX$3,2)),RIGHT(EX$3,1)),TRUE),#N/A)</f>
        <v>16</v>
      </c>
      <c r="EZ11" s="10">
        <f t="shared" si="41"/>
        <v>7</v>
      </c>
      <c r="FA11" s="5">
        <f>IFERROR(EZ11+VLOOKUP($A11,'TB2-1'!$A:$XEW,1+IFERROR(VALUE(RIGHT(EZ$3,2)),RIGHT(EZ$3,1)),TRUE),#N/A)</f>
        <v>20</v>
      </c>
      <c r="FB11" s="10">
        <f t="shared" si="41"/>
        <v>7</v>
      </c>
      <c r="FC11" s="5">
        <f>IFERROR(FB11+VLOOKUP($A11,'TB2-1'!$A:$XEW,1+IFERROR(VALUE(RIGHT(FB$3,2)),RIGHT(FB$3,1)),TRUE),#N/A)</f>
        <v>28</v>
      </c>
      <c r="FD11" s="10">
        <f t="shared" si="41"/>
        <v>7</v>
      </c>
      <c r="FE11" s="5">
        <f>IFERROR(FD11+VLOOKUP($A11,'TB2-1'!$A:$XEW,1+IFERROR(VALUE(RIGHT(FD$3,2)),RIGHT(FD$3,1)),TRUE),#N/A)</f>
        <v>40</v>
      </c>
      <c r="FF11" s="10">
        <f t="shared" si="41"/>
        <v>7</v>
      </c>
      <c r="FG11" s="5">
        <f>IFERROR(FF11+VLOOKUP($A11,'TB2-1'!$A:$XEW,1+IFERROR(VALUE(RIGHT(FF$3,2)),RIGHT(FF$3,1)),TRUE),#N/A)</f>
        <v>59</v>
      </c>
      <c r="FH11" s="10">
        <f t="shared" si="42"/>
        <v>7</v>
      </c>
      <c r="FI11" s="5">
        <f>IFERROR(FH11+VLOOKUP($A11,'TB2-1'!$A:$XEW,1+IFERROR(VALUE(RIGHT(FH$3,2)),RIGHT(FH$3,1)),TRUE),#N/A)</f>
        <v>91</v>
      </c>
      <c r="FJ11" s="10">
        <f t="shared" si="43"/>
        <v>7</v>
      </c>
      <c r="FK11" s="5">
        <f>IFERROR(FJ11+VLOOKUP($A11,'TB2-1'!$A:$XEW,1+IFERROR(VALUE(RIGHT(FJ$3,2)),RIGHT(FJ$3,1)),TRUE),#N/A)</f>
        <v>137</v>
      </c>
      <c r="FL11" s="10">
        <f t="shared" si="44"/>
        <v>7</v>
      </c>
      <c r="FM11" s="5">
        <f>IFERROR(FL11+VLOOKUP($A11,'TB2-1'!$A:$XEW,1+IFERROR(VALUE(RIGHT(FL$3,2)),RIGHT(FL$3,1)),TRUE),#N/A)</f>
        <v>217</v>
      </c>
      <c r="FN11" s="10">
        <f t="shared" si="45"/>
        <v>7</v>
      </c>
      <c r="FO11" s="5">
        <f>IFERROR(FN11+VLOOKUP($A11,'TB2-1'!$A:$XEW,1+IFERROR(VALUE(RIGHT(FN$3,2)),RIGHT(FN$3,1)),TRUE),#N/A)</f>
        <v>337</v>
      </c>
      <c r="FP11" s="10">
        <f t="shared" si="46"/>
        <v>7</v>
      </c>
      <c r="FQ11" s="5">
        <f>IFERROR(FP11+VLOOKUP($A11,'TB2-1'!$A:$XEW,1+IFERROR(VALUE(RIGHT(FP$3,2)),RIGHT(FP$3,1)),TRUE),#N/A)</f>
        <v>527</v>
      </c>
      <c r="FR11" s="10">
        <f t="shared" si="47"/>
        <v>7</v>
      </c>
      <c r="FS11" s="5">
        <f>IFERROR(FR11+VLOOKUP($A11,'TB2-1'!$A:$XEW,1+IFERROR(VALUE(RIGHT(FR$3,2)),RIGHT(FR$3,1)),TRUE),#N/A)</f>
        <v>847</v>
      </c>
      <c r="FT11" s="10">
        <f t="shared" si="48"/>
        <v>7</v>
      </c>
      <c r="FU11" s="5">
        <f>IFERROR(FT11+VLOOKUP($A11,'TB2-1'!$A:$XEW,1+IFERROR(VALUE(RIGHT(FT$3,2)),RIGHT(FT$3,1)),TRUE),#N/A)</f>
        <v>1307</v>
      </c>
      <c r="FV11" s="10">
        <f t="shared" si="49"/>
        <v>7</v>
      </c>
      <c r="FW11" s="5">
        <f>IFERROR(FV11+VLOOKUP($A11,'TB2-1'!$A:$XEW,1+IFERROR(VALUE(RIGHT(FV$3,2)),RIGHT(FV$3,1)),TRUE),#N/A)</f>
        <v>2107</v>
      </c>
      <c r="FX11" s="10">
        <f t="shared" si="50"/>
        <v>7</v>
      </c>
      <c r="FY11" s="5">
        <f>IFERROR(FX11+VLOOKUP($A11,'TB2-1'!$A:$XEW,1+IFERROR(VALUE(RIGHT(FX$3,2)),RIGHT(FX$3,1)),TRUE),#N/A)</f>
        <v>3307</v>
      </c>
      <c r="FZ11" s="84">
        <v>0</v>
      </c>
      <c r="GA11" s="6">
        <f>IFERROR(FZ11+VLOOKUP($A11,'TB2-1'!$A:$XEW,1+IFERROR(VALUE(RIGHT(FZ$3,2)),RIGHT(FZ$3,1)),TRUE),#N/A)</f>
        <v>1.5</v>
      </c>
      <c r="GB11" s="6">
        <f t="shared" si="51"/>
        <v>0</v>
      </c>
      <c r="GC11" s="6">
        <f>IFERROR(GB11+VLOOKUP($A11,'TB2-1'!$A:$XEW,1+IFERROR(VALUE(RIGHT(GB$3,2)),RIGHT(GB$3,1)),TRUE),#N/A)</f>
        <v>2.5</v>
      </c>
      <c r="GD11" s="6">
        <f t="shared" si="51"/>
        <v>0</v>
      </c>
      <c r="GE11" s="6">
        <f>IFERROR(GD11+VLOOKUP($A11,'TB2-1'!$A:$XEW,1+IFERROR(VALUE(RIGHT(GD$3,2)),RIGHT(GD$3,1)),TRUE),#N/A)</f>
        <v>4</v>
      </c>
      <c r="GF11" s="6">
        <f t="shared" si="51"/>
        <v>0</v>
      </c>
      <c r="GG11" s="6">
        <f>IFERROR(GF11+VLOOKUP($A11,'TB2-1'!$A:$XEW,1+IFERROR(VALUE(RIGHT(GF$3,2)),RIGHT(GF$3,1)),TRUE),#N/A)</f>
        <v>6</v>
      </c>
      <c r="GH11" s="6">
        <f t="shared" si="51"/>
        <v>0</v>
      </c>
      <c r="GI11" s="6">
        <f>IFERROR(GH11+VLOOKUP($A11,'TB2-1'!$A:$XEW,1+IFERROR(VALUE(RIGHT(GH$3,2)),RIGHT(GH$3,1)),TRUE),#N/A)</f>
        <v>9</v>
      </c>
      <c r="GJ11" s="6">
        <f t="shared" si="51"/>
        <v>0</v>
      </c>
      <c r="GK11" s="6">
        <f>IFERROR(GJ11+VLOOKUP($A11,'TB2-1'!$A:$XEW,1+IFERROR(VALUE(RIGHT(GJ$3,2)),RIGHT(GJ$3,1)),TRUE),#N/A)</f>
        <v>13</v>
      </c>
      <c r="GL11" s="6">
        <f t="shared" si="51"/>
        <v>0</v>
      </c>
      <c r="GM11" s="6">
        <f>IFERROR(GL11+VLOOKUP($A11,'TB2-1'!$A:$XEW,1+IFERROR(VALUE(RIGHT(GL$3,2)),RIGHT(GL$3,1)),TRUE),#N/A)</f>
        <v>21</v>
      </c>
      <c r="GN11" s="6">
        <f t="shared" si="51"/>
        <v>0</v>
      </c>
      <c r="GO11" s="6">
        <f>IFERROR(GN11+VLOOKUP($A11,'TB2-1'!$A:$XEW,1+IFERROR(VALUE(RIGHT(GN$3,2)),RIGHT(GN$3,1)),TRUE),#N/A)</f>
        <v>33</v>
      </c>
      <c r="GP11" s="6">
        <f t="shared" si="51"/>
        <v>0</v>
      </c>
      <c r="GQ11" s="6">
        <f>IFERROR(GP11+VLOOKUP($A11,'TB2-1'!$A:$XEW,1+IFERROR(VALUE(RIGHT(GP$3,2)),RIGHT(GP$3,1)),TRUE),#N/A)</f>
        <v>52</v>
      </c>
      <c r="GR11" s="6">
        <f t="shared" si="52"/>
        <v>0</v>
      </c>
      <c r="GS11" s="6">
        <f>IFERROR(GR11+VLOOKUP($A11,'TB2-1'!$A:$XEW,1+IFERROR(VALUE(RIGHT(GR$3,2)),RIGHT(GR$3,1)),TRUE),#N/A)</f>
        <v>84</v>
      </c>
      <c r="GT11" s="6">
        <f t="shared" si="53"/>
        <v>0</v>
      </c>
      <c r="GU11" s="6">
        <f>IFERROR(GT11+VLOOKUP($A11,'TB2-1'!$A:$XEW,1+IFERROR(VALUE(RIGHT(GT$3,2)),RIGHT(GT$3,1)),TRUE),#N/A)</f>
        <v>130</v>
      </c>
      <c r="GV11" s="6">
        <f t="shared" si="54"/>
        <v>0</v>
      </c>
      <c r="GW11" s="6">
        <f>IFERROR(GV11+VLOOKUP($A11,'TB2-1'!$A:$XEW,1+IFERROR(VALUE(RIGHT(GV$3,2)),RIGHT(GV$3,1)),TRUE),#N/A)</f>
        <v>210</v>
      </c>
      <c r="GX11" s="6">
        <f t="shared" si="55"/>
        <v>0</v>
      </c>
      <c r="GY11" s="6">
        <f>IFERROR(GX11+VLOOKUP($A11,'TB2-1'!$A:$XEW,1+IFERROR(VALUE(RIGHT(GX$3,2)),RIGHT(GX$3,1)),TRUE),#N/A)</f>
        <v>330</v>
      </c>
      <c r="GZ11" s="6">
        <f t="shared" si="56"/>
        <v>0</v>
      </c>
      <c r="HA11" s="6">
        <f>IFERROR(GZ11+VLOOKUP($A11,'TB2-1'!$A:$XEW,1+IFERROR(VALUE(RIGHT(GZ$3,2)),RIGHT(GZ$3,1)),TRUE),#N/A)</f>
        <v>520</v>
      </c>
      <c r="HB11" s="6">
        <f t="shared" si="57"/>
        <v>0</v>
      </c>
      <c r="HC11" s="6">
        <f>IFERROR(HB11+VLOOKUP($A11,'TB2-1'!$A:$XEW,1+IFERROR(VALUE(RIGHT(HB$3,2)),RIGHT(HB$3,1)),TRUE),#N/A)</f>
        <v>840</v>
      </c>
      <c r="HD11" s="6">
        <f t="shared" si="58"/>
        <v>0</v>
      </c>
      <c r="HE11" s="6">
        <f>IFERROR(HD11+VLOOKUP($A11,'TB2-1'!$A:$XEW,1+IFERROR(VALUE(RIGHT(HD$3,2)),RIGHT(HD$3,1)),TRUE),#N/A)</f>
        <v>1300</v>
      </c>
      <c r="HF11" s="6">
        <f t="shared" si="59"/>
        <v>0</v>
      </c>
      <c r="HG11" s="6">
        <f>IFERROR(HF11+VLOOKUP($A11,'TB2-1'!$A:$XEW,1+IFERROR(VALUE(RIGHT(HF$3,2)),RIGHT(HF$3,1)),TRUE),#N/A)</f>
        <v>2100</v>
      </c>
      <c r="HH11" s="6">
        <f t="shared" si="60"/>
        <v>0</v>
      </c>
      <c r="HI11" s="6">
        <f>IFERROR(HH11+VLOOKUP($A11,'TB2-1'!$A:$XEW,1+IFERROR(VALUE(RIGHT(HH$3,2)),RIGHT(HH$3,1)),TRUE),#N/A)</f>
        <v>3300</v>
      </c>
      <c r="HJ11" s="5">
        <f>IFERROR(-VLOOKUP($A11,'TB2-1'!$A:$XEW,1+IFERROR(VALUE(RIGHT(HJ$3,2)),RIGHT(HJ$3,1)),TRUE)/2,#N/A)</f>
        <v>-0.75</v>
      </c>
      <c r="HK11" s="5">
        <f>IFERROR(VLOOKUP($A11,'TB2-1'!$A:$XEW,1+IFERROR(VALUE(RIGHT(HJ$3,2)),RIGHT(HJ$3,1)),TRUE)/2,#N/A)</f>
        <v>0.75</v>
      </c>
      <c r="HL11" s="5">
        <f>IFERROR(-VLOOKUP($A11,'TB2-1'!$A:$XEW,1+IFERROR(VALUE(RIGHT(HL$3,2)),RIGHT(HL$3,1)),TRUE)/2,#N/A)</f>
        <v>-1.25</v>
      </c>
      <c r="HM11" s="5">
        <f>IFERROR(VLOOKUP($A11,'TB2-1'!$A:$XEW,1+IFERROR(VALUE(RIGHT(HL$3,2)),RIGHT(HL$3,1)),TRUE)/2,#N/A)</f>
        <v>1.25</v>
      </c>
      <c r="HN11" s="5">
        <f>IFERROR(-VLOOKUP($A11,'TB2-1'!$A:$XEW,1+IFERROR(VALUE(RIGHT(HN$3,2)),RIGHT(HN$3,1)),TRUE)/2,#N/A)</f>
        <v>-2</v>
      </c>
      <c r="HO11" s="5">
        <f>IFERROR(VLOOKUP($A11,'TB2-1'!$A:$XEW,1+IFERROR(VALUE(RIGHT(HN$3,2)),RIGHT(HN$3,1)),TRUE)/2,#N/A)</f>
        <v>2</v>
      </c>
      <c r="HP11" s="5">
        <f>IFERROR(-VLOOKUP($A11,'TB2-1'!$A:$XEW,1+IFERROR(VALUE(RIGHT(HP$3,2)),RIGHT(HP$3,1)),TRUE)/2,#N/A)</f>
        <v>-3</v>
      </c>
      <c r="HQ11" s="5">
        <f>IFERROR(VLOOKUP($A11,'TB2-1'!$A:$XEW,1+IFERROR(VALUE(RIGHT(HP$3,2)),RIGHT(HP$3,1)),TRUE)/2,#N/A)</f>
        <v>3</v>
      </c>
      <c r="HR11" s="5">
        <f>IFERROR(-VLOOKUP($A11,'TB2-1'!$A:$XEW,1+IFERROR(VALUE(RIGHT(HR$3,2)),RIGHT(HR$3,1)),TRUE)/2,#N/A)</f>
        <v>-4.5</v>
      </c>
      <c r="HS11" s="5">
        <f>IFERROR(VLOOKUP($A11,'TB2-1'!$A:$XEW,1+IFERROR(VALUE(RIGHT(HR$3,2)),RIGHT(HR$3,1)),TRUE)/2,#N/A)</f>
        <v>4.5</v>
      </c>
      <c r="HT11" s="5">
        <f>IFERROR(-VLOOKUP($A11,'TB2-1'!$A:$XEW,1+IFERROR(VALUE(RIGHT(HT$3,2)),RIGHT(HT$3,1)),TRUE)/2,#N/A)</f>
        <v>-6.5</v>
      </c>
      <c r="HU11" s="5">
        <f>IFERROR(VLOOKUP($A11,'TB2-1'!$A:$XEW,1+IFERROR(VALUE(RIGHT(HT$3,2)),RIGHT(HT$3,1)),TRUE)/2,#N/A)</f>
        <v>6.5</v>
      </c>
      <c r="HV11" s="5">
        <f>IFERROR(-VLOOKUP($A11,'TB2-1'!$A:$XEW,1+IFERROR(VALUE(RIGHT(HV$3,2)),RIGHT(HV$3,1)),TRUE)/2,#N/A)</f>
        <v>-10.5</v>
      </c>
      <c r="HW11" s="5">
        <f>IFERROR(VLOOKUP($A11,'TB2-1'!$A:$XEW,1+IFERROR(VALUE(RIGHT(HV$3,2)),RIGHT(HV$3,1)),TRUE)/2,#N/A)</f>
        <v>10.5</v>
      </c>
      <c r="HX11" s="5">
        <f>IFERROR(-VLOOKUP($A11,'TB2-1'!$A:$XEW,1+IFERROR(VALUE(RIGHT(HX$3,2)),RIGHT(HX$3,1)),TRUE)/2,#N/A)</f>
        <v>-16.5</v>
      </c>
      <c r="HY11" s="5">
        <f>IFERROR(VLOOKUP($A11,'TB2-1'!$A:$XEW,1+IFERROR(VALUE(RIGHT(HX$3,2)),RIGHT(HX$3,1)),TRUE)/2,#N/A)</f>
        <v>16.5</v>
      </c>
      <c r="HZ11" s="5">
        <f>IFERROR(-VLOOKUP($A11,'TB2-1'!$A:$XEW,1+IFERROR(VALUE(RIGHT(HZ$3,2)),RIGHT(HZ$3,1)),TRUE)/2,#N/A)</f>
        <v>-26</v>
      </c>
      <c r="IA11" s="5">
        <f>IFERROR(VLOOKUP($A11,'TB2-1'!$A:$XEW,1+IFERROR(VALUE(RIGHT(HZ$3,2)),RIGHT(HZ$3,1)),TRUE)/2,#N/A)</f>
        <v>26</v>
      </c>
      <c r="IB11" s="5">
        <f>IFERROR(-VLOOKUP($A11,'TB2-1'!$A:$XEW,1+IFERROR(VALUE(RIGHT(IB$3,2)),RIGHT(IB$3,1)),TRUE)/2,#N/A)</f>
        <v>-42</v>
      </c>
      <c r="IC11" s="5">
        <f>IFERROR(VLOOKUP($A11,'TB2-1'!$A:$XEW,1+IFERROR(VALUE(RIGHT(IB$3,2)),RIGHT(IB$3,1)),TRUE)/2,#N/A)</f>
        <v>42</v>
      </c>
      <c r="ID11" s="5">
        <f>IFERROR(-VLOOKUP($A11,'TB2-1'!$A:$XEW,1+IFERROR(VALUE(RIGHT(ID$3,2)),RIGHT(ID$3,1)),TRUE)/2,#N/A)</f>
        <v>-65</v>
      </c>
      <c r="IE11" s="5">
        <f>IFERROR(VLOOKUP($A11,'TB2-1'!$A:$XEW,1+IFERROR(VALUE(RIGHT(ID$3,2)),RIGHT(ID$3,1)),TRUE)/2,#N/A)</f>
        <v>65</v>
      </c>
      <c r="IF11" s="5">
        <f>IFERROR(-VLOOKUP($A11,'TB2-1'!$A:$XEW,1+IFERROR(VALUE(RIGHT(IF$3,2)),RIGHT(IF$3,1)),TRUE)/2,#N/A)</f>
        <v>-105</v>
      </c>
      <c r="IG11" s="5">
        <f>IFERROR(VLOOKUP($A11,'TB2-1'!$A:$XEW,1+IFERROR(VALUE(RIGHT(IF$3,2)),RIGHT(IF$3,1)),TRUE)/2,#N/A)</f>
        <v>105</v>
      </c>
      <c r="IH11" s="5">
        <f>IFERROR(-VLOOKUP($A11,'TB2-1'!$A:$XEW,1+IFERROR(VALUE(RIGHT(IH$3,2)),RIGHT(IH$3,1)),TRUE)/2,#N/A)</f>
        <v>-165</v>
      </c>
      <c r="II11" s="5">
        <f>IFERROR(VLOOKUP($A11,'TB2-1'!$A:$XEW,1+IFERROR(VALUE(RIGHT(IH$3,2)),RIGHT(IH$3,1)),TRUE)/2,#N/A)</f>
        <v>165</v>
      </c>
      <c r="IJ11" s="5">
        <f>IFERROR(-VLOOKUP($A11,'TB2-1'!$A:$XEW,1+IFERROR(VALUE(RIGHT(IJ$3,2)),RIGHT(IJ$3,1)),TRUE)/2,#N/A)</f>
        <v>-260</v>
      </c>
      <c r="IK11" s="5">
        <f>IFERROR(VLOOKUP($A11,'TB2-1'!$A:$XEW,1+IFERROR(VALUE(RIGHT(IJ$3,2)),RIGHT(IJ$3,1)),TRUE)/2,#N/A)</f>
        <v>260</v>
      </c>
      <c r="IL11" s="5">
        <f>IFERROR(-VLOOKUP($A11,'TB2-1'!$A:$XEW,1+IFERROR(VALUE(RIGHT(IL$3,2)),RIGHT(IL$3,1)),TRUE)/2,#N/A)</f>
        <v>-420</v>
      </c>
      <c r="IM11" s="5">
        <f>IFERROR(VLOOKUP($A11,'TB2-1'!$A:$XEW,1+IFERROR(VALUE(RIGHT(IL$3,2)),RIGHT(IL$3,1)),TRUE)/2,#N/A)</f>
        <v>420</v>
      </c>
      <c r="IN11" s="5">
        <f>IFERROR(-VLOOKUP($A11,'TB2-1'!$A:$XEW,1+IFERROR(VALUE(RIGHT(IN$3,2)),RIGHT(IN$3,1)),TRUE)/2,#N/A)</f>
        <v>-650</v>
      </c>
      <c r="IO11" s="5">
        <f>IFERROR(VLOOKUP($A11,'TB2-1'!$A:$XEW,1+IFERROR(VALUE(RIGHT(IN$3,2)),RIGHT(IN$3,1)),TRUE)/2,#N/A)</f>
        <v>650</v>
      </c>
      <c r="IP11" s="5">
        <f>IFERROR(-VLOOKUP($A11,'TB2-1'!$A:$XEW,1+IFERROR(VALUE(RIGHT(IP$3,2)),RIGHT(IP$3,1)),TRUE)/2,#N/A)</f>
        <v>-1050</v>
      </c>
      <c r="IQ11" s="5">
        <f>IFERROR(VLOOKUP($A11,'TB2-1'!$A:$XEW,1+IFERROR(VALUE(RIGHT(IP$3,2)),RIGHT(IP$3,1)),TRUE)/2,#N/A)</f>
        <v>1050</v>
      </c>
      <c r="IR11" s="5">
        <f>IFERROR(-VLOOKUP($A11,'TB2-1'!$A:$XEW,1+IFERROR(VALUE(RIGHT(IR$3,2)),RIGHT(IR$3,1)),TRUE)/2,#N/A)</f>
        <v>-1650</v>
      </c>
      <c r="IS11" s="5">
        <f>IFERROR(VLOOKUP($A11,'TB2-1'!$A:$XEW,1+IFERROR(VALUE(RIGHT(IR$3,2)),RIGHT(IR$3,1)),TRUE)/2,#N/A)</f>
        <v>1650</v>
      </c>
      <c r="IT11" s="2" t="e">
        <f>IFERROR(IU11-VLOOKUP($A11,'TB2-1'!$A:$XEW,1+IFERROR(VALUE(RIGHT(IT$3,2)),RIGHT(IT$3,1)),TRUE),#N/A)</f>
        <v>#N/A</v>
      </c>
      <c r="IU11" s="9" t="e">
        <v>#N/A</v>
      </c>
      <c r="IV11" s="2" t="e">
        <f>IFERROR(IW11-VLOOKUP($A11,'TB2-1'!$A:$XEW,1+IFERROR(VALUE(RIGHT(IV$3,2)),RIGHT(IV$3,1)),TRUE),#N/A)</f>
        <v>#N/A</v>
      </c>
      <c r="IW11" s="9" t="e">
        <v>#N/A</v>
      </c>
      <c r="IX11" s="2" t="e">
        <f>IFERROR(IY11-VLOOKUP($A11,'TB2-1'!$A:$XEW,1+IFERROR(VALUE(RIGHT(IX$3,2)),RIGHT(IX$3,1)),TRUE),#N/A)</f>
        <v>#N/A</v>
      </c>
      <c r="IY11" s="9" t="e">
        <v>#N/A</v>
      </c>
      <c r="IZ11" s="2" t="e">
        <f>IFERROR(JA11-VLOOKUP($A11,'TB2-1'!$A:$XEW,1+IFERROR(VALUE(RIGHT(IZ$3,2)),RIGHT(IZ$3,1)),TRUE),#N/A)</f>
        <v>#N/A</v>
      </c>
      <c r="JA11" s="9" t="e">
        <v>#N/A</v>
      </c>
      <c r="JB11" s="2" t="e">
        <f>IFERROR(JC11-VLOOKUP($A11,'TB2-1'!$A:$XEW,1+IFERROR(VALUE(RIGHT(JB$3,2)),RIGHT(JB$3,1)),TRUE),#N/A)</f>
        <v>#N/A</v>
      </c>
      <c r="JC11" s="9" t="e">
        <v>#N/A</v>
      </c>
      <c r="JD11" s="2">
        <f>IFERROR(JE11-VLOOKUP($A11,'TB2-1'!$A:$XEW,1+IFERROR(VALUE(RIGHT(JD$3,2)),RIGHT(JD$3,1)),TRUE),#N/A)</f>
        <v>-5</v>
      </c>
      <c r="JE11" s="9">
        <v>8</v>
      </c>
      <c r="JF11" s="2">
        <f>IFERROR(JG11-VLOOKUP($A11,'TB2-1'!$A:$XEW,1+IFERROR(VALUE(RIGHT(JF$3,2)),RIGHT(JF$3,1)),TRUE),#N/A)</f>
        <v>-9</v>
      </c>
      <c r="JG11" s="9">
        <v>12</v>
      </c>
      <c r="JH11" s="2">
        <f>IFERROR(JI11-VLOOKUP($A11,'TB2-1'!$A:$XEW,1+IFERROR(VALUE(RIGHT(JH$3,2)),RIGHT(JH$3,1)),TRUE),#N/A)</f>
        <v>-13</v>
      </c>
      <c r="JI11" s="9">
        <v>20</v>
      </c>
      <c r="JJ11" s="2" t="e">
        <f>IFERROR(JK11-VLOOKUP($A11,'TB2-1'!$A:$XEW,1+IFERROR(VALUE(RIGHT(JJ$3,2)),RIGHT(JJ$3,1)),TRUE),#N/A)</f>
        <v>#N/A</v>
      </c>
      <c r="JK11" s="9" t="e">
        <v>#N/A</v>
      </c>
      <c r="JL11" s="2" t="e">
        <f>IFERROR(JM11-VLOOKUP($A11,'TB2-1'!$A:$XEW,1+IFERROR(VALUE(RIGHT(JL$3,2)),RIGHT(JL$3,1)),TRUE),#N/A)</f>
        <v>#N/A</v>
      </c>
      <c r="JM11" s="9" t="e">
        <v>#N/A</v>
      </c>
      <c r="JN11" s="2" t="e">
        <f>IFERROR(JO11-VLOOKUP($A11,'TB2-1'!$A:$XEW,1+IFERROR(VALUE(RIGHT(JN$3,2)),RIGHT(JN$3,1)),TRUE),#N/A)</f>
        <v>#N/A</v>
      </c>
      <c r="JO11" s="9" t="e">
        <v>#N/A</v>
      </c>
      <c r="JP11" s="2" t="e">
        <f>IFERROR(JQ11-VLOOKUP($A11,'TB2-1'!$A:$XEW,1+IFERROR(VALUE(RIGHT(JP$3,2)),RIGHT(JP$3,1)),TRUE),#N/A)</f>
        <v>#N/A</v>
      </c>
      <c r="JQ11" s="9" t="e">
        <v>#N/A</v>
      </c>
      <c r="JR11" s="2" t="e">
        <f>IFERROR(JS11-VLOOKUP($A11,'TB2-1'!$A:$XEW,1+IFERROR(VALUE(RIGHT(JR$3,2)),RIGHT(JR$3,1)),TRUE),#N/A)</f>
        <v>#N/A</v>
      </c>
      <c r="JS11" s="9" t="e">
        <v>#N/A</v>
      </c>
      <c r="JT11" s="2" t="e">
        <f>IFERROR(JU11-VLOOKUP($A11,'TB2-1'!$A:$XEW,1+IFERROR(VALUE(RIGHT(JT$3,2)),RIGHT(JT$3,1)),TRUE),#N/A)</f>
        <v>#N/A</v>
      </c>
      <c r="JU11" s="9" t="e">
        <v>#N/A</v>
      </c>
      <c r="JV11" s="2" t="e">
        <f>IFERROR(JW11-VLOOKUP($A11,'TB2-1'!$A:$XEW,1+IFERROR(VALUE(RIGHT(JV$3,2)),RIGHT(JV$3,1)),TRUE),#N/A)</f>
        <v>#N/A</v>
      </c>
      <c r="JW11" s="9" t="e">
        <v>#N/A</v>
      </c>
      <c r="JX11" s="2" t="e">
        <f>IFERROR(JY11-VLOOKUP($A11,'TB2-1'!$A:$XEW,1+IFERROR(VALUE(RIGHT(JX$3,2)),RIGHT(JX$3,1)),TRUE),#N/A)</f>
        <v>#N/A</v>
      </c>
      <c r="JY11" s="9" t="e">
        <v>#N/A</v>
      </c>
      <c r="JZ11" s="2" t="e">
        <f>IFERROR(KA11-VLOOKUP($A11,'TB2-1'!$A:$XEW,1+IFERROR(VALUE(RIGHT(JZ$3,2)),RIGHT(JZ$3,1)),TRUE),#N/A)</f>
        <v>#N/A</v>
      </c>
      <c r="KA11" s="9" t="e">
        <v>#N/A</v>
      </c>
      <c r="KB11" s="2" t="e">
        <f>IFERROR(KC11-VLOOKUP($A11,'TB2-1'!$A:$XEW,1+IFERROR(VALUE(RIGHT(KB$3,2)),RIGHT(KB$3,1)),TRUE),#N/A)</f>
        <v>#N/A</v>
      </c>
      <c r="KC11" s="9" t="e">
        <v>#N/A</v>
      </c>
      <c r="KD11" s="5" t="e">
        <f>IFERROR(KE11-VLOOKUP($A11,'TB2-1'!$A:$XEW,1+IFERROR(VALUE(RIGHT(KD$3,2)),RIGHT(KD$3,1)),TRUE),#N/A)</f>
        <v>#N/A</v>
      </c>
      <c r="KE11" s="9" t="e">
        <f t="shared" ref="KE11:KS16" si="240">-2+VLOOKUP($A11,$ACE:$ACW,1+IFERROR(VALUE(RIGHT(KD$3,2)),RIGHT(KD$3,1)),TRUE)</f>
        <v>#N/A</v>
      </c>
      <c r="KF11" s="5" t="e">
        <f>IFERROR(KG11-VLOOKUP($A11,'TB2-1'!$A:$XEW,1+IFERROR(VALUE(RIGHT(KF$3,2)),RIGHT(KF$3,1)),TRUE),#N/A)</f>
        <v>#N/A</v>
      </c>
      <c r="KG11" s="9" t="e">
        <f t="shared" si="240"/>
        <v>#N/A</v>
      </c>
      <c r="KH11" s="5">
        <f>IFERROR(KI11-VLOOKUP($A11,'TB2-1'!$A:$XEW,1+IFERROR(VALUE(RIGHT(KH$3,2)),RIGHT(KH$3,1)),TRUE),#N/A)</f>
        <v>-4.5</v>
      </c>
      <c r="KI11" s="9">
        <f t="shared" si="240"/>
        <v>-0.5</v>
      </c>
      <c r="KJ11" s="5">
        <f>IFERROR(KK11-VLOOKUP($A11,'TB2-1'!$A:$XEW,1+IFERROR(VALUE(RIGHT(KJ$3,2)),RIGHT(KJ$3,1)),TRUE),#N/A)</f>
        <v>-6</v>
      </c>
      <c r="KK11" s="9">
        <f t="shared" si="240"/>
        <v>0</v>
      </c>
      <c r="KL11" s="5">
        <f>IFERROR(KM11-VLOOKUP($A11,'TB2-1'!$A:$XEW,1+IFERROR(VALUE(RIGHT(KL$3,2)),RIGHT(KL$3,1)),TRUE),#N/A)</f>
        <v>-8</v>
      </c>
      <c r="KM11" s="9">
        <f t="shared" si="240"/>
        <v>1</v>
      </c>
      <c r="KN11" s="5">
        <f>IFERROR(KO11-VLOOKUP($A11,'TB2-1'!$A:$XEW,1+IFERROR(VALUE(RIGHT(KN$3,2)),RIGHT(KN$3,1)),TRUE),#N/A)</f>
        <v>-11</v>
      </c>
      <c r="KO11" s="9">
        <f t="shared" si="240"/>
        <v>2</v>
      </c>
      <c r="KP11" s="5">
        <f>IFERROR(KQ11-VLOOKUP($A11,'TB2-1'!$A:$XEW,1+IFERROR(VALUE(RIGHT(KP$3,2)),RIGHT(KP$3,1)),TRUE),#N/A)</f>
        <v>-15</v>
      </c>
      <c r="KQ11" s="9">
        <f t="shared" si="240"/>
        <v>6</v>
      </c>
      <c r="KR11" s="5">
        <f>IFERROR(KS11-VLOOKUP($A11,'TB2-1'!$A:$XEW,1+IFERROR(VALUE(RIGHT(KR$3,2)),RIGHT(KR$3,1)),TRUE),#N/A)</f>
        <v>-23</v>
      </c>
      <c r="KS11" s="9">
        <f t="shared" si="240"/>
        <v>10</v>
      </c>
      <c r="KT11" s="5" t="e">
        <f>IFERROR(KU11-VLOOKUP($A11,'TB2-1'!$A:$XEW,1+IFERROR(VALUE(RIGHT(KT$3,2)),RIGHT(KT$3,1)),TRUE),#N/A)</f>
        <v>#N/A</v>
      </c>
      <c r="KU11" s="9" t="e">
        <v>#N/A</v>
      </c>
      <c r="KV11" s="5" t="e">
        <f>IFERROR(KW11-VLOOKUP($A11,'TB2-1'!$A:$XEW,1+IFERROR(VALUE(RIGHT(KV$3,2)),RIGHT(KV$3,1)),TRUE),#N/A)</f>
        <v>#N/A</v>
      </c>
      <c r="KW11" s="9" t="e">
        <v>#N/A</v>
      </c>
      <c r="KX11" s="5" t="e">
        <f>IFERROR(KY11-VLOOKUP($A11,'TB2-1'!$A:$XEW,1+IFERROR(VALUE(RIGHT(KX$3,2)),RIGHT(KX$3,1)),TRUE),#N/A)</f>
        <v>#N/A</v>
      </c>
      <c r="KY11" s="9" t="e">
        <v>#N/A</v>
      </c>
      <c r="KZ11" s="5" t="e">
        <f>IFERROR(LA11-VLOOKUP($A11,'TB2-1'!$A:$XEW,1+IFERROR(VALUE(RIGHT(KZ$3,2)),RIGHT(KZ$3,1)),TRUE),#N/A)</f>
        <v>#N/A</v>
      </c>
      <c r="LA11" s="9" t="e">
        <v>#N/A</v>
      </c>
      <c r="LB11" s="5" t="e">
        <f>IFERROR(LC11-VLOOKUP($A11,'TB2-1'!$A:$XEW,1+IFERROR(VALUE(RIGHT(LB$3,2)),RIGHT(LB$3,1)),TRUE),#N/A)</f>
        <v>#N/A</v>
      </c>
      <c r="LC11" s="9" t="e">
        <v>#N/A</v>
      </c>
      <c r="LD11" s="5" t="e">
        <f>IFERROR(LE11-VLOOKUP($A11,'TB2-1'!$A:$XEW,1+IFERROR(VALUE(RIGHT(LD$3,2)),RIGHT(LD$3,1)),TRUE),#N/A)</f>
        <v>#N/A</v>
      </c>
      <c r="LE11" s="9" t="e">
        <v>#N/A</v>
      </c>
      <c r="LF11" s="5" t="e">
        <f>IFERROR(LG11-VLOOKUP($A11,'TB2-1'!$A:$XEW,1+IFERROR(VALUE(RIGHT(LF$3,2)),RIGHT(LF$3,1)),TRUE),#N/A)</f>
        <v>#N/A</v>
      </c>
      <c r="LG11" s="9" t="e">
        <v>#N/A</v>
      </c>
      <c r="LH11" s="5" t="e">
        <f>IFERROR(LI11-VLOOKUP($A11,'TB2-1'!$A:$XEW,1+IFERROR(VALUE(RIGHT(LH$3,2)),RIGHT(LH$3,1)),TRUE),#N/A)</f>
        <v>#N/A</v>
      </c>
      <c r="LI11" s="9" t="e">
        <v>#N/A</v>
      </c>
      <c r="LJ11" s="5" t="e">
        <f>IFERROR(LK11-VLOOKUP($A11,'TB2-1'!$A:$XEW,1+IFERROR(VALUE(RIGHT(LJ$3,2)),RIGHT(LJ$3,1)),TRUE),#N/A)</f>
        <v>#N/A</v>
      </c>
      <c r="LK11" s="9" t="e">
        <v>#N/A</v>
      </c>
      <c r="LL11" s="5" t="e">
        <f>IFERROR(LM11-VLOOKUP($A11,'TB2-1'!$A:$XEW,1+IFERROR(VALUE(RIGHT(LL$3,2)),RIGHT(LL$3,1)),TRUE),#N/A)</f>
        <v>#N/A</v>
      </c>
      <c r="LM11" s="9" t="e">
        <v>#N/A</v>
      </c>
      <c r="LN11" s="2" t="e">
        <f>IFERROR(LO11-VLOOKUP($A11,'TB2-1'!$A:$XEW,1+IFERROR(VALUE(RIGHT(LN$3,2)),RIGHT(LN$3,1)),TRUE),#N/A)</f>
        <v>#N/A</v>
      </c>
      <c r="LO11" s="9" t="e">
        <f>-8+VLOOKUP($A11,$ACE:$ACW,1+IFERROR(VALUE(RIGHT(LN$3,2)),RIGHT(LN$3,1)),TRUE)</f>
        <v>#N/A</v>
      </c>
      <c r="LP11" s="2" t="e">
        <f>IFERROR(LQ11-VLOOKUP($A11,'TB2-1'!$A:$XEW,1+IFERROR(VALUE(RIGHT(LP$3,2)),RIGHT(LP$3,1)),TRUE),#N/A)</f>
        <v>#N/A</v>
      </c>
      <c r="LQ11" s="9" t="e">
        <f>-8+VLOOKUP($A11,$ACE:$ACW,1+IFERROR(VALUE(RIGHT(LP$3,2)),RIGHT(LP$3,1)),TRUE)</f>
        <v>#N/A</v>
      </c>
      <c r="LR11" s="2">
        <f>IFERROR(LS11-VLOOKUP($A11,'TB2-1'!$A:$XEW,1+IFERROR(VALUE(RIGHT(LR$3,2)),RIGHT(LR$3,1)),TRUE),#N/A)</f>
        <v>-10.5</v>
      </c>
      <c r="LS11" s="9">
        <f>-8+VLOOKUP($A11,$ACE:$ACW,1+IFERROR(VALUE(RIGHT(LR$3,2)),RIGHT(LR$3,1)),TRUE)</f>
        <v>-6.5</v>
      </c>
      <c r="LT11" s="2">
        <f>IFERROR(LU11-VLOOKUP($A11,'TB2-1'!$A:$XEW,1+IFERROR(VALUE(RIGHT(LT$3,2)),RIGHT(LT$3,1)),TRUE),#N/A)</f>
        <v>-12</v>
      </c>
      <c r="LU11" s="9">
        <f>-8+VLOOKUP($A11,$ACE:$ACW,1+IFERROR(VALUE(RIGHT(LT$3,2)),RIGHT(LT$3,1)),TRUE)</f>
        <v>-6</v>
      </c>
      <c r="LV11" s="2">
        <f>IFERROR(LW11-VLOOKUP($A11,'TB2-1'!$A:$XEW,1+IFERROR(VALUE(RIGHT(LV$3,2)),RIGHT(LV$3,1)),TRUE),#N/A)</f>
        <v>-14</v>
      </c>
      <c r="LW11" s="9">
        <f>-8+VLOOKUP($A11,$ACE:$ACW,1+IFERROR(VALUE(RIGHT(LV$3,2)),RIGHT(LV$3,1)),TRUE)</f>
        <v>-5</v>
      </c>
      <c r="LX11" s="2">
        <f>IFERROR(LY11-VLOOKUP($A11,'TB2-1'!$A:$XEW,1+IFERROR(VALUE(RIGHT(LX$3,2)),RIGHT(LX$3,1)),TRUE),#N/A)</f>
        <v>-17</v>
      </c>
      <c r="LY11" s="9">
        <f>-8+VLOOKUP($A11,$ACE:$ACW,1+IFERROR(VALUE(RIGHT(LX$3,2)),RIGHT(LX$3,1)),TRUE)</f>
        <v>-4</v>
      </c>
      <c r="LZ11" s="2">
        <f>IFERROR(MA11-VLOOKUP($A11,'TB2-1'!$A:$XEW,1+IFERROR(VALUE(RIGHT(LZ$3,2)),RIGHT(LZ$3,1)),TRUE),#N/A)</f>
        <v>-21</v>
      </c>
      <c r="MA11" s="9">
        <f>-8+VLOOKUP($A11,$ACE:$ACW,1+IFERROR(VALUE(RIGHT(LZ$3,2)),RIGHT(LZ$3,1)),TRUE)</f>
        <v>0</v>
      </c>
      <c r="MB11" s="2">
        <f>IFERROR(MC11-VLOOKUP($A11,'TB2-1'!$A:$XEW,1+IFERROR(VALUE(RIGHT(MB$3,2)),RIGHT(MB$3,1)),TRUE),#N/A)</f>
        <v>-29</v>
      </c>
      <c r="MC11" s="9">
        <f>-8+VLOOKUP($A11,$ACE:$ACW,1+IFERROR(VALUE(RIGHT(MB$3,2)),RIGHT(MB$3,1)),TRUE)</f>
        <v>4</v>
      </c>
      <c r="MD11" s="2" t="e">
        <f>IFERROR(ME11-VLOOKUP($A11,'TB2-1'!$A:$XEW,1+IFERROR(VALUE(RIGHT(MD$3,2)),RIGHT(MD$3,1)),TRUE),#N/A)</f>
        <v>#N/A</v>
      </c>
      <c r="ME11" s="9" t="e">
        <v>#N/A</v>
      </c>
      <c r="MF11" s="2" t="e">
        <f>IFERROR(MG11-VLOOKUP($A11,'TB2-1'!$A:$XEW,1+IFERROR(VALUE(RIGHT(MF$3,2)),RIGHT(MF$3,1)),TRUE),#N/A)</f>
        <v>#N/A</v>
      </c>
      <c r="MG11" s="9" t="e">
        <v>#N/A</v>
      </c>
      <c r="MH11" s="2" t="e">
        <f>IFERROR(MI11-VLOOKUP($A11,'TB2-1'!$A:$XEW,1+IFERROR(VALUE(RIGHT(MH$3,2)),RIGHT(MH$3,1)),TRUE),#N/A)</f>
        <v>#N/A</v>
      </c>
      <c r="MI11" s="9" t="e">
        <v>#N/A</v>
      </c>
      <c r="MJ11" s="2" t="e">
        <f>IFERROR(MK11-VLOOKUP($A11,'TB2-1'!$A:$XEW,1+IFERROR(VALUE(RIGHT(MJ$3,2)),RIGHT(MJ$3,1)),TRUE),#N/A)</f>
        <v>#N/A</v>
      </c>
      <c r="MK11" s="9" t="e">
        <v>#N/A</v>
      </c>
      <c r="ML11" s="2" t="e">
        <f>IFERROR(MM11-VLOOKUP($A11,'TB2-1'!$A:$XEW,1+IFERROR(VALUE(RIGHT(ML$3,2)),RIGHT(ML$3,1)),TRUE),#N/A)</f>
        <v>#N/A</v>
      </c>
      <c r="MM11" s="9" t="e">
        <v>#N/A</v>
      </c>
      <c r="MN11" s="2" t="e">
        <f>IFERROR(MO11-VLOOKUP($A11,'TB2-1'!$A:$XEW,1+IFERROR(VALUE(RIGHT(MN$3,2)),RIGHT(MN$3,1)),TRUE),#N/A)</f>
        <v>#N/A</v>
      </c>
      <c r="MO11" s="9" t="e">
        <v>#N/A</v>
      </c>
      <c r="MP11" s="2" t="e">
        <f>IFERROR(MQ11-VLOOKUP($A11,'TB2-1'!$A:$XEW,1+IFERROR(VALUE(RIGHT(MP$3,2)),RIGHT(MP$3,1)),TRUE),#N/A)</f>
        <v>#N/A</v>
      </c>
      <c r="MQ11" s="9" t="e">
        <v>#N/A</v>
      </c>
      <c r="MR11" s="2" t="e">
        <f>IFERROR(MS11-VLOOKUP($A11,'TB2-1'!$A:$XEW,1+IFERROR(VALUE(RIGHT(MR$3,2)),RIGHT(MR$3,1)),TRUE),#N/A)</f>
        <v>#N/A</v>
      </c>
      <c r="MS11" s="9" t="e">
        <v>#N/A</v>
      </c>
      <c r="MT11" s="2" t="e">
        <f>IFERROR(MU11-VLOOKUP($A11,'TB2-1'!$A:$XEW,1+IFERROR(VALUE(RIGHT(MT$3,2)),RIGHT(MT$3,1)),TRUE),#N/A)</f>
        <v>#N/A</v>
      </c>
      <c r="MU11" s="9" t="e">
        <v>#N/A</v>
      </c>
      <c r="MV11" s="2" t="e">
        <f>IFERROR(MW11-VLOOKUP($A11,'TB2-1'!$A:$XEW,1+IFERROR(VALUE(RIGHT(MV$3,2)),RIGHT(MV$3,1)),TRUE),#N/A)</f>
        <v>#N/A</v>
      </c>
      <c r="MW11" s="9" t="e">
        <v>#N/A</v>
      </c>
      <c r="MX11" s="5" t="e">
        <f>IFERROR(MY11-VLOOKUP($A11,'TB2-1'!$A:$XEW,1+IFERROR(VALUE(RIGHT(MX$3,2)),RIGHT(MX$3,1)),TRUE),#N/A)</f>
        <v>#N/A</v>
      </c>
      <c r="MY11" s="9" t="e">
        <f>-15+VLOOKUP($A11,$ACE:$ACW,1+IFERROR(VALUE(RIGHT(MX$3,2)),RIGHT(MX$3,1)),TRUE)</f>
        <v>#N/A</v>
      </c>
      <c r="MZ11" s="5" t="e">
        <f>IFERROR(NA11-VLOOKUP($A11,'TB2-1'!$A:$XEW,1+IFERROR(VALUE(RIGHT(MZ$3,2)),RIGHT(MZ$3,1)),TRUE),#N/A)</f>
        <v>#N/A</v>
      </c>
      <c r="NA11" s="9" t="e">
        <f>-15+VLOOKUP($A11,$ACE:$ACW,1+IFERROR(VALUE(RIGHT(MZ$3,2)),RIGHT(MZ$3,1)),TRUE)</f>
        <v>#N/A</v>
      </c>
      <c r="NB11" s="5">
        <f>IFERROR(NC11-VLOOKUP($A11,'TB2-1'!$A:$XEW,1+IFERROR(VALUE(RIGHT(NB$3,2)),RIGHT(NB$3,1)),TRUE),#N/A)</f>
        <v>-17.5</v>
      </c>
      <c r="NC11" s="9">
        <f>-15+VLOOKUP($A11,$ACE:$ACW,1+IFERROR(VALUE(RIGHT(NB$3,2)),RIGHT(NB$3,1)),TRUE)</f>
        <v>-13.5</v>
      </c>
      <c r="ND11" s="5">
        <f>IFERROR(NE11-VLOOKUP($A11,'TB2-1'!$A:$XEW,1+IFERROR(VALUE(RIGHT(ND$3,2)),RIGHT(ND$3,1)),TRUE),#N/A)</f>
        <v>-19</v>
      </c>
      <c r="NE11" s="9">
        <f>-15+VLOOKUP($A11,$ACE:$ACW,1+IFERROR(VALUE(RIGHT(ND$3,2)),RIGHT(ND$3,1)),TRUE)</f>
        <v>-13</v>
      </c>
      <c r="NF11" s="5">
        <f>IFERROR(NG11-VLOOKUP($A11,'TB2-1'!$A:$XEW,1+IFERROR(VALUE(RIGHT(NF$3,2)),RIGHT(NF$3,1)),TRUE),#N/A)</f>
        <v>-21</v>
      </c>
      <c r="NG11" s="9">
        <f>-15+VLOOKUP($A11,$ACE:$ACW,1+IFERROR(VALUE(RIGHT(NF$3,2)),RIGHT(NF$3,1)),TRUE)</f>
        <v>-12</v>
      </c>
      <c r="NH11" s="5">
        <f>IFERROR(NI11-VLOOKUP($A11,'TB2-1'!$A:$XEW,1+IFERROR(VALUE(RIGHT(NH$3,2)),RIGHT(NH$3,1)),TRUE),#N/A)</f>
        <v>-24</v>
      </c>
      <c r="NI11" s="9">
        <f>-15+VLOOKUP($A11,$ACE:$ACW,1+IFERROR(VALUE(RIGHT(NH$3,2)),RIGHT(NH$3,1)),TRUE)</f>
        <v>-11</v>
      </c>
      <c r="NJ11" s="5">
        <f>IFERROR(NK11-VLOOKUP($A11,'TB2-1'!$A:$XEW,1+IFERROR(VALUE(RIGHT(NJ$3,2)),RIGHT(NJ$3,1)),TRUE),#N/A)</f>
        <v>-28</v>
      </c>
      <c r="NK11" s="9">
        <f>-15+VLOOKUP($A11,$ACE:$ACW,1+IFERROR(VALUE(RIGHT(NJ$3,2)),RIGHT(NJ$3,1)),TRUE)</f>
        <v>-7</v>
      </c>
      <c r="NL11" s="5">
        <f>IFERROR(NM11-VLOOKUP($A11,'TB2-1'!$A:$XEW,1+IFERROR(VALUE(RIGHT(NL$3,2)),RIGHT(NL$3,1)),TRUE),#N/A)</f>
        <v>-36</v>
      </c>
      <c r="NM11" s="9">
        <f>-15+VLOOKUP($A11,$ACE:$ACW,1+IFERROR(VALUE(RIGHT(NL$3,2)),RIGHT(NL$3,1)),TRUE)</f>
        <v>-3</v>
      </c>
      <c r="NN11" s="5" t="e">
        <f>IFERROR(NO11-VLOOKUP($A11,'TB2-1'!$A:$XEW,1+IFERROR(VALUE(RIGHT(NN$3,2)),RIGHT(NN$3,1)),TRUE),#N/A)</f>
        <v>#N/A</v>
      </c>
      <c r="NO11" s="9" t="e">
        <v>#N/A</v>
      </c>
      <c r="NP11" s="5" t="e">
        <f>IFERROR(NQ11-VLOOKUP($A11,'TB2-1'!$A:$XEW,1+IFERROR(VALUE(RIGHT(NP$3,2)),RIGHT(NP$3,1)),TRUE),#N/A)</f>
        <v>#N/A</v>
      </c>
      <c r="NQ11" s="9" t="e">
        <v>#N/A</v>
      </c>
      <c r="NR11" s="5" t="e">
        <f>IFERROR(NS11-VLOOKUP($A11,'TB2-1'!$A:$XEW,1+IFERROR(VALUE(RIGHT(NR$3,2)),RIGHT(NR$3,1)),TRUE),#N/A)</f>
        <v>#N/A</v>
      </c>
      <c r="NS11" s="9" t="e">
        <v>#N/A</v>
      </c>
      <c r="NT11" s="5" t="e">
        <f>IFERROR(NU11-VLOOKUP($A11,'TB2-1'!$A:$XEW,1+IFERROR(VALUE(RIGHT(NT$3,2)),RIGHT(NT$3,1)),TRUE),#N/A)</f>
        <v>#N/A</v>
      </c>
      <c r="NU11" s="9" t="e">
        <v>#N/A</v>
      </c>
      <c r="NV11" s="5" t="e">
        <f>IFERROR(NW11-VLOOKUP($A11,'TB2-1'!$A:$XEW,1+IFERROR(VALUE(RIGHT(NV$3,2)),RIGHT(NV$3,1)),TRUE),#N/A)</f>
        <v>#N/A</v>
      </c>
      <c r="NW11" s="9" t="e">
        <v>#N/A</v>
      </c>
      <c r="NX11" s="5" t="e">
        <f>IFERROR(NY11-VLOOKUP($A11,'TB2-1'!$A:$XEW,1+IFERROR(VALUE(RIGHT(NX$3,2)),RIGHT(NX$3,1)),TRUE),#N/A)</f>
        <v>#N/A</v>
      </c>
      <c r="NY11" s="9" t="e">
        <v>#N/A</v>
      </c>
      <c r="NZ11" s="5" t="e">
        <f>IFERROR(OA11-VLOOKUP($A11,'TB2-1'!$A:$XEW,1+IFERROR(VALUE(RIGHT(NZ$3,2)),RIGHT(NZ$3,1)),TRUE),#N/A)</f>
        <v>#N/A</v>
      </c>
      <c r="OA11" s="9" t="e">
        <v>#N/A</v>
      </c>
      <c r="OB11" s="5" t="e">
        <f>IFERROR(OC11-VLOOKUP($A11,'TB2-1'!$A:$XEW,1+IFERROR(VALUE(RIGHT(OB$3,2)),RIGHT(OB$3,1)),TRUE),#N/A)</f>
        <v>#N/A</v>
      </c>
      <c r="OC11" s="9" t="e">
        <v>#N/A</v>
      </c>
      <c r="OD11" s="5" t="e">
        <f>IFERROR(OE11-VLOOKUP($A11,'TB2-1'!$A:$XEW,1+IFERROR(VALUE(RIGHT(OD$3,2)),RIGHT(OD$3,1)),TRUE),#N/A)</f>
        <v>#N/A</v>
      </c>
      <c r="OE11" s="9" t="e">
        <v>#N/A</v>
      </c>
      <c r="OF11" s="5" t="e">
        <f>IFERROR(OG11-VLOOKUP($A11,'TB2-1'!$A:$XEW,1+IFERROR(VALUE(RIGHT(OF$3,2)),RIGHT(OF$3,1)),TRUE),#N/A)</f>
        <v>#N/A</v>
      </c>
      <c r="OG11" s="9" t="e">
        <v>#N/A</v>
      </c>
      <c r="OH11" s="2" t="e">
        <f>IFERROR(OI11-VLOOKUP($A11,'TB2-1'!$A:$XEW,1+IFERROR(VALUE(RIGHT(OH$3,2)),RIGHT(OH$3,1)),TRUE),#N/A)</f>
        <v>#N/A</v>
      </c>
      <c r="OI11" s="9" t="e">
        <f t="shared" si="92"/>
        <v>#N/A</v>
      </c>
      <c r="OJ11" s="2" t="e">
        <f>IFERROR(OK11-VLOOKUP($A11,'TB2-1'!$A:$XEW,1+IFERROR(VALUE(RIGHT(OJ$3,2)),RIGHT(OJ$3,1)),TRUE),#N/A)</f>
        <v>#N/A</v>
      </c>
      <c r="OK11" s="9" t="e">
        <f t="shared" si="92"/>
        <v>#N/A</v>
      </c>
      <c r="OL11" s="2">
        <f>IFERROR(OM11-VLOOKUP($A11,'TB2-1'!$A:$XEW,1+IFERROR(VALUE(RIGHT(OL$3,2)),RIGHT(OL$3,1)),TRUE),#N/A)</f>
        <v>-24.5</v>
      </c>
      <c r="OM11" s="9">
        <f t="shared" ref="OM11" si="241">$OW11+VLOOKUP($A11,$ACE:$ACW,1+IFERROR(VALUE(RIGHT(OL$3,2)),RIGHT(OL$3,1)),TRUE)</f>
        <v>-20.5</v>
      </c>
      <c r="ON11" s="2">
        <f>IFERROR(OO11-VLOOKUP($A11,'TB2-1'!$A:$XEW,1+IFERROR(VALUE(RIGHT(ON$3,2)),RIGHT(ON$3,1)),TRUE),#N/A)</f>
        <v>-26</v>
      </c>
      <c r="OO11" s="9">
        <f t="shared" ref="OO11" si="242">$OW11+VLOOKUP($A11,$ACE:$ACW,1+IFERROR(VALUE(RIGHT(ON$3,2)),RIGHT(ON$3,1)),TRUE)</f>
        <v>-20</v>
      </c>
      <c r="OP11" s="2">
        <f>IFERROR(OQ11-VLOOKUP($A11,'TB2-1'!$A:$XEW,1+IFERROR(VALUE(RIGHT(OP$3,2)),RIGHT(OP$3,1)),TRUE),#N/A)</f>
        <v>-28</v>
      </c>
      <c r="OQ11" s="9">
        <f t="shared" ref="OQ11" si="243">$OW11+VLOOKUP($A11,$ACE:$ACW,1+IFERROR(VALUE(RIGHT(OP$3,2)),RIGHT(OP$3,1)),TRUE)</f>
        <v>-19</v>
      </c>
      <c r="OR11" s="2">
        <f>IFERROR(OS11-VLOOKUP($A11,'TB2-1'!$A:$XEW,1+IFERROR(VALUE(RIGHT(OR$3,2)),RIGHT(OR$3,1)),TRUE),#N/A)</f>
        <v>-31</v>
      </c>
      <c r="OS11" s="9">
        <f t="shared" ref="OS11" si="244">$OW11+VLOOKUP($A11,$ACE:$ACW,1+IFERROR(VALUE(RIGHT(OR$3,2)),RIGHT(OR$3,1)),TRUE)</f>
        <v>-18</v>
      </c>
      <c r="OT11" s="2">
        <f>IFERROR(OU11-VLOOKUP($A11,'TB2-1'!$A:$XEW,1+IFERROR(VALUE(RIGHT(OT$3,2)),RIGHT(OT$3,1)),TRUE),#N/A)</f>
        <v>-35</v>
      </c>
      <c r="OU11" s="9">
        <f t="shared" ref="OU11" si="245">$OW11+VLOOKUP($A11,$ACE:$ACW,1+IFERROR(VALUE(RIGHT(OT$3,2)),RIGHT(OT$3,1)),TRUE)</f>
        <v>-14</v>
      </c>
      <c r="OV11" s="2">
        <f>IFERROR(OW11-VLOOKUP($A11,'TB2-1'!$A:$XEW,1+IFERROR(VALUE(RIGHT(OV$3,2)),RIGHT(OV$3,1)),TRUE),#N/A)</f>
        <v>-55</v>
      </c>
      <c r="OW11" s="9">
        <v>-22</v>
      </c>
      <c r="OX11" s="2">
        <f>IFERROR(OY11-VLOOKUP($A11,'TB2-1'!$A:$XEW,1+IFERROR(VALUE(RIGHT(OX$3,2)),RIGHT(OX$3,1)),TRUE),#N/A)</f>
        <v>-74</v>
      </c>
      <c r="OY11" s="2">
        <f t="shared" si="61"/>
        <v>-22</v>
      </c>
      <c r="OZ11" s="2">
        <f>IFERROR(PA11-VLOOKUP($A11,'TB2-1'!$A:$XEW,1+IFERROR(VALUE(RIGHT(OZ$3,2)),RIGHT(OZ$3,1)),TRUE),#N/A)</f>
        <v>-106</v>
      </c>
      <c r="PA11" s="2">
        <f t="shared" si="61"/>
        <v>-22</v>
      </c>
      <c r="PB11" s="2">
        <f>IFERROR(PC11-VLOOKUP($A11,'TB2-1'!$A:$XEW,1+IFERROR(VALUE(RIGHT(PB$3,2)),RIGHT(PB$3,1)),TRUE),#N/A)</f>
        <v>-152</v>
      </c>
      <c r="PC11" s="2">
        <f t="shared" si="61"/>
        <v>-22</v>
      </c>
      <c r="PD11" s="2">
        <f>IFERROR(PE11-VLOOKUP($A11,'TB2-1'!$A:$XEW,1+IFERROR(VALUE(RIGHT(PD$3,2)),RIGHT(PD$3,1)),TRUE),#N/A)</f>
        <v>-232</v>
      </c>
      <c r="PE11" s="2">
        <f t="shared" si="61"/>
        <v>-22</v>
      </c>
      <c r="PF11" s="2">
        <f>IFERROR(PG11-VLOOKUP($A11,'TB2-1'!$A:$XEW,1+IFERROR(VALUE(RIGHT(PF$3,2)),RIGHT(PF$3,1)),TRUE),#N/A)</f>
        <v>-352</v>
      </c>
      <c r="PG11" s="2">
        <f t="shared" si="61"/>
        <v>-22</v>
      </c>
      <c r="PH11" s="2">
        <f>IFERROR(PI11-VLOOKUP($A11,'TB2-1'!$A:$XEW,1+IFERROR(VALUE(RIGHT(PH$3,2)),RIGHT(PH$3,1)),TRUE),#N/A)</f>
        <v>-542</v>
      </c>
      <c r="PI11" s="2">
        <f t="shared" si="61"/>
        <v>-22</v>
      </c>
      <c r="PJ11" s="2">
        <f>IFERROR(PK11-VLOOKUP($A11,'TB2-1'!$A:$XEW,1+IFERROR(VALUE(RIGHT(PJ$3,2)),RIGHT(PJ$3,1)),TRUE),#N/A)</f>
        <v>-862</v>
      </c>
      <c r="PK11" s="2">
        <f t="shared" si="61"/>
        <v>-22</v>
      </c>
      <c r="PL11" s="2">
        <f>IFERROR(PM11-VLOOKUP($A11,'TB2-1'!$A:$XEW,1+IFERROR(VALUE(RIGHT(PL$3,2)),RIGHT(PL$3,1)),TRUE),#N/A)</f>
        <v>-1322</v>
      </c>
      <c r="PM11" s="2">
        <f t="shared" si="61"/>
        <v>-22</v>
      </c>
      <c r="PN11" s="2">
        <f>IFERROR(PO11-VLOOKUP($A11,'TB2-1'!$A:$XEW,1+IFERROR(VALUE(RIGHT(PN$3,2)),RIGHT(PN$3,1)),TRUE),#N/A)</f>
        <v>-2122</v>
      </c>
      <c r="PO11" s="2">
        <f t="shared" si="62"/>
        <v>-22</v>
      </c>
      <c r="PP11" s="2">
        <f>IFERROR(PQ11-VLOOKUP($A11,'TB2-1'!$A:$XEW,1+IFERROR(VALUE(RIGHT(PP$3,2)),RIGHT(PP$3,1)),TRUE),#N/A)</f>
        <v>-3322</v>
      </c>
      <c r="PQ11" s="2">
        <f t="shared" si="63"/>
        <v>-22</v>
      </c>
      <c r="PR11" s="5" t="e">
        <f>IFERROR(PS11-VLOOKUP($A11,'TB2-1'!$A:$XEW,1+IFERROR(VALUE(RIGHT(PR$3,2)),RIGHT(PR$3,1)),TRUE),#N/A)</f>
        <v>#N/A</v>
      </c>
      <c r="PS11" s="9" t="e">
        <f t="shared" si="98"/>
        <v>#N/A</v>
      </c>
      <c r="PT11" s="5" t="e">
        <f>IFERROR(PU11-VLOOKUP($A11,'TB2-1'!$A:$XEW,1+IFERROR(VALUE(RIGHT(PT$3,2)),RIGHT(PT$3,1)),TRUE),#N/A)</f>
        <v>#N/A</v>
      </c>
      <c r="PU11" s="9" t="e">
        <f t="shared" si="98"/>
        <v>#N/A</v>
      </c>
      <c r="PV11" s="5">
        <f>IFERROR(PW11-VLOOKUP($A11,'TB2-1'!$A:$XEW,1+IFERROR(VALUE(RIGHT(PV$3,2)),RIGHT(PV$3,1)),TRUE),#N/A)</f>
        <v>-30.5</v>
      </c>
      <c r="PW11" s="9">
        <f t="shared" ref="PW11" si="246">$QG11+VLOOKUP($A11,$ACE:$ACW,1+IFERROR(VALUE(RIGHT(PV$3,2)),RIGHT(PV$3,1)),TRUE)</f>
        <v>-26.5</v>
      </c>
      <c r="PX11" s="5">
        <f>IFERROR(PY11-VLOOKUP($A11,'TB2-1'!$A:$XEW,1+IFERROR(VALUE(RIGHT(PX$3,2)),RIGHT(PX$3,1)),TRUE),#N/A)</f>
        <v>-32</v>
      </c>
      <c r="PY11" s="9">
        <f t="shared" ref="PY11" si="247">$QG11+VLOOKUP($A11,$ACE:$ACW,1+IFERROR(VALUE(RIGHT(PX$3,2)),RIGHT(PX$3,1)),TRUE)</f>
        <v>-26</v>
      </c>
      <c r="PZ11" s="5">
        <f>IFERROR(QA11-VLOOKUP($A11,'TB2-1'!$A:$XEW,1+IFERROR(VALUE(RIGHT(PZ$3,2)),RIGHT(PZ$3,1)),TRUE),#N/A)</f>
        <v>-34</v>
      </c>
      <c r="QA11" s="9">
        <f t="shared" ref="QA11" si="248">$QG11+VLOOKUP($A11,$ACE:$ACW,1+IFERROR(VALUE(RIGHT(PZ$3,2)),RIGHT(PZ$3,1)),TRUE)</f>
        <v>-25</v>
      </c>
      <c r="QB11" s="5">
        <f>IFERROR(QC11-VLOOKUP($A11,'TB2-1'!$A:$XEW,1+IFERROR(VALUE(RIGHT(QB$3,2)),RIGHT(QB$3,1)),TRUE),#N/A)</f>
        <v>-37</v>
      </c>
      <c r="QC11" s="9">
        <f t="shared" ref="QC11" si="249">$QG11+VLOOKUP($A11,$ACE:$ACW,1+IFERROR(VALUE(RIGHT(QB$3,2)),RIGHT(QB$3,1)),TRUE)</f>
        <v>-24</v>
      </c>
      <c r="QD11" s="5">
        <f>IFERROR(QE11-VLOOKUP($A11,'TB2-1'!$A:$XEW,1+IFERROR(VALUE(RIGHT(QD$3,2)),RIGHT(QD$3,1)),TRUE),#N/A)</f>
        <v>-41</v>
      </c>
      <c r="QE11" s="9">
        <f t="shared" ref="QE11" si="250">$QG11+VLOOKUP($A11,$ACE:$ACW,1+IFERROR(VALUE(RIGHT(QD$3,2)),RIGHT(QD$3,1)),TRUE)</f>
        <v>-20</v>
      </c>
      <c r="QF11" s="5">
        <f>IFERROR(QG11-VLOOKUP($A11,'TB2-1'!$A:$XEW,1+IFERROR(VALUE(RIGHT(QF$3,2)),RIGHT(QF$3,1)),TRUE),#N/A)</f>
        <v>-61</v>
      </c>
      <c r="QG11" s="9">
        <v>-28</v>
      </c>
      <c r="QH11" s="5">
        <f>IFERROR(QI11-VLOOKUP($A11,'TB2-1'!$A:$XEW,1+IFERROR(VALUE(RIGHT(QH$3,2)),RIGHT(QH$3,1)),TRUE),#N/A)</f>
        <v>-80</v>
      </c>
      <c r="QI11" s="5">
        <f t="shared" si="64"/>
        <v>-28</v>
      </c>
      <c r="QJ11" s="5">
        <f>IFERROR(QK11-VLOOKUP($A11,'TB2-1'!$A:$XEW,1+IFERROR(VALUE(RIGHT(QJ$3,2)),RIGHT(QJ$3,1)),TRUE),#N/A)</f>
        <v>-112</v>
      </c>
      <c r="QK11" s="5">
        <f t="shared" si="64"/>
        <v>-28</v>
      </c>
      <c r="QL11" s="5">
        <f>IFERROR(QM11-VLOOKUP($A11,'TB2-1'!$A:$XEW,1+IFERROR(VALUE(RIGHT(QL$3,2)),RIGHT(QL$3,1)),TRUE),#N/A)</f>
        <v>-158</v>
      </c>
      <c r="QM11" s="5">
        <f t="shared" si="64"/>
        <v>-28</v>
      </c>
      <c r="QN11" s="5">
        <f>IFERROR(QO11-VLOOKUP($A11,'TB2-1'!$A:$XEW,1+IFERROR(VALUE(RIGHT(QN$3,2)),RIGHT(QN$3,1)),TRUE),#N/A)</f>
        <v>-238</v>
      </c>
      <c r="QO11" s="5">
        <f t="shared" si="64"/>
        <v>-28</v>
      </c>
      <c r="QP11" s="5">
        <f>IFERROR(QQ11-VLOOKUP($A11,'TB2-1'!$A:$XEW,1+IFERROR(VALUE(RIGHT(QP$3,2)),RIGHT(QP$3,1)),TRUE),#N/A)</f>
        <v>-358</v>
      </c>
      <c r="QQ11" s="5">
        <f t="shared" si="64"/>
        <v>-28</v>
      </c>
      <c r="QR11" s="5">
        <f>IFERROR(QS11-VLOOKUP($A11,'TB2-1'!$A:$XEW,1+IFERROR(VALUE(RIGHT(QR$3,2)),RIGHT(QR$3,1)),TRUE),#N/A)</f>
        <v>-548</v>
      </c>
      <c r="QS11" s="5">
        <f t="shared" si="64"/>
        <v>-28</v>
      </c>
      <c r="QT11" s="5">
        <f>IFERROR(QU11-VLOOKUP($A11,'TB2-1'!$A:$XEW,1+IFERROR(VALUE(RIGHT(QT$3,2)),RIGHT(QT$3,1)),TRUE),#N/A)</f>
        <v>-868</v>
      </c>
      <c r="QU11" s="5">
        <f t="shared" si="64"/>
        <v>-28</v>
      </c>
      <c r="QV11" s="5">
        <f>IFERROR(QW11-VLOOKUP($A11,'TB2-1'!$A:$XEW,1+IFERROR(VALUE(RIGHT(QV$3,2)),RIGHT(QV$3,1)),TRUE),#N/A)</f>
        <v>-1328</v>
      </c>
      <c r="QW11" s="5">
        <f t="shared" si="64"/>
        <v>-28</v>
      </c>
      <c r="QX11" s="5">
        <f>IFERROR(QY11-VLOOKUP($A11,'TB2-1'!$A:$XEW,1+IFERROR(VALUE(RIGHT(QX$3,2)),RIGHT(QX$3,1)),TRUE),#N/A)</f>
        <v>-2128</v>
      </c>
      <c r="QY11" s="5">
        <f t="shared" si="65"/>
        <v>-28</v>
      </c>
      <c r="QZ11" s="5">
        <f>IFERROR(RA11-VLOOKUP($A11,'TB2-1'!$A:$XEW,1+IFERROR(VALUE(RIGHT(QZ$3,2)),RIGHT(QZ$3,1)),TRUE),#N/A)</f>
        <v>-3328</v>
      </c>
      <c r="RA11" s="5">
        <f t="shared" si="66"/>
        <v>-28</v>
      </c>
      <c r="RB11" s="2" t="e">
        <f>IFERROR(RC11-VLOOKUP($A11,'TB2-1'!$A:$XEW,1+IFERROR(VALUE(RIGHT(RB$3,2)),RIGHT(RB$3,1)),TRUE),#N/A)</f>
        <v>#N/A</v>
      </c>
      <c r="RC11" s="9" t="e">
        <f t="shared" si="104"/>
        <v>#N/A</v>
      </c>
      <c r="RD11" s="2" t="e">
        <f>IFERROR(RE11-VLOOKUP($A11,'TB2-1'!$A:$XEW,1+IFERROR(VALUE(RIGHT(RD$3,2)),RIGHT(RD$3,1)),TRUE),#N/A)</f>
        <v>#N/A</v>
      </c>
      <c r="RE11" s="9" t="e">
        <f t="shared" si="104"/>
        <v>#N/A</v>
      </c>
      <c r="RF11" s="2">
        <f>IFERROR(RG11-VLOOKUP($A11,'TB2-1'!$A:$XEW,1+IFERROR(VALUE(RIGHT(RF$3,2)),RIGHT(RF$3,1)),TRUE),#N/A)</f>
        <v>-37.5</v>
      </c>
      <c r="RG11" s="9">
        <f t="shared" ref="RG11" si="251">$RQ11+VLOOKUP($A11,$ACE:$ACW,1+IFERROR(VALUE(RIGHT(RF$3,2)),RIGHT(RF$3,1)),TRUE)</f>
        <v>-33.5</v>
      </c>
      <c r="RH11" s="2">
        <f>IFERROR(RI11-VLOOKUP($A11,'TB2-1'!$A:$XEW,1+IFERROR(VALUE(RIGHT(RH$3,2)),RIGHT(RH$3,1)),TRUE),#N/A)</f>
        <v>-39</v>
      </c>
      <c r="RI11" s="9">
        <f t="shared" ref="RI11" si="252">$RQ11+VLOOKUP($A11,$ACE:$ACW,1+IFERROR(VALUE(RIGHT(RH$3,2)),RIGHT(RH$3,1)),TRUE)</f>
        <v>-33</v>
      </c>
      <c r="RJ11" s="2">
        <f>IFERROR(RK11-VLOOKUP($A11,'TB2-1'!$A:$XEW,1+IFERROR(VALUE(RIGHT(RJ$3,2)),RIGHT(RJ$3,1)),TRUE),#N/A)</f>
        <v>-41</v>
      </c>
      <c r="RK11" s="9">
        <f t="shared" ref="RK11" si="253">$RQ11+VLOOKUP($A11,$ACE:$ACW,1+IFERROR(VALUE(RIGHT(RJ$3,2)),RIGHT(RJ$3,1)),TRUE)</f>
        <v>-32</v>
      </c>
      <c r="RL11" s="2">
        <f>IFERROR(RM11-VLOOKUP($A11,'TB2-1'!$A:$XEW,1+IFERROR(VALUE(RIGHT(RL$3,2)),RIGHT(RL$3,1)),TRUE),#N/A)</f>
        <v>-44</v>
      </c>
      <c r="RM11" s="9">
        <f t="shared" ref="RM11" si="254">$RQ11+VLOOKUP($A11,$ACE:$ACW,1+IFERROR(VALUE(RIGHT(RL$3,2)),RIGHT(RL$3,1)),TRUE)</f>
        <v>-31</v>
      </c>
      <c r="RN11" s="2">
        <f>IFERROR(RO11-VLOOKUP($A11,'TB2-1'!$A:$XEW,1+IFERROR(VALUE(RIGHT(RN$3,2)),RIGHT(RN$3,1)),TRUE),#N/A)</f>
        <v>-48</v>
      </c>
      <c r="RO11" s="9">
        <f t="shared" ref="RO11" si="255">$RQ11+VLOOKUP($A11,$ACE:$ACW,1+IFERROR(VALUE(RIGHT(RN$3,2)),RIGHT(RN$3,1)),TRUE)</f>
        <v>-27</v>
      </c>
      <c r="RP11" s="2">
        <f>IFERROR(RQ11-VLOOKUP($A11,'TB2-1'!$A:$XEW,1+IFERROR(VALUE(RIGHT(RP$3,2)),RIGHT(RP$3,1)),TRUE),#N/A)</f>
        <v>-68</v>
      </c>
      <c r="RQ11" s="9">
        <v>-35</v>
      </c>
      <c r="RR11" s="2">
        <f>IFERROR(RS11-VLOOKUP($A11,'TB2-1'!$A:$XEW,1+IFERROR(VALUE(RIGHT(RR$3,2)),RIGHT(RR$3,1)),TRUE),#N/A)</f>
        <v>-87</v>
      </c>
      <c r="RS11" s="2">
        <f t="shared" si="67"/>
        <v>-35</v>
      </c>
      <c r="RT11" s="2">
        <f>IFERROR(RU11-VLOOKUP($A11,'TB2-1'!$A:$XEW,1+IFERROR(VALUE(RIGHT(RT$3,2)),RIGHT(RT$3,1)),TRUE),#N/A)</f>
        <v>-119</v>
      </c>
      <c r="RU11" s="2">
        <f t="shared" si="67"/>
        <v>-35</v>
      </c>
      <c r="RV11" s="2">
        <f>IFERROR(RW11-VLOOKUP($A11,'TB2-1'!$A:$XEW,1+IFERROR(VALUE(RIGHT(RV$3,2)),RIGHT(RV$3,1)),TRUE),#N/A)</f>
        <v>-165</v>
      </c>
      <c r="RW11" s="2">
        <f t="shared" si="67"/>
        <v>-35</v>
      </c>
      <c r="RX11" s="2">
        <f>IFERROR(RY11-VLOOKUP($A11,'TB2-1'!$A:$XEW,1+IFERROR(VALUE(RIGHT(RX$3,2)),RIGHT(RX$3,1)),TRUE),#N/A)</f>
        <v>-245</v>
      </c>
      <c r="RY11" s="2">
        <f t="shared" si="67"/>
        <v>-35</v>
      </c>
      <c r="RZ11" s="2">
        <f>IFERROR(SA11-VLOOKUP($A11,'TB2-1'!$A:$XEW,1+IFERROR(VALUE(RIGHT(RZ$3,2)),RIGHT(RZ$3,1)),TRUE),#N/A)</f>
        <v>-365</v>
      </c>
      <c r="SA11" s="2">
        <f t="shared" si="67"/>
        <v>-35</v>
      </c>
      <c r="SB11" s="2">
        <f>IFERROR(SC11-VLOOKUP($A11,'TB2-1'!$A:$XEW,1+IFERROR(VALUE(RIGHT(SB$3,2)),RIGHT(SB$3,1)),TRUE),#N/A)</f>
        <v>-555</v>
      </c>
      <c r="SC11" s="2">
        <f t="shared" si="67"/>
        <v>-35</v>
      </c>
      <c r="SD11" s="2">
        <f>IFERROR(SE11-VLOOKUP($A11,'TB2-1'!$A:$XEW,1+IFERROR(VALUE(RIGHT(SD$3,2)),RIGHT(SD$3,1)),TRUE),#N/A)</f>
        <v>-875</v>
      </c>
      <c r="SE11" s="2">
        <f t="shared" si="67"/>
        <v>-35</v>
      </c>
      <c r="SF11" s="2">
        <f>IFERROR(SG11-VLOOKUP($A11,'TB2-1'!$A:$XEW,1+IFERROR(VALUE(RIGHT(SF$3,2)),RIGHT(SF$3,1)),TRUE),#N/A)</f>
        <v>-1335</v>
      </c>
      <c r="SG11" s="2">
        <f t="shared" si="67"/>
        <v>-35</v>
      </c>
      <c r="SH11" s="2">
        <f>IFERROR(SI11-VLOOKUP($A11,'TB2-1'!$A:$XEW,1+IFERROR(VALUE(RIGHT(SH$3,2)),RIGHT(SH$3,1)),TRUE),#N/A)</f>
        <v>-2135</v>
      </c>
      <c r="SI11" s="2">
        <f t="shared" si="68"/>
        <v>-35</v>
      </c>
      <c r="SJ11" s="2">
        <f>IFERROR(SK11-VLOOKUP($A11,'TB2-1'!$A:$XEW,1+IFERROR(VALUE(RIGHT(SJ$3,2)),RIGHT(SJ$3,1)),TRUE),#N/A)</f>
        <v>-3335</v>
      </c>
      <c r="SK11" s="2">
        <f t="shared" si="69"/>
        <v>-35</v>
      </c>
      <c r="SL11" s="5" t="e">
        <f>IFERROR(SM11-VLOOKUP($A11,'TB2-1'!$A:$XEW,1+IFERROR(VALUE(RIGHT(SL$3,2)),RIGHT(SL$3,1)),TRUE),#N/A)</f>
        <v>#N/A</v>
      </c>
      <c r="SM11" s="9" t="e">
        <f t="shared" si="110"/>
        <v>#N/A</v>
      </c>
      <c r="SN11" s="5" t="e">
        <f>IFERROR(SO11-VLOOKUP($A11,'TB2-1'!$A:$XEW,1+IFERROR(VALUE(RIGHT(SN$3,2)),RIGHT(SN$3,1)),TRUE),#N/A)</f>
        <v>#N/A</v>
      </c>
      <c r="SO11" s="9" t="e">
        <f t="shared" si="110"/>
        <v>#N/A</v>
      </c>
      <c r="SP11" s="5" t="e">
        <f>IFERROR(SQ11-VLOOKUP($A11,'TB2-1'!$A:$XEW,1+IFERROR(VALUE(RIGHT(SP$3,2)),RIGHT(SP$3,1)),TRUE),#N/A)</f>
        <v>#N/A</v>
      </c>
      <c r="SQ11" s="9" t="e">
        <f t="shared" si="110"/>
        <v>#N/A</v>
      </c>
      <c r="SR11" s="5" t="e">
        <f>IFERROR(SS11-VLOOKUP($A11,'TB2-1'!$A:$XEW,1+IFERROR(VALUE(RIGHT(SR$3,2)),RIGHT(SR$3,1)),TRUE),#N/A)</f>
        <v>#N/A</v>
      </c>
      <c r="SS11" s="9" t="e">
        <f t="shared" si="110"/>
        <v>#N/A</v>
      </c>
      <c r="ST11" s="5" t="e">
        <f>IFERROR(SU11-VLOOKUP($A11,'TB2-1'!$A:$XEW,1+IFERROR(VALUE(RIGHT(ST$3,2)),RIGHT(ST$3,1)),TRUE),#N/A)</f>
        <v>#N/A</v>
      </c>
      <c r="SU11" s="9" t="e">
        <f t="shared" si="110"/>
        <v>#N/A</v>
      </c>
      <c r="SV11" s="5" t="e">
        <f>IFERROR(SW11-VLOOKUP($A11,'TB2-1'!$A:$XEW,1+IFERROR(VALUE(RIGHT(SV$3,2)),RIGHT(SV$3,1)),TRUE),#N/A)</f>
        <v>#N/A</v>
      </c>
      <c r="SW11" s="9" t="e">
        <f t="shared" si="110"/>
        <v>#N/A</v>
      </c>
      <c r="SX11" s="5" t="e">
        <f>IFERROR(SY11-VLOOKUP($A11,'TB2-1'!$A:$XEW,1+IFERROR(VALUE(RIGHT(SX$3,2)),RIGHT(SX$3,1)),TRUE),#N/A)</f>
        <v>#N/A</v>
      </c>
      <c r="SY11" s="9" t="e">
        <f t="shared" si="111"/>
        <v>#N/A</v>
      </c>
      <c r="SZ11" s="5" t="e">
        <f>IFERROR(TA11-VLOOKUP($A11,'TB2-1'!$A:$XEW,1+IFERROR(VALUE(RIGHT(SZ$3,2)),RIGHT(SZ$3,1)),TRUE),#N/A)</f>
        <v>#N/A</v>
      </c>
      <c r="TA11" s="9" t="e">
        <v>#N/A</v>
      </c>
      <c r="TB11" s="5" t="e">
        <f>IFERROR(TC11-VLOOKUP($A11,'TB2-1'!$A:$XEW,1+IFERROR(VALUE(RIGHT(TB$3,2)),RIGHT(TB$3,1)),TRUE),#N/A)</f>
        <v>#N/A</v>
      </c>
      <c r="TC11" s="5" t="e">
        <f t="shared" si="70"/>
        <v>#N/A</v>
      </c>
      <c r="TD11" s="5" t="e">
        <f>IFERROR(TE11-VLOOKUP($A11,'TB2-1'!$A:$XEW,1+IFERROR(VALUE(RIGHT(TD$3,2)),RIGHT(TD$3,1)),TRUE),#N/A)</f>
        <v>#N/A</v>
      </c>
      <c r="TE11" s="5" t="e">
        <f t="shared" si="70"/>
        <v>#N/A</v>
      </c>
      <c r="TF11" s="5" t="e">
        <f>IFERROR(TG11-VLOOKUP($A11,'TB2-1'!$A:$XEW,1+IFERROR(VALUE(RIGHT(TF$3,2)),RIGHT(TF$3,1)),TRUE),#N/A)</f>
        <v>#N/A</v>
      </c>
      <c r="TG11" s="5" t="e">
        <f t="shared" si="70"/>
        <v>#N/A</v>
      </c>
      <c r="TH11" s="5" t="e">
        <f>IFERROR(TI11-VLOOKUP($A11,'TB2-1'!$A:$XEW,1+IFERROR(VALUE(RIGHT(TH$3,2)),RIGHT(TH$3,1)),TRUE),#N/A)</f>
        <v>#N/A</v>
      </c>
      <c r="TI11" s="5" t="e">
        <f t="shared" si="70"/>
        <v>#N/A</v>
      </c>
      <c r="TJ11" s="5" t="e">
        <f>IFERROR(TK11-VLOOKUP($A11,'TB2-1'!$A:$XEW,1+IFERROR(VALUE(RIGHT(TJ$3,2)),RIGHT(TJ$3,1)),TRUE),#N/A)</f>
        <v>#N/A</v>
      </c>
      <c r="TK11" s="5" t="e">
        <f t="shared" si="70"/>
        <v>#N/A</v>
      </c>
      <c r="TL11" s="5" t="e">
        <f>IFERROR(TM11-VLOOKUP($A11,'TB2-1'!$A:$XEW,1+IFERROR(VALUE(RIGHT(TL$3,2)),RIGHT(TL$3,1)),TRUE),#N/A)</f>
        <v>#N/A</v>
      </c>
      <c r="TM11" s="5" t="e">
        <f t="shared" si="70"/>
        <v>#N/A</v>
      </c>
      <c r="TN11" s="5" t="e">
        <f>IFERROR(TO11-VLOOKUP($A11,'TB2-1'!$A:$XEW,1+IFERROR(VALUE(RIGHT(TN$3,2)),RIGHT(TN$3,1)),TRUE),#N/A)</f>
        <v>#N/A</v>
      </c>
      <c r="TO11" s="5" t="e">
        <f t="shared" si="70"/>
        <v>#N/A</v>
      </c>
      <c r="TP11" s="5" t="e">
        <f>IFERROR(TQ11-VLOOKUP($A11,'TB2-1'!$A:$XEW,1+IFERROR(VALUE(RIGHT(TP$3,2)),RIGHT(TP$3,1)),TRUE),#N/A)</f>
        <v>#N/A</v>
      </c>
      <c r="TQ11" s="5" t="e">
        <f t="shared" si="70"/>
        <v>#N/A</v>
      </c>
      <c r="TR11" s="5" t="e">
        <f>IFERROR(TS11-VLOOKUP($A11,'TB2-1'!$A:$XEW,1+IFERROR(VALUE(RIGHT(TR$3,2)),RIGHT(TR$3,1)),TRUE),#N/A)</f>
        <v>#N/A</v>
      </c>
      <c r="TS11" s="5" t="e">
        <f t="shared" si="71"/>
        <v>#N/A</v>
      </c>
      <c r="TT11" s="5" t="e">
        <f>IFERROR(TU11-VLOOKUP($A11,'TB2-1'!$A:$XEW,1+IFERROR(VALUE(RIGHT(TT$3,2)),RIGHT(TT$3,1)),TRUE),#N/A)</f>
        <v>#N/A</v>
      </c>
      <c r="TU11" s="5" t="e">
        <f t="shared" si="72"/>
        <v>#N/A</v>
      </c>
      <c r="TV11" s="2" t="e">
        <f>IFERROR(TW11-VLOOKUP($A11,'TB2-1'!$A:$XEW,1+IFERROR(VALUE(RIGHT(TV$3,2)),RIGHT(TV$3,1)),TRUE),#N/A)</f>
        <v>#N/A</v>
      </c>
      <c r="TW11" s="9" t="e">
        <f t="shared" si="112"/>
        <v>#N/A</v>
      </c>
      <c r="TX11" s="2" t="e">
        <f>IFERROR(TY11-VLOOKUP($A11,'TB2-1'!$A:$XEW,1+IFERROR(VALUE(RIGHT(TX$3,2)),RIGHT(TX$3,1)),TRUE),#N/A)</f>
        <v>#N/A</v>
      </c>
      <c r="TY11" s="9" t="e">
        <f t="shared" si="112"/>
        <v>#N/A</v>
      </c>
      <c r="TZ11" s="2">
        <f>IFERROR(UA11-VLOOKUP($A11,'TB2-1'!$A:$XEW,1+IFERROR(VALUE(RIGHT(TZ$3,2)),RIGHT(TZ$3,1)),TRUE),#N/A)</f>
        <v>-43.5</v>
      </c>
      <c r="UA11" s="9">
        <f t="shared" ref="UA11" si="256">$UK11+VLOOKUP($A11,$ACE:$ACW,1+IFERROR(VALUE(RIGHT(TZ$3,2)),RIGHT(TZ$3,1)),TRUE)</f>
        <v>-39.5</v>
      </c>
      <c r="UB11" s="2">
        <f>IFERROR(UC11-VLOOKUP($A11,'TB2-1'!$A:$XEW,1+IFERROR(VALUE(RIGHT(UB$3,2)),RIGHT(UB$3,1)),TRUE),#N/A)</f>
        <v>-45</v>
      </c>
      <c r="UC11" s="9">
        <f t="shared" ref="UC11" si="257">$UK11+VLOOKUP($A11,$ACE:$ACW,1+IFERROR(VALUE(RIGHT(UB$3,2)),RIGHT(UB$3,1)),TRUE)</f>
        <v>-39</v>
      </c>
      <c r="UD11" s="2">
        <f>IFERROR(UE11-VLOOKUP($A11,'TB2-1'!$A:$XEW,1+IFERROR(VALUE(RIGHT(UD$3,2)),RIGHT(UD$3,1)),TRUE),#N/A)</f>
        <v>-47</v>
      </c>
      <c r="UE11" s="9">
        <f t="shared" ref="UE11" si="258">$UK11+VLOOKUP($A11,$ACE:$ACW,1+IFERROR(VALUE(RIGHT(UD$3,2)),RIGHT(UD$3,1)),TRUE)</f>
        <v>-38</v>
      </c>
      <c r="UF11" s="2">
        <f>IFERROR(UG11-VLOOKUP($A11,'TB2-1'!$A:$XEW,1+IFERROR(VALUE(RIGHT(UF$3,2)),RIGHT(UF$3,1)),TRUE),#N/A)</f>
        <v>-50</v>
      </c>
      <c r="UG11" s="9">
        <f t="shared" ref="UG11" si="259">$UK11+VLOOKUP($A11,$ACE:$ACW,1+IFERROR(VALUE(RIGHT(UF$3,2)),RIGHT(UF$3,1)),TRUE)</f>
        <v>-37</v>
      </c>
      <c r="UH11" s="2">
        <f>IFERROR(UI11-VLOOKUP($A11,'TB2-1'!$A:$XEW,1+IFERROR(VALUE(RIGHT(UH$3,2)),RIGHT(UH$3,1)),TRUE),#N/A)</f>
        <v>-54</v>
      </c>
      <c r="UI11" s="9">
        <f t="shared" ref="UI11" si="260">$UK11+VLOOKUP($A11,$ACE:$ACW,1+IFERROR(VALUE(RIGHT(UH$3,2)),RIGHT(UH$3,1)),TRUE)</f>
        <v>-33</v>
      </c>
      <c r="UJ11" s="2">
        <f>IFERROR(UK11-VLOOKUP($A11,'TB2-1'!$A:$XEW,1+IFERROR(VALUE(RIGHT(UJ$3,2)),RIGHT(UJ$3,1)),TRUE),#N/A)</f>
        <v>-74</v>
      </c>
      <c r="UK11" s="9">
        <v>-41</v>
      </c>
      <c r="UL11" s="2">
        <f>IFERROR(UM11-VLOOKUP($A11,'TB2-1'!$A:$XEW,1+IFERROR(VALUE(RIGHT(UL$3,2)),RIGHT(UL$3,1)),TRUE),#N/A)</f>
        <v>-93</v>
      </c>
      <c r="UM11" s="2">
        <f t="shared" si="73"/>
        <v>-41</v>
      </c>
      <c r="UN11" s="2">
        <f>IFERROR(UO11-VLOOKUP($A11,'TB2-1'!$A:$XEW,1+IFERROR(VALUE(RIGHT(UN$3,2)),RIGHT(UN$3,1)),TRUE),#N/A)</f>
        <v>-125</v>
      </c>
      <c r="UO11" s="2">
        <f t="shared" si="73"/>
        <v>-41</v>
      </c>
      <c r="UP11" s="2">
        <f>IFERROR(UQ11-VLOOKUP($A11,'TB2-1'!$A:$XEW,1+IFERROR(VALUE(RIGHT(UP$3,2)),RIGHT(UP$3,1)),TRUE),#N/A)</f>
        <v>-171</v>
      </c>
      <c r="UQ11" s="2">
        <f t="shared" si="73"/>
        <v>-41</v>
      </c>
      <c r="UR11" s="2">
        <f>IFERROR(US11-VLOOKUP($A11,'TB2-1'!$A:$XEW,1+IFERROR(VALUE(RIGHT(UR$3,2)),RIGHT(UR$3,1)),TRUE),#N/A)</f>
        <v>-251</v>
      </c>
      <c r="US11" s="2">
        <f t="shared" si="73"/>
        <v>-41</v>
      </c>
      <c r="UT11" s="2">
        <f>IFERROR(UU11-VLOOKUP($A11,'TB2-1'!$A:$XEW,1+IFERROR(VALUE(RIGHT(UT$3,2)),RIGHT(UT$3,1)),TRUE),#N/A)</f>
        <v>-371</v>
      </c>
      <c r="UU11" s="2">
        <f t="shared" si="73"/>
        <v>-41</v>
      </c>
      <c r="UV11" s="2">
        <f>IFERROR(UW11-VLOOKUP($A11,'TB2-1'!$A:$XEW,1+IFERROR(VALUE(RIGHT(UV$3,2)),RIGHT(UV$3,1)),TRUE),#N/A)</f>
        <v>-561</v>
      </c>
      <c r="UW11" s="2">
        <f t="shared" si="73"/>
        <v>-41</v>
      </c>
      <c r="UX11" s="2">
        <f>IFERROR(UY11-VLOOKUP($A11,'TB2-1'!$A:$XEW,1+IFERROR(VALUE(RIGHT(UX$3,2)),RIGHT(UX$3,1)),TRUE),#N/A)</f>
        <v>-881</v>
      </c>
      <c r="UY11" s="2">
        <f t="shared" si="73"/>
        <v>-41</v>
      </c>
      <c r="UZ11" s="2">
        <f>IFERROR(VA11-VLOOKUP($A11,'TB2-1'!$A:$XEW,1+IFERROR(VALUE(RIGHT(UZ$3,2)),RIGHT(UZ$3,1)),TRUE),#N/A)</f>
        <v>-1341</v>
      </c>
      <c r="VA11" s="2">
        <f t="shared" si="73"/>
        <v>-41</v>
      </c>
      <c r="VB11" s="2">
        <f>IFERROR(VC11-VLOOKUP($A11,'TB2-1'!$A:$XEW,1+IFERROR(VALUE(RIGHT(VB$3,2)),RIGHT(VB$3,1)),TRUE),#N/A)</f>
        <v>-2141</v>
      </c>
      <c r="VC11" s="2">
        <f t="shared" si="74"/>
        <v>-41</v>
      </c>
      <c r="VD11" s="2">
        <f>IFERROR(VE11-VLOOKUP($A11,'TB2-1'!$A:$XEW,1+IFERROR(VALUE(RIGHT(VD$3,2)),RIGHT(VD$3,1)),TRUE),#N/A)</f>
        <v>-3341</v>
      </c>
      <c r="VE11" s="2">
        <f t="shared" si="75"/>
        <v>-41</v>
      </c>
      <c r="VF11" s="5" t="e">
        <f>IFERROR(VG11-VLOOKUP($A11,'TB2-1'!$A:$XEW,1+IFERROR(VALUE(RIGHT(VF$3,2)),RIGHT(VF$3,1)),TRUE),#N/A)</f>
        <v>#N/A</v>
      </c>
      <c r="VG11" s="9" t="e">
        <f t="shared" si="118"/>
        <v>#N/A</v>
      </c>
      <c r="VH11" s="5" t="e">
        <f>IFERROR(VI11-VLOOKUP($A11,'TB2-1'!$A:$XEW,1+IFERROR(VALUE(RIGHT(VH$3,2)),RIGHT(VH$3,1)),TRUE),#N/A)</f>
        <v>#N/A</v>
      </c>
      <c r="VI11" s="9" t="e">
        <f t="shared" si="118"/>
        <v>#N/A</v>
      </c>
      <c r="VJ11" s="5">
        <f>IFERROR(VK11-VLOOKUP($A11,'TB2-1'!$A:$XEW,1+IFERROR(VALUE(RIGHT(VJ$3,2)),RIGHT(VJ$3,1)),TRUE),#N/A)</f>
        <v>-56.5</v>
      </c>
      <c r="VK11" s="9">
        <f t="shared" ref="VK11" si="261">$VU11+VLOOKUP($A11,$ACE:$ACW,1+IFERROR(VALUE(RIGHT(VJ$3,2)),RIGHT(VJ$3,1)),TRUE)</f>
        <v>-52.5</v>
      </c>
      <c r="VL11" s="5">
        <f>IFERROR(VM11-VLOOKUP($A11,'TB2-1'!$A:$XEW,1+IFERROR(VALUE(RIGHT(VL$3,2)),RIGHT(VL$3,1)),TRUE),#N/A)</f>
        <v>-58</v>
      </c>
      <c r="VM11" s="9">
        <f t="shared" ref="VM11" si="262">$VU11+VLOOKUP($A11,$ACE:$ACW,1+IFERROR(VALUE(RIGHT(VL$3,2)),RIGHT(VL$3,1)),TRUE)</f>
        <v>-52</v>
      </c>
      <c r="VN11" s="5">
        <f>IFERROR(VO11-VLOOKUP($A11,'TB2-1'!$A:$XEW,1+IFERROR(VALUE(RIGHT(VN$3,2)),RIGHT(VN$3,1)),TRUE),#N/A)</f>
        <v>-60</v>
      </c>
      <c r="VO11" s="9">
        <f t="shared" ref="VO11" si="263">$VU11+VLOOKUP($A11,$ACE:$ACW,1+IFERROR(VALUE(RIGHT(VN$3,2)),RIGHT(VN$3,1)),TRUE)</f>
        <v>-51</v>
      </c>
      <c r="VP11" s="5">
        <f>IFERROR(VQ11-VLOOKUP($A11,'TB2-1'!$A:$XEW,1+IFERROR(VALUE(RIGHT(VP$3,2)),RIGHT(VP$3,1)),TRUE),#N/A)</f>
        <v>-63</v>
      </c>
      <c r="VQ11" s="9">
        <f t="shared" ref="VQ11" si="264">$VU11+VLOOKUP($A11,$ACE:$ACW,1+IFERROR(VALUE(RIGHT(VP$3,2)),RIGHT(VP$3,1)),TRUE)</f>
        <v>-50</v>
      </c>
      <c r="VR11" s="5">
        <f>IFERROR(VS11-VLOOKUP($A11,'TB2-1'!$A:$XEW,1+IFERROR(VALUE(RIGHT(VR$3,2)),RIGHT(VR$3,1)),TRUE),#N/A)</f>
        <v>-67</v>
      </c>
      <c r="VS11" s="9">
        <f t="shared" ref="VS11" si="265">$VU11+VLOOKUP($A11,$ACE:$ACW,1+IFERROR(VALUE(RIGHT(VR$3,2)),RIGHT(VR$3,1)),TRUE)</f>
        <v>-46</v>
      </c>
      <c r="VT11" s="5">
        <f>IFERROR(VU11-VLOOKUP($A11,'TB2-1'!$A:$XEW,1+IFERROR(VALUE(RIGHT(VT$3,2)),RIGHT(VT$3,1)),TRUE),#N/A)</f>
        <v>-87</v>
      </c>
      <c r="VU11" s="9">
        <v>-54</v>
      </c>
      <c r="VV11" s="5">
        <f>IFERROR(VW11-VLOOKUP($A11,'TB2-1'!$A:$XEW,1+IFERROR(VALUE(RIGHT(VV$3,2)),RIGHT(VV$3,1)),TRUE),#N/A)</f>
        <v>-106</v>
      </c>
      <c r="VW11" s="5">
        <f t="shared" si="76"/>
        <v>-54</v>
      </c>
      <c r="VX11" s="5">
        <f>IFERROR(VY11-VLOOKUP($A11,'TB2-1'!$A:$XEW,1+IFERROR(VALUE(RIGHT(VX$3,2)),RIGHT(VX$3,1)),TRUE),#N/A)</f>
        <v>-138</v>
      </c>
      <c r="VY11" s="5">
        <f t="shared" si="76"/>
        <v>-54</v>
      </c>
      <c r="VZ11" s="5">
        <f>IFERROR(WA11-VLOOKUP($A11,'TB2-1'!$A:$XEW,1+IFERROR(VALUE(RIGHT(VZ$3,2)),RIGHT(VZ$3,1)),TRUE),#N/A)</f>
        <v>-184</v>
      </c>
      <c r="WA11" s="5">
        <f t="shared" si="76"/>
        <v>-54</v>
      </c>
      <c r="WB11" s="5">
        <f>IFERROR(WC11-VLOOKUP($A11,'TB2-1'!$A:$XEW,1+IFERROR(VALUE(RIGHT(WB$3,2)),RIGHT(WB$3,1)),TRUE),#N/A)</f>
        <v>-264</v>
      </c>
      <c r="WC11" s="5">
        <f t="shared" si="76"/>
        <v>-54</v>
      </c>
      <c r="WD11" s="5">
        <f>IFERROR(WE11-VLOOKUP($A11,'TB2-1'!$A:$XEW,1+IFERROR(VALUE(RIGHT(WD$3,2)),RIGHT(WD$3,1)),TRUE),#N/A)</f>
        <v>-384</v>
      </c>
      <c r="WE11" s="5">
        <f t="shared" si="76"/>
        <v>-54</v>
      </c>
      <c r="WF11" s="5">
        <f>IFERROR(WG11-VLOOKUP($A11,'TB2-1'!$A:$XEW,1+IFERROR(VALUE(RIGHT(WF$3,2)),RIGHT(WF$3,1)),TRUE),#N/A)</f>
        <v>-574</v>
      </c>
      <c r="WG11" s="5">
        <f t="shared" si="76"/>
        <v>-54</v>
      </c>
      <c r="WH11" s="5">
        <f>IFERROR(WI11-VLOOKUP($A11,'TB2-1'!$A:$XEW,1+IFERROR(VALUE(RIGHT(WH$3,2)),RIGHT(WH$3,1)),TRUE),#N/A)</f>
        <v>-894</v>
      </c>
      <c r="WI11" s="5">
        <f t="shared" si="76"/>
        <v>-54</v>
      </c>
      <c r="WJ11" s="5">
        <f>IFERROR(WK11-VLOOKUP($A11,'TB2-1'!$A:$XEW,1+IFERROR(VALUE(RIGHT(WJ$3,2)),RIGHT(WJ$3,1)),TRUE),#N/A)</f>
        <v>-1354</v>
      </c>
      <c r="WK11" s="5">
        <f t="shared" si="76"/>
        <v>-54</v>
      </c>
      <c r="WL11" s="5">
        <f>IFERROR(WM11-VLOOKUP($A11,'TB2-1'!$A:$XEW,1+IFERROR(VALUE(RIGHT(WL$3,2)),RIGHT(WL$3,1)),TRUE),#N/A)</f>
        <v>-2154</v>
      </c>
      <c r="WM11" s="5">
        <f t="shared" si="77"/>
        <v>-54</v>
      </c>
      <c r="WN11" s="5">
        <f>IFERROR(WO11-VLOOKUP($A11,'TB2-1'!$A:$XEW,1+IFERROR(VALUE(RIGHT(WN$3,2)),RIGHT(WN$3,1)),TRUE),#N/A)</f>
        <v>-3354</v>
      </c>
      <c r="WO11" s="5">
        <f t="shared" si="78"/>
        <v>-54</v>
      </c>
      <c r="WP11" s="2" t="e">
        <f>IFERROR(WQ11-VLOOKUP($A11,'TB2-1'!$A:$XEW,1+IFERROR(VALUE(RIGHT(WP$3,2)),RIGHT(WP$3,1)),TRUE),#N/A)</f>
        <v>#N/A</v>
      </c>
      <c r="WQ11" s="9" t="e">
        <f t="shared" si="124"/>
        <v>#N/A</v>
      </c>
      <c r="WR11" s="2" t="e">
        <f>IFERROR(WS11-VLOOKUP($A11,'TB2-1'!$A:$XEW,1+IFERROR(VALUE(RIGHT(WR$3,2)),RIGHT(WR$3,1)),TRUE),#N/A)</f>
        <v>#N/A</v>
      </c>
      <c r="WS11" s="9" t="e">
        <f t="shared" si="124"/>
        <v>#N/A</v>
      </c>
      <c r="WT11" s="2">
        <f>IFERROR(WU11-VLOOKUP($A11,'TB2-1'!$A:$XEW,1+IFERROR(VALUE(RIGHT(WT$3,2)),RIGHT(WT$3,1)),TRUE),#N/A)</f>
        <v>-75.5</v>
      </c>
      <c r="WU11" s="9">
        <f t="shared" ref="WU11" si="266">$XE11+VLOOKUP($A11,$ACE:$ACW,1+IFERROR(VALUE(RIGHT(WT$3,2)),RIGHT(WT$3,1)),TRUE)</f>
        <v>-71.5</v>
      </c>
      <c r="WV11" s="2">
        <f>IFERROR(WW11-VLOOKUP($A11,'TB2-1'!$A:$XEW,1+IFERROR(VALUE(RIGHT(WV$3,2)),RIGHT(WV$3,1)),TRUE),#N/A)</f>
        <v>-77</v>
      </c>
      <c r="WW11" s="9">
        <f t="shared" ref="WW11" si="267">$XE11+VLOOKUP($A11,$ACE:$ACW,1+IFERROR(VALUE(RIGHT(WV$3,2)),RIGHT(WV$3,1)),TRUE)</f>
        <v>-71</v>
      </c>
      <c r="WX11" s="2">
        <f>IFERROR(WY11-VLOOKUP($A11,'TB2-1'!$A:$XEW,1+IFERROR(VALUE(RIGHT(WX$3,2)),RIGHT(WX$3,1)),TRUE),#N/A)</f>
        <v>-79</v>
      </c>
      <c r="WY11" s="9">
        <f t="shared" ref="WY11" si="268">$XE11+VLOOKUP($A11,$ACE:$ACW,1+IFERROR(VALUE(RIGHT(WX$3,2)),RIGHT(WX$3,1)),TRUE)</f>
        <v>-70</v>
      </c>
      <c r="WZ11" s="2">
        <f>IFERROR(XA11-VLOOKUP($A11,'TB2-1'!$A:$XEW,1+IFERROR(VALUE(RIGHT(WZ$3,2)),RIGHT(WZ$3,1)),TRUE),#N/A)</f>
        <v>-82</v>
      </c>
      <c r="XA11" s="9">
        <f t="shared" ref="XA11" si="269">$XE11+VLOOKUP($A11,$ACE:$ACW,1+IFERROR(VALUE(RIGHT(WZ$3,2)),RIGHT(WZ$3,1)),TRUE)</f>
        <v>-69</v>
      </c>
      <c r="XB11" s="2">
        <f>IFERROR(XC11-VLOOKUP($A11,'TB2-1'!$A:$XEW,1+IFERROR(VALUE(RIGHT(XB$3,2)),RIGHT(XB$3,1)),TRUE),#N/A)</f>
        <v>-86</v>
      </c>
      <c r="XC11" s="9">
        <f t="shared" ref="XC11" si="270">$XE11+VLOOKUP($A11,$ACE:$ACW,1+IFERROR(VALUE(RIGHT(XB$3,2)),RIGHT(XB$3,1)),TRUE)</f>
        <v>-65</v>
      </c>
      <c r="XD11" s="2">
        <f>IFERROR(XE11-VLOOKUP($A11,'TB2-1'!$A:$XEW,1+IFERROR(VALUE(RIGHT(XD$3,2)),RIGHT(XD$3,1)),TRUE),#N/A)</f>
        <v>-106</v>
      </c>
      <c r="XE11" s="9">
        <v>-73</v>
      </c>
      <c r="XF11" s="2">
        <f>IFERROR(XG11-VLOOKUP($A11,'TB2-1'!$A:$XEW,1+IFERROR(VALUE(RIGHT(XF$3,2)),RIGHT(XF$3,1)),TRUE),#N/A)</f>
        <v>-125</v>
      </c>
      <c r="XG11" s="2">
        <f t="shared" si="79"/>
        <v>-73</v>
      </c>
      <c r="XH11" s="2">
        <f>IFERROR(XI11-VLOOKUP($A11,'TB2-1'!$A:$XEW,1+IFERROR(VALUE(RIGHT(XH$3,2)),RIGHT(XH$3,1)),TRUE),#N/A)</f>
        <v>-157</v>
      </c>
      <c r="XI11" s="2">
        <f t="shared" si="79"/>
        <v>-73</v>
      </c>
      <c r="XJ11" s="2">
        <f>IFERROR(XK11-VLOOKUP($A11,'TB2-1'!$A:$XEW,1+IFERROR(VALUE(RIGHT(XJ$3,2)),RIGHT(XJ$3,1)),TRUE),#N/A)</f>
        <v>-203</v>
      </c>
      <c r="XK11" s="2">
        <f t="shared" si="79"/>
        <v>-73</v>
      </c>
      <c r="XL11" s="2">
        <f>IFERROR(XM11-VLOOKUP($A11,'TB2-1'!$A:$XEW,1+IFERROR(VALUE(RIGHT(XL$3,2)),RIGHT(XL$3,1)),TRUE),#N/A)</f>
        <v>-283</v>
      </c>
      <c r="XM11" s="2">
        <f t="shared" si="79"/>
        <v>-73</v>
      </c>
      <c r="XN11" s="2">
        <f>IFERROR(XO11-VLOOKUP($A11,'TB2-1'!$A:$XEW,1+IFERROR(VALUE(RIGHT(XN$3,2)),RIGHT(XN$3,1)),TRUE),#N/A)</f>
        <v>-403</v>
      </c>
      <c r="XO11" s="2">
        <f t="shared" si="79"/>
        <v>-73</v>
      </c>
      <c r="XP11" s="2">
        <f>IFERROR(XQ11-VLOOKUP($A11,'TB2-1'!$A:$XEW,1+IFERROR(VALUE(RIGHT(XP$3,2)),RIGHT(XP$3,1)),TRUE),#N/A)</f>
        <v>-593</v>
      </c>
      <c r="XQ11" s="2">
        <f t="shared" si="79"/>
        <v>-73</v>
      </c>
      <c r="XR11" s="2">
        <f>IFERROR(XS11-VLOOKUP($A11,'TB2-1'!$A:$XEW,1+IFERROR(VALUE(RIGHT(XR$3,2)),RIGHT(XR$3,1)),TRUE),#N/A)</f>
        <v>-913</v>
      </c>
      <c r="XS11" s="2">
        <f t="shared" si="79"/>
        <v>-73</v>
      </c>
      <c r="XT11" s="2">
        <f>IFERROR(XU11-VLOOKUP($A11,'TB2-1'!$A:$XEW,1+IFERROR(VALUE(RIGHT(XT$3,2)),RIGHT(XT$3,1)),TRUE),#N/A)</f>
        <v>-1373</v>
      </c>
      <c r="XU11" s="2">
        <f t="shared" si="79"/>
        <v>-73</v>
      </c>
      <c r="XV11" s="2">
        <f>IFERROR(XW11-VLOOKUP($A11,'TB2-1'!$A:$XEW,1+IFERROR(VALUE(RIGHT(XV$3,2)),RIGHT(XV$3,1)),TRUE),#N/A)</f>
        <v>-2173</v>
      </c>
      <c r="XW11" s="2">
        <f t="shared" si="80"/>
        <v>-73</v>
      </c>
      <c r="XX11" s="2">
        <f>IFERROR(XY11-VLOOKUP($A11,'TB2-1'!$A:$XEW,1+IFERROR(VALUE(RIGHT(XX$3,2)),RIGHT(XX$3,1)),TRUE),#N/A)</f>
        <v>-3373</v>
      </c>
      <c r="XY11" s="2">
        <f t="shared" si="81"/>
        <v>-73</v>
      </c>
      <c r="XZ11" s="5" t="e">
        <f>IFERROR(YA11-VLOOKUP($A11,'TB2-1'!$A:$XEW,1+IFERROR(VALUE(RIGHT(XZ$3,2)),RIGHT(XZ$3,1)),TRUE),#N/A)</f>
        <v>#N/A</v>
      </c>
      <c r="YA11" s="9" t="e">
        <f t="shared" si="130"/>
        <v>#N/A</v>
      </c>
      <c r="YB11" s="5" t="e">
        <f>IFERROR(YC11-VLOOKUP($A11,'TB2-1'!$A:$XEW,1+IFERROR(VALUE(RIGHT(YB$3,2)),RIGHT(YB$3,1)),TRUE),#N/A)</f>
        <v>#N/A</v>
      </c>
      <c r="YC11" s="9" t="e">
        <f t="shared" si="130"/>
        <v>#N/A</v>
      </c>
      <c r="YD11" s="5">
        <f>IFERROR(YE11-VLOOKUP($A11,'TB2-1'!$A:$XEW,1+IFERROR(VALUE(RIGHT(YD$3,2)),RIGHT(YD$3,1)),TRUE),#N/A)</f>
        <v>-100.5</v>
      </c>
      <c r="YE11" s="9">
        <f t="shared" ref="YE11" si="271">$YO11+VLOOKUP($A11,$ACE:$ACW,1+IFERROR(VALUE(RIGHT(YD$3,2)),RIGHT(YD$3,1)),TRUE)</f>
        <v>-96.5</v>
      </c>
      <c r="YF11" s="5">
        <f>IFERROR(YG11-VLOOKUP($A11,'TB2-1'!$A:$XEW,1+IFERROR(VALUE(RIGHT(YF$3,2)),RIGHT(YF$3,1)),TRUE),#N/A)</f>
        <v>-102</v>
      </c>
      <c r="YG11" s="9">
        <f t="shared" ref="YG11" si="272">$YO11+VLOOKUP($A11,$ACE:$ACW,1+IFERROR(VALUE(RIGHT(YF$3,2)),RIGHT(YF$3,1)),TRUE)</f>
        <v>-96</v>
      </c>
      <c r="YH11" s="5">
        <f>IFERROR(YI11-VLOOKUP($A11,'TB2-1'!$A:$XEW,1+IFERROR(VALUE(RIGHT(YH$3,2)),RIGHT(YH$3,1)),TRUE),#N/A)</f>
        <v>-104</v>
      </c>
      <c r="YI11" s="9">
        <f t="shared" ref="YI11" si="273">$YO11+VLOOKUP($A11,$ACE:$ACW,1+IFERROR(VALUE(RIGHT(YH$3,2)),RIGHT(YH$3,1)),TRUE)</f>
        <v>-95</v>
      </c>
      <c r="YJ11" s="5">
        <f>IFERROR(YK11-VLOOKUP($A11,'TB2-1'!$A:$XEW,1+IFERROR(VALUE(RIGHT(YJ$3,2)),RIGHT(YJ$3,1)),TRUE),#N/A)</f>
        <v>-107</v>
      </c>
      <c r="YK11" s="9">
        <f t="shared" ref="YK11" si="274">$YO11+VLOOKUP($A11,$ACE:$ACW,1+IFERROR(VALUE(RIGHT(YJ$3,2)),RIGHT(YJ$3,1)),TRUE)</f>
        <v>-94</v>
      </c>
      <c r="YL11" s="5">
        <f>IFERROR(YM11-VLOOKUP($A11,'TB2-1'!$A:$XEW,1+IFERROR(VALUE(RIGHT(YL$3,2)),RIGHT(YL$3,1)),TRUE),#N/A)</f>
        <v>-111</v>
      </c>
      <c r="YM11" s="9">
        <f t="shared" ref="YM11" si="275">$YO11+VLOOKUP($A11,$ACE:$ACW,1+IFERROR(VALUE(RIGHT(YL$3,2)),RIGHT(YL$3,1)),TRUE)</f>
        <v>-90</v>
      </c>
      <c r="YN11" s="5">
        <f>IFERROR(YO11-VLOOKUP($A11,'TB2-1'!$A:$XEW,1+IFERROR(VALUE(RIGHT(YN$3,2)),RIGHT(YN$3,1)),TRUE),#N/A)</f>
        <v>-131</v>
      </c>
      <c r="YO11" s="9">
        <v>-98</v>
      </c>
      <c r="YP11" s="5">
        <f>IFERROR(YQ11-VLOOKUP($A11,'TB2-1'!$A:$XEW,1+IFERROR(VALUE(RIGHT(YP$3,2)),RIGHT(YP$3,1)),TRUE),#N/A)</f>
        <v>-150</v>
      </c>
      <c r="YQ11" s="5">
        <f t="shared" si="82"/>
        <v>-98</v>
      </c>
      <c r="YR11" s="5">
        <f>IFERROR(YS11-VLOOKUP($A11,'TB2-1'!$A:$XEW,1+IFERROR(VALUE(RIGHT(YR$3,2)),RIGHT(YR$3,1)),TRUE),#N/A)</f>
        <v>-182</v>
      </c>
      <c r="YS11" s="5">
        <f t="shared" si="82"/>
        <v>-98</v>
      </c>
      <c r="YT11" s="5">
        <f>IFERROR(YU11-VLOOKUP($A11,'TB2-1'!$A:$XEW,1+IFERROR(VALUE(RIGHT(YT$3,2)),RIGHT(YT$3,1)),TRUE),#N/A)</f>
        <v>-228</v>
      </c>
      <c r="YU11" s="5">
        <f t="shared" si="82"/>
        <v>-98</v>
      </c>
      <c r="YV11" s="5">
        <f>IFERROR(YW11-VLOOKUP($A11,'TB2-1'!$A:$XEW,1+IFERROR(VALUE(RIGHT(YV$3,2)),RIGHT(YV$3,1)),TRUE),#N/A)</f>
        <v>-308</v>
      </c>
      <c r="YW11" s="5">
        <f t="shared" si="82"/>
        <v>-98</v>
      </c>
      <c r="YX11" s="5">
        <f>IFERROR(YY11-VLOOKUP($A11,'TB2-1'!$A:$XEW,1+IFERROR(VALUE(RIGHT(YX$3,2)),RIGHT(YX$3,1)),TRUE),#N/A)</f>
        <v>-428</v>
      </c>
      <c r="YY11" s="5">
        <f t="shared" si="82"/>
        <v>-98</v>
      </c>
      <c r="YZ11" s="5">
        <f>IFERROR(ZA11-VLOOKUP($A11,'TB2-1'!$A:$XEW,1+IFERROR(VALUE(RIGHT(YZ$3,2)),RIGHT(YZ$3,1)),TRUE),#N/A)</f>
        <v>-618</v>
      </c>
      <c r="ZA11" s="5">
        <f t="shared" si="82"/>
        <v>-98</v>
      </c>
      <c r="ZB11" s="5">
        <f>IFERROR(ZC11-VLOOKUP($A11,'TB2-1'!$A:$XEW,1+IFERROR(VALUE(RIGHT(ZB$3,2)),RIGHT(ZB$3,1)),TRUE),#N/A)</f>
        <v>-938</v>
      </c>
      <c r="ZC11" s="5">
        <f t="shared" si="82"/>
        <v>-98</v>
      </c>
      <c r="ZD11" s="5">
        <f>IFERROR(ZE11-VLOOKUP($A11,'TB2-1'!$A:$XEW,1+IFERROR(VALUE(RIGHT(ZD$3,2)),RIGHT(ZD$3,1)),TRUE),#N/A)</f>
        <v>-1398</v>
      </c>
      <c r="ZE11" s="5">
        <f t="shared" si="82"/>
        <v>-98</v>
      </c>
      <c r="ZF11" s="5">
        <f>IFERROR(ZG11-VLOOKUP($A11,'TB2-1'!$A:$XEW,1+IFERROR(VALUE(RIGHT(ZF$3,2)),RIGHT(ZF$3,1)),TRUE),#N/A)</f>
        <v>-2198</v>
      </c>
      <c r="ZG11" s="5">
        <f t="shared" si="83"/>
        <v>-98</v>
      </c>
      <c r="ZH11" s="5">
        <f>IFERROR(ZI11-VLOOKUP($A11,'TB2-1'!$A:$XEW,1+IFERROR(VALUE(RIGHT(ZH$3,2)),RIGHT(ZH$3,1)),TRUE),#N/A)</f>
        <v>-3398</v>
      </c>
      <c r="ZI11" s="5">
        <f t="shared" si="84"/>
        <v>-98</v>
      </c>
      <c r="ZJ11" s="2" t="e">
        <f>IFERROR(ZK11-VLOOKUP($A11,'TB2-1'!$A:$XEW,1+IFERROR(VALUE(RIGHT(ZJ$3,2)),RIGHT(ZJ$3,1)),TRUE),#N/A)</f>
        <v>#N/A</v>
      </c>
      <c r="ZK11" s="9" t="e">
        <f t="shared" si="136"/>
        <v>#N/A</v>
      </c>
      <c r="ZL11" s="2" t="e">
        <f>IFERROR(ZM11-VLOOKUP($A11,'TB2-1'!$A:$XEW,1+IFERROR(VALUE(RIGHT(ZL$3,2)),RIGHT(ZL$3,1)),TRUE),#N/A)</f>
        <v>#N/A</v>
      </c>
      <c r="ZM11" s="9" t="e">
        <f t="shared" si="136"/>
        <v>#N/A</v>
      </c>
      <c r="ZN11" s="2">
        <f>IFERROR(ZO11-VLOOKUP($A11,'TB2-1'!$A:$XEW,1+IFERROR(VALUE(RIGHT(ZN$3,2)),RIGHT(ZN$3,1)),TRUE),#N/A)</f>
        <v>-138.5</v>
      </c>
      <c r="ZO11" s="9">
        <f t="shared" ref="ZO11" si="276">$ZY11+VLOOKUP($A11,$ACE:$ACW,1+IFERROR(VALUE(RIGHT(ZN$3,2)),RIGHT(ZN$3,1)),TRUE)</f>
        <v>-134.5</v>
      </c>
      <c r="ZP11" s="2">
        <f>IFERROR(ZQ11-VLOOKUP($A11,'TB2-1'!$A:$XEW,1+IFERROR(VALUE(RIGHT(ZP$3,2)),RIGHT(ZP$3,1)),TRUE),#N/A)</f>
        <v>-140</v>
      </c>
      <c r="ZQ11" s="9">
        <f t="shared" ref="ZQ11" si="277">$ZY11+VLOOKUP($A11,$ACE:$ACW,1+IFERROR(VALUE(RIGHT(ZP$3,2)),RIGHT(ZP$3,1)),TRUE)</f>
        <v>-134</v>
      </c>
      <c r="ZR11" s="2">
        <f>IFERROR(ZS11-VLOOKUP($A11,'TB2-1'!$A:$XEW,1+IFERROR(VALUE(RIGHT(ZR$3,2)),RIGHT(ZR$3,1)),TRUE),#N/A)</f>
        <v>-142</v>
      </c>
      <c r="ZS11" s="9">
        <f t="shared" ref="ZS11" si="278">$ZY11+VLOOKUP($A11,$ACE:$ACW,1+IFERROR(VALUE(RIGHT(ZR$3,2)),RIGHT(ZR$3,1)),TRUE)</f>
        <v>-133</v>
      </c>
      <c r="ZT11" s="2">
        <f>IFERROR(ZU11-VLOOKUP($A11,'TB2-1'!$A:$XEW,1+IFERROR(VALUE(RIGHT(ZT$3,2)),RIGHT(ZT$3,1)),TRUE),#N/A)</f>
        <v>-145</v>
      </c>
      <c r="ZU11" s="9">
        <f t="shared" ref="ZU11" si="279">$ZY11+VLOOKUP($A11,$ACE:$ACW,1+IFERROR(VALUE(RIGHT(ZT$3,2)),RIGHT(ZT$3,1)),TRUE)</f>
        <v>-132</v>
      </c>
      <c r="ZV11" s="2">
        <f>IFERROR(ZW11-VLOOKUP($A11,'TB2-1'!$A:$XEW,1+IFERROR(VALUE(RIGHT(ZV$3,2)),RIGHT(ZV$3,1)),TRUE),#N/A)</f>
        <v>-149</v>
      </c>
      <c r="ZW11" s="9">
        <f t="shared" ref="ZW11" si="280">$ZY11+VLOOKUP($A11,$ACE:$ACW,1+IFERROR(VALUE(RIGHT(ZV$3,2)),RIGHT(ZV$3,1)),TRUE)</f>
        <v>-128</v>
      </c>
      <c r="ZX11" s="2">
        <f>IFERROR(ZY11-VLOOKUP($A11,'TB2-1'!$A:$XEW,1+IFERROR(VALUE(RIGHT(ZX$3,2)),RIGHT(ZX$3,1)),TRUE),#N/A)</f>
        <v>-169</v>
      </c>
      <c r="ZY11" s="9">
        <v>-136</v>
      </c>
      <c r="ZZ11" s="2">
        <f>IFERROR(AAA11-VLOOKUP($A11,'TB2-1'!$A:$XEW,1+IFERROR(VALUE(RIGHT(ZZ$3,2)),RIGHT(ZZ$3,1)),TRUE),#N/A)</f>
        <v>-188</v>
      </c>
      <c r="AAA11" s="2">
        <f t="shared" si="85"/>
        <v>-136</v>
      </c>
      <c r="AAB11" s="2">
        <f>IFERROR(AAC11-VLOOKUP($A11,'TB2-1'!$A:$XEW,1+IFERROR(VALUE(RIGHT(AAB$3,2)),RIGHT(AAB$3,1)),TRUE),#N/A)</f>
        <v>-220</v>
      </c>
      <c r="AAC11" s="2">
        <f t="shared" si="85"/>
        <v>-136</v>
      </c>
      <c r="AAD11" s="2">
        <f>IFERROR(AAE11-VLOOKUP($A11,'TB2-1'!$A:$XEW,1+IFERROR(VALUE(RIGHT(AAD$3,2)),RIGHT(AAD$3,1)),TRUE),#N/A)</f>
        <v>-266</v>
      </c>
      <c r="AAE11" s="2">
        <f t="shared" si="85"/>
        <v>-136</v>
      </c>
      <c r="AAF11" s="2">
        <f>IFERROR(AAG11-VLOOKUP($A11,'TB2-1'!$A:$XEW,1+IFERROR(VALUE(RIGHT(AAF$3,2)),RIGHT(AAF$3,1)),TRUE),#N/A)</f>
        <v>-346</v>
      </c>
      <c r="AAG11" s="2">
        <f t="shared" si="85"/>
        <v>-136</v>
      </c>
      <c r="AAH11" s="2">
        <f>IFERROR(AAI11-VLOOKUP($A11,'TB2-1'!$A:$XEW,1+IFERROR(VALUE(RIGHT(AAH$3,2)),RIGHT(AAH$3,1)),TRUE),#N/A)</f>
        <v>-466</v>
      </c>
      <c r="AAI11" s="2">
        <f t="shared" si="85"/>
        <v>-136</v>
      </c>
      <c r="AAJ11" s="2">
        <f>IFERROR(AAK11-VLOOKUP($A11,'TB2-1'!$A:$XEW,1+IFERROR(VALUE(RIGHT(AAJ$3,2)),RIGHT(AAJ$3,1)),TRUE),#N/A)</f>
        <v>-656</v>
      </c>
      <c r="AAK11" s="2">
        <f t="shared" si="85"/>
        <v>-136</v>
      </c>
      <c r="AAL11" s="2">
        <f>IFERROR(AAM11-VLOOKUP($A11,'TB2-1'!$A:$XEW,1+IFERROR(VALUE(RIGHT(AAL$3,2)),RIGHT(AAL$3,1)),TRUE),#N/A)</f>
        <v>-976</v>
      </c>
      <c r="AAM11" s="2">
        <f t="shared" si="85"/>
        <v>-136</v>
      </c>
      <c r="AAN11" s="2">
        <f>IFERROR(AAO11-VLOOKUP($A11,'TB2-1'!$A:$XEW,1+IFERROR(VALUE(RIGHT(AAN$3,2)),RIGHT(AAN$3,1)),TRUE),#N/A)</f>
        <v>-1436</v>
      </c>
      <c r="AAO11" s="2">
        <f t="shared" si="85"/>
        <v>-136</v>
      </c>
      <c r="AAP11" s="2">
        <f>IFERROR(AAQ11-VLOOKUP($A11,'TB2-1'!$A:$XEW,1+IFERROR(VALUE(RIGHT(AAP$3,2)),RIGHT(AAP$3,1)),TRUE),#N/A)</f>
        <v>-2236</v>
      </c>
      <c r="AAQ11" s="2">
        <f t="shared" si="86"/>
        <v>-136</v>
      </c>
      <c r="AAR11" s="2">
        <f>IFERROR(AAS11-VLOOKUP($A11,'TB2-1'!$A:$XEW,1+IFERROR(VALUE(RIGHT(AAR$3,2)),RIGHT(AAR$3,1)),TRUE),#N/A)</f>
        <v>-3436</v>
      </c>
      <c r="AAS11" s="2">
        <f t="shared" si="87"/>
        <v>-136</v>
      </c>
      <c r="AAT11" s="5" t="e">
        <f>IFERROR(AAU11-VLOOKUP($A11,'TB2-1'!$A:$XEW,1+IFERROR(VALUE(RIGHT(AAT$3,2)),RIGHT(AAT$3,1)),TRUE),#N/A)</f>
        <v>#N/A</v>
      </c>
      <c r="AAU11" s="9" t="e">
        <f t="shared" si="142"/>
        <v>#N/A</v>
      </c>
      <c r="AAV11" s="5" t="e">
        <f>IFERROR(AAW11-VLOOKUP($A11,'TB2-1'!$A:$XEW,1+IFERROR(VALUE(RIGHT(AAV$3,2)),RIGHT(AAV$3,1)),TRUE),#N/A)</f>
        <v>#N/A</v>
      </c>
      <c r="AAW11" s="9" t="e">
        <f t="shared" si="142"/>
        <v>#N/A</v>
      </c>
      <c r="AAX11" s="5">
        <f>IFERROR(AAY11-VLOOKUP($A11,'TB2-1'!$A:$XEW,1+IFERROR(VALUE(RIGHT(AAX$3,2)),RIGHT(AAX$3,1)),TRUE),#N/A)</f>
        <v>-190.5</v>
      </c>
      <c r="AAY11" s="9">
        <f t="shared" ref="AAY11" si="281">$ABI11+VLOOKUP($A11,$ACE:$ACW,1+IFERROR(VALUE(RIGHT(AAX$3,2)),RIGHT(AAX$3,1)),TRUE)</f>
        <v>-186.5</v>
      </c>
      <c r="AAZ11" s="5">
        <f>IFERROR(ABA11-VLOOKUP($A11,'TB2-1'!$A:$XEW,1+IFERROR(VALUE(RIGHT(AAZ$3,2)),RIGHT(AAZ$3,1)),TRUE),#N/A)</f>
        <v>-192</v>
      </c>
      <c r="ABA11" s="9">
        <f t="shared" ref="ABA11" si="282">$ABI11+VLOOKUP($A11,$ACE:$ACW,1+IFERROR(VALUE(RIGHT(AAZ$3,2)),RIGHT(AAZ$3,1)),TRUE)</f>
        <v>-186</v>
      </c>
      <c r="ABB11" s="5">
        <f>IFERROR(ABC11-VLOOKUP($A11,'TB2-1'!$A:$XEW,1+IFERROR(VALUE(RIGHT(ABB$3,2)),RIGHT(ABB$3,1)),TRUE),#N/A)</f>
        <v>-194</v>
      </c>
      <c r="ABC11" s="9">
        <f t="shared" ref="ABC11" si="283">$ABI11+VLOOKUP($A11,$ACE:$ACW,1+IFERROR(VALUE(RIGHT(ABB$3,2)),RIGHT(ABB$3,1)),TRUE)</f>
        <v>-185</v>
      </c>
      <c r="ABD11" s="5">
        <f>IFERROR(ABE11-VLOOKUP($A11,'TB2-1'!$A:$XEW,1+IFERROR(VALUE(RIGHT(ABD$3,2)),RIGHT(ABD$3,1)),TRUE),#N/A)</f>
        <v>-197</v>
      </c>
      <c r="ABE11" s="9">
        <f t="shared" ref="ABE11" si="284">$ABI11+VLOOKUP($A11,$ACE:$ACW,1+IFERROR(VALUE(RIGHT(ABD$3,2)),RIGHT(ABD$3,1)),TRUE)</f>
        <v>-184</v>
      </c>
      <c r="ABF11" s="5">
        <f>IFERROR(ABG11-VLOOKUP($A11,'TB2-1'!$A:$XEW,1+IFERROR(VALUE(RIGHT(ABF$3,2)),RIGHT(ABF$3,1)),TRUE),#N/A)</f>
        <v>-201</v>
      </c>
      <c r="ABG11" s="9">
        <f t="shared" ref="ABG11" si="285">$ABI11+VLOOKUP($A11,$ACE:$ACW,1+IFERROR(VALUE(RIGHT(ABF$3,2)),RIGHT(ABF$3,1)),TRUE)</f>
        <v>-180</v>
      </c>
      <c r="ABH11" s="5">
        <f>IFERROR(ABI11-VLOOKUP($A11,'TB2-1'!$A:$XEW,1+IFERROR(VALUE(RIGHT(ABH$3,2)),RIGHT(ABH$3,1)),TRUE),#N/A)</f>
        <v>-221</v>
      </c>
      <c r="ABI11" s="9">
        <v>-188</v>
      </c>
      <c r="ABJ11" s="5">
        <f>IFERROR(ABK11-VLOOKUP($A11,'TB2-1'!$A:$XEW,1+IFERROR(VALUE(RIGHT(ABJ$3,2)),RIGHT(ABJ$3,1)),TRUE),#N/A)</f>
        <v>-240</v>
      </c>
      <c r="ABK11" s="5">
        <f t="shared" si="88"/>
        <v>-188</v>
      </c>
      <c r="ABL11" s="5">
        <f>IFERROR(ABM11-VLOOKUP($A11,'TB2-1'!$A:$XEW,1+IFERROR(VALUE(RIGHT(ABL$3,2)),RIGHT(ABL$3,1)),TRUE),#N/A)</f>
        <v>-272</v>
      </c>
      <c r="ABM11" s="5">
        <f t="shared" si="88"/>
        <v>-188</v>
      </c>
      <c r="ABN11" s="5">
        <f>IFERROR(ABO11-VLOOKUP($A11,'TB2-1'!$A:$XEW,1+IFERROR(VALUE(RIGHT(ABN$3,2)),RIGHT(ABN$3,1)),TRUE),#N/A)</f>
        <v>-318</v>
      </c>
      <c r="ABO11" s="5">
        <f t="shared" si="88"/>
        <v>-188</v>
      </c>
      <c r="ABP11" s="5">
        <f>IFERROR(ABQ11-VLOOKUP($A11,'TB2-1'!$A:$XEW,1+IFERROR(VALUE(RIGHT(ABP$3,2)),RIGHT(ABP$3,1)),TRUE),#N/A)</f>
        <v>-398</v>
      </c>
      <c r="ABQ11" s="5">
        <f t="shared" si="88"/>
        <v>-188</v>
      </c>
      <c r="ABR11" s="5">
        <f>IFERROR(ABS11-VLOOKUP($A11,'TB2-1'!$A:$XEW,1+IFERROR(VALUE(RIGHT(ABR$3,2)),RIGHT(ABR$3,1)),TRUE),#N/A)</f>
        <v>-518</v>
      </c>
      <c r="ABS11" s="5">
        <f t="shared" si="88"/>
        <v>-188</v>
      </c>
      <c r="ABT11" s="5">
        <f>IFERROR(ABU11-VLOOKUP($A11,'TB2-1'!$A:$XEW,1+IFERROR(VALUE(RIGHT(ABT$3,2)),RIGHT(ABT$3,1)),TRUE),#N/A)</f>
        <v>-708</v>
      </c>
      <c r="ABU11" s="5">
        <f t="shared" si="88"/>
        <v>-188</v>
      </c>
      <c r="ABV11" s="5">
        <f>IFERROR(ABW11-VLOOKUP($A11,'TB2-1'!$A:$XEW,1+IFERROR(VALUE(RIGHT(ABV$3,2)),RIGHT(ABV$3,1)),TRUE),#N/A)</f>
        <v>-1028</v>
      </c>
      <c r="ABW11" s="5">
        <f t="shared" si="88"/>
        <v>-188</v>
      </c>
      <c r="ABX11" s="5">
        <f>IFERROR(ABY11-VLOOKUP($A11,'TB2-1'!$A:$XEW,1+IFERROR(VALUE(RIGHT(ABX$3,2)),RIGHT(ABX$3,1)),TRUE),#N/A)</f>
        <v>-1488</v>
      </c>
      <c r="ABY11" s="5">
        <f t="shared" si="88"/>
        <v>-188</v>
      </c>
      <c r="ABZ11" s="5">
        <f>IFERROR(ACA11-VLOOKUP($A11,'TB2-1'!$A:$XEW,1+IFERROR(VALUE(RIGHT(ABZ$3,2)),RIGHT(ABZ$3,1)),TRUE),#N/A)</f>
        <v>-2288</v>
      </c>
      <c r="ACA11" s="5">
        <f t="shared" si="89"/>
        <v>-188</v>
      </c>
      <c r="ACB11" s="5">
        <f>IFERROR(ACC11-VLOOKUP($A11,'TB2-1'!$A:$XEW,1+IFERROR(VALUE(RIGHT(ACB$3,2)),RIGHT(ACB$3,1)),TRUE),#N/A)</f>
        <v>-3488</v>
      </c>
      <c r="ACC11" s="5">
        <f t="shared" si="90"/>
        <v>-188</v>
      </c>
      <c r="ACE11" s="2">
        <f>Config!G7</f>
        <v>18.001000000000001</v>
      </c>
      <c r="ACF11" s="6" t="e">
        <v>#N/A</v>
      </c>
      <c r="ACG11" s="6" t="e">
        <v>#N/A</v>
      </c>
      <c r="ACH11" s="6">
        <v>1.5</v>
      </c>
      <c r="ACI11" s="6">
        <v>2</v>
      </c>
      <c r="ACJ11" s="6">
        <v>3</v>
      </c>
      <c r="ACK11" s="6">
        <v>4</v>
      </c>
      <c r="ACL11" s="6">
        <v>8</v>
      </c>
      <c r="ACM11" s="6">
        <v>12</v>
      </c>
      <c r="ACN11" s="6" t="e">
        <v>#N/A</v>
      </c>
      <c r="ACO11" s="6" t="e">
        <v>#N/A</v>
      </c>
      <c r="ACP11" s="6" t="e">
        <v>#N/A</v>
      </c>
      <c r="ACQ11" s="6" t="e">
        <v>#N/A</v>
      </c>
      <c r="ACR11" s="6" t="e">
        <v>#N/A</v>
      </c>
      <c r="ACS11" s="6" t="e">
        <v>#N/A</v>
      </c>
      <c r="ACT11" s="6" t="e">
        <v>#N/A</v>
      </c>
      <c r="ACU11" s="6" t="e">
        <v>#N/A</v>
      </c>
      <c r="ACV11" s="6" t="e">
        <v>#N/A</v>
      </c>
      <c r="ACW11" s="6" t="e">
        <v>#N/A</v>
      </c>
    </row>
    <row r="12" spans="1:777" ht="15.75" thickBot="1" x14ac:dyDescent="0.3">
      <c r="A12" s="2">
        <f>Config!G8</f>
        <v>24.001000000000001</v>
      </c>
      <c r="B12" s="84">
        <v>110</v>
      </c>
      <c r="C12" s="5">
        <f>IFERROR(B12+VLOOKUP($A12,'TB2-1'!$A:$XEW,1+IFERROR(VALUE(RIGHT(B$3,2)),RIGHT(B$3,1)),TRUE),#N/A)</f>
        <v>111.5</v>
      </c>
      <c r="D12" s="10">
        <f t="shared" si="1"/>
        <v>110</v>
      </c>
      <c r="E12" s="5">
        <f>IFERROR(D12+VLOOKUP($A12,'TB2-1'!$A:$XEW,1+IFERROR(VALUE(RIGHT(D$3,2)),RIGHT(D$3,1)),TRUE),#N/A)</f>
        <v>112.5</v>
      </c>
      <c r="F12" s="10">
        <f t="shared" si="1"/>
        <v>110</v>
      </c>
      <c r="G12" s="5">
        <f>IFERROR(F12+VLOOKUP($A12,'TB2-1'!$A:$XEW,1+IFERROR(VALUE(RIGHT(F$3,2)),RIGHT(F$3,1)),TRUE),#N/A)</f>
        <v>114</v>
      </c>
      <c r="H12" s="10">
        <f t="shared" si="1"/>
        <v>110</v>
      </c>
      <c r="I12" s="5">
        <f>IFERROR(H12+VLOOKUP($A12,'TB2-1'!$A:$XEW,1+IFERROR(VALUE(RIGHT(H$3,2)),RIGHT(H$3,1)),TRUE),#N/A)</f>
        <v>116</v>
      </c>
      <c r="J12" s="10">
        <f t="shared" si="1"/>
        <v>110</v>
      </c>
      <c r="K12" s="5">
        <f>IFERROR(J12+VLOOKUP($A12,'TB2-1'!$A:$XEW,1+IFERROR(VALUE(RIGHT(J$3,2)),RIGHT(J$3,1)),TRUE),#N/A)</f>
        <v>119</v>
      </c>
      <c r="L12" s="10">
        <f t="shared" si="1"/>
        <v>110</v>
      </c>
      <c r="M12" s="5">
        <f>IFERROR(L12+VLOOKUP($A12,'TB2-1'!$A:$XEW,1+IFERROR(VALUE(RIGHT(L$3,2)),RIGHT(L$3,1)),TRUE),#N/A)</f>
        <v>123</v>
      </c>
      <c r="N12" s="10">
        <f t="shared" si="1"/>
        <v>110</v>
      </c>
      <c r="O12" s="5">
        <f>IFERROR(N12+VLOOKUP($A12,'TB2-1'!$A:$XEW,1+IFERROR(VALUE(RIGHT(N$3,2)),RIGHT(N$3,1)),TRUE),#N/A)</f>
        <v>131</v>
      </c>
      <c r="P12" s="10">
        <f t="shared" si="1"/>
        <v>110</v>
      </c>
      <c r="Q12" s="5">
        <f>IFERROR(P12+VLOOKUP($A12,'TB2-1'!$A:$XEW,1+IFERROR(VALUE(RIGHT(P$3,2)),RIGHT(P$3,1)),TRUE),#N/A)</f>
        <v>143</v>
      </c>
      <c r="R12" s="10">
        <f t="shared" si="1"/>
        <v>110</v>
      </c>
      <c r="S12" s="5">
        <f>IFERROR(R12+VLOOKUP($A12,'TB2-1'!$A:$XEW,1+IFERROR(VALUE(RIGHT(R$3,2)),RIGHT(R$3,1)),TRUE),#N/A)</f>
        <v>162</v>
      </c>
      <c r="T12" s="10">
        <f t="shared" si="2"/>
        <v>110</v>
      </c>
      <c r="U12" s="5">
        <f>IFERROR(T12+VLOOKUP($A12,'TB2-1'!$A:$XEW,1+IFERROR(VALUE(RIGHT(T$3,2)),RIGHT(T$3,1)),TRUE),#N/A)</f>
        <v>194</v>
      </c>
      <c r="V12" s="10">
        <f t="shared" si="3"/>
        <v>110</v>
      </c>
      <c r="W12" s="5">
        <f>IFERROR(V12+VLOOKUP($A12,'TB2-1'!$A:$XEW,1+IFERROR(VALUE(RIGHT(V$3,2)),RIGHT(V$3,1)),TRUE),#N/A)</f>
        <v>240</v>
      </c>
      <c r="X12" s="10">
        <f t="shared" si="4"/>
        <v>110</v>
      </c>
      <c r="Y12" s="5">
        <f>IFERROR(X12+VLOOKUP($A12,'TB2-1'!$A:$XEW,1+IFERROR(VALUE(RIGHT(X$3,2)),RIGHT(X$3,1)),TRUE),#N/A)</f>
        <v>320</v>
      </c>
      <c r="Z12" s="10">
        <f t="shared" si="5"/>
        <v>110</v>
      </c>
      <c r="AA12" s="5">
        <f>IFERROR(Z12+VLOOKUP($A12,'TB2-1'!$A:$XEW,1+IFERROR(VALUE(RIGHT(Z$3,2)),RIGHT(Z$3,1)),TRUE),#N/A)</f>
        <v>440</v>
      </c>
      <c r="AB12" s="10">
        <f t="shared" si="6"/>
        <v>110</v>
      </c>
      <c r="AC12" s="5">
        <f>IFERROR(AB12+VLOOKUP($A12,'TB2-1'!$A:$XEW,1+IFERROR(VALUE(RIGHT(AB$3,2)),RIGHT(AB$3,1)),TRUE),#N/A)</f>
        <v>630</v>
      </c>
      <c r="AD12" s="10">
        <f t="shared" si="7"/>
        <v>110</v>
      </c>
      <c r="AE12" s="5">
        <f>IFERROR(AD12+VLOOKUP($A12,'TB2-1'!$A:$XEW,1+IFERROR(VALUE(RIGHT(AD$3,2)),RIGHT(AD$3,1)),TRUE),#N/A)</f>
        <v>950</v>
      </c>
      <c r="AF12" s="10">
        <f t="shared" si="8"/>
        <v>110</v>
      </c>
      <c r="AG12" s="5">
        <f>IFERROR(AF12+VLOOKUP($A12,'TB2-1'!$A:$XEW,1+IFERROR(VALUE(RIGHT(AF$3,2)),RIGHT(AF$3,1)),TRUE),#N/A)</f>
        <v>1410</v>
      </c>
      <c r="AH12" s="10">
        <f t="shared" si="9"/>
        <v>110</v>
      </c>
      <c r="AI12" s="5">
        <f>IFERROR(AH12+VLOOKUP($A12,'TB2-1'!$A:$XEW,1+IFERROR(VALUE(RIGHT(AH$3,2)),RIGHT(AH$3,1)),TRUE),#N/A)</f>
        <v>2210</v>
      </c>
      <c r="AJ12" s="10">
        <f t="shared" si="10"/>
        <v>110</v>
      </c>
      <c r="AK12" s="5">
        <f>IFERROR(AJ12+VLOOKUP($A12,'TB2-1'!$A:$XEW,1+IFERROR(VALUE(RIGHT(AJ$3,2)),RIGHT(AJ$3,1)),TRUE),#N/A)</f>
        <v>3410</v>
      </c>
      <c r="AL12" s="84">
        <v>65</v>
      </c>
      <c r="AM12" s="6">
        <f>IFERROR(AL12+VLOOKUP($A12,'TB2-1'!$A:$XEW,1+IFERROR(VALUE(RIGHT(AL$3,2)),RIGHT(AL$3,1)),TRUE),#N/A)</f>
        <v>66.5</v>
      </c>
      <c r="AN12" s="6">
        <f t="shared" si="11"/>
        <v>65</v>
      </c>
      <c r="AO12" s="6">
        <f>IFERROR(AN12+VLOOKUP($A12,'TB2-1'!$A:$XEW,1+IFERROR(VALUE(RIGHT(AN$3,2)),RIGHT(AN$3,1)),TRUE),#N/A)</f>
        <v>67.5</v>
      </c>
      <c r="AP12" s="6">
        <f t="shared" si="11"/>
        <v>65</v>
      </c>
      <c r="AQ12" s="6">
        <f>IFERROR(AP12+VLOOKUP($A12,'TB2-1'!$A:$XEW,1+IFERROR(VALUE(RIGHT(AP$3,2)),RIGHT(AP$3,1)),TRUE),#N/A)</f>
        <v>69</v>
      </c>
      <c r="AR12" s="6">
        <f t="shared" si="11"/>
        <v>65</v>
      </c>
      <c r="AS12" s="6">
        <f>IFERROR(AR12+VLOOKUP($A12,'TB2-1'!$A:$XEW,1+IFERROR(VALUE(RIGHT(AR$3,2)),RIGHT(AR$3,1)),TRUE),#N/A)</f>
        <v>71</v>
      </c>
      <c r="AT12" s="6">
        <f t="shared" si="11"/>
        <v>65</v>
      </c>
      <c r="AU12" s="6">
        <f>IFERROR(AT12+VLOOKUP($A12,'TB2-1'!$A:$XEW,1+IFERROR(VALUE(RIGHT(AT$3,2)),RIGHT(AT$3,1)),TRUE),#N/A)</f>
        <v>74</v>
      </c>
      <c r="AV12" s="6">
        <f t="shared" si="11"/>
        <v>65</v>
      </c>
      <c r="AW12" s="6">
        <f>IFERROR(AV12+VLOOKUP($A12,'TB2-1'!$A:$XEW,1+IFERROR(VALUE(RIGHT(AV$3,2)),RIGHT(AV$3,1)),TRUE),#N/A)</f>
        <v>78</v>
      </c>
      <c r="AX12" s="6">
        <f t="shared" si="11"/>
        <v>65</v>
      </c>
      <c r="AY12" s="6">
        <f>IFERROR(AX12+VLOOKUP($A12,'TB2-1'!$A:$XEW,1+IFERROR(VALUE(RIGHT(AX$3,2)),RIGHT(AX$3,1)),TRUE),#N/A)</f>
        <v>86</v>
      </c>
      <c r="AZ12" s="6">
        <f t="shared" si="11"/>
        <v>65</v>
      </c>
      <c r="BA12" s="6">
        <f>IFERROR(AZ12+VLOOKUP($A12,'TB2-1'!$A:$XEW,1+IFERROR(VALUE(RIGHT(AZ$3,2)),RIGHT(AZ$3,1)),TRUE),#N/A)</f>
        <v>98</v>
      </c>
      <c r="BB12" s="6">
        <f t="shared" si="11"/>
        <v>65</v>
      </c>
      <c r="BC12" s="6">
        <f>IFERROR(BB12+VLOOKUP($A12,'TB2-1'!$A:$XEW,1+IFERROR(VALUE(RIGHT(BB$3,2)),RIGHT(BB$3,1)),TRUE),#N/A)</f>
        <v>117</v>
      </c>
      <c r="BD12" s="6">
        <f t="shared" si="12"/>
        <v>65</v>
      </c>
      <c r="BE12" s="6">
        <f>IFERROR(BD12+VLOOKUP($A12,'TB2-1'!$A:$XEW,1+IFERROR(VALUE(RIGHT(BD$3,2)),RIGHT(BD$3,1)),TRUE),#N/A)</f>
        <v>149</v>
      </c>
      <c r="BF12" s="6">
        <f t="shared" si="13"/>
        <v>65</v>
      </c>
      <c r="BG12" s="6">
        <f>IFERROR(BF12+VLOOKUP($A12,'TB2-1'!$A:$XEW,1+IFERROR(VALUE(RIGHT(BF$3,2)),RIGHT(BF$3,1)),TRUE),#N/A)</f>
        <v>195</v>
      </c>
      <c r="BH12" s="6">
        <f t="shared" si="14"/>
        <v>65</v>
      </c>
      <c r="BI12" s="6">
        <f>IFERROR(BH12+VLOOKUP($A12,'TB2-1'!$A:$XEW,1+IFERROR(VALUE(RIGHT(BH$3,2)),RIGHT(BH$3,1)),TRUE),#N/A)</f>
        <v>275</v>
      </c>
      <c r="BJ12" s="6">
        <f t="shared" si="15"/>
        <v>65</v>
      </c>
      <c r="BK12" s="6">
        <f>IFERROR(BJ12+VLOOKUP($A12,'TB2-1'!$A:$XEW,1+IFERROR(VALUE(RIGHT(BJ$3,2)),RIGHT(BJ$3,1)),TRUE),#N/A)</f>
        <v>395</v>
      </c>
      <c r="BL12" s="6">
        <f t="shared" si="16"/>
        <v>65</v>
      </c>
      <c r="BM12" s="6">
        <f>IFERROR(BL12+VLOOKUP($A12,'TB2-1'!$A:$XEW,1+IFERROR(VALUE(RIGHT(BL$3,2)),RIGHT(BL$3,1)),TRUE),#N/A)</f>
        <v>585</v>
      </c>
      <c r="BN12" s="6">
        <f t="shared" si="17"/>
        <v>65</v>
      </c>
      <c r="BO12" s="6">
        <f>IFERROR(BN12+VLOOKUP($A12,'TB2-1'!$A:$XEW,1+IFERROR(VALUE(RIGHT(BN$3,2)),RIGHT(BN$3,1)),TRUE),#N/A)</f>
        <v>905</v>
      </c>
      <c r="BP12" s="6">
        <f t="shared" si="18"/>
        <v>65</v>
      </c>
      <c r="BQ12" s="6">
        <f>IFERROR(BP12+VLOOKUP($A12,'TB2-1'!$A:$XEW,1+IFERROR(VALUE(RIGHT(BP$3,2)),RIGHT(BP$3,1)),TRUE),#N/A)</f>
        <v>1365</v>
      </c>
      <c r="BR12" s="6">
        <f t="shared" si="19"/>
        <v>65</v>
      </c>
      <c r="BS12" s="6">
        <f>IFERROR(BR12+VLOOKUP($A12,'TB2-1'!$A:$XEW,1+IFERROR(VALUE(RIGHT(BR$3,2)),RIGHT(BR$3,1)),TRUE),#N/A)</f>
        <v>2165</v>
      </c>
      <c r="BT12" s="6">
        <f t="shared" si="20"/>
        <v>65</v>
      </c>
      <c r="BU12" s="6">
        <f>IFERROR(BT12+VLOOKUP($A12,'TB2-1'!$A:$XEW,1+IFERROR(VALUE(RIGHT(BT$3,2)),RIGHT(BT$3,1)),TRUE),#N/A)</f>
        <v>3365</v>
      </c>
      <c r="BV12" s="84">
        <v>40</v>
      </c>
      <c r="BW12" s="5">
        <f>IFERROR(BV12+VLOOKUP($A12,'TB2-1'!$A:$XEW,1+IFERROR(VALUE(RIGHT(BV$3,2)),RIGHT(BV$3,1)),TRUE),#N/A)</f>
        <v>41.5</v>
      </c>
      <c r="BX12" s="10">
        <f t="shared" si="21"/>
        <v>40</v>
      </c>
      <c r="BY12" s="5">
        <f>IFERROR(BX12+VLOOKUP($A12,'TB2-1'!$A:$XEW,1+IFERROR(VALUE(RIGHT(BX$3,2)),RIGHT(BX$3,1)),TRUE),#N/A)</f>
        <v>42.5</v>
      </c>
      <c r="BZ12" s="10">
        <f t="shared" si="21"/>
        <v>40</v>
      </c>
      <c r="CA12" s="5">
        <f>IFERROR(BZ12+VLOOKUP($A12,'TB2-1'!$A:$XEW,1+IFERROR(VALUE(RIGHT(BZ$3,2)),RIGHT(BZ$3,1)),TRUE),#N/A)</f>
        <v>44</v>
      </c>
      <c r="CB12" s="10">
        <f t="shared" si="21"/>
        <v>40</v>
      </c>
      <c r="CC12" s="5">
        <f>IFERROR(CB12+VLOOKUP($A12,'TB2-1'!$A:$XEW,1+IFERROR(VALUE(RIGHT(CB$3,2)),RIGHT(CB$3,1)),TRUE),#N/A)</f>
        <v>46</v>
      </c>
      <c r="CD12" s="10">
        <f t="shared" si="21"/>
        <v>40</v>
      </c>
      <c r="CE12" s="5">
        <f>IFERROR(CD12+VLOOKUP($A12,'TB2-1'!$A:$XEW,1+IFERROR(VALUE(RIGHT(CD$3,2)),RIGHT(CD$3,1)),TRUE),#N/A)</f>
        <v>49</v>
      </c>
      <c r="CF12" s="10">
        <f t="shared" si="21"/>
        <v>40</v>
      </c>
      <c r="CG12" s="5">
        <f>IFERROR(CF12+VLOOKUP($A12,'TB2-1'!$A:$XEW,1+IFERROR(VALUE(RIGHT(CF$3,2)),RIGHT(CF$3,1)),TRUE),#N/A)</f>
        <v>53</v>
      </c>
      <c r="CH12" s="10">
        <f t="shared" si="21"/>
        <v>40</v>
      </c>
      <c r="CI12" s="5">
        <f>IFERROR(CH12+VLOOKUP($A12,'TB2-1'!$A:$XEW,1+IFERROR(VALUE(RIGHT(CH$3,2)),RIGHT(CH$3,1)),TRUE),#N/A)</f>
        <v>61</v>
      </c>
      <c r="CJ12" s="10">
        <f t="shared" si="21"/>
        <v>40</v>
      </c>
      <c r="CK12" s="5">
        <f>IFERROR(CJ12+VLOOKUP($A12,'TB2-1'!$A:$XEW,1+IFERROR(VALUE(RIGHT(CJ$3,2)),RIGHT(CJ$3,1)),TRUE),#N/A)</f>
        <v>73</v>
      </c>
      <c r="CL12" s="10">
        <f t="shared" si="21"/>
        <v>40</v>
      </c>
      <c r="CM12" s="5">
        <f>IFERROR(CL12+VLOOKUP($A12,'TB2-1'!$A:$XEW,1+IFERROR(VALUE(RIGHT(CL$3,2)),RIGHT(CL$3,1)),TRUE),#N/A)</f>
        <v>92</v>
      </c>
      <c r="CN12" s="10">
        <f t="shared" si="22"/>
        <v>40</v>
      </c>
      <c r="CO12" s="5">
        <f>IFERROR(CN12+VLOOKUP($A12,'TB2-1'!$A:$XEW,1+IFERROR(VALUE(RIGHT(CN$3,2)),RIGHT(CN$3,1)),TRUE),#N/A)</f>
        <v>124</v>
      </c>
      <c r="CP12" s="10">
        <f t="shared" si="23"/>
        <v>40</v>
      </c>
      <c r="CQ12" s="5">
        <f>IFERROR(CP12+VLOOKUP($A12,'TB2-1'!$A:$XEW,1+IFERROR(VALUE(RIGHT(CP$3,2)),RIGHT(CP$3,1)),TRUE),#N/A)</f>
        <v>170</v>
      </c>
      <c r="CR12" s="10">
        <f t="shared" si="24"/>
        <v>40</v>
      </c>
      <c r="CS12" s="5">
        <f>IFERROR(CR12+VLOOKUP($A12,'TB2-1'!$A:$XEW,1+IFERROR(VALUE(RIGHT(CR$3,2)),RIGHT(CR$3,1)),TRUE),#N/A)</f>
        <v>250</v>
      </c>
      <c r="CT12" s="10">
        <f t="shared" si="25"/>
        <v>40</v>
      </c>
      <c r="CU12" s="5">
        <f>IFERROR(CT12+VLOOKUP($A12,'TB2-1'!$A:$XEW,1+IFERROR(VALUE(RIGHT(CT$3,2)),RIGHT(CT$3,1)),TRUE),#N/A)</f>
        <v>370</v>
      </c>
      <c r="CV12" s="10">
        <f t="shared" si="26"/>
        <v>40</v>
      </c>
      <c r="CW12" s="5">
        <f>IFERROR(CV12+VLOOKUP($A12,'TB2-1'!$A:$XEW,1+IFERROR(VALUE(RIGHT(CV$3,2)),RIGHT(CV$3,1)),TRUE),#N/A)</f>
        <v>560</v>
      </c>
      <c r="CX12" s="10">
        <f t="shared" si="27"/>
        <v>40</v>
      </c>
      <c r="CY12" s="5">
        <f>IFERROR(CX12+VLOOKUP($A12,'TB2-1'!$A:$XEW,1+IFERROR(VALUE(RIGHT(CX$3,2)),RIGHT(CX$3,1)),TRUE),#N/A)</f>
        <v>880</v>
      </c>
      <c r="CZ12" s="10">
        <f t="shared" si="28"/>
        <v>40</v>
      </c>
      <c r="DA12" s="5">
        <f>IFERROR(CZ12+VLOOKUP($A12,'TB2-1'!$A:$XEW,1+IFERROR(VALUE(RIGHT(CZ$3,2)),RIGHT(CZ$3,1)),TRUE),#N/A)</f>
        <v>1340</v>
      </c>
      <c r="DB12" s="10">
        <f t="shared" si="29"/>
        <v>40</v>
      </c>
      <c r="DC12" s="5">
        <f>IFERROR(DB12+VLOOKUP($A12,'TB2-1'!$A:$XEW,1+IFERROR(VALUE(RIGHT(DB$3,2)),RIGHT(DB$3,1)),TRUE),#N/A)</f>
        <v>2140</v>
      </c>
      <c r="DD12" s="10">
        <f t="shared" si="30"/>
        <v>40</v>
      </c>
      <c r="DE12" s="5">
        <f>IFERROR(DD12+VLOOKUP($A12,'TB2-1'!$A:$XEW,1+IFERROR(VALUE(RIGHT(DD$3,2)),RIGHT(DD$3,1)),TRUE),#N/A)</f>
        <v>3340</v>
      </c>
      <c r="DF12" s="84">
        <v>20</v>
      </c>
      <c r="DG12" s="6">
        <f>IFERROR(DF12+VLOOKUP($A12,'TB2-1'!$A:$XEW,1+IFERROR(VALUE(RIGHT(DF$3,2)),RIGHT(DF$3,1)),TRUE),#N/A)</f>
        <v>21.5</v>
      </c>
      <c r="DH12" s="6">
        <f t="shared" si="31"/>
        <v>20</v>
      </c>
      <c r="DI12" s="6">
        <f>IFERROR(DH12+VLOOKUP($A12,'TB2-1'!$A:$XEW,1+IFERROR(VALUE(RIGHT(DH$3,2)),RIGHT(DH$3,1)),TRUE),#N/A)</f>
        <v>22.5</v>
      </c>
      <c r="DJ12" s="6">
        <f t="shared" si="31"/>
        <v>20</v>
      </c>
      <c r="DK12" s="6">
        <f>IFERROR(DJ12+VLOOKUP($A12,'TB2-1'!$A:$XEW,1+IFERROR(VALUE(RIGHT(DJ$3,2)),RIGHT(DJ$3,1)),TRUE),#N/A)</f>
        <v>24</v>
      </c>
      <c r="DL12" s="6">
        <f t="shared" si="31"/>
        <v>20</v>
      </c>
      <c r="DM12" s="6">
        <f>IFERROR(DL12+VLOOKUP($A12,'TB2-1'!$A:$XEW,1+IFERROR(VALUE(RIGHT(DL$3,2)),RIGHT(DL$3,1)),TRUE),#N/A)</f>
        <v>26</v>
      </c>
      <c r="DN12" s="6">
        <f t="shared" si="31"/>
        <v>20</v>
      </c>
      <c r="DO12" s="6">
        <f>IFERROR(DN12+VLOOKUP($A12,'TB2-1'!$A:$XEW,1+IFERROR(VALUE(RIGHT(DN$3,2)),RIGHT(DN$3,1)),TRUE),#N/A)</f>
        <v>29</v>
      </c>
      <c r="DP12" s="6">
        <f t="shared" si="31"/>
        <v>20</v>
      </c>
      <c r="DQ12" s="6">
        <f>IFERROR(DP12+VLOOKUP($A12,'TB2-1'!$A:$XEW,1+IFERROR(VALUE(RIGHT(DP$3,2)),RIGHT(DP$3,1)),TRUE),#N/A)</f>
        <v>33</v>
      </c>
      <c r="DR12" s="6">
        <f t="shared" si="31"/>
        <v>20</v>
      </c>
      <c r="DS12" s="6">
        <f>IFERROR(DR12+VLOOKUP($A12,'TB2-1'!$A:$XEW,1+IFERROR(VALUE(RIGHT(DR$3,2)),RIGHT(DR$3,1)),TRUE),#N/A)</f>
        <v>41</v>
      </c>
      <c r="DT12" s="6">
        <f t="shared" si="31"/>
        <v>20</v>
      </c>
      <c r="DU12" s="6">
        <f>IFERROR(DT12+VLOOKUP($A12,'TB2-1'!$A:$XEW,1+IFERROR(VALUE(RIGHT(DT$3,2)),RIGHT(DT$3,1)),TRUE),#N/A)</f>
        <v>53</v>
      </c>
      <c r="DV12" s="6">
        <f t="shared" si="31"/>
        <v>20</v>
      </c>
      <c r="DW12" s="6">
        <f>IFERROR(DV12+VLOOKUP($A12,'TB2-1'!$A:$XEW,1+IFERROR(VALUE(RIGHT(DV$3,2)),RIGHT(DV$3,1)),TRUE),#N/A)</f>
        <v>72</v>
      </c>
      <c r="DX12" s="6">
        <f t="shared" si="32"/>
        <v>20</v>
      </c>
      <c r="DY12" s="6">
        <f>IFERROR(DX12+VLOOKUP($A12,'TB2-1'!$A:$XEW,1+IFERROR(VALUE(RIGHT(DX$3,2)),RIGHT(DX$3,1)),TRUE),#N/A)</f>
        <v>104</v>
      </c>
      <c r="DZ12" s="6">
        <f t="shared" si="33"/>
        <v>20</v>
      </c>
      <c r="EA12" s="6">
        <f>IFERROR(DZ12+VLOOKUP($A12,'TB2-1'!$A:$XEW,1+IFERROR(VALUE(RIGHT(DZ$3,2)),RIGHT(DZ$3,1)),TRUE),#N/A)</f>
        <v>150</v>
      </c>
      <c r="EB12" s="6">
        <f t="shared" si="34"/>
        <v>20</v>
      </c>
      <c r="EC12" s="6">
        <f>IFERROR(EB12+VLOOKUP($A12,'TB2-1'!$A:$XEW,1+IFERROR(VALUE(RIGHT(EB$3,2)),RIGHT(EB$3,1)),TRUE),#N/A)</f>
        <v>230</v>
      </c>
      <c r="ED12" s="6">
        <f t="shared" si="35"/>
        <v>20</v>
      </c>
      <c r="EE12" s="6">
        <f>IFERROR(ED12+VLOOKUP($A12,'TB2-1'!$A:$XEW,1+IFERROR(VALUE(RIGHT(ED$3,2)),RIGHT(ED$3,1)),TRUE),#N/A)</f>
        <v>350</v>
      </c>
      <c r="EF12" s="6">
        <f t="shared" si="36"/>
        <v>20</v>
      </c>
      <c r="EG12" s="6">
        <f>IFERROR(EF12+VLOOKUP($A12,'TB2-1'!$A:$XEW,1+IFERROR(VALUE(RIGHT(EF$3,2)),RIGHT(EF$3,1)),TRUE),#N/A)</f>
        <v>540</v>
      </c>
      <c r="EH12" s="6">
        <f t="shared" si="37"/>
        <v>20</v>
      </c>
      <c r="EI12" s="6">
        <f>IFERROR(EH12+VLOOKUP($A12,'TB2-1'!$A:$XEW,1+IFERROR(VALUE(RIGHT(EH$3,2)),RIGHT(EH$3,1)),TRUE),#N/A)</f>
        <v>860</v>
      </c>
      <c r="EJ12" s="6">
        <f t="shared" si="38"/>
        <v>20</v>
      </c>
      <c r="EK12" s="6">
        <f>IFERROR(EJ12+VLOOKUP($A12,'TB2-1'!$A:$XEW,1+IFERROR(VALUE(RIGHT(EJ$3,2)),RIGHT(EJ$3,1)),TRUE),#N/A)</f>
        <v>1320</v>
      </c>
      <c r="EL12" s="6">
        <f t="shared" si="39"/>
        <v>20</v>
      </c>
      <c r="EM12" s="6">
        <f>IFERROR(EL12+VLOOKUP($A12,'TB2-1'!$A:$XEW,1+IFERROR(VALUE(RIGHT(EL$3,2)),RIGHT(EL$3,1)),TRUE),#N/A)</f>
        <v>2120</v>
      </c>
      <c r="EN12" s="6">
        <f t="shared" si="40"/>
        <v>20</v>
      </c>
      <c r="EO12" s="6">
        <f>IFERROR(EN12+VLOOKUP($A12,'TB2-1'!$A:$XEW,1+IFERROR(VALUE(RIGHT(EN$3,2)),RIGHT(EN$3,1)),TRUE),#N/A)</f>
        <v>3320</v>
      </c>
      <c r="EP12" s="84">
        <v>7</v>
      </c>
      <c r="EQ12" s="5">
        <f>IFERROR(EP12+VLOOKUP($A12,'TB2-1'!$A:$XEW,1+IFERROR(VALUE(RIGHT(EP$3,2)),RIGHT(EP$3,1)),TRUE),#N/A)</f>
        <v>8.5</v>
      </c>
      <c r="ER12" s="10">
        <f t="shared" si="41"/>
        <v>7</v>
      </c>
      <c r="ES12" s="5">
        <f>IFERROR(ER12+VLOOKUP($A12,'TB2-1'!$A:$XEW,1+IFERROR(VALUE(RIGHT(ER$3,2)),RIGHT(ER$3,1)),TRUE),#N/A)</f>
        <v>9.5</v>
      </c>
      <c r="ET12" s="10">
        <f t="shared" si="41"/>
        <v>7</v>
      </c>
      <c r="EU12" s="5">
        <f>IFERROR(ET12+VLOOKUP($A12,'TB2-1'!$A:$XEW,1+IFERROR(VALUE(RIGHT(ET$3,2)),RIGHT(ET$3,1)),TRUE),#N/A)</f>
        <v>11</v>
      </c>
      <c r="EV12" s="10">
        <f t="shared" si="41"/>
        <v>7</v>
      </c>
      <c r="EW12" s="5">
        <f>IFERROR(EV12+VLOOKUP($A12,'TB2-1'!$A:$XEW,1+IFERROR(VALUE(RIGHT(EV$3,2)),RIGHT(EV$3,1)),TRUE),#N/A)</f>
        <v>13</v>
      </c>
      <c r="EX12" s="10">
        <f t="shared" si="41"/>
        <v>7</v>
      </c>
      <c r="EY12" s="5">
        <f>IFERROR(EX12+VLOOKUP($A12,'TB2-1'!$A:$XEW,1+IFERROR(VALUE(RIGHT(EX$3,2)),RIGHT(EX$3,1)),TRUE),#N/A)</f>
        <v>16</v>
      </c>
      <c r="EZ12" s="10">
        <f t="shared" si="41"/>
        <v>7</v>
      </c>
      <c r="FA12" s="5">
        <f>IFERROR(EZ12+VLOOKUP($A12,'TB2-1'!$A:$XEW,1+IFERROR(VALUE(RIGHT(EZ$3,2)),RIGHT(EZ$3,1)),TRUE),#N/A)</f>
        <v>20</v>
      </c>
      <c r="FB12" s="10">
        <f t="shared" si="41"/>
        <v>7</v>
      </c>
      <c r="FC12" s="5">
        <f>IFERROR(FB12+VLOOKUP($A12,'TB2-1'!$A:$XEW,1+IFERROR(VALUE(RIGHT(FB$3,2)),RIGHT(FB$3,1)),TRUE),#N/A)</f>
        <v>28</v>
      </c>
      <c r="FD12" s="10">
        <f t="shared" si="41"/>
        <v>7</v>
      </c>
      <c r="FE12" s="5">
        <f>IFERROR(FD12+VLOOKUP($A12,'TB2-1'!$A:$XEW,1+IFERROR(VALUE(RIGHT(FD$3,2)),RIGHT(FD$3,1)),TRUE),#N/A)</f>
        <v>40</v>
      </c>
      <c r="FF12" s="10">
        <f t="shared" si="41"/>
        <v>7</v>
      </c>
      <c r="FG12" s="5">
        <f>IFERROR(FF12+VLOOKUP($A12,'TB2-1'!$A:$XEW,1+IFERROR(VALUE(RIGHT(FF$3,2)),RIGHT(FF$3,1)),TRUE),#N/A)</f>
        <v>59</v>
      </c>
      <c r="FH12" s="10">
        <f t="shared" si="42"/>
        <v>7</v>
      </c>
      <c r="FI12" s="5">
        <f>IFERROR(FH12+VLOOKUP($A12,'TB2-1'!$A:$XEW,1+IFERROR(VALUE(RIGHT(FH$3,2)),RIGHT(FH$3,1)),TRUE),#N/A)</f>
        <v>91</v>
      </c>
      <c r="FJ12" s="10">
        <f t="shared" si="43"/>
        <v>7</v>
      </c>
      <c r="FK12" s="5">
        <f>IFERROR(FJ12+VLOOKUP($A12,'TB2-1'!$A:$XEW,1+IFERROR(VALUE(RIGHT(FJ$3,2)),RIGHT(FJ$3,1)),TRUE),#N/A)</f>
        <v>137</v>
      </c>
      <c r="FL12" s="10">
        <f t="shared" si="44"/>
        <v>7</v>
      </c>
      <c r="FM12" s="5">
        <f>IFERROR(FL12+VLOOKUP($A12,'TB2-1'!$A:$XEW,1+IFERROR(VALUE(RIGHT(FL$3,2)),RIGHT(FL$3,1)),TRUE),#N/A)</f>
        <v>217</v>
      </c>
      <c r="FN12" s="10">
        <f t="shared" si="45"/>
        <v>7</v>
      </c>
      <c r="FO12" s="5">
        <f>IFERROR(FN12+VLOOKUP($A12,'TB2-1'!$A:$XEW,1+IFERROR(VALUE(RIGHT(FN$3,2)),RIGHT(FN$3,1)),TRUE),#N/A)</f>
        <v>337</v>
      </c>
      <c r="FP12" s="10">
        <f t="shared" si="46"/>
        <v>7</v>
      </c>
      <c r="FQ12" s="5">
        <f>IFERROR(FP12+VLOOKUP($A12,'TB2-1'!$A:$XEW,1+IFERROR(VALUE(RIGHT(FP$3,2)),RIGHT(FP$3,1)),TRUE),#N/A)</f>
        <v>527</v>
      </c>
      <c r="FR12" s="10">
        <f t="shared" si="47"/>
        <v>7</v>
      </c>
      <c r="FS12" s="5">
        <f>IFERROR(FR12+VLOOKUP($A12,'TB2-1'!$A:$XEW,1+IFERROR(VALUE(RIGHT(FR$3,2)),RIGHT(FR$3,1)),TRUE),#N/A)</f>
        <v>847</v>
      </c>
      <c r="FT12" s="10">
        <f t="shared" si="48"/>
        <v>7</v>
      </c>
      <c r="FU12" s="5">
        <f>IFERROR(FT12+VLOOKUP($A12,'TB2-1'!$A:$XEW,1+IFERROR(VALUE(RIGHT(FT$3,2)),RIGHT(FT$3,1)),TRUE),#N/A)</f>
        <v>1307</v>
      </c>
      <c r="FV12" s="10">
        <f t="shared" si="49"/>
        <v>7</v>
      </c>
      <c r="FW12" s="5">
        <f>IFERROR(FV12+VLOOKUP($A12,'TB2-1'!$A:$XEW,1+IFERROR(VALUE(RIGHT(FV$3,2)),RIGHT(FV$3,1)),TRUE),#N/A)</f>
        <v>2107</v>
      </c>
      <c r="FX12" s="10">
        <f t="shared" si="50"/>
        <v>7</v>
      </c>
      <c r="FY12" s="5">
        <f>IFERROR(FX12+VLOOKUP($A12,'TB2-1'!$A:$XEW,1+IFERROR(VALUE(RIGHT(FX$3,2)),RIGHT(FX$3,1)),TRUE),#N/A)</f>
        <v>3307</v>
      </c>
      <c r="FZ12" s="84">
        <v>0</v>
      </c>
      <c r="GA12" s="6">
        <f>IFERROR(FZ12+VLOOKUP($A12,'TB2-1'!$A:$XEW,1+IFERROR(VALUE(RIGHT(FZ$3,2)),RIGHT(FZ$3,1)),TRUE),#N/A)</f>
        <v>1.5</v>
      </c>
      <c r="GB12" s="6">
        <f t="shared" si="51"/>
        <v>0</v>
      </c>
      <c r="GC12" s="6">
        <f>IFERROR(GB12+VLOOKUP($A12,'TB2-1'!$A:$XEW,1+IFERROR(VALUE(RIGHT(GB$3,2)),RIGHT(GB$3,1)),TRUE),#N/A)</f>
        <v>2.5</v>
      </c>
      <c r="GD12" s="6">
        <f t="shared" si="51"/>
        <v>0</v>
      </c>
      <c r="GE12" s="6">
        <f>IFERROR(GD12+VLOOKUP($A12,'TB2-1'!$A:$XEW,1+IFERROR(VALUE(RIGHT(GD$3,2)),RIGHT(GD$3,1)),TRUE),#N/A)</f>
        <v>4</v>
      </c>
      <c r="GF12" s="6">
        <f t="shared" si="51"/>
        <v>0</v>
      </c>
      <c r="GG12" s="6">
        <f>IFERROR(GF12+VLOOKUP($A12,'TB2-1'!$A:$XEW,1+IFERROR(VALUE(RIGHT(GF$3,2)),RIGHT(GF$3,1)),TRUE),#N/A)</f>
        <v>6</v>
      </c>
      <c r="GH12" s="6">
        <f t="shared" si="51"/>
        <v>0</v>
      </c>
      <c r="GI12" s="6">
        <f>IFERROR(GH12+VLOOKUP($A12,'TB2-1'!$A:$XEW,1+IFERROR(VALUE(RIGHT(GH$3,2)),RIGHT(GH$3,1)),TRUE),#N/A)</f>
        <v>9</v>
      </c>
      <c r="GJ12" s="6">
        <f t="shared" si="51"/>
        <v>0</v>
      </c>
      <c r="GK12" s="6">
        <f>IFERROR(GJ12+VLOOKUP($A12,'TB2-1'!$A:$XEW,1+IFERROR(VALUE(RIGHT(GJ$3,2)),RIGHT(GJ$3,1)),TRUE),#N/A)</f>
        <v>13</v>
      </c>
      <c r="GL12" s="6">
        <f t="shared" si="51"/>
        <v>0</v>
      </c>
      <c r="GM12" s="6">
        <f>IFERROR(GL12+VLOOKUP($A12,'TB2-1'!$A:$XEW,1+IFERROR(VALUE(RIGHT(GL$3,2)),RIGHT(GL$3,1)),TRUE),#N/A)</f>
        <v>21</v>
      </c>
      <c r="GN12" s="6">
        <f t="shared" si="51"/>
        <v>0</v>
      </c>
      <c r="GO12" s="6">
        <f>IFERROR(GN12+VLOOKUP($A12,'TB2-1'!$A:$XEW,1+IFERROR(VALUE(RIGHT(GN$3,2)),RIGHT(GN$3,1)),TRUE),#N/A)</f>
        <v>33</v>
      </c>
      <c r="GP12" s="6">
        <f t="shared" si="51"/>
        <v>0</v>
      </c>
      <c r="GQ12" s="6">
        <f>IFERROR(GP12+VLOOKUP($A12,'TB2-1'!$A:$XEW,1+IFERROR(VALUE(RIGHT(GP$3,2)),RIGHT(GP$3,1)),TRUE),#N/A)</f>
        <v>52</v>
      </c>
      <c r="GR12" s="6">
        <f t="shared" si="52"/>
        <v>0</v>
      </c>
      <c r="GS12" s="6">
        <f>IFERROR(GR12+VLOOKUP($A12,'TB2-1'!$A:$XEW,1+IFERROR(VALUE(RIGHT(GR$3,2)),RIGHT(GR$3,1)),TRUE),#N/A)</f>
        <v>84</v>
      </c>
      <c r="GT12" s="6">
        <f t="shared" si="53"/>
        <v>0</v>
      </c>
      <c r="GU12" s="6">
        <f>IFERROR(GT12+VLOOKUP($A12,'TB2-1'!$A:$XEW,1+IFERROR(VALUE(RIGHT(GT$3,2)),RIGHT(GT$3,1)),TRUE),#N/A)</f>
        <v>130</v>
      </c>
      <c r="GV12" s="6">
        <f t="shared" si="54"/>
        <v>0</v>
      </c>
      <c r="GW12" s="6">
        <f>IFERROR(GV12+VLOOKUP($A12,'TB2-1'!$A:$XEW,1+IFERROR(VALUE(RIGHT(GV$3,2)),RIGHT(GV$3,1)),TRUE),#N/A)</f>
        <v>210</v>
      </c>
      <c r="GX12" s="6">
        <f t="shared" si="55"/>
        <v>0</v>
      </c>
      <c r="GY12" s="6">
        <f>IFERROR(GX12+VLOOKUP($A12,'TB2-1'!$A:$XEW,1+IFERROR(VALUE(RIGHT(GX$3,2)),RIGHT(GX$3,1)),TRUE),#N/A)</f>
        <v>330</v>
      </c>
      <c r="GZ12" s="6">
        <f t="shared" si="56"/>
        <v>0</v>
      </c>
      <c r="HA12" s="6">
        <f>IFERROR(GZ12+VLOOKUP($A12,'TB2-1'!$A:$XEW,1+IFERROR(VALUE(RIGHT(GZ$3,2)),RIGHT(GZ$3,1)),TRUE),#N/A)</f>
        <v>520</v>
      </c>
      <c r="HB12" s="6">
        <f t="shared" si="57"/>
        <v>0</v>
      </c>
      <c r="HC12" s="6">
        <f>IFERROR(HB12+VLOOKUP($A12,'TB2-1'!$A:$XEW,1+IFERROR(VALUE(RIGHT(HB$3,2)),RIGHT(HB$3,1)),TRUE),#N/A)</f>
        <v>840</v>
      </c>
      <c r="HD12" s="6">
        <f t="shared" si="58"/>
        <v>0</v>
      </c>
      <c r="HE12" s="6">
        <f>IFERROR(HD12+VLOOKUP($A12,'TB2-1'!$A:$XEW,1+IFERROR(VALUE(RIGHT(HD$3,2)),RIGHT(HD$3,1)),TRUE),#N/A)</f>
        <v>1300</v>
      </c>
      <c r="HF12" s="6">
        <f t="shared" si="59"/>
        <v>0</v>
      </c>
      <c r="HG12" s="6">
        <f>IFERROR(HF12+VLOOKUP($A12,'TB2-1'!$A:$XEW,1+IFERROR(VALUE(RIGHT(HF$3,2)),RIGHT(HF$3,1)),TRUE),#N/A)</f>
        <v>2100</v>
      </c>
      <c r="HH12" s="6">
        <f t="shared" si="60"/>
        <v>0</v>
      </c>
      <c r="HI12" s="6">
        <f>IFERROR(HH12+VLOOKUP($A12,'TB2-1'!$A:$XEW,1+IFERROR(VALUE(RIGHT(HH$3,2)),RIGHT(HH$3,1)),TRUE),#N/A)</f>
        <v>3300</v>
      </c>
      <c r="HJ12" s="5">
        <f>IFERROR(-VLOOKUP($A12,'TB2-1'!$A:$XEW,1+IFERROR(VALUE(RIGHT(HJ$3,2)),RIGHT(HJ$3,1)),TRUE)/2,#N/A)</f>
        <v>-0.75</v>
      </c>
      <c r="HK12" s="5">
        <f>IFERROR(VLOOKUP($A12,'TB2-1'!$A:$XEW,1+IFERROR(VALUE(RIGHT(HJ$3,2)),RIGHT(HJ$3,1)),TRUE)/2,#N/A)</f>
        <v>0.75</v>
      </c>
      <c r="HL12" s="5">
        <f>IFERROR(-VLOOKUP($A12,'TB2-1'!$A:$XEW,1+IFERROR(VALUE(RIGHT(HL$3,2)),RIGHT(HL$3,1)),TRUE)/2,#N/A)</f>
        <v>-1.25</v>
      </c>
      <c r="HM12" s="5">
        <f>IFERROR(VLOOKUP($A12,'TB2-1'!$A:$XEW,1+IFERROR(VALUE(RIGHT(HL$3,2)),RIGHT(HL$3,1)),TRUE)/2,#N/A)</f>
        <v>1.25</v>
      </c>
      <c r="HN12" s="5">
        <f>IFERROR(-VLOOKUP($A12,'TB2-1'!$A:$XEW,1+IFERROR(VALUE(RIGHT(HN$3,2)),RIGHT(HN$3,1)),TRUE)/2,#N/A)</f>
        <v>-2</v>
      </c>
      <c r="HO12" s="5">
        <f>IFERROR(VLOOKUP($A12,'TB2-1'!$A:$XEW,1+IFERROR(VALUE(RIGHT(HN$3,2)),RIGHT(HN$3,1)),TRUE)/2,#N/A)</f>
        <v>2</v>
      </c>
      <c r="HP12" s="5">
        <f>IFERROR(-VLOOKUP($A12,'TB2-1'!$A:$XEW,1+IFERROR(VALUE(RIGHT(HP$3,2)),RIGHT(HP$3,1)),TRUE)/2,#N/A)</f>
        <v>-3</v>
      </c>
      <c r="HQ12" s="5">
        <f>IFERROR(VLOOKUP($A12,'TB2-1'!$A:$XEW,1+IFERROR(VALUE(RIGHT(HP$3,2)),RIGHT(HP$3,1)),TRUE)/2,#N/A)</f>
        <v>3</v>
      </c>
      <c r="HR12" s="5">
        <f>IFERROR(-VLOOKUP($A12,'TB2-1'!$A:$XEW,1+IFERROR(VALUE(RIGHT(HR$3,2)),RIGHT(HR$3,1)),TRUE)/2,#N/A)</f>
        <v>-4.5</v>
      </c>
      <c r="HS12" s="5">
        <f>IFERROR(VLOOKUP($A12,'TB2-1'!$A:$XEW,1+IFERROR(VALUE(RIGHT(HR$3,2)),RIGHT(HR$3,1)),TRUE)/2,#N/A)</f>
        <v>4.5</v>
      </c>
      <c r="HT12" s="5">
        <f>IFERROR(-VLOOKUP($A12,'TB2-1'!$A:$XEW,1+IFERROR(VALUE(RIGHT(HT$3,2)),RIGHT(HT$3,1)),TRUE)/2,#N/A)</f>
        <v>-6.5</v>
      </c>
      <c r="HU12" s="5">
        <f>IFERROR(VLOOKUP($A12,'TB2-1'!$A:$XEW,1+IFERROR(VALUE(RIGHT(HT$3,2)),RIGHT(HT$3,1)),TRUE)/2,#N/A)</f>
        <v>6.5</v>
      </c>
      <c r="HV12" s="5">
        <f>IFERROR(-VLOOKUP($A12,'TB2-1'!$A:$XEW,1+IFERROR(VALUE(RIGHT(HV$3,2)),RIGHT(HV$3,1)),TRUE)/2,#N/A)</f>
        <v>-10.5</v>
      </c>
      <c r="HW12" s="5">
        <f>IFERROR(VLOOKUP($A12,'TB2-1'!$A:$XEW,1+IFERROR(VALUE(RIGHT(HV$3,2)),RIGHT(HV$3,1)),TRUE)/2,#N/A)</f>
        <v>10.5</v>
      </c>
      <c r="HX12" s="5">
        <f>IFERROR(-VLOOKUP($A12,'TB2-1'!$A:$XEW,1+IFERROR(VALUE(RIGHT(HX$3,2)),RIGHT(HX$3,1)),TRUE)/2,#N/A)</f>
        <v>-16.5</v>
      </c>
      <c r="HY12" s="5">
        <f>IFERROR(VLOOKUP($A12,'TB2-1'!$A:$XEW,1+IFERROR(VALUE(RIGHT(HX$3,2)),RIGHT(HX$3,1)),TRUE)/2,#N/A)</f>
        <v>16.5</v>
      </c>
      <c r="HZ12" s="5">
        <f>IFERROR(-VLOOKUP($A12,'TB2-1'!$A:$XEW,1+IFERROR(VALUE(RIGHT(HZ$3,2)),RIGHT(HZ$3,1)),TRUE)/2,#N/A)</f>
        <v>-26</v>
      </c>
      <c r="IA12" s="5">
        <f>IFERROR(VLOOKUP($A12,'TB2-1'!$A:$XEW,1+IFERROR(VALUE(RIGHT(HZ$3,2)),RIGHT(HZ$3,1)),TRUE)/2,#N/A)</f>
        <v>26</v>
      </c>
      <c r="IB12" s="5">
        <f>IFERROR(-VLOOKUP($A12,'TB2-1'!$A:$XEW,1+IFERROR(VALUE(RIGHT(IB$3,2)),RIGHT(IB$3,1)),TRUE)/2,#N/A)</f>
        <v>-42</v>
      </c>
      <c r="IC12" s="5">
        <f>IFERROR(VLOOKUP($A12,'TB2-1'!$A:$XEW,1+IFERROR(VALUE(RIGHT(IB$3,2)),RIGHT(IB$3,1)),TRUE)/2,#N/A)</f>
        <v>42</v>
      </c>
      <c r="ID12" s="5">
        <f>IFERROR(-VLOOKUP($A12,'TB2-1'!$A:$XEW,1+IFERROR(VALUE(RIGHT(ID$3,2)),RIGHT(ID$3,1)),TRUE)/2,#N/A)</f>
        <v>-65</v>
      </c>
      <c r="IE12" s="5">
        <f>IFERROR(VLOOKUP($A12,'TB2-1'!$A:$XEW,1+IFERROR(VALUE(RIGHT(ID$3,2)),RIGHT(ID$3,1)),TRUE)/2,#N/A)</f>
        <v>65</v>
      </c>
      <c r="IF12" s="5">
        <f>IFERROR(-VLOOKUP($A12,'TB2-1'!$A:$XEW,1+IFERROR(VALUE(RIGHT(IF$3,2)),RIGHT(IF$3,1)),TRUE)/2,#N/A)</f>
        <v>-105</v>
      </c>
      <c r="IG12" s="5">
        <f>IFERROR(VLOOKUP($A12,'TB2-1'!$A:$XEW,1+IFERROR(VALUE(RIGHT(IF$3,2)),RIGHT(IF$3,1)),TRUE)/2,#N/A)</f>
        <v>105</v>
      </c>
      <c r="IH12" s="5">
        <f>IFERROR(-VLOOKUP($A12,'TB2-1'!$A:$XEW,1+IFERROR(VALUE(RIGHT(IH$3,2)),RIGHT(IH$3,1)),TRUE)/2,#N/A)</f>
        <v>-165</v>
      </c>
      <c r="II12" s="5">
        <f>IFERROR(VLOOKUP($A12,'TB2-1'!$A:$XEW,1+IFERROR(VALUE(RIGHT(IH$3,2)),RIGHT(IH$3,1)),TRUE)/2,#N/A)</f>
        <v>165</v>
      </c>
      <c r="IJ12" s="5">
        <f>IFERROR(-VLOOKUP($A12,'TB2-1'!$A:$XEW,1+IFERROR(VALUE(RIGHT(IJ$3,2)),RIGHT(IJ$3,1)),TRUE)/2,#N/A)</f>
        <v>-260</v>
      </c>
      <c r="IK12" s="5">
        <f>IFERROR(VLOOKUP($A12,'TB2-1'!$A:$XEW,1+IFERROR(VALUE(RIGHT(IJ$3,2)),RIGHT(IJ$3,1)),TRUE)/2,#N/A)</f>
        <v>260</v>
      </c>
      <c r="IL12" s="5">
        <f>IFERROR(-VLOOKUP($A12,'TB2-1'!$A:$XEW,1+IFERROR(VALUE(RIGHT(IL$3,2)),RIGHT(IL$3,1)),TRUE)/2,#N/A)</f>
        <v>-420</v>
      </c>
      <c r="IM12" s="5">
        <f>IFERROR(VLOOKUP($A12,'TB2-1'!$A:$XEW,1+IFERROR(VALUE(RIGHT(IL$3,2)),RIGHT(IL$3,1)),TRUE)/2,#N/A)</f>
        <v>420</v>
      </c>
      <c r="IN12" s="5">
        <f>IFERROR(-VLOOKUP($A12,'TB2-1'!$A:$XEW,1+IFERROR(VALUE(RIGHT(IN$3,2)),RIGHT(IN$3,1)),TRUE)/2,#N/A)</f>
        <v>-650</v>
      </c>
      <c r="IO12" s="5">
        <f>IFERROR(VLOOKUP($A12,'TB2-1'!$A:$XEW,1+IFERROR(VALUE(RIGHT(IN$3,2)),RIGHT(IN$3,1)),TRUE)/2,#N/A)</f>
        <v>650</v>
      </c>
      <c r="IP12" s="5">
        <f>IFERROR(-VLOOKUP($A12,'TB2-1'!$A:$XEW,1+IFERROR(VALUE(RIGHT(IP$3,2)),RIGHT(IP$3,1)),TRUE)/2,#N/A)</f>
        <v>-1050</v>
      </c>
      <c r="IQ12" s="5">
        <f>IFERROR(VLOOKUP($A12,'TB2-1'!$A:$XEW,1+IFERROR(VALUE(RIGHT(IP$3,2)),RIGHT(IP$3,1)),TRUE)/2,#N/A)</f>
        <v>1050</v>
      </c>
      <c r="IR12" s="5">
        <f>IFERROR(-VLOOKUP($A12,'TB2-1'!$A:$XEW,1+IFERROR(VALUE(RIGHT(IR$3,2)),RIGHT(IR$3,1)),TRUE)/2,#N/A)</f>
        <v>-1650</v>
      </c>
      <c r="IS12" s="5">
        <f>IFERROR(VLOOKUP($A12,'TB2-1'!$A:$XEW,1+IFERROR(VALUE(RIGHT(IR$3,2)),RIGHT(IR$3,1)),TRUE)/2,#N/A)</f>
        <v>1650</v>
      </c>
      <c r="IT12" s="2" t="e">
        <f>IFERROR(IU12-VLOOKUP($A12,'TB2-1'!$A:$XEW,1+IFERROR(VALUE(RIGHT(IT$3,2)),RIGHT(IT$3,1)),TRUE),#N/A)</f>
        <v>#N/A</v>
      </c>
      <c r="IU12" s="9" t="e">
        <v>#N/A</v>
      </c>
      <c r="IV12" s="2" t="e">
        <f>IFERROR(IW12-VLOOKUP($A12,'TB2-1'!$A:$XEW,1+IFERROR(VALUE(RIGHT(IV$3,2)),RIGHT(IV$3,1)),TRUE),#N/A)</f>
        <v>#N/A</v>
      </c>
      <c r="IW12" s="9" t="e">
        <v>#N/A</v>
      </c>
      <c r="IX12" s="2" t="e">
        <f>IFERROR(IY12-VLOOKUP($A12,'TB2-1'!$A:$XEW,1+IFERROR(VALUE(RIGHT(IX$3,2)),RIGHT(IX$3,1)),TRUE),#N/A)</f>
        <v>#N/A</v>
      </c>
      <c r="IY12" s="9" t="e">
        <v>#N/A</v>
      </c>
      <c r="IZ12" s="2" t="e">
        <f>IFERROR(JA12-VLOOKUP($A12,'TB2-1'!$A:$XEW,1+IFERROR(VALUE(RIGHT(IZ$3,2)),RIGHT(IZ$3,1)),TRUE),#N/A)</f>
        <v>#N/A</v>
      </c>
      <c r="JA12" s="9" t="e">
        <v>#N/A</v>
      </c>
      <c r="JB12" s="2" t="e">
        <f>IFERROR(JC12-VLOOKUP($A12,'TB2-1'!$A:$XEW,1+IFERROR(VALUE(RIGHT(JB$3,2)),RIGHT(JB$3,1)),TRUE),#N/A)</f>
        <v>#N/A</v>
      </c>
      <c r="JC12" s="9" t="e">
        <v>#N/A</v>
      </c>
      <c r="JD12" s="2">
        <f>IFERROR(JE12-VLOOKUP($A12,'TB2-1'!$A:$XEW,1+IFERROR(VALUE(RIGHT(JD$3,2)),RIGHT(JD$3,1)),TRUE),#N/A)</f>
        <v>-5</v>
      </c>
      <c r="JE12" s="9">
        <v>8</v>
      </c>
      <c r="JF12" s="2">
        <f>IFERROR(JG12-VLOOKUP($A12,'TB2-1'!$A:$XEW,1+IFERROR(VALUE(RIGHT(JF$3,2)),RIGHT(JF$3,1)),TRUE),#N/A)</f>
        <v>-9</v>
      </c>
      <c r="JG12" s="9">
        <v>12</v>
      </c>
      <c r="JH12" s="2">
        <f>IFERROR(JI12-VLOOKUP($A12,'TB2-1'!$A:$XEW,1+IFERROR(VALUE(RIGHT(JH$3,2)),RIGHT(JH$3,1)),TRUE),#N/A)</f>
        <v>-13</v>
      </c>
      <c r="JI12" s="9">
        <v>20</v>
      </c>
      <c r="JJ12" s="2" t="e">
        <f>IFERROR(JK12-VLOOKUP($A12,'TB2-1'!$A:$XEW,1+IFERROR(VALUE(RIGHT(JJ$3,2)),RIGHT(JJ$3,1)),TRUE),#N/A)</f>
        <v>#N/A</v>
      </c>
      <c r="JK12" s="9" t="e">
        <v>#N/A</v>
      </c>
      <c r="JL12" s="2" t="e">
        <f>IFERROR(JM12-VLOOKUP($A12,'TB2-1'!$A:$XEW,1+IFERROR(VALUE(RIGHT(JL$3,2)),RIGHT(JL$3,1)),TRUE),#N/A)</f>
        <v>#N/A</v>
      </c>
      <c r="JM12" s="9" t="e">
        <v>#N/A</v>
      </c>
      <c r="JN12" s="2" t="e">
        <f>IFERROR(JO12-VLOOKUP($A12,'TB2-1'!$A:$XEW,1+IFERROR(VALUE(RIGHT(JN$3,2)),RIGHT(JN$3,1)),TRUE),#N/A)</f>
        <v>#N/A</v>
      </c>
      <c r="JO12" s="9" t="e">
        <v>#N/A</v>
      </c>
      <c r="JP12" s="2" t="e">
        <f>IFERROR(JQ12-VLOOKUP($A12,'TB2-1'!$A:$XEW,1+IFERROR(VALUE(RIGHT(JP$3,2)),RIGHT(JP$3,1)),TRUE),#N/A)</f>
        <v>#N/A</v>
      </c>
      <c r="JQ12" s="9" t="e">
        <v>#N/A</v>
      </c>
      <c r="JR12" s="2" t="e">
        <f>IFERROR(JS12-VLOOKUP($A12,'TB2-1'!$A:$XEW,1+IFERROR(VALUE(RIGHT(JR$3,2)),RIGHT(JR$3,1)),TRUE),#N/A)</f>
        <v>#N/A</v>
      </c>
      <c r="JS12" s="9" t="e">
        <v>#N/A</v>
      </c>
      <c r="JT12" s="2" t="e">
        <f>IFERROR(JU12-VLOOKUP($A12,'TB2-1'!$A:$XEW,1+IFERROR(VALUE(RIGHT(JT$3,2)),RIGHT(JT$3,1)),TRUE),#N/A)</f>
        <v>#N/A</v>
      </c>
      <c r="JU12" s="9" t="e">
        <v>#N/A</v>
      </c>
      <c r="JV12" s="2" t="e">
        <f>IFERROR(JW12-VLOOKUP($A12,'TB2-1'!$A:$XEW,1+IFERROR(VALUE(RIGHT(JV$3,2)),RIGHT(JV$3,1)),TRUE),#N/A)</f>
        <v>#N/A</v>
      </c>
      <c r="JW12" s="9" t="e">
        <v>#N/A</v>
      </c>
      <c r="JX12" s="2" t="e">
        <f>IFERROR(JY12-VLOOKUP($A12,'TB2-1'!$A:$XEW,1+IFERROR(VALUE(RIGHT(JX$3,2)),RIGHT(JX$3,1)),TRUE),#N/A)</f>
        <v>#N/A</v>
      </c>
      <c r="JY12" s="9" t="e">
        <v>#N/A</v>
      </c>
      <c r="JZ12" s="2" t="e">
        <f>IFERROR(KA12-VLOOKUP($A12,'TB2-1'!$A:$XEW,1+IFERROR(VALUE(RIGHT(JZ$3,2)),RIGHT(JZ$3,1)),TRUE),#N/A)</f>
        <v>#N/A</v>
      </c>
      <c r="KA12" s="9" t="e">
        <v>#N/A</v>
      </c>
      <c r="KB12" s="2" t="e">
        <f>IFERROR(KC12-VLOOKUP($A12,'TB2-1'!$A:$XEW,1+IFERROR(VALUE(RIGHT(KB$3,2)),RIGHT(KB$3,1)),TRUE),#N/A)</f>
        <v>#N/A</v>
      </c>
      <c r="KC12" s="9" t="e">
        <v>#N/A</v>
      </c>
      <c r="KD12" s="5" t="e">
        <f>IFERROR(KE12-VLOOKUP($A12,'TB2-1'!$A:$XEW,1+IFERROR(VALUE(RIGHT(KD$3,2)),RIGHT(KD$3,1)),TRUE),#N/A)</f>
        <v>#N/A</v>
      </c>
      <c r="KE12" s="9" t="e">
        <f t="shared" si="240"/>
        <v>#N/A</v>
      </c>
      <c r="KF12" s="5" t="e">
        <f>IFERROR(KG12-VLOOKUP($A12,'TB2-1'!$A:$XEW,1+IFERROR(VALUE(RIGHT(KF$3,2)),RIGHT(KF$3,1)),TRUE),#N/A)</f>
        <v>#N/A</v>
      </c>
      <c r="KG12" s="9" t="e">
        <f t="shared" si="240"/>
        <v>#N/A</v>
      </c>
      <c r="KH12" s="5">
        <f>IFERROR(KI12-VLOOKUP($A12,'TB2-1'!$A:$XEW,1+IFERROR(VALUE(RIGHT(KH$3,2)),RIGHT(KH$3,1)),TRUE),#N/A)</f>
        <v>-4.5</v>
      </c>
      <c r="KI12" s="9">
        <f t="shared" si="240"/>
        <v>-0.5</v>
      </c>
      <c r="KJ12" s="5">
        <f>IFERROR(KK12-VLOOKUP($A12,'TB2-1'!$A:$XEW,1+IFERROR(VALUE(RIGHT(KJ$3,2)),RIGHT(KJ$3,1)),TRUE),#N/A)</f>
        <v>-6</v>
      </c>
      <c r="KK12" s="9">
        <f t="shared" si="240"/>
        <v>0</v>
      </c>
      <c r="KL12" s="5">
        <f>IFERROR(KM12-VLOOKUP($A12,'TB2-1'!$A:$XEW,1+IFERROR(VALUE(RIGHT(KL$3,2)),RIGHT(KL$3,1)),TRUE),#N/A)</f>
        <v>-8</v>
      </c>
      <c r="KM12" s="9">
        <f t="shared" si="240"/>
        <v>1</v>
      </c>
      <c r="KN12" s="5">
        <f>IFERROR(KO12-VLOOKUP($A12,'TB2-1'!$A:$XEW,1+IFERROR(VALUE(RIGHT(KN$3,2)),RIGHT(KN$3,1)),TRUE),#N/A)</f>
        <v>-11</v>
      </c>
      <c r="KO12" s="9">
        <f t="shared" si="240"/>
        <v>2</v>
      </c>
      <c r="KP12" s="5">
        <f>IFERROR(KQ12-VLOOKUP($A12,'TB2-1'!$A:$XEW,1+IFERROR(VALUE(RIGHT(KP$3,2)),RIGHT(KP$3,1)),TRUE),#N/A)</f>
        <v>-15</v>
      </c>
      <c r="KQ12" s="9">
        <f t="shared" si="240"/>
        <v>6</v>
      </c>
      <c r="KR12" s="5">
        <f>IFERROR(KS12-VLOOKUP($A12,'TB2-1'!$A:$XEW,1+IFERROR(VALUE(RIGHT(KR$3,2)),RIGHT(KR$3,1)),TRUE),#N/A)</f>
        <v>-23</v>
      </c>
      <c r="KS12" s="9">
        <f t="shared" si="240"/>
        <v>10</v>
      </c>
      <c r="KT12" s="5" t="e">
        <f>IFERROR(KU12-VLOOKUP($A12,'TB2-1'!$A:$XEW,1+IFERROR(VALUE(RIGHT(KT$3,2)),RIGHT(KT$3,1)),TRUE),#N/A)</f>
        <v>#N/A</v>
      </c>
      <c r="KU12" s="9" t="e">
        <v>#N/A</v>
      </c>
      <c r="KV12" s="5" t="e">
        <f>IFERROR(KW12-VLOOKUP($A12,'TB2-1'!$A:$XEW,1+IFERROR(VALUE(RIGHT(KV$3,2)),RIGHT(KV$3,1)),TRUE),#N/A)</f>
        <v>#N/A</v>
      </c>
      <c r="KW12" s="9" t="e">
        <v>#N/A</v>
      </c>
      <c r="KX12" s="5" t="e">
        <f>IFERROR(KY12-VLOOKUP($A12,'TB2-1'!$A:$XEW,1+IFERROR(VALUE(RIGHT(KX$3,2)),RIGHT(KX$3,1)),TRUE),#N/A)</f>
        <v>#N/A</v>
      </c>
      <c r="KY12" s="9" t="e">
        <v>#N/A</v>
      </c>
      <c r="KZ12" s="5" t="e">
        <f>IFERROR(LA12-VLOOKUP($A12,'TB2-1'!$A:$XEW,1+IFERROR(VALUE(RIGHT(KZ$3,2)),RIGHT(KZ$3,1)),TRUE),#N/A)</f>
        <v>#N/A</v>
      </c>
      <c r="LA12" s="9" t="e">
        <v>#N/A</v>
      </c>
      <c r="LB12" s="5" t="e">
        <f>IFERROR(LC12-VLOOKUP($A12,'TB2-1'!$A:$XEW,1+IFERROR(VALUE(RIGHT(LB$3,2)),RIGHT(LB$3,1)),TRUE),#N/A)</f>
        <v>#N/A</v>
      </c>
      <c r="LC12" s="9" t="e">
        <v>#N/A</v>
      </c>
      <c r="LD12" s="5" t="e">
        <f>IFERROR(LE12-VLOOKUP($A12,'TB2-1'!$A:$XEW,1+IFERROR(VALUE(RIGHT(LD$3,2)),RIGHT(LD$3,1)),TRUE),#N/A)</f>
        <v>#N/A</v>
      </c>
      <c r="LE12" s="9" t="e">
        <v>#N/A</v>
      </c>
      <c r="LF12" s="5" t="e">
        <f>IFERROR(LG12-VLOOKUP($A12,'TB2-1'!$A:$XEW,1+IFERROR(VALUE(RIGHT(LF$3,2)),RIGHT(LF$3,1)),TRUE),#N/A)</f>
        <v>#N/A</v>
      </c>
      <c r="LG12" s="9" t="e">
        <v>#N/A</v>
      </c>
      <c r="LH12" s="5" t="e">
        <f>IFERROR(LI12-VLOOKUP($A12,'TB2-1'!$A:$XEW,1+IFERROR(VALUE(RIGHT(LH$3,2)),RIGHT(LH$3,1)),TRUE),#N/A)</f>
        <v>#N/A</v>
      </c>
      <c r="LI12" s="9" t="e">
        <v>#N/A</v>
      </c>
      <c r="LJ12" s="5" t="e">
        <f>IFERROR(LK12-VLOOKUP($A12,'TB2-1'!$A:$XEW,1+IFERROR(VALUE(RIGHT(LJ$3,2)),RIGHT(LJ$3,1)),TRUE),#N/A)</f>
        <v>#N/A</v>
      </c>
      <c r="LK12" s="9" t="e">
        <v>#N/A</v>
      </c>
      <c r="LL12" s="5" t="e">
        <f>IFERROR(LM12-VLOOKUP($A12,'TB2-1'!$A:$XEW,1+IFERROR(VALUE(RIGHT(LL$3,2)),RIGHT(LL$3,1)),TRUE),#N/A)</f>
        <v>#N/A</v>
      </c>
      <c r="LM12" s="9" t="e">
        <v>#N/A</v>
      </c>
      <c r="LN12" s="2" t="e">
        <f>IFERROR(LO12-VLOOKUP($A12,'TB2-1'!$A:$XEW,1+IFERROR(VALUE(RIGHT(LN$3,2)),RIGHT(LN$3,1)),TRUE),#N/A)</f>
        <v>#N/A</v>
      </c>
      <c r="LO12" s="9" t="e">
        <f>-8+VLOOKUP($A12,$ACE:$ACW,1+IFERROR(VALUE(RIGHT(LN$3,2)),RIGHT(LN$3,1)),TRUE)</f>
        <v>#N/A</v>
      </c>
      <c r="LP12" s="2" t="e">
        <f>IFERROR(LQ12-VLOOKUP($A12,'TB2-1'!$A:$XEW,1+IFERROR(VALUE(RIGHT(LP$3,2)),RIGHT(LP$3,1)),TRUE),#N/A)</f>
        <v>#N/A</v>
      </c>
      <c r="LQ12" s="9" t="e">
        <f>-8+VLOOKUP($A12,$ACE:$ACW,1+IFERROR(VALUE(RIGHT(LP$3,2)),RIGHT(LP$3,1)),TRUE)</f>
        <v>#N/A</v>
      </c>
      <c r="LR12" s="2">
        <f>IFERROR(LS12-VLOOKUP($A12,'TB2-1'!$A:$XEW,1+IFERROR(VALUE(RIGHT(LR$3,2)),RIGHT(LR$3,1)),TRUE),#N/A)</f>
        <v>-10.5</v>
      </c>
      <c r="LS12" s="9">
        <f>-8+VLOOKUP($A12,$ACE:$ACW,1+IFERROR(VALUE(RIGHT(LR$3,2)),RIGHT(LR$3,1)),TRUE)</f>
        <v>-6.5</v>
      </c>
      <c r="LT12" s="2">
        <f>IFERROR(LU12-VLOOKUP($A12,'TB2-1'!$A:$XEW,1+IFERROR(VALUE(RIGHT(LT$3,2)),RIGHT(LT$3,1)),TRUE),#N/A)</f>
        <v>-12</v>
      </c>
      <c r="LU12" s="9">
        <f>-8+VLOOKUP($A12,$ACE:$ACW,1+IFERROR(VALUE(RIGHT(LT$3,2)),RIGHT(LT$3,1)),TRUE)</f>
        <v>-6</v>
      </c>
      <c r="LV12" s="2">
        <f>IFERROR(LW12-VLOOKUP($A12,'TB2-1'!$A:$XEW,1+IFERROR(VALUE(RIGHT(LV$3,2)),RIGHT(LV$3,1)),TRUE),#N/A)</f>
        <v>-14</v>
      </c>
      <c r="LW12" s="9">
        <f>-8+VLOOKUP($A12,$ACE:$ACW,1+IFERROR(VALUE(RIGHT(LV$3,2)),RIGHT(LV$3,1)),TRUE)</f>
        <v>-5</v>
      </c>
      <c r="LX12" s="2">
        <f>IFERROR(LY12-VLOOKUP($A12,'TB2-1'!$A:$XEW,1+IFERROR(VALUE(RIGHT(LX$3,2)),RIGHT(LX$3,1)),TRUE),#N/A)</f>
        <v>-17</v>
      </c>
      <c r="LY12" s="9">
        <f>-8+VLOOKUP($A12,$ACE:$ACW,1+IFERROR(VALUE(RIGHT(LX$3,2)),RIGHT(LX$3,1)),TRUE)</f>
        <v>-4</v>
      </c>
      <c r="LZ12" s="2">
        <f>IFERROR(MA12-VLOOKUP($A12,'TB2-1'!$A:$XEW,1+IFERROR(VALUE(RIGHT(LZ$3,2)),RIGHT(LZ$3,1)),TRUE),#N/A)</f>
        <v>-21</v>
      </c>
      <c r="MA12" s="9">
        <f>-8+VLOOKUP($A12,$ACE:$ACW,1+IFERROR(VALUE(RIGHT(LZ$3,2)),RIGHT(LZ$3,1)),TRUE)</f>
        <v>0</v>
      </c>
      <c r="MB12" s="2">
        <f>IFERROR(MC12-VLOOKUP($A12,'TB2-1'!$A:$XEW,1+IFERROR(VALUE(RIGHT(MB$3,2)),RIGHT(MB$3,1)),TRUE),#N/A)</f>
        <v>-29</v>
      </c>
      <c r="MC12" s="9">
        <f>-8+VLOOKUP($A12,$ACE:$ACW,1+IFERROR(VALUE(RIGHT(MB$3,2)),RIGHT(MB$3,1)),TRUE)</f>
        <v>4</v>
      </c>
      <c r="MD12" s="2" t="e">
        <f>IFERROR(ME12-VLOOKUP($A12,'TB2-1'!$A:$XEW,1+IFERROR(VALUE(RIGHT(MD$3,2)),RIGHT(MD$3,1)),TRUE),#N/A)</f>
        <v>#N/A</v>
      </c>
      <c r="ME12" s="9" t="e">
        <v>#N/A</v>
      </c>
      <c r="MF12" s="2" t="e">
        <f>IFERROR(MG12-VLOOKUP($A12,'TB2-1'!$A:$XEW,1+IFERROR(VALUE(RIGHT(MF$3,2)),RIGHT(MF$3,1)),TRUE),#N/A)</f>
        <v>#N/A</v>
      </c>
      <c r="MG12" s="9" t="e">
        <v>#N/A</v>
      </c>
      <c r="MH12" s="2" t="e">
        <f>IFERROR(MI12-VLOOKUP($A12,'TB2-1'!$A:$XEW,1+IFERROR(VALUE(RIGHT(MH$3,2)),RIGHT(MH$3,1)),TRUE),#N/A)</f>
        <v>#N/A</v>
      </c>
      <c r="MI12" s="9" t="e">
        <v>#N/A</v>
      </c>
      <c r="MJ12" s="2" t="e">
        <f>IFERROR(MK12-VLOOKUP($A12,'TB2-1'!$A:$XEW,1+IFERROR(VALUE(RIGHT(MJ$3,2)),RIGHT(MJ$3,1)),TRUE),#N/A)</f>
        <v>#N/A</v>
      </c>
      <c r="MK12" s="9" t="e">
        <v>#N/A</v>
      </c>
      <c r="ML12" s="2" t="e">
        <f>IFERROR(MM12-VLOOKUP($A12,'TB2-1'!$A:$XEW,1+IFERROR(VALUE(RIGHT(ML$3,2)),RIGHT(ML$3,1)),TRUE),#N/A)</f>
        <v>#N/A</v>
      </c>
      <c r="MM12" s="9" t="e">
        <v>#N/A</v>
      </c>
      <c r="MN12" s="2" t="e">
        <f>IFERROR(MO12-VLOOKUP($A12,'TB2-1'!$A:$XEW,1+IFERROR(VALUE(RIGHT(MN$3,2)),RIGHT(MN$3,1)),TRUE),#N/A)</f>
        <v>#N/A</v>
      </c>
      <c r="MO12" s="9" t="e">
        <v>#N/A</v>
      </c>
      <c r="MP12" s="2" t="e">
        <f>IFERROR(MQ12-VLOOKUP($A12,'TB2-1'!$A:$XEW,1+IFERROR(VALUE(RIGHT(MP$3,2)),RIGHT(MP$3,1)),TRUE),#N/A)</f>
        <v>#N/A</v>
      </c>
      <c r="MQ12" s="9" t="e">
        <v>#N/A</v>
      </c>
      <c r="MR12" s="2" t="e">
        <f>IFERROR(MS12-VLOOKUP($A12,'TB2-1'!$A:$XEW,1+IFERROR(VALUE(RIGHT(MR$3,2)),RIGHT(MR$3,1)),TRUE),#N/A)</f>
        <v>#N/A</v>
      </c>
      <c r="MS12" s="9" t="e">
        <v>#N/A</v>
      </c>
      <c r="MT12" s="2" t="e">
        <f>IFERROR(MU12-VLOOKUP($A12,'TB2-1'!$A:$XEW,1+IFERROR(VALUE(RIGHT(MT$3,2)),RIGHT(MT$3,1)),TRUE),#N/A)</f>
        <v>#N/A</v>
      </c>
      <c r="MU12" s="9" t="e">
        <v>#N/A</v>
      </c>
      <c r="MV12" s="2" t="e">
        <f>IFERROR(MW12-VLOOKUP($A12,'TB2-1'!$A:$XEW,1+IFERROR(VALUE(RIGHT(MV$3,2)),RIGHT(MV$3,1)),TRUE),#N/A)</f>
        <v>#N/A</v>
      </c>
      <c r="MW12" s="9" t="e">
        <v>#N/A</v>
      </c>
      <c r="MX12" s="5" t="e">
        <f>IFERROR(MY12-VLOOKUP($A12,'TB2-1'!$A:$XEW,1+IFERROR(VALUE(RIGHT(MX$3,2)),RIGHT(MX$3,1)),TRUE),#N/A)</f>
        <v>#N/A</v>
      </c>
      <c r="MY12" s="9" t="e">
        <f>-15+VLOOKUP($A12,$ACE:$ACW,1+IFERROR(VALUE(RIGHT(MX$3,2)),RIGHT(MX$3,1)),TRUE)</f>
        <v>#N/A</v>
      </c>
      <c r="MZ12" s="5" t="e">
        <f>IFERROR(NA12-VLOOKUP($A12,'TB2-1'!$A:$XEW,1+IFERROR(VALUE(RIGHT(MZ$3,2)),RIGHT(MZ$3,1)),TRUE),#N/A)</f>
        <v>#N/A</v>
      </c>
      <c r="NA12" s="9" t="e">
        <f>-15+VLOOKUP($A12,$ACE:$ACW,1+IFERROR(VALUE(RIGHT(MZ$3,2)),RIGHT(MZ$3,1)),TRUE)</f>
        <v>#N/A</v>
      </c>
      <c r="NB12" s="5">
        <f>IFERROR(NC12-VLOOKUP($A12,'TB2-1'!$A:$XEW,1+IFERROR(VALUE(RIGHT(NB$3,2)),RIGHT(NB$3,1)),TRUE),#N/A)</f>
        <v>-17.5</v>
      </c>
      <c r="NC12" s="9">
        <f>-15+VLOOKUP($A12,$ACE:$ACW,1+IFERROR(VALUE(RIGHT(NB$3,2)),RIGHT(NB$3,1)),TRUE)</f>
        <v>-13.5</v>
      </c>
      <c r="ND12" s="5">
        <f>IFERROR(NE12-VLOOKUP($A12,'TB2-1'!$A:$XEW,1+IFERROR(VALUE(RIGHT(ND$3,2)),RIGHT(ND$3,1)),TRUE),#N/A)</f>
        <v>-19</v>
      </c>
      <c r="NE12" s="9">
        <f>-15+VLOOKUP($A12,$ACE:$ACW,1+IFERROR(VALUE(RIGHT(ND$3,2)),RIGHT(ND$3,1)),TRUE)</f>
        <v>-13</v>
      </c>
      <c r="NF12" s="5">
        <f>IFERROR(NG12-VLOOKUP($A12,'TB2-1'!$A:$XEW,1+IFERROR(VALUE(RIGHT(NF$3,2)),RIGHT(NF$3,1)),TRUE),#N/A)</f>
        <v>-21</v>
      </c>
      <c r="NG12" s="9">
        <f>-15+VLOOKUP($A12,$ACE:$ACW,1+IFERROR(VALUE(RIGHT(NF$3,2)),RIGHT(NF$3,1)),TRUE)</f>
        <v>-12</v>
      </c>
      <c r="NH12" s="5">
        <f>IFERROR(NI12-VLOOKUP($A12,'TB2-1'!$A:$XEW,1+IFERROR(VALUE(RIGHT(NH$3,2)),RIGHT(NH$3,1)),TRUE),#N/A)</f>
        <v>-24</v>
      </c>
      <c r="NI12" s="9">
        <f>-15+VLOOKUP($A12,$ACE:$ACW,1+IFERROR(VALUE(RIGHT(NH$3,2)),RIGHT(NH$3,1)),TRUE)</f>
        <v>-11</v>
      </c>
      <c r="NJ12" s="5">
        <f>IFERROR(NK12-VLOOKUP($A12,'TB2-1'!$A:$XEW,1+IFERROR(VALUE(RIGHT(NJ$3,2)),RIGHT(NJ$3,1)),TRUE),#N/A)</f>
        <v>-28</v>
      </c>
      <c r="NK12" s="9">
        <f>-15+VLOOKUP($A12,$ACE:$ACW,1+IFERROR(VALUE(RIGHT(NJ$3,2)),RIGHT(NJ$3,1)),TRUE)</f>
        <v>-7</v>
      </c>
      <c r="NL12" s="5">
        <f>IFERROR(NM12-VLOOKUP($A12,'TB2-1'!$A:$XEW,1+IFERROR(VALUE(RIGHT(NL$3,2)),RIGHT(NL$3,1)),TRUE),#N/A)</f>
        <v>-36</v>
      </c>
      <c r="NM12" s="9">
        <f>-15+VLOOKUP($A12,$ACE:$ACW,1+IFERROR(VALUE(RIGHT(NL$3,2)),RIGHT(NL$3,1)),TRUE)</f>
        <v>-3</v>
      </c>
      <c r="NN12" s="5" t="e">
        <f>IFERROR(NO12-VLOOKUP($A12,'TB2-1'!$A:$XEW,1+IFERROR(VALUE(RIGHT(NN$3,2)),RIGHT(NN$3,1)),TRUE),#N/A)</f>
        <v>#N/A</v>
      </c>
      <c r="NO12" s="9" t="e">
        <v>#N/A</v>
      </c>
      <c r="NP12" s="5" t="e">
        <f>IFERROR(NQ12-VLOOKUP($A12,'TB2-1'!$A:$XEW,1+IFERROR(VALUE(RIGHT(NP$3,2)),RIGHT(NP$3,1)),TRUE),#N/A)</f>
        <v>#N/A</v>
      </c>
      <c r="NQ12" s="9" t="e">
        <v>#N/A</v>
      </c>
      <c r="NR12" s="5" t="e">
        <f>IFERROR(NS12-VLOOKUP($A12,'TB2-1'!$A:$XEW,1+IFERROR(VALUE(RIGHT(NR$3,2)),RIGHT(NR$3,1)),TRUE),#N/A)</f>
        <v>#N/A</v>
      </c>
      <c r="NS12" s="9" t="e">
        <v>#N/A</v>
      </c>
      <c r="NT12" s="5" t="e">
        <f>IFERROR(NU12-VLOOKUP($A12,'TB2-1'!$A:$XEW,1+IFERROR(VALUE(RIGHT(NT$3,2)),RIGHT(NT$3,1)),TRUE),#N/A)</f>
        <v>#N/A</v>
      </c>
      <c r="NU12" s="9" t="e">
        <v>#N/A</v>
      </c>
      <c r="NV12" s="5" t="e">
        <f>IFERROR(NW12-VLOOKUP($A12,'TB2-1'!$A:$XEW,1+IFERROR(VALUE(RIGHT(NV$3,2)),RIGHT(NV$3,1)),TRUE),#N/A)</f>
        <v>#N/A</v>
      </c>
      <c r="NW12" s="9" t="e">
        <v>#N/A</v>
      </c>
      <c r="NX12" s="5" t="e">
        <f>IFERROR(NY12-VLOOKUP($A12,'TB2-1'!$A:$XEW,1+IFERROR(VALUE(RIGHT(NX$3,2)),RIGHT(NX$3,1)),TRUE),#N/A)</f>
        <v>#N/A</v>
      </c>
      <c r="NY12" s="9" t="e">
        <v>#N/A</v>
      </c>
      <c r="NZ12" s="5" t="e">
        <f>IFERROR(OA12-VLOOKUP($A12,'TB2-1'!$A:$XEW,1+IFERROR(VALUE(RIGHT(NZ$3,2)),RIGHT(NZ$3,1)),TRUE),#N/A)</f>
        <v>#N/A</v>
      </c>
      <c r="OA12" s="9" t="e">
        <v>#N/A</v>
      </c>
      <c r="OB12" s="5" t="e">
        <f>IFERROR(OC12-VLOOKUP($A12,'TB2-1'!$A:$XEW,1+IFERROR(VALUE(RIGHT(OB$3,2)),RIGHT(OB$3,1)),TRUE),#N/A)</f>
        <v>#N/A</v>
      </c>
      <c r="OC12" s="9" t="e">
        <v>#N/A</v>
      </c>
      <c r="OD12" s="5" t="e">
        <f>IFERROR(OE12-VLOOKUP($A12,'TB2-1'!$A:$XEW,1+IFERROR(VALUE(RIGHT(OD$3,2)),RIGHT(OD$3,1)),TRUE),#N/A)</f>
        <v>#N/A</v>
      </c>
      <c r="OE12" s="9" t="e">
        <v>#N/A</v>
      </c>
      <c r="OF12" s="5" t="e">
        <f>IFERROR(OG12-VLOOKUP($A12,'TB2-1'!$A:$XEW,1+IFERROR(VALUE(RIGHT(OF$3,2)),RIGHT(OF$3,1)),TRUE),#N/A)</f>
        <v>#N/A</v>
      </c>
      <c r="OG12" s="9" t="e">
        <v>#N/A</v>
      </c>
      <c r="OH12" s="2" t="e">
        <f>IFERROR(OI12-VLOOKUP($A12,'TB2-1'!$A:$XEW,1+IFERROR(VALUE(RIGHT(OH$3,2)),RIGHT(OH$3,1)),TRUE),#N/A)</f>
        <v>#N/A</v>
      </c>
      <c r="OI12" s="9" t="e">
        <f t="shared" si="92"/>
        <v>#N/A</v>
      </c>
      <c r="OJ12" s="2" t="e">
        <f>IFERROR(OK12-VLOOKUP($A12,'TB2-1'!$A:$XEW,1+IFERROR(VALUE(RIGHT(OJ$3,2)),RIGHT(OJ$3,1)),TRUE),#N/A)</f>
        <v>#N/A</v>
      </c>
      <c r="OK12" s="9" t="e">
        <f t="shared" si="92"/>
        <v>#N/A</v>
      </c>
      <c r="OL12" s="2">
        <f>IFERROR(OM12-VLOOKUP($A12,'TB2-1'!$A:$XEW,1+IFERROR(VALUE(RIGHT(OL$3,2)),RIGHT(OL$3,1)),TRUE),#N/A)</f>
        <v>-24.5</v>
      </c>
      <c r="OM12" s="9">
        <f t="shared" ref="OM12" si="286">$OW12+VLOOKUP($A12,$ACE:$ACW,1+IFERROR(VALUE(RIGHT(OL$3,2)),RIGHT(OL$3,1)),TRUE)</f>
        <v>-20.5</v>
      </c>
      <c r="ON12" s="2">
        <f>IFERROR(OO12-VLOOKUP($A12,'TB2-1'!$A:$XEW,1+IFERROR(VALUE(RIGHT(ON$3,2)),RIGHT(ON$3,1)),TRUE),#N/A)</f>
        <v>-26</v>
      </c>
      <c r="OO12" s="9">
        <f t="shared" ref="OO12" si="287">$OW12+VLOOKUP($A12,$ACE:$ACW,1+IFERROR(VALUE(RIGHT(ON$3,2)),RIGHT(ON$3,1)),TRUE)</f>
        <v>-20</v>
      </c>
      <c r="OP12" s="2">
        <f>IFERROR(OQ12-VLOOKUP($A12,'TB2-1'!$A:$XEW,1+IFERROR(VALUE(RIGHT(OP$3,2)),RIGHT(OP$3,1)),TRUE),#N/A)</f>
        <v>-28</v>
      </c>
      <c r="OQ12" s="9">
        <f t="shared" ref="OQ12" si="288">$OW12+VLOOKUP($A12,$ACE:$ACW,1+IFERROR(VALUE(RIGHT(OP$3,2)),RIGHT(OP$3,1)),TRUE)</f>
        <v>-19</v>
      </c>
      <c r="OR12" s="2">
        <f>IFERROR(OS12-VLOOKUP($A12,'TB2-1'!$A:$XEW,1+IFERROR(VALUE(RIGHT(OR$3,2)),RIGHT(OR$3,1)),TRUE),#N/A)</f>
        <v>-31</v>
      </c>
      <c r="OS12" s="9">
        <f t="shared" ref="OS12" si="289">$OW12+VLOOKUP($A12,$ACE:$ACW,1+IFERROR(VALUE(RIGHT(OR$3,2)),RIGHT(OR$3,1)),TRUE)</f>
        <v>-18</v>
      </c>
      <c r="OT12" s="2">
        <f>IFERROR(OU12-VLOOKUP($A12,'TB2-1'!$A:$XEW,1+IFERROR(VALUE(RIGHT(OT$3,2)),RIGHT(OT$3,1)),TRUE),#N/A)</f>
        <v>-35</v>
      </c>
      <c r="OU12" s="9">
        <f t="shared" ref="OU12" si="290">$OW12+VLOOKUP($A12,$ACE:$ACW,1+IFERROR(VALUE(RIGHT(OT$3,2)),RIGHT(OT$3,1)),TRUE)</f>
        <v>-14</v>
      </c>
      <c r="OV12" s="2">
        <f>IFERROR(OW12-VLOOKUP($A12,'TB2-1'!$A:$XEW,1+IFERROR(VALUE(RIGHT(OV$3,2)),RIGHT(OV$3,1)),TRUE),#N/A)</f>
        <v>-55</v>
      </c>
      <c r="OW12" s="9">
        <v>-22</v>
      </c>
      <c r="OX12" s="2">
        <f>IFERROR(OY12-VLOOKUP($A12,'TB2-1'!$A:$XEW,1+IFERROR(VALUE(RIGHT(OX$3,2)),RIGHT(OX$3,1)),TRUE),#N/A)</f>
        <v>-74</v>
      </c>
      <c r="OY12" s="2">
        <f t="shared" si="61"/>
        <v>-22</v>
      </c>
      <c r="OZ12" s="2">
        <f>IFERROR(PA12-VLOOKUP($A12,'TB2-1'!$A:$XEW,1+IFERROR(VALUE(RIGHT(OZ$3,2)),RIGHT(OZ$3,1)),TRUE),#N/A)</f>
        <v>-106</v>
      </c>
      <c r="PA12" s="2">
        <f t="shared" si="61"/>
        <v>-22</v>
      </c>
      <c r="PB12" s="2">
        <f>IFERROR(PC12-VLOOKUP($A12,'TB2-1'!$A:$XEW,1+IFERROR(VALUE(RIGHT(PB$3,2)),RIGHT(PB$3,1)),TRUE),#N/A)</f>
        <v>-152</v>
      </c>
      <c r="PC12" s="2">
        <f t="shared" si="61"/>
        <v>-22</v>
      </c>
      <c r="PD12" s="2">
        <f>IFERROR(PE12-VLOOKUP($A12,'TB2-1'!$A:$XEW,1+IFERROR(VALUE(RIGHT(PD$3,2)),RIGHT(PD$3,1)),TRUE),#N/A)</f>
        <v>-232</v>
      </c>
      <c r="PE12" s="2">
        <f t="shared" si="61"/>
        <v>-22</v>
      </c>
      <c r="PF12" s="2">
        <f>IFERROR(PG12-VLOOKUP($A12,'TB2-1'!$A:$XEW,1+IFERROR(VALUE(RIGHT(PF$3,2)),RIGHT(PF$3,1)),TRUE),#N/A)</f>
        <v>-352</v>
      </c>
      <c r="PG12" s="2">
        <f t="shared" si="61"/>
        <v>-22</v>
      </c>
      <c r="PH12" s="2">
        <f>IFERROR(PI12-VLOOKUP($A12,'TB2-1'!$A:$XEW,1+IFERROR(VALUE(RIGHT(PH$3,2)),RIGHT(PH$3,1)),TRUE),#N/A)</f>
        <v>-542</v>
      </c>
      <c r="PI12" s="2">
        <f t="shared" si="61"/>
        <v>-22</v>
      </c>
      <c r="PJ12" s="2">
        <f>IFERROR(PK12-VLOOKUP($A12,'TB2-1'!$A:$XEW,1+IFERROR(VALUE(RIGHT(PJ$3,2)),RIGHT(PJ$3,1)),TRUE),#N/A)</f>
        <v>-862</v>
      </c>
      <c r="PK12" s="2">
        <f t="shared" si="61"/>
        <v>-22</v>
      </c>
      <c r="PL12" s="2">
        <f>IFERROR(PM12-VLOOKUP($A12,'TB2-1'!$A:$XEW,1+IFERROR(VALUE(RIGHT(PL$3,2)),RIGHT(PL$3,1)),TRUE),#N/A)</f>
        <v>-1322</v>
      </c>
      <c r="PM12" s="2">
        <f t="shared" si="61"/>
        <v>-22</v>
      </c>
      <c r="PN12" s="2">
        <f>IFERROR(PO12-VLOOKUP($A12,'TB2-1'!$A:$XEW,1+IFERROR(VALUE(RIGHT(PN$3,2)),RIGHT(PN$3,1)),TRUE),#N/A)</f>
        <v>-2122</v>
      </c>
      <c r="PO12" s="2">
        <f t="shared" si="62"/>
        <v>-22</v>
      </c>
      <c r="PP12" s="2">
        <f>IFERROR(PQ12-VLOOKUP($A12,'TB2-1'!$A:$XEW,1+IFERROR(VALUE(RIGHT(PP$3,2)),RIGHT(PP$3,1)),TRUE),#N/A)</f>
        <v>-3322</v>
      </c>
      <c r="PQ12" s="2">
        <f t="shared" si="63"/>
        <v>-22</v>
      </c>
      <c r="PR12" s="5" t="e">
        <f>IFERROR(PS12-VLOOKUP($A12,'TB2-1'!$A:$XEW,1+IFERROR(VALUE(RIGHT(PR$3,2)),RIGHT(PR$3,1)),TRUE),#N/A)</f>
        <v>#N/A</v>
      </c>
      <c r="PS12" s="9" t="e">
        <f t="shared" si="98"/>
        <v>#N/A</v>
      </c>
      <c r="PT12" s="5" t="e">
        <f>IFERROR(PU12-VLOOKUP($A12,'TB2-1'!$A:$XEW,1+IFERROR(VALUE(RIGHT(PT$3,2)),RIGHT(PT$3,1)),TRUE),#N/A)</f>
        <v>#N/A</v>
      </c>
      <c r="PU12" s="9" t="e">
        <f t="shared" si="98"/>
        <v>#N/A</v>
      </c>
      <c r="PV12" s="5">
        <f>IFERROR(PW12-VLOOKUP($A12,'TB2-1'!$A:$XEW,1+IFERROR(VALUE(RIGHT(PV$3,2)),RIGHT(PV$3,1)),TRUE),#N/A)</f>
        <v>-30.5</v>
      </c>
      <c r="PW12" s="9">
        <f t="shared" ref="PW12" si="291">$QG12+VLOOKUP($A12,$ACE:$ACW,1+IFERROR(VALUE(RIGHT(PV$3,2)),RIGHT(PV$3,1)),TRUE)</f>
        <v>-26.5</v>
      </c>
      <c r="PX12" s="5">
        <f>IFERROR(PY12-VLOOKUP($A12,'TB2-1'!$A:$XEW,1+IFERROR(VALUE(RIGHT(PX$3,2)),RIGHT(PX$3,1)),TRUE),#N/A)</f>
        <v>-32</v>
      </c>
      <c r="PY12" s="9">
        <f t="shared" ref="PY12" si="292">$QG12+VLOOKUP($A12,$ACE:$ACW,1+IFERROR(VALUE(RIGHT(PX$3,2)),RIGHT(PX$3,1)),TRUE)</f>
        <v>-26</v>
      </c>
      <c r="PZ12" s="5">
        <f>IFERROR(QA12-VLOOKUP($A12,'TB2-1'!$A:$XEW,1+IFERROR(VALUE(RIGHT(PZ$3,2)),RIGHT(PZ$3,1)),TRUE),#N/A)</f>
        <v>-34</v>
      </c>
      <c r="QA12" s="9">
        <f t="shared" ref="QA12" si="293">$QG12+VLOOKUP($A12,$ACE:$ACW,1+IFERROR(VALUE(RIGHT(PZ$3,2)),RIGHT(PZ$3,1)),TRUE)</f>
        <v>-25</v>
      </c>
      <c r="QB12" s="5">
        <f>IFERROR(QC12-VLOOKUP($A12,'TB2-1'!$A:$XEW,1+IFERROR(VALUE(RIGHT(QB$3,2)),RIGHT(QB$3,1)),TRUE),#N/A)</f>
        <v>-37</v>
      </c>
      <c r="QC12" s="9">
        <f t="shared" ref="QC12" si="294">$QG12+VLOOKUP($A12,$ACE:$ACW,1+IFERROR(VALUE(RIGHT(QB$3,2)),RIGHT(QB$3,1)),TRUE)</f>
        <v>-24</v>
      </c>
      <c r="QD12" s="5">
        <f>IFERROR(QE12-VLOOKUP($A12,'TB2-1'!$A:$XEW,1+IFERROR(VALUE(RIGHT(QD$3,2)),RIGHT(QD$3,1)),TRUE),#N/A)</f>
        <v>-41</v>
      </c>
      <c r="QE12" s="9">
        <f t="shared" ref="QE12" si="295">$QG12+VLOOKUP($A12,$ACE:$ACW,1+IFERROR(VALUE(RIGHT(QD$3,2)),RIGHT(QD$3,1)),TRUE)</f>
        <v>-20</v>
      </c>
      <c r="QF12" s="5">
        <f>IFERROR(QG12-VLOOKUP($A12,'TB2-1'!$A:$XEW,1+IFERROR(VALUE(RIGHT(QF$3,2)),RIGHT(QF$3,1)),TRUE),#N/A)</f>
        <v>-61</v>
      </c>
      <c r="QG12" s="9">
        <v>-28</v>
      </c>
      <c r="QH12" s="5">
        <f>IFERROR(QI12-VLOOKUP($A12,'TB2-1'!$A:$XEW,1+IFERROR(VALUE(RIGHT(QH$3,2)),RIGHT(QH$3,1)),TRUE),#N/A)</f>
        <v>-80</v>
      </c>
      <c r="QI12" s="5">
        <f t="shared" si="64"/>
        <v>-28</v>
      </c>
      <c r="QJ12" s="5">
        <f>IFERROR(QK12-VLOOKUP($A12,'TB2-1'!$A:$XEW,1+IFERROR(VALUE(RIGHT(QJ$3,2)),RIGHT(QJ$3,1)),TRUE),#N/A)</f>
        <v>-112</v>
      </c>
      <c r="QK12" s="5">
        <f t="shared" si="64"/>
        <v>-28</v>
      </c>
      <c r="QL12" s="5">
        <f>IFERROR(QM12-VLOOKUP($A12,'TB2-1'!$A:$XEW,1+IFERROR(VALUE(RIGHT(QL$3,2)),RIGHT(QL$3,1)),TRUE),#N/A)</f>
        <v>-158</v>
      </c>
      <c r="QM12" s="5">
        <f t="shared" si="64"/>
        <v>-28</v>
      </c>
      <c r="QN12" s="5">
        <f>IFERROR(QO12-VLOOKUP($A12,'TB2-1'!$A:$XEW,1+IFERROR(VALUE(RIGHT(QN$3,2)),RIGHT(QN$3,1)),TRUE),#N/A)</f>
        <v>-238</v>
      </c>
      <c r="QO12" s="5">
        <f t="shared" si="64"/>
        <v>-28</v>
      </c>
      <c r="QP12" s="5">
        <f>IFERROR(QQ12-VLOOKUP($A12,'TB2-1'!$A:$XEW,1+IFERROR(VALUE(RIGHT(QP$3,2)),RIGHT(QP$3,1)),TRUE),#N/A)</f>
        <v>-358</v>
      </c>
      <c r="QQ12" s="5">
        <f t="shared" si="64"/>
        <v>-28</v>
      </c>
      <c r="QR12" s="5">
        <f>IFERROR(QS12-VLOOKUP($A12,'TB2-1'!$A:$XEW,1+IFERROR(VALUE(RIGHT(QR$3,2)),RIGHT(QR$3,1)),TRUE),#N/A)</f>
        <v>-548</v>
      </c>
      <c r="QS12" s="5">
        <f t="shared" si="64"/>
        <v>-28</v>
      </c>
      <c r="QT12" s="5">
        <f>IFERROR(QU12-VLOOKUP($A12,'TB2-1'!$A:$XEW,1+IFERROR(VALUE(RIGHT(QT$3,2)),RIGHT(QT$3,1)),TRUE),#N/A)</f>
        <v>-868</v>
      </c>
      <c r="QU12" s="5">
        <f t="shared" si="64"/>
        <v>-28</v>
      </c>
      <c r="QV12" s="5">
        <f>IFERROR(QW12-VLOOKUP($A12,'TB2-1'!$A:$XEW,1+IFERROR(VALUE(RIGHT(QV$3,2)),RIGHT(QV$3,1)),TRUE),#N/A)</f>
        <v>-1328</v>
      </c>
      <c r="QW12" s="5">
        <f t="shared" si="64"/>
        <v>-28</v>
      </c>
      <c r="QX12" s="5">
        <f>IFERROR(QY12-VLOOKUP($A12,'TB2-1'!$A:$XEW,1+IFERROR(VALUE(RIGHT(QX$3,2)),RIGHT(QX$3,1)),TRUE),#N/A)</f>
        <v>-2128</v>
      </c>
      <c r="QY12" s="5">
        <f t="shared" si="65"/>
        <v>-28</v>
      </c>
      <c r="QZ12" s="5">
        <f>IFERROR(RA12-VLOOKUP($A12,'TB2-1'!$A:$XEW,1+IFERROR(VALUE(RIGHT(QZ$3,2)),RIGHT(QZ$3,1)),TRUE),#N/A)</f>
        <v>-3328</v>
      </c>
      <c r="RA12" s="5">
        <f t="shared" si="66"/>
        <v>-28</v>
      </c>
      <c r="RB12" s="2" t="e">
        <f>IFERROR(RC12-VLOOKUP($A12,'TB2-1'!$A:$XEW,1+IFERROR(VALUE(RIGHT(RB$3,2)),RIGHT(RB$3,1)),TRUE),#N/A)</f>
        <v>#N/A</v>
      </c>
      <c r="RC12" s="9" t="e">
        <f t="shared" si="104"/>
        <v>#N/A</v>
      </c>
      <c r="RD12" s="2" t="e">
        <f>IFERROR(RE12-VLOOKUP($A12,'TB2-1'!$A:$XEW,1+IFERROR(VALUE(RIGHT(RD$3,2)),RIGHT(RD$3,1)),TRUE),#N/A)</f>
        <v>#N/A</v>
      </c>
      <c r="RE12" s="9" t="e">
        <f t="shared" si="104"/>
        <v>#N/A</v>
      </c>
      <c r="RF12" s="2">
        <f>IFERROR(RG12-VLOOKUP($A12,'TB2-1'!$A:$XEW,1+IFERROR(VALUE(RIGHT(RF$3,2)),RIGHT(RF$3,1)),TRUE),#N/A)</f>
        <v>-37.5</v>
      </c>
      <c r="RG12" s="9">
        <f t="shared" ref="RG12" si="296">$RQ12+VLOOKUP($A12,$ACE:$ACW,1+IFERROR(VALUE(RIGHT(RF$3,2)),RIGHT(RF$3,1)),TRUE)</f>
        <v>-33.5</v>
      </c>
      <c r="RH12" s="2">
        <f>IFERROR(RI12-VLOOKUP($A12,'TB2-1'!$A:$XEW,1+IFERROR(VALUE(RIGHT(RH$3,2)),RIGHT(RH$3,1)),TRUE),#N/A)</f>
        <v>-39</v>
      </c>
      <c r="RI12" s="9">
        <f t="shared" ref="RI12" si="297">$RQ12+VLOOKUP($A12,$ACE:$ACW,1+IFERROR(VALUE(RIGHT(RH$3,2)),RIGHT(RH$3,1)),TRUE)</f>
        <v>-33</v>
      </c>
      <c r="RJ12" s="2">
        <f>IFERROR(RK12-VLOOKUP($A12,'TB2-1'!$A:$XEW,1+IFERROR(VALUE(RIGHT(RJ$3,2)),RIGHT(RJ$3,1)),TRUE),#N/A)</f>
        <v>-41</v>
      </c>
      <c r="RK12" s="9">
        <f t="shared" ref="RK12" si="298">$RQ12+VLOOKUP($A12,$ACE:$ACW,1+IFERROR(VALUE(RIGHT(RJ$3,2)),RIGHT(RJ$3,1)),TRUE)</f>
        <v>-32</v>
      </c>
      <c r="RL12" s="2">
        <f>IFERROR(RM12-VLOOKUP($A12,'TB2-1'!$A:$XEW,1+IFERROR(VALUE(RIGHT(RL$3,2)),RIGHT(RL$3,1)),TRUE),#N/A)</f>
        <v>-44</v>
      </c>
      <c r="RM12" s="9">
        <f t="shared" ref="RM12" si="299">$RQ12+VLOOKUP($A12,$ACE:$ACW,1+IFERROR(VALUE(RIGHT(RL$3,2)),RIGHT(RL$3,1)),TRUE)</f>
        <v>-31</v>
      </c>
      <c r="RN12" s="2">
        <f>IFERROR(RO12-VLOOKUP($A12,'TB2-1'!$A:$XEW,1+IFERROR(VALUE(RIGHT(RN$3,2)),RIGHT(RN$3,1)),TRUE),#N/A)</f>
        <v>-48</v>
      </c>
      <c r="RO12" s="9">
        <f t="shared" ref="RO12" si="300">$RQ12+VLOOKUP($A12,$ACE:$ACW,1+IFERROR(VALUE(RIGHT(RN$3,2)),RIGHT(RN$3,1)),TRUE)</f>
        <v>-27</v>
      </c>
      <c r="RP12" s="2">
        <f>IFERROR(RQ12-VLOOKUP($A12,'TB2-1'!$A:$XEW,1+IFERROR(VALUE(RIGHT(RP$3,2)),RIGHT(RP$3,1)),TRUE),#N/A)</f>
        <v>-68</v>
      </c>
      <c r="RQ12" s="9">
        <v>-35</v>
      </c>
      <c r="RR12" s="2">
        <f>IFERROR(RS12-VLOOKUP($A12,'TB2-1'!$A:$XEW,1+IFERROR(VALUE(RIGHT(RR$3,2)),RIGHT(RR$3,1)),TRUE),#N/A)</f>
        <v>-87</v>
      </c>
      <c r="RS12" s="2">
        <f t="shared" si="67"/>
        <v>-35</v>
      </c>
      <c r="RT12" s="2">
        <f>IFERROR(RU12-VLOOKUP($A12,'TB2-1'!$A:$XEW,1+IFERROR(VALUE(RIGHT(RT$3,2)),RIGHT(RT$3,1)),TRUE),#N/A)</f>
        <v>-119</v>
      </c>
      <c r="RU12" s="2">
        <f t="shared" si="67"/>
        <v>-35</v>
      </c>
      <c r="RV12" s="2">
        <f>IFERROR(RW12-VLOOKUP($A12,'TB2-1'!$A:$XEW,1+IFERROR(VALUE(RIGHT(RV$3,2)),RIGHT(RV$3,1)),TRUE),#N/A)</f>
        <v>-165</v>
      </c>
      <c r="RW12" s="2">
        <f t="shared" si="67"/>
        <v>-35</v>
      </c>
      <c r="RX12" s="2">
        <f>IFERROR(RY12-VLOOKUP($A12,'TB2-1'!$A:$XEW,1+IFERROR(VALUE(RIGHT(RX$3,2)),RIGHT(RX$3,1)),TRUE),#N/A)</f>
        <v>-245</v>
      </c>
      <c r="RY12" s="2">
        <f t="shared" si="67"/>
        <v>-35</v>
      </c>
      <c r="RZ12" s="2">
        <f>IFERROR(SA12-VLOOKUP($A12,'TB2-1'!$A:$XEW,1+IFERROR(VALUE(RIGHT(RZ$3,2)),RIGHT(RZ$3,1)),TRUE),#N/A)</f>
        <v>-365</v>
      </c>
      <c r="SA12" s="2">
        <f t="shared" si="67"/>
        <v>-35</v>
      </c>
      <c r="SB12" s="2">
        <f>IFERROR(SC12-VLOOKUP($A12,'TB2-1'!$A:$XEW,1+IFERROR(VALUE(RIGHT(SB$3,2)),RIGHT(SB$3,1)),TRUE),#N/A)</f>
        <v>-555</v>
      </c>
      <c r="SC12" s="2">
        <f t="shared" si="67"/>
        <v>-35</v>
      </c>
      <c r="SD12" s="2">
        <f>IFERROR(SE12-VLOOKUP($A12,'TB2-1'!$A:$XEW,1+IFERROR(VALUE(RIGHT(SD$3,2)),RIGHT(SD$3,1)),TRUE),#N/A)</f>
        <v>-875</v>
      </c>
      <c r="SE12" s="2">
        <f t="shared" si="67"/>
        <v>-35</v>
      </c>
      <c r="SF12" s="2">
        <f>IFERROR(SG12-VLOOKUP($A12,'TB2-1'!$A:$XEW,1+IFERROR(VALUE(RIGHT(SF$3,2)),RIGHT(SF$3,1)),TRUE),#N/A)</f>
        <v>-1335</v>
      </c>
      <c r="SG12" s="2">
        <f t="shared" si="67"/>
        <v>-35</v>
      </c>
      <c r="SH12" s="2">
        <f>IFERROR(SI12-VLOOKUP($A12,'TB2-1'!$A:$XEW,1+IFERROR(VALUE(RIGHT(SH$3,2)),RIGHT(SH$3,1)),TRUE),#N/A)</f>
        <v>-2135</v>
      </c>
      <c r="SI12" s="2">
        <f t="shared" si="68"/>
        <v>-35</v>
      </c>
      <c r="SJ12" s="2">
        <f>IFERROR(SK12-VLOOKUP($A12,'TB2-1'!$A:$XEW,1+IFERROR(VALUE(RIGHT(SJ$3,2)),RIGHT(SJ$3,1)),TRUE),#N/A)</f>
        <v>-3335</v>
      </c>
      <c r="SK12" s="2">
        <f t="shared" si="69"/>
        <v>-35</v>
      </c>
      <c r="SL12" s="5" t="e">
        <f>IFERROR(SM12-VLOOKUP($A12,'TB2-1'!$A:$XEW,1+IFERROR(VALUE(RIGHT(SL$3,2)),RIGHT(SL$3,1)),TRUE),#N/A)</f>
        <v>#N/A</v>
      </c>
      <c r="SM12" s="9" t="e">
        <f t="shared" si="110"/>
        <v>#N/A</v>
      </c>
      <c r="SN12" s="5" t="e">
        <f>IFERROR(SO12-VLOOKUP($A12,'TB2-1'!$A:$XEW,1+IFERROR(VALUE(RIGHT(SN$3,2)),RIGHT(SN$3,1)),TRUE),#N/A)</f>
        <v>#N/A</v>
      </c>
      <c r="SO12" s="9" t="e">
        <f t="shared" si="110"/>
        <v>#N/A</v>
      </c>
      <c r="SP12" s="5">
        <f>IFERROR(SQ12-VLOOKUP($A12,'TB2-1'!$A:$XEW,1+IFERROR(VALUE(RIGHT(SP$3,2)),RIGHT(SP$3,1)),TRUE),#N/A)</f>
        <v>-43.5</v>
      </c>
      <c r="SQ12" s="9">
        <f t="shared" si="110"/>
        <v>-39.5</v>
      </c>
      <c r="SR12" s="5">
        <f>IFERROR(SS12-VLOOKUP($A12,'TB2-1'!$A:$XEW,1+IFERROR(VALUE(RIGHT(SR$3,2)),RIGHT(SR$3,1)),TRUE),#N/A)</f>
        <v>-45</v>
      </c>
      <c r="SS12" s="9">
        <f t="shared" si="110"/>
        <v>-39</v>
      </c>
      <c r="ST12" s="5">
        <f>IFERROR(SU12-VLOOKUP($A12,'TB2-1'!$A:$XEW,1+IFERROR(VALUE(RIGHT(ST$3,2)),RIGHT(ST$3,1)),TRUE),#N/A)</f>
        <v>-47</v>
      </c>
      <c r="SU12" s="9">
        <f t="shared" si="110"/>
        <v>-38</v>
      </c>
      <c r="SV12" s="5">
        <f>IFERROR(SW12-VLOOKUP($A12,'TB2-1'!$A:$XEW,1+IFERROR(VALUE(RIGHT(SV$3,2)),RIGHT(SV$3,1)),TRUE),#N/A)</f>
        <v>-50</v>
      </c>
      <c r="SW12" s="9">
        <f t="shared" si="110"/>
        <v>-37</v>
      </c>
      <c r="SX12" s="5">
        <f>IFERROR(SY12-VLOOKUP($A12,'TB2-1'!$A:$XEW,1+IFERROR(VALUE(RIGHT(SX$3,2)),RIGHT(SX$3,1)),TRUE),#N/A)</f>
        <v>-54</v>
      </c>
      <c r="SY12" s="9">
        <f t="shared" si="111"/>
        <v>-33</v>
      </c>
      <c r="SZ12" s="5">
        <f>IFERROR(TA12-VLOOKUP($A12,'TB2-1'!$A:$XEW,1+IFERROR(VALUE(RIGHT(SZ$3,2)),RIGHT(SZ$3,1)),TRUE),#N/A)</f>
        <v>-74</v>
      </c>
      <c r="TA12" s="9">
        <v>-41</v>
      </c>
      <c r="TB12" s="5">
        <f>IFERROR(TC12-VLOOKUP($A12,'TB2-1'!$A:$XEW,1+IFERROR(VALUE(RIGHT(TB$3,2)),RIGHT(TB$3,1)),TRUE),#N/A)</f>
        <v>-93</v>
      </c>
      <c r="TC12" s="5">
        <f t="shared" si="70"/>
        <v>-41</v>
      </c>
      <c r="TD12" s="5">
        <f>IFERROR(TE12-VLOOKUP($A12,'TB2-1'!$A:$XEW,1+IFERROR(VALUE(RIGHT(TD$3,2)),RIGHT(TD$3,1)),TRUE),#N/A)</f>
        <v>-125</v>
      </c>
      <c r="TE12" s="5">
        <f t="shared" si="70"/>
        <v>-41</v>
      </c>
      <c r="TF12" s="5">
        <f>IFERROR(TG12-VLOOKUP($A12,'TB2-1'!$A:$XEW,1+IFERROR(VALUE(RIGHT(TF$3,2)),RIGHT(TF$3,1)),TRUE),#N/A)</f>
        <v>-171</v>
      </c>
      <c r="TG12" s="5">
        <f t="shared" si="70"/>
        <v>-41</v>
      </c>
      <c r="TH12" s="5">
        <f>IFERROR(TI12-VLOOKUP($A12,'TB2-1'!$A:$XEW,1+IFERROR(VALUE(RIGHT(TH$3,2)),RIGHT(TH$3,1)),TRUE),#N/A)</f>
        <v>-251</v>
      </c>
      <c r="TI12" s="5">
        <f t="shared" si="70"/>
        <v>-41</v>
      </c>
      <c r="TJ12" s="5">
        <f>IFERROR(TK12-VLOOKUP($A12,'TB2-1'!$A:$XEW,1+IFERROR(VALUE(RIGHT(TJ$3,2)),RIGHT(TJ$3,1)),TRUE),#N/A)</f>
        <v>-371</v>
      </c>
      <c r="TK12" s="5">
        <f t="shared" si="70"/>
        <v>-41</v>
      </c>
      <c r="TL12" s="5">
        <f>IFERROR(TM12-VLOOKUP($A12,'TB2-1'!$A:$XEW,1+IFERROR(VALUE(RIGHT(TL$3,2)),RIGHT(TL$3,1)),TRUE),#N/A)</f>
        <v>-561</v>
      </c>
      <c r="TM12" s="5">
        <f t="shared" si="70"/>
        <v>-41</v>
      </c>
      <c r="TN12" s="5">
        <f>IFERROR(TO12-VLOOKUP($A12,'TB2-1'!$A:$XEW,1+IFERROR(VALUE(RIGHT(TN$3,2)),RIGHT(TN$3,1)),TRUE),#N/A)</f>
        <v>-881</v>
      </c>
      <c r="TO12" s="5">
        <f t="shared" si="70"/>
        <v>-41</v>
      </c>
      <c r="TP12" s="5">
        <f>IFERROR(TQ12-VLOOKUP($A12,'TB2-1'!$A:$XEW,1+IFERROR(VALUE(RIGHT(TP$3,2)),RIGHT(TP$3,1)),TRUE),#N/A)</f>
        <v>-1341</v>
      </c>
      <c r="TQ12" s="5">
        <f t="shared" si="70"/>
        <v>-41</v>
      </c>
      <c r="TR12" s="5">
        <f>IFERROR(TS12-VLOOKUP($A12,'TB2-1'!$A:$XEW,1+IFERROR(VALUE(RIGHT(TR$3,2)),RIGHT(TR$3,1)),TRUE),#N/A)</f>
        <v>-2141</v>
      </c>
      <c r="TS12" s="5">
        <f t="shared" si="71"/>
        <v>-41</v>
      </c>
      <c r="TT12" s="5">
        <f>IFERROR(TU12-VLOOKUP($A12,'TB2-1'!$A:$XEW,1+IFERROR(VALUE(RIGHT(TT$3,2)),RIGHT(TT$3,1)),TRUE),#N/A)</f>
        <v>-3341</v>
      </c>
      <c r="TU12" s="5">
        <f t="shared" si="72"/>
        <v>-41</v>
      </c>
      <c r="TV12" s="2" t="e">
        <f>IFERROR(TW12-VLOOKUP($A12,'TB2-1'!$A:$XEW,1+IFERROR(VALUE(RIGHT(TV$3,2)),RIGHT(TV$3,1)),TRUE),#N/A)</f>
        <v>#N/A</v>
      </c>
      <c r="TW12" s="9" t="e">
        <f t="shared" si="112"/>
        <v>#N/A</v>
      </c>
      <c r="TX12" s="2" t="e">
        <f>IFERROR(TY12-VLOOKUP($A12,'TB2-1'!$A:$XEW,1+IFERROR(VALUE(RIGHT(TX$3,2)),RIGHT(TX$3,1)),TRUE),#N/A)</f>
        <v>#N/A</v>
      </c>
      <c r="TY12" s="9" t="e">
        <f t="shared" si="112"/>
        <v>#N/A</v>
      </c>
      <c r="TZ12" s="2">
        <f>IFERROR(UA12-VLOOKUP($A12,'TB2-1'!$A:$XEW,1+IFERROR(VALUE(RIGHT(TZ$3,2)),RIGHT(TZ$3,1)),TRUE),#N/A)</f>
        <v>-50.5</v>
      </c>
      <c r="UA12" s="9">
        <f t="shared" ref="UA12" si="301">$UK12+VLOOKUP($A12,$ACE:$ACW,1+IFERROR(VALUE(RIGHT(TZ$3,2)),RIGHT(TZ$3,1)),TRUE)</f>
        <v>-46.5</v>
      </c>
      <c r="UB12" s="2">
        <f>IFERROR(UC12-VLOOKUP($A12,'TB2-1'!$A:$XEW,1+IFERROR(VALUE(RIGHT(UB$3,2)),RIGHT(UB$3,1)),TRUE),#N/A)</f>
        <v>-52</v>
      </c>
      <c r="UC12" s="9">
        <f t="shared" ref="UC12" si="302">$UK12+VLOOKUP($A12,$ACE:$ACW,1+IFERROR(VALUE(RIGHT(UB$3,2)),RIGHT(UB$3,1)),TRUE)</f>
        <v>-46</v>
      </c>
      <c r="UD12" s="2">
        <f>IFERROR(UE12-VLOOKUP($A12,'TB2-1'!$A:$XEW,1+IFERROR(VALUE(RIGHT(UD$3,2)),RIGHT(UD$3,1)),TRUE),#N/A)</f>
        <v>-54</v>
      </c>
      <c r="UE12" s="9">
        <f t="shared" ref="UE12" si="303">$UK12+VLOOKUP($A12,$ACE:$ACW,1+IFERROR(VALUE(RIGHT(UD$3,2)),RIGHT(UD$3,1)),TRUE)</f>
        <v>-45</v>
      </c>
      <c r="UF12" s="2">
        <f>IFERROR(UG12-VLOOKUP($A12,'TB2-1'!$A:$XEW,1+IFERROR(VALUE(RIGHT(UF$3,2)),RIGHT(UF$3,1)),TRUE),#N/A)</f>
        <v>-57</v>
      </c>
      <c r="UG12" s="9">
        <f t="shared" ref="UG12" si="304">$UK12+VLOOKUP($A12,$ACE:$ACW,1+IFERROR(VALUE(RIGHT(UF$3,2)),RIGHT(UF$3,1)),TRUE)</f>
        <v>-44</v>
      </c>
      <c r="UH12" s="2">
        <f>IFERROR(UI12-VLOOKUP($A12,'TB2-1'!$A:$XEW,1+IFERROR(VALUE(RIGHT(UH$3,2)),RIGHT(UH$3,1)),TRUE),#N/A)</f>
        <v>-61</v>
      </c>
      <c r="UI12" s="9">
        <f t="shared" ref="UI12" si="305">$UK12+VLOOKUP($A12,$ACE:$ACW,1+IFERROR(VALUE(RIGHT(UH$3,2)),RIGHT(UH$3,1)),TRUE)</f>
        <v>-40</v>
      </c>
      <c r="UJ12" s="2">
        <f>IFERROR(UK12-VLOOKUP($A12,'TB2-1'!$A:$XEW,1+IFERROR(VALUE(RIGHT(UJ$3,2)),RIGHT(UJ$3,1)),TRUE),#N/A)</f>
        <v>-81</v>
      </c>
      <c r="UK12" s="9">
        <v>-48</v>
      </c>
      <c r="UL12" s="2">
        <f>IFERROR(UM12-VLOOKUP($A12,'TB2-1'!$A:$XEW,1+IFERROR(VALUE(RIGHT(UL$3,2)),RIGHT(UL$3,1)),TRUE),#N/A)</f>
        <v>-100</v>
      </c>
      <c r="UM12" s="2">
        <f t="shared" si="73"/>
        <v>-48</v>
      </c>
      <c r="UN12" s="2">
        <f>IFERROR(UO12-VLOOKUP($A12,'TB2-1'!$A:$XEW,1+IFERROR(VALUE(RIGHT(UN$3,2)),RIGHT(UN$3,1)),TRUE),#N/A)</f>
        <v>-132</v>
      </c>
      <c r="UO12" s="2">
        <f t="shared" si="73"/>
        <v>-48</v>
      </c>
      <c r="UP12" s="2">
        <f>IFERROR(UQ12-VLOOKUP($A12,'TB2-1'!$A:$XEW,1+IFERROR(VALUE(RIGHT(UP$3,2)),RIGHT(UP$3,1)),TRUE),#N/A)</f>
        <v>-178</v>
      </c>
      <c r="UQ12" s="2">
        <f t="shared" si="73"/>
        <v>-48</v>
      </c>
      <c r="UR12" s="2">
        <f>IFERROR(US12-VLOOKUP($A12,'TB2-1'!$A:$XEW,1+IFERROR(VALUE(RIGHT(UR$3,2)),RIGHT(UR$3,1)),TRUE),#N/A)</f>
        <v>-258</v>
      </c>
      <c r="US12" s="2">
        <f t="shared" si="73"/>
        <v>-48</v>
      </c>
      <c r="UT12" s="2">
        <f>IFERROR(UU12-VLOOKUP($A12,'TB2-1'!$A:$XEW,1+IFERROR(VALUE(RIGHT(UT$3,2)),RIGHT(UT$3,1)),TRUE),#N/A)</f>
        <v>-378</v>
      </c>
      <c r="UU12" s="2">
        <f t="shared" si="73"/>
        <v>-48</v>
      </c>
      <c r="UV12" s="2">
        <f>IFERROR(UW12-VLOOKUP($A12,'TB2-1'!$A:$XEW,1+IFERROR(VALUE(RIGHT(UV$3,2)),RIGHT(UV$3,1)),TRUE),#N/A)</f>
        <v>-568</v>
      </c>
      <c r="UW12" s="2">
        <f t="shared" si="73"/>
        <v>-48</v>
      </c>
      <c r="UX12" s="2">
        <f>IFERROR(UY12-VLOOKUP($A12,'TB2-1'!$A:$XEW,1+IFERROR(VALUE(RIGHT(UX$3,2)),RIGHT(UX$3,1)),TRUE),#N/A)</f>
        <v>-888</v>
      </c>
      <c r="UY12" s="2">
        <f t="shared" si="73"/>
        <v>-48</v>
      </c>
      <c r="UZ12" s="2">
        <f>IFERROR(VA12-VLOOKUP($A12,'TB2-1'!$A:$XEW,1+IFERROR(VALUE(RIGHT(UZ$3,2)),RIGHT(UZ$3,1)),TRUE),#N/A)</f>
        <v>-1348</v>
      </c>
      <c r="VA12" s="2">
        <f t="shared" si="73"/>
        <v>-48</v>
      </c>
      <c r="VB12" s="2">
        <f>IFERROR(VC12-VLOOKUP($A12,'TB2-1'!$A:$XEW,1+IFERROR(VALUE(RIGHT(VB$3,2)),RIGHT(VB$3,1)),TRUE),#N/A)</f>
        <v>-2148</v>
      </c>
      <c r="VC12" s="2">
        <f t="shared" si="74"/>
        <v>-48</v>
      </c>
      <c r="VD12" s="2">
        <f>IFERROR(VE12-VLOOKUP($A12,'TB2-1'!$A:$XEW,1+IFERROR(VALUE(RIGHT(VD$3,2)),RIGHT(VD$3,1)),TRUE),#N/A)</f>
        <v>-3348</v>
      </c>
      <c r="VE12" s="2">
        <f t="shared" si="75"/>
        <v>-48</v>
      </c>
      <c r="VF12" s="5" t="e">
        <f>IFERROR(VG12-VLOOKUP($A12,'TB2-1'!$A:$XEW,1+IFERROR(VALUE(RIGHT(VF$3,2)),RIGHT(VF$3,1)),TRUE),#N/A)</f>
        <v>#N/A</v>
      </c>
      <c r="VG12" s="9" t="e">
        <f t="shared" si="118"/>
        <v>#N/A</v>
      </c>
      <c r="VH12" s="5" t="e">
        <f>IFERROR(VI12-VLOOKUP($A12,'TB2-1'!$A:$XEW,1+IFERROR(VALUE(RIGHT(VH$3,2)),RIGHT(VH$3,1)),TRUE),#N/A)</f>
        <v>#N/A</v>
      </c>
      <c r="VI12" s="9" t="e">
        <f t="shared" si="118"/>
        <v>#N/A</v>
      </c>
      <c r="VJ12" s="5">
        <f>IFERROR(VK12-VLOOKUP($A12,'TB2-1'!$A:$XEW,1+IFERROR(VALUE(RIGHT(VJ$3,2)),RIGHT(VJ$3,1)),TRUE),#N/A)</f>
        <v>-66.5</v>
      </c>
      <c r="VK12" s="9">
        <f t="shared" ref="VK12" si="306">$VU12+VLOOKUP($A12,$ACE:$ACW,1+IFERROR(VALUE(RIGHT(VJ$3,2)),RIGHT(VJ$3,1)),TRUE)</f>
        <v>-62.5</v>
      </c>
      <c r="VL12" s="5">
        <f>IFERROR(VM12-VLOOKUP($A12,'TB2-1'!$A:$XEW,1+IFERROR(VALUE(RIGHT(VL$3,2)),RIGHT(VL$3,1)),TRUE),#N/A)</f>
        <v>-68</v>
      </c>
      <c r="VM12" s="9">
        <f t="shared" ref="VM12" si="307">$VU12+VLOOKUP($A12,$ACE:$ACW,1+IFERROR(VALUE(RIGHT(VL$3,2)),RIGHT(VL$3,1)),TRUE)</f>
        <v>-62</v>
      </c>
      <c r="VN12" s="5">
        <f>IFERROR(VO12-VLOOKUP($A12,'TB2-1'!$A:$XEW,1+IFERROR(VALUE(RIGHT(VN$3,2)),RIGHT(VN$3,1)),TRUE),#N/A)</f>
        <v>-70</v>
      </c>
      <c r="VO12" s="9">
        <f t="shared" ref="VO12" si="308">$VU12+VLOOKUP($A12,$ACE:$ACW,1+IFERROR(VALUE(RIGHT(VN$3,2)),RIGHT(VN$3,1)),TRUE)</f>
        <v>-61</v>
      </c>
      <c r="VP12" s="5">
        <f>IFERROR(VQ12-VLOOKUP($A12,'TB2-1'!$A:$XEW,1+IFERROR(VALUE(RIGHT(VP$3,2)),RIGHT(VP$3,1)),TRUE),#N/A)</f>
        <v>-73</v>
      </c>
      <c r="VQ12" s="9">
        <f t="shared" ref="VQ12" si="309">$VU12+VLOOKUP($A12,$ACE:$ACW,1+IFERROR(VALUE(RIGHT(VP$3,2)),RIGHT(VP$3,1)),TRUE)</f>
        <v>-60</v>
      </c>
      <c r="VR12" s="5">
        <f>IFERROR(VS12-VLOOKUP($A12,'TB2-1'!$A:$XEW,1+IFERROR(VALUE(RIGHT(VR$3,2)),RIGHT(VR$3,1)),TRUE),#N/A)</f>
        <v>-77</v>
      </c>
      <c r="VS12" s="9">
        <f t="shared" ref="VS12" si="310">$VU12+VLOOKUP($A12,$ACE:$ACW,1+IFERROR(VALUE(RIGHT(VR$3,2)),RIGHT(VR$3,1)),TRUE)</f>
        <v>-56</v>
      </c>
      <c r="VT12" s="5">
        <f>IFERROR(VU12-VLOOKUP($A12,'TB2-1'!$A:$XEW,1+IFERROR(VALUE(RIGHT(VT$3,2)),RIGHT(VT$3,1)),TRUE),#N/A)</f>
        <v>-97</v>
      </c>
      <c r="VU12" s="9">
        <v>-64</v>
      </c>
      <c r="VV12" s="5">
        <f>IFERROR(VW12-VLOOKUP($A12,'TB2-1'!$A:$XEW,1+IFERROR(VALUE(RIGHT(VV$3,2)),RIGHT(VV$3,1)),TRUE),#N/A)</f>
        <v>-116</v>
      </c>
      <c r="VW12" s="5">
        <f t="shared" si="76"/>
        <v>-64</v>
      </c>
      <c r="VX12" s="5">
        <f>IFERROR(VY12-VLOOKUP($A12,'TB2-1'!$A:$XEW,1+IFERROR(VALUE(RIGHT(VX$3,2)),RIGHT(VX$3,1)),TRUE),#N/A)</f>
        <v>-148</v>
      </c>
      <c r="VY12" s="5">
        <f t="shared" si="76"/>
        <v>-64</v>
      </c>
      <c r="VZ12" s="5">
        <f>IFERROR(WA12-VLOOKUP($A12,'TB2-1'!$A:$XEW,1+IFERROR(VALUE(RIGHT(VZ$3,2)),RIGHT(VZ$3,1)),TRUE),#N/A)</f>
        <v>-194</v>
      </c>
      <c r="WA12" s="5">
        <f t="shared" si="76"/>
        <v>-64</v>
      </c>
      <c r="WB12" s="5">
        <f>IFERROR(WC12-VLOOKUP($A12,'TB2-1'!$A:$XEW,1+IFERROR(VALUE(RIGHT(WB$3,2)),RIGHT(WB$3,1)),TRUE),#N/A)</f>
        <v>-274</v>
      </c>
      <c r="WC12" s="5">
        <f t="shared" si="76"/>
        <v>-64</v>
      </c>
      <c r="WD12" s="5">
        <f>IFERROR(WE12-VLOOKUP($A12,'TB2-1'!$A:$XEW,1+IFERROR(VALUE(RIGHT(WD$3,2)),RIGHT(WD$3,1)),TRUE),#N/A)</f>
        <v>-394</v>
      </c>
      <c r="WE12" s="5">
        <f t="shared" si="76"/>
        <v>-64</v>
      </c>
      <c r="WF12" s="5">
        <f>IFERROR(WG12-VLOOKUP($A12,'TB2-1'!$A:$XEW,1+IFERROR(VALUE(RIGHT(WF$3,2)),RIGHT(WF$3,1)),TRUE),#N/A)</f>
        <v>-584</v>
      </c>
      <c r="WG12" s="5">
        <f t="shared" si="76"/>
        <v>-64</v>
      </c>
      <c r="WH12" s="5">
        <f>IFERROR(WI12-VLOOKUP($A12,'TB2-1'!$A:$XEW,1+IFERROR(VALUE(RIGHT(WH$3,2)),RIGHT(WH$3,1)),TRUE),#N/A)</f>
        <v>-904</v>
      </c>
      <c r="WI12" s="5">
        <f t="shared" si="76"/>
        <v>-64</v>
      </c>
      <c r="WJ12" s="5">
        <f>IFERROR(WK12-VLOOKUP($A12,'TB2-1'!$A:$XEW,1+IFERROR(VALUE(RIGHT(WJ$3,2)),RIGHT(WJ$3,1)),TRUE),#N/A)</f>
        <v>-1364</v>
      </c>
      <c r="WK12" s="5">
        <f t="shared" si="76"/>
        <v>-64</v>
      </c>
      <c r="WL12" s="5">
        <f>IFERROR(WM12-VLOOKUP($A12,'TB2-1'!$A:$XEW,1+IFERROR(VALUE(RIGHT(WL$3,2)),RIGHT(WL$3,1)),TRUE),#N/A)</f>
        <v>-2164</v>
      </c>
      <c r="WM12" s="5">
        <f t="shared" si="77"/>
        <v>-64</v>
      </c>
      <c r="WN12" s="5">
        <f>IFERROR(WO12-VLOOKUP($A12,'TB2-1'!$A:$XEW,1+IFERROR(VALUE(RIGHT(WN$3,2)),RIGHT(WN$3,1)),TRUE),#N/A)</f>
        <v>-3364</v>
      </c>
      <c r="WO12" s="5">
        <f t="shared" si="78"/>
        <v>-64</v>
      </c>
      <c r="WP12" s="2" t="e">
        <f>IFERROR(WQ12-VLOOKUP($A12,'TB2-1'!$A:$XEW,1+IFERROR(VALUE(RIGHT(WP$3,2)),RIGHT(WP$3,1)),TRUE),#N/A)</f>
        <v>#N/A</v>
      </c>
      <c r="WQ12" s="9" t="e">
        <f t="shared" si="124"/>
        <v>#N/A</v>
      </c>
      <c r="WR12" s="2" t="e">
        <f>IFERROR(WS12-VLOOKUP($A12,'TB2-1'!$A:$XEW,1+IFERROR(VALUE(RIGHT(WR$3,2)),RIGHT(WR$3,1)),TRUE),#N/A)</f>
        <v>#N/A</v>
      </c>
      <c r="WS12" s="9" t="e">
        <f t="shared" si="124"/>
        <v>#N/A</v>
      </c>
      <c r="WT12" s="2">
        <f>IFERROR(WU12-VLOOKUP($A12,'TB2-1'!$A:$XEW,1+IFERROR(VALUE(RIGHT(WT$3,2)),RIGHT(WT$3,1)),TRUE),#N/A)</f>
        <v>-90.5</v>
      </c>
      <c r="WU12" s="9">
        <f t="shared" ref="WU12" si="311">$XE12+VLOOKUP($A12,$ACE:$ACW,1+IFERROR(VALUE(RIGHT(WT$3,2)),RIGHT(WT$3,1)),TRUE)</f>
        <v>-86.5</v>
      </c>
      <c r="WV12" s="2">
        <f>IFERROR(WW12-VLOOKUP($A12,'TB2-1'!$A:$XEW,1+IFERROR(VALUE(RIGHT(WV$3,2)),RIGHT(WV$3,1)),TRUE),#N/A)</f>
        <v>-92</v>
      </c>
      <c r="WW12" s="9">
        <f t="shared" ref="WW12" si="312">$XE12+VLOOKUP($A12,$ACE:$ACW,1+IFERROR(VALUE(RIGHT(WV$3,2)),RIGHT(WV$3,1)),TRUE)</f>
        <v>-86</v>
      </c>
      <c r="WX12" s="2">
        <f>IFERROR(WY12-VLOOKUP($A12,'TB2-1'!$A:$XEW,1+IFERROR(VALUE(RIGHT(WX$3,2)),RIGHT(WX$3,1)),TRUE),#N/A)</f>
        <v>-94</v>
      </c>
      <c r="WY12" s="9">
        <f t="shared" ref="WY12" si="313">$XE12+VLOOKUP($A12,$ACE:$ACW,1+IFERROR(VALUE(RIGHT(WX$3,2)),RIGHT(WX$3,1)),TRUE)</f>
        <v>-85</v>
      </c>
      <c r="WZ12" s="2">
        <f>IFERROR(XA12-VLOOKUP($A12,'TB2-1'!$A:$XEW,1+IFERROR(VALUE(RIGHT(WZ$3,2)),RIGHT(WZ$3,1)),TRUE),#N/A)</f>
        <v>-97</v>
      </c>
      <c r="XA12" s="9">
        <f t="shared" ref="XA12" si="314">$XE12+VLOOKUP($A12,$ACE:$ACW,1+IFERROR(VALUE(RIGHT(WZ$3,2)),RIGHT(WZ$3,1)),TRUE)</f>
        <v>-84</v>
      </c>
      <c r="XB12" s="2">
        <f>IFERROR(XC12-VLOOKUP($A12,'TB2-1'!$A:$XEW,1+IFERROR(VALUE(RIGHT(XB$3,2)),RIGHT(XB$3,1)),TRUE),#N/A)</f>
        <v>-101</v>
      </c>
      <c r="XC12" s="9">
        <f t="shared" ref="XC12" si="315">$XE12+VLOOKUP($A12,$ACE:$ACW,1+IFERROR(VALUE(RIGHT(XB$3,2)),RIGHT(XB$3,1)),TRUE)</f>
        <v>-80</v>
      </c>
      <c r="XD12" s="2">
        <f>IFERROR(XE12-VLOOKUP($A12,'TB2-1'!$A:$XEW,1+IFERROR(VALUE(RIGHT(XD$3,2)),RIGHT(XD$3,1)),TRUE),#N/A)</f>
        <v>-121</v>
      </c>
      <c r="XE12" s="9">
        <v>-88</v>
      </c>
      <c r="XF12" s="2">
        <f>IFERROR(XG12-VLOOKUP($A12,'TB2-1'!$A:$XEW,1+IFERROR(VALUE(RIGHT(XF$3,2)),RIGHT(XF$3,1)),TRUE),#N/A)</f>
        <v>-140</v>
      </c>
      <c r="XG12" s="2">
        <f t="shared" si="79"/>
        <v>-88</v>
      </c>
      <c r="XH12" s="2">
        <f>IFERROR(XI12-VLOOKUP($A12,'TB2-1'!$A:$XEW,1+IFERROR(VALUE(RIGHT(XH$3,2)),RIGHT(XH$3,1)),TRUE),#N/A)</f>
        <v>-172</v>
      </c>
      <c r="XI12" s="2">
        <f t="shared" si="79"/>
        <v>-88</v>
      </c>
      <c r="XJ12" s="2">
        <f>IFERROR(XK12-VLOOKUP($A12,'TB2-1'!$A:$XEW,1+IFERROR(VALUE(RIGHT(XJ$3,2)),RIGHT(XJ$3,1)),TRUE),#N/A)</f>
        <v>-218</v>
      </c>
      <c r="XK12" s="2">
        <f t="shared" si="79"/>
        <v>-88</v>
      </c>
      <c r="XL12" s="2">
        <f>IFERROR(XM12-VLOOKUP($A12,'TB2-1'!$A:$XEW,1+IFERROR(VALUE(RIGHT(XL$3,2)),RIGHT(XL$3,1)),TRUE),#N/A)</f>
        <v>-298</v>
      </c>
      <c r="XM12" s="2">
        <f t="shared" si="79"/>
        <v>-88</v>
      </c>
      <c r="XN12" s="2">
        <f>IFERROR(XO12-VLOOKUP($A12,'TB2-1'!$A:$XEW,1+IFERROR(VALUE(RIGHT(XN$3,2)),RIGHT(XN$3,1)),TRUE),#N/A)</f>
        <v>-418</v>
      </c>
      <c r="XO12" s="2">
        <f t="shared" si="79"/>
        <v>-88</v>
      </c>
      <c r="XP12" s="2">
        <f>IFERROR(XQ12-VLOOKUP($A12,'TB2-1'!$A:$XEW,1+IFERROR(VALUE(RIGHT(XP$3,2)),RIGHT(XP$3,1)),TRUE),#N/A)</f>
        <v>-608</v>
      </c>
      <c r="XQ12" s="2">
        <f t="shared" si="79"/>
        <v>-88</v>
      </c>
      <c r="XR12" s="2">
        <f>IFERROR(XS12-VLOOKUP($A12,'TB2-1'!$A:$XEW,1+IFERROR(VALUE(RIGHT(XR$3,2)),RIGHT(XR$3,1)),TRUE),#N/A)</f>
        <v>-928</v>
      </c>
      <c r="XS12" s="2">
        <f t="shared" si="79"/>
        <v>-88</v>
      </c>
      <c r="XT12" s="2">
        <f>IFERROR(XU12-VLOOKUP($A12,'TB2-1'!$A:$XEW,1+IFERROR(VALUE(RIGHT(XT$3,2)),RIGHT(XT$3,1)),TRUE),#N/A)</f>
        <v>-1388</v>
      </c>
      <c r="XU12" s="2">
        <f t="shared" si="79"/>
        <v>-88</v>
      </c>
      <c r="XV12" s="2">
        <f>IFERROR(XW12-VLOOKUP($A12,'TB2-1'!$A:$XEW,1+IFERROR(VALUE(RIGHT(XV$3,2)),RIGHT(XV$3,1)),TRUE),#N/A)</f>
        <v>-2188</v>
      </c>
      <c r="XW12" s="2">
        <f t="shared" si="80"/>
        <v>-88</v>
      </c>
      <c r="XX12" s="2">
        <f>IFERROR(XY12-VLOOKUP($A12,'TB2-1'!$A:$XEW,1+IFERROR(VALUE(RIGHT(XX$3,2)),RIGHT(XX$3,1)),TRUE),#N/A)</f>
        <v>-3388</v>
      </c>
      <c r="XY12" s="2">
        <f t="shared" si="81"/>
        <v>-88</v>
      </c>
      <c r="XZ12" s="5" t="e">
        <f>IFERROR(YA12-VLOOKUP($A12,'TB2-1'!$A:$XEW,1+IFERROR(VALUE(RIGHT(XZ$3,2)),RIGHT(XZ$3,1)),TRUE),#N/A)</f>
        <v>#N/A</v>
      </c>
      <c r="YA12" s="9" t="e">
        <f t="shared" si="130"/>
        <v>#N/A</v>
      </c>
      <c r="YB12" s="5" t="e">
        <f>IFERROR(YC12-VLOOKUP($A12,'TB2-1'!$A:$XEW,1+IFERROR(VALUE(RIGHT(YB$3,2)),RIGHT(YB$3,1)),TRUE),#N/A)</f>
        <v>#N/A</v>
      </c>
      <c r="YC12" s="9" t="e">
        <f t="shared" si="130"/>
        <v>#N/A</v>
      </c>
      <c r="YD12" s="5">
        <f>IFERROR(YE12-VLOOKUP($A12,'TB2-1'!$A:$XEW,1+IFERROR(VALUE(RIGHT(YD$3,2)),RIGHT(YD$3,1)),TRUE),#N/A)</f>
        <v>-120.5</v>
      </c>
      <c r="YE12" s="9">
        <f t="shared" ref="YE12" si="316">$YO12+VLOOKUP($A12,$ACE:$ACW,1+IFERROR(VALUE(RIGHT(YD$3,2)),RIGHT(YD$3,1)),TRUE)</f>
        <v>-116.5</v>
      </c>
      <c r="YF12" s="5">
        <f>IFERROR(YG12-VLOOKUP($A12,'TB2-1'!$A:$XEW,1+IFERROR(VALUE(RIGHT(YF$3,2)),RIGHT(YF$3,1)),TRUE),#N/A)</f>
        <v>-122</v>
      </c>
      <c r="YG12" s="9">
        <f t="shared" ref="YG12" si="317">$YO12+VLOOKUP($A12,$ACE:$ACW,1+IFERROR(VALUE(RIGHT(YF$3,2)),RIGHT(YF$3,1)),TRUE)</f>
        <v>-116</v>
      </c>
      <c r="YH12" s="5">
        <f>IFERROR(YI12-VLOOKUP($A12,'TB2-1'!$A:$XEW,1+IFERROR(VALUE(RIGHT(YH$3,2)),RIGHT(YH$3,1)),TRUE),#N/A)</f>
        <v>-124</v>
      </c>
      <c r="YI12" s="9">
        <f t="shared" ref="YI12" si="318">$YO12+VLOOKUP($A12,$ACE:$ACW,1+IFERROR(VALUE(RIGHT(YH$3,2)),RIGHT(YH$3,1)),TRUE)</f>
        <v>-115</v>
      </c>
      <c r="YJ12" s="5">
        <f>IFERROR(YK12-VLOOKUP($A12,'TB2-1'!$A:$XEW,1+IFERROR(VALUE(RIGHT(YJ$3,2)),RIGHT(YJ$3,1)),TRUE),#N/A)</f>
        <v>-127</v>
      </c>
      <c r="YK12" s="9">
        <f t="shared" ref="YK12" si="319">$YO12+VLOOKUP($A12,$ACE:$ACW,1+IFERROR(VALUE(RIGHT(YJ$3,2)),RIGHT(YJ$3,1)),TRUE)</f>
        <v>-114</v>
      </c>
      <c r="YL12" s="5">
        <f>IFERROR(YM12-VLOOKUP($A12,'TB2-1'!$A:$XEW,1+IFERROR(VALUE(RIGHT(YL$3,2)),RIGHT(YL$3,1)),TRUE),#N/A)</f>
        <v>-131</v>
      </c>
      <c r="YM12" s="9">
        <f t="shared" ref="YM12" si="320">$YO12+VLOOKUP($A12,$ACE:$ACW,1+IFERROR(VALUE(RIGHT(YL$3,2)),RIGHT(YL$3,1)),TRUE)</f>
        <v>-110</v>
      </c>
      <c r="YN12" s="5">
        <f>IFERROR(YO12-VLOOKUP($A12,'TB2-1'!$A:$XEW,1+IFERROR(VALUE(RIGHT(YN$3,2)),RIGHT(YN$3,1)),TRUE),#N/A)</f>
        <v>-151</v>
      </c>
      <c r="YO12" s="9">
        <v>-118</v>
      </c>
      <c r="YP12" s="5">
        <f>IFERROR(YQ12-VLOOKUP($A12,'TB2-1'!$A:$XEW,1+IFERROR(VALUE(RIGHT(YP$3,2)),RIGHT(YP$3,1)),TRUE),#N/A)</f>
        <v>-170</v>
      </c>
      <c r="YQ12" s="5">
        <f t="shared" si="82"/>
        <v>-118</v>
      </c>
      <c r="YR12" s="5">
        <f>IFERROR(YS12-VLOOKUP($A12,'TB2-1'!$A:$XEW,1+IFERROR(VALUE(RIGHT(YR$3,2)),RIGHT(YR$3,1)),TRUE),#N/A)</f>
        <v>-202</v>
      </c>
      <c r="YS12" s="5">
        <f t="shared" si="82"/>
        <v>-118</v>
      </c>
      <c r="YT12" s="5">
        <f>IFERROR(YU12-VLOOKUP($A12,'TB2-1'!$A:$XEW,1+IFERROR(VALUE(RIGHT(YT$3,2)),RIGHT(YT$3,1)),TRUE),#N/A)</f>
        <v>-248</v>
      </c>
      <c r="YU12" s="5">
        <f t="shared" si="82"/>
        <v>-118</v>
      </c>
      <c r="YV12" s="5">
        <f>IFERROR(YW12-VLOOKUP($A12,'TB2-1'!$A:$XEW,1+IFERROR(VALUE(RIGHT(YV$3,2)),RIGHT(YV$3,1)),TRUE),#N/A)</f>
        <v>-328</v>
      </c>
      <c r="YW12" s="5">
        <f t="shared" si="82"/>
        <v>-118</v>
      </c>
      <c r="YX12" s="5">
        <f>IFERROR(YY12-VLOOKUP($A12,'TB2-1'!$A:$XEW,1+IFERROR(VALUE(RIGHT(YX$3,2)),RIGHT(YX$3,1)),TRUE),#N/A)</f>
        <v>-448</v>
      </c>
      <c r="YY12" s="5">
        <f t="shared" si="82"/>
        <v>-118</v>
      </c>
      <c r="YZ12" s="5">
        <f>IFERROR(ZA12-VLOOKUP($A12,'TB2-1'!$A:$XEW,1+IFERROR(VALUE(RIGHT(YZ$3,2)),RIGHT(YZ$3,1)),TRUE),#N/A)</f>
        <v>-638</v>
      </c>
      <c r="ZA12" s="5">
        <f t="shared" si="82"/>
        <v>-118</v>
      </c>
      <c r="ZB12" s="5">
        <f>IFERROR(ZC12-VLOOKUP($A12,'TB2-1'!$A:$XEW,1+IFERROR(VALUE(RIGHT(ZB$3,2)),RIGHT(ZB$3,1)),TRUE),#N/A)</f>
        <v>-958</v>
      </c>
      <c r="ZC12" s="5">
        <f t="shared" si="82"/>
        <v>-118</v>
      </c>
      <c r="ZD12" s="5">
        <f>IFERROR(ZE12-VLOOKUP($A12,'TB2-1'!$A:$XEW,1+IFERROR(VALUE(RIGHT(ZD$3,2)),RIGHT(ZD$3,1)),TRUE),#N/A)</f>
        <v>-1418</v>
      </c>
      <c r="ZE12" s="5">
        <f t="shared" si="82"/>
        <v>-118</v>
      </c>
      <c r="ZF12" s="5">
        <f>IFERROR(ZG12-VLOOKUP($A12,'TB2-1'!$A:$XEW,1+IFERROR(VALUE(RIGHT(ZF$3,2)),RIGHT(ZF$3,1)),TRUE),#N/A)</f>
        <v>-2218</v>
      </c>
      <c r="ZG12" s="5">
        <f t="shared" si="83"/>
        <v>-118</v>
      </c>
      <c r="ZH12" s="5">
        <f>IFERROR(ZI12-VLOOKUP($A12,'TB2-1'!$A:$XEW,1+IFERROR(VALUE(RIGHT(ZH$3,2)),RIGHT(ZH$3,1)),TRUE),#N/A)</f>
        <v>-3418</v>
      </c>
      <c r="ZI12" s="5">
        <f t="shared" si="84"/>
        <v>-118</v>
      </c>
      <c r="ZJ12" s="2" t="e">
        <f>IFERROR(ZK12-VLOOKUP($A12,'TB2-1'!$A:$XEW,1+IFERROR(VALUE(RIGHT(ZJ$3,2)),RIGHT(ZJ$3,1)),TRUE),#N/A)</f>
        <v>#N/A</v>
      </c>
      <c r="ZK12" s="9" t="e">
        <f t="shared" si="136"/>
        <v>#N/A</v>
      </c>
      <c r="ZL12" s="2" t="e">
        <f>IFERROR(ZM12-VLOOKUP($A12,'TB2-1'!$A:$XEW,1+IFERROR(VALUE(RIGHT(ZL$3,2)),RIGHT(ZL$3,1)),TRUE),#N/A)</f>
        <v>#N/A</v>
      </c>
      <c r="ZM12" s="9" t="e">
        <f t="shared" si="136"/>
        <v>#N/A</v>
      </c>
      <c r="ZN12" s="2">
        <f>IFERROR(ZO12-VLOOKUP($A12,'TB2-1'!$A:$XEW,1+IFERROR(VALUE(RIGHT(ZN$3,2)),RIGHT(ZN$3,1)),TRUE),#N/A)</f>
        <v>-162.5</v>
      </c>
      <c r="ZO12" s="9">
        <f t="shared" ref="ZO12" si="321">$ZY12+VLOOKUP($A12,$ACE:$ACW,1+IFERROR(VALUE(RIGHT(ZN$3,2)),RIGHT(ZN$3,1)),TRUE)</f>
        <v>-158.5</v>
      </c>
      <c r="ZP12" s="2">
        <f>IFERROR(ZQ12-VLOOKUP($A12,'TB2-1'!$A:$XEW,1+IFERROR(VALUE(RIGHT(ZP$3,2)),RIGHT(ZP$3,1)),TRUE),#N/A)</f>
        <v>-164</v>
      </c>
      <c r="ZQ12" s="9">
        <f t="shared" ref="ZQ12" si="322">$ZY12+VLOOKUP($A12,$ACE:$ACW,1+IFERROR(VALUE(RIGHT(ZP$3,2)),RIGHT(ZP$3,1)),TRUE)</f>
        <v>-158</v>
      </c>
      <c r="ZR12" s="2">
        <f>IFERROR(ZS12-VLOOKUP($A12,'TB2-1'!$A:$XEW,1+IFERROR(VALUE(RIGHT(ZR$3,2)),RIGHT(ZR$3,1)),TRUE),#N/A)</f>
        <v>-166</v>
      </c>
      <c r="ZS12" s="9">
        <f t="shared" ref="ZS12" si="323">$ZY12+VLOOKUP($A12,$ACE:$ACW,1+IFERROR(VALUE(RIGHT(ZR$3,2)),RIGHT(ZR$3,1)),TRUE)</f>
        <v>-157</v>
      </c>
      <c r="ZT12" s="2">
        <f>IFERROR(ZU12-VLOOKUP($A12,'TB2-1'!$A:$XEW,1+IFERROR(VALUE(RIGHT(ZT$3,2)),RIGHT(ZT$3,1)),TRUE),#N/A)</f>
        <v>-169</v>
      </c>
      <c r="ZU12" s="9">
        <f t="shared" ref="ZU12" si="324">$ZY12+VLOOKUP($A12,$ACE:$ACW,1+IFERROR(VALUE(RIGHT(ZT$3,2)),RIGHT(ZT$3,1)),TRUE)</f>
        <v>-156</v>
      </c>
      <c r="ZV12" s="2">
        <f>IFERROR(ZW12-VLOOKUP($A12,'TB2-1'!$A:$XEW,1+IFERROR(VALUE(RIGHT(ZV$3,2)),RIGHT(ZV$3,1)),TRUE),#N/A)</f>
        <v>-173</v>
      </c>
      <c r="ZW12" s="9">
        <f t="shared" ref="ZW12" si="325">$ZY12+VLOOKUP($A12,$ACE:$ACW,1+IFERROR(VALUE(RIGHT(ZV$3,2)),RIGHT(ZV$3,1)),TRUE)</f>
        <v>-152</v>
      </c>
      <c r="ZX12" s="2">
        <f>IFERROR(ZY12-VLOOKUP($A12,'TB2-1'!$A:$XEW,1+IFERROR(VALUE(RIGHT(ZX$3,2)),RIGHT(ZX$3,1)),TRUE),#N/A)</f>
        <v>-193</v>
      </c>
      <c r="ZY12" s="9">
        <v>-160</v>
      </c>
      <c r="ZZ12" s="2">
        <f>IFERROR(AAA12-VLOOKUP($A12,'TB2-1'!$A:$XEW,1+IFERROR(VALUE(RIGHT(ZZ$3,2)),RIGHT(ZZ$3,1)),TRUE),#N/A)</f>
        <v>-212</v>
      </c>
      <c r="AAA12" s="2">
        <f t="shared" si="85"/>
        <v>-160</v>
      </c>
      <c r="AAB12" s="2">
        <f>IFERROR(AAC12-VLOOKUP($A12,'TB2-1'!$A:$XEW,1+IFERROR(VALUE(RIGHT(AAB$3,2)),RIGHT(AAB$3,1)),TRUE),#N/A)</f>
        <v>-244</v>
      </c>
      <c r="AAC12" s="2">
        <f t="shared" si="85"/>
        <v>-160</v>
      </c>
      <c r="AAD12" s="2">
        <f>IFERROR(AAE12-VLOOKUP($A12,'TB2-1'!$A:$XEW,1+IFERROR(VALUE(RIGHT(AAD$3,2)),RIGHT(AAD$3,1)),TRUE),#N/A)</f>
        <v>-290</v>
      </c>
      <c r="AAE12" s="2">
        <f t="shared" si="85"/>
        <v>-160</v>
      </c>
      <c r="AAF12" s="2">
        <f>IFERROR(AAG12-VLOOKUP($A12,'TB2-1'!$A:$XEW,1+IFERROR(VALUE(RIGHT(AAF$3,2)),RIGHT(AAF$3,1)),TRUE),#N/A)</f>
        <v>-370</v>
      </c>
      <c r="AAG12" s="2">
        <f t="shared" si="85"/>
        <v>-160</v>
      </c>
      <c r="AAH12" s="2">
        <f>IFERROR(AAI12-VLOOKUP($A12,'TB2-1'!$A:$XEW,1+IFERROR(VALUE(RIGHT(AAH$3,2)),RIGHT(AAH$3,1)),TRUE),#N/A)</f>
        <v>-490</v>
      </c>
      <c r="AAI12" s="2">
        <f t="shared" si="85"/>
        <v>-160</v>
      </c>
      <c r="AAJ12" s="2">
        <f>IFERROR(AAK12-VLOOKUP($A12,'TB2-1'!$A:$XEW,1+IFERROR(VALUE(RIGHT(AAJ$3,2)),RIGHT(AAJ$3,1)),TRUE),#N/A)</f>
        <v>-680</v>
      </c>
      <c r="AAK12" s="2">
        <f t="shared" si="85"/>
        <v>-160</v>
      </c>
      <c r="AAL12" s="2">
        <f>IFERROR(AAM12-VLOOKUP($A12,'TB2-1'!$A:$XEW,1+IFERROR(VALUE(RIGHT(AAL$3,2)),RIGHT(AAL$3,1)),TRUE),#N/A)</f>
        <v>-1000</v>
      </c>
      <c r="AAM12" s="2">
        <f t="shared" si="85"/>
        <v>-160</v>
      </c>
      <c r="AAN12" s="2">
        <f>IFERROR(AAO12-VLOOKUP($A12,'TB2-1'!$A:$XEW,1+IFERROR(VALUE(RIGHT(AAN$3,2)),RIGHT(AAN$3,1)),TRUE),#N/A)</f>
        <v>-1460</v>
      </c>
      <c r="AAO12" s="2">
        <f t="shared" si="85"/>
        <v>-160</v>
      </c>
      <c r="AAP12" s="2">
        <f>IFERROR(AAQ12-VLOOKUP($A12,'TB2-1'!$A:$XEW,1+IFERROR(VALUE(RIGHT(AAP$3,2)),RIGHT(AAP$3,1)),TRUE),#N/A)</f>
        <v>-2260</v>
      </c>
      <c r="AAQ12" s="2">
        <f t="shared" si="86"/>
        <v>-160</v>
      </c>
      <c r="AAR12" s="2">
        <f>IFERROR(AAS12-VLOOKUP($A12,'TB2-1'!$A:$XEW,1+IFERROR(VALUE(RIGHT(AAR$3,2)),RIGHT(AAR$3,1)),TRUE),#N/A)</f>
        <v>-3460</v>
      </c>
      <c r="AAS12" s="2">
        <f t="shared" si="87"/>
        <v>-160</v>
      </c>
      <c r="AAT12" s="5" t="e">
        <f>IFERROR(AAU12-VLOOKUP($A12,'TB2-1'!$A:$XEW,1+IFERROR(VALUE(RIGHT(AAT$3,2)),RIGHT(AAT$3,1)),TRUE),#N/A)</f>
        <v>#N/A</v>
      </c>
      <c r="AAU12" s="9" t="e">
        <f t="shared" si="142"/>
        <v>#N/A</v>
      </c>
      <c r="AAV12" s="5" t="e">
        <f>IFERROR(AAW12-VLOOKUP($A12,'TB2-1'!$A:$XEW,1+IFERROR(VALUE(RIGHT(AAV$3,2)),RIGHT(AAV$3,1)),TRUE),#N/A)</f>
        <v>#N/A</v>
      </c>
      <c r="AAW12" s="9" t="e">
        <f t="shared" si="142"/>
        <v>#N/A</v>
      </c>
      <c r="AAX12" s="5">
        <f>IFERROR(AAY12-VLOOKUP($A12,'TB2-1'!$A:$XEW,1+IFERROR(VALUE(RIGHT(AAX$3,2)),RIGHT(AAX$3,1)),TRUE),#N/A)</f>
        <v>-220.5</v>
      </c>
      <c r="AAY12" s="9">
        <f t="shared" ref="AAY12" si="326">$ABI12+VLOOKUP($A12,$ACE:$ACW,1+IFERROR(VALUE(RIGHT(AAX$3,2)),RIGHT(AAX$3,1)),TRUE)</f>
        <v>-216.5</v>
      </c>
      <c r="AAZ12" s="5">
        <f>IFERROR(ABA12-VLOOKUP($A12,'TB2-1'!$A:$XEW,1+IFERROR(VALUE(RIGHT(AAZ$3,2)),RIGHT(AAZ$3,1)),TRUE),#N/A)</f>
        <v>-222</v>
      </c>
      <c r="ABA12" s="9">
        <f t="shared" ref="ABA12" si="327">$ABI12+VLOOKUP($A12,$ACE:$ACW,1+IFERROR(VALUE(RIGHT(AAZ$3,2)),RIGHT(AAZ$3,1)),TRUE)</f>
        <v>-216</v>
      </c>
      <c r="ABB12" s="5">
        <f>IFERROR(ABC12-VLOOKUP($A12,'TB2-1'!$A:$XEW,1+IFERROR(VALUE(RIGHT(ABB$3,2)),RIGHT(ABB$3,1)),TRUE),#N/A)</f>
        <v>-224</v>
      </c>
      <c r="ABC12" s="9">
        <f t="shared" ref="ABC12" si="328">$ABI12+VLOOKUP($A12,$ACE:$ACW,1+IFERROR(VALUE(RIGHT(ABB$3,2)),RIGHT(ABB$3,1)),TRUE)</f>
        <v>-215</v>
      </c>
      <c r="ABD12" s="5">
        <f>IFERROR(ABE12-VLOOKUP($A12,'TB2-1'!$A:$XEW,1+IFERROR(VALUE(RIGHT(ABD$3,2)),RIGHT(ABD$3,1)),TRUE),#N/A)</f>
        <v>-227</v>
      </c>
      <c r="ABE12" s="9">
        <f t="shared" ref="ABE12" si="329">$ABI12+VLOOKUP($A12,$ACE:$ACW,1+IFERROR(VALUE(RIGHT(ABD$3,2)),RIGHT(ABD$3,1)),TRUE)</f>
        <v>-214</v>
      </c>
      <c r="ABF12" s="5">
        <f>IFERROR(ABG12-VLOOKUP($A12,'TB2-1'!$A:$XEW,1+IFERROR(VALUE(RIGHT(ABF$3,2)),RIGHT(ABF$3,1)),TRUE),#N/A)</f>
        <v>-231</v>
      </c>
      <c r="ABG12" s="9">
        <f t="shared" ref="ABG12" si="330">$ABI12+VLOOKUP($A12,$ACE:$ACW,1+IFERROR(VALUE(RIGHT(ABF$3,2)),RIGHT(ABF$3,1)),TRUE)</f>
        <v>-210</v>
      </c>
      <c r="ABH12" s="5">
        <f>IFERROR(ABI12-VLOOKUP($A12,'TB2-1'!$A:$XEW,1+IFERROR(VALUE(RIGHT(ABH$3,2)),RIGHT(ABH$3,1)),TRUE),#N/A)</f>
        <v>-251</v>
      </c>
      <c r="ABI12" s="9">
        <v>-218</v>
      </c>
      <c r="ABJ12" s="5">
        <f>IFERROR(ABK12-VLOOKUP($A12,'TB2-1'!$A:$XEW,1+IFERROR(VALUE(RIGHT(ABJ$3,2)),RIGHT(ABJ$3,1)),TRUE),#N/A)</f>
        <v>-270</v>
      </c>
      <c r="ABK12" s="5">
        <f t="shared" si="88"/>
        <v>-218</v>
      </c>
      <c r="ABL12" s="5">
        <f>IFERROR(ABM12-VLOOKUP($A12,'TB2-1'!$A:$XEW,1+IFERROR(VALUE(RIGHT(ABL$3,2)),RIGHT(ABL$3,1)),TRUE),#N/A)</f>
        <v>-302</v>
      </c>
      <c r="ABM12" s="5">
        <f t="shared" si="88"/>
        <v>-218</v>
      </c>
      <c r="ABN12" s="5">
        <f>IFERROR(ABO12-VLOOKUP($A12,'TB2-1'!$A:$XEW,1+IFERROR(VALUE(RIGHT(ABN$3,2)),RIGHT(ABN$3,1)),TRUE),#N/A)</f>
        <v>-348</v>
      </c>
      <c r="ABO12" s="5">
        <f t="shared" si="88"/>
        <v>-218</v>
      </c>
      <c r="ABP12" s="5">
        <f>IFERROR(ABQ12-VLOOKUP($A12,'TB2-1'!$A:$XEW,1+IFERROR(VALUE(RIGHT(ABP$3,2)),RIGHT(ABP$3,1)),TRUE),#N/A)</f>
        <v>-428</v>
      </c>
      <c r="ABQ12" s="5">
        <f t="shared" si="88"/>
        <v>-218</v>
      </c>
      <c r="ABR12" s="5">
        <f>IFERROR(ABS12-VLOOKUP($A12,'TB2-1'!$A:$XEW,1+IFERROR(VALUE(RIGHT(ABR$3,2)),RIGHT(ABR$3,1)),TRUE),#N/A)</f>
        <v>-548</v>
      </c>
      <c r="ABS12" s="5">
        <f t="shared" si="88"/>
        <v>-218</v>
      </c>
      <c r="ABT12" s="5">
        <f>IFERROR(ABU12-VLOOKUP($A12,'TB2-1'!$A:$XEW,1+IFERROR(VALUE(RIGHT(ABT$3,2)),RIGHT(ABT$3,1)),TRUE),#N/A)</f>
        <v>-738</v>
      </c>
      <c r="ABU12" s="5">
        <f t="shared" si="88"/>
        <v>-218</v>
      </c>
      <c r="ABV12" s="5">
        <f>IFERROR(ABW12-VLOOKUP($A12,'TB2-1'!$A:$XEW,1+IFERROR(VALUE(RIGHT(ABV$3,2)),RIGHT(ABV$3,1)),TRUE),#N/A)</f>
        <v>-1058</v>
      </c>
      <c r="ABW12" s="5">
        <f t="shared" si="88"/>
        <v>-218</v>
      </c>
      <c r="ABX12" s="5">
        <f>IFERROR(ABY12-VLOOKUP($A12,'TB2-1'!$A:$XEW,1+IFERROR(VALUE(RIGHT(ABX$3,2)),RIGHT(ABX$3,1)),TRUE),#N/A)</f>
        <v>-1518</v>
      </c>
      <c r="ABY12" s="5">
        <f t="shared" si="88"/>
        <v>-218</v>
      </c>
      <c r="ABZ12" s="5">
        <f>IFERROR(ACA12-VLOOKUP($A12,'TB2-1'!$A:$XEW,1+IFERROR(VALUE(RIGHT(ABZ$3,2)),RIGHT(ABZ$3,1)),TRUE),#N/A)</f>
        <v>-2318</v>
      </c>
      <c r="ACA12" s="5">
        <f t="shared" si="89"/>
        <v>-218</v>
      </c>
      <c r="ACB12" s="5">
        <f>IFERROR(ACC12-VLOOKUP($A12,'TB2-1'!$A:$XEW,1+IFERROR(VALUE(RIGHT(ACB$3,2)),RIGHT(ACB$3,1)),TRUE),#N/A)</f>
        <v>-3518</v>
      </c>
      <c r="ACC12" s="5">
        <f t="shared" si="90"/>
        <v>-218</v>
      </c>
      <c r="ACE12" s="2">
        <f>Config!G8</f>
        <v>24.001000000000001</v>
      </c>
      <c r="ACF12" s="6" t="e">
        <v>#N/A</v>
      </c>
      <c r="ACG12" s="6" t="e">
        <v>#N/A</v>
      </c>
      <c r="ACH12" s="6">
        <v>1.5</v>
      </c>
      <c r="ACI12" s="6">
        <v>2</v>
      </c>
      <c r="ACJ12" s="6">
        <v>3</v>
      </c>
      <c r="ACK12" s="6">
        <v>4</v>
      </c>
      <c r="ACL12" s="6">
        <v>8</v>
      </c>
      <c r="ACM12" s="6">
        <v>12</v>
      </c>
      <c r="ACN12" s="6" t="e">
        <v>#N/A</v>
      </c>
      <c r="ACO12" s="6" t="e">
        <v>#N/A</v>
      </c>
      <c r="ACP12" s="6" t="e">
        <v>#N/A</v>
      </c>
      <c r="ACQ12" s="6" t="e">
        <v>#N/A</v>
      </c>
      <c r="ACR12" s="6" t="e">
        <v>#N/A</v>
      </c>
      <c r="ACS12" s="6" t="e">
        <v>#N/A</v>
      </c>
      <c r="ACT12" s="6" t="e">
        <v>#N/A</v>
      </c>
      <c r="ACU12" s="6" t="e">
        <v>#N/A</v>
      </c>
      <c r="ACV12" s="6" t="e">
        <v>#N/A</v>
      </c>
      <c r="ACW12" s="6" t="e">
        <v>#N/A</v>
      </c>
    </row>
    <row r="13" spans="1:777" ht="15.75" thickBot="1" x14ac:dyDescent="0.3">
      <c r="A13" s="2">
        <f>Config!G9</f>
        <v>30.001000000000001</v>
      </c>
      <c r="B13" s="84">
        <v>120</v>
      </c>
      <c r="C13" s="5">
        <f>IFERROR(B13+VLOOKUP($A13,'TB2-1'!$A:$XEW,1+IFERROR(VALUE(RIGHT(B$3,2)),RIGHT(B$3,1)),TRUE),#N/A)</f>
        <v>121.5</v>
      </c>
      <c r="D13" s="10">
        <f t="shared" si="1"/>
        <v>120</v>
      </c>
      <c r="E13" s="5">
        <f>IFERROR(D13+VLOOKUP($A13,'TB2-1'!$A:$XEW,1+IFERROR(VALUE(RIGHT(D$3,2)),RIGHT(D$3,1)),TRUE),#N/A)</f>
        <v>122.5</v>
      </c>
      <c r="F13" s="10">
        <f t="shared" si="1"/>
        <v>120</v>
      </c>
      <c r="G13" s="5">
        <f>IFERROR(F13+VLOOKUP($A13,'TB2-1'!$A:$XEW,1+IFERROR(VALUE(RIGHT(F$3,2)),RIGHT(F$3,1)),TRUE),#N/A)</f>
        <v>124</v>
      </c>
      <c r="H13" s="10">
        <f t="shared" si="1"/>
        <v>120</v>
      </c>
      <c r="I13" s="5">
        <f>IFERROR(H13+VLOOKUP($A13,'TB2-1'!$A:$XEW,1+IFERROR(VALUE(RIGHT(H$3,2)),RIGHT(H$3,1)),TRUE),#N/A)</f>
        <v>127</v>
      </c>
      <c r="J13" s="10">
        <f t="shared" si="1"/>
        <v>120</v>
      </c>
      <c r="K13" s="5">
        <f>IFERROR(J13+VLOOKUP($A13,'TB2-1'!$A:$XEW,1+IFERROR(VALUE(RIGHT(J$3,2)),RIGHT(J$3,1)),TRUE),#N/A)</f>
        <v>131</v>
      </c>
      <c r="L13" s="10">
        <f t="shared" si="1"/>
        <v>120</v>
      </c>
      <c r="M13" s="5">
        <f>IFERROR(L13+VLOOKUP($A13,'TB2-1'!$A:$XEW,1+IFERROR(VALUE(RIGHT(L$3,2)),RIGHT(L$3,1)),TRUE),#N/A)</f>
        <v>136</v>
      </c>
      <c r="N13" s="10">
        <f t="shared" si="1"/>
        <v>120</v>
      </c>
      <c r="O13" s="5">
        <f>IFERROR(N13+VLOOKUP($A13,'TB2-1'!$A:$XEW,1+IFERROR(VALUE(RIGHT(N$3,2)),RIGHT(N$3,1)),TRUE),#N/A)</f>
        <v>145</v>
      </c>
      <c r="P13" s="10">
        <f t="shared" si="1"/>
        <v>120</v>
      </c>
      <c r="Q13" s="5">
        <f>IFERROR(P13+VLOOKUP($A13,'TB2-1'!$A:$XEW,1+IFERROR(VALUE(RIGHT(P$3,2)),RIGHT(P$3,1)),TRUE),#N/A)</f>
        <v>159</v>
      </c>
      <c r="R13" s="10">
        <f t="shared" si="1"/>
        <v>120</v>
      </c>
      <c r="S13" s="5">
        <f>IFERROR(R13+VLOOKUP($A13,'TB2-1'!$A:$XEW,1+IFERROR(VALUE(RIGHT(R$3,2)),RIGHT(R$3,1)),TRUE),#N/A)</f>
        <v>182</v>
      </c>
      <c r="T13" s="10">
        <f t="shared" si="2"/>
        <v>120</v>
      </c>
      <c r="U13" s="5">
        <f>IFERROR(T13+VLOOKUP($A13,'TB2-1'!$A:$XEW,1+IFERROR(VALUE(RIGHT(T$3,2)),RIGHT(T$3,1)),TRUE),#N/A)</f>
        <v>220</v>
      </c>
      <c r="V13" s="10">
        <f t="shared" si="3"/>
        <v>120</v>
      </c>
      <c r="W13" s="5">
        <f>IFERROR(V13+VLOOKUP($A13,'TB2-1'!$A:$XEW,1+IFERROR(VALUE(RIGHT(V$3,2)),RIGHT(V$3,1)),TRUE),#N/A)</f>
        <v>280</v>
      </c>
      <c r="X13" s="10">
        <f t="shared" si="4"/>
        <v>120</v>
      </c>
      <c r="Y13" s="5">
        <f>IFERROR(X13+VLOOKUP($A13,'TB2-1'!$A:$XEW,1+IFERROR(VALUE(RIGHT(X$3,2)),RIGHT(X$3,1)),TRUE),#N/A)</f>
        <v>370</v>
      </c>
      <c r="Z13" s="10">
        <f t="shared" si="5"/>
        <v>120</v>
      </c>
      <c r="AA13" s="5">
        <f>IFERROR(Z13+VLOOKUP($A13,'TB2-1'!$A:$XEW,1+IFERROR(VALUE(RIGHT(Z$3,2)),RIGHT(Z$3,1)),TRUE),#N/A)</f>
        <v>510</v>
      </c>
      <c r="AB13" s="10">
        <f t="shared" si="6"/>
        <v>120</v>
      </c>
      <c r="AC13" s="5">
        <f>IFERROR(AB13+VLOOKUP($A13,'TB2-1'!$A:$XEW,1+IFERROR(VALUE(RIGHT(AB$3,2)),RIGHT(AB$3,1)),TRUE),#N/A)</f>
        <v>740</v>
      </c>
      <c r="AD13" s="10">
        <f t="shared" si="7"/>
        <v>120</v>
      </c>
      <c r="AE13" s="5">
        <f>IFERROR(AD13+VLOOKUP($A13,'TB2-1'!$A:$XEW,1+IFERROR(VALUE(RIGHT(AD$3,2)),RIGHT(AD$3,1)),TRUE),#N/A)</f>
        <v>1120</v>
      </c>
      <c r="AF13" s="10">
        <f t="shared" si="8"/>
        <v>120</v>
      </c>
      <c r="AG13" s="5">
        <f>IFERROR(AF13+VLOOKUP($A13,'TB2-1'!$A:$XEW,1+IFERROR(VALUE(RIGHT(AF$3,2)),RIGHT(AF$3,1)),TRUE),#N/A)</f>
        <v>1720</v>
      </c>
      <c r="AH13" s="10">
        <f t="shared" si="9"/>
        <v>120</v>
      </c>
      <c r="AI13" s="5">
        <f>IFERROR(AH13+VLOOKUP($A13,'TB2-1'!$A:$XEW,1+IFERROR(VALUE(RIGHT(AH$3,2)),RIGHT(AH$3,1)),TRUE),#N/A)</f>
        <v>2620</v>
      </c>
      <c r="AJ13" s="10">
        <f t="shared" si="10"/>
        <v>120</v>
      </c>
      <c r="AK13" s="5">
        <f>IFERROR(AJ13+VLOOKUP($A13,'TB2-1'!$A:$XEW,1+IFERROR(VALUE(RIGHT(AJ$3,2)),RIGHT(AJ$3,1)),TRUE),#N/A)</f>
        <v>4020</v>
      </c>
      <c r="AL13" s="84">
        <v>80</v>
      </c>
      <c r="AM13" s="6">
        <f>IFERROR(AL13+VLOOKUP($A13,'TB2-1'!$A:$XEW,1+IFERROR(VALUE(RIGHT(AL$3,2)),RIGHT(AL$3,1)),TRUE),#N/A)</f>
        <v>81.5</v>
      </c>
      <c r="AN13" s="6">
        <f t="shared" si="11"/>
        <v>80</v>
      </c>
      <c r="AO13" s="6">
        <f>IFERROR(AN13+VLOOKUP($A13,'TB2-1'!$A:$XEW,1+IFERROR(VALUE(RIGHT(AN$3,2)),RIGHT(AN$3,1)),TRUE),#N/A)</f>
        <v>82.5</v>
      </c>
      <c r="AP13" s="6">
        <f t="shared" si="11"/>
        <v>80</v>
      </c>
      <c r="AQ13" s="6">
        <f>IFERROR(AP13+VLOOKUP($A13,'TB2-1'!$A:$XEW,1+IFERROR(VALUE(RIGHT(AP$3,2)),RIGHT(AP$3,1)),TRUE),#N/A)</f>
        <v>84</v>
      </c>
      <c r="AR13" s="6">
        <f t="shared" si="11"/>
        <v>80</v>
      </c>
      <c r="AS13" s="6">
        <f>IFERROR(AR13+VLOOKUP($A13,'TB2-1'!$A:$XEW,1+IFERROR(VALUE(RIGHT(AR$3,2)),RIGHT(AR$3,1)),TRUE),#N/A)</f>
        <v>87</v>
      </c>
      <c r="AT13" s="6">
        <f t="shared" si="11"/>
        <v>80</v>
      </c>
      <c r="AU13" s="6">
        <f>IFERROR(AT13+VLOOKUP($A13,'TB2-1'!$A:$XEW,1+IFERROR(VALUE(RIGHT(AT$3,2)),RIGHT(AT$3,1)),TRUE),#N/A)</f>
        <v>91</v>
      </c>
      <c r="AV13" s="6">
        <f t="shared" si="11"/>
        <v>80</v>
      </c>
      <c r="AW13" s="6">
        <f>IFERROR(AV13+VLOOKUP($A13,'TB2-1'!$A:$XEW,1+IFERROR(VALUE(RIGHT(AV$3,2)),RIGHT(AV$3,1)),TRUE),#N/A)</f>
        <v>96</v>
      </c>
      <c r="AX13" s="6">
        <f t="shared" si="11"/>
        <v>80</v>
      </c>
      <c r="AY13" s="6">
        <f>IFERROR(AX13+VLOOKUP($A13,'TB2-1'!$A:$XEW,1+IFERROR(VALUE(RIGHT(AX$3,2)),RIGHT(AX$3,1)),TRUE),#N/A)</f>
        <v>105</v>
      </c>
      <c r="AZ13" s="6">
        <f t="shared" si="11"/>
        <v>80</v>
      </c>
      <c r="BA13" s="6">
        <f>IFERROR(AZ13+VLOOKUP($A13,'TB2-1'!$A:$XEW,1+IFERROR(VALUE(RIGHT(AZ$3,2)),RIGHT(AZ$3,1)),TRUE),#N/A)</f>
        <v>119</v>
      </c>
      <c r="BB13" s="6">
        <f t="shared" si="11"/>
        <v>80</v>
      </c>
      <c r="BC13" s="6">
        <f>IFERROR(BB13+VLOOKUP($A13,'TB2-1'!$A:$XEW,1+IFERROR(VALUE(RIGHT(BB$3,2)),RIGHT(BB$3,1)),TRUE),#N/A)</f>
        <v>142</v>
      </c>
      <c r="BD13" s="6">
        <f t="shared" si="12"/>
        <v>80</v>
      </c>
      <c r="BE13" s="6">
        <f>IFERROR(BD13+VLOOKUP($A13,'TB2-1'!$A:$XEW,1+IFERROR(VALUE(RIGHT(BD$3,2)),RIGHT(BD$3,1)),TRUE),#N/A)</f>
        <v>180</v>
      </c>
      <c r="BF13" s="6">
        <f t="shared" si="13"/>
        <v>80</v>
      </c>
      <c r="BG13" s="6">
        <f>IFERROR(BF13+VLOOKUP($A13,'TB2-1'!$A:$XEW,1+IFERROR(VALUE(RIGHT(BF$3,2)),RIGHT(BF$3,1)),TRUE),#N/A)</f>
        <v>240</v>
      </c>
      <c r="BH13" s="6">
        <f t="shared" si="14"/>
        <v>80</v>
      </c>
      <c r="BI13" s="6">
        <f>IFERROR(BH13+VLOOKUP($A13,'TB2-1'!$A:$XEW,1+IFERROR(VALUE(RIGHT(BH$3,2)),RIGHT(BH$3,1)),TRUE),#N/A)</f>
        <v>330</v>
      </c>
      <c r="BJ13" s="6">
        <f t="shared" si="15"/>
        <v>80</v>
      </c>
      <c r="BK13" s="6">
        <f>IFERROR(BJ13+VLOOKUP($A13,'TB2-1'!$A:$XEW,1+IFERROR(VALUE(RIGHT(BJ$3,2)),RIGHT(BJ$3,1)),TRUE),#N/A)</f>
        <v>470</v>
      </c>
      <c r="BL13" s="6">
        <f t="shared" si="16"/>
        <v>80</v>
      </c>
      <c r="BM13" s="6">
        <f>IFERROR(BL13+VLOOKUP($A13,'TB2-1'!$A:$XEW,1+IFERROR(VALUE(RIGHT(BL$3,2)),RIGHT(BL$3,1)),TRUE),#N/A)</f>
        <v>700</v>
      </c>
      <c r="BN13" s="6">
        <f t="shared" si="17"/>
        <v>80</v>
      </c>
      <c r="BO13" s="6">
        <f>IFERROR(BN13+VLOOKUP($A13,'TB2-1'!$A:$XEW,1+IFERROR(VALUE(RIGHT(BN$3,2)),RIGHT(BN$3,1)),TRUE),#N/A)</f>
        <v>1080</v>
      </c>
      <c r="BP13" s="6">
        <f t="shared" si="18"/>
        <v>80</v>
      </c>
      <c r="BQ13" s="6">
        <f>IFERROR(BP13+VLOOKUP($A13,'TB2-1'!$A:$XEW,1+IFERROR(VALUE(RIGHT(BP$3,2)),RIGHT(BP$3,1)),TRUE),#N/A)</f>
        <v>1680</v>
      </c>
      <c r="BR13" s="6">
        <f t="shared" si="19"/>
        <v>80</v>
      </c>
      <c r="BS13" s="6">
        <f>IFERROR(BR13+VLOOKUP($A13,'TB2-1'!$A:$XEW,1+IFERROR(VALUE(RIGHT(BR$3,2)),RIGHT(BR$3,1)),TRUE),#N/A)</f>
        <v>2580</v>
      </c>
      <c r="BT13" s="6">
        <f t="shared" si="20"/>
        <v>80</v>
      </c>
      <c r="BU13" s="6">
        <f>IFERROR(BT13+VLOOKUP($A13,'TB2-1'!$A:$XEW,1+IFERROR(VALUE(RIGHT(BT$3,2)),RIGHT(BT$3,1)),TRUE),#N/A)</f>
        <v>3980</v>
      </c>
      <c r="BV13" s="84">
        <v>50</v>
      </c>
      <c r="BW13" s="5">
        <f>IFERROR(BV13+VLOOKUP($A13,'TB2-1'!$A:$XEW,1+IFERROR(VALUE(RIGHT(BV$3,2)),RIGHT(BV$3,1)),TRUE),#N/A)</f>
        <v>51.5</v>
      </c>
      <c r="BX13" s="10">
        <f t="shared" si="21"/>
        <v>50</v>
      </c>
      <c r="BY13" s="5">
        <f>IFERROR(BX13+VLOOKUP($A13,'TB2-1'!$A:$XEW,1+IFERROR(VALUE(RIGHT(BX$3,2)),RIGHT(BX$3,1)),TRUE),#N/A)</f>
        <v>52.5</v>
      </c>
      <c r="BZ13" s="10">
        <f t="shared" si="21"/>
        <v>50</v>
      </c>
      <c r="CA13" s="5">
        <f>IFERROR(BZ13+VLOOKUP($A13,'TB2-1'!$A:$XEW,1+IFERROR(VALUE(RIGHT(BZ$3,2)),RIGHT(BZ$3,1)),TRUE),#N/A)</f>
        <v>54</v>
      </c>
      <c r="CB13" s="10">
        <f t="shared" si="21"/>
        <v>50</v>
      </c>
      <c r="CC13" s="5">
        <f>IFERROR(CB13+VLOOKUP($A13,'TB2-1'!$A:$XEW,1+IFERROR(VALUE(RIGHT(CB$3,2)),RIGHT(CB$3,1)),TRUE),#N/A)</f>
        <v>57</v>
      </c>
      <c r="CD13" s="10">
        <f t="shared" si="21"/>
        <v>50</v>
      </c>
      <c r="CE13" s="5">
        <f>IFERROR(CD13+VLOOKUP($A13,'TB2-1'!$A:$XEW,1+IFERROR(VALUE(RIGHT(CD$3,2)),RIGHT(CD$3,1)),TRUE),#N/A)</f>
        <v>61</v>
      </c>
      <c r="CF13" s="10">
        <f t="shared" si="21"/>
        <v>50</v>
      </c>
      <c r="CG13" s="5">
        <f>IFERROR(CF13+VLOOKUP($A13,'TB2-1'!$A:$XEW,1+IFERROR(VALUE(RIGHT(CF$3,2)),RIGHT(CF$3,1)),TRUE),#N/A)</f>
        <v>66</v>
      </c>
      <c r="CH13" s="10">
        <f t="shared" si="21"/>
        <v>50</v>
      </c>
      <c r="CI13" s="5">
        <f>IFERROR(CH13+VLOOKUP($A13,'TB2-1'!$A:$XEW,1+IFERROR(VALUE(RIGHT(CH$3,2)),RIGHT(CH$3,1)),TRUE),#N/A)</f>
        <v>75</v>
      </c>
      <c r="CJ13" s="10">
        <f t="shared" si="21"/>
        <v>50</v>
      </c>
      <c r="CK13" s="5">
        <f>IFERROR(CJ13+VLOOKUP($A13,'TB2-1'!$A:$XEW,1+IFERROR(VALUE(RIGHT(CJ$3,2)),RIGHT(CJ$3,1)),TRUE),#N/A)</f>
        <v>89</v>
      </c>
      <c r="CL13" s="10">
        <f t="shared" si="21"/>
        <v>50</v>
      </c>
      <c r="CM13" s="5">
        <f>IFERROR(CL13+VLOOKUP($A13,'TB2-1'!$A:$XEW,1+IFERROR(VALUE(RIGHT(CL$3,2)),RIGHT(CL$3,1)),TRUE),#N/A)</f>
        <v>112</v>
      </c>
      <c r="CN13" s="10">
        <f t="shared" si="22"/>
        <v>50</v>
      </c>
      <c r="CO13" s="5">
        <f>IFERROR(CN13+VLOOKUP($A13,'TB2-1'!$A:$XEW,1+IFERROR(VALUE(RIGHT(CN$3,2)),RIGHT(CN$3,1)),TRUE),#N/A)</f>
        <v>150</v>
      </c>
      <c r="CP13" s="10">
        <f t="shared" si="23"/>
        <v>50</v>
      </c>
      <c r="CQ13" s="5">
        <f>IFERROR(CP13+VLOOKUP($A13,'TB2-1'!$A:$XEW,1+IFERROR(VALUE(RIGHT(CP$3,2)),RIGHT(CP$3,1)),TRUE),#N/A)</f>
        <v>210</v>
      </c>
      <c r="CR13" s="10">
        <f t="shared" si="24"/>
        <v>50</v>
      </c>
      <c r="CS13" s="5">
        <f>IFERROR(CR13+VLOOKUP($A13,'TB2-1'!$A:$XEW,1+IFERROR(VALUE(RIGHT(CR$3,2)),RIGHT(CR$3,1)),TRUE),#N/A)</f>
        <v>300</v>
      </c>
      <c r="CT13" s="10">
        <f t="shared" si="25"/>
        <v>50</v>
      </c>
      <c r="CU13" s="5">
        <f>IFERROR(CT13+VLOOKUP($A13,'TB2-1'!$A:$XEW,1+IFERROR(VALUE(RIGHT(CT$3,2)),RIGHT(CT$3,1)),TRUE),#N/A)</f>
        <v>440</v>
      </c>
      <c r="CV13" s="10">
        <f t="shared" si="26"/>
        <v>50</v>
      </c>
      <c r="CW13" s="5">
        <f>IFERROR(CV13+VLOOKUP($A13,'TB2-1'!$A:$XEW,1+IFERROR(VALUE(RIGHT(CV$3,2)),RIGHT(CV$3,1)),TRUE),#N/A)</f>
        <v>670</v>
      </c>
      <c r="CX13" s="10">
        <f t="shared" si="27"/>
        <v>50</v>
      </c>
      <c r="CY13" s="5">
        <f>IFERROR(CX13+VLOOKUP($A13,'TB2-1'!$A:$XEW,1+IFERROR(VALUE(RIGHT(CX$3,2)),RIGHT(CX$3,1)),TRUE),#N/A)</f>
        <v>1050</v>
      </c>
      <c r="CZ13" s="10">
        <f t="shared" si="28"/>
        <v>50</v>
      </c>
      <c r="DA13" s="5">
        <f>IFERROR(CZ13+VLOOKUP($A13,'TB2-1'!$A:$XEW,1+IFERROR(VALUE(RIGHT(CZ$3,2)),RIGHT(CZ$3,1)),TRUE),#N/A)</f>
        <v>1650</v>
      </c>
      <c r="DB13" s="10">
        <f t="shared" si="29"/>
        <v>50</v>
      </c>
      <c r="DC13" s="5">
        <f>IFERROR(DB13+VLOOKUP($A13,'TB2-1'!$A:$XEW,1+IFERROR(VALUE(RIGHT(DB$3,2)),RIGHT(DB$3,1)),TRUE),#N/A)</f>
        <v>2550</v>
      </c>
      <c r="DD13" s="10">
        <f t="shared" si="30"/>
        <v>50</v>
      </c>
      <c r="DE13" s="5">
        <f>IFERROR(DD13+VLOOKUP($A13,'TB2-1'!$A:$XEW,1+IFERROR(VALUE(RIGHT(DD$3,2)),RIGHT(DD$3,1)),TRUE),#N/A)</f>
        <v>3950</v>
      </c>
      <c r="DF13" s="84">
        <v>25</v>
      </c>
      <c r="DG13" s="6">
        <f>IFERROR(DF13+VLOOKUP($A13,'TB2-1'!$A:$XEW,1+IFERROR(VALUE(RIGHT(DF$3,2)),RIGHT(DF$3,1)),TRUE),#N/A)</f>
        <v>26.5</v>
      </c>
      <c r="DH13" s="6">
        <f t="shared" si="31"/>
        <v>25</v>
      </c>
      <c r="DI13" s="6">
        <f>IFERROR(DH13+VLOOKUP($A13,'TB2-1'!$A:$XEW,1+IFERROR(VALUE(RIGHT(DH$3,2)),RIGHT(DH$3,1)),TRUE),#N/A)</f>
        <v>27.5</v>
      </c>
      <c r="DJ13" s="6">
        <f t="shared" si="31"/>
        <v>25</v>
      </c>
      <c r="DK13" s="6">
        <f>IFERROR(DJ13+VLOOKUP($A13,'TB2-1'!$A:$XEW,1+IFERROR(VALUE(RIGHT(DJ$3,2)),RIGHT(DJ$3,1)),TRUE),#N/A)</f>
        <v>29</v>
      </c>
      <c r="DL13" s="6">
        <f t="shared" si="31"/>
        <v>25</v>
      </c>
      <c r="DM13" s="6">
        <f>IFERROR(DL13+VLOOKUP($A13,'TB2-1'!$A:$XEW,1+IFERROR(VALUE(RIGHT(DL$3,2)),RIGHT(DL$3,1)),TRUE),#N/A)</f>
        <v>32</v>
      </c>
      <c r="DN13" s="6">
        <f t="shared" si="31"/>
        <v>25</v>
      </c>
      <c r="DO13" s="6">
        <f>IFERROR(DN13+VLOOKUP($A13,'TB2-1'!$A:$XEW,1+IFERROR(VALUE(RIGHT(DN$3,2)),RIGHT(DN$3,1)),TRUE),#N/A)</f>
        <v>36</v>
      </c>
      <c r="DP13" s="6">
        <f t="shared" si="31"/>
        <v>25</v>
      </c>
      <c r="DQ13" s="6">
        <f>IFERROR(DP13+VLOOKUP($A13,'TB2-1'!$A:$XEW,1+IFERROR(VALUE(RIGHT(DP$3,2)),RIGHT(DP$3,1)),TRUE),#N/A)</f>
        <v>41</v>
      </c>
      <c r="DR13" s="6">
        <f t="shared" si="31"/>
        <v>25</v>
      </c>
      <c r="DS13" s="6">
        <f>IFERROR(DR13+VLOOKUP($A13,'TB2-1'!$A:$XEW,1+IFERROR(VALUE(RIGHT(DR$3,2)),RIGHT(DR$3,1)),TRUE),#N/A)</f>
        <v>50</v>
      </c>
      <c r="DT13" s="6">
        <f t="shared" si="31"/>
        <v>25</v>
      </c>
      <c r="DU13" s="6">
        <f>IFERROR(DT13+VLOOKUP($A13,'TB2-1'!$A:$XEW,1+IFERROR(VALUE(RIGHT(DT$3,2)),RIGHT(DT$3,1)),TRUE),#N/A)</f>
        <v>64</v>
      </c>
      <c r="DV13" s="6">
        <f t="shared" si="31"/>
        <v>25</v>
      </c>
      <c r="DW13" s="6">
        <f>IFERROR(DV13+VLOOKUP($A13,'TB2-1'!$A:$XEW,1+IFERROR(VALUE(RIGHT(DV$3,2)),RIGHT(DV$3,1)),TRUE),#N/A)</f>
        <v>87</v>
      </c>
      <c r="DX13" s="6">
        <f t="shared" si="32"/>
        <v>25</v>
      </c>
      <c r="DY13" s="6">
        <f>IFERROR(DX13+VLOOKUP($A13,'TB2-1'!$A:$XEW,1+IFERROR(VALUE(RIGHT(DX$3,2)),RIGHT(DX$3,1)),TRUE),#N/A)</f>
        <v>125</v>
      </c>
      <c r="DZ13" s="6">
        <f t="shared" si="33"/>
        <v>25</v>
      </c>
      <c r="EA13" s="6">
        <f>IFERROR(DZ13+VLOOKUP($A13,'TB2-1'!$A:$XEW,1+IFERROR(VALUE(RIGHT(DZ$3,2)),RIGHT(DZ$3,1)),TRUE),#N/A)</f>
        <v>185</v>
      </c>
      <c r="EB13" s="6">
        <f t="shared" si="34"/>
        <v>25</v>
      </c>
      <c r="EC13" s="6">
        <f>IFERROR(EB13+VLOOKUP($A13,'TB2-1'!$A:$XEW,1+IFERROR(VALUE(RIGHT(EB$3,2)),RIGHT(EB$3,1)),TRUE),#N/A)</f>
        <v>275</v>
      </c>
      <c r="ED13" s="6">
        <f t="shared" si="35"/>
        <v>25</v>
      </c>
      <c r="EE13" s="6">
        <f>IFERROR(ED13+VLOOKUP($A13,'TB2-1'!$A:$XEW,1+IFERROR(VALUE(RIGHT(ED$3,2)),RIGHT(ED$3,1)),TRUE),#N/A)</f>
        <v>415</v>
      </c>
      <c r="EF13" s="6">
        <f t="shared" si="36"/>
        <v>25</v>
      </c>
      <c r="EG13" s="6">
        <f>IFERROR(EF13+VLOOKUP($A13,'TB2-1'!$A:$XEW,1+IFERROR(VALUE(RIGHT(EF$3,2)),RIGHT(EF$3,1)),TRUE),#N/A)</f>
        <v>645</v>
      </c>
      <c r="EH13" s="6">
        <f t="shared" si="37"/>
        <v>25</v>
      </c>
      <c r="EI13" s="6">
        <f>IFERROR(EH13+VLOOKUP($A13,'TB2-1'!$A:$XEW,1+IFERROR(VALUE(RIGHT(EH$3,2)),RIGHT(EH$3,1)),TRUE),#N/A)</f>
        <v>1025</v>
      </c>
      <c r="EJ13" s="6">
        <f t="shared" si="38"/>
        <v>25</v>
      </c>
      <c r="EK13" s="6">
        <f>IFERROR(EJ13+VLOOKUP($A13,'TB2-1'!$A:$XEW,1+IFERROR(VALUE(RIGHT(EJ$3,2)),RIGHT(EJ$3,1)),TRUE),#N/A)</f>
        <v>1625</v>
      </c>
      <c r="EL13" s="6">
        <f t="shared" si="39"/>
        <v>25</v>
      </c>
      <c r="EM13" s="6">
        <f>IFERROR(EL13+VLOOKUP($A13,'TB2-1'!$A:$XEW,1+IFERROR(VALUE(RIGHT(EL$3,2)),RIGHT(EL$3,1)),TRUE),#N/A)</f>
        <v>2525</v>
      </c>
      <c r="EN13" s="6">
        <f t="shared" si="40"/>
        <v>25</v>
      </c>
      <c r="EO13" s="6">
        <f>IFERROR(EN13+VLOOKUP($A13,'TB2-1'!$A:$XEW,1+IFERROR(VALUE(RIGHT(EN$3,2)),RIGHT(EN$3,1)),TRUE),#N/A)</f>
        <v>3925</v>
      </c>
      <c r="EP13" s="84">
        <v>9</v>
      </c>
      <c r="EQ13" s="5">
        <f>IFERROR(EP13+VLOOKUP($A13,'TB2-1'!$A:$XEW,1+IFERROR(VALUE(RIGHT(EP$3,2)),RIGHT(EP$3,1)),TRUE),#N/A)</f>
        <v>10.5</v>
      </c>
      <c r="ER13" s="10">
        <f t="shared" si="41"/>
        <v>9</v>
      </c>
      <c r="ES13" s="5">
        <f>IFERROR(ER13+VLOOKUP($A13,'TB2-1'!$A:$XEW,1+IFERROR(VALUE(RIGHT(ER$3,2)),RIGHT(ER$3,1)),TRUE),#N/A)</f>
        <v>11.5</v>
      </c>
      <c r="ET13" s="10">
        <f t="shared" si="41"/>
        <v>9</v>
      </c>
      <c r="EU13" s="5">
        <f>IFERROR(ET13+VLOOKUP($A13,'TB2-1'!$A:$XEW,1+IFERROR(VALUE(RIGHT(ET$3,2)),RIGHT(ET$3,1)),TRUE),#N/A)</f>
        <v>13</v>
      </c>
      <c r="EV13" s="10">
        <f t="shared" si="41"/>
        <v>9</v>
      </c>
      <c r="EW13" s="5">
        <f>IFERROR(EV13+VLOOKUP($A13,'TB2-1'!$A:$XEW,1+IFERROR(VALUE(RIGHT(EV$3,2)),RIGHT(EV$3,1)),TRUE),#N/A)</f>
        <v>16</v>
      </c>
      <c r="EX13" s="10">
        <f t="shared" si="41"/>
        <v>9</v>
      </c>
      <c r="EY13" s="5">
        <f>IFERROR(EX13+VLOOKUP($A13,'TB2-1'!$A:$XEW,1+IFERROR(VALUE(RIGHT(EX$3,2)),RIGHT(EX$3,1)),TRUE),#N/A)</f>
        <v>20</v>
      </c>
      <c r="EZ13" s="10">
        <f t="shared" si="41"/>
        <v>9</v>
      </c>
      <c r="FA13" s="5">
        <f>IFERROR(EZ13+VLOOKUP($A13,'TB2-1'!$A:$XEW,1+IFERROR(VALUE(RIGHT(EZ$3,2)),RIGHT(EZ$3,1)),TRUE),#N/A)</f>
        <v>25</v>
      </c>
      <c r="FB13" s="10">
        <f t="shared" si="41"/>
        <v>9</v>
      </c>
      <c r="FC13" s="5">
        <f>IFERROR(FB13+VLOOKUP($A13,'TB2-1'!$A:$XEW,1+IFERROR(VALUE(RIGHT(FB$3,2)),RIGHT(FB$3,1)),TRUE),#N/A)</f>
        <v>34</v>
      </c>
      <c r="FD13" s="10">
        <f t="shared" si="41"/>
        <v>9</v>
      </c>
      <c r="FE13" s="5">
        <f>IFERROR(FD13+VLOOKUP($A13,'TB2-1'!$A:$XEW,1+IFERROR(VALUE(RIGHT(FD$3,2)),RIGHT(FD$3,1)),TRUE),#N/A)</f>
        <v>48</v>
      </c>
      <c r="FF13" s="10">
        <f t="shared" si="41"/>
        <v>9</v>
      </c>
      <c r="FG13" s="5">
        <f>IFERROR(FF13+VLOOKUP($A13,'TB2-1'!$A:$XEW,1+IFERROR(VALUE(RIGHT(FF$3,2)),RIGHT(FF$3,1)),TRUE),#N/A)</f>
        <v>71</v>
      </c>
      <c r="FH13" s="10">
        <f t="shared" si="42"/>
        <v>9</v>
      </c>
      <c r="FI13" s="5">
        <f>IFERROR(FH13+VLOOKUP($A13,'TB2-1'!$A:$XEW,1+IFERROR(VALUE(RIGHT(FH$3,2)),RIGHT(FH$3,1)),TRUE),#N/A)</f>
        <v>109</v>
      </c>
      <c r="FJ13" s="10">
        <f t="shared" si="43"/>
        <v>9</v>
      </c>
      <c r="FK13" s="5">
        <f>IFERROR(FJ13+VLOOKUP($A13,'TB2-1'!$A:$XEW,1+IFERROR(VALUE(RIGHT(FJ$3,2)),RIGHT(FJ$3,1)),TRUE),#N/A)</f>
        <v>169</v>
      </c>
      <c r="FL13" s="10">
        <f t="shared" si="44"/>
        <v>9</v>
      </c>
      <c r="FM13" s="5">
        <f>IFERROR(FL13+VLOOKUP($A13,'TB2-1'!$A:$XEW,1+IFERROR(VALUE(RIGHT(FL$3,2)),RIGHT(FL$3,1)),TRUE),#N/A)</f>
        <v>259</v>
      </c>
      <c r="FN13" s="10">
        <f t="shared" si="45"/>
        <v>9</v>
      </c>
      <c r="FO13" s="5">
        <f>IFERROR(FN13+VLOOKUP($A13,'TB2-1'!$A:$XEW,1+IFERROR(VALUE(RIGHT(FN$3,2)),RIGHT(FN$3,1)),TRUE),#N/A)</f>
        <v>399</v>
      </c>
      <c r="FP13" s="10">
        <f t="shared" si="46"/>
        <v>9</v>
      </c>
      <c r="FQ13" s="5">
        <f>IFERROR(FP13+VLOOKUP($A13,'TB2-1'!$A:$XEW,1+IFERROR(VALUE(RIGHT(FP$3,2)),RIGHT(FP$3,1)),TRUE),#N/A)</f>
        <v>629</v>
      </c>
      <c r="FR13" s="10">
        <f t="shared" si="47"/>
        <v>9</v>
      </c>
      <c r="FS13" s="5">
        <f>IFERROR(FR13+VLOOKUP($A13,'TB2-1'!$A:$XEW,1+IFERROR(VALUE(RIGHT(FR$3,2)),RIGHT(FR$3,1)),TRUE),#N/A)</f>
        <v>1009</v>
      </c>
      <c r="FT13" s="10">
        <f t="shared" si="48"/>
        <v>9</v>
      </c>
      <c r="FU13" s="5">
        <f>IFERROR(FT13+VLOOKUP($A13,'TB2-1'!$A:$XEW,1+IFERROR(VALUE(RIGHT(FT$3,2)),RIGHT(FT$3,1)),TRUE),#N/A)</f>
        <v>1609</v>
      </c>
      <c r="FV13" s="10">
        <f t="shared" si="49"/>
        <v>9</v>
      </c>
      <c r="FW13" s="5">
        <f>IFERROR(FV13+VLOOKUP($A13,'TB2-1'!$A:$XEW,1+IFERROR(VALUE(RIGHT(FV$3,2)),RIGHT(FV$3,1)),TRUE),#N/A)</f>
        <v>2509</v>
      </c>
      <c r="FX13" s="10">
        <f t="shared" si="50"/>
        <v>9</v>
      </c>
      <c r="FY13" s="5">
        <f>IFERROR(FX13+VLOOKUP($A13,'TB2-1'!$A:$XEW,1+IFERROR(VALUE(RIGHT(FX$3,2)),RIGHT(FX$3,1)),TRUE),#N/A)</f>
        <v>3909</v>
      </c>
      <c r="FZ13" s="84">
        <v>0</v>
      </c>
      <c r="GA13" s="6">
        <f>IFERROR(FZ13+VLOOKUP($A13,'TB2-1'!$A:$XEW,1+IFERROR(VALUE(RIGHT(FZ$3,2)),RIGHT(FZ$3,1)),TRUE),#N/A)</f>
        <v>1.5</v>
      </c>
      <c r="GB13" s="6">
        <f t="shared" si="51"/>
        <v>0</v>
      </c>
      <c r="GC13" s="6">
        <f>IFERROR(GB13+VLOOKUP($A13,'TB2-1'!$A:$XEW,1+IFERROR(VALUE(RIGHT(GB$3,2)),RIGHT(GB$3,1)),TRUE),#N/A)</f>
        <v>2.5</v>
      </c>
      <c r="GD13" s="6">
        <f t="shared" si="51"/>
        <v>0</v>
      </c>
      <c r="GE13" s="6">
        <f>IFERROR(GD13+VLOOKUP($A13,'TB2-1'!$A:$XEW,1+IFERROR(VALUE(RIGHT(GD$3,2)),RIGHT(GD$3,1)),TRUE),#N/A)</f>
        <v>4</v>
      </c>
      <c r="GF13" s="6">
        <f t="shared" si="51"/>
        <v>0</v>
      </c>
      <c r="GG13" s="6">
        <f>IFERROR(GF13+VLOOKUP($A13,'TB2-1'!$A:$XEW,1+IFERROR(VALUE(RIGHT(GF$3,2)),RIGHT(GF$3,1)),TRUE),#N/A)</f>
        <v>7</v>
      </c>
      <c r="GH13" s="6">
        <f t="shared" si="51"/>
        <v>0</v>
      </c>
      <c r="GI13" s="6">
        <f>IFERROR(GH13+VLOOKUP($A13,'TB2-1'!$A:$XEW,1+IFERROR(VALUE(RIGHT(GH$3,2)),RIGHT(GH$3,1)),TRUE),#N/A)</f>
        <v>11</v>
      </c>
      <c r="GJ13" s="6">
        <f t="shared" si="51"/>
        <v>0</v>
      </c>
      <c r="GK13" s="6">
        <f>IFERROR(GJ13+VLOOKUP($A13,'TB2-1'!$A:$XEW,1+IFERROR(VALUE(RIGHT(GJ$3,2)),RIGHT(GJ$3,1)),TRUE),#N/A)</f>
        <v>16</v>
      </c>
      <c r="GL13" s="6">
        <f t="shared" si="51"/>
        <v>0</v>
      </c>
      <c r="GM13" s="6">
        <f>IFERROR(GL13+VLOOKUP($A13,'TB2-1'!$A:$XEW,1+IFERROR(VALUE(RIGHT(GL$3,2)),RIGHT(GL$3,1)),TRUE),#N/A)</f>
        <v>25</v>
      </c>
      <c r="GN13" s="6">
        <f t="shared" si="51"/>
        <v>0</v>
      </c>
      <c r="GO13" s="6">
        <f>IFERROR(GN13+VLOOKUP($A13,'TB2-1'!$A:$XEW,1+IFERROR(VALUE(RIGHT(GN$3,2)),RIGHT(GN$3,1)),TRUE),#N/A)</f>
        <v>39</v>
      </c>
      <c r="GP13" s="6">
        <f t="shared" si="51"/>
        <v>0</v>
      </c>
      <c r="GQ13" s="6">
        <f>IFERROR(GP13+VLOOKUP($A13,'TB2-1'!$A:$XEW,1+IFERROR(VALUE(RIGHT(GP$3,2)),RIGHT(GP$3,1)),TRUE),#N/A)</f>
        <v>62</v>
      </c>
      <c r="GR13" s="6">
        <f t="shared" si="52"/>
        <v>0</v>
      </c>
      <c r="GS13" s="6">
        <f>IFERROR(GR13+VLOOKUP($A13,'TB2-1'!$A:$XEW,1+IFERROR(VALUE(RIGHT(GR$3,2)),RIGHT(GR$3,1)),TRUE),#N/A)</f>
        <v>100</v>
      </c>
      <c r="GT13" s="6">
        <f t="shared" si="53"/>
        <v>0</v>
      </c>
      <c r="GU13" s="6">
        <f>IFERROR(GT13+VLOOKUP($A13,'TB2-1'!$A:$XEW,1+IFERROR(VALUE(RIGHT(GT$3,2)),RIGHT(GT$3,1)),TRUE),#N/A)</f>
        <v>160</v>
      </c>
      <c r="GV13" s="6">
        <f t="shared" si="54"/>
        <v>0</v>
      </c>
      <c r="GW13" s="6">
        <f>IFERROR(GV13+VLOOKUP($A13,'TB2-1'!$A:$XEW,1+IFERROR(VALUE(RIGHT(GV$3,2)),RIGHT(GV$3,1)),TRUE),#N/A)</f>
        <v>250</v>
      </c>
      <c r="GX13" s="6">
        <f t="shared" si="55"/>
        <v>0</v>
      </c>
      <c r="GY13" s="6">
        <f>IFERROR(GX13+VLOOKUP($A13,'TB2-1'!$A:$XEW,1+IFERROR(VALUE(RIGHT(GX$3,2)),RIGHT(GX$3,1)),TRUE),#N/A)</f>
        <v>390</v>
      </c>
      <c r="GZ13" s="6">
        <f t="shared" si="56"/>
        <v>0</v>
      </c>
      <c r="HA13" s="6">
        <f>IFERROR(GZ13+VLOOKUP($A13,'TB2-1'!$A:$XEW,1+IFERROR(VALUE(RIGHT(GZ$3,2)),RIGHT(GZ$3,1)),TRUE),#N/A)</f>
        <v>620</v>
      </c>
      <c r="HB13" s="6">
        <f t="shared" si="57"/>
        <v>0</v>
      </c>
      <c r="HC13" s="6">
        <f>IFERROR(HB13+VLOOKUP($A13,'TB2-1'!$A:$XEW,1+IFERROR(VALUE(RIGHT(HB$3,2)),RIGHT(HB$3,1)),TRUE),#N/A)</f>
        <v>1000</v>
      </c>
      <c r="HD13" s="6">
        <f t="shared" si="58"/>
        <v>0</v>
      </c>
      <c r="HE13" s="6">
        <f>IFERROR(HD13+VLOOKUP($A13,'TB2-1'!$A:$XEW,1+IFERROR(VALUE(RIGHT(HD$3,2)),RIGHT(HD$3,1)),TRUE),#N/A)</f>
        <v>1600</v>
      </c>
      <c r="HF13" s="6">
        <f t="shared" si="59"/>
        <v>0</v>
      </c>
      <c r="HG13" s="6">
        <f>IFERROR(HF13+VLOOKUP($A13,'TB2-1'!$A:$XEW,1+IFERROR(VALUE(RIGHT(HF$3,2)),RIGHT(HF$3,1)),TRUE),#N/A)</f>
        <v>2500</v>
      </c>
      <c r="HH13" s="6">
        <f t="shared" si="60"/>
        <v>0</v>
      </c>
      <c r="HI13" s="6">
        <f>IFERROR(HH13+VLOOKUP($A13,'TB2-1'!$A:$XEW,1+IFERROR(VALUE(RIGHT(HH$3,2)),RIGHT(HH$3,1)),TRUE),#N/A)</f>
        <v>3900</v>
      </c>
      <c r="HJ13" s="5">
        <f>IFERROR(-VLOOKUP($A13,'TB2-1'!$A:$XEW,1+IFERROR(VALUE(RIGHT(HJ$3,2)),RIGHT(HJ$3,1)),TRUE)/2,#N/A)</f>
        <v>-0.75</v>
      </c>
      <c r="HK13" s="5">
        <f>IFERROR(VLOOKUP($A13,'TB2-1'!$A:$XEW,1+IFERROR(VALUE(RIGHT(HJ$3,2)),RIGHT(HJ$3,1)),TRUE)/2,#N/A)</f>
        <v>0.75</v>
      </c>
      <c r="HL13" s="5">
        <f>IFERROR(-VLOOKUP($A13,'TB2-1'!$A:$XEW,1+IFERROR(VALUE(RIGHT(HL$3,2)),RIGHT(HL$3,1)),TRUE)/2,#N/A)</f>
        <v>-1.25</v>
      </c>
      <c r="HM13" s="5">
        <f>IFERROR(VLOOKUP($A13,'TB2-1'!$A:$XEW,1+IFERROR(VALUE(RIGHT(HL$3,2)),RIGHT(HL$3,1)),TRUE)/2,#N/A)</f>
        <v>1.25</v>
      </c>
      <c r="HN13" s="5">
        <f>IFERROR(-VLOOKUP($A13,'TB2-1'!$A:$XEW,1+IFERROR(VALUE(RIGHT(HN$3,2)),RIGHT(HN$3,1)),TRUE)/2,#N/A)</f>
        <v>-2</v>
      </c>
      <c r="HO13" s="5">
        <f>IFERROR(VLOOKUP($A13,'TB2-1'!$A:$XEW,1+IFERROR(VALUE(RIGHT(HN$3,2)),RIGHT(HN$3,1)),TRUE)/2,#N/A)</f>
        <v>2</v>
      </c>
      <c r="HP13" s="5">
        <f>IFERROR(-VLOOKUP($A13,'TB2-1'!$A:$XEW,1+IFERROR(VALUE(RIGHT(HP$3,2)),RIGHT(HP$3,1)),TRUE)/2,#N/A)</f>
        <v>-3.5</v>
      </c>
      <c r="HQ13" s="5">
        <f>IFERROR(VLOOKUP($A13,'TB2-1'!$A:$XEW,1+IFERROR(VALUE(RIGHT(HP$3,2)),RIGHT(HP$3,1)),TRUE)/2,#N/A)</f>
        <v>3.5</v>
      </c>
      <c r="HR13" s="5">
        <f>IFERROR(-VLOOKUP($A13,'TB2-1'!$A:$XEW,1+IFERROR(VALUE(RIGHT(HR$3,2)),RIGHT(HR$3,1)),TRUE)/2,#N/A)</f>
        <v>-5.5</v>
      </c>
      <c r="HS13" s="5">
        <f>IFERROR(VLOOKUP($A13,'TB2-1'!$A:$XEW,1+IFERROR(VALUE(RIGHT(HR$3,2)),RIGHT(HR$3,1)),TRUE)/2,#N/A)</f>
        <v>5.5</v>
      </c>
      <c r="HT13" s="5">
        <f>IFERROR(-VLOOKUP($A13,'TB2-1'!$A:$XEW,1+IFERROR(VALUE(RIGHT(HT$3,2)),RIGHT(HT$3,1)),TRUE)/2,#N/A)</f>
        <v>-8</v>
      </c>
      <c r="HU13" s="5">
        <f>IFERROR(VLOOKUP($A13,'TB2-1'!$A:$XEW,1+IFERROR(VALUE(RIGHT(HT$3,2)),RIGHT(HT$3,1)),TRUE)/2,#N/A)</f>
        <v>8</v>
      </c>
      <c r="HV13" s="5">
        <f>IFERROR(-VLOOKUP($A13,'TB2-1'!$A:$XEW,1+IFERROR(VALUE(RIGHT(HV$3,2)),RIGHT(HV$3,1)),TRUE)/2,#N/A)</f>
        <v>-12.5</v>
      </c>
      <c r="HW13" s="5">
        <f>IFERROR(VLOOKUP($A13,'TB2-1'!$A:$XEW,1+IFERROR(VALUE(RIGHT(HV$3,2)),RIGHT(HV$3,1)),TRUE)/2,#N/A)</f>
        <v>12.5</v>
      </c>
      <c r="HX13" s="5">
        <f>IFERROR(-VLOOKUP($A13,'TB2-1'!$A:$XEW,1+IFERROR(VALUE(RIGHT(HX$3,2)),RIGHT(HX$3,1)),TRUE)/2,#N/A)</f>
        <v>-19.5</v>
      </c>
      <c r="HY13" s="5">
        <f>IFERROR(VLOOKUP($A13,'TB2-1'!$A:$XEW,1+IFERROR(VALUE(RIGHT(HX$3,2)),RIGHT(HX$3,1)),TRUE)/2,#N/A)</f>
        <v>19.5</v>
      </c>
      <c r="HZ13" s="5">
        <f>IFERROR(-VLOOKUP($A13,'TB2-1'!$A:$XEW,1+IFERROR(VALUE(RIGHT(HZ$3,2)),RIGHT(HZ$3,1)),TRUE)/2,#N/A)</f>
        <v>-31</v>
      </c>
      <c r="IA13" s="5">
        <f>IFERROR(VLOOKUP($A13,'TB2-1'!$A:$XEW,1+IFERROR(VALUE(RIGHT(HZ$3,2)),RIGHT(HZ$3,1)),TRUE)/2,#N/A)</f>
        <v>31</v>
      </c>
      <c r="IB13" s="5">
        <f>IFERROR(-VLOOKUP($A13,'TB2-1'!$A:$XEW,1+IFERROR(VALUE(RIGHT(IB$3,2)),RIGHT(IB$3,1)),TRUE)/2,#N/A)</f>
        <v>-50</v>
      </c>
      <c r="IC13" s="5">
        <f>IFERROR(VLOOKUP($A13,'TB2-1'!$A:$XEW,1+IFERROR(VALUE(RIGHT(IB$3,2)),RIGHT(IB$3,1)),TRUE)/2,#N/A)</f>
        <v>50</v>
      </c>
      <c r="ID13" s="5">
        <f>IFERROR(-VLOOKUP($A13,'TB2-1'!$A:$XEW,1+IFERROR(VALUE(RIGHT(ID$3,2)),RIGHT(ID$3,1)),TRUE)/2,#N/A)</f>
        <v>-80</v>
      </c>
      <c r="IE13" s="5">
        <f>IFERROR(VLOOKUP($A13,'TB2-1'!$A:$XEW,1+IFERROR(VALUE(RIGHT(ID$3,2)),RIGHT(ID$3,1)),TRUE)/2,#N/A)</f>
        <v>80</v>
      </c>
      <c r="IF13" s="5">
        <f>IFERROR(-VLOOKUP($A13,'TB2-1'!$A:$XEW,1+IFERROR(VALUE(RIGHT(IF$3,2)),RIGHT(IF$3,1)),TRUE)/2,#N/A)</f>
        <v>-125</v>
      </c>
      <c r="IG13" s="5">
        <f>IFERROR(VLOOKUP($A13,'TB2-1'!$A:$XEW,1+IFERROR(VALUE(RIGHT(IF$3,2)),RIGHT(IF$3,1)),TRUE)/2,#N/A)</f>
        <v>125</v>
      </c>
      <c r="IH13" s="5">
        <f>IFERROR(-VLOOKUP($A13,'TB2-1'!$A:$XEW,1+IFERROR(VALUE(RIGHT(IH$3,2)),RIGHT(IH$3,1)),TRUE)/2,#N/A)</f>
        <v>-195</v>
      </c>
      <c r="II13" s="5">
        <f>IFERROR(VLOOKUP($A13,'TB2-1'!$A:$XEW,1+IFERROR(VALUE(RIGHT(IH$3,2)),RIGHT(IH$3,1)),TRUE)/2,#N/A)</f>
        <v>195</v>
      </c>
      <c r="IJ13" s="5">
        <f>IFERROR(-VLOOKUP($A13,'TB2-1'!$A:$XEW,1+IFERROR(VALUE(RIGHT(IJ$3,2)),RIGHT(IJ$3,1)),TRUE)/2,#N/A)</f>
        <v>-310</v>
      </c>
      <c r="IK13" s="5">
        <f>IFERROR(VLOOKUP($A13,'TB2-1'!$A:$XEW,1+IFERROR(VALUE(RIGHT(IJ$3,2)),RIGHT(IJ$3,1)),TRUE)/2,#N/A)</f>
        <v>310</v>
      </c>
      <c r="IL13" s="5">
        <f>IFERROR(-VLOOKUP($A13,'TB2-1'!$A:$XEW,1+IFERROR(VALUE(RIGHT(IL$3,2)),RIGHT(IL$3,1)),TRUE)/2,#N/A)</f>
        <v>-500</v>
      </c>
      <c r="IM13" s="5">
        <f>IFERROR(VLOOKUP($A13,'TB2-1'!$A:$XEW,1+IFERROR(VALUE(RIGHT(IL$3,2)),RIGHT(IL$3,1)),TRUE)/2,#N/A)</f>
        <v>500</v>
      </c>
      <c r="IN13" s="5">
        <f>IFERROR(-VLOOKUP($A13,'TB2-1'!$A:$XEW,1+IFERROR(VALUE(RIGHT(IN$3,2)),RIGHT(IN$3,1)),TRUE)/2,#N/A)</f>
        <v>-800</v>
      </c>
      <c r="IO13" s="5">
        <f>IFERROR(VLOOKUP($A13,'TB2-1'!$A:$XEW,1+IFERROR(VALUE(RIGHT(IN$3,2)),RIGHT(IN$3,1)),TRUE)/2,#N/A)</f>
        <v>800</v>
      </c>
      <c r="IP13" s="5">
        <f>IFERROR(-VLOOKUP($A13,'TB2-1'!$A:$XEW,1+IFERROR(VALUE(RIGHT(IP$3,2)),RIGHT(IP$3,1)),TRUE)/2,#N/A)</f>
        <v>-1250</v>
      </c>
      <c r="IQ13" s="5">
        <f>IFERROR(VLOOKUP($A13,'TB2-1'!$A:$XEW,1+IFERROR(VALUE(RIGHT(IP$3,2)),RIGHT(IP$3,1)),TRUE)/2,#N/A)</f>
        <v>1250</v>
      </c>
      <c r="IR13" s="5">
        <f>IFERROR(-VLOOKUP($A13,'TB2-1'!$A:$XEW,1+IFERROR(VALUE(RIGHT(IR$3,2)),RIGHT(IR$3,1)),TRUE)/2,#N/A)</f>
        <v>-1950</v>
      </c>
      <c r="IS13" s="5">
        <f>IFERROR(VLOOKUP($A13,'TB2-1'!$A:$XEW,1+IFERROR(VALUE(RIGHT(IR$3,2)),RIGHT(IR$3,1)),TRUE)/2,#N/A)</f>
        <v>1950</v>
      </c>
      <c r="IT13" s="2" t="e">
        <f>IFERROR(IU13-VLOOKUP($A13,'TB2-1'!$A:$XEW,1+IFERROR(VALUE(RIGHT(IT$3,2)),RIGHT(IT$3,1)),TRUE),#N/A)</f>
        <v>#N/A</v>
      </c>
      <c r="IU13" s="9" t="e">
        <v>#N/A</v>
      </c>
      <c r="IV13" s="2" t="e">
        <f>IFERROR(IW13-VLOOKUP($A13,'TB2-1'!$A:$XEW,1+IFERROR(VALUE(RIGHT(IV$3,2)),RIGHT(IV$3,1)),TRUE),#N/A)</f>
        <v>#N/A</v>
      </c>
      <c r="IW13" s="9" t="e">
        <v>#N/A</v>
      </c>
      <c r="IX13" s="2" t="e">
        <f>IFERROR(IY13-VLOOKUP($A13,'TB2-1'!$A:$XEW,1+IFERROR(VALUE(RIGHT(IX$3,2)),RIGHT(IX$3,1)),TRUE),#N/A)</f>
        <v>#N/A</v>
      </c>
      <c r="IY13" s="9" t="e">
        <v>#N/A</v>
      </c>
      <c r="IZ13" s="2" t="e">
        <f>IFERROR(JA13-VLOOKUP($A13,'TB2-1'!$A:$XEW,1+IFERROR(VALUE(RIGHT(IZ$3,2)),RIGHT(IZ$3,1)),TRUE),#N/A)</f>
        <v>#N/A</v>
      </c>
      <c r="JA13" s="9" t="e">
        <v>#N/A</v>
      </c>
      <c r="JB13" s="2" t="e">
        <f>IFERROR(JC13-VLOOKUP($A13,'TB2-1'!$A:$XEW,1+IFERROR(VALUE(RIGHT(JB$3,2)),RIGHT(JB$3,1)),TRUE),#N/A)</f>
        <v>#N/A</v>
      </c>
      <c r="JC13" s="9" t="e">
        <v>#N/A</v>
      </c>
      <c r="JD13" s="2">
        <f>IFERROR(JE13-VLOOKUP($A13,'TB2-1'!$A:$XEW,1+IFERROR(VALUE(RIGHT(JD$3,2)),RIGHT(JD$3,1)),TRUE),#N/A)</f>
        <v>-6</v>
      </c>
      <c r="JE13" s="9">
        <v>10</v>
      </c>
      <c r="JF13" s="2">
        <f>IFERROR(JG13-VLOOKUP($A13,'TB2-1'!$A:$XEW,1+IFERROR(VALUE(RIGHT(JF$3,2)),RIGHT(JF$3,1)),TRUE),#N/A)</f>
        <v>-11</v>
      </c>
      <c r="JG13" s="9">
        <v>14</v>
      </c>
      <c r="JH13" s="2">
        <f>IFERROR(JI13-VLOOKUP($A13,'TB2-1'!$A:$XEW,1+IFERROR(VALUE(RIGHT(JH$3,2)),RIGHT(JH$3,1)),TRUE),#N/A)</f>
        <v>-15</v>
      </c>
      <c r="JI13" s="9">
        <v>24</v>
      </c>
      <c r="JJ13" s="2" t="e">
        <f>IFERROR(JK13-VLOOKUP($A13,'TB2-1'!$A:$XEW,1+IFERROR(VALUE(RIGHT(JJ$3,2)),RIGHT(JJ$3,1)),TRUE),#N/A)</f>
        <v>#N/A</v>
      </c>
      <c r="JK13" s="9" t="e">
        <v>#N/A</v>
      </c>
      <c r="JL13" s="2" t="e">
        <f>IFERROR(JM13-VLOOKUP($A13,'TB2-1'!$A:$XEW,1+IFERROR(VALUE(RIGHT(JL$3,2)),RIGHT(JL$3,1)),TRUE),#N/A)</f>
        <v>#N/A</v>
      </c>
      <c r="JM13" s="9" t="e">
        <v>#N/A</v>
      </c>
      <c r="JN13" s="2" t="e">
        <f>IFERROR(JO13-VLOOKUP($A13,'TB2-1'!$A:$XEW,1+IFERROR(VALUE(RIGHT(JN$3,2)),RIGHT(JN$3,1)),TRUE),#N/A)</f>
        <v>#N/A</v>
      </c>
      <c r="JO13" s="9" t="e">
        <v>#N/A</v>
      </c>
      <c r="JP13" s="2" t="e">
        <f>IFERROR(JQ13-VLOOKUP($A13,'TB2-1'!$A:$XEW,1+IFERROR(VALUE(RIGHT(JP$3,2)),RIGHT(JP$3,1)),TRUE),#N/A)</f>
        <v>#N/A</v>
      </c>
      <c r="JQ13" s="9" t="e">
        <v>#N/A</v>
      </c>
      <c r="JR13" s="2" t="e">
        <f>IFERROR(JS13-VLOOKUP($A13,'TB2-1'!$A:$XEW,1+IFERROR(VALUE(RIGHT(JR$3,2)),RIGHT(JR$3,1)),TRUE),#N/A)</f>
        <v>#N/A</v>
      </c>
      <c r="JS13" s="9" t="e">
        <v>#N/A</v>
      </c>
      <c r="JT13" s="2" t="e">
        <f>IFERROR(JU13-VLOOKUP($A13,'TB2-1'!$A:$XEW,1+IFERROR(VALUE(RIGHT(JT$3,2)),RIGHT(JT$3,1)),TRUE),#N/A)</f>
        <v>#N/A</v>
      </c>
      <c r="JU13" s="9" t="e">
        <v>#N/A</v>
      </c>
      <c r="JV13" s="2" t="e">
        <f>IFERROR(JW13-VLOOKUP($A13,'TB2-1'!$A:$XEW,1+IFERROR(VALUE(RIGHT(JV$3,2)),RIGHT(JV$3,1)),TRUE),#N/A)</f>
        <v>#N/A</v>
      </c>
      <c r="JW13" s="9" t="e">
        <v>#N/A</v>
      </c>
      <c r="JX13" s="2" t="e">
        <f>IFERROR(JY13-VLOOKUP($A13,'TB2-1'!$A:$XEW,1+IFERROR(VALUE(RIGHT(JX$3,2)),RIGHT(JX$3,1)),TRUE),#N/A)</f>
        <v>#N/A</v>
      </c>
      <c r="JY13" s="9" t="e">
        <v>#N/A</v>
      </c>
      <c r="JZ13" s="2" t="e">
        <f>IFERROR(KA13-VLOOKUP($A13,'TB2-1'!$A:$XEW,1+IFERROR(VALUE(RIGHT(JZ$3,2)),RIGHT(JZ$3,1)),TRUE),#N/A)</f>
        <v>#N/A</v>
      </c>
      <c r="KA13" s="9" t="e">
        <v>#N/A</v>
      </c>
      <c r="KB13" s="2" t="e">
        <f>IFERROR(KC13-VLOOKUP($A13,'TB2-1'!$A:$XEW,1+IFERROR(VALUE(RIGHT(KB$3,2)),RIGHT(KB$3,1)),TRUE),#N/A)</f>
        <v>#N/A</v>
      </c>
      <c r="KC13" s="9" t="e">
        <v>#N/A</v>
      </c>
      <c r="KD13" s="5" t="e">
        <f>IFERROR(KE13-VLOOKUP($A13,'TB2-1'!$A:$XEW,1+IFERROR(VALUE(RIGHT(KD$3,2)),RIGHT(KD$3,1)),TRUE),#N/A)</f>
        <v>#N/A</v>
      </c>
      <c r="KE13" s="9" t="e">
        <f t="shared" si="240"/>
        <v>#N/A</v>
      </c>
      <c r="KF13" s="5" t="e">
        <f>IFERROR(KG13-VLOOKUP($A13,'TB2-1'!$A:$XEW,1+IFERROR(VALUE(RIGHT(KF$3,2)),RIGHT(KF$3,1)),TRUE),#N/A)</f>
        <v>#N/A</v>
      </c>
      <c r="KG13" s="9" t="e">
        <f t="shared" si="240"/>
        <v>#N/A</v>
      </c>
      <c r="KH13" s="5">
        <f>IFERROR(KI13-VLOOKUP($A13,'TB2-1'!$A:$XEW,1+IFERROR(VALUE(RIGHT(KH$3,2)),RIGHT(KH$3,1)),TRUE),#N/A)</f>
        <v>-4.5</v>
      </c>
      <c r="KI13" s="9">
        <f t="shared" si="240"/>
        <v>-0.5</v>
      </c>
      <c r="KJ13" s="5">
        <f>IFERROR(KK13-VLOOKUP($A13,'TB2-1'!$A:$XEW,1+IFERROR(VALUE(RIGHT(KJ$3,2)),RIGHT(KJ$3,1)),TRUE),#N/A)</f>
        <v>-6</v>
      </c>
      <c r="KK13" s="9">
        <f t="shared" si="240"/>
        <v>1</v>
      </c>
      <c r="KL13" s="5">
        <f>IFERROR(KM13-VLOOKUP($A13,'TB2-1'!$A:$XEW,1+IFERROR(VALUE(RIGHT(KL$3,2)),RIGHT(KL$3,1)),TRUE),#N/A)</f>
        <v>-9</v>
      </c>
      <c r="KM13" s="9">
        <f t="shared" si="240"/>
        <v>2</v>
      </c>
      <c r="KN13" s="5">
        <f>IFERROR(KO13-VLOOKUP($A13,'TB2-1'!$A:$XEW,1+IFERROR(VALUE(RIGHT(KN$3,2)),RIGHT(KN$3,1)),TRUE),#N/A)</f>
        <v>-13</v>
      </c>
      <c r="KO13" s="9">
        <f t="shared" si="240"/>
        <v>3</v>
      </c>
      <c r="KP13" s="5">
        <f>IFERROR(KQ13-VLOOKUP($A13,'TB2-1'!$A:$XEW,1+IFERROR(VALUE(RIGHT(KP$3,2)),RIGHT(KP$3,1)),TRUE),#N/A)</f>
        <v>-18</v>
      </c>
      <c r="KQ13" s="9">
        <f t="shared" si="240"/>
        <v>7</v>
      </c>
      <c r="KR13" s="5">
        <f>IFERROR(KS13-VLOOKUP($A13,'TB2-1'!$A:$XEW,1+IFERROR(VALUE(RIGHT(KR$3,2)),RIGHT(KR$3,1)),TRUE),#N/A)</f>
        <v>-27</v>
      </c>
      <c r="KS13" s="9">
        <f t="shared" si="240"/>
        <v>12</v>
      </c>
      <c r="KT13" s="5" t="e">
        <f>IFERROR(KU13-VLOOKUP($A13,'TB2-1'!$A:$XEW,1+IFERROR(VALUE(RIGHT(KT$3,2)),RIGHT(KT$3,1)),TRUE),#N/A)</f>
        <v>#N/A</v>
      </c>
      <c r="KU13" s="9" t="e">
        <v>#N/A</v>
      </c>
      <c r="KV13" s="5" t="e">
        <f>IFERROR(KW13-VLOOKUP($A13,'TB2-1'!$A:$XEW,1+IFERROR(VALUE(RIGHT(KV$3,2)),RIGHT(KV$3,1)),TRUE),#N/A)</f>
        <v>#N/A</v>
      </c>
      <c r="KW13" s="9" t="e">
        <v>#N/A</v>
      </c>
      <c r="KX13" s="5" t="e">
        <f>IFERROR(KY13-VLOOKUP($A13,'TB2-1'!$A:$XEW,1+IFERROR(VALUE(RIGHT(KX$3,2)),RIGHT(KX$3,1)),TRUE),#N/A)</f>
        <v>#N/A</v>
      </c>
      <c r="KY13" s="9" t="e">
        <v>#N/A</v>
      </c>
      <c r="KZ13" s="5" t="e">
        <f>IFERROR(LA13-VLOOKUP($A13,'TB2-1'!$A:$XEW,1+IFERROR(VALUE(RIGHT(KZ$3,2)),RIGHT(KZ$3,1)),TRUE),#N/A)</f>
        <v>#N/A</v>
      </c>
      <c r="LA13" s="9" t="e">
        <v>#N/A</v>
      </c>
      <c r="LB13" s="5" t="e">
        <f>IFERROR(LC13-VLOOKUP($A13,'TB2-1'!$A:$XEW,1+IFERROR(VALUE(RIGHT(LB$3,2)),RIGHT(LB$3,1)),TRUE),#N/A)</f>
        <v>#N/A</v>
      </c>
      <c r="LC13" s="9" t="e">
        <v>#N/A</v>
      </c>
      <c r="LD13" s="5" t="e">
        <f>IFERROR(LE13-VLOOKUP($A13,'TB2-1'!$A:$XEW,1+IFERROR(VALUE(RIGHT(LD$3,2)),RIGHT(LD$3,1)),TRUE),#N/A)</f>
        <v>#N/A</v>
      </c>
      <c r="LE13" s="9" t="e">
        <v>#N/A</v>
      </c>
      <c r="LF13" s="5" t="e">
        <f>IFERROR(LG13-VLOOKUP($A13,'TB2-1'!$A:$XEW,1+IFERROR(VALUE(RIGHT(LF$3,2)),RIGHT(LF$3,1)),TRUE),#N/A)</f>
        <v>#N/A</v>
      </c>
      <c r="LG13" s="9" t="e">
        <v>#N/A</v>
      </c>
      <c r="LH13" s="5" t="e">
        <f>IFERROR(LI13-VLOOKUP($A13,'TB2-1'!$A:$XEW,1+IFERROR(VALUE(RIGHT(LH$3,2)),RIGHT(LH$3,1)),TRUE),#N/A)</f>
        <v>#N/A</v>
      </c>
      <c r="LI13" s="9" t="e">
        <v>#N/A</v>
      </c>
      <c r="LJ13" s="5" t="e">
        <f>IFERROR(LK13-VLOOKUP($A13,'TB2-1'!$A:$XEW,1+IFERROR(VALUE(RIGHT(LJ$3,2)),RIGHT(LJ$3,1)),TRUE),#N/A)</f>
        <v>#N/A</v>
      </c>
      <c r="LK13" s="9" t="e">
        <v>#N/A</v>
      </c>
      <c r="LL13" s="5" t="e">
        <f>IFERROR(LM13-VLOOKUP($A13,'TB2-1'!$A:$XEW,1+IFERROR(VALUE(RIGHT(LL$3,2)),RIGHT(LL$3,1)),TRUE),#N/A)</f>
        <v>#N/A</v>
      </c>
      <c r="LM13" s="9" t="e">
        <v>#N/A</v>
      </c>
      <c r="LN13" s="2" t="e">
        <f>IFERROR(LO13-VLOOKUP($A13,'TB2-1'!$A:$XEW,1+IFERROR(VALUE(RIGHT(LN$3,2)),RIGHT(LN$3,1)),TRUE),#N/A)</f>
        <v>#N/A</v>
      </c>
      <c r="LO13" s="9" t="e">
        <f>-9+VLOOKUP($A13,$ACE:$ACW,1+IFERROR(VALUE(RIGHT(LN$3,2)),RIGHT(LN$3,1)),TRUE)</f>
        <v>#N/A</v>
      </c>
      <c r="LP13" s="2" t="e">
        <f>IFERROR(LQ13-VLOOKUP($A13,'TB2-1'!$A:$XEW,1+IFERROR(VALUE(RIGHT(LP$3,2)),RIGHT(LP$3,1)),TRUE),#N/A)</f>
        <v>#N/A</v>
      </c>
      <c r="LQ13" s="9" t="e">
        <f>-9+VLOOKUP($A13,$ACE:$ACW,1+IFERROR(VALUE(RIGHT(LP$3,2)),RIGHT(LP$3,1)),TRUE)</f>
        <v>#N/A</v>
      </c>
      <c r="LR13" s="2">
        <f>IFERROR(LS13-VLOOKUP($A13,'TB2-1'!$A:$XEW,1+IFERROR(VALUE(RIGHT(LR$3,2)),RIGHT(LR$3,1)),TRUE),#N/A)</f>
        <v>-11.5</v>
      </c>
      <c r="LS13" s="9">
        <f>-9+VLOOKUP($A13,$ACE:$ACW,1+IFERROR(VALUE(RIGHT(LR$3,2)),RIGHT(LR$3,1)),TRUE)</f>
        <v>-7.5</v>
      </c>
      <c r="LT13" s="2">
        <f>IFERROR(LU13-VLOOKUP($A13,'TB2-1'!$A:$XEW,1+IFERROR(VALUE(RIGHT(LT$3,2)),RIGHT(LT$3,1)),TRUE),#N/A)</f>
        <v>-13</v>
      </c>
      <c r="LU13" s="9">
        <f>-9+VLOOKUP($A13,$ACE:$ACW,1+IFERROR(VALUE(RIGHT(LT$3,2)),RIGHT(LT$3,1)),TRUE)</f>
        <v>-6</v>
      </c>
      <c r="LV13" s="2">
        <f>IFERROR(LW13-VLOOKUP($A13,'TB2-1'!$A:$XEW,1+IFERROR(VALUE(RIGHT(LV$3,2)),RIGHT(LV$3,1)),TRUE),#N/A)</f>
        <v>-16</v>
      </c>
      <c r="LW13" s="9">
        <f>-9+VLOOKUP($A13,$ACE:$ACW,1+IFERROR(VALUE(RIGHT(LV$3,2)),RIGHT(LV$3,1)),TRUE)</f>
        <v>-5</v>
      </c>
      <c r="LX13" s="2">
        <f>IFERROR(LY13-VLOOKUP($A13,'TB2-1'!$A:$XEW,1+IFERROR(VALUE(RIGHT(LX$3,2)),RIGHT(LX$3,1)),TRUE),#N/A)</f>
        <v>-20</v>
      </c>
      <c r="LY13" s="9">
        <f>-9+VLOOKUP($A13,$ACE:$ACW,1+IFERROR(VALUE(RIGHT(LX$3,2)),RIGHT(LX$3,1)),TRUE)</f>
        <v>-4</v>
      </c>
      <c r="LZ13" s="2">
        <f>IFERROR(MA13-VLOOKUP($A13,'TB2-1'!$A:$XEW,1+IFERROR(VALUE(RIGHT(LZ$3,2)),RIGHT(LZ$3,1)),TRUE),#N/A)</f>
        <v>-25</v>
      </c>
      <c r="MA13" s="9">
        <f>-9+VLOOKUP($A13,$ACE:$ACW,1+IFERROR(VALUE(RIGHT(LZ$3,2)),RIGHT(LZ$3,1)),TRUE)</f>
        <v>0</v>
      </c>
      <c r="MB13" s="2">
        <f>IFERROR(MC13-VLOOKUP($A13,'TB2-1'!$A:$XEW,1+IFERROR(VALUE(RIGHT(MB$3,2)),RIGHT(MB$3,1)),TRUE),#N/A)</f>
        <v>-34</v>
      </c>
      <c r="MC13" s="9">
        <f>-9+VLOOKUP($A13,$ACE:$ACW,1+IFERROR(VALUE(RIGHT(MB$3,2)),RIGHT(MB$3,1)),TRUE)</f>
        <v>5</v>
      </c>
      <c r="MD13" s="2" t="e">
        <f>IFERROR(ME13-VLOOKUP($A13,'TB2-1'!$A:$XEW,1+IFERROR(VALUE(RIGHT(MD$3,2)),RIGHT(MD$3,1)),TRUE),#N/A)</f>
        <v>#N/A</v>
      </c>
      <c r="ME13" s="9" t="e">
        <v>#N/A</v>
      </c>
      <c r="MF13" s="2" t="e">
        <f>IFERROR(MG13-VLOOKUP($A13,'TB2-1'!$A:$XEW,1+IFERROR(VALUE(RIGHT(MF$3,2)),RIGHT(MF$3,1)),TRUE),#N/A)</f>
        <v>#N/A</v>
      </c>
      <c r="MG13" s="9" t="e">
        <v>#N/A</v>
      </c>
      <c r="MH13" s="2" t="e">
        <f>IFERROR(MI13-VLOOKUP($A13,'TB2-1'!$A:$XEW,1+IFERROR(VALUE(RIGHT(MH$3,2)),RIGHT(MH$3,1)),TRUE),#N/A)</f>
        <v>#N/A</v>
      </c>
      <c r="MI13" s="9" t="e">
        <v>#N/A</v>
      </c>
      <c r="MJ13" s="2" t="e">
        <f>IFERROR(MK13-VLOOKUP($A13,'TB2-1'!$A:$XEW,1+IFERROR(VALUE(RIGHT(MJ$3,2)),RIGHT(MJ$3,1)),TRUE),#N/A)</f>
        <v>#N/A</v>
      </c>
      <c r="MK13" s="9" t="e">
        <v>#N/A</v>
      </c>
      <c r="ML13" s="2" t="e">
        <f>IFERROR(MM13-VLOOKUP($A13,'TB2-1'!$A:$XEW,1+IFERROR(VALUE(RIGHT(ML$3,2)),RIGHT(ML$3,1)),TRUE),#N/A)</f>
        <v>#N/A</v>
      </c>
      <c r="MM13" s="9" t="e">
        <v>#N/A</v>
      </c>
      <c r="MN13" s="2" t="e">
        <f>IFERROR(MO13-VLOOKUP($A13,'TB2-1'!$A:$XEW,1+IFERROR(VALUE(RIGHT(MN$3,2)),RIGHT(MN$3,1)),TRUE),#N/A)</f>
        <v>#N/A</v>
      </c>
      <c r="MO13" s="9" t="e">
        <v>#N/A</v>
      </c>
      <c r="MP13" s="2" t="e">
        <f>IFERROR(MQ13-VLOOKUP($A13,'TB2-1'!$A:$XEW,1+IFERROR(VALUE(RIGHT(MP$3,2)),RIGHT(MP$3,1)),TRUE),#N/A)</f>
        <v>#N/A</v>
      </c>
      <c r="MQ13" s="9" t="e">
        <v>#N/A</v>
      </c>
      <c r="MR13" s="2" t="e">
        <f>IFERROR(MS13-VLOOKUP($A13,'TB2-1'!$A:$XEW,1+IFERROR(VALUE(RIGHT(MR$3,2)),RIGHT(MR$3,1)),TRUE),#N/A)</f>
        <v>#N/A</v>
      </c>
      <c r="MS13" s="9" t="e">
        <v>#N/A</v>
      </c>
      <c r="MT13" s="2" t="e">
        <f>IFERROR(MU13-VLOOKUP($A13,'TB2-1'!$A:$XEW,1+IFERROR(VALUE(RIGHT(MT$3,2)),RIGHT(MT$3,1)),TRUE),#N/A)</f>
        <v>#N/A</v>
      </c>
      <c r="MU13" s="9" t="e">
        <v>#N/A</v>
      </c>
      <c r="MV13" s="2" t="e">
        <f>IFERROR(MW13-VLOOKUP($A13,'TB2-1'!$A:$XEW,1+IFERROR(VALUE(RIGHT(MV$3,2)),RIGHT(MV$3,1)),TRUE),#N/A)</f>
        <v>#N/A</v>
      </c>
      <c r="MW13" s="9" t="e">
        <v>#N/A</v>
      </c>
      <c r="MX13" s="5" t="e">
        <f>IFERROR(MY13-VLOOKUP($A13,'TB2-1'!$A:$XEW,1+IFERROR(VALUE(RIGHT(MX$3,2)),RIGHT(MX$3,1)),TRUE),#N/A)</f>
        <v>#N/A</v>
      </c>
      <c r="MY13" s="9" t="e">
        <f>-17+VLOOKUP($A13,$ACE:$ACW,1+IFERROR(VALUE(RIGHT(MX$3,2)),RIGHT(MX$3,1)),TRUE)</f>
        <v>#N/A</v>
      </c>
      <c r="MZ13" s="5" t="e">
        <f>IFERROR(NA13-VLOOKUP($A13,'TB2-1'!$A:$XEW,1+IFERROR(VALUE(RIGHT(MZ$3,2)),RIGHT(MZ$3,1)),TRUE),#N/A)</f>
        <v>#N/A</v>
      </c>
      <c r="NA13" s="9" t="e">
        <f>-17+VLOOKUP($A13,$ACE:$ACW,1+IFERROR(VALUE(RIGHT(MZ$3,2)),RIGHT(MZ$3,1)),TRUE)</f>
        <v>#N/A</v>
      </c>
      <c r="NB13" s="5">
        <f>IFERROR(NC13-VLOOKUP($A13,'TB2-1'!$A:$XEW,1+IFERROR(VALUE(RIGHT(NB$3,2)),RIGHT(NB$3,1)),TRUE),#N/A)</f>
        <v>-19.5</v>
      </c>
      <c r="NC13" s="9">
        <f>-17+VLOOKUP($A13,$ACE:$ACW,1+IFERROR(VALUE(RIGHT(NB$3,2)),RIGHT(NB$3,1)),TRUE)</f>
        <v>-15.5</v>
      </c>
      <c r="ND13" s="5">
        <f>IFERROR(NE13-VLOOKUP($A13,'TB2-1'!$A:$XEW,1+IFERROR(VALUE(RIGHT(ND$3,2)),RIGHT(ND$3,1)),TRUE),#N/A)</f>
        <v>-21</v>
      </c>
      <c r="NE13" s="9">
        <f>-17+VLOOKUP($A13,$ACE:$ACW,1+IFERROR(VALUE(RIGHT(ND$3,2)),RIGHT(ND$3,1)),TRUE)</f>
        <v>-14</v>
      </c>
      <c r="NF13" s="5">
        <f>IFERROR(NG13-VLOOKUP($A13,'TB2-1'!$A:$XEW,1+IFERROR(VALUE(RIGHT(NF$3,2)),RIGHT(NF$3,1)),TRUE),#N/A)</f>
        <v>-24</v>
      </c>
      <c r="NG13" s="9">
        <f>-17+VLOOKUP($A13,$ACE:$ACW,1+IFERROR(VALUE(RIGHT(NF$3,2)),RIGHT(NF$3,1)),TRUE)</f>
        <v>-13</v>
      </c>
      <c r="NH13" s="5">
        <f>IFERROR(NI13-VLOOKUP($A13,'TB2-1'!$A:$XEW,1+IFERROR(VALUE(RIGHT(NH$3,2)),RIGHT(NH$3,1)),TRUE),#N/A)</f>
        <v>-28</v>
      </c>
      <c r="NI13" s="9">
        <f>-17+VLOOKUP($A13,$ACE:$ACW,1+IFERROR(VALUE(RIGHT(NH$3,2)),RIGHT(NH$3,1)),TRUE)</f>
        <v>-12</v>
      </c>
      <c r="NJ13" s="5">
        <f>IFERROR(NK13-VLOOKUP($A13,'TB2-1'!$A:$XEW,1+IFERROR(VALUE(RIGHT(NJ$3,2)),RIGHT(NJ$3,1)),TRUE),#N/A)</f>
        <v>-33</v>
      </c>
      <c r="NK13" s="9">
        <f>-17+VLOOKUP($A13,$ACE:$ACW,1+IFERROR(VALUE(RIGHT(NJ$3,2)),RIGHT(NJ$3,1)),TRUE)</f>
        <v>-8</v>
      </c>
      <c r="NL13" s="5">
        <f>IFERROR(NM13-VLOOKUP($A13,'TB2-1'!$A:$XEW,1+IFERROR(VALUE(RIGHT(NL$3,2)),RIGHT(NL$3,1)),TRUE),#N/A)</f>
        <v>-42</v>
      </c>
      <c r="NM13" s="9">
        <f>-17+VLOOKUP($A13,$ACE:$ACW,1+IFERROR(VALUE(RIGHT(NL$3,2)),RIGHT(NL$3,1)),TRUE)</f>
        <v>-3</v>
      </c>
      <c r="NN13" s="5" t="e">
        <f>IFERROR(NO13-VLOOKUP($A13,'TB2-1'!$A:$XEW,1+IFERROR(VALUE(RIGHT(NN$3,2)),RIGHT(NN$3,1)),TRUE),#N/A)</f>
        <v>#N/A</v>
      </c>
      <c r="NO13" s="9" t="e">
        <v>#N/A</v>
      </c>
      <c r="NP13" s="5" t="e">
        <f>IFERROR(NQ13-VLOOKUP($A13,'TB2-1'!$A:$XEW,1+IFERROR(VALUE(RIGHT(NP$3,2)),RIGHT(NP$3,1)),TRUE),#N/A)</f>
        <v>#N/A</v>
      </c>
      <c r="NQ13" s="9" t="e">
        <v>#N/A</v>
      </c>
      <c r="NR13" s="5" t="e">
        <f>IFERROR(NS13-VLOOKUP($A13,'TB2-1'!$A:$XEW,1+IFERROR(VALUE(RIGHT(NR$3,2)),RIGHT(NR$3,1)),TRUE),#N/A)</f>
        <v>#N/A</v>
      </c>
      <c r="NS13" s="9" t="e">
        <v>#N/A</v>
      </c>
      <c r="NT13" s="5" t="e">
        <f>IFERROR(NU13-VLOOKUP($A13,'TB2-1'!$A:$XEW,1+IFERROR(VALUE(RIGHT(NT$3,2)),RIGHT(NT$3,1)),TRUE),#N/A)</f>
        <v>#N/A</v>
      </c>
      <c r="NU13" s="9" t="e">
        <v>#N/A</v>
      </c>
      <c r="NV13" s="5" t="e">
        <f>IFERROR(NW13-VLOOKUP($A13,'TB2-1'!$A:$XEW,1+IFERROR(VALUE(RIGHT(NV$3,2)),RIGHT(NV$3,1)),TRUE),#N/A)</f>
        <v>#N/A</v>
      </c>
      <c r="NW13" s="9" t="e">
        <v>#N/A</v>
      </c>
      <c r="NX13" s="5" t="e">
        <f>IFERROR(NY13-VLOOKUP($A13,'TB2-1'!$A:$XEW,1+IFERROR(VALUE(RIGHT(NX$3,2)),RIGHT(NX$3,1)),TRUE),#N/A)</f>
        <v>#N/A</v>
      </c>
      <c r="NY13" s="9" t="e">
        <v>#N/A</v>
      </c>
      <c r="NZ13" s="5" t="e">
        <f>IFERROR(OA13-VLOOKUP($A13,'TB2-1'!$A:$XEW,1+IFERROR(VALUE(RIGHT(NZ$3,2)),RIGHT(NZ$3,1)),TRUE),#N/A)</f>
        <v>#N/A</v>
      </c>
      <c r="OA13" s="9" t="e">
        <v>#N/A</v>
      </c>
      <c r="OB13" s="5" t="e">
        <f>IFERROR(OC13-VLOOKUP($A13,'TB2-1'!$A:$XEW,1+IFERROR(VALUE(RIGHT(OB$3,2)),RIGHT(OB$3,1)),TRUE),#N/A)</f>
        <v>#N/A</v>
      </c>
      <c r="OC13" s="9" t="e">
        <v>#N/A</v>
      </c>
      <c r="OD13" s="5" t="e">
        <f>IFERROR(OE13-VLOOKUP($A13,'TB2-1'!$A:$XEW,1+IFERROR(VALUE(RIGHT(OD$3,2)),RIGHT(OD$3,1)),TRUE),#N/A)</f>
        <v>#N/A</v>
      </c>
      <c r="OE13" s="9" t="e">
        <v>#N/A</v>
      </c>
      <c r="OF13" s="5" t="e">
        <f>IFERROR(OG13-VLOOKUP($A13,'TB2-1'!$A:$XEW,1+IFERROR(VALUE(RIGHT(OF$3,2)),RIGHT(OF$3,1)),TRUE),#N/A)</f>
        <v>#N/A</v>
      </c>
      <c r="OG13" s="9" t="e">
        <v>#N/A</v>
      </c>
      <c r="OH13" s="2" t="e">
        <f>IFERROR(OI13-VLOOKUP($A13,'TB2-1'!$A:$XEW,1+IFERROR(VALUE(RIGHT(OH$3,2)),RIGHT(OH$3,1)),TRUE),#N/A)</f>
        <v>#N/A</v>
      </c>
      <c r="OI13" s="9" t="e">
        <f t="shared" si="92"/>
        <v>#N/A</v>
      </c>
      <c r="OJ13" s="2" t="e">
        <f>IFERROR(OK13-VLOOKUP($A13,'TB2-1'!$A:$XEW,1+IFERROR(VALUE(RIGHT(OJ$3,2)),RIGHT(OJ$3,1)),TRUE),#N/A)</f>
        <v>#N/A</v>
      </c>
      <c r="OK13" s="9" t="e">
        <f t="shared" si="92"/>
        <v>#N/A</v>
      </c>
      <c r="OL13" s="2">
        <f>IFERROR(OM13-VLOOKUP($A13,'TB2-1'!$A:$XEW,1+IFERROR(VALUE(RIGHT(OL$3,2)),RIGHT(OL$3,1)),TRUE),#N/A)</f>
        <v>-28.5</v>
      </c>
      <c r="OM13" s="9">
        <f t="shared" ref="OM13" si="331">$OW13+VLOOKUP($A13,$ACE:$ACW,1+IFERROR(VALUE(RIGHT(OL$3,2)),RIGHT(OL$3,1)),TRUE)</f>
        <v>-24.5</v>
      </c>
      <c r="ON13" s="2">
        <f>IFERROR(OO13-VLOOKUP($A13,'TB2-1'!$A:$XEW,1+IFERROR(VALUE(RIGHT(ON$3,2)),RIGHT(ON$3,1)),TRUE),#N/A)</f>
        <v>-30</v>
      </c>
      <c r="OO13" s="9">
        <f t="shared" ref="OO13" si="332">$OW13+VLOOKUP($A13,$ACE:$ACW,1+IFERROR(VALUE(RIGHT(ON$3,2)),RIGHT(ON$3,1)),TRUE)</f>
        <v>-23</v>
      </c>
      <c r="OP13" s="2">
        <f>IFERROR(OQ13-VLOOKUP($A13,'TB2-1'!$A:$XEW,1+IFERROR(VALUE(RIGHT(OP$3,2)),RIGHT(OP$3,1)),TRUE),#N/A)</f>
        <v>-33</v>
      </c>
      <c r="OQ13" s="9">
        <f t="shared" ref="OQ13" si="333">$OW13+VLOOKUP($A13,$ACE:$ACW,1+IFERROR(VALUE(RIGHT(OP$3,2)),RIGHT(OP$3,1)),TRUE)</f>
        <v>-22</v>
      </c>
      <c r="OR13" s="2">
        <f>IFERROR(OS13-VLOOKUP($A13,'TB2-1'!$A:$XEW,1+IFERROR(VALUE(RIGHT(OR$3,2)),RIGHT(OR$3,1)),TRUE),#N/A)</f>
        <v>-37</v>
      </c>
      <c r="OS13" s="9">
        <f t="shared" ref="OS13" si="334">$OW13+VLOOKUP($A13,$ACE:$ACW,1+IFERROR(VALUE(RIGHT(OR$3,2)),RIGHT(OR$3,1)),TRUE)</f>
        <v>-21</v>
      </c>
      <c r="OT13" s="2">
        <f>IFERROR(OU13-VLOOKUP($A13,'TB2-1'!$A:$XEW,1+IFERROR(VALUE(RIGHT(OT$3,2)),RIGHT(OT$3,1)),TRUE),#N/A)</f>
        <v>-42</v>
      </c>
      <c r="OU13" s="9">
        <f t="shared" ref="OU13" si="335">$OW13+VLOOKUP($A13,$ACE:$ACW,1+IFERROR(VALUE(RIGHT(OT$3,2)),RIGHT(OT$3,1)),TRUE)</f>
        <v>-17</v>
      </c>
      <c r="OV13" s="2">
        <f>IFERROR(OW13-VLOOKUP($A13,'TB2-1'!$A:$XEW,1+IFERROR(VALUE(RIGHT(OV$3,2)),RIGHT(OV$3,1)),TRUE),#N/A)</f>
        <v>-65</v>
      </c>
      <c r="OW13" s="9">
        <v>-26</v>
      </c>
      <c r="OX13" s="2">
        <f>IFERROR(OY13-VLOOKUP($A13,'TB2-1'!$A:$XEW,1+IFERROR(VALUE(RIGHT(OX$3,2)),RIGHT(OX$3,1)),TRUE),#N/A)</f>
        <v>-88</v>
      </c>
      <c r="OY13" s="2">
        <f t="shared" si="61"/>
        <v>-26</v>
      </c>
      <c r="OZ13" s="2">
        <f>IFERROR(PA13-VLOOKUP($A13,'TB2-1'!$A:$XEW,1+IFERROR(VALUE(RIGHT(OZ$3,2)),RIGHT(OZ$3,1)),TRUE),#N/A)</f>
        <v>-126</v>
      </c>
      <c r="PA13" s="2">
        <f t="shared" si="61"/>
        <v>-26</v>
      </c>
      <c r="PB13" s="2">
        <f>IFERROR(PC13-VLOOKUP($A13,'TB2-1'!$A:$XEW,1+IFERROR(VALUE(RIGHT(PB$3,2)),RIGHT(PB$3,1)),TRUE),#N/A)</f>
        <v>-186</v>
      </c>
      <c r="PC13" s="2">
        <f t="shared" si="61"/>
        <v>-26</v>
      </c>
      <c r="PD13" s="2">
        <f>IFERROR(PE13-VLOOKUP($A13,'TB2-1'!$A:$XEW,1+IFERROR(VALUE(RIGHT(PD$3,2)),RIGHT(PD$3,1)),TRUE),#N/A)</f>
        <v>-276</v>
      </c>
      <c r="PE13" s="2">
        <f t="shared" si="61"/>
        <v>-26</v>
      </c>
      <c r="PF13" s="2">
        <f>IFERROR(PG13-VLOOKUP($A13,'TB2-1'!$A:$XEW,1+IFERROR(VALUE(RIGHT(PF$3,2)),RIGHT(PF$3,1)),TRUE),#N/A)</f>
        <v>-416</v>
      </c>
      <c r="PG13" s="2">
        <f t="shared" si="61"/>
        <v>-26</v>
      </c>
      <c r="PH13" s="2">
        <f>IFERROR(PI13-VLOOKUP($A13,'TB2-1'!$A:$XEW,1+IFERROR(VALUE(RIGHT(PH$3,2)),RIGHT(PH$3,1)),TRUE),#N/A)</f>
        <v>-646</v>
      </c>
      <c r="PI13" s="2">
        <f t="shared" si="61"/>
        <v>-26</v>
      </c>
      <c r="PJ13" s="2">
        <f>IFERROR(PK13-VLOOKUP($A13,'TB2-1'!$A:$XEW,1+IFERROR(VALUE(RIGHT(PJ$3,2)),RIGHT(PJ$3,1)),TRUE),#N/A)</f>
        <v>-1026</v>
      </c>
      <c r="PK13" s="2">
        <f t="shared" si="61"/>
        <v>-26</v>
      </c>
      <c r="PL13" s="2">
        <f>IFERROR(PM13-VLOOKUP($A13,'TB2-1'!$A:$XEW,1+IFERROR(VALUE(RIGHT(PL$3,2)),RIGHT(PL$3,1)),TRUE),#N/A)</f>
        <v>-1626</v>
      </c>
      <c r="PM13" s="2">
        <f t="shared" si="61"/>
        <v>-26</v>
      </c>
      <c r="PN13" s="2">
        <f>IFERROR(PO13-VLOOKUP($A13,'TB2-1'!$A:$XEW,1+IFERROR(VALUE(RIGHT(PN$3,2)),RIGHT(PN$3,1)),TRUE),#N/A)</f>
        <v>-2526</v>
      </c>
      <c r="PO13" s="2">
        <f t="shared" si="62"/>
        <v>-26</v>
      </c>
      <c r="PP13" s="2">
        <f>IFERROR(PQ13-VLOOKUP($A13,'TB2-1'!$A:$XEW,1+IFERROR(VALUE(RIGHT(PP$3,2)),RIGHT(PP$3,1)),TRUE),#N/A)</f>
        <v>-3926</v>
      </c>
      <c r="PQ13" s="2">
        <f t="shared" si="63"/>
        <v>-26</v>
      </c>
      <c r="PR13" s="5" t="e">
        <f>IFERROR(PS13-VLOOKUP($A13,'TB2-1'!$A:$XEW,1+IFERROR(VALUE(RIGHT(PR$3,2)),RIGHT(PR$3,1)),TRUE),#N/A)</f>
        <v>#N/A</v>
      </c>
      <c r="PS13" s="9" t="e">
        <f t="shared" si="98"/>
        <v>#N/A</v>
      </c>
      <c r="PT13" s="5" t="e">
        <f>IFERROR(PU13-VLOOKUP($A13,'TB2-1'!$A:$XEW,1+IFERROR(VALUE(RIGHT(PT$3,2)),RIGHT(PT$3,1)),TRUE),#N/A)</f>
        <v>#N/A</v>
      </c>
      <c r="PU13" s="9" t="e">
        <f t="shared" si="98"/>
        <v>#N/A</v>
      </c>
      <c r="PV13" s="5">
        <f>IFERROR(PW13-VLOOKUP($A13,'TB2-1'!$A:$XEW,1+IFERROR(VALUE(RIGHT(PV$3,2)),RIGHT(PV$3,1)),TRUE),#N/A)</f>
        <v>-36.5</v>
      </c>
      <c r="PW13" s="9">
        <f t="shared" ref="PW13" si="336">$QG13+VLOOKUP($A13,$ACE:$ACW,1+IFERROR(VALUE(RIGHT(PV$3,2)),RIGHT(PV$3,1)),TRUE)</f>
        <v>-32.5</v>
      </c>
      <c r="PX13" s="5">
        <f>IFERROR(PY13-VLOOKUP($A13,'TB2-1'!$A:$XEW,1+IFERROR(VALUE(RIGHT(PX$3,2)),RIGHT(PX$3,1)),TRUE),#N/A)</f>
        <v>-38</v>
      </c>
      <c r="PY13" s="9">
        <f t="shared" ref="PY13" si="337">$QG13+VLOOKUP($A13,$ACE:$ACW,1+IFERROR(VALUE(RIGHT(PX$3,2)),RIGHT(PX$3,1)),TRUE)</f>
        <v>-31</v>
      </c>
      <c r="PZ13" s="5">
        <f>IFERROR(QA13-VLOOKUP($A13,'TB2-1'!$A:$XEW,1+IFERROR(VALUE(RIGHT(PZ$3,2)),RIGHT(PZ$3,1)),TRUE),#N/A)</f>
        <v>-41</v>
      </c>
      <c r="QA13" s="9">
        <f t="shared" ref="QA13" si="338">$QG13+VLOOKUP($A13,$ACE:$ACW,1+IFERROR(VALUE(RIGHT(PZ$3,2)),RIGHT(PZ$3,1)),TRUE)</f>
        <v>-30</v>
      </c>
      <c r="QB13" s="5">
        <f>IFERROR(QC13-VLOOKUP($A13,'TB2-1'!$A:$XEW,1+IFERROR(VALUE(RIGHT(QB$3,2)),RIGHT(QB$3,1)),TRUE),#N/A)</f>
        <v>-45</v>
      </c>
      <c r="QC13" s="9">
        <f t="shared" ref="QC13" si="339">$QG13+VLOOKUP($A13,$ACE:$ACW,1+IFERROR(VALUE(RIGHT(QB$3,2)),RIGHT(QB$3,1)),TRUE)</f>
        <v>-29</v>
      </c>
      <c r="QD13" s="5">
        <f>IFERROR(QE13-VLOOKUP($A13,'TB2-1'!$A:$XEW,1+IFERROR(VALUE(RIGHT(QD$3,2)),RIGHT(QD$3,1)),TRUE),#N/A)</f>
        <v>-50</v>
      </c>
      <c r="QE13" s="9">
        <f t="shared" ref="QE13" si="340">$QG13+VLOOKUP($A13,$ACE:$ACW,1+IFERROR(VALUE(RIGHT(QD$3,2)),RIGHT(QD$3,1)),TRUE)</f>
        <v>-25</v>
      </c>
      <c r="QF13" s="5">
        <f>IFERROR(QG13-VLOOKUP($A13,'TB2-1'!$A:$XEW,1+IFERROR(VALUE(RIGHT(QF$3,2)),RIGHT(QF$3,1)),TRUE),#N/A)</f>
        <v>-73</v>
      </c>
      <c r="QG13" s="9">
        <v>-34</v>
      </c>
      <c r="QH13" s="5">
        <f>IFERROR(QI13-VLOOKUP($A13,'TB2-1'!$A:$XEW,1+IFERROR(VALUE(RIGHT(QH$3,2)),RIGHT(QH$3,1)),TRUE),#N/A)</f>
        <v>-96</v>
      </c>
      <c r="QI13" s="5">
        <f t="shared" si="64"/>
        <v>-34</v>
      </c>
      <c r="QJ13" s="5">
        <f>IFERROR(QK13-VLOOKUP($A13,'TB2-1'!$A:$XEW,1+IFERROR(VALUE(RIGHT(QJ$3,2)),RIGHT(QJ$3,1)),TRUE),#N/A)</f>
        <v>-134</v>
      </c>
      <c r="QK13" s="5">
        <f t="shared" si="64"/>
        <v>-34</v>
      </c>
      <c r="QL13" s="5">
        <f>IFERROR(QM13-VLOOKUP($A13,'TB2-1'!$A:$XEW,1+IFERROR(VALUE(RIGHT(QL$3,2)),RIGHT(QL$3,1)),TRUE),#N/A)</f>
        <v>-194</v>
      </c>
      <c r="QM13" s="5">
        <f t="shared" si="64"/>
        <v>-34</v>
      </c>
      <c r="QN13" s="5">
        <f>IFERROR(QO13-VLOOKUP($A13,'TB2-1'!$A:$XEW,1+IFERROR(VALUE(RIGHT(QN$3,2)),RIGHT(QN$3,1)),TRUE),#N/A)</f>
        <v>-284</v>
      </c>
      <c r="QO13" s="5">
        <f t="shared" si="64"/>
        <v>-34</v>
      </c>
      <c r="QP13" s="5">
        <f>IFERROR(QQ13-VLOOKUP($A13,'TB2-1'!$A:$XEW,1+IFERROR(VALUE(RIGHT(QP$3,2)),RIGHT(QP$3,1)),TRUE),#N/A)</f>
        <v>-424</v>
      </c>
      <c r="QQ13" s="5">
        <f t="shared" si="64"/>
        <v>-34</v>
      </c>
      <c r="QR13" s="5">
        <f>IFERROR(QS13-VLOOKUP($A13,'TB2-1'!$A:$XEW,1+IFERROR(VALUE(RIGHT(QR$3,2)),RIGHT(QR$3,1)),TRUE),#N/A)</f>
        <v>-654</v>
      </c>
      <c r="QS13" s="5">
        <f t="shared" si="64"/>
        <v>-34</v>
      </c>
      <c r="QT13" s="5">
        <f>IFERROR(QU13-VLOOKUP($A13,'TB2-1'!$A:$XEW,1+IFERROR(VALUE(RIGHT(QT$3,2)),RIGHT(QT$3,1)),TRUE),#N/A)</f>
        <v>-1034</v>
      </c>
      <c r="QU13" s="5">
        <f t="shared" si="64"/>
        <v>-34</v>
      </c>
      <c r="QV13" s="5">
        <f>IFERROR(QW13-VLOOKUP($A13,'TB2-1'!$A:$XEW,1+IFERROR(VALUE(RIGHT(QV$3,2)),RIGHT(QV$3,1)),TRUE),#N/A)</f>
        <v>-1634</v>
      </c>
      <c r="QW13" s="5">
        <f t="shared" si="64"/>
        <v>-34</v>
      </c>
      <c r="QX13" s="5">
        <f>IFERROR(QY13-VLOOKUP($A13,'TB2-1'!$A:$XEW,1+IFERROR(VALUE(RIGHT(QX$3,2)),RIGHT(QX$3,1)),TRUE),#N/A)</f>
        <v>-2534</v>
      </c>
      <c r="QY13" s="5">
        <f t="shared" si="65"/>
        <v>-34</v>
      </c>
      <c r="QZ13" s="5">
        <f>IFERROR(RA13-VLOOKUP($A13,'TB2-1'!$A:$XEW,1+IFERROR(VALUE(RIGHT(QZ$3,2)),RIGHT(QZ$3,1)),TRUE),#N/A)</f>
        <v>-3934</v>
      </c>
      <c r="RA13" s="5">
        <f t="shared" si="66"/>
        <v>-34</v>
      </c>
      <c r="RB13" s="2" t="e">
        <f>IFERROR(RC13-VLOOKUP($A13,'TB2-1'!$A:$XEW,1+IFERROR(VALUE(RIGHT(RB$3,2)),RIGHT(RB$3,1)),TRUE),#N/A)</f>
        <v>#N/A</v>
      </c>
      <c r="RC13" s="9" t="e">
        <f t="shared" si="104"/>
        <v>#N/A</v>
      </c>
      <c r="RD13" s="2" t="e">
        <f>IFERROR(RE13-VLOOKUP($A13,'TB2-1'!$A:$XEW,1+IFERROR(VALUE(RIGHT(RD$3,2)),RIGHT(RD$3,1)),TRUE),#N/A)</f>
        <v>#N/A</v>
      </c>
      <c r="RE13" s="9" t="e">
        <f t="shared" si="104"/>
        <v>#N/A</v>
      </c>
      <c r="RF13" s="2">
        <f>IFERROR(RG13-VLOOKUP($A13,'TB2-1'!$A:$XEW,1+IFERROR(VALUE(RIGHT(RF$3,2)),RIGHT(RF$3,1)),TRUE),#N/A)</f>
        <v>-45.5</v>
      </c>
      <c r="RG13" s="9">
        <f t="shared" ref="RG13" si="341">$RQ13+VLOOKUP($A13,$ACE:$ACW,1+IFERROR(VALUE(RIGHT(RF$3,2)),RIGHT(RF$3,1)),TRUE)</f>
        <v>-41.5</v>
      </c>
      <c r="RH13" s="2">
        <f>IFERROR(RI13-VLOOKUP($A13,'TB2-1'!$A:$XEW,1+IFERROR(VALUE(RIGHT(RH$3,2)),RIGHT(RH$3,1)),TRUE),#N/A)</f>
        <v>-47</v>
      </c>
      <c r="RI13" s="9">
        <f t="shared" ref="RI13" si="342">$RQ13+VLOOKUP($A13,$ACE:$ACW,1+IFERROR(VALUE(RIGHT(RH$3,2)),RIGHT(RH$3,1)),TRUE)</f>
        <v>-40</v>
      </c>
      <c r="RJ13" s="2">
        <f>IFERROR(RK13-VLOOKUP($A13,'TB2-1'!$A:$XEW,1+IFERROR(VALUE(RIGHT(RJ$3,2)),RIGHT(RJ$3,1)),TRUE),#N/A)</f>
        <v>-50</v>
      </c>
      <c r="RK13" s="9">
        <f t="shared" ref="RK13" si="343">$RQ13+VLOOKUP($A13,$ACE:$ACW,1+IFERROR(VALUE(RIGHT(RJ$3,2)),RIGHT(RJ$3,1)),TRUE)</f>
        <v>-39</v>
      </c>
      <c r="RL13" s="2">
        <f>IFERROR(RM13-VLOOKUP($A13,'TB2-1'!$A:$XEW,1+IFERROR(VALUE(RIGHT(RL$3,2)),RIGHT(RL$3,1)),TRUE),#N/A)</f>
        <v>-54</v>
      </c>
      <c r="RM13" s="9">
        <f t="shared" ref="RM13" si="344">$RQ13+VLOOKUP($A13,$ACE:$ACW,1+IFERROR(VALUE(RIGHT(RL$3,2)),RIGHT(RL$3,1)),TRUE)</f>
        <v>-38</v>
      </c>
      <c r="RN13" s="2">
        <f>IFERROR(RO13-VLOOKUP($A13,'TB2-1'!$A:$XEW,1+IFERROR(VALUE(RIGHT(RN$3,2)),RIGHT(RN$3,1)),TRUE),#N/A)</f>
        <v>-59</v>
      </c>
      <c r="RO13" s="9">
        <f t="shared" ref="RO13" si="345">$RQ13+VLOOKUP($A13,$ACE:$ACW,1+IFERROR(VALUE(RIGHT(RN$3,2)),RIGHT(RN$3,1)),TRUE)</f>
        <v>-34</v>
      </c>
      <c r="RP13" s="2">
        <f>IFERROR(RQ13-VLOOKUP($A13,'TB2-1'!$A:$XEW,1+IFERROR(VALUE(RIGHT(RP$3,2)),RIGHT(RP$3,1)),TRUE),#N/A)</f>
        <v>-82</v>
      </c>
      <c r="RQ13" s="9">
        <v>-43</v>
      </c>
      <c r="RR13" s="2">
        <f>IFERROR(RS13-VLOOKUP($A13,'TB2-1'!$A:$XEW,1+IFERROR(VALUE(RIGHT(RR$3,2)),RIGHT(RR$3,1)),TRUE),#N/A)</f>
        <v>-105</v>
      </c>
      <c r="RS13" s="2">
        <f t="shared" si="67"/>
        <v>-43</v>
      </c>
      <c r="RT13" s="2">
        <f>IFERROR(RU13-VLOOKUP($A13,'TB2-1'!$A:$XEW,1+IFERROR(VALUE(RIGHT(RT$3,2)),RIGHT(RT$3,1)),TRUE),#N/A)</f>
        <v>-143</v>
      </c>
      <c r="RU13" s="2">
        <f t="shared" si="67"/>
        <v>-43</v>
      </c>
      <c r="RV13" s="2">
        <f>IFERROR(RW13-VLOOKUP($A13,'TB2-1'!$A:$XEW,1+IFERROR(VALUE(RIGHT(RV$3,2)),RIGHT(RV$3,1)),TRUE),#N/A)</f>
        <v>-203</v>
      </c>
      <c r="RW13" s="2">
        <f t="shared" si="67"/>
        <v>-43</v>
      </c>
      <c r="RX13" s="2">
        <f>IFERROR(RY13-VLOOKUP($A13,'TB2-1'!$A:$XEW,1+IFERROR(VALUE(RIGHT(RX$3,2)),RIGHT(RX$3,1)),TRUE),#N/A)</f>
        <v>-293</v>
      </c>
      <c r="RY13" s="2">
        <f t="shared" si="67"/>
        <v>-43</v>
      </c>
      <c r="RZ13" s="2">
        <f>IFERROR(SA13-VLOOKUP($A13,'TB2-1'!$A:$XEW,1+IFERROR(VALUE(RIGHT(RZ$3,2)),RIGHT(RZ$3,1)),TRUE),#N/A)</f>
        <v>-433</v>
      </c>
      <c r="SA13" s="2">
        <f t="shared" si="67"/>
        <v>-43</v>
      </c>
      <c r="SB13" s="2">
        <f>IFERROR(SC13-VLOOKUP($A13,'TB2-1'!$A:$XEW,1+IFERROR(VALUE(RIGHT(SB$3,2)),RIGHT(SB$3,1)),TRUE),#N/A)</f>
        <v>-663</v>
      </c>
      <c r="SC13" s="2">
        <f t="shared" si="67"/>
        <v>-43</v>
      </c>
      <c r="SD13" s="2">
        <f>IFERROR(SE13-VLOOKUP($A13,'TB2-1'!$A:$XEW,1+IFERROR(VALUE(RIGHT(SD$3,2)),RIGHT(SD$3,1)),TRUE),#N/A)</f>
        <v>-1043</v>
      </c>
      <c r="SE13" s="2">
        <f t="shared" si="67"/>
        <v>-43</v>
      </c>
      <c r="SF13" s="2">
        <f>IFERROR(SG13-VLOOKUP($A13,'TB2-1'!$A:$XEW,1+IFERROR(VALUE(RIGHT(SF$3,2)),RIGHT(SF$3,1)),TRUE),#N/A)</f>
        <v>-1643</v>
      </c>
      <c r="SG13" s="2">
        <f t="shared" si="67"/>
        <v>-43</v>
      </c>
      <c r="SH13" s="2">
        <f>IFERROR(SI13-VLOOKUP($A13,'TB2-1'!$A:$XEW,1+IFERROR(VALUE(RIGHT(SH$3,2)),RIGHT(SH$3,1)),TRUE),#N/A)</f>
        <v>-2543</v>
      </c>
      <c r="SI13" s="2">
        <f t="shared" si="68"/>
        <v>-43</v>
      </c>
      <c r="SJ13" s="2">
        <f>IFERROR(SK13-VLOOKUP($A13,'TB2-1'!$A:$XEW,1+IFERROR(VALUE(RIGHT(SJ$3,2)),RIGHT(SJ$3,1)),TRUE),#N/A)</f>
        <v>-3943</v>
      </c>
      <c r="SK13" s="2">
        <f t="shared" si="69"/>
        <v>-43</v>
      </c>
      <c r="SL13" s="5" t="e">
        <f>IFERROR(SM13-VLOOKUP($A13,'TB2-1'!$A:$XEW,1+IFERROR(VALUE(RIGHT(SL$3,2)),RIGHT(SL$3,1)),TRUE),#N/A)</f>
        <v>#N/A</v>
      </c>
      <c r="SM13" s="9" t="e">
        <f t="shared" si="110"/>
        <v>#N/A</v>
      </c>
      <c r="SN13" s="5" t="e">
        <f>IFERROR(SO13-VLOOKUP($A13,'TB2-1'!$A:$XEW,1+IFERROR(VALUE(RIGHT(SN$3,2)),RIGHT(SN$3,1)),TRUE),#N/A)</f>
        <v>#N/A</v>
      </c>
      <c r="SO13" s="9" t="e">
        <f t="shared" si="110"/>
        <v>#N/A</v>
      </c>
      <c r="SP13" s="5">
        <f>IFERROR(SQ13-VLOOKUP($A13,'TB2-1'!$A:$XEW,1+IFERROR(VALUE(RIGHT(SP$3,2)),RIGHT(SP$3,1)),TRUE),#N/A)</f>
        <v>-50.5</v>
      </c>
      <c r="SQ13" s="9">
        <f t="shared" si="110"/>
        <v>-46.5</v>
      </c>
      <c r="SR13" s="5">
        <f>IFERROR(SS13-VLOOKUP($A13,'TB2-1'!$A:$XEW,1+IFERROR(VALUE(RIGHT(SR$3,2)),RIGHT(SR$3,1)),TRUE),#N/A)</f>
        <v>-52</v>
      </c>
      <c r="SS13" s="9">
        <f t="shared" si="110"/>
        <v>-45</v>
      </c>
      <c r="ST13" s="5">
        <f>IFERROR(SU13-VLOOKUP($A13,'TB2-1'!$A:$XEW,1+IFERROR(VALUE(RIGHT(ST$3,2)),RIGHT(ST$3,1)),TRUE),#N/A)</f>
        <v>-55</v>
      </c>
      <c r="SU13" s="9">
        <f t="shared" si="110"/>
        <v>-44</v>
      </c>
      <c r="SV13" s="5">
        <f>IFERROR(SW13-VLOOKUP($A13,'TB2-1'!$A:$XEW,1+IFERROR(VALUE(RIGHT(SV$3,2)),RIGHT(SV$3,1)),TRUE),#N/A)</f>
        <v>-59</v>
      </c>
      <c r="SW13" s="9">
        <f t="shared" si="110"/>
        <v>-43</v>
      </c>
      <c r="SX13" s="5">
        <f>IFERROR(SY13-VLOOKUP($A13,'TB2-1'!$A:$XEW,1+IFERROR(VALUE(RIGHT(SX$3,2)),RIGHT(SX$3,1)),TRUE),#N/A)</f>
        <v>-64</v>
      </c>
      <c r="SY13" s="9">
        <f t="shared" si="111"/>
        <v>-39</v>
      </c>
      <c r="SZ13" s="5">
        <f>IFERROR(TA13-VLOOKUP($A13,'TB2-1'!$A:$XEW,1+IFERROR(VALUE(RIGHT(SZ$3,2)),RIGHT(SZ$3,1)),TRUE),#N/A)</f>
        <v>-87</v>
      </c>
      <c r="TA13" s="9">
        <v>-48</v>
      </c>
      <c r="TB13" s="5">
        <f>IFERROR(TC13-VLOOKUP($A13,'TB2-1'!$A:$XEW,1+IFERROR(VALUE(RIGHT(TB$3,2)),RIGHT(TB$3,1)),TRUE),#N/A)</f>
        <v>-110</v>
      </c>
      <c r="TC13" s="5">
        <f t="shared" si="70"/>
        <v>-48</v>
      </c>
      <c r="TD13" s="5">
        <f>IFERROR(TE13-VLOOKUP($A13,'TB2-1'!$A:$XEW,1+IFERROR(VALUE(RIGHT(TD$3,2)),RIGHT(TD$3,1)),TRUE),#N/A)</f>
        <v>-148</v>
      </c>
      <c r="TE13" s="5">
        <f t="shared" si="70"/>
        <v>-48</v>
      </c>
      <c r="TF13" s="5">
        <f>IFERROR(TG13-VLOOKUP($A13,'TB2-1'!$A:$XEW,1+IFERROR(VALUE(RIGHT(TF$3,2)),RIGHT(TF$3,1)),TRUE),#N/A)</f>
        <v>-208</v>
      </c>
      <c r="TG13" s="5">
        <f t="shared" si="70"/>
        <v>-48</v>
      </c>
      <c r="TH13" s="5">
        <f>IFERROR(TI13-VLOOKUP($A13,'TB2-1'!$A:$XEW,1+IFERROR(VALUE(RIGHT(TH$3,2)),RIGHT(TH$3,1)),TRUE),#N/A)</f>
        <v>-298</v>
      </c>
      <c r="TI13" s="5">
        <f t="shared" si="70"/>
        <v>-48</v>
      </c>
      <c r="TJ13" s="5">
        <f>IFERROR(TK13-VLOOKUP($A13,'TB2-1'!$A:$XEW,1+IFERROR(VALUE(RIGHT(TJ$3,2)),RIGHT(TJ$3,1)),TRUE),#N/A)</f>
        <v>-438</v>
      </c>
      <c r="TK13" s="5">
        <f t="shared" si="70"/>
        <v>-48</v>
      </c>
      <c r="TL13" s="5">
        <f>IFERROR(TM13-VLOOKUP($A13,'TB2-1'!$A:$XEW,1+IFERROR(VALUE(RIGHT(TL$3,2)),RIGHT(TL$3,1)),TRUE),#N/A)</f>
        <v>-668</v>
      </c>
      <c r="TM13" s="5">
        <f t="shared" si="70"/>
        <v>-48</v>
      </c>
      <c r="TN13" s="5">
        <f>IFERROR(TO13-VLOOKUP($A13,'TB2-1'!$A:$XEW,1+IFERROR(VALUE(RIGHT(TN$3,2)),RIGHT(TN$3,1)),TRUE),#N/A)</f>
        <v>-1048</v>
      </c>
      <c r="TO13" s="5">
        <f t="shared" si="70"/>
        <v>-48</v>
      </c>
      <c r="TP13" s="5">
        <f>IFERROR(TQ13-VLOOKUP($A13,'TB2-1'!$A:$XEW,1+IFERROR(VALUE(RIGHT(TP$3,2)),RIGHT(TP$3,1)),TRUE),#N/A)</f>
        <v>-1648</v>
      </c>
      <c r="TQ13" s="5">
        <f t="shared" si="70"/>
        <v>-48</v>
      </c>
      <c r="TR13" s="5">
        <f>IFERROR(TS13-VLOOKUP($A13,'TB2-1'!$A:$XEW,1+IFERROR(VALUE(RIGHT(TR$3,2)),RIGHT(TR$3,1)),TRUE),#N/A)</f>
        <v>-2548</v>
      </c>
      <c r="TS13" s="5">
        <f t="shared" si="71"/>
        <v>-48</v>
      </c>
      <c r="TT13" s="5">
        <f>IFERROR(TU13-VLOOKUP($A13,'TB2-1'!$A:$XEW,1+IFERROR(VALUE(RIGHT(TT$3,2)),RIGHT(TT$3,1)),TRUE),#N/A)</f>
        <v>-3948</v>
      </c>
      <c r="TU13" s="5">
        <f t="shared" si="72"/>
        <v>-48</v>
      </c>
      <c r="TV13" s="2" t="e">
        <f>IFERROR(TW13-VLOOKUP($A13,'TB2-1'!$A:$XEW,1+IFERROR(VALUE(RIGHT(TV$3,2)),RIGHT(TV$3,1)),TRUE),#N/A)</f>
        <v>#N/A</v>
      </c>
      <c r="TW13" s="9" t="e">
        <f t="shared" si="112"/>
        <v>#N/A</v>
      </c>
      <c r="TX13" s="2" t="e">
        <f>IFERROR(TY13-VLOOKUP($A13,'TB2-1'!$A:$XEW,1+IFERROR(VALUE(RIGHT(TX$3,2)),RIGHT(TX$3,1)),TRUE),#N/A)</f>
        <v>#N/A</v>
      </c>
      <c r="TY13" s="9" t="e">
        <f t="shared" si="112"/>
        <v>#N/A</v>
      </c>
      <c r="TZ13" s="2">
        <f>IFERROR(UA13-VLOOKUP($A13,'TB2-1'!$A:$XEW,1+IFERROR(VALUE(RIGHT(TZ$3,2)),RIGHT(TZ$3,1)),TRUE),#N/A)</f>
        <v>-62.5</v>
      </c>
      <c r="UA13" s="9">
        <f t="shared" ref="UA13" si="346">$UK13+VLOOKUP($A13,$ACE:$ACW,1+IFERROR(VALUE(RIGHT(TZ$3,2)),RIGHT(TZ$3,1)),TRUE)</f>
        <v>-58.5</v>
      </c>
      <c r="UB13" s="2">
        <f>IFERROR(UC13-VLOOKUP($A13,'TB2-1'!$A:$XEW,1+IFERROR(VALUE(RIGHT(UB$3,2)),RIGHT(UB$3,1)),TRUE),#N/A)</f>
        <v>-64</v>
      </c>
      <c r="UC13" s="9">
        <f t="shared" ref="UC13" si="347">$UK13+VLOOKUP($A13,$ACE:$ACW,1+IFERROR(VALUE(RIGHT(UB$3,2)),RIGHT(UB$3,1)),TRUE)</f>
        <v>-57</v>
      </c>
      <c r="UD13" s="2">
        <f>IFERROR(UE13-VLOOKUP($A13,'TB2-1'!$A:$XEW,1+IFERROR(VALUE(RIGHT(UD$3,2)),RIGHT(UD$3,1)),TRUE),#N/A)</f>
        <v>-67</v>
      </c>
      <c r="UE13" s="9">
        <f t="shared" ref="UE13" si="348">$UK13+VLOOKUP($A13,$ACE:$ACW,1+IFERROR(VALUE(RIGHT(UD$3,2)),RIGHT(UD$3,1)),TRUE)</f>
        <v>-56</v>
      </c>
      <c r="UF13" s="2">
        <f>IFERROR(UG13-VLOOKUP($A13,'TB2-1'!$A:$XEW,1+IFERROR(VALUE(RIGHT(UF$3,2)),RIGHT(UF$3,1)),TRUE),#N/A)</f>
        <v>-71</v>
      </c>
      <c r="UG13" s="9">
        <f t="shared" ref="UG13" si="349">$UK13+VLOOKUP($A13,$ACE:$ACW,1+IFERROR(VALUE(RIGHT(UF$3,2)),RIGHT(UF$3,1)),TRUE)</f>
        <v>-55</v>
      </c>
      <c r="UH13" s="2">
        <f>IFERROR(UI13-VLOOKUP($A13,'TB2-1'!$A:$XEW,1+IFERROR(VALUE(RIGHT(UH$3,2)),RIGHT(UH$3,1)),TRUE),#N/A)</f>
        <v>-76</v>
      </c>
      <c r="UI13" s="9">
        <f t="shared" ref="UI13" si="350">$UK13+VLOOKUP($A13,$ACE:$ACW,1+IFERROR(VALUE(RIGHT(UH$3,2)),RIGHT(UH$3,1)),TRUE)</f>
        <v>-51</v>
      </c>
      <c r="UJ13" s="2">
        <f>IFERROR(UK13-VLOOKUP($A13,'TB2-1'!$A:$XEW,1+IFERROR(VALUE(RIGHT(UJ$3,2)),RIGHT(UJ$3,1)),TRUE),#N/A)</f>
        <v>-99</v>
      </c>
      <c r="UK13" s="9">
        <v>-60</v>
      </c>
      <c r="UL13" s="2">
        <f>IFERROR(UM13-VLOOKUP($A13,'TB2-1'!$A:$XEW,1+IFERROR(VALUE(RIGHT(UL$3,2)),RIGHT(UL$3,1)),TRUE),#N/A)</f>
        <v>-122</v>
      </c>
      <c r="UM13" s="2">
        <f t="shared" si="73"/>
        <v>-60</v>
      </c>
      <c r="UN13" s="2">
        <f>IFERROR(UO13-VLOOKUP($A13,'TB2-1'!$A:$XEW,1+IFERROR(VALUE(RIGHT(UN$3,2)),RIGHT(UN$3,1)),TRUE),#N/A)</f>
        <v>-160</v>
      </c>
      <c r="UO13" s="2">
        <f t="shared" si="73"/>
        <v>-60</v>
      </c>
      <c r="UP13" s="2">
        <f>IFERROR(UQ13-VLOOKUP($A13,'TB2-1'!$A:$XEW,1+IFERROR(VALUE(RIGHT(UP$3,2)),RIGHT(UP$3,1)),TRUE),#N/A)</f>
        <v>-220</v>
      </c>
      <c r="UQ13" s="2">
        <f t="shared" si="73"/>
        <v>-60</v>
      </c>
      <c r="UR13" s="2">
        <f>IFERROR(US13-VLOOKUP($A13,'TB2-1'!$A:$XEW,1+IFERROR(VALUE(RIGHT(UR$3,2)),RIGHT(UR$3,1)),TRUE),#N/A)</f>
        <v>-310</v>
      </c>
      <c r="US13" s="2">
        <f t="shared" si="73"/>
        <v>-60</v>
      </c>
      <c r="UT13" s="2">
        <f>IFERROR(UU13-VLOOKUP($A13,'TB2-1'!$A:$XEW,1+IFERROR(VALUE(RIGHT(UT$3,2)),RIGHT(UT$3,1)),TRUE),#N/A)</f>
        <v>-450</v>
      </c>
      <c r="UU13" s="2">
        <f t="shared" si="73"/>
        <v>-60</v>
      </c>
      <c r="UV13" s="2">
        <f>IFERROR(UW13-VLOOKUP($A13,'TB2-1'!$A:$XEW,1+IFERROR(VALUE(RIGHT(UV$3,2)),RIGHT(UV$3,1)),TRUE),#N/A)</f>
        <v>-680</v>
      </c>
      <c r="UW13" s="2">
        <f t="shared" si="73"/>
        <v>-60</v>
      </c>
      <c r="UX13" s="2">
        <f>IFERROR(UY13-VLOOKUP($A13,'TB2-1'!$A:$XEW,1+IFERROR(VALUE(RIGHT(UX$3,2)),RIGHT(UX$3,1)),TRUE),#N/A)</f>
        <v>-1060</v>
      </c>
      <c r="UY13" s="2">
        <f t="shared" si="73"/>
        <v>-60</v>
      </c>
      <c r="UZ13" s="2">
        <f>IFERROR(VA13-VLOOKUP($A13,'TB2-1'!$A:$XEW,1+IFERROR(VALUE(RIGHT(UZ$3,2)),RIGHT(UZ$3,1)),TRUE),#N/A)</f>
        <v>-1660</v>
      </c>
      <c r="VA13" s="2">
        <f t="shared" si="73"/>
        <v>-60</v>
      </c>
      <c r="VB13" s="2">
        <f>IFERROR(VC13-VLOOKUP($A13,'TB2-1'!$A:$XEW,1+IFERROR(VALUE(RIGHT(VB$3,2)),RIGHT(VB$3,1)),TRUE),#N/A)</f>
        <v>-2560</v>
      </c>
      <c r="VC13" s="2">
        <f t="shared" si="74"/>
        <v>-60</v>
      </c>
      <c r="VD13" s="2">
        <f>IFERROR(VE13-VLOOKUP($A13,'TB2-1'!$A:$XEW,1+IFERROR(VALUE(RIGHT(VD$3,2)),RIGHT(VD$3,1)),TRUE),#N/A)</f>
        <v>-3960</v>
      </c>
      <c r="VE13" s="2">
        <f t="shared" si="75"/>
        <v>-60</v>
      </c>
      <c r="VF13" s="5" t="e">
        <f>IFERROR(VG13-VLOOKUP($A13,'TB2-1'!$A:$XEW,1+IFERROR(VALUE(RIGHT(VF$3,2)),RIGHT(VF$3,1)),TRUE),#N/A)</f>
        <v>#N/A</v>
      </c>
      <c r="VG13" s="9" t="e">
        <f t="shared" si="118"/>
        <v>#N/A</v>
      </c>
      <c r="VH13" s="5" t="e">
        <f>IFERROR(VI13-VLOOKUP($A13,'TB2-1'!$A:$XEW,1+IFERROR(VALUE(RIGHT(VH$3,2)),RIGHT(VH$3,1)),TRUE),#N/A)</f>
        <v>#N/A</v>
      </c>
      <c r="VI13" s="9" t="e">
        <f t="shared" si="118"/>
        <v>#N/A</v>
      </c>
      <c r="VJ13" s="5">
        <f>IFERROR(VK13-VLOOKUP($A13,'TB2-1'!$A:$XEW,1+IFERROR(VALUE(RIGHT(VJ$3,2)),RIGHT(VJ$3,1)),TRUE),#N/A)</f>
        <v>-82.5</v>
      </c>
      <c r="VK13" s="9">
        <f t="shared" ref="VK13" si="351">$VU13+VLOOKUP($A13,$ACE:$ACW,1+IFERROR(VALUE(RIGHT(VJ$3,2)),RIGHT(VJ$3,1)),TRUE)</f>
        <v>-78.5</v>
      </c>
      <c r="VL13" s="5">
        <f>IFERROR(VM13-VLOOKUP($A13,'TB2-1'!$A:$XEW,1+IFERROR(VALUE(RIGHT(VL$3,2)),RIGHT(VL$3,1)),TRUE),#N/A)</f>
        <v>-84</v>
      </c>
      <c r="VM13" s="9">
        <f t="shared" ref="VM13" si="352">$VU13+VLOOKUP($A13,$ACE:$ACW,1+IFERROR(VALUE(RIGHT(VL$3,2)),RIGHT(VL$3,1)),TRUE)</f>
        <v>-77</v>
      </c>
      <c r="VN13" s="5">
        <f>IFERROR(VO13-VLOOKUP($A13,'TB2-1'!$A:$XEW,1+IFERROR(VALUE(RIGHT(VN$3,2)),RIGHT(VN$3,1)),TRUE),#N/A)</f>
        <v>-87</v>
      </c>
      <c r="VO13" s="9">
        <f t="shared" ref="VO13" si="353">$VU13+VLOOKUP($A13,$ACE:$ACW,1+IFERROR(VALUE(RIGHT(VN$3,2)),RIGHT(VN$3,1)),TRUE)</f>
        <v>-76</v>
      </c>
      <c r="VP13" s="5">
        <f>IFERROR(VQ13-VLOOKUP($A13,'TB2-1'!$A:$XEW,1+IFERROR(VALUE(RIGHT(VP$3,2)),RIGHT(VP$3,1)),TRUE),#N/A)</f>
        <v>-91</v>
      </c>
      <c r="VQ13" s="9">
        <f t="shared" ref="VQ13" si="354">$VU13+VLOOKUP($A13,$ACE:$ACW,1+IFERROR(VALUE(RIGHT(VP$3,2)),RIGHT(VP$3,1)),TRUE)</f>
        <v>-75</v>
      </c>
      <c r="VR13" s="5">
        <f>IFERROR(VS13-VLOOKUP($A13,'TB2-1'!$A:$XEW,1+IFERROR(VALUE(RIGHT(VR$3,2)),RIGHT(VR$3,1)),TRUE),#N/A)</f>
        <v>-96</v>
      </c>
      <c r="VS13" s="9">
        <f t="shared" ref="VS13" si="355">$VU13+VLOOKUP($A13,$ACE:$ACW,1+IFERROR(VALUE(RIGHT(VR$3,2)),RIGHT(VR$3,1)),TRUE)</f>
        <v>-71</v>
      </c>
      <c r="VT13" s="5">
        <f>IFERROR(VU13-VLOOKUP($A13,'TB2-1'!$A:$XEW,1+IFERROR(VALUE(RIGHT(VT$3,2)),RIGHT(VT$3,1)),TRUE),#N/A)</f>
        <v>-119</v>
      </c>
      <c r="VU13" s="9">
        <v>-80</v>
      </c>
      <c r="VV13" s="5">
        <f>IFERROR(VW13-VLOOKUP($A13,'TB2-1'!$A:$XEW,1+IFERROR(VALUE(RIGHT(VV$3,2)),RIGHT(VV$3,1)),TRUE),#N/A)</f>
        <v>-142</v>
      </c>
      <c r="VW13" s="5">
        <f t="shared" si="76"/>
        <v>-80</v>
      </c>
      <c r="VX13" s="5">
        <f>IFERROR(VY13-VLOOKUP($A13,'TB2-1'!$A:$XEW,1+IFERROR(VALUE(RIGHT(VX$3,2)),RIGHT(VX$3,1)),TRUE),#N/A)</f>
        <v>-180</v>
      </c>
      <c r="VY13" s="5">
        <f t="shared" si="76"/>
        <v>-80</v>
      </c>
      <c r="VZ13" s="5">
        <f>IFERROR(WA13-VLOOKUP($A13,'TB2-1'!$A:$XEW,1+IFERROR(VALUE(RIGHT(VZ$3,2)),RIGHT(VZ$3,1)),TRUE),#N/A)</f>
        <v>-240</v>
      </c>
      <c r="WA13" s="5">
        <f t="shared" si="76"/>
        <v>-80</v>
      </c>
      <c r="WB13" s="5">
        <f>IFERROR(WC13-VLOOKUP($A13,'TB2-1'!$A:$XEW,1+IFERROR(VALUE(RIGHT(WB$3,2)),RIGHT(WB$3,1)),TRUE),#N/A)</f>
        <v>-330</v>
      </c>
      <c r="WC13" s="5">
        <f t="shared" si="76"/>
        <v>-80</v>
      </c>
      <c r="WD13" s="5">
        <f>IFERROR(WE13-VLOOKUP($A13,'TB2-1'!$A:$XEW,1+IFERROR(VALUE(RIGHT(WD$3,2)),RIGHT(WD$3,1)),TRUE),#N/A)</f>
        <v>-470</v>
      </c>
      <c r="WE13" s="5">
        <f t="shared" si="76"/>
        <v>-80</v>
      </c>
      <c r="WF13" s="5">
        <f>IFERROR(WG13-VLOOKUP($A13,'TB2-1'!$A:$XEW,1+IFERROR(VALUE(RIGHT(WF$3,2)),RIGHT(WF$3,1)),TRUE),#N/A)</f>
        <v>-700</v>
      </c>
      <c r="WG13" s="5">
        <f t="shared" si="76"/>
        <v>-80</v>
      </c>
      <c r="WH13" s="5">
        <f>IFERROR(WI13-VLOOKUP($A13,'TB2-1'!$A:$XEW,1+IFERROR(VALUE(RIGHT(WH$3,2)),RIGHT(WH$3,1)),TRUE),#N/A)</f>
        <v>-1080</v>
      </c>
      <c r="WI13" s="5">
        <f t="shared" si="76"/>
        <v>-80</v>
      </c>
      <c r="WJ13" s="5">
        <f>IFERROR(WK13-VLOOKUP($A13,'TB2-1'!$A:$XEW,1+IFERROR(VALUE(RIGHT(WJ$3,2)),RIGHT(WJ$3,1)),TRUE),#N/A)</f>
        <v>-1680</v>
      </c>
      <c r="WK13" s="5">
        <f t="shared" si="76"/>
        <v>-80</v>
      </c>
      <c r="WL13" s="5">
        <f>IFERROR(WM13-VLOOKUP($A13,'TB2-1'!$A:$XEW,1+IFERROR(VALUE(RIGHT(WL$3,2)),RIGHT(WL$3,1)),TRUE),#N/A)</f>
        <v>-2580</v>
      </c>
      <c r="WM13" s="5">
        <f t="shared" si="77"/>
        <v>-80</v>
      </c>
      <c r="WN13" s="5">
        <f>IFERROR(WO13-VLOOKUP($A13,'TB2-1'!$A:$XEW,1+IFERROR(VALUE(RIGHT(WN$3,2)),RIGHT(WN$3,1)),TRUE),#N/A)</f>
        <v>-3980</v>
      </c>
      <c r="WO13" s="5">
        <f t="shared" si="78"/>
        <v>-80</v>
      </c>
      <c r="WP13" s="2" t="e">
        <f>IFERROR(WQ13-VLOOKUP($A13,'TB2-1'!$A:$XEW,1+IFERROR(VALUE(RIGHT(WP$3,2)),RIGHT(WP$3,1)),TRUE),#N/A)</f>
        <v>#N/A</v>
      </c>
      <c r="WQ13" s="9" t="e">
        <f t="shared" si="124"/>
        <v>#N/A</v>
      </c>
      <c r="WR13" s="2" t="e">
        <f>IFERROR(WS13-VLOOKUP($A13,'TB2-1'!$A:$XEW,1+IFERROR(VALUE(RIGHT(WR$3,2)),RIGHT(WR$3,1)),TRUE),#N/A)</f>
        <v>#N/A</v>
      </c>
      <c r="WS13" s="9" t="e">
        <f t="shared" si="124"/>
        <v>#N/A</v>
      </c>
      <c r="WT13" s="2">
        <f>IFERROR(WU13-VLOOKUP($A13,'TB2-1'!$A:$XEW,1+IFERROR(VALUE(RIGHT(WT$3,2)),RIGHT(WT$3,1)),TRUE),#N/A)</f>
        <v>-114.5</v>
      </c>
      <c r="WU13" s="9">
        <f t="shared" ref="WU13" si="356">$XE13+VLOOKUP($A13,$ACE:$ACW,1+IFERROR(VALUE(RIGHT(WT$3,2)),RIGHT(WT$3,1)),TRUE)</f>
        <v>-110.5</v>
      </c>
      <c r="WV13" s="2">
        <f>IFERROR(WW13-VLOOKUP($A13,'TB2-1'!$A:$XEW,1+IFERROR(VALUE(RIGHT(WV$3,2)),RIGHT(WV$3,1)),TRUE),#N/A)</f>
        <v>-116</v>
      </c>
      <c r="WW13" s="9">
        <f t="shared" ref="WW13" si="357">$XE13+VLOOKUP($A13,$ACE:$ACW,1+IFERROR(VALUE(RIGHT(WV$3,2)),RIGHT(WV$3,1)),TRUE)</f>
        <v>-109</v>
      </c>
      <c r="WX13" s="2">
        <f>IFERROR(WY13-VLOOKUP($A13,'TB2-1'!$A:$XEW,1+IFERROR(VALUE(RIGHT(WX$3,2)),RIGHT(WX$3,1)),TRUE),#N/A)</f>
        <v>-119</v>
      </c>
      <c r="WY13" s="9">
        <f t="shared" ref="WY13" si="358">$XE13+VLOOKUP($A13,$ACE:$ACW,1+IFERROR(VALUE(RIGHT(WX$3,2)),RIGHT(WX$3,1)),TRUE)</f>
        <v>-108</v>
      </c>
      <c r="WZ13" s="2">
        <f>IFERROR(XA13-VLOOKUP($A13,'TB2-1'!$A:$XEW,1+IFERROR(VALUE(RIGHT(WZ$3,2)),RIGHT(WZ$3,1)),TRUE),#N/A)</f>
        <v>-123</v>
      </c>
      <c r="XA13" s="9">
        <f t="shared" ref="XA13" si="359">$XE13+VLOOKUP($A13,$ACE:$ACW,1+IFERROR(VALUE(RIGHT(WZ$3,2)),RIGHT(WZ$3,1)),TRUE)</f>
        <v>-107</v>
      </c>
      <c r="XB13" s="2">
        <f>IFERROR(XC13-VLOOKUP($A13,'TB2-1'!$A:$XEW,1+IFERROR(VALUE(RIGHT(XB$3,2)),RIGHT(XB$3,1)),TRUE),#N/A)</f>
        <v>-128</v>
      </c>
      <c r="XC13" s="9">
        <f t="shared" ref="XC13" si="360">$XE13+VLOOKUP($A13,$ACE:$ACW,1+IFERROR(VALUE(RIGHT(XB$3,2)),RIGHT(XB$3,1)),TRUE)</f>
        <v>-103</v>
      </c>
      <c r="XD13" s="2">
        <f>IFERROR(XE13-VLOOKUP($A13,'TB2-1'!$A:$XEW,1+IFERROR(VALUE(RIGHT(XD$3,2)),RIGHT(XD$3,1)),TRUE),#N/A)</f>
        <v>-151</v>
      </c>
      <c r="XE13" s="9">
        <v>-112</v>
      </c>
      <c r="XF13" s="2">
        <f>IFERROR(XG13-VLOOKUP($A13,'TB2-1'!$A:$XEW,1+IFERROR(VALUE(RIGHT(XF$3,2)),RIGHT(XF$3,1)),TRUE),#N/A)</f>
        <v>-174</v>
      </c>
      <c r="XG13" s="2">
        <f t="shared" si="79"/>
        <v>-112</v>
      </c>
      <c r="XH13" s="2">
        <f>IFERROR(XI13-VLOOKUP($A13,'TB2-1'!$A:$XEW,1+IFERROR(VALUE(RIGHT(XH$3,2)),RIGHT(XH$3,1)),TRUE),#N/A)</f>
        <v>-212</v>
      </c>
      <c r="XI13" s="2">
        <f t="shared" si="79"/>
        <v>-112</v>
      </c>
      <c r="XJ13" s="2">
        <f>IFERROR(XK13-VLOOKUP($A13,'TB2-1'!$A:$XEW,1+IFERROR(VALUE(RIGHT(XJ$3,2)),RIGHT(XJ$3,1)),TRUE),#N/A)</f>
        <v>-272</v>
      </c>
      <c r="XK13" s="2">
        <f t="shared" si="79"/>
        <v>-112</v>
      </c>
      <c r="XL13" s="2">
        <f>IFERROR(XM13-VLOOKUP($A13,'TB2-1'!$A:$XEW,1+IFERROR(VALUE(RIGHT(XL$3,2)),RIGHT(XL$3,1)),TRUE),#N/A)</f>
        <v>-362</v>
      </c>
      <c r="XM13" s="2">
        <f t="shared" si="79"/>
        <v>-112</v>
      </c>
      <c r="XN13" s="2">
        <f>IFERROR(XO13-VLOOKUP($A13,'TB2-1'!$A:$XEW,1+IFERROR(VALUE(RIGHT(XN$3,2)),RIGHT(XN$3,1)),TRUE),#N/A)</f>
        <v>-502</v>
      </c>
      <c r="XO13" s="2">
        <f t="shared" si="79"/>
        <v>-112</v>
      </c>
      <c r="XP13" s="2">
        <f>IFERROR(XQ13-VLOOKUP($A13,'TB2-1'!$A:$XEW,1+IFERROR(VALUE(RIGHT(XP$3,2)),RIGHT(XP$3,1)),TRUE),#N/A)</f>
        <v>-732</v>
      </c>
      <c r="XQ13" s="2">
        <f t="shared" si="79"/>
        <v>-112</v>
      </c>
      <c r="XR13" s="2">
        <f>IFERROR(XS13-VLOOKUP($A13,'TB2-1'!$A:$XEW,1+IFERROR(VALUE(RIGHT(XR$3,2)),RIGHT(XR$3,1)),TRUE),#N/A)</f>
        <v>-1112</v>
      </c>
      <c r="XS13" s="2">
        <f t="shared" si="79"/>
        <v>-112</v>
      </c>
      <c r="XT13" s="2">
        <f>IFERROR(XU13-VLOOKUP($A13,'TB2-1'!$A:$XEW,1+IFERROR(VALUE(RIGHT(XT$3,2)),RIGHT(XT$3,1)),TRUE),#N/A)</f>
        <v>-1712</v>
      </c>
      <c r="XU13" s="2">
        <f t="shared" si="79"/>
        <v>-112</v>
      </c>
      <c r="XV13" s="2">
        <f>IFERROR(XW13-VLOOKUP($A13,'TB2-1'!$A:$XEW,1+IFERROR(VALUE(RIGHT(XV$3,2)),RIGHT(XV$3,1)),TRUE),#N/A)</f>
        <v>-2612</v>
      </c>
      <c r="XW13" s="2">
        <f t="shared" si="80"/>
        <v>-112</v>
      </c>
      <c r="XX13" s="2">
        <f>IFERROR(XY13-VLOOKUP($A13,'TB2-1'!$A:$XEW,1+IFERROR(VALUE(RIGHT(XX$3,2)),RIGHT(XX$3,1)),TRUE),#N/A)</f>
        <v>-4012</v>
      </c>
      <c r="XY13" s="2">
        <f t="shared" si="81"/>
        <v>-112</v>
      </c>
      <c r="XZ13" s="5" t="e">
        <f>IFERROR(YA13-VLOOKUP($A13,'TB2-1'!$A:$XEW,1+IFERROR(VALUE(RIGHT(XZ$3,2)),RIGHT(XZ$3,1)),TRUE),#N/A)</f>
        <v>#N/A</v>
      </c>
      <c r="YA13" s="9" t="e">
        <f t="shared" si="130"/>
        <v>#N/A</v>
      </c>
      <c r="YB13" s="5" t="e">
        <f>IFERROR(YC13-VLOOKUP($A13,'TB2-1'!$A:$XEW,1+IFERROR(VALUE(RIGHT(YB$3,2)),RIGHT(YB$3,1)),TRUE),#N/A)</f>
        <v>#N/A</v>
      </c>
      <c r="YC13" s="9" t="e">
        <f t="shared" si="130"/>
        <v>#N/A</v>
      </c>
      <c r="YD13" s="5">
        <f>IFERROR(YE13-VLOOKUP($A13,'TB2-1'!$A:$XEW,1+IFERROR(VALUE(RIGHT(YD$3,2)),RIGHT(YD$3,1)),TRUE),#N/A)</f>
        <v>-150.5</v>
      </c>
      <c r="YE13" s="9">
        <f t="shared" ref="YE13" si="361">$YO13+VLOOKUP($A13,$ACE:$ACW,1+IFERROR(VALUE(RIGHT(YD$3,2)),RIGHT(YD$3,1)),TRUE)</f>
        <v>-146.5</v>
      </c>
      <c r="YF13" s="5">
        <f>IFERROR(YG13-VLOOKUP($A13,'TB2-1'!$A:$XEW,1+IFERROR(VALUE(RIGHT(YF$3,2)),RIGHT(YF$3,1)),TRUE),#N/A)</f>
        <v>-152</v>
      </c>
      <c r="YG13" s="9">
        <f t="shared" ref="YG13" si="362">$YO13+VLOOKUP($A13,$ACE:$ACW,1+IFERROR(VALUE(RIGHT(YF$3,2)),RIGHT(YF$3,1)),TRUE)</f>
        <v>-145</v>
      </c>
      <c r="YH13" s="5">
        <f>IFERROR(YI13-VLOOKUP($A13,'TB2-1'!$A:$XEW,1+IFERROR(VALUE(RIGHT(YH$3,2)),RIGHT(YH$3,1)),TRUE),#N/A)</f>
        <v>-155</v>
      </c>
      <c r="YI13" s="9">
        <f t="shared" ref="YI13" si="363">$YO13+VLOOKUP($A13,$ACE:$ACW,1+IFERROR(VALUE(RIGHT(YH$3,2)),RIGHT(YH$3,1)),TRUE)</f>
        <v>-144</v>
      </c>
      <c r="YJ13" s="5">
        <f>IFERROR(YK13-VLOOKUP($A13,'TB2-1'!$A:$XEW,1+IFERROR(VALUE(RIGHT(YJ$3,2)),RIGHT(YJ$3,1)),TRUE),#N/A)</f>
        <v>-159</v>
      </c>
      <c r="YK13" s="9">
        <f t="shared" ref="YK13" si="364">$YO13+VLOOKUP($A13,$ACE:$ACW,1+IFERROR(VALUE(RIGHT(YJ$3,2)),RIGHT(YJ$3,1)),TRUE)</f>
        <v>-143</v>
      </c>
      <c r="YL13" s="5">
        <f>IFERROR(YM13-VLOOKUP($A13,'TB2-1'!$A:$XEW,1+IFERROR(VALUE(RIGHT(YL$3,2)),RIGHT(YL$3,1)),TRUE),#N/A)</f>
        <v>-164</v>
      </c>
      <c r="YM13" s="9">
        <f t="shared" ref="YM13" si="365">$YO13+VLOOKUP($A13,$ACE:$ACW,1+IFERROR(VALUE(RIGHT(YL$3,2)),RIGHT(YL$3,1)),TRUE)</f>
        <v>-139</v>
      </c>
      <c r="YN13" s="5">
        <f>IFERROR(YO13-VLOOKUP($A13,'TB2-1'!$A:$XEW,1+IFERROR(VALUE(RIGHT(YN$3,2)),RIGHT(YN$3,1)),TRUE),#N/A)</f>
        <v>-187</v>
      </c>
      <c r="YO13" s="9">
        <v>-148</v>
      </c>
      <c r="YP13" s="5">
        <f>IFERROR(YQ13-VLOOKUP($A13,'TB2-1'!$A:$XEW,1+IFERROR(VALUE(RIGHT(YP$3,2)),RIGHT(YP$3,1)),TRUE),#N/A)</f>
        <v>-210</v>
      </c>
      <c r="YQ13" s="5">
        <f t="shared" si="82"/>
        <v>-148</v>
      </c>
      <c r="YR13" s="5">
        <f>IFERROR(YS13-VLOOKUP($A13,'TB2-1'!$A:$XEW,1+IFERROR(VALUE(RIGHT(YR$3,2)),RIGHT(YR$3,1)),TRUE),#N/A)</f>
        <v>-248</v>
      </c>
      <c r="YS13" s="5">
        <f t="shared" si="82"/>
        <v>-148</v>
      </c>
      <c r="YT13" s="5">
        <f>IFERROR(YU13-VLOOKUP($A13,'TB2-1'!$A:$XEW,1+IFERROR(VALUE(RIGHT(YT$3,2)),RIGHT(YT$3,1)),TRUE),#N/A)</f>
        <v>-308</v>
      </c>
      <c r="YU13" s="5">
        <f t="shared" si="82"/>
        <v>-148</v>
      </c>
      <c r="YV13" s="5">
        <f>IFERROR(YW13-VLOOKUP($A13,'TB2-1'!$A:$XEW,1+IFERROR(VALUE(RIGHT(YV$3,2)),RIGHT(YV$3,1)),TRUE),#N/A)</f>
        <v>-398</v>
      </c>
      <c r="YW13" s="5">
        <f t="shared" si="82"/>
        <v>-148</v>
      </c>
      <c r="YX13" s="5">
        <f>IFERROR(YY13-VLOOKUP($A13,'TB2-1'!$A:$XEW,1+IFERROR(VALUE(RIGHT(YX$3,2)),RIGHT(YX$3,1)),TRUE),#N/A)</f>
        <v>-538</v>
      </c>
      <c r="YY13" s="5">
        <f t="shared" si="82"/>
        <v>-148</v>
      </c>
      <c r="YZ13" s="5">
        <f>IFERROR(ZA13-VLOOKUP($A13,'TB2-1'!$A:$XEW,1+IFERROR(VALUE(RIGHT(YZ$3,2)),RIGHT(YZ$3,1)),TRUE),#N/A)</f>
        <v>-768</v>
      </c>
      <c r="ZA13" s="5">
        <f t="shared" si="82"/>
        <v>-148</v>
      </c>
      <c r="ZB13" s="5">
        <f>IFERROR(ZC13-VLOOKUP($A13,'TB2-1'!$A:$XEW,1+IFERROR(VALUE(RIGHT(ZB$3,2)),RIGHT(ZB$3,1)),TRUE),#N/A)</f>
        <v>-1148</v>
      </c>
      <c r="ZC13" s="5">
        <f t="shared" si="82"/>
        <v>-148</v>
      </c>
      <c r="ZD13" s="5">
        <f>IFERROR(ZE13-VLOOKUP($A13,'TB2-1'!$A:$XEW,1+IFERROR(VALUE(RIGHT(ZD$3,2)),RIGHT(ZD$3,1)),TRUE),#N/A)</f>
        <v>-1748</v>
      </c>
      <c r="ZE13" s="5">
        <f t="shared" si="82"/>
        <v>-148</v>
      </c>
      <c r="ZF13" s="5">
        <f>IFERROR(ZG13-VLOOKUP($A13,'TB2-1'!$A:$XEW,1+IFERROR(VALUE(RIGHT(ZF$3,2)),RIGHT(ZF$3,1)),TRUE),#N/A)</f>
        <v>-2648</v>
      </c>
      <c r="ZG13" s="5">
        <f t="shared" si="83"/>
        <v>-148</v>
      </c>
      <c r="ZH13" s="5">
        <f>IFERROR(ZI13-VLOOKUP($A13,'TB2-1'!$A:$XEW,1+IFERROR(VALUE(RIGHT(ZH$3,2)),RIGHT(ZH$3,1)),TRUE),#N/A)</f>
        <v>-4048</v>
      </c>
      <c r="ZI13" s="5">
        <f t="shared" si="84"/>
        <v>-148</v>
      </c>
      <c r="ZJ13" s="2" t="e">
        <f>IFERROR(ZK13-VLOOKUP($A13,'TB2-1'!$A:$XEW,1+IFERROR(VALUE(RIGHT(ZJ$3,2)),RIGHT(ZJ$3,1)),TRUE),#N/A)</f>
        <v>#N/A</v>
      </c>
      <c r="ZK13" s="9" t="e">
        <f t="shared" si="136"/>
        <v>#N/A</v>
      </c>
      <c r="ZL13" s="2" t="e">
        <f>IFERROR(ZM13-VLOOKUP($A13,'TB2-1'!$A:$XEW,1+IFERROR(VALUE(RIGHT(ZL$3,2)),RIGHT(ZL$3,1)),TRUE),#N/A)</f>
        <v>#N/A</v>
      </c>
      <c r="ZM13" s="9" t="e">
        <f t="shared" si="136"/>
        <v>#N/A</v>
      </c>
      <c r="ZN13" s="2">
        <f>IFERROR(ZO13-VLOOKUP($A13,'TB2-1'!$A:$XEW,1+IFERROR(VALUE(RIGHT(ZN$3,2)),RIGHT(ZN$3,1)),TRUE),#N/A)</f>
        <v>-202.5</v>
      </c>
      <c r="ZO13" s="9">
        <f t="shared" ref="ZO13" si="366">$ZY13+VLOOKUP($A13,$ACE:$ACW,1+IFERROR(VALUE(RIGHT(ZN$3,2)),RIGHT(ZN$3,1)),TRUE)</f>
        <v>-198.5</v>
      </c>
      <c r="ZP13" s="2">
        <f>IFERROR(ZQ13-VLOOKUP($A13,'TB2-1'!$A:$XEW,1+IFERROR(VALUE(RIGHT(ZP$3,2)),RIGHT(ZP$3,1)),TRUE),#N/A)</f>
        <v>-204</v>
      </c>
      <c r="ZQ13" s="9">
        <f t="shared" ref="ZQ13" si="367">$ZY13+VLOOKUP($A13,$ACE:$ACW,1+IFERROR(VALUE(RIGHT(ZP$3,2)),RIGHT(ZP$3,1)),TRUE)</f>
        <v>-197</v>
      </c>
      <c r="ZR13" s="2">
        <f>IFERROR(ZS13-VLOOKUP($A13,'TB2-1'!$A:$XEW,1+IFERROR(VALUE(RIGHT(ZR$3,2)),RIGHT(ZR$3,1)),TRUE),#N/A)</f>
        <v>-207</v>
      </c>
      <c r="ZS13" s="9">
        <f t="shared" ref="ZS13" si="368">$ZY13+VLOOKUP($A13,$ACE:$ACW,1+IFERROR(VALUE(RIGHT(ZR$3,2)),RIGHT(ZR$3,1)),TRUE)</f>
        <v>-196</v>
      </c>
      <c r="ZT13" s="2">
        <f>IFERROR(ZU13-VLOOKUP($A13,'TB2-1'!$A:$XEW,1+IFERROR(VALUE(RIGHT(ZT$3,2)),RIGHT(ZT$3,1)),TRUE),#N/A)</f>
        <v>-211</v>
      </c>
      <c r="ZU13" s="9">
        <f t="shared" ref="ZU13" si="369">$ZY13+VLOOKUP($A13,$ACE:$ACW,1+IFERROR(VALUE(RIGHT(ZT$3,2)),RIGHT(ZT$3,1)),TRUE)</f>
        <v>-195</v>
      </c>
      <c r="ZV13" s="2">
        <f>IFERROR(ZW13-VLOOKUP($A13,'TB2-1'!$A:$XEW,1+IFERROR(VALUE(RIGHT(ZV$3,2)),RIGHT(ZV$3,1)),TRUE),#N/A)</f>
        <v>-216</v>
      </c>
      <c r="ZW13" s="9">
        <f t="shared" ref="ZW13" si="370">$ZY13+VLOOKUP($A13,$ACE:$ACW,1+IFERROR(VALUE(RIGHT(ZV$3,2)),RIGHT(ZV$3,1)),TRUE)</f>
        <v>-191</v>
      </c>
      <c r="ZX13" s="2">
        <f>IFERROR(ZY13-VLOOKUP($A13,'TB2-1'!$A:$XEW,1+IFERROR(VALUE(RIGHT(ZX$3,2)),RIGHT(ZX$3,1)),TRUE),#N/A)</f>
        <v>-239</v>
      </c>
      <c r="ZY13" s="9">
        <v>-200</v>
      </c>
      <c r="ZZ13" s="2">
        <f>IFERROR(AAA13-VLOOKUP($A13,'TB2-1'!$A:$XEW,1+IFERROR(VALUE(RIGHT(ZZ$3,2)),RIGHT(ZZ$3,1)),TRUE),#N/A)</f>
        <v>-262</v>
      </c>
      <c r="AAA13" s="2">
        <f t="shared" si="85"/>
        <v>-200</v>
      </c>
      <c r="AAB13" s="2">
        <f>IFERROR(AAC13-VLOOKUP($A13,'TB2-1'!$A:$XEW,1+IFERROR(VALUE(RIGHT(AAB$3,2)),RIGHT(AAB$3,1)),TRUE),#N/A)</f>
        <v>-300</v>
      </c>
      <c r="AAC13" s="2">
        <f t="shared" si="85"/>
        <v>-200</v>
      </c>
      <c r="AAD13" s="2">
        <f>IFERROR(AAE13-VLOOKUP($A13,'TB2-1'!$A:$XEW,1+IFERROR(VALUE(RIGHT(AAD$3,2)),RIGHT(AAD$3,1)),TRUE),#N/A)</f>
        <v>-360</v>
      </c>
      <c r="AAE13" s="2">
        <f t="shared" si="85"/>
        <v>-200</v>
      </c>
      <c r="AAF13" s="2">
        <f>IFERROR(AAG13-VLOOKUP($A13,'TB2-1'!$A:$XEW,1+IFERROR(VALUE(RIGHT(AAF$3,2)),RIGHT(AAF$3,1)),TRUE),#N/A)</f>
        <v>-450</v>
      </c>
      <c r="AAG13" s="2">
        <f t="shared" si="85"/>
        <v>-200</v>
      </c>
      <c r="AAH13" s="2">
        <f>IFERROR(AAI13-VLOOKUP($A13,'TB2-1'!$A:$XEW,1+IFERROR(VALUE(RIGHT(AAH$3,2)),RIGHT(AAH$3,1)),TRUE),#N/A)</f>
        <v>-590</v>
      </c>
      <c r="AAI13" s="2">
        <f t="shared" si="85"/>
        <v>-200</v>
      </c>
      <c r="AAJ13" s="2">
        <f>IFERROR(AAK13-VLOOKUP($A13,'TB2-1'!$A:$XEW,1+IFERROR(VALUE(RIGHT(AAJ$3,2)),RIGHT(AAJ$3,1)),TRUE),#N/A)</f>
        <v>-820</v>
      </c>
      <c r="AAK13" s="2">
        <f t="shared" si="85"/>
        <v>-200</v>
      </c>
      <c r="AAL13" s="2">
        <f>IFERROR(AAM13-VLOOKUP($A13,'TB2-1'!$A:$XEW,1+IFERROR(VALUE(RIGHT(AAL$3,2)),RIGHT(AAL$3,1)),TRUE),#N/A)</f>
        <v>-1200</v>
      </c>
      <c r="AAM13" s="2">
        <f t="shared" si="85"/>
        <v>-200</v>
      </c>
      <c r="AAN13" s="2">
        <f>IFERROR(AAO13-VLOOKUP($A13,'TB2-1'!$A:$XEW,1+IFERROR(VALUE(RIGHT(AAN$3,2)),RIGHT(AAN$3,1)),TRUE),#N/A)</f>
        <v>-1800</v>
      </c>
      <c r="AAO13" s="2">
        <f t="shared" si="85"/>
        <v>-200</v>
      </c>
      <c r="AAP13" s="2">
        <f>IFERROR(AAQ13-VLOOKUP($A13,'TB2-1'!$A:$XEW,1+IFERROR(VALUE(RIGHT(AAP$3,2)),RIGHT(AAP$3,1)),TRUE),#N/A)</f>
        <v>-2700</v>
      </c>
      <c r="AAQ13" s="2">
        <f t="shared" si="86"/>
        <v>-200</v>
      </c>
      <c r="AAR13" s="2">
        <f>IFERROR(AAS13-VLOOKUP($A13,'TB2-1'!$A:$XEW,1+IFERROR(VALUE(RIGHT(AAR$3,2)),RIGHT(AAR$3,1)),TRUE),#N/A)</f>
        <v>-4100</v>
      </c>
      <c r="AAS13" s="2">
        <f t="shared" si="87"/>
        <v>-200</v>
      </c>
      <c r="AAT13" s="5" t="e">
        <f>IFERROR(AAU13-VLOOKUP($A13,'TB2-1'!$A:$XEW,1+IFERROR(VALUE(RIGHT(AAT$3,2)),RIGHT(AAT$3,1)),TRUE),#N/A)</f>
        <v>#N/A</v>
      </c>
      <c r="AAU13" s="9" t="e">
        <f t="shared" si="142"/>
        <v>#N/A</v>
      </c>
      <c r="AAV13" s="5" t="e">
        <f>IFERROR(AAW13-VLOOKUP($A13,'TB2-1'!$A:$XEW,1+IFERROR(VALUE(RIGHT(AAV$3,2)),RIGHT(AAV$3,1)),TRUE),#N/A)</f>
        <v>#N/A</v>
      </c>
      <c r="AAW13" s="9" t="e">
        <f t="shared" si="142"/>
        <v>#N/A</v>
      </c>
      <c r="AAX13" s="5">
        <f>IFERROR(AAY13-VLOOKUP($A13,'TB2-1'!$A:$XEW,1+IFERROR(VALUE(RIGHT(AAX$3,2)),RIGHT(AAX$3,1)),TRUE),#N/A)</f>
        <v>-276.5</v>
      </c>
      <c r="AAY13" s="9">
        <f t="shared" ref="AAY13" si="371">$ABI13+VLOOKUP($A13,$ACE:$ACW,1+IFERROR(VALUE(RIGHT(AAX$3,2)),RIGHT(AAX$3,1)),TRUE)</f>
        <v>-272.5</v>
      </c>
      <c r="AAZ13" s="5">
        <f>IFERROR(ABA13-VLOOKUP($A13,'TB2-1'!$A:$XEW,1+IFERROR(VALUE(RIGHT(AAZ$3,2)),RIGHT(AAZ$3,1)),TRUE),#N/A)</f>
        <v>-278</v>
      </c>
      <c r="ABA13" s="9">
        <f t="shared" ref="ABA13" si="372">$ABI13+VLOOKUP($A13,$ACE:$ACW,1+IFERROR(VALUE(RIGHT(AAZ$3,2)),RIGHT(AAZ$3,1)),TRUE)</f>
        <v>-271</v>
      </c>
      <c r="ABB13" s="5">
        <f>IFERROR(ABC13-VLOOKUP($A13,'TB2-1'!$A:$XEW,1+IFERROR(VALUE(RIGHT(ABB$3,2)),RIGHT(ABB$3,1)),TRUE),#N/A)</f>
        <v>-281</v>
      </c>
      <c r="ABC13" s="9">
        <f t="shared" ref="ABC13" si="373">$ABI13+VLOOKUP($A13,$ACE:$ACW,1+IFERROR(VALUE(RIGHT(ABB$3,2)),RIGHT(ABB$3,1)),TRUE)</f>
        <v>-270</v>
      </c>
      <c r="ABD13" s="5">
        <f>IFERROR(ABE13-VLOOKUP($A13,'TB2-1'!$A:$XEW,1+IFERROR(VALUE(RIGHT(ABD$3,2)),RIGHT(ABD$3,1)),TRUE),#N/A)</f>
        <v>-285</v>
      </c>
      <c r="ABE13" s="9">
        <f t="shared" ref="ABE13" si="374">$ABI13+VLOOKUP($A13,$ACE:$ACW,1+IFERROR(VALUE(RIGHT(ABD$3,2)),RIGHT(ABD$3,1)),TRUE)</f>
        <v>-269</v>
      </c>
      <c r="ABF13" s="5">
        <f>IFERROR(ABG13-VLOOKUP($A13,'TB2-1'!$A:$XEW,1+IFERROR(VALUE(RIGHT(ABF$3,2)),RIGHT(ABF$3,1)),TRUE),#N/A)</f>
        <v>-290</v>
      </c>
      <c r="ABG13" s="9">
        <f t="shared" ref="ABG13" si="375">$ABI13+VLOOKUP($A13,$ACE:$ACW,1+IFERROR(VALUE(RIGHT(ABF$3,2)),RIGHT(ABF$3,1)),TRUE)</f>
        <v>-265</v>
      </c>
      <c r="ABH13" s="5">
        <f>IFERROR(ABI13-VLOOKUP($A13,'TB2-1'!$A:$XEW,1+IFERROR(VALUE(RIGHT(ABH$3,2)),RIGHT(ABH$3,1)),TRUE),#N/A)</f>
        <v>-313</v>
      </c>
      <c r="ABI13" s="9">
        <v>-274</v>
      </c>
      <c r="ABJ13" s="5">
        <f>IFERROR(ABK13-VLOOKUP($A13,'TB2-1'!$A:$XEW,1+IFERROR(VALUE(RIGHT(ABJ$3,2)),RIGHT(ABJ$3,1)),TRUE),#N/A)</f>
        <v>-336</v>
      </c>
      <c r="ABK13" s="5">
        <f t="shared" si="88"/>
        <v>-274</v>
      </c>
      <c r="ABL13" s="5">
        <f>IFERROR(ABM13-VLOOKUP($A13,'TB2-1'!$A:$XEW,1+IFERROR(VALUE(RIGHT(ABL$3,2)),RIGHT(ABL$3,1)),TRUE),#N/A)</f>
        <v>-374</v>
      </c>
      <c r="ABM13" s="5">
        <f t="shared" si="88"/>
        <v>-274</v>
      </c>
      <c r="ABN13" s="5">
        <f>IFERROR(ABO13-VLOOKUP($A13,'TB2-1'!$A:$XEW,1+IFERROR(VALUE(RIGHT(ABN$3,2)),RIGHT(ABN$3,1)),TRUE),#N/A)</f>
        <v>-434</v>
      </c>
      <c r="ABO13" s="5">
        <f t="shared" si="88"/>
        <v>-274</v>
      </c>
      <c r="ABP13" s="5">
        <f>IFERROR(ABQ13-VLOOKUP($A13,'TB2-1'!$A:$XEW,1+IFERROR(VALUE(RIGHT(ABP$3,2)),RIGHT(ABP$3,1)),TRUE),#N/A)</f>
        <v>-524</v>
      </c>
      <c r="ABQ13" s="5">
        <f t="shared" si="88"/>
        <v>-274</v>
      </c>
      <c r="ABR13" s="5">
        <f>IFERROR(ABS13-VLOOKUP($A13,'TB2-1'!$A:$XEW,1+IFERROR(VALUE(RIGHT(ABR$3,2)),RIGHT(ABR$3,1)),TRUE),#N/A)</f>
        <v>-664</v>
      </c>
      <c r="ABS13" s="5">
        <f t="shared" si="88"/>
        <v>-274</v>
      </c>
      <c r="ABT13" s="5">
        <f>IFERROR(ABU13-VLOOKUP($A13,'TB2-1'!$A:$XEW,1+IFERROR(VALUE(RIGHT(ABT$3,2)),RIGHT(ABT$3,1)),TRUE),#N/A)</f>
        <v>-894</v>
      </c>
      <c r="ABU13" s="5">
        <f t="shared" si="88"/>
        <v>-274</v>
      </c>
      <c r="ABV13" s="5">
        <f>IFERROR(ABW13-VLOOKUP($A13,'TB2-1'!$A:$XEW,1+IFERROR(VALUE(RIGHT(ABV$3,2)),RIGHT(ABV$3,1)),TRUE),#N/A)</f>
        <v>-1274</v>
      </c>
      <c r="ABW13" s="5">
        <f t="shared" si="88"/>
        <v>-274</v>
      </c>
      <c r="ABX13" s="5">
        <f>IFERROR(ABY13-VLOOKUP($A13,'TB2-1'!$A:$XEW,1+IFERROR(VALUE(RIGHT(ABX$3,2)),RIGHT(ABX$3,1)),TRUE),#N/A)</f>
        <v>-1874</v>
      </c>
      <c r="ABY13" s="5">
        <f t="shared" si="88"/>
        <v>-274</v>
      </c>
      <c r="ABZ13" s="5">
        <f>IFERROR(ACA13-VLOOKUP($A13,'TB2-1'!$A:$XEW,1+IFERROR(VALUE(RIGHT(ABZ$3,2)),RIGHT(ABZ$3,1)),TRUE),#N/A)</f>
        <v>-2774</v>
      </c>
      <c r="ACA13" s="5">
        <f t="shared" si="89"/>
        <v>-274</v>
      </c>
      <c r="ACB13" s="5">
        <f>IFERROR(ACC13-VLOOKUP($A13,'TB2-1'!$A:$XEW,1+IFERROR(VALUE(RIGHT(ACB$3,2)),RIGHT(ACB$3,1)),TRUE),#N/A)</f>
        <v>-4174</v>
      </c>
      <c r="ACC13" s="5">
        <f t="shared" si="90"/>
        <v>-274</v>
      </c>
      <c r="ACE13" s="2">
        <f>Config!G9</f>
        <v>30.001000000000001</v>
      </c>
      <c r="ACF13" s="6" t="e">
        <v>#N/A</v>
      </c>
      <c r="ACG13" s="6" t="e">
        <v>#N/A</v>
      </c>
      <c r="ACH13" s="6">
        <v>1.5</v>
      </c>
      <c r="ACI13" s="6">
        <v>3</v>
      </c>
      <c r="ACJ13" s="6">
        <v>4</v>
      </c>
      <c r="ACK13" s="6">
        <v>5</v>
      </c>
      <c r="ACL13" s="6">
        <v>9</v>
      </c>
      <c r="ACM13" s="6">
        <v>14</v>
      </c>
      <c r="ACN13" s="6" t="e">
        <v>#N/A</v>
      </c>
      <c r="ACO13" s="6" t="e">
        <v>#N/A</v>
      </c>
      <c r="ACP13" s="6" t="e">
        <v>#N/A</v>
      </c>
      <c r="ACQ13" s="6" t="e">
        <v>#N/A</v>
      </c>
      <c r="ACR13" s="6" t="e">
        <v>#N/A</v>
      </c>
      <c r="ACS13" s="6" t="e">
        <v>#N/A</v>
      </c>
      <c r="ACT13" s="6" t="e">
        <v>#N/A</v>
      </c>
      <c r="ACU13" s="6" t="e">
        <v>#N/A</v>
      </c>
      <c r="ACV13" s="6" t="e">
        <v>#N/A</v>
      </c>
      <c r="ACW13" s="6" t="e">
        <v>#N/A</v>
      </c>
    </row>
    <row r="14" spans="1:777" ht="15.75" thickBot="1" x14ac:dyDescent="0.3">
      <c r="A14" s="2">
        <f>Config!G10</f>
        <v>40.000999999999998</v>
      </c>
      <c r="B14" s="84">
        <v>130</v>
      </c>
      <c r="C14" s="5">
        <f>IFERROR(B14+VLOOKUP($A14,'TB2-1'!$A:$XEW,1+IFERROR(VALUE(RIGHT(B$3,2)),RIGHT(B$3,1)),TRUE),#N/A)</f>
        <v>131.5</v>
      </c>
      <c r="D14" s="10">
        <f t="shared" si="1"/>
        <v>130</v>
      </c>
      <c r="E14" s="5">
        <f>IFERROR(D14+VLOOKUP($A14,'TB2-1'!$A:$XEW,1+IFERROR(VALUE(RIGHT(D$3,2)),RIGHT(D$3,1)),TRUE),#N/A)</f>
        <v>132.5</v>
      </c>
      <c r="F14" s="10">
        <f t="shared" si="1"/>
        <v>130</v>
      </c>
      <c r="G14" s="5">
        <f>IFERROR(F14+VLOOKUP($A14,'TB2-1'!$A:$XEW,1+IFERROR(VALUE(RIGHT(F$3,2)),RIGHT(F$3,1)),TRUE),#N/A)</f>
        <v>134</v>
      </c>
      <c r="H14" s="10">
        <f t="shared" si="1"/>
        <v>130</v>
      </c>
      <c r="I14" s="5">
        <f>IFERROR(H14+VLOOKUP($A14,'TB2-1'!$A:$XEW,1+IFERROR(VALUE(RIGHT(H$3,2)),RIGHT(H$3,1)),TRUE),#N/A)</f>
        <v>137</v>
      </c>
      <c r="J14" s="10">
        <f t="shared" si="1"/>
        <v>130</v>
      </c>
      <c r="K14" s="5">
        <f>IFERROR(J14+VLOOKUP($A14,'TB2-1'!$A:$XEW,1+IFERROR(VALUE(RIGHT(J$3,2)),RIGHT(J$3,1)),TRUE),#N/A)</f>
        <v>141</v>
      </c>
      <c r="L14" s="10">
        <f t="shared" si="1"/>
        <v>130</v>
      </c>
      <c r="M14" s="5">
        <f>IFERROR(L14+VLOOKUP($A14,'TB2-1'!$A:$XEW,1+IFERROR(VALUE(RIGHT(L$3,2)),RIGHT(L$3,1)),TRUE),#N/A)</f>
        <v>146</v>
      </c>
      <c r="N14" s="10">
        <f t="shared" si="1"/>
        <v>130</v>
      </c>
      <c r="O14" s="5">
        <f>IFERROR(N14+VLOOKUP($A14,'TB2-1'!$A:$XEW,1+IFERROR(VALUE(RIGHT(N$3,2)),RIGHT(N$3,1)),TRUE),#N/A)</f>
        <v>155</v>
      </c>
      <c r="P14" s="10">
        <f t="shared" si="1"/>
        <v>130</v>
      </c>
      <c r="Q14" s="5">
        <f>IFERROR(P14+VLOOKUP($A14,'TB2-1'!$A:$XEW,1+IFERROR(VALUE(RIGHT(P$3,2)),RIGHT(P$3,1)),TRUE),#N/A)</f>
        <v>169</v>
      </c>
      <c r="R14" s="10">
        <f t="shared" si="1"/>
        <v>130</v>
      </c>
      <c r="S14" s="5">
        <f>IFERROR(R14+VLOOKUP($A14,'TB2-1'!$A:$XEW,1+IFERROR(VALUE(RIGHT(R$3,2)),RIGHT(R$3,1)),TRUE),#N/A)</f>
        <v>192</v>
      </c>
      <c r="T14" s="10">
        <f t="shared" si="2"/>
        <v>130</v>
      </c>
      <c r="U14" s="5">
        <f>IFERROR(T14+VLOOKUP($A14,'TB2-1'!$A:$XEW,1+IFERROR(VALUE(RIGHT(T$3,2)),RIGHT(T$3,1)),TRUE),#N/A)</f>
        <v>230</v>
      </c>
      <c r="V14" s="10">
        <f t="shared" si="3"/>
        <v>130</v>
      </c>
      <c r="W14" s="5">
        <f>IFERROR(V14+VLOOKUP($A14,'TB2-1'!$A:$XEW,1+IFERROR(VALUE(RIGHT(V$3,2)),RIGHT(V$3,1)),TRUE),#N/A)</f>
        <v>290</v>
      </c>
      <c r="X14" s="10">
        <f t="shared" si="4"/>
        <v>130</v>
      </c>
      <c r="Y14" s="5">
        <f>IFERROR(X14+VLOOKUP($A14,'TB2-1'!$A:$XEW,1+IFERROR(VALUE(RIGHT(X$3,2)),RIGHT(X$3,1)),TRUE),#N/A)</f>
        <v>380</v>
      </c>
      <c r="Z14" s="10">
        <f t="shared" si="5"/>
        <v>130</v>
      </c>
      <c r="AA14" s="5">
        <f>IFERROR(Z14+VLOOKUP($A14,'TB2-1'!$A:$XEW,1+IFERROR(VALUE(RIGHT(Z$3,2)),RIGHT(Z$3,1)),TRUE),#N/A)</f>
        <v>520</v>
      </c>
      <c r="AB14" s="10">
        <f t="shared" si="6"/>
        <v>130</v>
      </c>
      <c r="AC14" s="5">
        <f>IFERROR(AB14+VLOOKUP($A14,'TB2-1'!$A:$XEW,1+IFERROR(VALUE(RIGHT(AB$3,2)),RIGHT(AB$3,1)),TRUE),#N/A)</f>
        <v>750</v>
      </c>
      <c r="AD14" s="10">
        <f t="shared" si="7"/>
        <v>130</v>
      </c>
      <c r="AE14" s="5">
        <f>IFERROR(AD14+VLOOKUP($A14,'TB2-1'!$A:$XEW,1+IFERROR(VALUE(RIGHT(AD$3,2)),RIGHT(AD$3,1)),TRUE),#N/A)</f>
        <v>1130</v>
      </c>
      <c r="AF14" s="10">
        <f t="shared" si="8"/>
        <v>130</v>
      </c>
      <c r="AG14" s="5">
        <f>IFERROR(AF14+VLOOKUP($A14,'TB2-1'!$A:$XEW,1+IFERROR(VALUE(RIGHT(AF$3,2)),RIGHT(AF$3,1)),TRUE),#N/A)</f>
        <v>1730</v>
      </c>
      <c r="AH14" s="10">
        <f t="shared" si="9"/>
        <v>130</v>
      </c>
      <c r="AI14" s="5">
        <f>IFERROR(AH14+VLOOKUP($A14,'TB2-1'!$A:$XEW,1+IFERROR(VALUE(RIGHT(AH$3,2)),RIGHT(AH$3,1)),TRUE),#N/A)</f>
        <v>2630</v>
      </c>
      <c r="AJ14" s="10">
        <f t="shared" si="10"/>
        <v>130</v>
      </c>
      <c r="AK14" s="5">
        <f>IFERROR(AJ14+VLOOKUP($A14,'TB2-1'!$A:$XEW,1+IFERROR(VALUE(RIGHT(AJ$3,2)),RIGHT(AJ$3,1)),TRUE),#N/A)</f>
        <v>4030</v>
      </c>
      <c r="AL14" s="84">
        <v>80</v>
      </c>
      <c r="AM14" s="6">
        <f>IFERROR(AL14+VLOOKUP($A14,'TB2-1'!$A:$XEW,1+IFERROR(VALUE(RIGHT(AL$3,2)),RIGHT(AL$3,1)),TRUE),#N/A)</f>
        <v>81.5</v>
      </c>
      <c r="AN14" s="6">
        <f t="shared" si="11"/>
        <v>80</v>
      </c>
      <c r="AO14" s="6">
        <f>IFERROR(AN14+VLOOKUP($A14,'TB2-1'!$A:$XEW,1+IFERROR(VALUE(RIGHT(AN$3,2)),RIGHT(AN$3,1)),TRUE),#N/A)</f>
        <v>82.5</v>
      </c>
      <c r="AP14" s="6">
        <f t="shared" si="11"/>
        <v>80</v>
      </c>
      <c r="AQ14" s="6">
        <f>IFERROR(AP14+VLOOKUP($A14,'TB2-1'!$A:$XEW,1+IFERROR(VALUE(RIGHT(AP$3,2)),RIGHT(AP$3,1)),TRUE),#N/A)</f>
        <v>84</v>
      </c>
      <c r="AR14" s="6">
        <f t="shared" si="11"/>
        <v>80</v>
      </c>
      <c r="AS14" s="6">
        <f>IFERROR(AR14+VLOOKUP($A14,'TB2-1'!$A:$XEW,1+IFERROR(VALUE(RIGHT(AR$3,2)),RIGHT(AR$3,1)),TRUE),#N/A)</f>
        <v>87</v>
      </c>
      <c r="AT14" s="6">
        <f t="shared" si="11"/>
        <v>80</v>
      </c>
      <c r="AU14" s="6">
        <f>IFERROR(AT14+VLOOKUP($A14,'TB2-1'!$A:$XEW,1+IFERROR(VALUE(RIGHT(AT$3,2)),RIGHT(AT$3,1)),TRUE),#N/A)</f>
        <v>91</v>
      </c>
      <c r="AV14" s="6">
        <f t="shared" si="11"/>
        <v>80</v>
      </c>
      <c r="AW14" s="6">
        <f>IFERROR(AV14+VLOOKUP($A14,'TB2-1'!$A:$XEW,1+IFERROR(VALUE(RIGHT(AV$3,2)),RIGHT(AV$3,1)),TRUE),#N/A)</f>
        <v>96</v>
      </c>
      <c r="AX14" s="6">
        <f t="shared" si="11"/>
        <v>80</v>
      </c>
      <c r="AY14" s="6">
        <f>IFERROR(AX14+VLOOKUP($A14,'TB2-1'!$A:$XEW,1+IFERROR(VALUE(RIGHT(AX$3,2)),RIGHT(AX$3,1)),TRUE),#N/A)</f>
        <v>105</v>
      </c>
      <c r="AZ14" s="6">
        <f t="shared" si="11"/>
        <v>80</v>
      </c>
      <c r="BA14" s="6">
        <f>IFERROR(AZ14+VLOOKUP($A14,'TB2-1'!$A:$XEW,1+IFERROR(VALUE(RIGHT(AZ$3,2)),RIGHT(AZ$3,1)),TRUE),#N/A)</f>
        <v>119</v>
      </c>
      <c r="BB14" s="6">
        <f t="shared" si="11"/>
        <v>80</v>
      </c>
      <c r="BC14" s="6">
        <f>IFERROR(BB14+VLOOKUP($A14,'TB2-1'!$A:$XEW,1+IFERROR(VALUE(RIGHT(BB$3,2)),RIGHT(BB$3,1)),TRUE),#N/A)</f>
        <v>142</v>
      </c>
      <c r="BD14" s="6">
        <f t="shared" si="12"/>
        <v>80</v>
      </c>
      <c r="BE14" s="6">
        <f>IFERROR(BD14+VLOOKUP($A14,'TB2-1'!$A:$XEW,1+IFERROR(VALUE(RIGHT(BD$3,2)),RIGHT(BD$3,1)),TRUE),#N/A)</f>
        <v>180</v>
      </c>
      <c r="BF14" s="6">
        <f t="shared" si="13"/>
        <v>80</v>
      </c>
      <c r="BG14" s="6">
        <f>IFERROR(BF14+VLOOKUP($A14,'TB2-1'!$A:$XEW,1+IFERROR(VALUE(RIGHT(BF$3,2)),RIGHT(BF$3,1)),TRUE),#N/A)</f>
        <v>240</v>
      </c>
      <c r="BH14" s="6">
        <f t="shared" si="14"/>
        <v>80</v>
      </c>
      <c r="BI14" s="6">
        <f>IFERROR(BH14+VLOOKUP($A14,'TB2-1'!$A:$XEW,1+IFERROR(VALUE(RIGHT(BH$3,2)),RIGHT(BH$3,1)),TRUE),#N/A)</f>
        <v>330</v>
      </c>
      <c r="BJ14" s="6">
        <f t="shared" si="15"/>
        <v>80</v>
      </c>
      <c r="BK14" s="6">
        <f>IFERROR(BJ14+VLOOKUP($A14,'TB2-1'!$A:$XEW,1+IFERROR(VALUE(RIGHT(BJ$3,2)),RIGHT(BJ$3,1)),TRUE),#N/A)</f>
        <v>470</v>
      </c>
      <c r="BL14" s="6">
        <f t="shared" si="16"/>
        <v>80</v>
      </c>
      <c r="BM14" s="6">
        <f>IFERROR(BL14+VLOOKUP($A14,'TB2-1'!$A:$XEW,1+IFERROR(VALUE(RIGHT(BL$3,2)),RIGHT(BL$3,1)),TRUE),#N/A)</f>
        <v>700</v>
      </c>
      <c r="BN14" s="6">
        <f t="shared" si="17"/>
        <v>80</v>
      </c>
      <c r="BO14" s="6">
        <f>IFERROR(BN14+VLOOKUP($A14,'TB2-1'!$A:$XEW,1+IFERROR(VALUE(RIGHT(BN$3,2)),RIGHT(BN$3,1)),TRUE),#N/A)</f>
        <v>1080</v>
      </c>
      <c r="BP14" s="6">
        <f t="shared" si="18"/>
        <v>80</v>
      </c>
      <c r="BQ14" s="6">
        <f>IFERROR(BP14+VLOOKUP($A14,'TB2-1'!$A:$XEW,1+IFERROR(VALUE(RIGHT(BP$3,2)),RIGHT(BP$3,1)),TRUE),#N/A)</f>
        <v>1680</v>
      </c>
      <c r="BR14" s="6">
        <f t="shared" si="19"/>
        <v>80</v>
      </c>
      <c r="BS14" s="6">
        <f>IFERROR(BR14+VLOOKUP($A14,'TB2-1'!$A:$XEW,1+IFERROR(VALUE(RIGHT(BR$3,2)),RIGHT(BR$3,1)),TRUE),#N/A)</f>
        <v>2580</v>
      </c>
      <c r="BT14" s="6">
        <f t="shared" si="20"/>
        <v>80</v>
      </c>
      <c r="BU14" s="6">
        <f>IFERROR(BT14+VLOOKUP($A14,'TB2-1'!$A:$XEW,1+IFERROR(VALUE(RIGHT(BT$3,2)),RIGHT(BT$3,1)),TRUE),#N/A)</f>
        <v>3980</v>
      </c>
      <c r="BV14" s="84">
        <v>50</v>
      </c>
      <c r="BW14" s="5">
        <f>IFERROR(BV14+VLOOKUP($A14,'TB2-1'!$A:$XEW,1+IFERROR(VALUE(RIGHT(BV$3,2)),RIGHT(BV$3,1)),TRUE),#N/A)</f>
        <v>51.5</v>
      </c>
      <c r="BX14" s="10">
        <f t="shared" si="21"/>
        <v>50</v>
      </c>
      <c r="BY14" s="5">
        <f>IFERROR(BX14+VLOOKUP($A14,'TB2-1'!$A:$XEW,1+IFERROR(VALUE(RIGHT(BX$3,2)),RIGHT(BX$3,1)),TRUE),#N/A)</f>
        <v>52.5</v>
      </c>
      <c r="BZ14" s="10">
        <f t="shared" si="21"/>
        <v>50</v>
      </c>
      <c r="CA14" s="5">
        <f>IFERROR(BZ14+VLOOKUP($A14,'TB2-1'!$A:$XEW,1+IFERROR(VALUE(RIGHT(BZ$3,2)),RIGHT(BZ$3,1)),TRUE),#N/A)</f>
        <v>54</v>
      </c>
      <c r="CB14" s="10">
        <f t="shared" si="21"/>
        <v>50</v>
      </c>
      <c r="CC14" s="5">
        <f>IFERROR(CB14+VLOOKUP($A14,'TB2-1'!$A:$XEW,1+IFERROR(VALUE(RIGHT(CB$3,2)),RIGHT(CB$3,1)),TRUE),#N/A)</f>
        <v>57</v>
      </c>
      <c r="CD14" s="10">
        <f t="shared" si="21"/>
        <v>50</v>
      </c>
      <c r="CE14" s="5">
        <f>IFERROR(CD14+VLOOKUP($A14,'TB2-1'!$A:$XEW,1+IFERROR(VALUE(RIGHT(CD$3,2)),RIGHT(CD$3,1)),TRUE),#N/A)</f>
        <v>61</v>
      </c>
      <c r="CF14" s="10">
        <f t="shared" si="21"/>
        <v>50</v>
      </c>
      <c r="CG14" s="5">
        <f>IFERROR(CF14+VLOOKUP($A14,'TB2-1'!$A:$XEW,1+IFERROR(VALUE(RIGHT(CF$3,2)),RIGHT(CF$3,1)),TRUE),#N/A)</f>
        <v>66</v>
      </c>
      <c r="CH14" s="10">
        <f t="shared" si="21"/>
        <v>50</v>
      </c>
      <c r="CI14" s="5">
        <f>IFERROR(CH14+VLOOKUP($A14,'TB2-1'!$A:$XEW,1+IFERROR(VALUE(RIGHT(CH$3,2)),RIGHT(CH$3,1)),TRUE),#N/A)</f>
        <v>75</v>
      </c>
      <c r="CJ14" s="10">
        <f t="shared" si="21"/>
        <v>50</v>
      </c>
      <c r="CK14" s="5">
        <f>IFERROR(CJ14+VLOOKUP($A14,'TB2-1'!$A:$XEW,1+IFERROR(VALUE(RIGHT(CJ$3,2)),RIGHT(CJ$3,1)),TRUE),#N/A)</f>
        <v>89</v>
      </c>
      <c r="CL14" s="10">
        <f t="shared" si="21"/>
        <v>50</v>
      </c>
      <c r="CM14" s="5">
        <f>IFERROR(CL14+VLOOKUP($A14,'TB2-1'!$A:$XEW,1+IFERROR(VALUE(RIGHT(CL$3,2)),RIGHT(CL$3,1)),TRUE),#N/A)</f>
        <v>112</v>
      </c>
      <c r="CN14" s="10">
        <f t="shared" si="22"/>
        <v>50</v>
      </c>
      <c r="CO14" s="5">
        <f>IFERROR(CN14+VLOOKUP($A14,'TB2-1'!$A:$XEW,1+IFERROR(VALUE(RIGHT(CN$3,2)),RIGHT(CN$3,1)),TRUE),#N/A)</f>
        <v>150</v>
      </c>
      <c r="CP14" s="10">
        <f t="shared" si="23"/>
        <v>50</v>
      </c>
      <c r="CQ14" s="5">
        <f>IFERROR(CP14+VLOOKUP($A14,'TB2-1'!$A:$XEW,1+IFERROR(VALUE(RIGHT(CP$3,2)),RIGHT(CP$3,1)),TRUE),#N/A)</f>
        <v>210</v>
      </c>
      <c r="CR14" s="10">
        <f t="shared" si="24"/>
        <v>50</v>
      </c>
      <c r="CS14" s="5">
        <f>IFERROR(CR14+VLOOKUP($A14,'TB2-1'!$A:$XEW,1+IFERROR(VALUE(RIGHT(CR$3,2)),RIGHT(CR$3,1)),TRUE),#N/A)</f>
        <v>300</v>
      </c>
      <c r="CT14" s="10">
        <f t="shared" si="25"/>
        <v>50</v>
      </c>
      <c r="CU14" s="5">
        <f>IFERROR(CT14+VLOOKUP($A14,'TB2-1'!$A:$XEW,1+IFERROR(VALUE(RIGHT(CT$3,2)),RIGHT(CT$3,1)),TRUE),#N/A)</f>
        <v>440</v>
      </c>
      <c r="CV14" s="10">
        <f t="shared" si="26"/>
        <v>50</v>
      </c>
      <c r="CW14" s="5">
        <f>IFERROR(CV14+VLOOKUP($A14,'TB2-1'!$A:$XEW,1+IFERROR(VALUE(RIGHT(CV$3,2)),RIGHT(CV$3,1)),TRUE),#N/A)</f>
        <v>670</v>
      </c>
      <c r="CX14" s="10">
        <f t="shared" si="27"/>
        <v>50</v>
      </c>
      <c r="CY14" s="5">
        <f>IFERROR(CX14+VLOOKUP($A14,'TB2-1'!$A:$XEW,1+IFERROR(VALUE(RIGHT(CX$3,2)),RIGHT(CX$3,1)),TRUE),#N/A)</f>
        <v>1050</v>
      </c>
      <c r="CZ14" s="10">
        <f t="shared" si="28"/>
        <v>50</v>
      </c>
      <c r="DA14" s="5">
        <f>IFERROR(CZ14+VLOOKUP($A14,'TB2-1'!$A:$XEW,1+IFERROR(VALUE(RIGHT(CZ$3,2)),RIGHT(CZ$3,1)),TRUE),#N/A)</f>
        <v>1650</v>
      </c>
      <c r="DB14" s="10">
        <f t="shared" si="29"/>
        <v>50</v>
      </c>
      <c r="DC14" s="5">
        <f>IFERROR(DB14+VLOOKUP($A14,'TB2-1'!$A:$XEW,1+IFERROR(VALUE(RIGHT(DB$3,2)),RIGHT(DB$3,1)),TRUE),#N/A)</f>
        <v>2550</v>
      </c>
      <c r="DD14" s="10">
        <f t="shared" si="30"/>
        <v>50</v>
      </c>
      <c r="DE14" s="5">
        <f>IFERROR(DD14+VLOOKUP($A14,'TB2-1'!$A:$XEW,1+IFERROR(VALUE(RIGHT(DD$3,2)),RIGHT(DD$3,1)),TRUE),#N/A)</f>
        <v>3950</v>
      </c>
      <c r="DF14" s="84">
        <v>25</v>
      </c>
      <c r="DG14" s="6">
        <f>IFERROR(DF14+VLOOKUP($A14,'TB2-1'!$A:$XEW,1+IFERROR(VALUE(RIGHT(DF$3,2)),RIGHT(DF$3,1)),TRUE),#N/A)</f>
        <v>26.5</v>
      </c>
      <c r="DH14" s="6">
        <f t="shared" si="31"/>
        <v>25</v>
      </c>
      <c r="DI14" s="6">
        <f>IFERROR(DH14+VLOOKUP($A14,'TB2-1'!$A:$XEW,1+IFERROR(VALUE(RIGHT(DH$3,2)),RIGHT(DH$3,1)),TRUE),#N/A)</f>
        <v>27.5</v>
      </c>
      <c r="DJ14" s="6">
        <f t="shared" si="31"/>
        <v>25</v>
      </c>
      <c r="DK14" s="6">
        <f>IFERROR(DJ14+VLOOKUP($A14,'TB2-1'!$A:$XEW,1+IFERROR(VALUE(RIGHT(DJ$3,2)),RIGHT(DJ$3,1)),TRUE),#N/A)</f>
        <v>29</v>
      </c>
      <c r="DL14" s="6">
        <f t="shared" si="31"/>
        <v>25</v>
      </c>
      <c r="DM14" s="6">
        <f>IFERROR(DL14+VLOOKUP($A14,'TB2-1'!$A:$XEW,1+IFERROR(VALUE(RIGHT(DL$3,2)),RIGHT(DL$3,1)),TRUE),#N/A)</f>
        <v>32</v>
      </c>
      <c r="DN14" s="6">
        <f t="shared" si="31"/>
        <v>25</v>
      </c>
      <c r="DO14" s="6">
        <f>IFERROR(DN14+VLOOKUP($A14,'TB2-1'!$A:$XEW,1+IFERROR(VALUE(RIGHT(DN$3,2)),RIGHT(DN$3,1)),TRUE),#N/A)</f>
        <v>36</v>
      </c>
      <c r="DP14" s="6">
        <f t="shared" si="31"/>
        <v>25</v>
      </c>
      <c r="DQ14" s="6">
        <f>IFERROR(DP14+VLOOKUP($A14,'TB2-1'!$A:$XEW,1+IFERROR(VALUE(RIGHT(DP$3,2)),RIGHT(DP$3,1)),TRUE),#N/A)</f>
        <v>41</v>
      </c>
      <c r="DR14" s="6">
        <f t="shared" si="31"/>
        <v>25</v>
      </c>
      <c r="DS14" s="6">
        <f>IFERROR(DR14+VLOOKUP($A14,'TB2-1'!$A:$XEW,1+IFERROR(VALUE(RIGHT(DR$3,2)),RIGHT(DR$3,1)),TRUE),#N/A)</f>
        <v>50</v>
      </c>
      <c r="DT14" s="6">
        <f t="shared" si="31"/>
        <v>25</v>
      </c>
      <c r="DU14" s="6">
        <f>IFERROR(DT14+VLOOKUP($A14,'TB2-1'!$A:$XEW,1+IFERROR(VALUE(RIGHT(DT$3,2)),RIGHT(DT$3,1)),TRUE),#N/A)</f>
        <v>64</v>
      </c>
      <c r="DV14" s="6">
        <f t="shared" si="31"/>
        <v>25</v>
      </c>
      <c r="DW14" s="6">
        <f>IFERROR(DV14+VLOOKUP($A14,'TB2-1'!$A:$XEW,1+IFERROR(VALUE(RIGHT(DV$3,2)),RIGHT(DV$3,1)),TRUE),#N/A)</f>
        <v>87</v>
      </c>
      <c r="DX14" s="6">
        <f t="shared" si="32"/>
        <v>25</v>
      </c>
      <c r="DY14" s="6">
        <f>IFERROR(DX14+VLOOKUP($A14,'TB2-1'!$A:$XEW,1+IFERROR(VALUE(RIGHT(DX$3,2)),RIGHT(DX$3,1)),TRUE),#N/A)</f>
        <v>125</v>
      </c>
      <c r="DZ14" s="6">
        <f t="shared" si="33"/>
        <v>25</v>
      </c>
      <c r="EA14" s="6">
        <f>IFERROR(DZ14+VLOOKUP($A14,'TB2-1'!$A:$XEW,1+IFERROR(VALUE(RIGHT(DZ$3,2)),RIGHT(DZ$3,1)),TRUE),#N/A)</f>
        <v>185</v>
      </c>
      <c r="EB14" s="6">
        <f t="shared" si="34"/>
        <v>25</v>
      </c>
      <c r="EC14" s="6">
        <f>IFERROR(EB14+VLOOKUP($A14,'TB2-1'!$A:$XEW,1+IFERROR(VALUE(RIGHT(EB$3,2)),RIGHT(EB$3,1)),TRUE),#N/A)</f>
        <v>275</v>
      </c>
      <c r="ED14" s="6">
        <f t="shared" si="35"/>
        <v>25</v>
      </c>
      <c r="EE14" s="6">
        <f>IFERROR(ED14+VLOOKUP($A14,'TB2-1'!$A:$XEW,1+IFERROR(VALUE(RIGHT(ED$3,2)),RIGHT(ED$3,1)),TRUE),#N/A)</f>
        <v>415</v>
      </c>
      <c r="EF14" s="6">
        <f t="shared" si="36"/>
        <v>25</v>
      </c>
      <c r="EG14" s="6">
        <f>IFERROR(EF14+VLOOKUP($A14,'TB2-1'!$A:$XEW,1+IFERROR(VALUE(RIGHT(EF$3,2)),RIGHT(EF$3,1)),TRUE),#N/A)</f>
        <v>645</v>
      </c>
      <c r="EH14" s="6">
        <f t="shared" si="37"/>
        <v>25</v>
      </c>
      <c r="EI14" s="6">
        <f>IFERROR(EH14+VLOOKUP($A14,'TB2-1'!$A:$XEW,1+IFERROR(VALUE(RIGHT(EH$3,2)),RIGHT(EH$3,1)),TRUE),#N/A)</f>
        <v>1025</v>
      </c>
      <c r="EJ14" s="6">
        <f t="shared" si="38"/>
        <v>25</v>
      </c>
      <c r="EK14" s="6">
        <f>IFERROR(EJ14+VLOOKUP($A14,'TB2-1'!$A:$XEW,1+IFERROR(VALUE(RIGHT(EJ$3,2)),RIGHT(EJ$3,1)),TRUE),#N/A)</f>
        <v>1625</v>
      </c>
      <c r="EL14" s="6">
        <f t="shared" si="39"/>
        <v>25</v>
      </c>
      <c r="EM14" s="6">
        <f>IFERROR(EL14+VLOOKUP($A14,'TB2-1'!$A:$XEW,1+IFERROR(VALUE(RIGHT(EL$3,2)),RIGHT(EL$3,1)),TRUE),#N/A)</f>
        <v>2525</v>
      </c>
      <c r="EN14" s="6">
        <f t="shared" si="40"/>
        <v>25</v>
      </c>
      <c r="EO14" s="6">
        <f>IFERROR(EN14+VLOOKUP($A14,'TB2-1'!$A:$XEW,1+IFERROR(VALUE(RIGHT(EN$3,2)),RIGHT(EN$3,1)),TRUE),#N/A)</f>
        <v>3925</v>
      </c>
      <c r="EP14" s="84">
        <v>9</v>
      </c>
      <c r="EQ14" s="5">
        <f>IFERROR(EP14+VLOOKUP($A14,'TB2-1'!$A:$XEW,1+IFERROR(VALUE(RIGHT(EP$3,2)),RIGHT(EP$3,1)),TRUE),#N/A)</f>
        <v>10.5</v>
      </c>
      <c r="ER14" s="10">
        <f t="shared" si="41"/>
        <v>9</v>
      </c>
      <c r="ES14" s="5">
        <f>IFERROR(ER14+VLOOKUP($A14,'TB2-1'!$A:$XEW,1+IFERROR(VALUE(RIGHT(ER$3,2)),RIGHT(ER$3,1)),TRUE),#N/A)</f>
        <v>11.5</v>
      </c>
      <c r="ET14" s="10">
        <f t="shared" si="41"/>
        <v>9</v>
      </c>
      <c r="EU14" s="5">
        <f>IFERROR(ET14+VLOOKUP($A14,'TB2-1'!$A:$XEW,1+IFERROR(VALUE(RIGHT(ET$3,2)),RIGHT(ET$3,1)),TRUE),#N/A)</f>
        <v>13</v>
      </c>
      <c r="EV14" s="10">
        <f t="shared" si="41"/>
        <v>9</v>
      </c>
      <c r="EW14" s="5">
        <f>IFERROR(EV14+VLOOKUP($A14,'TB2-1'!$A:$XEW,1+IFERROR(VALUE(RIGHT(EV$3,2)),RIGHT(EV$3,1)),TRUE),#N/A)</f>
        <v>16</v>
      </c>
      <c r="EX14" s="10">
        <f t="shared" si="41"/>
        <v>9</v>
      </c>
      <c r="EY14" s="5">
        <f>IFERROR(EX14+VLOOKUP($A14,'TB2-1'!$A:$XEW,1+IFERROR(VALUE(RIGHT(EX$3,2)),RIGHT(EX$3,1)),TRUE),#N/A)</f>
        <v>20</v>
      </c>
      <c r="EZ14" s="10">
        <f t="shared" si="41"/>
        <v>9</v>
      </c>
      <c r="FA14" s="5">
        <f>IFERROR(EZ14+VLOOKUP($A14,'TB2-1'!$A:$XEW,1+IFERROR(VALUE(RIGHT(EZ$3,2)),RIGHT(EZ$3,1)),TRUE),#N/A)</f>
        <v>25</v>
      </c>
      <c r="FB14" s="10">
        <f t="shared" si="41"/>
        <v>9</v>
      </c>
      <c r="FC14" s="5">
        <f>IFERROR(FB14+VLOOKUP($A14,'TB2-1'!$A:$XEW,1+IFERROR(VALUE(RIGHT(FB$3,2)),RIGHT(FB$3,1)),TRUE),#N/A)</f>
        <v>34</v>
      </c>
      <c r="FD14" s="10">
        <f t="shared" si="41"/>
        <v>9</v>
      </c>
      <c r="FE14" s="5">
        <f>IFERROR(FD14+VLOOKUP($A14,'TB2-1'!$A:$XEW,1+IFERROR(VALUE(RIGHT(FD$3,2)),RIGHT(FD$3,1)),TRUE),#N/A)</f>
        <v>48</v>
      </c>
      <c r="FF14" s="10">
        <f t="shared" si="41"/>
        <v>9</v>
      </c>
      <c r="FG14" s="5">
        <f>IFERROR(FF14+VLOOKUP($A14,'TB2-1'!$A:$XEW,1+IFERROR(VALUE(RIGHT(FF$3,2)),RIGHT(FF$3,1)),TRUE),#N/A)</f>
        <v>71</v>
      </c>
      <c r="FH14" s="10">
        <f t="shared" si="42"/>
        <v>9</v>
      </c>
      <c r="FI14" s="5">
        <f>IFERROR(FH14+VLOOKUP($A14,'TB2-1'!$A:$XEW,1+IFERROR(VALUE(RIGHT(FH$3,2)),RIGHT(FH$3,1)),TRUE),#N/A)</f>
        <v>109</v>
      </c>
      <c r="FJ14" s="10">
        <f t="shared" si="43"/>
        <v>9</v>
      </c>
      <c r="FK14" s="5">
        <f>IFERROR(FJ14+VLOOKUP($A14,'TB2-1'!$A:$XEW,1+IFERROR(VALUE(RIGHT(FJ$3,2)),RIGHT(FJ$3,1)),TRUE),#N/A)</f>
        <v>169</v>
      </c>
      <c r="FL14" s="10">
        <f t="shared" si="44"/>
        <v>9</v>
      </c>
      <c r="FM14" s="5">
        <f>IFERROR(FL14+VLOOKUP($A14,'TB2-1'!$A:$XEW,1+IFERROR(VALUE(RIGHT(FL$3,2)),RIGHT(FL$3,1)),TRUE),#N/A)</f>
        <v>259</v>
      </c>
      <c r="FN14" s="10">
        <f t="shared" si="45"/>
        <v>9</v>
      </c>
      <c r="FO14" s="5">
        <f>IFERROR(FN14+VLOOKUP($A14,'TB2-1'!$A:$XEW,1+IFERROR(VALUE(RIGHT(FN$3,2)),RIGHT(FN$3,1)),TRUE),#N/A)</f>
        <v>399</v>
      </c>
      <c r="FP14" s="10">
        <f t="shared" si="46"/>
        <v>9</v>
      </c>
      <c r="FQ14" s="5">
        <f>IFERROR(FP14+VLOOKUP($A14,'TB2-1'!$A:$XEW,1+IFERROR(VALUE(RIGHT(FP$3,2)),RIGHT(FP$3,1)),TRUE),#N/A)</f>
        <v>629</v>
      </c>
      <c r="FR14" s="10">
        <f t="shared" si="47"/>
        <v>9</v>
      </c>
      <c r="FS14" s="5">
        <f>IFERROR(FR14+VLOOKUP($A14,'TB2-1'!$A:$XEW,1+IFERROR(VALUE(RIGHT(FR$3,2)),RIGHT(FR$3,1)),TRUE),#N/A)</f>
        <v>1009</v>
      </c>
      <c r="FT14" s="10">
        <f t="shared" si="48"/>
        <v>9</v>
      </c>
      <c r="FU14" s="5">
        <f>IFERROR(FT14+VLOOKUP($A14,'TB2-1'!$A:$XEW,1+IFERROR(VALUE(RIGHT(FT$3,2)),RIGHT(FT$3,1)),TRUE),#N/A)</f>
        <v>1609</v>
      </c>
      <c r="FV14" s="10">
        <f t="shared" si="49"/>
        <v>9</v>
      </c>
      <c r="FW14" s="5">
        <f>IFERROR(FV14+VLOOKUP($A14,'TB2-1'!$A:$XEW,1+IFERROR(VALUE(RIGHT(FV$3,2)),RIGHT(FV$3,1)),TRUE),#N/A)</f>
        <v>2509</v>
      </c>
      <c r="FX14" s="10">
        <f t="shared" si="50"/>
        <v>9</v>
      </c>
      <c r="FY14" s="5">
        <f>IFERROR(FX14+VLOOKUP($A14,'TB2-1'!$A:$XEW,1+IFERROR(VALUE(RIGHT(FX$3,2)),RIGHT(FX$3,1)),TRUE),#N/A)</f>
        <v>3909</v>
      </c>
      <c r="FZ14" s="84">
        <v>0</v>
      </c>
      <c r="GA14" s="6">
        <f>IFERROR(FZ14+VLOOKUP($A14,'TB2-1'!$A:$XEW,1+IFERROR(VALUE(RIGHT(FZ$3,2)),RIGHT(FZ$3,1)),TRUE),#N/A)</f>
        <v>1.5</v>
      </c>
      <c r="GB14" s="6">
        <f t="shared" si="51"/>
        <v>0</v>
      </c>
      <c r="GC14" s="6">
        <f>IFERROR(GB14+VLOOKUP($A14,'TB2-1'!$A:$XEW,1+IFERROR(VALUE(RIGHT(GB$3,2)),RIGHT(GB$3,1)),TRUE),#N/A)</f>
        <v>2.5</v>
      </c>
      <c r="GD14" s="6">
        <f t="shared" si="51"/>
        <v>0</v>
      </c>
      <c r="GE14" s="6">
        <f>IFERROR(GD14+VLOOKUP($A14,'TB2-1'!$A:$XEW,1+IFERROR(VALUE(RIGHT(GD$3,2)),RIGHT(GD$3,1)),TRUE),#N/A)</f>
        <v>4</v>
      </c>
      <c r="GF14" s="6">
        <f t="shared" si="51"/>
        <v>0</v>
      </c>
      <c r="GG14" s="6">
        <f>IFERROR(GF14+VLOOKUP($A14,'TB2-1'!$A:$XEW,1+IFERROR(VALUE(RIGHT(GF$3,2)),RIGHT(GF$3,1)),TRUE),#N/A)</f>
        <v>7</v>
      </c>
      <c r="GH14" s="6">
        <f t="shared" si="51"/>
        <v>0</v>
      </c>
      <c r="GI14" s="6">
        <f>IFERROR(GH14+VLOOKUP($A14,'TB2-1'!$A:$XEW,1+IFERROR(VALUE(RIGHT(GH$3,2)),RIGHT(GH$3,1)),TRUE),#N/A)</f>
        <v>11</v>
      </c>
      <c r="GJ14" s="6">
        <f t="shared" si="51"/>
        <v>0</v>
      </c>
      <c r="GK14" s="6">
        <f>IFERROR(GJ14+VLOOKUP($A14,'TB2-1'!$A:$XEW,1+IFERROR(VALUE(RIGHT(GJ$3,2)),RIGHT(GJ$3,1)),TRUE),#N/A)</f>
        <v>16</v>
      </c>
      <c r="GL14" s="6">
        <f t="shared" si="51"/>
        <v>0</v>
      </c>
      <c r="GM14" s="6">
        <f>IFERROR(GL14+VLOOKUP($A14,'TB2-1'!$A:$XEW,1+IFERROR(VALUE(RIGHT(GL$3,2)),RIGHT(GL$3,1)),TRUE),#N/A)</f>
        <v>25</v>
      </c>
      <c r="GN14" s="6">
        <f t="shared" si="51"/>
        <v>0</v>
      </c>
      <c r="GO14" s="6">
        <f>IFERROR(GN14+VLOOKUP($A14,'TB2-1'!$A:$XEW,1+IFERROR(VALUE(RIGHT(GN$3,2)),RIGHT(GN$3,1)),TRUE),#N/A)</f>
        <v>39</v>
      </c>
      <c r="GP14" s="6">
        <f t="shared" si="51"/>
        <v>0</v>
      </c>
      <c r="GQ14" s="6">
        <f>IFERROR(GP14+VLOOKUP($A14,'TB2-1'!$A:$XEW,1+IFERROR(VALUE(RIGHT(GP$3,2)),RIGHT(GP$3,1)),TRUE),#N/A)</f>
        <v>62</v>
      </c>
      <c r="GR14" s="6">
        <f t="shared" si="52"/>
        <v>0</v>
      </c>
      <c r="GS14" s="6">
        <f>IFERROR(GR14+VLOOKUP($A14,'TB2-1'!$A:$XEW,1+IFERROR(VALUE(RIGHT(GR$3,2)),RIGHT(GR$3,1)),TRUE),#N/A)</f>
        <v>100</v>
      </c>
      <c r="GT14" s="6">
        <f t="shared" si="53"/>
        <v>0</v>
      </c>
      <c r="GU14" s="6">
        <f>IFERROR(GT14+VLOOKUP($A14,'TB2-1'!$A:$XEW,1+IFERROR(VALUE(RIGHT(GT$3,2)),RIGHT(GT$3,1)),TRUE),#N/A)</f>
        <v>160</v>
      </c>
      <c r="GV14" s="6">
        <f t="shared" si="54"/>
        <v>0</v>
      </c>
      <c r="GW14" s="6">
        <f>IFERROR(GV14+VLOOKUP($A14,'TB2-1'!$A:$XEW,1+IFERROR(VALUE(RIGHT(GV$3,2)),RIGHT(GV$3,1)),TRUE),#N/A)</f>
        <v>250</v>
      </c>
      <c r="GX14" s="6">
        <f t="shared" si="55"/>
        <v>0</v>
      </c>
      <c r="GY14" s="6">
        <f>IFERROR(GX14+VLOOKUP($A14,'TB2-1'!$A:$XEW,1+IFERROR(VALUE(RIGHT(GX$3,2)),RIGHT(GX$3,1)),TRUE),#N/A)</f>
        <v>390</v>
      </c>
      <c r="GZ14" s="6">
        <f t="shared" si="56"/>
        <v>0</v>
      </c>
      <c r="HA14" s="6">
        <f>IFERROR(GZ14+VLOOKUP($A14,'TB2-1'!$A:$XEW,1+IFERROR(VALUE(RIGHT(GZ$3,2)),RIGHT(GZ$3,1)),TRUE),#N/A)</f>
        <v>620</v>
      </c>
      <c r="HB14" s="6">
        <f t="shared" si="57"/>
        <v>0</v>
      </c>
      <c r="HC14" s="6">
        <f>IFERROR(HB14+VLOOKUP($A14,'TB2-1'!$A:$XEW,1+IFERROR(VALUE(RIGHT(HB$3,2)),RIGHT(HB$3,1)),TRUE),#N/A)</f>
        <v>1000</v>
      </c>
      <c r="HD14" s="6">
        <f t="shared" si="58"/>
        <v>0</v>
      </c>
      <c r="HE14" s="6">
        <f>IFERROR(HD14+VLOOKUP($A14,'TB2-1'!$A:$XEW,1+IFERROR(VALUE(RIGHT(HD$3,2)),RIGHT(HD$3,1)),TRUE),#N/A)</f>
        <v>1600</v>
      </c>
      <c r="HF14" s="6">
        <f t="shared" si="59"/>
        <v>0</v>
      </c>
      <c r="HG14" s="6">
        <f>IFERROR(HF14+VLOOKUP($A14,'TB2-1'!$A:$XEW,1+IFERROR(VALUE(RIGHT(HF$3,2)),RIGHT(HF$3,1)),TRUE),#N/A)</f>
        <v>2500</v>
      </c>
      <c r="HH14" s="6">
        <f t="shared" si="60"/>
        <v>0</v>
      </c>
      <c r="HI14" s="6">
        <f>IFERROR(HH14+VLOOKUP($A14,'TB2-1'!$A:$XEW,1+IFERROR(VALUE(RIGHT(HH$3,2)),RIGHT(HH$3,1)),TRUE),#N/A)</f>
        <v>3900</v>
      </c>
      <c r="HJ14" s="5">
        <f>IFERROR(-VLOOKUP($A14,'TB2-1'!$A:$XEW,1+IFERROR(VALUE(RIGHT(HJ$3,2)),RIGHT(HJ$3,1)),TRUE)/2,#N/A)</f>
        <v>-0.75</v>
      </c>
      <c r="HK14" s="5">
        <f>IFERROR(VLOOKUP($A14,'TB2-1'!$A:$XEW,1+IFERROR(VALUE(RIGHT(HJ$3,2)),RIGHT(HJ$3,1)),TRUE)/2,#N/A)</f>
        <v>0.75</v>
      </c>
      <c r="HL14" s="5">
        <f>IFERROR(-VLOOKUP($A14,'TB2-1'!$A:$XEW,1+IFERROR(VALUE(RIGHT(HL$3,2)),RIGHT(HL$3,1)),TRUE)/2,#N/A)</f>
        <v>-1.25</v>
      </c>
      <c r="HM14" s="5">
        <f>IFERROR(VLOOKUP($A14,'TB2-1'!$A:$XEW,1+IFERROR(VALUE(RIGHT(HL$3,2)),RIGHT(HL$3,1)),TRUE)/2,#N/A)</f>
        <v>1.25</v>
      </c>
      <c r="HN14" s="5">
        <f>IFERROR(-VLOOKUP($A14,'TB2-1'!$A:$XEW,1+IFERROR(VALUE(RIGHT(HN$3,2)),RIGHT(HN$3,1)),TRUE)/2,#N/A)</f>
        <v>-2</v>
      </c>
      <c r="HO14" s="5">
        <f>IFERROR(VLOOKUP($A14,'TB2-1'!$A:$XEW,1+IFERROR(VALUE(RIGHT(HN$3,2)),RIGHT(HN$3,1)),TRUE)/2,#N/A)</f>
        <v>2</v>
      </c>
      <c r="HP14" s="5">
        <f>IFERROR(-VLOOKUP($A14,'TB2-1'!$A:$XEW,1+IFERROR(VALUE(RIGHT(HP$3,2)),RIGHT(HP$3,1)),TRUE)/2,#N/A)</f>
        <v>-3.5</v>
      </c>
      <c r="HQ14" s="5">
        <f>IFERROR(VLOOKUP($A14,'TB2-1'!$A:$XEW,1+IFERROR(VALUE(RIGHT(HP$3,2)),RIGHT(HP$3,1)),TRUE)/2,#N/A)</f>
        <v>3.5</v>
      </c>
      <c r="HR14" s="5">
        <f>IFERROR(-VLOOKUP($A14,'TB2-1'!$A:$XEW,1+IFERROR(VALUE(RIGHT(HR$3,2)),RIGHT(HR$3,1)),TRUE)/2,#N/A)</f>
        <v>-5.5</v>
      </c>
      <c r="HS14" s="5">
        <f>IFERROR(VLOOKUP($A14,'TB2-1'!$A:$XEW,1+IFERROR(VALUE(RIGHT(HR$3,2)),RIGHT(HR$3,1)),TRUE)/2,#N/A)</f>
        <v>5.5</v>
      </c>
      <c r="HT14" s="5">
        <f>IFERROR(-VLOOKUP($A14,'TB2-1'!$A:$XEW,1+IFERROR(VALUE(RIGHT(HT$3,2)),RIGHT(HT$3,1)),TRUE)/2,#N/A)</f>
        <v>-8</v>
      </c>
      <c r="HU14" s="5">
        <f>IFERROR(VLOOKUP($A14,'TB2-1'!$A:$XEW,1+IFERROR(VALUE(RIGHT(HT$3,2)),RIGHT(HT$3,1)),TRUE)/2,#N/A)</f>
        <v>8</v>
      </c>
      <c r="HV14" s="5">
        <f>IFERROR(-VLOOKUP($A14,'TB2-1'!$A:$XEW,1+IFERROR(VALUE(RIGHT(HV$3,2)),RIGHT(HV$3,1)),TRUE)/2,#N/A)</f>
        <v>-12.5</v>
      </c>
      <c r="HW14" s="5">
        <f>IFERROR(VLOOKUP($A14,'TB2-1'!$A:$XEW,1+IFERROR(VALUE(RIGHT(HV$3,2)),RIGHT(HV$3,1)),TRUE)/2,#N/A)</f>
        <v>12.5</v>
      </c>
      <c r="HX14" s="5">
        <f>IFERROR(-VLOOKUP($A14,'TB2-1'!$A:$XEW,1+IFERROR(VALUE(RIGHT(HX$3,2)),RIGHT(HX$3,1)),TRUE)/2,#N/A)</f>
        <v>-19.5</v>
      </c>
      <c r="HY14" s="5">
        <f>IFERROR(VLOOKUP($A14,'TB2-1'!$A:$XEW,1+IFERROR(VALUE(RIGHT(HX$3,2)),RIGHT(HX$3,1)),TRUE)/2,#N/A)</f>
        <v>19.5</v>
      </c>
      <c r="HZ14" s="5">
        <f>IFERROR(-VLOOKUP($A14,'TB2-1'!$A:$XEW,1+IFERROR(VALUE(RIGHT(HZ$3,2)),RIGHT(HZ$3,1)),TRUE)/2,#N/A)</f>
        <v>-31</v>
      </c>
      <c r="IA14" s="5">
        <f>IFERROR(VLOOKUP($A14,'TB2-1'!$A:$XEW,1+IFERROR(VALUE(RIGHT(HZ$3,2)),RIGHT(HZ$3,1)),TRUE)/2,#N/A)</f>
        <v>31</v>
      </c>
      <c r="IB14" s="5">
        <f>IFERROR(-VLOOKUP($A14,'TB2-1'!$A:$XEW,1+IFERROR(VALUE(RIGHT(IB$3,2)),RIGHT(IB$3,1)),TRUE)/2,#N/A)</f>
        <v>-50</v>
      </c>
      <c r="IC14" s="5">
        <f>IFERROR(VLOOKUP($A14,'TB2-1'!$A:$XEW,1+IFERROR(VALUE(RIGHT(IB$3,2)),RIGHT(IB$3,1)),TRUE)/2,#N/A)</f>
        <v>50</v>
      </c>
      <c r="ID14" s="5">
        <f>IFERROR(-VLOOKUP($A14,'TB2-1'!$A:$XEW,1+IFERROR(VALUE(RIGHT(ID$3,2)),RIGHT(ID$3,1)),TRUE)/2,#N/A)</f>
        <v>-80</v>
      </c>
      <c r="IE14" s="5">
        <f>IFERROR(VLOOKUP($A14,'TB2-1'!$A:$XEW,1+IFERROR(VALUE(RIGHT(ID$3,2)),RIGHT(ID$3,1)),TRUE)/2,#N/A)</f>
        <v>80</v>
      </c>
      <c r="IF14" s="5">
        <f>IFERROR(-VLOOKUP($A14,'TB2-1'!$A:$XEW,1+IFERROR(VALUE(RIGHT(IF$3,2)),RIGHT(IF$3,1)),TRUE)/2,#N/A)</f>
        <v>-125</v>
      </c>
      <c r="IG14" s="5">
        <f>IFERROR(VLOOKUP($A14,'TB2-1'!$A:$XEW,1+IFERROR(VALUE(RIGHT(IF$3,2)),RIGHT(IF$3,1)),TRUE)/2,#N/A)</f>
        <v>125</v>
      </c>
      <c r="IH14" s="5">
        <f>IFERROR(-VLOOKUP($A14,'TB2-1'!$A:$XEW,1+IFERROR(VALUE(RIGHT(IH$3,2)),RIGHT(IH$3,1)),TRUE)/2,#N/A)</f>
        <v>-195</v>
      </c>
      <c r="II14" s="5">
        <f>IFERROR(VLOOKUP($A14,'TB2-1'!$A:$XEW,1+IFERROR(VALUE(RIGHT(IH$3,2)),RIGHT(IH$3,1)),TRUE)/2,#N/A)</f>
        <v>195</v>
      </c>
      <c r="IJ14" s="5">
        <f>IFERROR(-VLOOKUP($A14,'TB2-1'!$A:$XEW,1+IFERROR(VALUE(RIGHT(IJ$3,2)),RIGHT(IJ$3,1)),TRUE)/2,#N/A)</f>
        <v>-310</v>
      </c>
      <c r="IK14" s="5">
        <f>IFERROR(VLOOKUP($A14,'TB2-1'!$A:$XEW,1+IFERROR(VALUE(RIGHT(IJ$3,2)),RIGHT(IJ$3,1)),TRUE)/2,#N/A)</f>
        <v>310</v>
      </c>
      <c r="IL14" s="5">
        <f>IFERROR(-VLOOKUP($A14,'TB2-1'!$A:$XEW,1+IFERROR(VALUE(RIGHT(IL$3,2)),RIGHT(IL$3,1)),TRUE)/2,#N/A)</f>
        <v>-500</v>
      </c>
      <c r="IM14" s="5">
        <f>IFERROR(VLOOKUP($A14,'TB2-1'!$A:$XEW,1+IFERROR(VALUE(RIGHT(IL$3,2)),RIGHT(IL$3,1)),TRUE)/2,#N/A)</f>
        <v>500</v>
      </c>
      <c r="IN14" s="5">
        <f>IFERROR(-VLOOKUP($A14,'TB2-1'!$A:$XEW,1+IFERROR(VALUE(RIGHT(IN$3,2)),RIGHT(IN$3,1)),TRUE)/2,#N/A)</f>
        <v>-800</v>
      </c>
      <c r="IO14" s="5">
        <f>IFERROR(VLOOKUP($A14,'TB2-1'!$A:$XEW,1+IFERROR(VALUE(RIGHT(IN$3,2)),RIGHT(IN$3,1)),TRUE)/2,#N/A)</f>
        <v>800</v>
      </c>
      <c r="IP14" s="5">
        <f>IFERROR(-VLOOKUP($A14,'TB2-1'!$A:$XEW,1+IFERROR(VALUE(RIGHT(IP$3,2)),RIGHT(IP$3,1)),TRUE)/2,#N/A)</f>
        <v>-1250</v>
      </c>
      <c r="IQ14" s="5">
        <f>IFERROR(VLOOKUP($A14,'TB2-1'!$A:$XEW,1+IFERROR(VALUE(RIGHT(IP$3,2)),RIGHT(IP$3,1)),TRUE)/2,#N/A)</f>
        <v>1250</v>
      </c>
      <c r="IR14" s="5">
        <f>IFERROR(-VLOOKUP($A14,'TB2-1'!$A:$XEW,1+IFERROR(VALUE(RIGHT(IR$3,2)),RIGHT(IR$3,1)),TRUE)/2,#N/A)</f>
        <v>-1950</v>
      </c>
      <c r="IS14" s="5">
        <f>IFERROR(VLOOKUP($A14,'TB2-1'!$A:$XEW,1+IFERROR(VALUE(RIGHT(IR$3,2)),RIGHT(IR$3,1)),TRUE)/2,#N/A)</f>
        <v>1950</v>
      </c>
      <c r="IT14" s="2" t="e">
        <f>IFERROR(IU14-VLOOKUP($A14,'TB2-1'!$A:$XEW,1+IFERROR(VALUE(RIGHT(IT$3,2)),RIGHT(IT$3,1)),TRUE),#N/A)</f>
        <v>#N/A</v>
      </c>
      <c r="IU14" s="9" t="e">
        <v>#N/A</v>
      </c>
      <c r="IV14" s="2" t="e">
        <f>IFERROR(IW14-VLOOKUP($A14,'TB2-1'!$A:$XEW,1+IFERROR(VALUE(RIGHT(IV$3,2)),RIGHT(IV$3,1)),TRUE),#N/A)</f>
        <v>#N/A</v>
      </c>
      <c r="IW14" s="9" t="e">
        <v>#N/A</v>
      </c>
      <c r="IX14" s="2" t="e">
        <f>IFERROR(IY14-VLOOKUP($A14,'TB2-1'!$A:$XEW,1+IFERROR(VALUE(RIGHT(IX$3,2)),RIGHT(IX$3,1)),TRUE),#N/A)</f>
        <v>#N/A</v>
      </c>
      <c r="IY14" s="9" t="e">
        <v>#N/A</v>
      </c>
      <c r="IZ14" s="2" t="e">
        <f>IFERROR(JA14-VLOOKUP($A14,'TB2-1'!$A:$XEW,1+IFERROR(VALUE(RIGHT(IZ$3,2)),RIGHT(IZ$3,1)),TRUE),#N/A)</f>
        <v>#N/A</v>
      </c>
      <c r="JA14" s="9" t="e">
        <v>#N/A</v>
      </c>
      <c r="JB14" s="2" t="e">
        <f>IFERROR(JC14-VLOOKUP($A14,'TB2-1'!$A:$XEW,1+IFERROR(VALUE(RIGHT(JB$3,2)),RIGHT(JB$3,1)),TRUE),#N/A)</f>
        <v>#N/A</v>
      </c>
      <c r="JC14" s="9" t="e">
        <v>#N/A</v>
      </c>
      <c r="JD14" s="2">
        <f>IFERROR(JE14-VLOOKUP($A14,'TB2-1'!$A:$XEW,1+IFERROR(VALUE(RIGHT(JD$3,2)),RIGHT(JD$3,1)),TRUE),#N/A)</f>
        <v>-6</v>
      </c>
      <c r="JE14" s="9">
        <v>10</v>
      </c>
      <c r="JF14" s="2">
        <f>IFERROR(JG14-VLOOKUP($A14,'TB2-1'!$A:$XEW,1+IFERROR(VALUE(RIGHT(JF$3,2)),RIGHT(JF$3,1)),TRUE),#N/A)</f>
        <v>-11</v>
      </c>
      <c r="JG14" s="9">
        <v>14</v>
      </c>
      <c r="JH14" s="2">
        <f>IFERROR(JI14-VLOOKUP($A14,'TB2-1'!$A:$XEW,1+IFERROR(VALUE(RIGHT(JH$3,2)),RIGHT(JH$3,1)),TRUE),#N/A)</f>
        <v>-15</v>
      </c>
      <c r="JI14" s="9">
        <v>24</v>
      </c>
      <c r="JJ14" s="2" t="e">
        <f>IFERROR(JK14-VLOOKUP($A14,'TB2-1'!$A:$XEW,1+IFERROR(VALUE(RIGHT(JJ$3,2)),RIGHT(JJ$3,1)),TRUE),#N/A)</f>
        <v>#N/A</v>
      </c>
      <c r="JK14" s="9" t="e">
        <v>#N/A</v>
      </c>
      <c r="JL14" s="2" t="e">
        <f>IFERROR(JM14-VLOOKUP($A14,'TB2-1'!$A:$XEW,1+IFERROR(VALUE(RIGHT(JL$3,2)),RIGHT(JL$3,1)),TRUE),#N/A)</f>
        <v>#N/A</v>
      </c>
      <c r="JM14" s="9" t="e">
        <v>#N/A</v>
      </c>
      <c r="JN14" s="2" t="e">
        <f>IFERROR(JO14-VLOOKUP($A14,'TB2-1'!$A:$XEW,1+IFERROR(VALUE(RIGHT(JN$3,2)),RIGHT(JN$3,1)),TRUE),#N/A)</f>
        <v>#N/A</v>
      </c>
      <c r="JO14" s="9" t="e">
        <v>#N/A</v>
      </c>
      <c r="JP14" s="2" t="e">
        <f>IFERROR(JQ14-VLOOKUP($A14,'TB2-1'!$A:$XEW,1+IFERROR(VALUE(RIGHT(JP$3,2)),RIGHT(JP$3,1)),TRUE),#N/A)</f>
        <v>#N/A</v>
      </c>
      <c r="JQ14" s="9" t="e">
        <v>#N/A</v>
      </c>
      <c r="JR14" s="2" t="e">
        <f>IFERROR(JS14-VLOOKUP($A14,'TB2-1'!$A:$XEW,1+IFERROR(VALUE(RIGHT(JR$3,2)),RIGHT(JR$3,1)),TRUE),#N/A)</f>
        <v>#N/A</v>
      </c>
      <c r="JS14" s="9" t="e">
        <v>#N/A</v>
      </c>
      <c r="JT14" s="2" t="e">
        <f>IFERROR(JU14-VLOOKUP($A14,'TB2-1'!$A:$XEW,1+IFERROR(VALUE(RIGHT(JT$3,2)),RIGHT(JT$3,1)),TRUE),#N/A)</f>
        <v>#N/A</v>
      </c>
      <c r="JU14" s="9" t="e">
        <v>#N/A</v>
      </c>
      <c r="JV14" s="2" t="e">
        <f>IFERROR(JW14-VLOOKUP($A14,'TB2-1'!$A:$XEW,1+IFERROR(VALUE(RIGHT(JV$3,2)),RIGHT(JV$3,1)),TRUE),#N/A)</f>
        <v>#N/A</v>
      </c>
      <c r="JW14" s="9" t="e">
        <v>#N/A</v>
      </c>
      <c r="JX14" s="2" t="e">
        <f>IFERROR(JY14-VLOOKUP($A14,'TB2-1'!$A:$XEW,1+IFERROR(VALUE(RIGHT(JX$3,2)),RIGHT(JX$3,1)),TRUE),#N/A)</f>
        <v>#N/A</v>
      </c>
      <c r="JY14" s="9" t="e">
        <v>#N/A</v>
      </c>
      <c r="JZ14" s="2" t="e">
        <f>IFERROR(KA14-VLOOKUP($A14,'TB2-1'!$A:$XEW,1+IFERROR(VALUE(RIGHT(JZ$3,2)),RIGHT(JZ$3,1)),TRUE),#N/A)</f>
        <v>#N/A</v>
      </c>
      <c r="KA14" s="9" t="e">
        <v>#N/A</v>
      </c>
      <c r="KB14" s="2" t="e">
        <f>IFERROR(KC14-VLOOKUP($A14,'TB2-1'!$A:$XEW,1+IFERROR(VALUE(RIGHT(KB$3,2)),RIGHT(KB$3,1)),TRUE),#N/A)</f>
        <v>#N/A</v>
      </c>
      <c r="KC14" s="9" t="e">
        <v>#N/A</v>
      </c>
      <c r="KD14" s="5" t="e">
        <f>IFERROR(KE14-VLOOKUP($A14,'TB2-1'!$A:$XEW,1+IFERROR(VALUE(RIGHT(KD$3,2)),RIGHT(KD$3,1)),TRUE),#N/A)</f>
        <v>#N/A</v>
      </c>
      <c r="KE14" s="9" t="e">
        <f t="shared" si="240"/>
        <v>#N/A</v>
      </c>
      <c r="KF14" s="5" t="e">
        <f>IFERROR(KG14-VLOOKUP($A14,'TB2-1'!$A:$XEW,1+IFERROR(VALUE(RIGHT(KF$3,2)),RIGHT(KF$3,1)),TRUE),#N/A)</f>
        <v>#N/A</v>
      </c>
      <c r="KG14" s="9" t="e">
        <f t="shared" si="240"/>
        <v>#N/A</v>
      </c>
      <c r="KH14" s="5">
        <f>IFERROR(KI14-VLOOKUP($A14,'TB2-1'!$A:$XEW,1+IFERROR(VALUE(RIGHT(KH$3,2)),RIGHT(KH$3,1)),TRUE),#N/A)</f>
        <v>-4.5</v>
      </c>
      <c r="KI14" s="9">
        <f t="shared" si="240"/>
        <v>-0.5</v>
      </c>
      <c r="KJ14" s="5">
        <f>IFERROR(KK14-VLOOKUP($A14,'TB2-1'!$A:$XEW,1+IFERROR(VALUE(RIGHT(KJ$3,2)),RIGHT(KJ$3,1)),TRUE),#N/A)</f>
        <v>-6</v>
      </c>
      <c r="KK14" s="9">
        <f t="shared" si="240"/>
        <v>1</v>
      </c>
      <c r="KL14" s="5">
        <f>IFERROR(KM14-VLOOKUP($A14,'TB2-1'!$A:$XEW,1+IFERROR(VALUE(RIGHT(KL$3,2)),RIGHT(KL$3,1)),TRUE),#N/A)</f>
        <v>-9</v>
      </c>
      <c r="KM14" s="9">
        <f t="shared" si="240"/>
        <v>2</v>
      </c>
      <c r="KN14" s="5">
        <f>IFERROR(KO14-VLOOKUP($A14,'TB2-1'!$A:$XEW,1+IFERROR(VALUE(RIGHT(KN$3,2)),RIGHT(KN$3,1)),TRUE),#N/A)</f>
        <v>-13</v>
      </c>
      <c r="KO14" s="9">
        <f t="shared" si="240"/>
        <v>3</v>
      </c>
      <c r="KP14" s="5">
        <f>IFERROR(KQ14-VLOOKUP($A14,'TB2-1'!$A:$XEW,1+IFERROR(VALUE(RIGHT(KP$3,2)),RIGHT(KP$3,1)),TRUE),#N/A)</f>
        <v>-18</v>
      </c>
      <c r="KQ14" s="9">
        <f t="shared" si="240"/>
        <v>7</v>
      </c>
      <c r="KR14" s="5">
        <f>IFERROR(KS14-VLOOKUP($A14,'TB2-1'!$A:$XEW,1+IFERROR(VALUE(RIGHT(KR$3,2)),RIGHT(KR$3,1)),TRUE),#N/A)</f>
        <v>-27</v>
      </c>
      <c r="KS14" s="9">
        <f t="shared" si="240"/>
        <v>12</v>
      </c>
      <c r="KT14" s="5" t="e">
        <f>IFERROR(KU14-VLOOKUP($A14,'TB2-1'!$A:$XEW,1+IFERROR(VALUE(RIGHT(KT$3,2)),RIGHT(KT$3,1)),TRUE),#N/A)</f>
        <v>#N/A</v>
      </c>
      <c r="KU14" s="9" t="e">
        <v>#N/A</v>
      </c>
      <c r="KV14" s="5" t="e">
        <f>IFERROR(KW14-VLOOKUP($A14,'TB2-1'!$A:$XEW,1+IFERROR(VALUE(RIGHT(KV$3,2)),RIGHT(KV$3,1)),TRUE),#N/A)</f>
        <v>#N/A</v>
      </c>
      <c r="KW14" s="9" t="e">
        <v>#N/A</v>
      </c>
      <c r="KX14" s="5" t="e">
        <f>IFERROR(KY14-VLOOKUP($A14,'TB2-1'!$A:$XEW,1+IFERROR(VALUE(RIGHT(KX$3,2)),RIGHT(KX$3,1)),TRUE),#N/A)</f>
        <v>#N/A</v>
      </c>
      <c r="KY14" s="9" t="e">
        <v>#N/A</v>
      </c>
      <c r="KZ14" s="5" t="e">
        <f>IFERROR(LA14-VLOOKUP($A14,'TB2-1'!$A:$XEW,1+IFERROR(VALUE(RIGHT(KZ$3,2)),RIGHT(KZ$3,1)),TRUE),#N/A)</f>
        <v>#N/A</v>
      </c>
      <c r="LA14" s="9" t="e">
        <v>#N/A</v>
      </c>
      <c r="LB14" s="5" t="e">
        <f>IFERROR(LC14-VLOOKUP($A14,'TB2-1'!$A:$XEW,1+IFERROR(VALUE(RIGHT(LB$3,2)),RIGHT(LB$3,1)),TRUE),#N/A)</f>
        <v>#N/A</v>
      </c>
      <c r="LC14" s="9" t="e">
        <v>#N/A</v>
      </c>
      <c r="LD14" s="5" t="e">
        <f>IFERROR(LE14-VLOOKUP($A14,'TB2-1'!$A:$XEW,1+IFERROR(VALUE(RIGHT(LD$3,2)),RIGHT(LD$3,1)),TRUE),#N/A)</f>
        <v>#N/A</v>
      </c>
      <c r="LE14" s="9" t="e">
        <v>#N/A</v>
      </c>
      <c r="LF14" s="5" t="e">
        <f>IFERROR(LG14-VLOOKUP($A14,'TB2-1'!$A:$XEW,1+IFERROR(VALUE(RIGHT(LF$3,2)),RIGHT(LF$3,1)),TRUE),#N/A)</f>
        <v>#N/A</v>
      </c>
      <c r="LG14" s="9" t="e">
        <v>#N/A</v>
      </c>
      <c r="LH14" s="5" t="e">
        <f>IFERROR(LI14-VLOOKUP($A14,'TB2-1'!$A:$XEW,1+IFERROR(VALUE(RIGHT(LH$3,2)),RIGHT(LH$3,1)),TRUE),#N/A)</f>
        <v>#N/A</v>
      </c>
      <c r="LI14" s="9" t="e">
        <v>#N/A</v>
      </c>
      <c r="LJ14" s="5" t="e">
        <f>IFERROR(LK14-VLOOKUP($A14,'TB2-1'!$A:$XEW,1+IFERROR(VALUE(RIGHT(LJ$3,2)),RIGHT(LJ$3,1)),TRUE),#N/A)</f>
        <v>#N/A</v>
      </c>
      <c r="LK14" s="9" t="e">
        <v>#N/A</v>
      </c>
      <c r="LL14" s="5" t="e">
        <f>IFERROR(LM14-VLOOKUP($A14,'TB2-1'!$A:$XEW,1+IFERROR(VALUE(RIGHT(LL$3,2)),RIGHT(LL$3,1)),TRUE),#N/A)</f>
        <v>#N/A</v>
      </c>
      <c r="LM14" s="9" t="e">
        <v>#N/A</v>
      </c>
      <c r="LN14" s="2" t="e">
        <f>IFERROR(LO14-VLOOKUP($A14,'TB2-1'!$A:$XEW,1+IFERROR(VALUE(RIGHT(LN$3,2)),RIGHT(LN$3,1)),TRUE),#N/A)</f>
        <v>#N/A</v>
      </c>
      <c r="LO14" s="9" t="e">
        <f>-9+VLOOKUP($A14,$ACE:$ACW,1+IFERROR(VALUE(RIGHT(LN$3,2)),RIGHT(LN$3,1)),TRUE)</f>
        <v>#N/A</v>
      </c>
      <c r="LP14" s="2" t="e">
        <f>IFERROR(LQ14-VLOOKUP($A14,'TB2-1'!$A:$XEW,1+IFERROR(VALUE(RIGHT(LP$3,2)),RIGHT(LP$3,1)),TRUE),#N/A)</f>
        <v>#N/A</v>
      </c>
      <c r="LQ14" s="9" t="e">
        <f>-9+VLOOKUP($A14,$ACE:$ACW,1+IFERROR(VALUE(RIGHT(LP$3,2)),RIGHT(LP$3,1)),TRUE)</f>
        <v>#N/A</v>
      </c>
      <c r="LR14" s="2">
        <f>IFERROR(LS14-VLOOKUP($A14,'TB2-1'!$A:$XEW,1+IFERROR(VALUE(RIGHT(LR$3,2)),RIGHT(LR$3,1)),TRUE),#N/A)</f>
        <v>-11.5</v>
      </c>
      <c r="LS14" s="9">
        <f>-9+VLOOKUP($A14,$ACE:$ACW,1+IFERROR(VALUE(RIGHT(LR$3,2)),RIGHT(LR$3,1)),TRUE)</f>
        <v>-7.5</v>
      </c>
      <c r="LT14" s="2">
        <f>IFERROR(LU14-VLOOKUP($A14,'TB2-1'!$A:$XEW,1+IFERROR(VALUE(RIGHT(LT$3,2)),RIGHT(LT$3,1)),TRUE),#N/A)</f>
        <v>-13</v>
      </c>
      <c r="LU14" s="9">
        <f>-9+VLOOKUP($A14,$ACE:$ACW,1+IFERROR(VALUE(RIGHT(LT$3,2)),RIGHT(LT$3,1)),TRUE)</f>
        <v>-6</v>
      </c>
      <c r="LV14" s="2">
        <f>IFERROR(LW14-VLOOKUP($A14,'TB2-1'!$A:$XEW,1+IFERROR(VALUE(RIGHT(LV$3,2)),RIGHT(LV$3,1)),TRUE),#N/A)</f>
        <v>-16</v>
      </c>
      <c r="LW14" s="9">
        <f>-9+VLOOKUP($A14,$ACE:$ACW,1+IFERROR(VALUE(RIGHT(LV$3,2)),RIGHT(LV$3,1)),TRUE)</f>
        <v>-5</v>
      </c>
      <c r="LX14" s="2">
        <f>IFERROR(LY14-VLOOKUP($A14,'TB2-1'!$A:$XEW,1+IFERROR(VALUE(RIGHT(LX$3,2)),RIGHT(LX$3,1)),TRUE),#N/A)</f>
        <v>-20</v>
      </c>
      <c r="LY14" s="9">
        <f>-9+VLOOKUP($A14,$ACE:$ACW,1+IFERROR(VALUE(RIGHT(LX$3,2)),RIGHT(LX$3,1)),TRUE)</f>
        <v>-4</v>
      </c>
      <c r="LZ14" s="2">
        <f>IFERROR(MA14-VLOOKUP($A14,'TB2-1'!$A:$XEW,1+IFERROR(VALUE(RIGHT(LZ$3,2)),RIGHT(LZ$3,1)),TRUE),#N/A)</f>
        <v>-25</v>
      </c>
      <c r="MA14" s="9">
        <f>-9+VLOOKUP($A14,$ACE:$ACW,1+IFERROR(VALUE(RIGHT(LZ$3,2)),RIGHT(LZ$3,1)),TRUE)</f>
        <v>0</v>
      </c>
      <c r="MB14" s="2">
        <f>IFERROR(MC14-VLOOKUP($A14,'TB2-1'!$A:$XEW,1+IFERROR(VALUE(RIGHT(MB$3,2)),RIGHT(MB$3,1)),TRUE),#N/A)</f>
        <v>-34</v>
      </c>
      <c r="MC14" s="9">
        <f>-9+VLOOKUP($A14,$ACE:$ACW,1+IFERROR(VALUE(RIGHT(MB$3,2)),RIGHT(MB$3,1)),TRUE)</f>
        <v>5</v>
      </c>
      <c r="MD14" s="2" t="e">
        <f>IFERROR(ME14-VLOOKUP($A14,'TB2-1'!$A:$XEW,1+IFERROR(VALUE(RIGHT(MD$3,2)),RIGHT(MD$3,1)),TRUE),#N/A)</f>
        <v>#N/A</v>
      </c>
      <c r="ME14" s="9" t="e">
        <v>#N/A</v>
      </c>
      <c r="MF14" s="2" t="e">
        <f>IFERROR(MG14-VLOOKUP($A14,'TB2-1'!$A:$XEW,1+IFERROR(VALUE(RIGHT(MF$3,2)),RIGHT(MF$3,1)),TRUE),#N/A)</f>
        <v>#N/A</v>
      </c>
      <c r="MG14" s="9" t="e">
        <v>#N/A</v>
      </c>
      <c r="MH14" s="2" t="e">
        <f>IFERROR(MI14-VLOOKUP($A14,'TB2-1'!$A:$XEW,1+IFERROR(VALUE(RIGHT(MH$3,2)),RIGHT(MH$3,1)),TRUE),#N/A)</f>
        <v>#N/A</v>
      </c>
      <c r="MI14" s="9" t="e">
        <v>#N/A</v>
      </c>
      <c r="MJ14" s="2" t="e">
        <f>IFERROR(MK14-VLOOKUP($A14,'TB2-1'!$A:$XEW,1+IFERROR(VALUE(RIGHT(MJ$3,2)),RIGHT(MJ$3,1)),TRUE),#N/A)</f>
        <v>#N/A</v>
      </c>
      <c r="MK14" s="9" t="e">
        <v>#N/A</v>
      </c>
      <c r="ML14" s="2" t="e">
        <f>IFERROR(MM14-VLOOKUP($A14,'TB2-1'!$A:$XEW,1+IFERROR(VALUE(RIGHT(ML$3,2)),RIGHT(ML$3,1)),TRUE),#N/A)</f>
        <v>#N/A</v>
      </c>
      <c r="MM14" s="9" t="e">
        <v>#N/A</v>
      </c>
      <c r="MN14" s="2" t="e">
        <f>IFERROR(MO14-VLOOKUP($A14,'TB2-1'!$A:$XEW,1+IFERROR(VALUE(RIGHT(MN$3,2)),RIGHT(MN$3,1)),TRUE),#N/A)</f>
        <v>#N/A</v>
      </c>
      <c r="MO14" s="9" t="e">
        <v>#N/A</v>
      </c>
      <c r="MP14" s="2" t="e">
        <f>IFERROR(MQ14-VLOOKUP($A14,'TB2-1'!$A:$XEW,1+IFERROR(VALUE(RIGHT(MP$3,2)),RIGHT(MP$3,1)),TRUE),#N/A)</f>
        <v>#N/A</v>
      </c>
      <c r="MQ14" s="9" t="e">
        <v>#N/A</v>
      </c>
      <c r="MR14" s="2" t="e">
        <f>IFERROR(MS14-VLOOKUP($A14,'TB2-1'!$A:$XEW,1+IFERROR(VALUE(RIGHT(MR$3,2)),RIGHT(MR$3,1)),TRUE),#N/A)</f>
        <v>#N/A</v>
      </c>
      <c r="MS14" s="9" t="e">
        <v>#N/A</v>
      </c>
      <c r="MT14" s="2" t="e">
        <f>IFERROR(MU14-VLOOKUP($A14,'TB2-1'!$A:$XEW,1+IFERROR(VALUE(RIGHT(MT$3,2)),RIGHT(MT$3,1)),TRUE),#N/A)</f>
        <v>#N/A</v>
      </c>
      <c r="MU14" s="9" t="e">
        <v>#N/A</v>
      </c>
      <c r="MV14" s="2" t="e">
        <f>IFERROR(MW14-VLOOKUP($A14,'TB2-1'!$A:$XEW,1+IFERROR(VALUE(RIGHT(MV$3,2)),RIGHT(MV$3,1)),TRUE),#N/A)</f>
        <v>#N/A</v>
      </c>
      <c r="MW14" s="9" t="e">
        <v>#N/A</v>
      </c>
      <c r="MX14" s="5" t="e">
        <f>IFERROR(MY14-VLOOKUP($A14,'TB2-1'!$A:$XEW,1+IFERROR(VALUE(RIGHT(MX$3,2)),RIGHT(MX$3,1)),TRUE),#N/A)</f>
        <v>#N/A</v>
      </c>
      <c r="MY14" s="9" t="e">
        <f>-17+VLOOKUP($A14,$ACE:$ACW,1+IFERROR(VALUE(RIGHT(MX$3,2)),RIGHT(MX$3,1)),TRUE)</f>
        <v>#N/A</v>
      </c>
      <c r="MZ14" s="5" t="e">
        <f>IFERROR(NA14-VLOOKUP($A14,'TB2-1'!$A:$XEW,1+IFERROR(VALUE(RIGHT(MZ$3,2)),RIGHT(MZ$3,1)),TRUE),#N/A)</f>
        <v>#N/A</v>
      </c>
      <c r="NA14" s="9" t="e">
        <f>-17+VLOOKUP($A14,$ACE:$ACW,1+IFERROR(VALUE(RIGHT(MZ$3,2)),RIGHT(MZ$3,1)),TRUE)</f>
        <v>#N/A</v>
      </c>
      <c r="NB14" s="5">
        <f>IFERROR(NC14-VLOOKUP($A14,'TB2-1'!$A:$XEW,1+IFERROR(VALUE(RIGHT(NB$3,2)),RIGHT(NB$3,1)),TRUE),#N/A)</f>
        <v>-19.5</v>
      </c>
      <c r="NC14" s="9">
        <f>-17+VLOOKUP($A14,$ACE:$ACW,1+IFERROR(VALUE(RIGHT(NB$3,2)),RIGHT(NB$3,1)),TRUE)</f>
        <v>-15.5</v>
      </c>
      <c r="ND14" s="5">
        <f>IFERROR(NE14-VLOOKUP($A14,'TB2-1'!$A:$XEW,1+IFERROR(VALUE(RIGHT(ND$3,2)),RIGHT(ND$3,1)),TRUE),#N/A)</f>
        <v>-21</v>
      </c>
      <c r="NE14" s="9">
        <f>-17+VLOOKUP($A14,$ACE:$ACW,1+IFERROR(VALUE(RIGHT(ND$3,2)),RIGHT(ND$3,1)),TRUE)</f>
        <v>-14</v>
      </c>
      <c r="NF14" s="5">
        <f>IFERROR(NG14-VLOOKUP($A14,'TB2-1'!$A:$XEW,1+IFERROR(VALUE(RIGHT(NF$3,2)),RIGHT(NF$3,1)),TRUE),#N/A)</f>
        <v>-24</v>
      </c>
      <c r="NG14" s="9">
        <f>-17+VLOOKUP($A14,$ACE:$ACW,1+IFERROR(VALUE(RIGHT(NF$3,2)),RIGHT(NF$3,1)),TRUE)</f>
        <v>-13</v>
      </c>
      <c r="NH14" s="5">
        <f>IFERROR(NI14-VLOOKUP($A14,'TB2-1'!$A:$XEW,1+IFERROR(VALUE(RIGHT(NH$3,2)),RIGHT(NH$3,1)),TRUE),#N/A)</f>
        <v>-28</v>
      </c>
      <c r="NI14" s="9">
        <f>-17+VLOOKUP($A14,$ACE:$ACW,1+IFERROR(VALUE(RIGHT(NH$3,2)),RIGHT(NH$3,1)),TRUE)</f>
        <v>-12</v>
      </c>
      <c r="NJ14" s="5">
        <f>IFERROR(NK14-VLOOKUP($A14,'TB2-1'!$A:$XEW,1+IFERROR(VALUE(RIGHT(NJ$3,2)),RIGHT(NJ$3,1)),TRUE),#N/A)</f>
        <v>-33</v>
      </c>
      <c r="NK14" s="9">
        <f>-17+VLOOKUP($A14,$ACE:$ACW,1+IFERROR(VALUE(RIGHT(NJ$3,2)),RIGHT(NJ$3,1)),TRUE)</f>
        <v>-8</v>
      </c>
      <c r="NL14" s="5">
        <f>IFERROR(NM14-VLOOKUP($A14,'TB2-1'!$A:$XEW,1+IFERROR(VALUE(RIGHT(NL$3,2)),RIGHT(NL$3,1)),TRUE),#N/A)</f>
        <v>-42</v>
      </c>
      <c r="NM14" s="9">
        <f>-17+VLOOKUP($A14,$ACE:$ACW,1+IFERROR(VALUE(RIGHT(NL$3,2)),RIGHT(NL$3,1)),TRUE)</f>
        <v>-3</v>
      </c>
      <c r="NN14" s="5" t="e">
        <f>IFERROR(NO14-VLOOKUP($A14,'TB2-1'!$A:$XEW,1+IFERROR(VALUE(RIGHT(NN$3,2)),RIGHT(NN$3,1)),TRUE),#N/A)</f>
        <v>#N/A</v>
      </c>
      <c r="NO14" s="9" t="e">
        <v>#N/A</v>
      </c>
      <c r="NP14" s="5" t="e">
        <f>IFERROR(NQ14-VLOOKUP($A14,'TB2-1'!$A:$XEW,1+IFERROR(VALUE(RIGHT(NP$3,2)),RIGHT(NP$3,1)),TRUE),#N/A)</f>
        <v>#N/A</v>
      </c>
      <c r="NQ14" s="9" t="e">
        <v>#N/A</v>
      </c>
      <c r="NR14" s="5" t="e">
        <f>IFERROR(NS14-VLOOKUP($A14,'TB2-1'!$A:$XEW,1+IFERROR(VALUE(RIGHT(NR$3,2)),RIGHT(NR$3,1)),TRUE),#N/A)</f>
        <v>#N/A</v>
      </c>
      <c r="NS14" s="9" t="e">
        <v>#N/A</v>
      </c>
      <c r="NT14" s="5" t="e">
        <f>IFERROR(NU14-VLOOKUP($A14,'TB2-1'!$A:$XEW,1+IFERROR(VALUE(RIGHT(NT$3,2)),RIGHT(NT$3,1)),TRUE),#N/A)</f>
        <v>#N/A</v>
      </c>
      <c r="NU14" s="9" t="e">
        <v>#N/A</v>
      </c>
      <c r="NV14" s="5" t="e">
        <f>IFERROR(NW14-VLOOKUP($A14,'TB2-1'!$A:$XEW,1+IFERROR(VALUE(RIGHT(NV$3,2)),RIGHT(NV$3,1)),TRUE),#N/A)</f>
        <v>#N/A</v>
      </c>
      <c r="NW14" s="9" t="e">
        <v>#N/A</v>
      </c>
      <c r="NX14" s="5" t="e">
        <f>IFERROR(NY14-VLOOKUP($A14,'TB2-1'!$A:$XEW,1+IFERROR(VALUE(RIGHT(NX$3,2)),RIGHT(NX$3,1)),TRUE),#N/A)</f>
        <v>#N/A</v>
      </c>
      <c r="NY14" s="9" t="e">
        <v>#N/A</v>
      </c>
      <c r="NZ14" s="5" t="e">
        <f>IFERROR(OA14-VLOOKUP($A14,'TB2-1'!$A:$XEW,1+IFERROR(VALUE(RIGHT(NZ$3,2)),RIGHT(NZ$3,1)),TRUE),#N/A)</f>
        <v>#N/A</v>
      </c>
      <c r="OA14" s="9" t="e">
        <v>#N/A</v>
      </c>
      <c r="OB14" s="5" t="e">
        <f>IFERROR(OC14-VLOOKUP($A14,'TB2-1'!$A:$XEW,1+IFERROR(VALUE(RIGHT(OB$3,2)),RIGHT(OB$3,1)),TRUE),#N/A)</f>
        <v>#N/A</v>
      </c>
      <c r="OC14" s="9" t="e">
        <v>#N/A</v>
      </c>
      <c r="OD14" s="5" t="e">
        <f>IFERROR(OE14-VLOOKUP($A14,'TB2-1'!$A:$XEW,1+IFERROR(VALUE(RIGHT(OD$3,2)),RIGHT(OD$3,1)),TRUE),#N/A)</f>
        <v>#N/A</v>
      </c>
      <c r="OE14" s="9" t="e">
        <v>#N/A</v>
      </c>
      <c r="OF14" s="5" t="e">
        <f>IFERROR(OG14-VLOOKUP($A14,'TB2-1'!$A:$XEW,1+IFERROR(VALUE(RIGHT(OF$3,2)),RIGHT(OF$3,1)),TRUE),#N/A)</f>
        <v>#N/A</v>
      </c>
      <c r="OG14" s="9" t="e">
        <v>#N/A</v>
      </c>
      <c r="OH14" s="2" t="e">
        <f>IFERROR(OI14-VLOOKUP($A14,'TB2-1'!$A:$XEW,1+IFERROR(VALUE(RIGHT(OH$3,2)),RIGHT(OH$3,1)),TRUE),#N/A)</f>
        <v>#N/A</v>
      </c>
      <c r="OI14" s="9" t="e">
        <f t="shared" si="92"/>
        <v>#N/A</v>
      </c>
      <c r="OJ14" s="2" t="e">
        <f>IFERROR(OK14-VLOOKUP($A14,'TB2-1'!$A:$XEW,1+IFERROR(VALUE(RIGHT(OJ$3,2)),RIGHT(OJ$3,1)),TRUE),#N/A)</f>
        <v>#N/A</v>
      </c>
      <c r="OK14" s="9" t="e">
        <f t="shared" si="92"/>
        <v>#N/A</v>
      </c>
      <c r="OL14" s="2">
        <f>IFERROR(OM14-VLOOKUP($A14,'TB2-1'!$A:$XEW,1+IFERROR(VALUE(RIGHT(OL$3,2)),RIGHT(OL$3,1)),TRUE),#N/A)</f>
        <v>-28.5</v>
      </c>
      <c r="OM14" s="9">
        <f t="shared" ref="OM14" si="376">$OW14+VLOOKUP($A14,$ACE:$ACW,1+IFERROR(VALUE(RIGHT(OL$3,2)),RIGHT(OL$3,1)),TRUE)</f>
        <v>-24.5</v>
      </c>
      <c r="ON14" s="2">
        <f>IFERROR(OO14-VLOOKUP($A14,'TB2-1'!$A:$XEW,1+IFERROR(VALUE(RIGHT(ON$3,2)),RIGHT(ON$3,1)),TRUE),#N/A)</f>
        <v>-30</v>
      </c>
      <c r="OO14" s="9">
        <f t="shared" ref="OO14" si="377">$OW14+VLOOKUP($A14,$ACE:$ACW,1+IFERROR(VALUE(RIGHT(ON$3,2)),RIGHT(ON$3,1)),TRUE)</f>
        <v>-23</v>
      </c>
      <c r="OP14" s="2">
        <f>IFERROR(OQ14-VLOOKUP($A14,'TB2-1'!$A:$XEW,1+IFERROR(VALUE(RIGHT(OP$3,2)),RIGHT(OP$3,1)),TRUE),#N/A)</f>
        <v>-33</v>
      </c>
      <c r="OQ14" s="9">
        <f t="shared" ref="OQ14" si="378">$OW14+VLOOKUP($A14,$ACE:$ACW,1+IFERROR(VALUE(RIGHT(OP$3,2)),RIGHT(OP$3,1)),TRUE)</f>
        <v>-22</v>
      </c>
      <c r="OR14" s="2">
        <f>IFERROR(OS14-VLOOKUP($A14,'TB2-1'!$A:$XEW,1+IFERROR(VALUE(RIGHT(OR$3,2)),RIGHT(OR$3,1)),TRUE),#N/A)</f>
        <v>-37</v>
      </c>
      <c r="OS14" s="9">
        <f t="shared" ref="OS14" si="379">$OW14+VLOOKUP($A14,$ACE:$ACW,1+IFERROR(VALUE(RIGHT(OR$3,2)),RIGHT(OR$3,1)),TRUE)</f>
        <v>-21</v>
      </c>
      <c r="OT14" s="2">
        <f>IFERROR(OU14-VLOOKUP($A14,'TB2-1'!$A:$XEW,1+IFERROR(VALUE(RIGHT(OT$3,2)),RIGHT(OT$3,1)),TRUE),#N/A)</f>
        <v>-42</v>
      </c>
      <c r="OU14" s="9">
        <f t="shared" ref="OU14" si="380">$OW14+VLOOKUP($A14,$ACE:$ACW,1+IFERROR(VALUE(RIGHT(OT$3,2)),RIGHT(OT$3,1)),TRUE)</f>
        <v>-17</v>
      </c>
      <c r="OV14" s="2">
        <f>IFERROR(OW14-VLOOKUP($A14,'TB2-1'!$A:$XEW,1+IFERROR(VALUE(RIGHT(OV$3,2)),RIGHT(OV$3,1)),TRUE),#N/A)</f>
        <v>-65</v>
      </c>
      <c r="OW14" s="9">
        <v>-26</v>
      </c>
      <c r="OX14" s="2">
        <f>IFERROR(OY14-VLOOKUP($A14,'TB2-1'!$A:$XEW,1+IFERROR(VALUE(RIGHT(OX$3,2)),RIGHT(OX$3,1)),TRUE),#N/A)</f>
        <v>-88</v>
      </c>
      <c r="OY14" s="2">
        <f t="shared" si="61"/>
        <v>-26</v>
      </c>
      <c r="OZ14" s="2">
        <f>IFERROR(PA14-VLOOKUP($A14,'TB2-1'!$A:$XEW,1+IFERROR(VALUE(RIGHT(OZ$3,2)),RIGHT(OZ$3,1)),TRUE),#N/A)</f>
        <v>-126</v>
      </c>
      <c r="PA14" s="2">
        <f t="shared" si="61"/>
        <v>-26</v>
      </c>
      <c r="PB14" s="2">
        <f>IFERROR(PC14-VLOOKUP($A14,'TB2-1'!$A:$XEW,1+IFERROR(VALUE(RIGHT(PB$3,2)),RIGHT(PB$3,1)),TRUE),#N/A)</f>
        <v>-186</v>
      </c>
      <c r="PC14" s="2">
        <f t="shared" si="61"/>
        <v>-26</v>
      </c>
      <c r="PD14" s="2">
        <f>IFERROR(PE14-VLOOKUP($A14,'TB2-1'!$A:$XEW,1+IFERROR(VALUE(RIGHT(PD$3,2)),RIGHT(PD$3,1)),TRUE),#N/A)</f>
        <v>-276</v>
      </c>
      <c r="PE14" s="2">
        <f t="shared" si="61"/>
        <v>-26</v>
      </c>
      <c r="PF14" s="2">
        <f>IFERROR(PG14-VLOOKUP($A14,'TB2-1'!$A:$XEW,1+IFERROR(VALUE(RIGHT(PF$3,2)),RIGHT(PF$3,1)),TRUE),#N/A)</f>
        <v>-416</v>
      </c>
      <c r="PG14" s="2">
        <f t="shared" si="61"/>
        <v>-26</v>
      </c>
      <c r="PH14" s="2">
        <f>IFERROR(PI14-VLOOKUP($A14,'TB2-1'!$A:$XEW,1+IFERROR(VALUE(RIGHT(PH$3,2)),RIGHT(PH$3,1)),TRUE),#N/A)</f>
        <v>-646</v>
      </c>
      <c r="PI14" s="2">
        <f t="shared" si="61"/>
        <v>-26</v>
      </c>
      <c r="PJ14" s="2">
        <f>IFERROR(PK14-VLOOKUP($A14,'TB2-1'!$A:$XEW,1+IFERROR(VALUE(RIGHT(PJ$3,2)),RIGHT(PJ$3,1)),TRUE),#N/A)</f>
        <v>-1026</v>
      </c>
      <c r="PK14" s="2">
        <f t="shared" si="61"/>
        <v>-26</v>
      </c>
      <c r="PL14" s="2">
        <f>IFERROR(PM14-VLOOKUP($A14,'TB2-1'!$A:$XEW,1+IFERROR(VALUE(RIGHT(PL$3,2)),RIGHT(PL$3,1)),TRUE),#N/A)</f>
        <v>-1626</v>
      </c>
      <c r="PM14" s="2">
        <f t="shared" si="61"/>
        <v>-26</v>
      </c>
      <c r="PN14" s="2">
        <f>IFERROR(PO14-VLOOKUP($A14,'TB2-1'!$A:$XEW,1+IFERROR(VALUE(RIGHT(PN$3,2)),RIGHT(PN$3,1)),TRUE),#N/A)</f>
        <v>-2526</v>
      </c>
      <c r="PO14" s="2">
        <f t="shared" si="62"/>
        <v>-26</v>
      </c>
      <c r="PP14" s="2">
        <f>IFERROR(PQ14-VLOOKUP($A14,'TB2-1'!$A:$XEW,1+IFERROR(VALUE(RIGHT(PP$3,2)),RIGHT(PP$3,1)),TRUE),#N/A)</f>
        <v>-3926</v>
      </c>
      <c r="PQ14" s="2">
        <f t="shared" si="63"/>
        <v>-26</v>
      </c>
      <c r="PR14" s="5" t="e">
        <f>IFERROR(PS14-VLOOKUP($A14,'TB2-1'!$A:$XEW,1+IFERROR(VALUE(RIGHT(PR$3,2)),RIGHT(PR$3,1)),TRUE),#N/A)</f>
        <v>#N/A</v>
      </c>
      <c r="PS14" s="9" t="e">
        <f t="shared" si="98"/>
        <v>#N/A</v>
      </c>
      <c r="PT14" s="5" t="e">
        <f>IFERROR(PU14-VLOOKUP($A14,'TB2-1'!$A:$XEW,1+IFERROR(VALUE(RIGHT(PT$3,2)),RIGHT(PT$3,1)),TRUE),#N/A)</f>
        <v>#N/A</v>
      </c>
      <c r="PU14" s="9" t="e">
        <f t="shared" si="98"/>
        <v>#N/A</v>
      </c>
      <c r="PV14" s="5">
        <f>IFERROR(PW14-VLOOKUP($A14,'TB2-1'!$A:$XEW,1+IFERROR(VALUE(RIGHT(PV$3,2)),RIGHT(PV$3,1)),TRUE),#N/A)</f>
        <v>-36.5</v>
      </c>
      <c r="PW14" s="9">
        <f t="shared" ref="PW14" si="381">$QG14+VLOOKUP($A14,$ACE:$ACW,1+IFERROR(VALUE(RIGHT(PV$3,2)),RIGHT(PV$3,1)),TRUE)</f>
        <v>-32.5</v>
      </c>
      <c r="PX14" s="5">
        <f>IFERROR(PY14-VLOOKUP($A14,'TB2-1'!$A:$XEW,1+IFERROR(VALUE(RIGHT(PX$3,2)),RIGHT(PX$3,1)),TRUE),#N/A)</f>
        <v>-38</v>
      </c>
      <c r="PY14" s="9">
        <f t="shared" ref="PY14" si="382">$QG14+VLOOKUP($A14,$ACE:$ACW,1+IFERROR(VALUE(RIGHT(PX$3,2)),RIGHT(PX$3,1)),TRUE)</f>
        <v>-31</v>
      </c>
      <c r="PZ14" s="5">
        <f>IFERROR(QA14-VLOOKUP($A14,'TB2-1'!$A:$XEW,1+IFERROR(VALUE(RIGHT(PZ$3,2)),RIGHT(PZ$3,1)),TRUE),#N/A)</f>
        <v>-41</v>
      </c>
      <c r="QA14" s="9">
        <f t="shared" ref="QA14" si="383">$QG14+VLOOKUP($A14,$ACE:$ACW,1+IFERROR(VALUE(RIGHT(PZ$3,2)),RIGHT(PZ$3,1)),TRUE)</f>
        <v>-30</v>
      </c>
      <c r="QB14" s="5">
        <f>IFERROR(QC14-VLOOKUP($A14,'TB2-1'!$A:$XEW,1+IFERROR(VALUE(RIGHT(QB$3,2)),RIGHT(QB$3,1)),TRUE),#N/A)</f>
        <v>-45</v>
      </c>
      <c r="QC14" s="9">
        <f t="shared" ref="QC14" si="384">$QG14+VLOOKUP($A14,$ACE:$ACW,1+IFERROR(VALUE(RIGHT(QB$3,2)),RIGHT(QB$3,1)),TRUE)</f>
        <v>-29</v>
      </c>
      <c r="QD14" s="5">
        <f>IFERROR(QE14-VLOOKUP($A14,'TB2-1'!$A:$XEW,1+IFERROR(VALUE(RIGHT(QD$3,2)),RIGHT(QD$3,1)),TRUE),#N/A)</f>
        <v>-50</v>
      </c>
      <c r="QE14" s="9">
        <f t="shared" ref="QE14" si="385">$QG14+VLOOKUP($A14,$ACE:$ACW,1+IFERROR(VALUE(RIGHT(QD$3,2)),RIGHT(QD$3,1)),TRUE)</f>
        <v>-25</v>
      </c>
      <c r="QF14" s="5">
        <f>IFERROR(QG14-VLOOKUP($A14,'TB2-1'!$A:$XEW,1+IFERROR(VALUE(RIGHT(QF$3,2)),RIGHT(QF$3,1)),TRUE),#N/A)</f>
        <v>-73</v>
      </c>
      <c r="QG14" s="9">
        <v>-34</v>
      </c>
      <c r="QH14" s="5">
        <f>IFERROR(QI14-VLOOKUP($A14,'TB2-1'!$A:$XEW,1+IFERROR(VALUE(RIGHT(QH$3,2)),RIGHT(QH$3,1)),TRUE),#N/A)</f>
        <v>-96</v>
      </c>
      <c r="QI14" s="5">
        <f t="shared" si="64"/>
        <v>-34</v>
      </c>
      <c r="QJ14" s="5">
        <f>IFERROR(QK14-VLOOKUP($A14,'TB2-1'!$A:$XEW,1+IFERROR(VALUE(RIGHT(QJ$3,2)),RIGHT(QJ$3,1)),TRUE),#N/A)</f>
        <v>-134</v>
      </c>
      <c r="QK14" s="5">
        <f t="shared" si="64"/>
        <v>-34</v>
      </c>
      <c r="QL14" s="5">
        <f>IFERROR(QM14-VLOOKUP($A14,'TB2-1'!$A:$XEW,1+IFERROR(VALUE(RIGHT(QL$3,2)),RIGHT(QL$3,1)),TRUE),#N/A)</f>
        <v>-194</v>
      </c>
      <c r="QM14" s="5">
        <f t="shared" si="64"/>
        <v>-34</v>
      </c>
      <c r="QN14" s="5">
        <f>IFERROR(QO14-VLOOKUP($A14,'TB2-1'!$A:$XEW,1+IFERROR(VALUE(RIGHT(QN$3,2)),RIGHT(QN$3,1)),TRUE),#N/A)</f>
        <v>-284</v>
      </c>
      <c r="QO14" s="5">
        <f t="shared" si="64"/>
        <v>-34</v>
      </c>
      <c r="QP14" s="5">
        <f>IFERROR(QQ14-VLOOKUP($A14,'TB2-1'!$A:$XEW,1+IFERROR(VALUE(RIGHT(QP$3,2)),RIGHT(QP$3,1)),TRUE),#N/A)</f>
        <v>-424</v>
      </c>
      <c r="QQ14" s="5">
        <f t="shared" si="64"/>
        <v>-34</v>
      </c>
      <c r="QR14" s="5">
        <f>IFERROR(QS14-VLOOKUP($A14,'TB2-1'!$A:$XEW,1+IFERROR(VALUE(RIGHT(QR$3,2)),RIGHT(QR$3,1)),TRUE),#N/A)</f>
        <v>-654</v>
      </c>
      <c r="QS14" s="5">
        <f t="shared" si="64"/>
        <v>-34</v>
      </c>
      <c r="QT14" s="5">
        <f>IFERROR(QU14-VLOOKUP($A14,'TB2-1'!$A:$XEW,1+IFERROR(VALUE(RIGHT(QT$3,2)),RIGHT(QT$3,1)),TRUE),#N/A)</f>
        <v>-1034</v>
      </c>
      <c r="QU14" s="5">
        <f t="shared" si="64"/>
        <v>-34</v>
      </c>
      <c r="QV14" s="5">
        <f>IFERROR(QW14-VLOOKUP($A14,'TB2-1'!$A:$XEW,1+IFERROR(VALUE(RIGHT(QV$3,2)),RIGHT(QV$3,1)),TRUE),#N/A)</f>
        <v>-1634</v>
      </c>
      <c r="QW14" s="5">
        <f t="shared" si="64"/>
        <v>-34</v>
      </c>
      <c r="QX14" s="5">
        <f>IFERROR(QY14-VLOOKUP($A14,'TB2-1'!$A:$XEW,1+IFERROR(VALUE(RIGHT(QX$3,2)),RIGHT(QX$3,1)),TRUE),#N/A)</f>
        <v>-2534</v>
      </c>
      <c r="QY14" s="5">
        <f t="shared" si="65"/>
        <v>-34</v>
      </c>
      <c r="QZ14" s="5">
        <f>IFERROR(RA14-VLOOKUP($A14,'TB2-1'!$A:$XEW,1+IFERROR(VALUE(RIGHT(QZ$3,2)),RIGHT(QZ$3,1)),TRUE),#N/A)</f>
        <v>-3934</v>
      </c>
      <c r="RA14" s="5">
        <f t="shared" si="66"/>
        <v>-34</v>
      </c>
      <c r="RB14" s="2" t="e">
        <f>IFERROR(RC14-VLOOKUP($A14,'TB2-1'!$A:$XEW,1+IFERROR(VALUE(RIGHT(RB$3,2)),RIGHT(RB$3,1)),TRUE),#N/A)</f>
        <v>#N/A</v>
      </c>
      <c r="RC14" s="9" t="e">
        <f t="shared" si="104"/>
        <v>#N/A</v>
      </c>
      <c r="RD14" s="2" t="e">
        <f>IFERROR(RE14-VLOOKUP($A14,'TB2-1'!$A:$XEW,1+IFERROR(VALUE(RIGHT(RD$3,2)),RIGHT(RD$3,1)),TRUE),#N/A)</f>
        <v>#N/A</v>
      </c>
      <c r="RE14" s="9" t="e">
        <f t="shared" si="104"/>
        <v>#N/A</v>
      </c>
      <c r="RF14" s="2">
        <f>IFERROR(RG14-VLOOKUP($A14,'TB2-1'!$A:$XEW,1+IFERROR(VALUE(RIGHT(RF$3,2)),RIGHT(RF$3,1)),TRUE),#N/A)</f>
        <v>-45.5</v>
      </c>
      <c r="RG14" s="9">
        <f t="shared" ref="RG14" si="386">$RQ14+VLOOKUP($A14,$ACE:$ACW,1+IFERROR(VALUE(RIGHT(RF$3,2)),RIGHT(RF$3,1)),TRUE)</f>
        <v>-41.5</v>
      </c>
      <c r="RH14" s="2">
        <f>IFERROR(RI14-VLOOKUP($A14,'TB2-1'!$A:$XEW,1+IFERROR(VALUE(RIGHT(RH$3,2)),RIGHT(RH$3,1)),TRUE),#N/A)</f>
        <v>-47</v>
      </c>
      <c r="RI14" s="9">
        <f t="shared" ref="RI14" si="387">$RQ14+VLOOKUP($A14,$ACE:$ACW,1+IFERROR(VALUE(RIGHT(RH$3,2)),RIGHT(RH$3,1)),TRUE)</f>
        <v>-40</v>
      </c>
      <c r="RJ14" s="2">
        <f>IFERROR(RK14-VLOOKUP($A14,'TB2-1'!$A:$XEW,1+IFERROR(VALUE(RIGHT(RJ$3,2)),RIGHT(RJ$3,1)),TRUE),#N/A)</f>
        <v>-50</v>
      </c>
      <c r="RK14" s="9">
        <f t="shared" ref="RK14" si="388">$RQ14+VLOOKUP($A14,$ACE:$ACW,1+IFERROR(VALUE(RIGHT(RJ$3,2)),RIGHT(RJ$3,1)),TRUE)</f>
        <v>-39</v>
      </c>
      <c r="RL14" s="2">
        <f>IFERROR(RM14-VLOOKUP($A14,'TB2-1'!$A:$XEW,1+IFERROR(VALUE(RIGHT(RL$3,2)),RIGHT(RL$3,1)),TRUE),#N/A)</f>
        <v>-54</v>
      </c>
      <c r="RM14" s="9">
        <f t="shared" ref="RM14" si="389">$RQ14+VLOOKUP($A14,$ACE:$ACW,1+IFERROR(VALUE(RIGHT(RL$3,2)),RIGHT(RL$3,1)),TRUE)</f>
        <v>-38</v>
      </c>
      <c r="RN14" s="2">
        <f>IFERROR(RO14-VLOOKUP($A14,'TB2-1'!$A:$XEW,1+IFERROR(VALUE(RIGHT(RN$3,2)),RIGHT(RN$3,1)),TRUE),#N/A)</f>
        <v>-59</v>
      </c>
      <c r="RO14" s="9">
        <f t="shared" ref="RO14" si="390">$RQ14+VLOOKUP($A14,$ACE:$ACW,1+IFERROR(VALUE(RIGHT(RN$3,2)),RIGHT(RN$3,1)),TRUE)</f>
        <v>-34</v>
      </c>
      <c r="RP14" s="2">
        <f>IFERROR(RQ14-VLOOKUP($A14,'TB2-1'!$A:$XEW,1+IFERROR(VALUE(RIGHT(RP$3,2)),RIGHT(RP$3,1)),TRUE),#N/A)</f>
        <v>-82</v>
      </c>
      <c r="RQ14" s="9">
        <v>-43</v>
      </c>
      <c r="RR14" s="2">
        <f>IFERROR(RS14-VLOOKUP($A14,'TB2-1'!$A:$XEW,1+IFERROR(VALUE(RIGHT(RR$3,2)),RIGHT(RR$3,1)),TRUE),#N/A)</f>
        <v>-105</v>
      </c>
      <c r="RS14" s="2">
        <f t="shared" si="67"/>
        <v>-43</v>
      </c>
      <c r="RT14" s="2">
        <f>IFERROR(RU14-VLOOKUP($A14,'TB2-1'!$A:$XEW,1+IFERROR(VALUE(RIGHT(RT$3,2)),RIGHT(RT$3,1)),TRUE),#N/A)</f>
        <v>-143</v>
      </c>
      <c r="RU14" s="2">
        <f t="shared" si="67"/>
        <v>-43</v>
      </c>
      <c r="RV14" s="2">
        <f>IFERROR(RW14-VLOOKUP($A14,'TB2-1'!$A:$XEW,1+IFERROR(VALUE(RIGHT(RV$3,2)),RIGHT(RV$3,1)),TRUE),#N/A)</f>
        <v>-203</v>
      </c>
      <c r="RW14" s="2">
        <f t="shared" si="67"/>
        <v>-43</v>
      </c>
      <c r="RX14" s="2">
        <f>IFERROR(RY14-VLOOKUP($A14,'TB2-1'!$A:$XEW,1+IFERROR(VALUE(RIGHT(RX$3,2)),RIGHT(RX$3,1)),TRUE),#N/A)</f>
        <v>-293</v>
      </c>
      <c r="RY14" s="2">
        <f t="shared" si="67"/>
        <v>-43</v>
      </c>
      <c r="RZ14" s="2">
        <f>IFERROR(SA14-VLOOKUP($A14,'TB2-1'!$A:$XEW,1+IFERROR(VALUE(RIGHT(RZ$3,2)),RIGHT(RZ$3,1)),TRUE),#N/A)</f>
        <v>-433</v>
      </c>
      <c r="SA14" s="2">
        <f t="shared" si="67"/>
        <v>-43</v>
      </c>
      <c r="SB14" s="2">
        <f>IFERROR(SC14-VLOOKUP($A14,'TB2-1'!$A:$XEW,1+IFERROR(VALUE(RIGHT(SB$3,2)),RIGHT(SB$3,1)),TRUE),#N/A)</f>
        <v>-663</v>
      </c>
      <c r="SC14" s="2">
        <f t="shared" si="67"/>
        <v>-43</v>
      </c>
      <c r="SD14" s="2">
        <f>IFERROR(SE14-VLOOKUP($A14,'TB2-1'!$A:$XEW,1+IFERROR(VALUE(RIGHT(SD$3,2)),RIGHT(SD$3,1)),TRUE),#N/A)</f>
        <v>-1043</v>
      </c>
      <c r="SE14" s="2">
        <f t="shared" si="67"/>
        <v>-43</v>
      </c>
      <c r="SF14" s="2">
        <f>IFERROR(SG14-VLOOKUP($A14,'TB2-1'!$A:$XEW,1+IFERROR(VALUE(RIGHT(SF$3,2)),RIGHT(SF$3,1)),TRUE),#N/A)</f>
        <v>-1643</v>
      </c>
      <c r="SG14" s="2">
        <f t="shared" si="67"/>
        <v>-43</v>
      </c>
      <c r="SH14" s="2">
        <f>IFERROR(SI14-VLOOKUP($A14,'TB2-1'!$A:$XEW,1+IFERROR(VALUE(RIGHT(SH$3,2)),RIGHT(SH$3,1)),TRUE),#N/A)</f>
        <v>-2543</v>
      </c>
      <c r="SI14" s="2">
        <f t="shared" si="68"/>
        <v>-43</v>
      </c>
      <c r="SJ14" s="2">
        <f>IFERROR(SK14-VLOOKUP($A14,'TB2-1'!$A:$XEW,1+IFERROR(VALUE(RIGHT(SJ$3,2)),RIGHT(SJ$3,1)),TRUE),#N/A)</f>
        <v>-3943</v>
      </c>
      <c r="SK14" s="2">
        <f t="shared" si="69"/>
        <v>-43</v>
      </c>
      <c r="SL14" s="5" t="e">
        <f>IFERROR(SM14-VLOOKUP($A14,'TB2-1'!$A:$XEW,1+IFERROR(VALUE(RIGHT(SL$3,2)),RIGHT(SL$3,1)),TRUE),#N/A)</f>
        <v>#N/A</v>
      </c>
      <c r="SM14" s="9" t="e">
        <f t="shared" si="110"/>
        <v>#N/A</v>
      </c>
      <c r="SN14" s="5" t="e">
        <f>IFERROR(SO14-VLOOKUP($A14,'TB2-1'!$A:$XEW,1+IFERROR(VALUE(RIGHT(SN$3,2)),RIGHT(SN$3,1)),TRUE),#N/A)</f>
        <v>#N/A</v>
      </c>
      <c r="SO14" s="9" t="e">
        <f t="shared" si="110"/>
        <v>#N/A</v>
      </c>
      <c r="SP14" s="5">
        <f>IFERROR(SQ14-VLOOKUP($A14,'TB2-1'!$A:$XEW,1+IFERROR(VALUE(RIGHT(SP$3,2)),RIGHT(SP$3,1)),TRUE),#N/A)</f>
        <v>-56.5</v>
      </c>
      <c r="SQ14" s="9">
        <f t="shared" si="110"/>
        <v>-52.5</v>
      </c>
      <c r="SR14" s="5">
        <f>IFERROR(SS14-VLOOKUP($A14,'TB2-1'!$A:$XEW,1+IFERROR(VALUE(RIGHT(SR$3,2)),RIGHT(SR$3,1)),TRUE),#N/A)</f>
        <v>-58</v>
      </c>
      <c r="SS14" s="9">
        <f t="shared" si="110"/>
        <v>-51</v>
      </c>
      <c r="ST14" s="5">
        <f>IFERROR(SU14-VLOOKUP($A14,'TB2-1'!$A:$XEW,1+IFERROR(VALUE(RIGHT(ST$3,2)),RIGHT(ST$3,1)),TRUE),#N/A)</f>
        <v>-61</v>
      </c>
      <c r="SU14" s="9">
        <f t="shared" si="110"/>
        <v>-50</v>
      </c>
      <c r="SV14" s="5">
        <f>IFERROR(SW14-VLOOKUP($A14,'TB2-1'!$A:$XEW,1+IFERROR(VALUE(RIGHT(SV$3,2)),RIGHT(SV$3,1)),TRUE),#N/A)</f>
        <v>-65</v>
      </c>
      <c r="SW14" s="9">
        <f t="shared" si="110"/>
        <v>-49</v>
      </c>
      <c r="SX14" s="5">
        <f>IFERROR(SY14-VLOOKUP($A14,'TB2-1'!$A:$XEW,1+IFERROR(VALUE(RIGHT(SX$3,2)),RIGHT(SX$3,1)),TRUE),#N/A)</f>
        <v>-70</v>
      </c>
      <c r="SY14" s="9">
        <f t="shared" si="111"/>
        <v>-45</v>
      </c>
      <c r="SZ14" s="5">
        <f>IFERROR(TA14-VLOOKUP($A14,'TB2-1'!$A:$XEW,1+IFERROR(VALUE(RIGHT(SZ$3,2)),RIGHT(SZ$3,1)),TRUE),#N/A)</f>
        <v>-93</v>
      </c>
      <c r="TA14" s="9">
        <v>-54</v>
      </c>
      <c r="TB14" s="5">
        <f>IFERROR(TC14-VLOOKUP($A14,'TB2-1'!$A:$XEW,1+IFERROR(VALUE(RIGHT(TB$3,2)),RIGHT(TB$3,1)),TRUE),#N/A)</f>
        <v>-116</v>
      </c>
      <c r="TC14" s="5">
        <f t="shared" si="70"/>
        <v>-54</v>
      </c>
      <c r="TD14" s="5">
        <f>IFERROR(TE14-VLOOKUP($A14,'TB2-1'!$A:$XEW,1+IFERROR(VALUE(RIGHT(TD$3,2)),RIGHT(TD$3,1)),TRUE),#N/A)</f>
        <v>-154</v>
      </c>
      <c r="TE14" s="5">
        <f t="shared" si="70"/>
        <v>-54</v>
      </c>
      <c r="TF14" s="5">
        <f>IFERROR(TG14-VLOOKUP($A14,'TB2-1'!$A:$XEW,1+IFERROR(VALUE(RIGHT(TF$3,2)),RIGHT(TF$3,1)),TRUE),#N/A)</f>
        <v>-214</v>
      </c>
      <c r="TG14" s="5">
        <f t="shared" si="70"/>
        <v>-54</v>
      </c>
      <c r="TH14" s="5">
        <f>IFERROR(TI14-VLOOKUP($A14,'TB2-1'!$A:$XEW,1+IFERROR(VALUE(RIGHT(TH$3,2)),RIGHT(TH$3,1)),TRUE),#N/A)</f>
        <v>-304</v>
      </c>
      <c r="TI14" s="5">
        <f t="shared" si="70"/>
        <v>-54</v>
      </c>
      <c r="TJ14" s="5">
        <f>IFERROR(TK14-VLOOKUP($A14,'TB2-1'!$A:$XEW,1+IFERROR(VALUE(RIGHT(TJ$3,2)),RIGHT(TJ$3,1)),TRUE),#N/A)</f>
        <v>-444</v>
      </c>
      <c r="TK14" s="5">
        <f t="shared" si="70"/>
        <v>-54</v>
      </c>
      <c r="TL14" s="5">
        <f>IFERROR(TM14-VLOOKUP($A14,'TB2-1'!$A:$XEW,1+IFERROR(VALUE(RIGHT(TL$3,2)),RIGHT(TL$3,1)),TRUE),#N/A)</f>
        <v>-674</v>
      </c>
      <c r="TM14" s="5">
        <f t="shared" si="70"/>
        <v>-54</v>
      </c>
      <c r="TN14" s="5">
        <f>IFERROR(TO14-VLOOKUP($A14,'TB2-1'!$A:$XEW,1+IFERROR(VALUE(RIGHT(TN$3,2)),RIGHT(TN$3,1)),TRUE),#N/A)</f>
        <v>-1054</v>
      </c>
      <c r="TO14" s="5">
        <f t="shared" si="70"/>
        <v>-54</v>
      </c>
      <c r="TP14" s="5">
        <f>IFERROR(TQ14-VLOOKUP($A14,'TB2-1'!$A:$XEW,1+IFERROR(VALUE(RIGHT(TP$3,2)),RIGHT(TP$3,1)),TRUE),#N/A)</f>
        <v>-1654</v>
      </c>
      <c r="TQ14" s="5">
        <f t="shared" si="70"/>
        <v>-54</v>
      </c>
      <c r="TR14" s="5">
        <f>IFERROR(TS14-VLOOKUP($A14,'TB2-1'!$A:$XEW,1+IFERROR(VALUE(RIGHT(TR$3,2)),RIGHT(TR$3,1)),TRUE),#N/A)</f>
        <v>-2554</v>
      </c>
      <c r="TS14" s="5">
        <f t="shared" si="71"/>
        <v>-54</v>
      </c>
      <c r="TT14" s="5">
        <f>IFERROR(TU14-VLOOKUP($A14,'TB2-1'!$A:$XEW,1+IFERROR(VALUE(RIGHT(TT$3,2)),RIGHT(TT$3,1)),TRUE),#N/A)</f>
        <v>-3954</v>
      </c>
      <c r="TU14" s="5">
        <f t="shared" si="72"/>
        <v>-54</v>
      </c>
      <c r="TV14" s="2" t="e">
        <f>IFERROR(TW14-VLOOKUP($A14,'TB2-1'!$A:$XEW,1+IFERROR(VALUE(RIGHT(TV$3,2)),RIGHT(TV$3,1)),TRUE),#N/A)</f>
        <v>#N/A</v>
      </c>
      <c r="TW14" s="9" t="e">
        <f t="shared" si="112"/>
        <v>#N/A</v>
      </c>
      <c r="TX14" s="2" t="e">
        <f>IFERROR(TY14-VLOOKUP($A14,'TB2-1'!$A:$XEW,1+IFERROR(VALUE(RIGHT(TX$3,2)),RIGHT(TX$3,1)),TRUE),#N/A)</f>
        <v>#N/A</v>
      </c>
      <c r="TY14" s="9" t="e">
        <f t="shared" si="112"/>
        <v>#N/A</v>
      </c>
      <c r="TZ14" s="2">
        <f>IFERROR(UA14-VLOOKUP($A14,'TB2-1'!$A:$XEW,1+IFERROR(VALUE(RIGHT(TZ$3,2)),RIGHT(TZ$3,1)),TRUE),#N/A)</f>
        <v>-72.5</v>
      </c>
      <c r="UA14" s="9">
        <f t="shared" ref="UA14" si="391">$UK14+VLOOKUP($A14,$ACE:$ACW,1+IFERROR(VALUE(RIGHT(TZ$3,2)),RIGHT(TZ$3,1)),TRUE)</f>
        <v>-68.5</v>
      </c>
      <c r="UB14" s="2">
        <f>IFERROR(UC14-VLOOKUP($A14,'TB2-1'!$A:$XEW,1+IFERROR(VALUE(RIGHT(UB$3,2)),RIGHT(UB$3,1)),TRUE),#N/A)</f>
        <v>-74</v>
      </c>
      <c r="UC14" s="9">
        <f t="shared" ref="UC14" si="392">$UK14+VLOOKUP($A14,$ACE:$ACW,1+IFERROR(VALUE(RIGHT(UB$3,2)),RIGHT(UB$3,1)),TRUE)</f>
        <v>-67</v>
      </c>
      <c r="UD14" s="2">
        <f>IFERROR(UE14-VLOOKUP($A14,'TB2-1'!$A:$XEW,1+IFERROR(VALUE(RIGHT(UD$3,2)),RIGHT(UD$3,1)),TRUE),#N/A)</f>
        <v>-77</v>
      </c>
      <c r="UE14" s="9">
        <f t="shared" ref="UE14" si="393">$UK14+VLOOKUP($A14,$ACE:$ACW,1+IFERROR(VALUE(RIGHT(UD$3,2)),RIGHT(UD$3,1)),TRUE)</f>
        <v>-66</v>
      </c>
      <c r="UF14" s="2">
        <f>IFERROR(UG14-VLOOKUP($A14,'TB2-1'!$A:$XEW,1+IFERROR(VALUE(RIGHT(UF$3,2)),RIGHT(UF$3,1)),TRUE),#N/A)</f>
        <v>-81</v>
      </c>
      <c r="UG14" s="9">
        <f t="shared" ref="UG14" si="394">$UK14+VLOOKUP($A14,$ACE:$ACW,1+IFERROR(VALUE(RIGHT(UF$3,2)),RIGHT(UF$3,1)),TRUE)</f>
        <v>-65</v>
      </c>
      <c r="UH14" s="2">
        <f>IFERROR(UI14-VLOOKUP($A14,'TB2-1'!$A:$XEW,1+IFERROR(VALUE(RIGHT(UH$3,2)),RIGHT(UH$3,1)),TRUE),#N/A)</f>
        <v>-86</v>
      </c>
      <c r="UI14" s="9">
        <f t="shared" ref="UI14" si="395">$UK14+VLOOKUP($A14,$ACE:$ACW,1+IFERROR(VALUE(RIGHT(UH$3,2)),RIGHT(UH$3,1)),TRUE)</f>
        <v>-61</v>
      </c>
      <c r="UJ14" s="2">
        <f>IFERROR(UK14-VLOOKUP($A14,'TB2-1'!$A:$XEW,1+IFERROR(VALUE(RIGHT(UJ$3,2)),RIGHT(UJ$3,1)),TRUE),#N/A)</f>
        <v>-109</v>
      </c>
      <c r="UK14" s="9">
        <v>-70</v>
      </c>
      <c r="UL14" s="2">
        <f>IFERROR(UM14-VLOOKUP($A14,'TB2-1'!$A:$XEW,1+IFERROR(VALUE(RIGHT(UL$3,2)),RIGHT(UL$3,1)),TRUE),#N/A)</f>
        <v>-132</v>
      </c>
      <c r="UM14" s="2">
        <f t="shared" si="73"/>
        <v>-70</v>
      </c>
      <c r="UN14" s="2">
        <f>IFERROR(UO14-VLOOKUP($A14,'TB2-1'!$A:$XEW,1+IFERROR(VALUE(RIGHT(UN$3,2)),RIGHT(UN$3,1)),TRUE),#N/A)</f>
        <v>-170</v>
      </c>
      <c r="UO14" s="2">
        <f t="shared" si="73"/>
        <v>-70</v>
      </c>
      <c r="UP14" s="2">
        <f>IFERROR(UQ14-VLOOKUP($A14,'TB2-1'!$A:$XEW,1+IFERROR(VALUE(RIGHT(UP$3,2)),RIGHT(UP$3,1)),TRUE),#N/A)</f>
        <v>-230</v>
      </c>
      <c r="UQ14" s="2">
        <f t="shared" si="73"/>
        <v>-70</v>
      </c>
      <c r="UR14" s="2">
        <f>IFERROR(US14-VLOOKUP($A14,'TB2-1'!$A:$XEW,1+IFERROR(VALUE(RIGHT(UR$3,2)),RIGHT(UR$3,1)),TRUE),#N/A)</f>
        <v>-320</v>
      </c>
      <c r="US14" s="2">
        <f t="shared" si="73"/>
        <v>-70</v>
      </c>
      <c r="UT14" s="2">
        <f>IFERROR(UU14-VLOOKUP($A14,'TB2-1'!$A:$XEW,1+IFERROR(VALUE(RIGHT(UT$3,2)),RIGHT(UT$3,1)),TRUE),#N/A)</f>
        <v>-460</v>
      </c>
      <c r="UU14" s="2">
        <f t="shared" si="73"/>
        <v>-70</v>
      </c>
      <c r="UV14" s="2">
        <f>IFERROR(UW14-VLOOKUP($A14,'TB2-1'!$A:$XEW,1+IFERROR(VALUE(RIGHT(UV$3,2)),RIGHT(UV$3,1)),TRUE),#N/A)</f>
        <v>-690</v>
      </c>
      <c r="UW14" s="2">
        <f t="shared" si="73"/>
        <v>-70</v>
      </c>
      <c r="UX14" s="2">
        <f>IFERROR(UY14-VLOOKUP($A14,'TB2-1'!$A:$XEW,1+IFERROR(VALUE(RIGHT(UX$3,2)),RIGHT(UX$3,1)),TRUE),#N/A)</f>
        <v>-1070</v>
      </c>
      <c r="UY14" s="2">
        <f t="shared" si="73"/>
        <v>-70</v>
      </c>
      <c r="UZ14" s="2">
        <f>IFERROR(VA14-VLOOKUP($A14,'TB2-1'!$A:$XEW,1+IFERROR(VALUE(RIGHT(UZ$3,2)),RIGHT(UZ$3,1)),TRUE),#N/A)</f>
        <v>-1670</v>
      </c>
      <c r="VA14" s="2">
        <f t="shared" si="73"/>
        <v>-70</v>
      </c>
      <c r="VB14" s="2">
        <f>IFERROR(VC14-VLOOKUP($A14,'TB2-1'!$A:$XEW,1+IFERROR(VALUE(RIGHT(VB$3,2)),RIGHT(VB$3,1)),TRUE),#N/A)</f>
        <v>-2570</v>
      </c>
      <c r="VC14" s="2">
        <f t="shared" si="74"/>
        <v>-70</v>
      </c>
      <c r="VD14" s="2">
        <f>IFERROR(VE14-VLOOKUP($A14,'TB2-1'!$A:$XEW,1+IFERROR(VALUE(RIGHT(VD$3,2)),RIGHT(VD$3,1)),TRUE),#N/A)</f>
        <v>-3970</v>
      </c>
      <c r="VE14" s="2">
        <f t="shared" si="75"/>
        <v>-70</v>
      </c>
      <c r="VF14" s="5" t="e">
        <f>IFERROR(VG14-VLOOKUP($A14,'TB2-1'!$A:$XEW,1+IFERROR(VALUE(RIGHT(VF$3,2)),RIGHT(VF$3,1)),TRUE),#N/A)</f>
        <v>#N/A</v>
      </c>
      <c r="VG14" s="9" t="e">
        <f t="shared" si="118"/>
        <v>#N/A</v>
      </c>
      <c r="VH14" s="5" t="e">
        <f>IFERROR(VI14-VLOOKUP($A14,'TB2-1'!$A:$XEW,1+IFERROR(VALUE(RIGHT(VH$3,2)),RIGHT(VH$3,1)),TRUE),#N/A)</f>
        <v>#N/A</v>
      </c>
      <c r="VI14" s="9" t="e">
        <f t="shared" si="118"/>
        <v>#N/A</v>
      </c>
      <c r="VJ14" s="5">
        <f>IFERROR(VK14-VLOOKUP($A14,'TB2-1'!$A:$XEW,1+IFERROR(VALUE(RIGHT(VJ$3,2)),RIGHT(VJ$3,1)),TRUE),#N/A)</f>
        <v>-99.5</v>
      </c>
      <c r="VK14" s="9">
        <f t="shared" ref="VK14" si="396">$VU14+VLOOKUP($A14,$ACE:$ACW,1+IFERROR(VALUE(RIGHT(VJ$3,2)),RIGHT(VJ$3,1)),TRUE)</f>
        <v>-95.5</v>
      </c>
      <c r="VL14" s="5">
        <f>IFERROR(VM14-VLOOKUP($A14,'TB2-1'!$A:$XEW,1+IFERROR(VALUE(RIGHT(VL$3,2)),RIGHT(VL$3,1)),TRUE),#N/A)</f>
        <v>-101</v>
      </c>
      <c r="VM14" s="9">
        <f t="shared" ref="VM14" si="397">$VU14+VLOOKUP($A14,$ACE:$ACW,1+IFERROR(VALUE(RIGHT(VL$3,2)),RIGHT(VL$3,1)),TRUE)</f>
        <v>-94</v>
      </c>
      <c r="VN14" s="5">
        <f>IFERROR(VO14-VLOOKUP($A14,'TB2-1'!$A:$XEW,1+IFERROR(VALUE(RIGHT(VN$3,2)),RIGHT(VN$3,1)),TRUE),#N/A)</f>
        <v>-104</v>
      </c>
      <c r="VO14" s="9">
        <f t="shared" ref="VO14" si="398">$VU14+VLOOKUP($A14,$ACE:$ACW,1+IFERROR(VALUE(RIGHT(VN$3,2)),RIGHT(VN$3,1)),TRUE)</f>
        <v>-93</v>
      </c>
      <c r="VP14" s="5">
        <f>IFERROR(VQ14-VLOOKUP($A14,'TB2-1'!$A:$XEW,1+IFERROR(VALUE(RIGHT(VP$3,2)),RIGHT(VP$3,1)),TRUE),#N/A)</f>
        <v>-108</v>
      </c>
      <c r="VQ14" s="9">
        <f t="shared" ref="VQ14" si="399">$VU14+VLOOKUP($A14,$ACE:$ACW,1+IFERROR(VALUE(RIGHT(VP$3,2)),RIGHT(VP$3,1)),TRUE)</f>
        <v>-92</v>
      </c>
      <c r="VR14" s="5">
        <f>IFERROR(VS14-VLOOKUP($A14,'TB2-1'!$A:$XEW,1+IFERROR(VALUE(RIGHT(VR$3,2)),RIGHT(VR$3,1)),TRUE),#N/A)</f>
        <v>-113</v>
      </c>
      <c r="VS14" s="9">
        <f t="shared" ref="VS14" si="400">$VU14+VLOOKUP($A14,$ACE:$ACW,1+IFERROR(VALUE(RIGHT(VR$3,2)),RIGHT(VR$3,1)),TRUE)</f>
        <v>-88</v>
      </c>
      <c r="VT14" s="5">
        <f>IFERROR(VU14-VLOOKUP($A14,'TB2-1'!$A:$XEW,1+IFERROR(VALUE(RIGHT(VT$3,2)),RIGHT(VT$3,1)),TRUE),#N/A)</f>
        <v>-136</v>
      </c>
      <c r="VU14" s="9">
        <v>-97</v>
      </c>
      <c r="VV14" s="5">
        <f>IFERROR(VW14-VLOOKUP($A14,'TB2-1'!$A:$XEW,1+IFERROR(VALUE(RIGHT(VV$3,2)),RIGHT(VV$3,1)),TRUE),#N/A)</f>
        <v>-159</v>
      </c>
      <c r="VW14" s="5">
        <f t="shared" si="76"/>
        <v>-97</v>
      </c>
      <c r="VX14" s="5">
        <f>IFERROR(VY14-VLOOKUP($A14,'TB2-1'!$A:$XEW,1+IFERROR(VALUE(RIGHT(VX$3,2)),RIGHT(VX$3,1)),TRUE),#N/A)</f>
        <v>-197</v>
      </c>
      <c r="VY14" s="5">
        <f t="shared" si="76"/>
        <v>-97</v>
      </c>
      <c r="VZ14" s="5">
        <f>IFERROR(WA14-VLOOKUP($A14,'TB2-1'!$A:$XEW,1+IFERROR(VALUE(RIGHT(VZ$3,2)),RIGHT(VZ$3,1)),TRUE),#N/A)</f>
        <v>-257</v>
      </c>
      <c r="WA14" s="5">
        <f t="shared" si="76"/>
        <v>-97</v>
      </c>
      <c r="WB14" s="5">
        <f>IFERROR(WC14-VLOOKUP($A14,'TB2-1'!$A:$XEW,1+IFERROR(VALUE(RIGHT(WB$3,2)),RIGHT(WB$3,1)),TRUE),#N/A)</f>
        <v>-347</v>
      </c>
      <c r="WC14" s="5">
        <f t="shared" si="76"/>
        <v>-97</v>
      </c>
      <c r="WD14" s="5">
        <f>IFERROR(WE14-VLOOKUP($A14,'TB2-1'!$A:$XEW,1+IFERROR(VALUE(RIGHT(WD$3,2)),RIGHT(WD$3,1)),TRUE),#N/A)</f>
        <v>-487</v>
      </c>
      <c r="WE14" s="5">
        <f t="shared" si="76"/>
        <v>-97</v>
      </c>
      <c r="WF14" s="5">
        <f>IFERROR(WG14-VLOOKUP($A14,'TB2-1'!$A:$XEW,1+IFERROR(VALUE(RIGHT(WF$3,2)),RIGHT(WF$3,1)),TRUE),#N/A)</f>
        <v>-717</v>
      </c>
      <c r="WG14" s="5">
        <f t="shared" si="76"/>
        <v>-97</v>
      </c>
      <c r="WH14" s="5">
        <f>IFERROR(WI14-VLOOKUP($A14,'TB2-1'!$A:$XEW,1+IFERROR(VALUE(RIGHT(WH$3,2)),RIGHT(WH$3,1)),TRUE),#N/A)</f>
        <v>-1097</v>
      </c>
      <c r="WI14" s="5">
        <f t="shared" si="76"/>
        <v>-97</v>
      </c>
      <c r="WJ14" s="5">
        <f>IFERROR(WK14-VLOOKUP($A14,'TB2-1'!$A:$XEW,1+IFERROR(VALUE(RIGHT(WJ$3,2)),RIGHT(WJ$3,1)),TRUE),#N/A)</f>
        <v>-1697</v>
      </c>
      <c r="WK14" s="5">
        <f t="shared" si="76"/>
        <v>-97</v>
      </c>
      <c r="WL14" s="5">
        <f>IFERROR(WM14-VLOOKUP($A14,'TB2-1'!$A:$XEW,1+IFERROR(VALUE(RIGHT(WL$3,2)),RIGHT(WL$3,1)),TRUE),#N/A)</f>
        <v>-2597</v>
      </c>
      <c r="WM14" s="5">
        <f t="shared" si="77"/>
        <v>-97</v>
      </c>
      <c r="WN14" s="5">
        <f>IFERROR(WO14-VLOOKUP($A14,'TB2-1'!$A:$XEW,1+IFERROR(VALUE(RIGHT(WN$3,2)),RIGHT(WN$3,1)),TRUE),#N/A)</f>
        <v>-3997</v>
      </c>
      <c r="WO14" s="5">
        <f t="shared" si="78"/>
        <v>-97</v>
      </c>
      <c r="WP14" s="2" t="e">
        <f>IFERROR(WQ14-VLOOKUP($A14,'TB2-1'!$A:$XEW,1+IFERROR(VALUE(RIGHT(WP$3,2)),RIGHT(WP$3,1)),TRUE),#N/A)</f>
        <v>#N/A</v>
      </c>
      <c r="WQ14" s="9" t="e">
        <f t="shared" si="124"/>
        <v>#N/A</v>
      </c>
      <c r="WR14" s="2" t="e">
        <f>IFERROR(WS14-VLOOKUP($A14,'TB2-1'!$A:$XEW,1+IFERROR(VALUE(RIGHT(WR$3,2)),RIGHT(WR$3,1)),TRUE),#N/A)</f>
        <v>#N/A</v>
      </c>
      <c r="WS14" s="9" t="e">
        <f t="shared" si="124"/>
        <v>#N/A</v>
      </c>
      <c r="WT14" s="2">
        <f>IFERROR(WU14-VLOOKUP($A14,'TB2-1'!$A:$XEW,1+IFERROR(VALUE(RIGHT(WT$3,2)),RIGHT(WT$3,1)),TRUE),#N/A)</f>
        <v>-138.5</v>
      </c>
      <c r="WU14" s="9">
        <f t="shared" ref="WU14" si="401">$XE14+VLOOKUP($A14,$ACE:$ACW,1+IFERROR(VALUE(RIGHT(WT$3,2)),RIGHT(WT$3,1)),TRUE)</f>
        <v>-134.5</v>
      </c>
      <c r="WV14" s="2">
        <f>IFERROR(WW14-VLOOKUP($A14,'TB2-1'!$A:$XEW,1+IFERROR(VALUE(RIGHT(WV$3,2)),RIGHT(WV$3,1)),TRUE),#N/A)</f>
        <v>-140</v>
      </c>
      <c r="WW14" s="9">
        <f t="shared" ref="WW14" si="402">$XE14+VLOOKUP($A14,$ACE:$ACW,1+IFERROR(VALUE(RIGHT(WV$3,2)),RIGHT(WV$3,1)),TRUE)</f>
        <v>-133</v>
      </c>
      <c r="WX14" s="2">
        <f>IFERROR(WY14-VLOOKUP($A14,'TB2-1'!$A:$XEW,1+IFERROR(VALUE(RIGHT(WX$3,2)),RIGHT(WX$3,1)),TRUE),#N/A)</f>
        <v>-143</v>
      </c>
      <c r="WY14" s="9">
        <f t="shared" ref="WY14" si="403">$XE14+VLOOKUP($A14,$ACE:$ACW,1+IFERROR(VALUE(RIGHT(WX$3,2)),RIGHT(WX$3,1)),TRUE)</f>
        <v>-132</v>
      </c>
      <c r="WZ14" s="2">
        <f>IFERROR(XA14-VLOOKUP($A14,'TB2-1'!$A:$XEW,1+IFERROR(VALUE(RIGHT(WZ$3,2)),RIGHT(WZ$3,1)),TRUE),#N/A)</f>
        <v>-147</v>
      </c>
      <c r="XA14" s="9">
        <f t="shared" ref="XA14" si="404">$XE14+VLOOKUP($A14,$ACE:$ACW,1+IFERROR(VALUE(RIGHT(WZ$3,2)),RIGHT(WZ$3,1)),TRUE)</f>
        <v>-131</v>
      </c>
      <c r="XB14" s="2">
        <f>IFERROR(XC14-VLOOKUP($A14,'TB2-1'!$A:$XEW,1+IFERROR(VALUE(RIGHT(XB$3,2)),RIGHT(XB$3,1)),TRUE),#N/A)</f>
        <v>-152</v>
      </c>
      <c r="XC14" s="9">
        <f t="shared" ref="XC14" si="405">$XE14+VLOOKUP($A14,$ACE:$ACW,1+IFERROR(VALUE(RIGHT(XB$3,2)),RIGHT(XB$3,1)),TRUE)</f>
        <v>-127</v>
      </c>
      <c r="XD14" s="2">
        <f>IFERROR(XE14-VLOOKUP($A14,'TB2-1'!$A:$XEW,1+IFERROR(VALUE(RIGHT(XD$3,2)),RIGHT(XD$3,1)),TRUE),#N/A)</f>
        <v>-175</v>
      </c>
      <c r="XE14" s="9">
        <v>-136</v>
      </c>
      <c r="XF14" s="2">
        <f>IFERROR(XG14-VLOOKUP($A14,'TB2-1'!$A:$XEW,1+IFERROR(VALUE(RIGHT(XF$3,2)),RIGHT(XF$3,1)),TRUE),#N/A)</f>
        <v>-198</v>
      </c>
      <c r="XG14" s="2">
        <f t="shared" si="79"/>
        <v>-136</v>
      </c>
      <c r="XH14" s="2">
        <f>IFERROR(XI14-VLOOKUP($A14,'TB2-1'!$A:$XEW,1+IFERROR(VALUE(RIGHT(XH$3,2)),RIGHT(XH$3,1)),TRUE),#N/A)</f>
        <v>-236</v>
      </c>
      <c r="XI14" s="2">
        <f t="shared" si="79"/>
        <v>-136</v>
      </c>
      <c r="XJ14" s="2">
        <f>IFERROR(XK14-VLOOKUP($A14,'TB2-1'!$A:$XEW,1+IFERROR(VALUE(RIGHT(XJ$3,2)),RIGHT(XJ$3,1)),TRUE),#N/A)</f>
        <v>-296</v>
      </c>
      <c r="XK14" s="2">
        <f t="shared" si="79"/>
        <v>-136</v>
      </c>
      <c r="XL14" s="2">
        <f>IFERROR(XM14-VLOOKUP($A14,'TB2-1'!$A:$XEW,1+IFERROR(VALUE(RIGHT(XL$3,2)),RIGHT(XL$3,1)),TRUE),#N/A)</f>
        <v>-386</v>
      </c>
      <c r="XM14" s="2">
        <f t="shared" si="79"/>
        <v>-136</v>
      </c>
      <c r="XN14" s="2">
        <f>IFERROR(XO14-VLOOKUP($A14,'TB2-1'!$A:$XEW,1+IFERROR(VALUE(RIGHT(XN$3,2)),RIGHT(XN$3,1)),TRUE),#N/A)</f>
        <v>-526</v>
      </c>
      <c r="XO14" s="2">
        <f t="shared" si="79"/>
        <v>-136</v>
      </c>
      <c r="XP14" s="2">
        <f>IFERROR(XQ14-VLOOKUP($A14,'TB2-1'!$A:$XEW,1+IFERROR(VALUE(RIGHT(XP$3,2)),RIGHT(XP$3,1)),TRUE),#N/A)</f>
        <v>-756</v>
      </c>
      <c r="XQ14" s="2">
        <f t="shared" si="79"/>
        <v>-136</v>
      </c>
      <c r="XR14" s="2">
        <f>IFERROR(XS14-VLOOKUP($A14,'TB2-1'!$A:$XEW,1+IFERROR(VALUE(RIGHT(XR$3,2)),RIGHT(XR$3,1)),TRUE),#N/A)</f>
        <v>-1136</v>
      </c>
      <c r="XS14" s="2">
        <f t="shared" si="79"/>
        <v>-136</v>
      </c>
      <c r="XT14" s="2">
        <f>IFERROR(XU14-VLOOKUP($A14,'TB2-1'!$A:$XEW,1+IFERROR(VALUE(RIGHT(XT$3,2)),RIGHT(XT$3,1)),TRUE),#N/A)</f>
        <v>-1736</v>
      </c>
      <c r="XU14" s="2">
        <f t="shared" si="79"/>
        <v>-136</v>
      </c>
      <c r="XV14" s="2">
        <f>IFERROR(XW14-VLOOKUP($A14,'TB2-1'!$A:$XEW,1+IFERROR(VALUE(RIGHT(XV$3,2)),RIGHT(XV$3,1)),TRUE),#N/A)</f>
        <v>-2636</v>
      </c>
      <c r="XW14" s="2">
        <f t="shared" si="80"/>
        <v>-136</v>
      </c>
      <c r="XX14" s="2">
        <f>IFERROR(XY14-VLOOKUP($A14,'TB2-1'!$A:$XEW,1+IFERROR(VALUE(RIGHT(XX$3,2)),RIGHT(XX$3,1)),TRUE),#N/A)</f>
        <v>-4036</v>
      </c>
      <c r="XY14" s="2">
        <f t="shared" si="81"/>
        <v>-136</v>
      </c>
      <c r="XZ14" s="5" t="e">
        <f>IFERROR(YA14-VLOOKUP($A14,'TB2-1'!$A:$XEW,1+IFERROR(VALUE(RIGHT(XZ$3,2)),RIGHT(XZ$3,1)),TRUE),#N/A)</f>
        <v>#N/A</v>
      </c>
      <c r="YA14" s="9" t="e">
        <f t="shared" si="130"/>
        <v>#N/A</v>
      </c>
      <c r="YB14" s="5" t="e">
        <f>IFERROR(YC14-VLOOKUP($A14,'TB2-1'!$A:$XEW,1+IFERROR(VALUE(RIGHT(YB$3,2)),RIGHT(YB$3,1)),TRUE),#N/A)</f>
        <v>#N/A</v>
      </c>
      <c r="YC14" s="9" t="e">
        <f t="shared" si="130"/>
        <v>#N/A</v>
      </c>
      <c r="YD14" s="5">
        <f>IFERROR(YE14-VLOOKUP($A14,'TB2-1'!$A:$XEW,1+IFERROR(VALUE(RIGHT(YD$3,2)),RIGHT(YD$3,1)),TRUE),#N/A)</f>
        <v>-182.5</v>
      </c>
      <c r="YE14" s="9">
        <f t="shared" ref="YE14" si="406">$YO14+VLOOKUP($A14,$ACE:$ACW,1+IFERROR(VALUE(RIGHT(YD$3,2)),RIGHT(YD$3,1)),TRUE)</f>
        <v>-178.5</v>
      </c>
      <c r="YF14" s="5">
        <f>IFERROR(YG14-VLOOKUP($A14,'TB2-1'!$A:$XEW,1+IFERROR(VALUE(RIGHT(YF$3,2)),RIGHT(YF$3,1)),TRUE),#N/A)</f>
        <v>-184</v>
      </c>
      <c r="YG14" s="9">
        <f t="shared" ref="YG14" si="407">$YO14+VLOOKUP($A14,$ACE:$ACW,1+IFERROR(VALUE(RIGHT(YF$3,2)),RIGHT(YF$3,1)),TRUE)</f>
        <v>-177</v>
      </c>
      <c r="YH14" s="5">
        <f>IFERROR(YI14-VLOOKUP($A14,'TB2-1'!$A:$XEW,1+IFERROR(VALUE(RIGHT(YH$3,2)),RIGHT(YH$3,1)),TRUE),#N/A)</f>
        <v>-187</v>
      </c>
      <c r="YI14" s="9">
        <f t="shared" ref="YI14" si="408">$YO14+VLOOKUP($A14,$ACE:$ACW,1+IFERROR(VALUE(RIGHT(YH$3,2)),RIGHT(YH$3,1)),TRUE)</f>
        <v>-176</v>
      </c>
      <c r="YJ14" s="5">
        <f>IFERROR(YK14-VLOOKUP($A14,'TB2-1'!$A:$XEW,1+IFERROR(VALUE(RIGHT(YJ$3,2)),RIGHT(YJ$3,1)),TRUE),#N/A)</f>
        <v>-191</v>
      </c>
      <c r="YK14" s="9">
        <f t="shared" ref="YK14" si="409">$YO14+VLOOKUP($A14,$ACE:$ACW,1+IFERROR(VALUE(RIGHT(YJ$3,2)),RIGHT(YJ$3,1)),TRUE)</f>
        <v>-175</v>
      </c>
      <c r="YL14" s="5">
        <f>IFERROR(YM14-VLOOKUP($A14,'TB2-1'!$A:$XEW,1+IFERROR(VALUE(RIGHT(YL$3,2)),RIGHT(YL$3,1)),TRUE),#N/A)</f>
        <v>-196</v>
      </c>
      <c r="YM14" s="9">
        <f t="shared" ref="YM14" si="410">$YO14+VLOOKUP($A14,$ACE:$ACW,1+IFERROR(VALUE(RIGHT(YL$3,2)),RIGHT(YL$3,1)),TRUE)</f>
        <v>-171</v>
      </c>
      <c r="YN14" s="5">
        <f>IFERROR(YO14-VLOOKUP($A14,'TB2-1'!$A:$XEW,1+IFERROR(VALUE(RIGHT(YN$3,2)),RIGHT(YN$3,1)),TRUE),#N/A)</f>
        <v>-219</v>
      </c>
      <c r="YO14" s="9">
        <v>-180</v>
      </c>
      <c r="YP14" s="5">
        <f>IFERROR(YQ14-VLOOKUP($A14,'TB2-1'!$A:$XEW,1+IFERROR(VALUE(RIGHT(YP$3,2)),RIGHT(YP$3,1)),TRUE),#N/A)</f>
        <v>-242</v>
      </c>
      <c r="YQ14" s="5">
        <f t="shared" si="82"/>
        <v>-180</v>
      </c>
      <c r="YR14" s="5">
        <f>IFERROR(YS14-VLOOKUP($A14,'TB2-1'!$A:$XEW,1+IFERROR(VALUE(RIGHT(YR$3,2)),RIGHT(YR$3,1)),TRUE),#N/A)</f>
        <v>-280</v>
      </c>
      <c r="YS14" s="5">
        <f t="shared" si="82"/>
        <v>-180</v>
      </c>
      <c r="YT14" s="5">
        <f>IFERROR(YU14-VLOOKUP($A14,'TB2-1'!$A:$XEW,1+IFERROR(VALUE(RIGHT(YT$3,2)),RIGHT(YT$3,1)),TRUE),#N/A)</f>
        <v>-340</v>
      </c>
      <c r="YU14" s="5">
        <f t="shared" si="82"/>
        <v>-180</v>
      </c>
      <c r="YV14" s="5">
        <f>IFERROR(YW14-VLOOKUP($A14,'TB2-1'!$A:$XEW,1+IFERROR(VALUE(RIGHT(YV$3,2)),RIGHT(YV$3,1)),TRUE),#N/A)</f>
        <v>-430</v>
      </c>
      <c r="YW14" s="5">
        <f t="shared" si="82"/>
        <v>-180</v>
      </c>
      <c r="YX14" s="5">
        <f>IFERROR(YY14-VLOOKUP($A14,'TB2-1'!$A:$XEW,1+IFERROR(VALUE(RIGHT(YX$3,2)),RIGHT(YX$3,1)),TRUE),#N/A)</f>
        <v>-570</v>
      </c>
      <c r="YY14" s="5">
        <f t="shared" si="82"/>
        <v>-180</v>
      </c>
      <c r="YZ14" s="5">
        <f>IFERROR(ZA14-VLOOKUP($A14,'TB2-1'!$A:$XEW,1+IFERROR(VALUE(RIGHT(YZ$3,2)),RIGHT(YZ$3,1)),TRUE),#N/A)</f>
        <v>-800</v>
      </c>
      <c r="ZA14" s="5">
        <f t="shared" si="82"/>
        <v>-180</v>
      </c>
      <c r="ZB14" s="5">
        <f>IFERROR(ZC14-VLOOKUP($A14,'TB2-1'!$A:$XEW,1+IFERROR(VALUE(RIGHT(ZB$3,2)),RIGHT(ZB$3,1)),TRUE),#N/A)</f>
        <v>-1180</v>
      </c>
      <c r="ZC14" s="5">
        <f t="shared" si="82"/>
        <v>-180</v>
      </c>
      <c r="ZD14" s="5">
        <f>IFERROR(ZE14-VLOOKUP($A14,'TB2-1'!$A:$XEW,1+IFERROR(VALUE(RIGHT(ZD$3,2)),RIGHT(ZD$3,1)),TRUE),#N/A)</f>
        <v>-1780</v>
      </c>
      <c r="ZE14" s="5">
        <f t="shared" si="82"/>
        <v>-180</v>
      </c>
      <c r="ZF14" s="5">
        <f>IFERROR(ZG14-VLOOKUP($A14,'TB2-1'!$A:$XEW,1+IFERROR(VALUE(RIGHT(ZF$3,2)),RIGHT(ZF$3,1)),TRUE),#N/A)</f>
        <v>-2680</v>
      </c>
      <c r="ZG14" s="5">
        <f t="shared" si="83"/>
        <v>-180</v>
      </c>
      <c r="ZH14" s="5">
        <f>IFERROR(ZI14-VLOOKUP($A14,'TB2-1'!$A:$XEW,1+IFERROR(VALUE(RIGHT(ZH$3,2)),RIGHT(ZH$3,1)),TRUE),#N/A)</f>
        <v>-4080</v>
      </c>
      <c r="ZI14" s="5">
        <f t="shared" si="84"/>
        <v>-180</v>
      </c>
      <c r="ZJ14" s="2" t="e">
        <f>IFERROR(ZK14-VLOOKUP($A14,'TB2-1'!$A:$XEW,1+IFERROR(VALUE(RIGHT(ZJ$3,2)),RIGHT(ZJ$3,1)),TRUE),#N/A)</f>
        <v>#N/A</v>
      </c>
      <c r="ZK14" s="9" t="e">
        <f t="shared" si="136"/>
        <v>#N/A</v>
      </c>
      <c r="ZL14" s="2" t="e">
        <f>IFERROR(ZM14-VLOOKUP($A14,'TB2-1'!$A:$XEW,1+IFERROR(VALUE(RIGHT(ZL$3,2)),RIGHT(ZL$3,1)),TRUE),#N/A)</f>
        <v>#N/A</v>
      </c>
      <c r="ZM14" s="9" t="e">
        <f t="shared" si="136"/>
        <v>#N/A</v>
      </c>
      <c r="ZN14" s="2">
        <f>IFERROR(ZO14-VLOOKUP($A14,'TB2-1'!$A:$XEW,1+IFERROR(VALUE(RIGHT(ZN$3,2)),RIGHT(ZN$3,1)),TRUE),#N/A)</f>
        <v>-244.5</v>
      </c>
      <c r="ZO14" s="9">
        <f t="shared" ref="ZO14" si="411">$ZY14+VLOOKUP($A14,$ACE:$ACW,1+IFERROR(VALUE(RIGHT(ZN$3,2)),RIGHT(ZN$3,1)),TRUE)</f>
        <v>-240.5</v>
      </c>
      <c r="ZP14" s="2">
        <f>IFERROR(ZQ14-VLOOKUP($A14,'TB2-1'!$A:$XEW,1+IFERROR(VALUE(RIGHT(ZP$3,2)),RIGHT(ZP$3,1)),TRUE),#N/A)</f>
        <v>-246</v>
      </c>
      <c r="ZQ14" s="9">
        <f t="shared" ref="ZQ14" si="412">$ZY14+VLOOKUP($A14,$ACE:$ACW,1+IFERROR(VALUE(RIGHT(ZP$3,2)),RIGHT(ZP$3,1)),TRUE)</f>
        <v>-239</v>
      </c>
      <c r="ZR14" s="2">
        <f>IFERROR(ZS14-VLOOKUP($A14,'TB2-1'!$A:$XEW,1+IFERROR(VALUE(RIGHT(ZR$3,2)),RIGHT(ZR$3,1)),TRUE),#N/A)</f>
        <v>-249</v>
      </c>
      <c r="ZS14" s="9">
        <f t="shared" ref="ZS14" si="413">$ZY14+VLOOKUP($A14,$ACE:$ACW,1+IFERROR(VALUE(RIGHT(ZR$3,2)),RIGHT(ZR$3,1)),TRUE)</f>
        <v>-238</v>
      </c>
      <c r="ZT14" s="2">
        <f>IFERROR(ZU14-VLOOKUP($A14,'TB2-1'!$A:$XEW,1+IFERROR(VALUE(RIGHT(ZT$3,2)),RIGHT(ZT$3,1)),TRUE),#N/A)</f>
        <v>-253</v>
      </c>
      <c r="ZU14" s="9">
        <f t="shared" ref="ZU14" si="414">$ZY14+VLOOKUP($A14,$ACE:$ACW,1+IFERROR(VALUE(RIGHT(ZT$3,2)),RIGHT(ZT$3,1)),TRUE)</f>
        <v>-237</v>
      </c>
      <c r="ZV14" s="2">
        <f>IFERROR(ZW14-VLOOKUP($A14,'TB2-1'!$A:$XEW,1+IFERROR(VALUE(RIGHT(ZV$3,2)),RIGHT(ZV$3,1)),TRUE),#N/A)</f>
        <v>-258</v>
      </c>
      <c r="ZW14" s="9">
        <f t="shared" ref="ZW14" si="415">$ZY14+VLOOKUP($A14,$ACE:$ACW,1+IFERROR(VALUE(RIGHT(ZV$3,2)),RIGHT(ZV$3,1)),TRUE)</f>
        <v>-233</v>
      </c>
      <c r="ZX14" s="2">
        <f>IFERROR(ZY14-VLOOKUP($A14,'TB2-1'!$A:$XEW,1+IFERROR(VALUE(RIGHT(ZX$3,2)),RIGHT(ZX$3,1)),TRUE),#N/A)</f>
        <v>-281</v>
      </c>
      <c r="ZY14" s="9">
        <v>-242</v>
      </c>
      <c r="ZZ14" s="2">
        <f>IFERROR(AAA14-VLOOKUP($A14,'TB2-1'!$A:$XEW,1+IFERROR(VALUE(RIGHT(ZZ$3,2)),RIGHT(ZZ$3,1)),TRUE),#N/A)</f>
        <v>-304</v>
      </c>
      <c r="AAA14" s="2">
        <f t="shared" si="85"/>
        <v>-242</v>
      </c>
      <c r="AAB14" s="2">
        <f>IFERROR(AAC14-VLOOKUP($A14,'TB2-1'!$A:$XEW,1+IFERROR(VALUE(RIGHT(AAB$3,2)),RIGHT(AAB$3,1)),TRUE),#N/A)</f>
        <v>-342</v>
      </c>
      <c r="AAC14" s="2">
        <f t="shared" si="85"/>
        <v>-242</v>
      </c>
      <c r="AAD14" s="2">
        <f>IFERROR(AAE14-VLOOKUP($A14,'TB2-1'!$A:$XEW,1+IFERROR(VALUE(RIGHT(AAD$3,2)),RIGHT(AAD$3,1)),TRUE),#N/A)</f>
        <v>-402</v>
      </c>
      <c r="AAE14" s="2">
        <f t="shared" si="85"/>
        <v>-242</v>
      </c>
      <c r="AAF14" s="2">
        <f>IFERROR(AAG14-VLOOKUP($A14,'TB2-1'!$A:$XEW,1+IFERROR(VALUE(RIGHT(AAF$3,2)),RIGHT(AAF$3,1)),TRUE),#N/A)</f>
        <v>-492</v>
      </c>
      <c r="AAG14" s="2">
        <f t="shared" si="85"/>
        <v>-242</v>
      </c>
      <c r="AAH14" s="2">
        <f>IFERROR(AAI14-VLOOKUP($A14,'TB2-1'!$A:$XEW,1+IFERROR(VALUE(RIGHT(AAH$3,2)),RIGHT(AAH$3,1)),TRUE),#N/A)</f>
        <v>-632</v>
      </c>
      <c r="AAI14" s="2">
        <f t="shared" si="85"/>
        <v>-242</v>
      </c>
      <c r="AAJ14" s="2">
        <f>IFERROR(AAK14-VLOOKUP($A14,'TB2-1'!$A:$XEW,1+IFERROR(VALUE(RIGHT(AAJ$3,2)),RIGHT(AAJ$3,1)),TRUE),#N/A)</f>
        <v>-862</v>
      </c>
      <c r="AAK14" s="2">
        <f t="shared" si="85"/>
        <v>-242</v>
      </c>
      <c r="AAL14" s="2">
        <f>IFERROR(AAM14-VLOOKUP($A14,'TB2-1'!$A:$XEW,1+IFERROR(VALUE(RIGHT(AAL$3,2)),RIGHT(AAL$3,1)),TRUE),#N/A)</f>
        <v>-1242</v>
      </c>
      <c r="AAM14" s="2">
        <f t="shared" si="85"/>
        <v>-242</v>
      </c>
      <c r="AAN14" s="2">
        <f>IFERROR(AAO14-VLOOKUP($A14,'TB2-1'!$A:$XEW,1+IFERROR(VALUE(RIGHT(AAN$3,2)),RIGHT(AAN$3,1)),TRUE),#N/A)</f>
        <v>-1842</v>
      </c>
      <c r="AAO14" s="2">
        <f t="shared" si="85"/>
        <v>-242</v>
      </c>
      <c r="AAP14" s="2">
        <f>IFERROR(AAQ14-VLOOKUP($A14,'TB2-1'!$A:$XEW,1+IFERROR(VALUE(RIGHT(AAP$3,2)),RIGHT(AAP$3,1)),TRUE),#N/A)</f>
        <v>-2742</v>
      </c>
      <c r="AAQ14" s="2">
        <f t="shared" si="86"/>
        <v>-242</v>
      </c>
      <c r="AAR14" s="2">
        <f>IFERROR(AAS14-VLOOKUP($A14,'TB2-1'!$A:$XEW,1+IFERROR(VALUE(RIGHT(AAR$3,2)),RIGHT(AAR$3,1)),TRUE),#N/A)</f>
        <v>-4142</v>
      </c>
      <c r="AAS14" s="2">
        <f t="shared" si="87"/>
        <v>-242</v>
      </c>
      <c r="AAT14" s="5" t="e">
        <f>IFERROR(AAU14-VLOOKUP($A14,'TB2-1'!$A:$XEW,1+IFERROR(VALUE(RIGHT(AAT$3,2)),RIGHT(AAT$3,1)),TRUE),#N/A)</f>
        <v>#N/A</v>
      </c>
      <c r="AAU14" s="9" t="e">
        <f t="shared" si="142"/>
        <v>#N/A</v>
      </c>
      <c r="AAV14" s="5" t="e">
        <f>IFERROR(AAW14-VLOOKUP($A14,'TB2-1'!$A:$XEW,1+IFERROR(VALUE(RIGHT(AAV$3,2)),RIGHT(AAV$3,1)),TRUE),#N/A)</f>
        <v>#N/A</v>
      </c>
      <c r="AAW14" s="9" t="e">
        <f t="shared" si="142"/>
        <v>#N/A</v>
      </c>
      <c r="AAX14" s="5">
        <f>IFERROR(AAY14-VLOOKUP($A14,'TB2-1'!$A:$XEW,1+IFERROR(VALUE(RIGHT(AAX$3,2)),RIGHT(AAX$3,1)),TRUE),#N/A)</f>
        <v>-327.5</v>
      </c>
      <c r="AAY14" s="9">
        <f t="shared" ref="AAY14" si="416">$ABI14+VLOOKUP($A14,$ACE:$ACW,1+IFERROR(VALUE(RIGHT(AAX$3,2)),RIGHT(AAX$3,1)),TRUE)</f>
        <v>-323.5</v>
      </c>
      <c r="AAZ14" s="5">
        <f>IFERROR(ABA14-VLOOKUP($A14,'TB2-1'!$A:$XEW,1+IFERROR(VALUE(RIGHT(AAZ$3,2)),RIGHT(AAZ$3,1)),TRUE),#N/A)</f>
        <v>-329</v>
      </c>
      <c r="ABA14" s="9">
        <f t="shared" ref="ABA14" si="417">$ABI14+VLOOKUP($A14,$ACE:$ACW,1+IFERROR(VALUE(RIGHT(AAZ$3,2)),RIGHT(AAZ$3,1)),TRUE)</f>
        <v>-322</v>
      </c>
      <c r="ABB14" s="5">
        <f>IFERROR(ABC14-VLOOKUP($A14,'TB2-1'!$A:$XEW,1+IFERROR(VALUE(RIGHT(ABB$3,2)),RIGHT(ABB$3,1)),TRUE),#N/A)</f>
        <v>-332</v>
      </c>
      <c r="ABC14" s="9">
        <f t="shared" ref="ABC14" si="418">$ABI14+VLOOKUP($A14,$ACE:$ACW,1+IFERROR(VALUE(RIGHT(ABB$3,2)),RIGHT(ABB$3,1)),TRUE)</f>
        <v>-321</v>
      </c>
      <c r="ABD14" s="5">
        <f>IFERROR(ABE14-VLOOKUP($A14,'TB2-1'!$A:$XEW,1+IFERROR(VALUE(RIGHT(ABD$3,2)),RIGHT(ABD$3,1)),TRUE),#N/A)</f>
        <v>-336</v>
      </c>
      <c r="ABE14" s="9">
        <f t="shared" ref="ABE14" si="419">$ABI14+VLOOKUP($A14,$ACE:$ACW,1+IFERROR(VALUE(RIGHT(ABD$3,2)),RIGHT(ABD$3,1)),TRUE)</f>
        <v>-320</v>
      </c>
      <c r="ABF14" s="5">
        <f>IFERROR(ABG14-VLOOKUP($A14,'TB2-1'!$A:$XEW,1+IFERROR(VALUE(RIGHT(ABF$3,2)),RIGHT(ABF$3,1)),TRUE),#N/A)</f>
        <v>-341</v>
      </c>
      <c r="ABG14" s="9">
        <f t="shared" ref="ABG14" si="420">$ABI14+VLOOKUP($A14,$ACE:$ACW,1+IFERROR(VALUE(RIGHT(ABF$3,2)),RIGHT(ABF$3,1)),TRUE)</f>
        <v>-316</v>
      </c>
      <c r="ABH14" s="5">
        <f>IFERROR(ABI14-VLOOKUP($A14,'TB2-1'!$A:$XEW,1+IFERROR(VALUE(RIGHT(ABH$3,2)),RIGHT(ABH$3,1)),TRUE),#N/A)</f>
        <v>-364</v>
      </c>
      <c r="ABI14" s="9">
        <v>-325</v>
      </c>
      <c r="ABJ14" s="5">
        <f>IFERROR(ABK14-VLOOKUP($A14,'TB2-1'!$A:$XEW,1+IFERROR(VALUE(RIGHT(ABJ$3,2)),RIGHT(ABJ$3,1)),TRUE),#N/A)</f>
        <v>-387</v>
      </c>
      <c r="ABK14" s="5">
        <f t="shared" si="88"/>
        <v>-325</v>
      </c>
      <c r="ABL14" s="5">
        <f>IFERROR(ABM14-VLOOKUP($A14,'TB2-1'!$A:$XEW,1+IFERROR(VALUE(RIGHT(ABL$3,2)),RIGHT(ABL$3,1)),TRUE),#N/A)</f>
        <v>-425</v>
      </c>
      <c r="ABM14" s="5">
        <f t="shared" si="88"/>
        <v>-325</v>
      </c>
      <c r="ABN14" s="5">
        <f>IFERROR(ABO14-VLOOKUP($A14,'TB2-1'!$A:$XEW,1+IFERROR(VALUE(RIGHT(ABN$3,2)),RIGHT(ABN$3,1)),TRUE),#N/A)</f>
        <v>-485</v>
      </c>
      <c r="ABO14" s="5">
        <f t="shared" si="88"/>
        <v>-325</v>
      </c>
      <c r="ABP14" s="5">
        <f>IFERROR(ABQ14-VLOOKUP($A14,'TB2-1'!$A:$XEW,1+IFERROR(VALUE(RIGHT(ABP$3,2)),RIGHT(ABP$3,1)),TRUE),#N/A)</f>
        <v>-575</v>
      </c>
      <c r="ABQ14" s="5">
        <f t="shared" si="88"/>
        <v>-325</v>
      </c>
      <c r="ABR14" s="5">
        <f>IFERROR(ABS14-VLOOKUP($A14,'TB2-1'!$A:$XEW,1+IFERROR(VALUE(RIGHT(ABR$3,2)),RIGHT(ABR$3,1)),TRUE),#N/A)</f>
        <v>-715</v>
      </c>
      <c r="ABS14" s="5">
        <f t="shared" si="88"/>
        <v>-325</v>
      </c>
      <c r="ABT14" s="5">
        <f>IFERROR(ABU14-VLOOKUP($A14,'TB2-1'!$A:$XEW,1+IFERROR(VALUE(RIGHT(ABT$3,2)),RIGHT(ABT$3,1)),TRUE),#N/A)</f>
        <v>-945</v>
      </c>
      <c r="ABU14" s="5">
        <f t="shared" si="88"/>
        <v>-325</v>
      </c>
      <c r="ABV14" s="5">
        <f>IFERROR(ABW14-VLOOKUP($A14,'TB2-1'!$A:$XEW,1+IFERROR(VALUE(RIGHT(ABV$3,2)),RIGHT(ABV$3,1)),TRUE),#N/A)</f>
        <v>-1325</v>
      </c>
      <c r="ABW14" s="5">
        <f t="shared" si="88"/>
        <v>-325</v>
      </c>
      <c r="ABX14" s="5">
        <f>IFERROR(ABY14-VLOOKUP($A14,'TB2-1'!$A:$XEW,1+IFERROR(VALUE(RIGHT(ABX$3,2)),RIGHT(ABX$3,1)),TRUE),#N/A)</f>
        <v>-1925</v>
      </c>
      <c r="ABY14" s="5">
        <f t="shared" si="88"/>
        <v>-325</v>
      </c>
      <c r="ABZ14" s="5">
        <f>IFERROR(ACA14-VLOOKUP($A14,'TB2-1'!$A:$XEW,1+IFERROR(VALUE(RIGHT(ABZ$3,2)),RIGHT(ABZ$3,1)),TRUE),#N/A)</f>
        <v>-2825</v>
      </c>
      <c r="ACA14" s="5">
        <f t="shared" si="89"/>
        <v>-325</v>
      </c>
      <c r="ACB14" s="5">
        <f>IFERROR(ACC14-VLOOKUP($A14,'TB2-1'!$A:$XEW,1+IFERROR(VALUE(RIGHT(ACB$3,2)),RIGHT(ACB$3,1)),TRUE),#N/A)</f>
        <v>-4225</v>
      </c>
      <c r="ACC14" s="5">
        <f t="shared" si="90"/>
        <v>-325</v>
      </c>
      <c r="ACE14" s="2">
        <f>Config!G10</f>
        <v>40.000999999999998</v>
      </c>
      <c r="ACF14" s="6" t="e">
        <v>#N/A</v>
      </c>
      <c r="ACG14" s="6" t="e">
        <v>#N/A</v>
      </c>
      <c r="ACH14" s="6">
        <v>1.5</v>
      </c>
      <c r="ACI14" s="6">
        <v>3</v>
      </c>
      <c r="ACJ14" s="6">
        <v>4</v>
      </c>
      <c r="ACK14" s="6">
        <v>5</v>
      </c>
      <c r="ACL14" s="6">
        <v>9</v>
      </c>
      <c r="ACM14" s="6">
        <v>14</v>
      </c>
      <c r="ACN14" s="6" t="e">
        <v>#N/A</v>
      </c>
      <c r="ACO14" s="6" t="e">
        <v>#N/A</v>
      </c>
      <c r="ACP14" s="6" t="e">
        <v>#N/A</v>
      </c>
      <c r="ACQ14" s="6" t="e">
        <v>#N/A</v>
      </c>
      <c r="ACR14" s="6" t="e">
        <v>#N/A</v>
      </c>
      <c r="ACS14" s="6" t="e">
        <v>#N/A</v>
      </c>
      <c r="ACT14" s="6" t="e">
        <v>#N/A</v>
      </c>
      <c r="ACU14" s="6" t="e">
        <v>#N/A</v>
      </c>
      <c r="ACV14" s="6" t="e">
        <v>#N/A</v>
      </c>
      <c r="ACW14" s="6" t="e">
        <v>#N/A</v>
      </c>
    </row>
    <row r="15" spans="1:777" ht="15.75" thickBot="1" x14ac:dyDescent="0.3">
      <c r="A15" s="2">
        <f>Config!G11</f>
        <v>50.000999999999998</v>
      </c>
      <c r="B15" s="84">
        <v>140</v>
      </c>
      <c r="C15" s="5">
        <f>IFERROR(B15+VLOOKUP($A15,'TB2-1'!$A:$XEW,1+IFERROR(VALUE(RIGHT(B$3,2)),RIGHT(B$3,1)),TRUE),#N/A)</f>
        <v>142</v>
      </c>
      <c r="D15" s="10">
        <f t="shared" si="1"/>
        <v>140</v>
      </c>
      <c r="E15" s="5">
        <f>IFERROR(D15+VLOOKUP($A15,'TB2-1'!$A:$XEW,1+IFERROR(VALUE(RIGHT(D$3,2)),RIGHT(D$3,1)),TRUE),#N/A)</f>
        <v>143</v>
      </c>
      <c r="F15" s="10">
        <f t="shared" si="1"/>
        <v>140</v>
      </c>
      <c r="G15" s="5">
        <f>IFERROR(F15+VLOOKUP($A15,'TB2-1'!$A:$XEW,1+IFERROR(VALUE(RIGHT(F$3,2)),RIGHT(F$3,1)),TRUE),#N/A)</f>
        <v>145</v>
      </c>
      <c r="H15" s="10">
        <f t="shared" si="1"/>
        <v>140</v>
      </c>
      <c r="I15" s="5">
        <f>IFERROR(H15+VLOOKUP($A15,'TB2-1'!$A:$XEW,1+IFERROR(VALUE(RIGHT(H$3,2)),RIGHT(H$3,1)),TRUE),#N/A)</f>
        <v>148</v>
      </c>
      <c r="J15" s="10">
        <f t="shared" si="1"/>
        <v>140</v>
      </c>
      <c r="K15" s="5">
        <f>IFERROR(J15+VLOOKUP($A15,'TB2-1'!$A:$XEW,1+IFERROR(VALUE(RIGHT(J$3,2)),RIGHT(J$3,1)),TRUE),#N/A)</f>
        <v>153</v>
      </c>
      <c r="L15" s="10">
        <f t="shared" si="1"/>
        <v>140</v>
      </c>
      <c r="M15" s="5">
        <f>IFERROR(L15+VLOOKUP($A15,'TB2-1'!$A:$XEW,1+IFERROR(VALUE(RIGHT(L$3,2)),RIGHT(L$3,1)),TRUE),#N/A)</f>
        <v>159</v>
      </c>
      <c r="N15" s="10">
        <f t="shared" si="1"/>
        <v>140</v>
      </c>
      <c r="O15" s="5">
        <f>IFERROR(N15+VLOOKUP($A15,'TB2-1'!$A:$XEW,1+IFERROR(VALUE(RIGHT(N$3,2)),RIGHT(N$3,1)),TRUE),#N/A)</f>
        <v>170</v>
      </c>
      <c r="P15" s="10">
        <f t="shared" si="1"/>
        <v>140</v>
      </c>
      <c r="Q15" s="5">
        <f>IFERROR(P15+VLOOKUP($A15,'TB2-1'!$A:$XEW,1+IFERROR(VALUE(RIGHT(P$3,2)),RIGHT(P$3,1)),TRUE),#N/A)</f>
        <v>186</v>
      </c>
      <c r="R15" s="10">
        <f t="shared" si="1"/>
        <v>140</v>
      </c>
      <c r="S15" s="5">
        <f>IFERROR(R15+VLOOKUP($A15,'TB2-1'!$A:$XEW,1+IFERROR(VALUE(RIGHT(R$3,2)),RIGHT(R$3,1)),TRUE),#N/A)</f>
        <v>214</v>
      </c>
      <c r="T15" s="10">
        <f t="shared" si="2"/>
        <v>140</v>
      </c>
      <c r="U15" s="5">
        <f>IFERROR(T15+VLOOKUP($A15,'TB2-1'!$A:$XEW,1+IFERROR(VALUE(RIGHT(T$3,2)),RIGHT(T$3,1)),TRUE),#N/A)</f>
        <v>260</v>
      </c>
      <c r="V15" s="10">
        <f t="shared" si="3"/>
        <v>140</v>
      </c>
      <c r="W15" s="5">
        <f>IFERROR(V15+VLOOKUP($A15,'TB2-1'!$A:$XEW,1+IFERROR(VALUE(RIGHT(V$3,2)),RIGHT(V$3,1)),TRUE),#N/A)</f>
        <v>330</v>
      </c>
      <c r="X15" s="10">
        <f t="shared" si="4"/>
        <v>140</v>
      </c>
      <c r="Y15" s="5">
        <f>IFERROR(X15+VLOOKUP($A15,'TB2-1'!$A:$XEW,1+IFERROR(VALUE(RIGHT(X$3,2)),RIGHT(X$3,1)),TRUE),#N/A)</f>
        <v>440</v>
      </c>
      <c r="Z15" s="10">
        <f t="shared" si="5"/>
        <v>140</v>
      </c>
      <c r="AA15" s="5">
        <f>IFERROR(Z15+VLOOKUP($A15,'TB2-1'!$A:$XEW,1+IFERROR(VALUE(RIGHT(Z$3,2)),RIGHT(Z$3,1)),TRUE),#N/A)</f>
        <v>600</v>
      </c>
      <c r="AB15" s="10">
        <f t="shared" si="6"/>
        <v>140</v>
      </c>
      <c r="AC15" s="5">
        <f>IFERROR(AB15+VLOOKUP($A15,'TB2-1'!$A:$XEW,1+IFERROR(VALUE(RIGHT(AB$3,2)),RIGHT(AB$3,1)),TRUE),#N/A)</f>
        <v>880</v>
      </c>
      <c r="AD15" s="10">
        <f t="shared" si="7"/>
        <v>140</v>
      </c>
      <c r="AE15" s="5">
        <f>IFERROR(AD15+VLOOKUP($A15,'TB2-1'!$A:$XEW,1+IFERROR(VALUE(RIGHT(AD$3,2)),RIGHT(AD$3,1)),TRUE),#N/A)</f>
        <v>1340</v>
      </c>
      <c r="AF15" s="10">
        <f t="shared" si="8"/>
        <v>140</v>
      </c>
      <c r="AG15" s="5">
        <f>IFERROR(AF15+VLOOKUP($A15,'TB2-1'!$A:$XEW,1+IFERROR(VALUE(RIGHT(AF$3,2)),RIGHT(AF$3,1)),TRUE),#N/A)</f>
        <v>2040</v>
      </c>
      <c r="AH15" s="10">
        <f t="shared" si="9"/>
        <v>140</v>
      </c>
      <c r="AI15" s="5">
        <f>IFERROR(AH15+VLOOKUP($A15,'TB2-1'!$A:$XEW,1+IFERROR(VALUE(RIGHT(AH$3,2)),RIGHT(AH$3,1)),TRUE),#N/A)</f>
        <v>3140</v>
      </c>
      <c r="AJ15" s="10">
        <f t="shared" si="10"/>
        <v>140</v>
      </c>
      <c r="AK15" s="5">
        <f>IFERROR(AJ15+VLOOKUP($A15,'TB2-1'!$A:$XEW,1+IFERROR(VALUE(RIGHT(AJ$3,2)),RIGHT(AJ$3,1)),TRUE),#N/A)</f>
        <v>4740</v>
      </c>
      <c r="AL15" s="84">
        <v>100</v>
      </c>
      <c r="AM15" s="6">
        <f>IFERROR(AL15+VLOOKUP($A15,'TB2-1'!$A:$XEW,1+IFERROR(VALUE(RIGHT(AL$3,2)),RIGHT(AL$3,1)),TRUE),#N/A)</f>
        <v>102</v>
      </c>
      <c r="AN15" s="6">
        <f t="shared" si="11"/>
        <v>100</v>
      </c>
      <c r="AO15" s="6">
        <f>IFERROR(AN15+VLOOKUP($A15,'TB2-1'!$A:$XEW,1+IFERROR(VALUE(RIGHT(AN$3,2)),RIGHT(AN$3,1)),TRUE),#N/A)</f>
        <v>103</v>
      </c>
      <c r="AP15" s="6">
        <f t="shared" si="11"/>
        <v>100</v>
      </c>
      <c r="AQ15" s="6">
        <f>IFERROR(AP15+VLOOKUP($A15,'TB2-1'!$A:$XEW,1+IFERROR(VALUE(RIGHT(AP$3,2)),RIGHT(AP$3,1)),TRUE),#N/A)</f>
        <v>105</v>
      </c>
      <c r="AR15" s="6">
        <f t="shared" si="11"/>
        <v>100</v>
      </c>
      <c r="AS15" s="6">
        <f>IFERROR(AR15+VLOOKUP($A15,'TB2-1'!$A:$XEW,1+IFERROR(VALUE(RIGHT(AR$3,2)),RIGHT(AR$3,1)),TRUE),#N/A)</f>
        <v>108</v>
      </c>
      <c r="AT15" s="6">
        <f t="shared" si="11"/>
        <v>100</v>
      </c>
      <c r="AU15" s="6">
        <f>IFERROR(AT15+VLOOKUP($A15,'TB2-1'!$A:$XEW,1+IFERROR(VALUE(RIGHT(AT$3,2)),RIGHT(AT$3,1)),TRUE),#N/A)</f>
        <v>113</v>
      </c>
      <c r="AV15" s="6">
        <f t="shared" si="11"/>
        <v>100</v>
      </c>
      <c r="AW15" s="6">
        <f>IFERROR(AV15+VLOOKUP($A15,'TB2-1'!$A:$XEW,1+IFERROR(VALUE(RIGHT(AV$3,2)),RIGHT(AV$3,1)),TRUE),#N/A)</f>
        <v>119</v>
      </c>
      <c r="AX15" s="6">
        <f t="shared" si="11"/>
        <v>100</v>
      </c>
      <c r="AY15" s="6">
        <f>IFERROR(AX15+VLOOKUP($A15,'TB2-1'!$A:$XEW,1+IFERROR(VALUE(RIGHT(AX$3,2)),RIGHT(AX$3,1)),TRUE),#N/A)</f>
        <v>130</v>
      </c>
      <c r="AZ15" s="6">
        <f t="shared" si="11"/>
        <v>100</v>
      </c>
      <c r="BA15" s="6">
        <f>IFERROR(AZ15+VLOOKUP($A15,'TB2-1'!$A:$XEW,1+IFERROR(VALUE(RIGHT(AZ$3,2)),RIGHT(AZ$3,1)),TRUE),#N/A)</f>
        <v>146</v>
      </c>
      <c r="BB15" s="6">
        <f t="shared" si="11"/>
        <v>100</v>
      </c>
      <c r="BC15" s="6">
        <f>IFERROR(BB15+VLOOKUP($A15,'TB2-1'!$A:$XEW,1+IFERROR(VALUE(RIGHT(BB$3,2)),RIGHT(BB$3,1)),TRUE),#N/A)</f>
        <v>174</v>
      </c>
      <c r="BD15" s="6">
        <f t="shared" si="12"/>
        <v>100</v>
      </c>
      <c r="BE15" s="6">
        <f>IFERROR(BD15+VLOOKUP($A15,'TB2-1'!$A:$XEW,1+IFERROR(VALUE(RIGHT(BD$3,2)),RIGHT(BD$3,1)),TRUE),#N/A)</f>
        <v>220</v>
      </c>
      <c r="BF15" s="6">
        <f t="shared" si="13"/>
        <v>100</v>
      </c>
      <c r="BG15" s="6">
        <f>IFERROR(BF15+VLOOKUP($A15,'TB2-1'!$A:$XEW,1+IFERROR(VALUE(RIGHT(BF$3,2)),RIGHT(BF$3,1)),TRUE),#N/A)</f>
        <v>290</v>
      </c>
      <c r="BH15" s="6">
        <f t="shared" si="14"/>
        <v>100</v>
      </c>
      <c r="BI15" s="6">
        <f>IFERROR(BH15+VLOOKUP($A15,'TB2-1'!$A:$XEW,1+IFERROR(VALUE(RIGHT(BH$3,2)),RIGHT(BH$3,1)),TRUE),#N/A)</f>
        <v>400</v>
      </c>
      <c r="BJ15" s="6">
        <f t="shared" si="15"/>
        <v>100</v>
      </c>
      <c r="BK15" s="6">
        <f>IFERROR(BJ15+VLOOKUP($A15,'TB2-1'!$A:$XEW,1+IFERROR(VALUE(RIGHT(BJ$3,2)),RIGHT(BJ$3,1)),TRUE),#N/A)</f>
        <v>560</v>
      </c>
      <c r="BL15" s="6">
        <f t="shared" si="16"/>
        <v>100</v>
      </c>
      <c r="BM15" s="6">
        <f>IFERROR(BL15+VLOOKUP($A15,'TB2-1'!$A:$XEW,1+IFERROR(VALUE(RIGHT(BL$3,2)),RIGHT(BL$3,1)),TRUE),#N/A)</f>
        <v>840</v>
      </c>
      <c r="BN15" s="6">
        <f t="shared" si="17"/>
        <v>100</v>
      </c>
      <c r="BO15" s="6">
        <f>IFERROR(BN15+VLOOKUP($A15,'TB2-1'!$A:$XEW,1+IFERROR(VALUE(RIGHT(BN$3,2)),RIGHT(BN$3,1)),TRUE),#N/A)</f>
        <v>1300</v>
      </c>
      <c r="BP15" s="6">
        <f t="shared" si="18"/>
        <v>100</v>
      </c>
      <c r="BQ15" s="6">
        <f>IFERROR(BP15+VLOOKUP($A15,'TB2-1'!$A:$XEW,1+IFERROR(VALUE(RIGHT(BP$3,2)),RIGHT(BP$3,1)),TRUE),#N/A)</f>
        <v>2000</v>
      </c>
      <c r="BR15" s="6">
        <f t="shared" si="19"/>
        <v>100</v>
      </c>
      <c r="BS15" s="6">
        <f>IFERROR(BR15+VLOOKUP($A15,'TB2-1'!$A:$XEW,1+IFERROR(VALUE(RIGHT(BR$3,2)),RIGHT(BR$3,1)),TRUE),#N/A)</f>
        <v>3100</v>
      </c>
      <c r="BT15" s="6">
        <f t="shared" si="20"/>
        <v>100</v>
      </c>
      <c r="BU15" s="6">
        <f>IFERROR(BT15+VLOOKUP($A15,'TB2-1'!$A:$XEW,1+IFERROR(VALUE(RIGHT(BT$3,2)),RIGHT(BT$3,1)),TRUE),#N/A)</f>
        <v>4700</v>
      </c>
      <c r="BV15" s="84">
        <v>60</v>
      </c>
      <c r="BW15" s="5">
        <f>IFERROR(BV15+VLOOKUP($A15,'TB2-1'!$A:$XEW,1+IFERROR(VALUE(RIGHT(BV$3,2)),RIGHT(BV$3,1)),TRUE),#N/A)</f>
        <v>62</v>
      </c>
      <c r="BX15" s="10">
        <f t="shared" si="21"/>
        <v>60</v>
      </c>
      <c r="BY15" s="5">
        <f>IFERROR(BX15+VLOOKUP($A15,'TB2-1'!$A:$XEW,1+IFERROR(VALUE(RIGHT(BX$3,2)),RIGHT(BX$3,1)),TRUE),#N/A)</f>
        <v>63</v>
      </c>
      <c r="BZ15" s="10">
        <f t="shared" si="21"/>
        <v>60</v>
      </c>
      <c r="CA15" s="5">
        <f>IFERROR(BZ15+VLOOKUP($A15,'TB2-1'!$A:$XEW,1+IFERROR(VALUE(RIGHT(BZ$3,2)),RIGHT(BZ$3,1)),TRUE),#N/A)</f>
        <v>65</v>
      </c>
      <c r="CB15" s="10">
        <f t="shared" si="21"/>
        <v>60</v>
      </c>
      <c r="CC15" s="5">
        <f>IFERROR(CB15+VLOOKUP($A15,'TB2-1'!$A:$XEW,1+IFERROR(VALUE(RIGHT(CB$3,2)),RIGHT(CB$3,1)),TRUE),#N/A)</f>
        <v>68</v>
      </c>
      <c r="CD15" s="10">
        <f t="shared" si="21"/>
        <v>60</v>
      </c>
      <c r="CE15" s="5">
        <f>IFERROR(CD15+VLOOKUP($A15,'TB2-1'!$A:$XEW,1+IFERROR(VALUE(RIGHT(CD$3,2)),RIGHT(CD$3,1)),TRUE),#N/A)</f>
        <v>73</v>
      </c>
      <c r="CF15" s="10">
        <f t="shared" si="21"/>
        <v>60</v>
      </c>
      <c r="CG15" s="5">
        <f>IFERROR(CF15+VLOOKUP($A15,'TB2-1'!$A:$XEW,1+IFERROR(VALUE(RIGHT(CF$3,2)),RIGHT(CF$3,1)),TRUE),#N/A)</f>
        <v>79</v>
      </c>
      <c r="CH15" s="10">
        <f t="shared" si="21"/>
        <v>60</v>
      </c>
      <c r="CI15" s="5">
        <f>IFERROR(CH15+VLOOKUP($A15,'TB2-1'!$A:$XEW,1+IFERROR(VALUE(RIGHT(CH$3,2)),RIGHT(CH$3,1)),TRUE),#N/A)</f>
        <v>90</v>
      </c>
      <c r="CJ15" s="10">
        <f t="shared" si="21"/>
        <v>60</v>
      </c>
      <c r="CK15" s="5">
        <f>IFERROR(CJ15+VLOOKUP($A15,'TB2-1'!$A:$XEW,1+IFERROR(VALUE(RIGHT(CJ$3,2)),RIGHT(CJ$3,1)),TRUE),#N/A)</f>
        <v>106</v>
      </c>
      <c r="CL15" s="10">
        <f t="shared" si="21"/>
        <v>60</v>
      </c>
      <c r="CM15" s="5">
        <f>IFERROR(CL15+VLOOKUP($A15,'TB2-1'!$A:$XEW,1+IFERROR(VALUE(RIGHT(CL$3,2)),RIGHT(CL$3,1)),TRUE),#N/A)</f>
        <v>134</v>
      </c>
      <c r="CN15" s="10">
        <f t="shared" si="22"/>
        <v>60</v>
      </c>
      <c r="CO15" s="5">
        <f>IFERROR(CN15+VLOOKUP($A15,'TB2-1'!$A:$XEW,1+IFERROR(VALUE(RIGHT(CN$3,2)),RIGHT(CN$3,1)),TRUE),#N/A)</f>
        <v>180</v>
      </c>
      <c r="CP15" s="10">
        <f t="shared" si="23"/>
        <v>60</v>
      </c>
      <c r="CQ15" s="5">
        <f>IFERROR(CP15+VLOOKUP($A15,'TB2-1'!$A:$XEW,1+IFERROR(VALUE(RIGHT(CP$3,2)),RIGHT(CP$3,1)),TRUE),#N/A)</f>
        <v>250</v>
      </c>
      <c r="CR15" s="10">
        <f t="shared" si="24"/>
        <v>60</v>
      </c>
      <c r="CS15" s="5">
        <f>IFERROR(CR15+VLOOKUP($A15,'TB2-1'!$A:$XEW,1+IFERROR(VALUE(RIGHT(CR$3,2)),RIGHT(CR$3,1)),TRUE),#N/A)</f>
        <v>360</v>
      </c>
      <c r="CT15" s="10">
        <f t="shared" si="25"/>
        <v>60</v>
      </c>
      <c r="CU15" s="5">
        <f>IFERROR(CT15+VLOOKUP($A15,'TB2-1'!$A:$XEW,1+IFERROR(VALUE(RIGHT(CT$3,2)),RIGHT(CT$3,1)),TRUE),#N/A)</f>
        <v>520</v>
      </c>
      <c r="CV15" s="10">
        <f t="shared" si="26"/>
        <v>60</v>
      </c>
      <c r="CW15" s="5">
        <f>IFERROR(CV15+VLOOKUP($A15,'TB2-1'!$A:$XEW,1+IFERROR(VALUE(RIGHT(CV$3,2)),RIGHT(CV$3,1)),TRUE),#N/A)</f>
        <v>800</v>
      </c>
      <c r="CX15" s="10">
        <f t="shared" si="27"/>
        <v>60</v>
      </c>
      <c r="CY15" s="5">
        <f>IFERROR(CX15+VLOOKUP($A15,'TB2-1'!$A:$XEW,1+IFERROR(VALUE(RIGHT(CX$3,2)),RIGHT(CX$3,1)),TRUE),#N/A)</f>
        <v>1260</v>
      </c>
      <c r="CZ15" s="10">
        <f t="shared" si="28"/>
        <v>60</v>
      </c>
      <c r="DA15" s="5">
        <f>IFERROR(CZ15+VLOOKUP($A15,'TB2-1'!$A:$XEW,1+IFERROR(VALUE(RIGHT(CZ$3,2)),RIGHT(CZ$3,1)),TRUE),#N/A)</f>
        <v>1960</v>
      </c>
      <c r="DB15" s="10">
        <f t="shared" si="29"/>
        <v>60</v>
      </c>
      <c r="DC15" s="5">
        <f>IFERROR(DB15+VLOOKUP($A15,'TB2-1'!$A:$XEW,1+IFERROR(VALUE(RIGHT(DB$3,2)),RIGHT(DB$3,1)),TRUE),#N/A)</f>
        <v>3060</v>
      </c>
      <c r="DD15" s="10">
        <f t="shared" si="30"/>
        <v>60</v>
      </c>
      <c r="DE15" s="5">
        <f>IFERROR(DD15+VLOOKUP($A15,'TB2-1'!$A:$XEW,1+IFERROR(VALUE(RIGHT(DD$3,2)),RIGHT(DD$3,1)),TRUE),#N/A)</f>
        <v>4660</v>
      </c>
      <c r="DF15" s="84">
        <v>30</v>
      </c>
      <c r="DG15" s="6">
        <f>IFERROR(DF15+VLOOKUP($A15,'TB2-1'!$A:$XEW,1+IFERROR(VALUE(RIGHT(DF$3,2)),RIGHT(DF$3,1)),TRUE),#N/A)</f>
        <v>32</v>
      </c>
      <c r="DH15" s="6">
        <f t="shared" si="31"/>
        <v>30</v>
      </c>
      <c r="DI15" s="6">
        <f>IFERROR(DH15+VLOOKUP($A15,'TB2-1'!$A:$XEW,1+IFERROR(VALUE(RIGHT(DH$3,2)),RIGHT(DH$3,1)),TRUE),#N/A)</f>
        <v>33</v>
      </c>
      <c r="DJ15" s="6">
        <f t="shared" si="31"/>
        <v>30</v>
      </c>
      <c r="DK15" s="6">
        <f>IFERROR(DJ15+VLOOKUP($A15,'TB2-1'!$A:$XEW,1+IFERROR(VALUE(RIGHT(DJ$3,2)),RIGHT(DJ$3,1)),TRUE),#N/A)</f>
        <v>35</v>
      </c>
      <c r="DL15" s="6">
        <f t="shared" si="31"/>
        <v>30</v>
      </c>
      <c r="DM15" s="6">
        <f>IFERROR(DL15+VLOOKUP($A15,'TB2-1'!$A:$XEW,1+IFERROR(VALUE(RIGHT(DL$3,2)),RIGHT(DL$3,1)),TRUE),#N/A)</f>
        <v>38</v>
      </c>
      <c r="DN15" s="6">
        <f t="shared" si="31"/>
        <v>30</v>
      </c>
      <c r="DO15" s="6">
        <f>IFERROR(DN15+VLOOKUP($A15,'TB2-1'!$A:$XEW,1+IFERROR(VALUE(RIGHT(DN$3,2)),RIGHT(DN$3,1)),TRUE),#N/A)</f>
        <v>43</v>
      </c>
      <c r="DP15" s="6">
        <f t="shared" si="31"/>
        <v>30</v>
      </c>
      <c r="DQ15" s="6">
        <f>IFERROR(DP15+VLOOKUP($A15,'TB2-1'!$A:$XEW,1+IFERROR(VALUE(RIGHT(DP$3,2)),RIGHT(DP$3,1)),TRUE),#N/A)</f>
        <v>49</v>
      </c>
      <c r="DR15" s="6">
        <f t="shared" si="31"/>
        <v>30</v>
      </c>
      <c r="DS15" s="6">
        <f>IFERROR(DR15+VLOOKUP($A15,'TB2-1'!$A:$XEW,1+IFERROR(VALUE(RIGHT(DR$3,2)),RIGHT(DR$3,1)),TRUE),#N/A)</f>
        <v>60</v>
      </c>
      <c r="DT15" s="6">
        <f t="shared" si="31"/>
        <v>30</v>
      </c>
      <c r="DU15" s="6">
        <f>IFERROR(DT15+VLOOKUP($A15,'TB2-1'!$A:$XEW,1+IFERROR(VALUE(RIGHT(DT$3,2)),RIGHT(DT$3,1)),TRUE),#N/A)</f>
        <v>76</v>
      </c>
      <c r="DV15" s="6">
        <f t="shared" si="31"/>
        <v>30</v>
      </c>
      <c r="DW15" s="6">
        <f>IFERROR(DV15+VLOOKUP($A15,'TB2-1'!$A:$XEW,1+IFERROR(VALUE(RIGHT(DV$3,2)),RIGHT(DV$3,1)),TRUE),#N/A)</f>
        <v>104</v>
      </c>
      <c r="DX15" s="6">
        <f t="shared" si="32"/>
        <v>30</v>
      </c>
      <c r="DY15" s="6">
        <f>IFERROR(DX15+VLOOKUP($A15,'TB2-1'!$A:$XEW,1+IFERROR(VALUE(RIGHT(DX$3,2)),RIGHT(DX$3,1)),TRUE),#N/A)</f>
        <v>150</v>
      </c>
      <c r="DZ15" s="6">
        <f t="shared" si="33"/>
        <v>30</v>
      </c>
      <c r="EA15" s="6">
        <f>IFERROR(DZ15+VLOOKUP($A15,'TB2-1'!$A:$XEW,1+IFERROR(VALUE(RIGHT(DZ$3,2)),RIGHT(DZ$3,1)),TRUE),#N/A)</f>
        <v>220</v>
      </c>
      <c r="EB15" s="6">
        <f t="shared" si="34"/>
        <v>30</v>
      </c>
      <c r="EC15" s="6">
        <f>IFERROR(EB15+VLOOKUP($A15,'TB2-1'!$A:$XEW,1+IFERROR(VALUE(RIGHT(EB$3,2)),RIGHT(EB$3,1)),TRUE),#N/A)</f>
        <v>330</v>
      </c>
      <c r="ED15" s="6">
        <f t="shared" si="35"/>
        <v>30</v>
      </c>
      <c r="EE15" s="6">
        <f>IFERROR(ED15+VLOOKUP($A15,'TB2-1'!$A:$XEW,1+IFERROR(VALUE(RIGHT(ED$3,2)),RIGHT(ED$3,1)),TRUE),#N/A)</f>
        <v>490</v>
      </c>
      <c r="EF15" s="6">
        <f t="shared" si="36"/>
        <v>30</v>
      </c>
      <c r="EG15" s="6">
        <f>IFERROR(EF15+VLOOKUP($A15,'TB2-1'!$A:$XEW,1+IFERROR(VALUE(RIGHT(EF$3,2)),RIGHT(EF$3,1)),TRUE),#N/A)</f>
        <v>770</v>
      </c>
      <c r="EH15" s="6">
        <f t="shared" si="37"/>
        <v>30</v>
      </c>
      <c r="EI15" s="6">
        <f>IFERROR(EH15+VLOOKUP($A15,'TB2-1'!$A:$XEW,1+IFERROR(VALUE(RIGHT(EH$3,2)),RIGHT(EH$3,1)),TRUE),#N/A)</f>
        <v>1230</v>
      </c>
      <c r="EJ15" s="6">
        <f t="shared" si="38"/>
        <v>30</v>
      </c>
      <c r="EK15" s="6">
        <f>IFERROR(EJ15+VLOOKUP($A15,'TB2-1'!$A:$XEW,1+IFERROR(VALUE(RIGHT(EJ$3,2)),RIGHT(EJ$3,1)),TRUE),#N/A)</f>
        <v>1930</v>
      </c>
      <c r="EL15" s="6">
        <f t="shared" si="39"/>
        <v>30</v>
      </c>
      <c r="EM15" s="6">
        <f>IFERROR(EL15+VLOOKUP($A15,'TB2-1'!$A:$XEW,1+IFERROR(VALUE(RIGHT(EL$3,2)),RIGHT(EL$3,1)),TRUE),#N/A)</f>
        <v>3030</v>
      </c>
      <c r="EN15" s="6">
        <f t="shared" si="40"/>
        <v>30</v>
      </c>
      <c r="EO15" s="6">
        <f>IFERROR(EN15+VLOOKUP($A15,'TB2-1'!$A:$XEW,1+IFERROR(VALUE(RIGHT(EN$3,2)),RIGHT(EN$3,1)),TRUE),#N/A)</f>
        <v>4630</v>
      </c>
      <c r="EP15" s="84">
        <v>10</v>
      </c>
      <c r="EQ15" s="5">
        <f>IFERROR(EP15+VLOOKUP($A15,'TB2-1'!$A:$XEW,1+IFERROR(VALUE(RIGHT(EP$3,2)),RIGHT(EP$3,1)),TRUE),#N/A)</f>
        <v>12</v>
      </c>
      <c r="ER15" s="10">
        <f t="shared" si="41"/>
        <v>10</v>
      </c>
      <c r="ES15" s="5">
        <f>IFERROR(ER15+VLOOKUP($A15,'TB2-1'!$A:$XEW,1+IFERROR(VALUE(RIGHT(ER$3,2)),RIGHT(ER$3,1)),TRUE),#N/A)</f>
        <v>13</v>
      </c>
      <c r="ET15" s="10">
        <f t="shared" si="41"/>
        <v>10</v>
      </c>
      <c r="EU15" s="5">
        <f>IFERROR(ET15+VLOOKUP($A15,'TB2-1'!$A:$XEW,1+IFERROR(VALUE(RIGHT(ET$3,2)),RIGHT(ET$3,1)),TRUE),#N/A)</f>
        <v>15</v>
      </c>
      <c r="EV15" s="10">
        <f t="shared" si="41"/>
        <v>10</v>
      </c>
      <c r="EW15" s="5">
        <f>IFERROR(EV15+VLOOKUP($A15,'TB2-1'!$A:$XEW,1+IFERROR(VALUE(RIGHT(EV$3,2)),RIGHT(EV$3,1)),TRUE),#N/A)</f>
        <v>18</v>
      </c>
      <c r="EX15" s="10">
        <f t="shared" si="41"/>
        <v>10</v>
      </c>
      <c r="EY15" s="5">
        <f>IFERROR(EX15+VLOOKUP($A15,'TB2-1'!$A:$XEW,1+IFERROR(VALUE(RIGHT(EX$3,2)),RIGHT(EX$3,1)),TRUE),#N/A)</f>
        <v>23</v>
      </c>
      <c r="EZ15" s="10">
        <f t="shared" si="41"/>
        <v>10</v>
      </c>
      <c r="FA15" s="5">
        <f>IFERROR(EZ15+VLOOKUP($A15,'TB2-1'!$A:$XEW,1+IFERROR(VALUE(RIGHT(EZ$3,2)),RIGHT(EZ$3,1)),TRUE),#N/A)</f>
        <v>29</v>
      </c>
      <c r="FB15" s="10">
        <f t="shared" si="41"/>
        <v>10</v>
      </c>
      <c r="FC15" s="5">
        <f>IFERROR(FB15+VLOOKUP($A15,'TB2-1'!$A:$XEW,1+IFERROR(VALUE(RIGHT(FB$3,2)),RIGHT(FB$3,1)),TRUE),#N/A)</f>
        <v>40</v>
      </c>
      <c r="FD15" s="10">
        <f t="shared" si="41"/>
        <v>10</v>
      </c>
      <c r="FE15" s="5">
        <f>IFERROR(FD15+VLOOKUP($A15,'TB2-1'!$A:$XEW,1+IFERROR(VALUE(RIGHT(FD$3,2)),RIGHT(FD$3,1)),TRUE),#N/A)</f>
        <v>56</v>
      </c>
      <c r="FF15" s="10">
        <f t="shared" si="41"/>
        <v>10</v>
      </c>
      <c r="FG15" s="5">
        <f>IFERROR(FF15+VLOOKUP($A15,'TB2-1'!$A:$XEW,1+IFERROR(VALUE(RIGHT(FF$3,2)),RIGHT(FF$3,1)),TRUE),#N/A)</f>
        <v>84</v>
      </c>
      <c r="FH15" s="10">
        <f t="shared" si="42"/>
        <v>10</v>
      </c>
      <c r="FI15" s="5">
        <f>IFERROR(FH15+VLOOKUP($A15,'TB2-1'!$A:$XEW,1+IFERROR(VALUE(RIGHT(FH$3,2)),RIGHT(FH$3,1)),TRUE),#N/A)</f>
        <v>130</v>
      </c>
      <c r="FJ15" s="10">
        <f t="shared" si="43"/>
        <v>10</v>
      </c>
      <c r="FK15" s="5">
        <f>IFERROR(FJ15+VLOOKUP($A15,'TB2-1'!$A:$XEW,1+IFERROR(VALUE(RIGHT(FJ$3,2)),RIGHT(FJ$3,1)),TRUE),#N/A)</f>
        <v>200</v>
      </c>
      <c r="FL15" s="10">
        <f t="shared" si="44"/>
        <v>10</v>
      </c>
      <c r="FM15" s="5">
        <f>IFERROR(FL15+VLOOKUP($A15,'TB2-1'!$A:$XEW,1+IFERROR(VALUE(RIGHT(FL$3,2)),RIGHT(FL$3,1)),TRUE),#N/A)</f>
        <v>310</v>
      </c>
      <c r="FN15" s="10">
        <f t="shared" si="45"/>
        <v>10</v>
      </c>
      <c r="FO15" s="5">
        <f>IFERROR(FN15+VLOOKUP($A15,'TB2-1'!$A:$XEW,1+IFERROR(VALUE(RIGHT(FN$3,2)),RIGHT(FN$3,1)),TRUE),#N/A)</f>
        <v>470</v>
      </c>
      <c r="FP15" s="10">
        <f t="shared" si="46"/>
        <v>10</v>
      </c>
      <c r="FQ15" s="5">
        <f>IFERROR(FP15+VLOOKUP($A15,'TB2-1'!$A:$XEW,1+IFERROR(VALUE(RIGHT(FP$3,2)),RIGHT(FP$3,1)),TRUE),#N/A)</f>
        <v>750</v>
      </c>
      <c r="FR15" s="10">
        <f t="shared" si="47"/>
        <v>10</v>
      </c>
      <c r="FS15" s="5">
        <f>IFERROR(FR15+VLOOKUP($A15,'TB2-1'!$A:$XEW,1+IFERROR(VALUE(RIGHT(FR$3,2)),RIGHT(FR$3,1)),TRUE),#N/A)</f>
        <v>1210</v>
      </c>
      <c r="FT15" s="10">
        <f t="shared" si="48"/>
        <v>10</v>
      </c>
      <c r="FU15" s="5">
        <f>IFERROR(FT15+VLOOKUP($A15,'TB2-1'!$A:$XEW,1+IFERROR(VALUE(RIGHT(FT$3,2)),RIGHT(FT$3,1)),TRUE),#N/A)</f>
        <v>1910</v>
      </c>
      <c r="FV15" s="10">
        <f t="shared" si="49"/>
        <v>10</v>
      </c>
      <c r="FW15" s="5">
        <f>IFERROR(FV15+VLOOKUP($A15,'TB2-1'!$A:$XEW,1+IFERROR(VALUE(RIGHT(FV$3,2)),RIGHT(FV$3,1)),TRUE),#N/A)</f>
        <v>3010</v>
      </c>
      <c r="FX15" s="10">
        <f t="shared" si="50"/>
        <v>10</v>
      </c>
      <c r="FY15" s="5">
        <f>IFERROR(FX15+VLOOKUP($A15,'TB2-1'!$A:$XEW,1+IFERROR(VALUE(RIGHT(FX$3,2)),RIGHT(FX$3,1)),TRUE),#N/A)</f>
        <v>4610</v>
      </c>
      <c r="FZ15" s="84">
        <v>0</v>
      </c>
      <c r="GA15" s="6">
        <f>IFERROR(FZ15+VLOOKUP($A15,'TB2-1'!$A:$XEW,1+IFERROR(VALUE(RIGHT(FZ$3,2)),RIGHT(FZ$3,1)),TRUE),#N/A)</f>
        <v>2</v>
      </c>
      <c r="GB15" s="6">
        <f t="shared" si="51"/>
        <v>0</v>
      </c>
      <c r="GC15" s="6">
        <f>IFERROR(GB15+VLOOKUP($A15,'TB2-1'!$A:$XEW,1+IFERROR(VALUE(RIGHT(GB$3,2)),RIGHT(GB$3,1)),TRUE),#N/A)</f>
        <v>3</v>
      </c>
      <c r="GD15" s="6">
        <f t="shared" si="51"/>
        <v>0</v>
      </c>
      <c r="GE15" s="6">
        <f>IFERROR(GD15+VLOOKUP($A15,'TB2-1'!$A:$XEW,1+IFERROR(VALUE(RIGHT(GD$3,2)),RIGHT(GD$3,1)),TRUE),#N/A)</f>
        <v>5</v>
      </c>
      <c r="GF15" s="6">
        <f t="shared" si="51"/>
        <v>0</v>
      </c>
      <c r="GG15" s="6">
        <f>IFERROR(GF15+VLOOKUP($A15,'TB2-1'!$A:$XEW,1+IFERROR(VALUE(RIGHT(GF$3,2)),RIGHT(GF$3,1)),TRUE),#N/A)</f>
        <v>8</v>
      </c>
      <c r="GH15" s="6">
        <f t="shared" si="51"/>
        <v>0</v>
      </c>
      <c r="GI15" s="6">
        <f>IFERROR(GH15+VLOOKUP($A15,'TB2-1'!$A:$XEW,1+IFERROR(VALUE(RIGHT(GH$3,2)),RIGHT(GH$3,1)),TRUE),#N/A)</f>
        <v>13</v>
      </c>
      <c r="GJ15" s="6">
        <f t="shared" si="51"/>
        <v>0</v>
      </c>
      <c r="GK15" s="6">
        <f>IFERROR(GJ15+VLOOKUP($A15,'TB2-1'!$A:$XEW,1+IFERROR(VALUE(RIGHT(GJ$3,2)),RIGHT(GJ$3,1)),TRUE),#N/A)</f>
        <v>19</v>
      </c>
      <c r="GL15" s="6">
        <f t="shared" si="51"/>
        <v>0</v>
      </c>
      <c r="GM15" s="6">
        <f>IFERROR(GL15+VLOOKUP($A15,'TB2-1'!$A:$XEW,1+IFERROR(VALUE(RIGHT(GL$3,2)),RIGHT(GL$3,1)),TRUE),#N/A)</f>
        <v>30</v>
      </c>
      <c r="GN15" s="6">
        <f t="shared" si="51"/>
        <v>0</v>
      </c>
      <c r="GO15" s="6">
        <f>IFERROR(GN15+VLOOKUP($A15,'TB2-1'!$A:$XEW,1+IFERROR(VALUE(RIGHT(GN$3,2)),RIGHT(GN$3,1)),TRUE),#N/A)</f>
        <v>46</v>
      </c>
      <c r="GP15" s="6">
        <f t="shared" si="51"/>
        <v>0</v>
      </c>
      <c r="GQ15" s="6">
        <f>IFERROR(GP15+VLOOKUP($A15,'TB2-1'!$A:$XEW,1+IFERROR(VALUE(RIGHT(GP$3,2)),RIGHT(GP$3,1)),TRUE),#N/A)</f>
        <v>74</v>
      </c>
      <c r="GR15" s="6">
        <f t="shared" si="52"/>
        <v>0</v>
      </c>
      <c r="GS15" s="6">
        <f>IFERROR(GR15+VLOOKUP($A15,'TB2-1'!$A:$XEW,1+IFERROR(VALUE(RIGHT(GR$3,2)),RIGHT(GR$3,1)),TRUE),#N/A)</f>
        <v>120</v>
      </c>
      <c r="GT15" s="6">
        <f t="shared" si="53"/>
        <v>0</v>
      </c>
      <c r="GU15" s="6">
        <f>IFERROR(GT15+VLOOKUP($A15,'TB2-1'!$A:$XEW,1+IFERROR(VALUE(RIGHT(GT$3,2)),RIGHT(GT$3,1)),TRUE),#N/A)</f>
        <v>190</v>
      </c>
      <c r="GV15" s="6">
        <f t="shared" si="54"/>
        <v>0</v>
      </c>
      <c r="GW15" s="6">
        <f>IFERROR(GV15+VLOOKUP($A15,'TB2-1'!$A:$XEW,1+IFERROR(VALUE(RIGHT(GV$3,2)),RIGHT(GV$3,1)),TRUE),#N/A)</f>
        <v>300</v>
      </c>
      <c r="GX15" s="6">
        <f t="shared" si="55"/>
        <v>0</v>
      </c>
      <c r="GY15" s="6">
        <f>IFERROR(GX15+VLOOKUP($A15,'TB2-1'!$A:$XEW,1+IFERROR(VALUE(RIGHT(GX$3,2)),RIGHT(GX$3,1)),TRUE),#N/A)</f>
        <v>460</v>
      </c>
      <c r="GZ15" s="6">
        <f t="shared" si="56"/>
        <v>0</v>
      </c>
      <c r="HA15" s="6">
        <f>IFERROR(GZ15+VLOOKUP($A15,'TB2-1'!$A:$XEW,1+IFERROR(VALUE(RIGHT(GZ$3,2)),RIGHT(GZ$3,1)),TRUE),#N/A)</f>
        <v>740</v>
      </c>
      <c r="HB15" s="6">
        <f t="shared" si="57"/>
        <v>0</v>
      </c>
      <c r="HC15" s="6">
        <f>IFERROR(HB15+VLOOKUP($A15,'TB2-1'!$A:$XEW,1+IFERROR(VALUE(RIGHT(HB$3,2)),RIGHT(HB$3,1)),TRUE),#N/A)</f>
        <v>1200</v>
      </c>
      <c r="HD15" s="6">
        <f t="shared" si="58"/>
        <v>0</v>
      </c>
      <c r="HE15" s="6">
        <f>IFERROR(HD15+VLOOKUP($A15,'TB2-1'!$A:$XEW,1+IFERROR(VALUE(RIGHT(HD$3,2)),RIGHT(HD$3,1)),TRUE),#N/A)</f>
        <v>1900</v>
      </c>
      <c r="HF15" s="6">
        <f t="shared" si="59"/>
        <v>0</v>
      </c>
      <c r="HG15" s="6">
        <f>IFERROR(HF15+VLOOKUP($A15,'TB2-1'!$A:$XEW,1+IFERROR(VALUE(RIGHT(HF$3,2)),RIGHT(HF$3,1)),TRUE),#N/A)</f>
        <v>3000</v>
      </c>
      <c r="HH15" s="6">
        <f t="shared" si="60"/>
        <v>0</v>
      </c>
      <c r="HI15" s="6">
        <f>IFERROR(HH15+VLOOKUP($A15,'TB2-1'!$A:$XEW,1+IFERROR(VALUE(RIGHT(HH$3,2)),RIGHT(HH$3,1)),TRUE),#N/A)</f>
        <v>4600</v>
      </c>
      <c r="HJ15" s="5">
        <f>IFERROR(-VLOOKUP($A15,'TB2-1'!$A:$XEW,1+IFERROR(VALUE(RIGHT(HJ$3,2)),RIGHT(HJ$3,1)),TRUE)/2,#N/A)</f>
        <v>-1</v>
      </c>
      <c r="HK15" s="5">
        <f>IFERROR(VLOOKUP($A15,'TB2-1'!$A:$XEW,1+IFERROR(VALUE(RIGHT(HJ$3,2)),RIGHT(HJ$3,1)),TRUE)/2,#N/A)</f>
        <v>1</v>
      </c>
      <c r="HL15" s="5">
        <f>IFERROR(-VLOOKUP($A15,'TB2-1'!$A:$XEW,1+IFERROR(VALUE(RIGHT(HL$3,2)),RIGHT(HL$3,1)),TRUE)/2,#N/A)</f>
        <v>-1.5</v>
      </c>
      <c r="HM15" s="5">
        <f>IFERROR(VLOOKUP($A15,'TB2-1'!$A:$XEW,1+IFERROR(VALUE(RIGHT(HL$3,2)),RIGHT(HL$3,1)),TRUE)/2,#N/A)</f>
        <v>1.5</v>
      </c>
      <c r="HN15" s="5">
        <f>IFERROR(-VLOOKUP($A15,'TB2-1'!$A:$XEW,1+IFERROR(VALUE(RIGHT(HN$3,2)),RIGHT(HN$3,1)),TRUE)/2,#N/A)</f>
        <v>-2.5</v>
      </c>
      <c r="HO15" s="5">
        <f>IFERROR(VLOOKUP($A15,'TB2-1'!$A:$XEW,1+IFERROR(VALUE(RIGHT(HN$3,2)),RIGHT(HN$3,1)),TRUE)/2,#N/A)</f>
        <v>2.5</v>
      </c>
      <c r="HP15" s="5">
        <f>IFERROR(-VLOOKUP($A15,'TB2-1'!$A:$XEW,1+IFERROR(VALUE(RIGHT(HP$3,2)),RIGHT(HP$3,1)),TRUE)/2,#N/A)</f>
        <v>-4</v>
      </c>
      <c r="HQ15" s="5">
        <f>IFERROR(VLOOKUP($A15,'TB2-1'!$A:$XEW,1+IFERROR(VALUE(RIGHT(HP$3,2)),RIGHT(HP$3,1)),TRUE)/2,#N/A)</f>
        <v>4</v>
      </c>
      <c r="HR15" s="5">
        <f>IFERROR(-VLOOKUP($A15,'TB2-1'!$A:$XEW,1+IFERROR(VALUE(RIGHT(HR$3,2)),RIGHT(HR$3,1)),TRUE)/2,#N/A)</f>
        <v>-6.5</v>
      </c>
      <c r="HS15" s="5">
        <f>IFERROR(VLOOKUP($A15,'TB2-1'!$A:$XEW,1+IFERROR(VALUE(RIGHT(HR$3,2)),RIGHT(HR$3,1)),TRUE)/2,#N/A)</f>
        <v>6.5</v>
      </c>
      <c r="HT15" s="5">
        <f>IFERROR(-VLOOKUP($A15,'TB2-1'!$A:$XEW,1+IFERROR(VALUE(RIGHT(HT$3,2)),RIGHT(HT$3,1)),TRUE)/2,#N/A)</f>
        <v>-9.5</v>
      </c>
      <c r="HU15" s="5">
        <f>IFERROR(VLOOKUP($A15,'TB2-1'!$A:$XEW,1+IFERROR(VALUE(RIGHT(HT$3,2)),RIGHT(HT$3,1)),TRUE)/2,#N/A)</f>
        <v>9.5</v>
      </c>
      <c r="HV15" s="5">
        <f>IFERROR(-VLOOKUP($A15,'TB2-1'!$A:$XEW,1+IFERROR(VALUE(RIGHT(HV$3,2)),RIGHT(HV$3,1)),TRUE)/2,#N/A)</f>
        <v>-15</v>
      </c>
      <c r="HW15" s="5">
        <f>IFERROR(VLOOKUP($A15,'TB2-1'!$A:$XEW,1+IFERROR(VALUE(RIGHT(HV$3,2)),RIGHT(HV$3,1)),TRUE)/2,#N/A)</f>
        <v>15</v>
      </c>
      <c r="HX15" s="5">
        <f>IFERROR(-VLOOKUP($A15,'TB2-1'!$A:$XEW,1+IFERROR(VALUE(RIGHT(HX$3,2)),RIGHT(HX$3,1)),TRUE)/2,#N/A)</f>
        <v>-23</v>
      </c>
      <c r="HY15" s="5">
        <f>IFERROR(VLOOKUP($A15,'TB2-1'!$A:$XEW,1+IFERROR(VALUE(RIGHT(HX$3,2)),RIGHT(HX$3,1)),TRUE)/2,#N/A)</f>
        <v>23</v>
      </c>
      <c r="HZ15" s="5">
        <f>IFERROR(-VLOOKUP($A15,'TB2-1'!$A:$XEW,1+IFERROR(VALUE(RIGHT(HZ$3,2)),RIGHT(HZ$3,1)),TRUE)/2,#N/A)</f>
        <v>-37</v>
      </c>
      <c r="IA15" s="5">
        <f>IFERROR(VLOOKUP($A15,'TB2-1'!$A:$XEW,1+IFERROR(VALUE(RIGHT(HZ$3,2)),RIGHT(HZ$3,1)),TRUE)/2,#N/A)</f>
        <v>37</v>
      </c>
      <c r="IB15" s="5">
        <f>IFERROR(-VLOOKUP($A15,'TB2-1'!$A:$XEW,1+IFERROR(VALUE(RIGHT(IB$3,2)),RIGHT(IB$3,1)),TRUE)/2,#N/A)</f>
        <v>-60</v>
      </c>
      <c r="IC15" s="5">
        <f>IFERROR(VLOOKUP($A15,'TB2-1'!$A:$XEW,1+IFERROR(VALUE(RIGHT(IB$3,2)),RIGHT(IB$3,1)),TRUE)/2,#N/A)</f>
        <v>60</v>
      </c>
      <c r="ID15" s="5">
        <f>IFERROR(-VLOOKUP($A15,'TB2-1'!$A:$XEW,1+IFERROR(VALUE(RIGHT(ID$3,2)),RIGHT(ID$3,1)),TRUE)/2,#N/A)</f>
        <v>-95</v>
      </c>
      <c r="IE15" s="5">
        <f>IFERROR(VLOOKUP($A15,'TB2-1'!$A:$XEW,1+IFERROR(VALUE(RIGHT(ID$3,2)),RIGHT(ID$3,1)),TRUE)/2,#N/A)</f>
        <v>95</v>
      </c>
      <c r="IF15" s="5">
        <f>IFERROR(-VLOOKUP($A15,'TB2-1'!$A:$XEW,1+IFERROR(VALUE(RIGHT(IF$3,2)),RIGHT(IF$3,1)),TRUE)/2,#N/A)</f>
        <v>-150</v>
      </c>
      <c r="IG15" s="5">
        <f>IFERROR(VLOOKUP($A15,'TB2-1'!$A:$XEW,1+IFERROR(VALUE(RIGHT(IF$3,2)),RIGHT(IF$3,1)),TRUE)/2,#N/A)</f>
        <v>150</v>
      </c>
      <c r="IH15" s="5">
        <f>IFERROR(-VLOOKUP($A15,'TB2-1'!$A:$XEW,1+IFERROR(VALUE(RIGHT(IH$3,2)),RIGHT(IH$3,1)),TRUE)/2,#N/A)</f>
        <v>-230</v>
      </c>
      <c r="II15" s="5">
        <f>IFERROR(VLOOKUP($A15,'TB2-1'!$A:$XEW,1+IFERROR(VALUE(RIGHT(IH$3,2)),RIGHT(IH$3,1)),TRUE)/2,#N/A)</f>
        <v>230</v>
      </c>
      <c r="IJ15" s="5">
        <f>IFERROR(-VLOOKUP($A15,'TB2-1'!$A:$XEW,1+IFERROR(VALUE(RIGHT(IJ$3,2)),RIGHT(IJ$3,1)),TRUE)/2,#N/A)</f>
        <v>-370</v>
      </c>
      <c r="IK15" s="5">
        <f>IFERROR(VLOOKUP($A15,'TB2-1'!$A:$XEW,1+IFERROR(VALUE(RIGHT(IJ$3,2)),RIGHT(IJ$3,1)),TRUE)/2,#N/A)</f>
        <v>370</v>
      </c>
      <c r="IL15" s="5">
        <f>IFERROR(-VLOOKUP($A15,'TB2-1'!$A:$XEW,1+IFERROR(VALUE(RIGHT(IL$3,2)),RIGHT(IL$3,1)),TRUE)/2,#N/A)</f>
        <v>-600</v>
      </c>
      <c r="IM15" s="5">
        <f>IFERROR(VLOOKUP($A15,'TB2-1'!$A:$XEW,1+IFERROR(VALUE(RIGHT(IL$3,2)),RIGHT(IL$3,1)),TRUE)/2,#N/A)</f>
        <v>600</v>
      </c>
      <c r="IN15" s="5">
        <f>IFERROR(-VLOOKUP($A15,'TB2-1'!$A:$XEW,1+IFERROR(VALUE(RIGHT(IN$3,2)),RIGHT(IN$3,1)),TRUE)/2,#N/A)</f>
        <v>-950</v>
      </c>
      <c r="IO15" s="5">
        <f>IFERROR(VLOOKUP($A15,'TB2-1'!$A:$XEW,1+IFERROR(VALUE(RIGHT(IN$3,2)),RIGHT(IN$3,1)),TRUE)/2,#N/A)</f>
        <v>950</v>
      </c>
      <c r="IP15" s="5">
        <f>IFERROR(-VLOOKUP($A15,'TB2-1'!$A:$XEW,1+IFERROR(VALUE(RIGHT(IP$3,2)),RIGHT(IP$3,1)),TRUE)/2,#N/A)</f>
        <v>-1500</v>
      </c>
      <c r="IQ15" s="5">
        <f>IFERROR(VLOOKUP($A15,'TB2-1'!$A:$XEW,1+IFERROR(VALUE(RIGHT(IP$3,2)),RIGHT(IP$3,1)),TRUE)/2,#N/A)</f>
        <v>1500</v>
      </c>
      <c r="IR15" s="5">
        <f>IFERROR(-VLOOKUP($A15,'TB2-1'!$A:$XEW,1+IFERROR(VALUE(RIGHT(IR$3,2)),RIGHT(IR$3,1)),TRUE)/2,#N/A)</f>
        <v>-2300</v>
      </c>
      <c r="IS15" s="5">
        <f>IFERROR(VLOOKUP($A15,'TB2-1'!$A:$XEW,1+IFERROR(VALUE(RIGHT(IR$3,2)),RIGHT(IR$3,1)),TRUE)/2,#N/A)</f>
        <v>2300</v>
      </c>
      <c r="IT15" s="2" t="e">
        <f>IFERROR(IU15-VLOOKUP($A15,'TB2-1'!$A:$XEW,1+IFERROR(VALUE(RIGHT(IT$3,2)),RIGHT(IT$3,1)),TRUE),#N/A)</f>
        <v>#N/A</v>
      </c>
      <c r="IU15" s="9" t="e">
        <v>#N/A</v>
      </c>
      <c r="IV15" s="2" t="e">
        <f>IFERROR(IW15-VLOOKUP($A15,'TB2-1'!$A:$XEW,1+IFERROR(VALUE(RIGHT(IV$3,2)),RIGHT(IV$3,1)),TRUE),#N/A)</f>
        <v>#N/A</v>
      </c>
      <c r="IW15" s="9" t="e">
        <v>#N/A</v>
      </c>
      <c r="IX15" s="2" t="e">
        <f>IFERROR(IY15-VLOOKUP($A15,'TB2-1'!$A:$XEW,1+IFERROR(VALUE(RIGHT(IX$3,2)),RIGHT(IX$3,1)),TRUE),#N/A)</f>
        <v>#N/A</v>
      </c>
      <c r="IY15" s="9" t="e">
        <v>#N/A</v>
      </c>
      <c r="IZ15" s="2" t="e">
        <f>IFERROR(JA15-VLOOKUP($A15,'TB2-1'!$A:$XEW,1+IFERROR(VALUE(RIGHT(IZ$3,2)),RIGHT(IZ$3,1)),TRUE),#N/A)</f>
        <v>#N/A</v>
      </c>
      <c r="JA15" s="9" t="e">
        <v>#N/A</v>
      </c>
      <c r="JB15" s="2" t="e">
        <f>IFERROR(JC15-VLOOKUP($A15,'TB2-1'!$A:$XEW,1+IFERROR(VALUE(RIGHT(JB$3,2)),RIGHT(JB$3,1)),TRUE),#N/A)</f>
        <v>#N/A</v>
      </c>
      <c r="JC15" s="9" t="e">
        <v>#N/A</v>
      </c>
      <c r="JD15" s="2">
        <f>IFERROR(JE15-VLOOKUP($A15,'TB2-1'!$A:$XEW,1+IFERROR(VALUE(RIGHT(JD$3,2)),RIGHT(JD$3,1)),TRUE),#N/A)</f>
        <v>-6</v>
      </c>
      <c r="JE15" s="9">
        <v>13</v>
      </c>
      <c r="JF15" s="2">
        <f>IFERROR(JG15-VLOOKUP($A15,'TB2-1'!$A:$XEW,1+IFERROR(VALUE(RIGHT(JF$3,2)),RIGHT(JF$3,1)),TRUE),#N/A)</f>
        <v>-12</v>
      </c>
      <c r="JG15" s="9">
        <v>18</v>
      </c>
      <c r="JH15" s="2">
        <f>IFERROR(JI15-VLOOKUP($A15,'TB2-1'!$A:$XEW,1+IFERROR(VALUE(RIGHT(JH$3,2)),RIGHT(JH$3,1)),TRUE),#N/A)</f>
        <v>-18</v>
      </c>
      <c r="JI15" s="9">
        <v>28</v>
      </c>
      <c r="JJ15" s="2" t="e">
        <f>IFERROR(JK15-VLOOKUP($A15,'TB2-1'!$A:$XEW,1+IFERROR(VALUE(RIGHT(JJ$3,2)),RIGHT(JJ$3,1)),TRUE),#N/A)</f>
        <v>#N/A</v>
      </c>
      <c r="JK15" s="9" t="e">
        <v>#N/A</v>
      </c>
      <c r="JL15" s="2" t="e">
        <f>IFERROR(JM15-VLOOKUP($A15,'TB2-1'!$A:$XEW,1+IFERROR(VALUE(RIGHT(JL$3,2)),RIGHT(JL$3,1)),TRUE),#N/A)</f>
        <v>#N/A</v>
      </c>
      <c r="JM15" s="9" t="e">
        <v>#N/A</v>
      </c>
      <c r="JN15" s="2" t="e">
        <f>IFERROR(JO15-VLOOKUP($A15,'TB2-1'!$A:$XEW,1+IFERROR(VALUE(RIGHT(JN$3,2)),RIGHT(JN$3,1)),TRUE),#N/A)</f>
        <v>#N/A</v>
      </c>
      <c r="JO15" s="9" t="e">
        <v>#N/A</v>
      </c>
      <c r="JP15" s="2" t="e">
        <f>IFERROR(JQ15-VLOOKUP($A15,'TB2-1'!$A:$XEW,1+IFERROR(VALUE(RIGHT(JP$3,2)),RIGHT(JP$3,1)),TRUE),#N/A)</f>
        <v>#N/A</v>
      </c>
      <c r="JQ15" s="9" t="e">
        <v>#N/A</v>
      </c>
      <c r="JR15" s="2" t="e">
        <f>IFERROR(JS15-VLOOKUP($A15,'TB2-1'!$A:$XEW,1+IFERROR(VALUE(RIGHT(JR$3,2)),RIGHT(JR$3,1)),TRUE),#N/A)</f>
        <v>#N/A</v>
      </c>
      <c r="JS15" s="9" t="e">
        <v>#N/A</v>
      </c>
      <c r="JT15" s="2" t="e">
        <f>IFERROR(JU15-VLOOKUP($A15,'TB2-1'!$A:$XEW,1+IFERROR(VALUE(RIGHT(JT$3,2)),RIGHT(JT$3,1)),TRUE),#N/A)</f>
        <v>#N/A</v>
      </c>
      <c r="JU15" s="9" t="e">
        <v>#N/A</v>
      </c>
      <c r="JV15" s="2" t="e">
        <f>IFERROR(JW15-VLOOKUP($A15,'TB2-1'!$A:$XEW,1+IFERROR(VALUE(RIGHT(JV$3,2)),RIGHT(JV$3,1)),TRUE),#N/A)</f>
        <v>#N/A</v>
      </c>
      <c r="JW15" s="9" t="e">
        <v>#N/A</v>
      </c>
      <c r="JX15" s="2" t="e">
        <f>IFERROR(JY15-VLOOKUP($A15,'TB2-1'!$A:$XEW,1+IFERROR(VALUE(RIGHT(JX$3,2)),RIGHT(JX$3,1)),TRUE),#N/A)</f>
        <v>#N/A</v>
      </c>
      <c r="JY15" s="9" t="e">
        <v>#N/A</v>
      </c>
      <c r="JZ15" s="2" t="e">
        <f>IFERROR(KA15-VLOOKUP($A15,'TB2-1'!$A:$XEW,1+IFERROR(VALUE(RIGHT(JZ$3,2)),RIGHT(JZ$3,1)),TRUE),#N/A)</f>
        <v>#N/A</v>
      </c>
      <c r="KA15" s="9" t="e">
        <v>#N/A</v>
      </c>
      <c r="KB15" s="2" t="e">
        <f>IFERROR(KC15-VLOOKUP($A15,'TB2-1'!$A:$XEW,1+IFERROR(VALUE(RIGHT(KB$3,2)),RIGHT(KB$3,1)),TRUE),#N/A)</f>
        <v>#N/A</v>
      </c>
      <c r="KC15" s="9" t="e">
        <v>#N/A</v>
      </c>
      <c r="KD15" s="5" t="e">
        <f>IFERROR(KE15-VLOOKUP($A15,'TB2-1'!$A:$XEW,1+IFERROR(VALUE(RIGHT(KD$3,2)),RIGHT(KD$3,1)),TRUE),#N/A)</f>
        <v>#N/A</v>
      </c>
      <c r="KE15" s="9" t="e">
        <f t="shared" si="240"/>
        <v>#N/A</v>
      </c>
      <c r="KF15" s="5" t="e">
        <f>IFERROR(KG15-VLOOKUP($A15,'TB2-1'!$A:$XEW,1+IFERROR(VALUE(RIGHT(KF$3,2)),RIGHT(KF$3,1)),TRUE),#N/A)</f>
        <v>#N/A</v>
      </c>
      <c r="KG15" s="9" t="e">
        <f t="shared" si="240"/>
        <v>#N/A</v>
      </c>
      <c r="KH15" s="5">
        <f>IFERROR(KI15-VLOOKUP($A15,'TB2-1'!$A:$XEW,1+IFERROR(VALUE(RIGHT(KH$3,2)),RIGHT(KH$3,1)),TRUE),#N/A)</f>
        <v>-5</v>
      </c>
      <c r="KI15" s="9">
        <f t="shared" si="240"/>
        <v>0</v>
      </c>
      <c r="KJ15" s="5">
        <f>IFERROR(KK15-VLOOKUP($A15,'TB2-1'!$A:$XEW,1+IFERROR(VALUE(RIGHT(KJ$3,2)),RIGHT(KJ$3,1)),TRUE),#N/A)</f>
        <v>-7</v>
      </c>
      <c r="KK15" s="9">
        <f t="shared" si="240"/>
        <v>1</v>
      </c>
      <c r="KL15" s="5">
        <f>IFERROR(KM15-VLOOKUP($A15,'TB2-1'!$A:$XEW,1+IFERROR(VALUE(RIGHT(KL$3,2)),RIGHT(KL$3,1)),TRUE),#N/A)</f>
        <v>-10</v>
      </c>
      <c r="KM15" s="9">
        <f t="shared" si="240"/>
        <v>3</v>
      </c>
      <c r="KN15" s="5">
        <f>IFERROR(KO15-VLOOKUP($A15,'TB2-1'!$A:$XEW,1+IFERROR(VALUE(RIGHT(KN$3,2)),RIGHT(KN$3,1)),TRUE),#N/A)</f>
        <v>-15</v>
      </c>
      <c r="KO15" s="9">
        <f t="shared" si="240"/>
        <v>4</v>
      </c>
      <c r="KP15" s="5">
        <f>IFERROR(KQ15-VLOOKUP($A15,'TB2-1'!$A:$XEW,1+IFERROR(VALUE(RIGHT(KP$3,2)),RIGHT(KP$3,1)),TRUE),#N/A)</f>
        <v>-21</v>
      </c>
      <c r="KQ15" s="9">
        <f t="shared" si="240"/>
        <v>9</v>
      </c>
      <c r="KR15" s="5">
        <f>IFERROR(KS15-VLOOKUP($A15,'TB2-1'!$A:$XEW,1+IFERROR(VALUE(RIGHT(KR$3,2)),RIGHT(KR$3,1)),TRUE),#N/A)</f>
        <v>-32</v>
      </c>
      <c r="KS15" s="9">
        <f t="shared" si="240"/>
        <v>14</v>
      </c>
      <c r="KT15" s="5" t="e">
        <f>IFERROR(KU15-VLOOKUP($A15,'TB2-1'!$A:$XEW,1+IFERROR(VALUE(RIGHT(KT$3,2)),RIGHT(KT$3,1)),TRUE),#N/A)</f>
        <v>#N/A</v>
      </c>
      <c r="KU15" s="9" t="e">
        <v>#N/A</v>
      </c>
      <c r="KV15" s="5" t="e">
        <f>IFERROR(KW15-VLOOKUP($A15,'TB2-1'!$A:$XEW,1+IFERROR(VALUE(RIGHT(KV$3,2)),RIGHT(KV$3,1)),TRUE),#N/A)</f>
        <v>#N/A</v>
      </c>
      <c r="KW15" s="9" t="e">
        <v>#N/A</v>
      </c>
      <c r="KX15" s="5" t="e">
        <f>IFERROR(KY15-VLOOKUP($A15,'TB2-1'!$A:$XEW,1+IFERROR(VALUE(RIGHT(KX$3,2)),RIGHT(KX$3,1)),TRUE),#N/A)</f>
        <v>#N/A</v>
      </c>
      <c r="KY15" s="9" t="e">
        <v>#N/A</v>
      </c>
      <c r="KZ15" s="5" t="e">
        <f>IFERROR(LA15-VLOOKUP($A15,'TB2-1'!$A:$XEW,1+IFERROR(VALUE(RIGHT(KZ$3,2)),RIGHT(KZ$3,1)),TRUE),#N/A)</f>
        <v>#N/A</v>
      </c>
      <c r="LA15" s="9" t="e">
        <v>#N/A</v>
      </c>
      <c r="LB15" s="5" t="e">
        <f>IFERROR(LC15-VLOOKUP($A15,'TB2-1'!$A:$XEW,1+IFERROR(VALUE(RIGHT(LB$3,2)),RIGHT(LB$3,1)),TRUE),#N/A)</f>
        <v>#N/A</v>
      </c>
      <c r="LC15" s="9" t="e">
        <v>#N/A</v>
      </c>
      <c r="LD15" s="5" t="e">
        <f>IFERROR(LE15-VLOOKUP($A15,'TB2-1'!$A:$XEW,1+IFERROR(VALUE(RIGHT(LD$3,2)),RIGHT(LD$3,1)),TRUE),#N/A)</f>
        <v>#N/A</v>
      </c>
      <c r="LE15" s="9" t="e">
        <v>#N/A</v>
      </c>
      <c r="LF15" s="5" t="e">
        <f>IFERROR(LG15-VLOOKUP($A15,'TB2-1'!$A:$XEW,1+IFERROR(VALUE(RIGHT(LF$3,2)),RIGHT(LF$3,1)),TRUE),#N/A)</f>
        <v>#N/A</v>
      </c>
      <c r="LG15" s="9" t="e">
        <v>#N/A</v>
      </c>
      <c r="LH15" s="5" t="e">
        <f>IFERROR(LI15-VLOOKUP($A15,'TB2-1'!$A:$XEW,1+IFERROR(VALUE(RIGHT(LH$3,2)),RIGHT(LH$3,1)),TRUE),#N/A)</f>
        <v>#N/A</v>
      </c>
      <c r="LI15" s="9" t="e">
        <v>#N/A</v>
      </c>
      <c r="LJ15" s="5" t="e">
        <f>IFERROR(LK15-VLOOKUP($A15,'TB2-1'!$A:$XEW,1+IFERROR(VALUE(RIGHT(LJ$3,2)),RIGHT(LJ$3,1)),TRUE),#N/A)</f>
        <v>#N/A</v>
      </c>
      <c r="LK15" s="9" t="e">
        <v>#N/A</v>
      </c>
      <c r="LL15" s="5" t="e">
        <f>IFERROR(LM15-VLOOKUP($A15,'TB2-1'!$A:$XEW,1+IFERROR(VALUE(RIGHT(LL$3,2)),RIGHT(LL$3,1)),TRUE),#N/A)</f>
        <v>#N/A</v>
      </c>
      <c r="LM15" s="9" t="e">
        <v>#N/A</v>
      </c>
      <c r="LN15" s="2" t="e">
        <f>IFERROR(LO15-VLOOKUP($A15,'TB2-1'!$A:$XEW,1+IFERROR(VALUE(RIGHT(LN$3,2)),RIGHT(LN$3,1)),TRUE),#N/A)</f>
        <v>#N/A</v>
      </c>
      <c r="LO15" s="9" t="e">
        <f>-11+VLOOKUP($A15,$ACE:$ACW,1+IFERROR(VALUE(RIGHT(LN$3,2)),RIGHT(LN$3,1)),TRUE)</f>
        <v>#N/A</v>
      </c>
      <c r="LP15" s="2" t="e">
        <f>IFERROR(LQ15-VLOOKUP($A15,'TB2-1'!$A:$XEW,1+IFERROR(VALUE(RIGHT(LP$3,2)),RIGHT(LP$3,1)),TRUE),#N/A)</f>
        <v>#N/A</v>
      </c>
      <c r="LQ15" s="9" t="e">
        <f>-11+VLOOKUP($A15,$ACE:$ACW,1+IFERROR(VALUE(RIGHT(LP$3,2)),RIGHT(LP$3,1)),TRUE)</f>
        <v>#N/A</v>
      </c>
      <c r="LR15" s="2">
        <f>IFERROR(LS15-VLOOKUP($A15,'TB2-1'!$A:$XEW,1+IFERROR(VALUE(RIGHT(LR$3,2)),RIGHT(LR$3,1)),TRUE),#N/A)</f>
        <v>-14</v>
      </c>
      <c r="LS15" s="9">
        <f>-11+VLOOKUP($A15,$ACE:$ACW,1+IFERROR(VALUE(RIGHT(LR$3,2)),RIGHT(LR$3,1)),TRUE)</f>
        <v>-9</v>
      </c>
      <c r="LT15" s="2">
        <f>IFERROR(LU15-VLOOKUP($A15,'TB2-1'!$A:$XEW,1+IFERROR(VALUE(RIGHT(LT$3,2)),RIGHT(LT$3,1)),TRUE),#N/A)</f>
        <v>-16</v>
      </c>
      <c r="LU15" s="9">
        <f>-11+VLOOKUP($A15,$ACE:$ACW,1+IFERROR(VALUE(RIGHT(LT$3,2)),RIGHT(LT$3,1)),TRUE)</f>
        <v>-8</v>
      </c>
      <c r="LV15" s="2">
        <f>IFERROR(LW15-VLOOKUP($A15,'TB2-1'!$A:$XEW,1+IFERROR(VALUE(RIGHT(LV$3,2)),RIGHT(LV$3,1)),TRUE),#N/A)</f>
        <v>-19</v>
      </c>
      <c r="LW15" s="9">
        <f>-11+VLOOKUP($A15,$ACE:$ACW,1+IFERROR(VALUE(RIGHT(LV$3,2)),RIGHT(LV$3,1)),TRUE)</f>
        <v>-6</v>
      </c>
      <c r="LX15" s="2">
        <f>IFERROR(LY15-VLOOKUP($A15,'TB2-1'!$A:$XEW,1+IFERROR(VALUE(RIGHT(LX$3,2)),RIGHT(LX$3,1)),TRUE),#N/A)</f>
        <v>-24</v>
      </c>
      <c r="LY15" s="9">
        <f>-11+VLOOKUP($A15,$ACE:$ACW,1+IFERROR(VALUE(RIGHT(LX$3,2)),RIGHT(LX$3,1)),TRUE)</f>
        <v>-5</v>
      </c>
      <c r="LZ15" s="2">
        <f>IFERROR(MA15-VLOOKUP($A15,'TB2-1'!$A:$XEW,1+IFERROR(VALUE(RIGHT(LZ$3,2)),RIGHT(LZ$3,1)),TRUE),#N/A)</f>
        <v>-30</v>
      </c>
      <c r="MA15" s="9">
        <f>-11+VLOOKUP($A15,$ACE:$ACW,1+IFERROR(VALUE(RIGHT(LZ$3,2)),RIGHT(LZ$3,1)),TRUE)</f>
        <v>0</v>
      </c>
      <c r="MB15" s="2">
        <f>IFERROR(MC15-VLOOKUP($A15,'TB2-1'!$A:$XEW,1+IFERROR(VALUE(RIGHT(MB$3,2)),RIGHT(MB$3,1)),TRUE),#N/A)</f>
        <v>-41</v>
      </c>
      <c r="MC15" s="9">
        <f>-11+VLOOKUP($A15,$ACE:$ACW,1+IFERROR(VALUE(RIGHT(MB$3,2)),RIGHT(MB$3,1)),TRUE)</f>
        <v>5</v>
      </c>
      <c r="MD15" s="2" t="e">
        <f>IFERROR(ME15-VLOOKUP($A15,'TB2-1'!$A:$XEW,1+IFERROR(VALUE(RIGHT(MD$3,2)),RIGHT(MD$3,1)),TRUE),#N/A)</f>
        <v>#N/A</v>
      </c>
      <c r="ME15" s="9" t="e">
        <v>#N/A</v>
      </c>
      <c r="MF15" s="2" t="e">
        <f>IFERROR(MG15-VLOOKUP($A15,'TB2-1'!$A:$XEW,1+IFERROR(VALUE(RIGHT(MF$3,2)),RIGHT(MF$3,1)),TRUE),#N/A)</f>
        <v>#N/A</v>
      </c>
      <c r="MG15" s="9" t="e">
        <v>#N/A</v>
      </c>
      <c r="MH15" s="2" t="e">
        <f>IFERROR(MI15-VLOOKUP($A15,'TB2-1'!$A:$XEW,1+IFERROR(VALUE(RIGHT(MH$3,2)),RIGHT(MH$3,1)),TRUE),#N/A)</f>
        <v>#N/A</v>
      </c>
      <c r="MI15" s="9" t="e">
        <v>#N/A</v>
      </c>
      <c r="MJ15" s="2" t="e">
        <f>IFERROR(MK15-VLOOKUP($A15,'TB2-1'!$A:$XEW,1+IFERROR(VALUE(RIGHT(MJ$3,2)),RIGHT(MJ$3,1)),TRUE),#N/A)</f>
        <v>#N/A</v>
      </c>
      <c r="MK15" s="9" t="e">
        <v>#N/A</v>
      </c>
      <c r="ML15" s="2" t="e">
        <f>IFERROR(MM15-VLOOKUP($A15,'TB2-1'!$A:$XEW,1+IFERROR(VALUE(RIGHT(ML$3,2)),RIGHT(ML$3,1)),TRUE),#N/A)</f>
        <v>#N/A</v>
      </c>
      <c r="MM15" s="9" t="e">
        <v>#N/A</v>
      </c>
      <c r="MN15" s="2" t="e">
        <f>IFERROR(MO15-VLOOKUP($A15,'TB2-1'!$A:$XEW,1+IFERROR(VALUE(RIGHT(MN$3,2)),RIGHT(MN$3,1)),TRUE),#N/A)</f>
        <v>#N/A</v>
      </c>
      <c r="MO15" s="9" t="e">
        <v>#N/A</v>
      </c>
      <c r="MP15" s="2" t="e">
        <f>IFERROR(MQ15-VLOOKUP($A15,'TB2-1'!$A:$XEW,1+IFERROR(VALUE(RIGHT(MP$3,2)),RIGHT(MP$3,1)),TRUE),#N/A)</f>
        <v>#N/A</v>
      </c>
      <c r="MQ15" s="9" t="e">
        <v>#N/A</v>
      </c>
      <c r="MR15" s="2" t="e">
        <f>IFERROR(MS15-VLOOKUP($A15,'TB2-1'!$A:$XEW,1+IFERROR(VALUE(RIGHT(MR$3,2)),RIGHT(MR$3,1)),TRUE),#N/A)</f>
        <v>#N/A</v>
      </c>
      <c r="MS15" s="9" t="e">
        <v>#N/A</v>
      </c>
      <c r="MT15" s="2" t="e">
        <f>IFERROR(MU15-VLOOKUP($A15,'TB2-1'!$A:$XEW,1+IFERROR(VALUE(RIGHT(MT$3,2)),RIGHT(MT$3,1)),TRUE),#N/A)</f>
        <v>#N/A</v>
      </c>
      <c r="MU15" s="9" t="e">
        <v>#N/A</v>
      </c>
      <c r="MV15" s="2" t="e">
        <f>IFERROR(MW15-VLOOKUP($A15,'TB2-1'!$A:$XEW,1+IFERROR(VALUE(RIGHT(MV$3,2)),RIGHT(MV$3,1)),TRUE),#N/A)</f>
        <v>#N/A</v>
      </c>
      <c r="MW15" s="9" t="e">
        <v>#N/A</v>
      </c>
      <c r="MX15" s="5" t="e">
        <f>IFERROR(MY15-VLOOKUP($A15,'TB2-1'!$A:$XEW,1+IFERROR(VALUE(RIGHT(MX$3,2)),RIGHT(MX$3,1)),TRUE),#N/A)</f>
        <v>#N/A</v>
      </c>
      <c r="MY15" s="9" t="e">
        <f>-20+VLOOKUP($A15,$ACE:$ACW,1+IFERROR(VALUE(RIGHT(MX$3,2)),RIGHT(MX$3,1)),TRUE)</f>
        <v>#N/A</v>
      </c>
      <c r="MZ15" s="5" t="e">
        <f>IFERROR(NA15-VLOOKUP($A15,'TB2-1'!$A:$XEW,1+IFERROR(VALUE(RIGHT(MZ$3,2)),RIGHT(MZ$3,1)),TRUE),#N/A)</f>
        <v>#N/A</v>
      </c>
      <c r="NA15" s="9" t="e">
        <f>-20+VLOOKUP($A15,$ACE:$ACW,1+IFERROR(VALUE(RIGHT(MZ$3,2)),RIGHT(MZ$3,1)),TRUE)</f>
        <v>#N/A</v>
      </c>
      <c r="NB15" s="5">
        <f>IFERROR(NC15-VLOOKUP($A15,'TB2-1'!$A:$XEW,1+IFERROR(VALUE(RIGHT(NB$3,2)),RIGHT(NB$3,1)),TRUE),#N/A)</f>
        <v>-23</v>
      </c>
      <c r="NC15" s="9">
        <f>-20+VLOOKUP($A15,$ACE:$ACW,1+IFERROR(VALUE(RIGHT(NB$3,2)),RIGHT(NB$3,1)),TRUE)</f>
        <v>-18</v>
      </c>
      <c r="ND15" s="5">
        <f>IFERROR(NE15-VLOOKUP($A15,'TB2-1'!$A:$XEW,1+IFERROR(VALUE(RIGHT(ND$3,2)),RIGHT(ND$3,1)),TRUE),#N/A)</f>
        <v>-25</v>
      </c>
      <c r="NE15" s="9">
        <f>-20+VLOOKUP($A15,$ACE:$ACW,1+IFERROR(VALUE(RIGHT(ND$3,2)),RIGHT(ND$3,1)),TRUE)</f>
        <v>-17</v>
      </c>
      <c r="NF15" s="5">
        <f>IFERROR(NG15-VLOOKUP($A15,'TB2-1'!$A:$XEW,1+IFERROR(VALUE(RIGHT(NF$3,2)),RIGHT(NF$3,1)),TRUE),#N/A)</f>
        <v>-28</v>
      </c>
      <c r="NG15" s="9">
        <f>-20+VLOOKUP($A15,$ACE:$ACW,1+IFERROR(VALUE(RIGHT(NF$3,2)),RIGHT(NF$3,1)),TRUE)</f>
        <v>-15</v>
      </c>
      <c r="NH15" s="5">
        <f>IFERROR(NI15-VLOOKUP($A15,'TB2-1'!$A:$XEW,1+IFERROR(VALUE(RIGHT(NH$3,2)),RIGHT(NH$3,1)),TRUE),#N/A)</f>
        <v>-33</v>
      </c>
      <c r="NI15" s="9">
        <f>-20+VLOOKUP($A15,$ACE:$ACW,1+IFERROR(VALUE(RIGHT(NH$3,2)),RIGHT(NH$3,1)),TRUE)</f>
        <v>-14</v>
      </c>
      <c r="NJ15" s="5">
        <f>IFERROR(NK15-VLOOKUP($A15,'TB2-1'!$A:$XEW,1+IFERROR(VALUE(RIGHT(NJ$3,2)),RIGHT(NJ$3,1)),TRUE),#N/A)</f>
        <v>-39</v>
      </c>
      <c r="NK15" s="9">
        <f>-20+VLOOKUP($A15,$ACE:$ACW,1+IFERROR(VALUE(RIGHT(NJ$3,2)),RIGHT(NJ$3,1)),TRUE)</f>
        <v>-9</v>
      </c>
      <c r="NL15" s="5">
        <f>IFERROR(NM15-VLOOKUP($A15,'TB2-1'!$A:$XEW,1+IFERROR(VALUE(RIGHT(NL$3,2)),RIGHT(NL$3,1)),TRUE),#N/A)</f>
        <v>-50</v>
      </c>
      <c r="NM15" s="9">
        <f>-20+VLOOKUP($A15,$ACE:$ACW,1+IFERROR(VALUE(RIGHT(NL$3,2)),RIGHT(NL$3,1)),TRUE)</f>
        <v>-4</v>
      </c>
      <c r="NN15" s="5" t="e">
        <f>IFERROR(NO15-VLOOKUP($A15,'TB2-1'!$A:$XEW,1+IFERROR(VALUE(RIGHT(NN$3,2)),RIGHT(NN$3,1)),TRUE),#N/A)</f>
        <v>#N/A</v>
      </c>
      <c r="NO15" s="9" t="e">
        <v>#N/A</v>
      </c>
      <c r="NP15" s="5" t="e">
        <f>IFERROR(NQ15-VLOOKUP($A15,'TB2-1'!$A:$XEW,1+IFERROR(VALUE(RIGHT(NP$3,2)),RIGHT(NP$3,1)),TRUE),#N/A)</f>
        <v>#N/A</v>
      </c>
      <c r="NQ15" s="9" t="e">
        <v>#N/A</v>
      </c>
      <c r="NR15" s="5" t="e">
        <f>IFERROR(NS15-VLOOKUP($A15,'TB2-1'!$A:$XEW,1+IFERROR(VALUE(RIGHT(NR$3,2)),RIGHT(NR$3,1)),TRUE),#N/A)</f>
        <v>#N/A</v>
      </c>
      <c r="NS15" s="9" t="e">
        <v>#N/A</v>
      </c>
      <c r="NT15" s="5" t="e">
        <f>IFERROR(NU15-VLOOKUP($A15,'TB2-1'!$A:$XEW,1+IFERROR(VALUE(RIGHT(NT$3,2)),RIGHT(NT$3,1)),TRUE),#N/A)</f>
        <v>#N/A</v>
      </c>
      <c r="NU15" s="9" t="e">
        <v>#N/A</v>
      </c>
      <c r="NV15" s="5" t="e">
        <f>IFERROR(NW15-VLOOKUP($A15,'TB2-1'!$A:$XEW,1+IFERROR(VALUE(RIGHT(NV$3,2)),RIGHT(NV$3,1)),TRUE),#N/A)</f>
        <v>#N/A</v>
      </c>
      <c r="NW15" s="9" t="e">
        <v>#N/A</v>
      </c>
      <c r="NX15" s="5" t="e">
        <f>IFERROR(NY15-VLOOKUP($A15,'TB2-1'!$A:$XEW,1+IFERROR(VALUE(RIGHT(NX$3,2)),RIGHT(NX$3,1)),TRUE),#N/A)</f>
        <v>#N/A</v>
      </c>
      <c r="NY15" s="9" t="e">
        <v>#N/A</v>
      </c>
      <c r="NZ15" s="5" t="e">
        <f>IFERROR(OA15-VLOOKUP($A15,'TB2-1'!$A:$XEW,1+IFERROR(VALUE(RIGHT(NZ$3,2)),RIGHT(NZ$3,1)),TRUE),#N/A)</f>
        <v>#N/A</v>
      </c>
      <c r="OA15" s="9" t="e">
        <v>#N/A</v>
      </c>
      <c r="OB15" s="5" t="e">
        <f>IFERROR(OC15-VLOOKUP($A15,'TB2-1'!$A:$XEW,1+IFERROR(VALUE(RIGHT(OB$3,2)),RIGHT(OB$3,1)),TRUE),#N/A)</f>
        <v>#N/A</v>
      </c>
      <c r="OC15" s="9" t="e">
        <v>#N/A</v>
      </c>
      <c r="OD15" s="5" t="e">
        <f>IFERROR(OE15-VLOOKUP($A15,'TB2-1'!$A:$XEW,1+IFERROR(VALUE(RIGHT(OD$3,2)),RIGHT(OD$3,1)),TRUE),#N/A)</f>
        <v>#N/A</v>
      </c>
      <c r="OE15" s="9" t="e">
        <v>#N/A</v>
      </c>
      <c r="OF15" s="5" t="e">
        <f>IFERROR(OG15-VLOOKUP($A15,'TB2-1'!$A:$XEW,1+IFERROR(VALUE(RIGHT(OF$3,2)),RIGHT(OF$3,1)),TRUE),#N/A)</f>
        <v>#N/A</v>
      </c>
      <c r="OG15" s="9" t="e">
        <v>#N/A</v>
      </c>
      <c r="OH15" s="2" t="e">
        <f>IFERROR(OI15-VLOOKUP($A15,'TB2-1'!$A:$XEW,1+IFERROR(VALUE(RIGHT(OH$3,2)),RIGHT(OH$3,1)),TRUE),#N/A)</f>
        <v>#N/A</v>
      </c>
      <c r="OI15" s="9" t="e">
        <f t="shared" si="92"/>
        <v>#N/A</v>
      </c>
      <c r="OJ15" s="2" t="e">
        <f>IFERROR(OK15-VLOOKUP($A15,'TB2-1'!$A:$XEW,1+IFERROR(VALUE(RIGHT(OJ$3,2)),RIGHT(OJ$3,1)),TRUE),#N/A)</f>
        <v>#N/A</v>
      </c>
      <c r="OK15" s="9" t="e">
        <f t="shared" si="92"/>
        <v>#N/A</v>
      </c>
      <c r="OL15" s="2">
        <f>IFERROR(OM15-VLOOKUP($A15,'TB2-1'!$A:$XEW,1+IFERROR(VALUE(RIGHT(OL$3,2)),RIGHT(OL$3,1)),TRUE),#N/A)</f>
        <v>-35</v>
      </c>
      <c r="OM15" s="9">
        <f t="shared" ref="OM15" si="421">$OW15+VLOOKUP($A15,$ACE:$ACW,1+IFERROR(VALUE(RIGHT(OL$3,2)),RIGHT(OL$3,1)),TRUE)</f>
        <v>-30</v>
      </c>
      <c r="ON15" s="2">
        <f>IFERROR(OO15-VLOOKUP($A15,'TB2-1'!$A:$XEW,1+IFERROR(VALUE(RIGHT(ON$3,2)),RIGHT(ON$3,1)),TRUE),#N/A)</f>
        <v>-37</v>
      </c>
      <c r="OO15" s="9">
        <f t="shared" ref="OO15" si="422">$OW15+VLOOKUP($A15,$ACE:$ACW,1+IFERROR(VALUE(RIGHT(ON$3,2)),RIGHT(ON$3,1)),TRUE)</f>
        <v>-29</v>
      </c>
      <c r="OP15" s="2">
        <f>IFERROR(OQ15-VLOOKUP($A15,'TB2-1'!$A:$XEW,1+IFERROR(VALUE(RIGHT(OP$3,2)),RIGHT(OP$3,1)),TRUE),#N/A)</f>
        <v>-40</v>
      </c>
      <c r="OQ15" s="9">
        <f t="shared" ref="OQ15" si="423">$OW15+VLOOKUP($A15,$ACE:$ACW,1+IFERROR(VALUE(RIGHT(OP$3,2)),RIGHT(OP$3,1)),TRUE)</f>
        <v>-27</v>
      </c>
      <c r="OR15" s="2">
        <f>IFERROR(OS15-VLOOKUP($A15,'TB2-1'!$A:$XEW,1+IFERROR(VALUE(RIGHT(OR$3,2)),RIGHT(OR$3,1)),TRUE),#N/A)</f>
        <v>-45</v>
      </c>
      <c r="OS15" s="9">
        <f t="shared" ref="OS15" si="424">$OW15+VLOOKUP($A15,$ACE:$ACW,1+IFERROR(VALUE(RIGHT(OR$3,2)),RIGHT(OR$3,1)),TRUE)</f>
        <v>-26</v>
      </c>
      <c r="OT15" s="2">
        <f>IFERROR(OU15-VLOOKUP($A15,'TB2-1'!$A:$XEW,1+IFERROR(VALUE(RIGHT(OT$3,2)),RIGHT(OT$3,1)),TRUE),#N/A)</f>
        <v>-51</v>
      </c>
      <c r="OU15" s="9">
        <f t="shared" ref="OU15" si="425">$OW15+VLOOKUP($A15,$ACE:$ACW,1+IFERROR(VALUE(RIGHT(OT$3,2)),RIGHT(OT$3,1)),TRUE)</f>
        <v>-21</v>
      </c>
      <c r="OV15" s="2">
        <f>IFERROR(OW15-VLOOKUP($A15,'TB2-1'!$A:$XEW,1+IFERROR(VALUE(RIGHT(OV$3,2)),RIGHT(OV$3,1)),TRUE),#N/A)</f>
        <v>-78</v>
      </c>
      <c r="OW15" s="9">
        <v>-32</v>
      </c>
      <c r="OX15" s="2">
        <f>IFERROR(OY15-VLOOKUP($A15,'TB2-1'!$A:$XEW,1+IFERROR(VALUE(RIGHT(OX$3,2)),RIGHT(OX$3,1)),TRUE),#N/A)</f>
        <v>-106</v>
      </c>
      <c r="OY15" s="2">
        <f t="shared" si="61"/>
        <v>-32</v>
      </c>
      <c r="OZ15" s="2">
        <f>IFERROR(PA15-VLOOKUP($A15,'TB2-1'!$A:$XEW,1+IFERROR(VALUE(RIGHT(OZ$3,2)),RIGHT(OZ$3,1)),TRUE),#N/A)</f>
        <v>-152</v>
      </c>
      <c r="PA15" s="2">
        <f t="shared" si="61"/>
        <v>-32</v>
      </c>
      <c r="PB15" s="2">
        <f>IFERROR(PC15-VLOOKUP($A15,'TB2-1'!$A:$XEW,1+IFERROR(VALUE(RIGHT(PB$3,2)),RIGHT(PB$3,1)),TRUE),#N/A)</f>
        <v>-222</v>
      </c>
      <c r="PC15" s="2">
        <f t="shared" si="61"/>
        <v>-32</v>
      </c>
      <c r="PD15" s="2">
        <f>IFERROR(PE15-VLOOKUP($A15,'TB2-1'!$A:$XEW,1+IFERROR(VALUE(RIGHT(PD$3,2)),RIGHT(PD$3,1)),TRUE),#N/A)</f>
        <v>-332</v>
      </c>
      <c r="PE15" s="2">
        <f t="shared" si="61"/>
        <v>-32</v>
      </c>
      <c r="PF15" s="2">
        <f>IFERROR(PG15-VLOOKUP($A15,'TB2-1'!$A:$XEW,1+IFERROR(VALUE(RIGHT(PF$3,2)),RIGHT(PF$3,1)),TRUE),#N/A)</f>
        <v>-492</v>
      </c>
      <c r="PG15" s="2">
        <f t="shared" si="61"/>
        <v>-32</v>
      </c>
      <c r="PH15" s="2">
        <f>IFERROR(PI15-VLOOKUP($A15,'TB2-1'!$A:$XEW,1+IFERROR(VALUE(RIGHT(PH$3,2)),RIGHT(PH$3,1)),TRUE),#N/A)</f>
        <v>-772</v>
      </c>
      <c r="PI15" s="2">
        <f t="shared" si="61"/>
        <v>-32</v>
      </c>
      <c r="PJ15" s="2">
        <f>IFERROR(PK15-VLOOKUP($A15,'TB2-1'!$A:$XEW,1+IFERROR(VALUE(RIGHT(PJ$3,2)),RIGHT(PJ$3,1)),TRUE),#N/A)</f>
        <v>-1232</v>
      </c>
      <c r="PK15" s="2">
        <f t="shared" si="61"/>
        <v>-32</v>
      </c>
      <c r="PL15" s="2">
        <f>IFERROR(PM15-VLOOKUP($A15,'TB2-1'!$A:$XEW,1+IFERROR(VALUE(RIGHT(PL$3,2)),RIGHT(PL$3,1)),TRUE),#N/A)</f>
        <v>-1932</v>
      </c>
      <c r="PM15" s="2">
        <f t="shared" si="61"/>
        <v>-32</v>
      </c>
      <c r="PN15" s="2">
        <f>IFERROR(PO15-VLOOKUP($A15,'TB2-1'!$A:$XEW,1+IFERROR(VALUE(RIGHT(PN$3,2)),RIGHT(PN$3,1)),TRUE),#N/A)</f>
        <v>-3032</v>
      </c>
      <c r="PO15" s="2">
        <f t="shared" si="62"/>
        <v>-32</v>
      </c>
      <c r="PP15" s="2">
        <f>IFERROR(PQ15-VLOOKUP($A15,'TB2-1'!$A:$XEW,1+IFERROR(VALUE(RIGHT(PP$3,2)),RIGHT(PP$3,1)),TRUE),#N/A)</f>
        <v>-4632</v>
      </c>
      <c r="PQ15" s="2">
        <f t="shared" si="63"/>
        <v>-32</v>
      </c>
      <c r="PR15" s="5" t="e">
        <f>IFERROR(PS15-VLOOKUP($A15,'TB2-1'!$A:$XEW,1+IFERROR(VALUE(RIGHT(PR$3,2)),RIGHT(PR$3,1)),TRUE),#N/A)</f>
        <v>#N/A</v>
      </c>
      <c r="PS15" s="9" t="e">
        <f t="shared" si="98"/>
        <v>#N/A</v>
      </c>
      <c r="PT15" s="5" t="e">
        <f>IFERROR(PU15-VLOOKUP($A15,'TB2-1'!$A:$XEW,1+IFERROR(VALUE(RIGHT(PT$3,2)),RIGHT(PT$3,1)),TRUE),#N/A)</f>
        <v>#N/A</v>
      </c>
      <c r="PU15" s="9" t="e">
        <f t="shared" si="98"/>
        <v>#N/A</v>
      </c>
      <c r="PV15" s="5">
        <f>IFERROR(PW15-VLOOKUP($A15,'TB2-1'!$A:$XEW,1+IFERROR(VALUE(RIGHT(PV$3,2)),RIGHT(PV$3,1)),TRUE),#N/A)</f>
        <v>-44</v>
      </c>
      <c r="PW15" s="9">
        <f t="shared" ref="PW15" si="426">$QG15+VLOOKUP($A15,$ACE:$ACW,1+IFERROR(VALUE(RIGHT(PV$3,2)),RIGHT(PV$3,1)),TRUE)</f>
        <v>-39</v>
      </c>
      <c r="PX15" s="5">
        <f>IFERROR(PY15-VLOOKUP($A15,'TB2-1'!$A:$XEW,1+IFERROR(VALUE(RIGHT(PX$3,2)),RIGHT(PX$3,1)),TRUE),#N/A)</f>
        <v>-46</v>
      </c>
      <c r="PY15" s="9">
        <f t="shared" ref="PY15" si="427">$QG15+VLOOKUP($A15,$ACE:$ACW,1+IFERROR(VALUE(RIGHT(PX$3,2)),RIGHT(PX$3,1)),TRUE)</f>
        <v>-38</v>
      </c>
      <c r="PZ15" s="5">
        <f>IFERROR(QA15-VLOOKUP($A15,'TB2-1'!$A:$XEW,1+IFERROR(VALUE(RIGHT(PZ$3,2)),RIGHT(PZ$3,1)),TRUE),#N/A)</f>
        <v>-49</v>
      </c>
      <c r="QA15" s="9">
        <f t="shared" ref="QA15" si="428">$QG15+VLOOKUP($A15,$ACE:$ACW,1+IFERROR(VALUE(RIGHT(PZ$3,2)),RIGHT(PZ$3,1)),TRUE)</f>
        <v>-36</v>
      </c>
      <c r="QB15" s="5">
        <f>IFERROR(QC15-VLOOKUP($A15,'TB2-1'!$A:$XEW,1+IFERROR(VALUE(RIGHT(QB$3,2)),RIGHT(QB$3,1)),TRUE),#N/A)</f>
        <v>-54</v>
      </c>
      <c r="QC15" s="9">
        <f t="shared" ref="QC15" si="429">$QG15+VLOOKUP($A15,$ACE:$ACW,1+IFERROR(VALUE(RIGHT(QB$3,2)),RIGHT(QB$3,1)),TRUE)</f>
        <v>-35</v>
      </c>
      <c r="QD15" s="5">
        <f>IFERROR(QE15-VLOOKUP($A15,'TB2-1'!$A:$XEW,1+IFERROR(VALUE(RIGHT(QD$3,2)),RIGHT(QD$3,1)),TRUE),#N/A)</f>
        <v>-60</v>
      </c>
      <c r="QE15" s="9">
        <f t="shared" ref="QE15" si="430">$QG15+VLOOKUP($A15,$ACE:$ACW,1+IFERROR(VALUE(RIGHT(QD$3,2)),RIGHT(QD$3,1)),TRUE)</f>
        <v>-30</v>
      </c>
      <c r="QF15" s="5">
        <f>IFERROR(QG15-VLOOKUP($A15,'TB2-1'!$A:$XEW,1+IFERROR(VALUE(RIGHT(QF$3,2)),RIGHT(QF$3,1)),TRUE),#N/A)</f>
        <v>-87</v>
      </c>
      <c r="QG15" s="9">
        <v>-41</v>
      </c>
      <c r="QH15" s="5">
        <f>IFERROR(QI15-VLOOKUP($A15,'TB2-1'!$A:$XEW,1+IFERROR(VALUE(RIGHT(QH$3,2)),RIGHT(QH$3,1)),TRUE),#N/A)</f>
        <v>-115</v>
      </c>
      <c r="QI15" s="5">
        <f t="shared" si="64"/>
        <v>-41</v>
      </c>
      <c r="QJ15" s="5">
        <f>IFERROR(QK15-VLOOKUP($A15,'TB2-1'!$A:$XEW,1+IFERROR(VALUE(RIGHT(QJ$3,2)),RIGHT(QJ$3,1)),TRUE),#N/A)</f>
        <v>-161</v>
      </c>
      <c r="QK15" s="5">
        <f t="shared" si="64"/>
        <v>-41</v>
      </c>
      <c r="QL15" s="5">
        <f>IFERROR(QM15-VLOOKUP($A15,'TB2-1'!$A:$XEW,1+IFERROR(VALUE(RIGHT(QL$3,2)),RIGHT(QL$3,1)),TRUE),#N/A)</f>
        <v>-231</v>
      </c>
      <c r="QM15" s="5">
        <f t="shared" si="64"/>
        <v>-41</v>
      </c>
      <c r="QN15" s="5">
        <f>IFERROR(QO15-VLOOKUP($A15,'TB2-1'!$A:$XEW,1+IFERROR(VALUE(RIGHT(QN$3,2)),RIGHT(QN$3,1)),TRUE),#N/A)</f>
        <v>-341</v>
      </c>
      <c r="QO15" s="5">
        <f t="shared" si="64"/>
        <v>-41</v>
      </c>
      <c r="QP15" s="5">
        <f>IFERROR(QQ15-VLOOKUP($A15,'TB2-1'!$A:$XEW,1+IFERROR(VALUE(RIGHT(QP$3,2)),RIGHT(QP$3,1)),TRUE),#N/A)</f>
        <v>-501</v>
      </c>
      <c r="QQ15" s="5">
        <f t="shared" si="64"/>
        <v>-41</v>
      </c>
      <c r="QR15" s="5">
        <f>IFERROR(QS15-VLOOKUP($A15,'TB2-1'!$A:$XEW,1+IFERROR(VALUE(RIGHT(QR$3,2)),RIGHT(QR$3,1)),TRUE),#N/A)</f>
        <v>-781</v>
      </c>
      <c r="QS15" s="5">
        <f t="shared" si="64"/>
        <v>-41</v>
      </c>
      <c r="QT15" s="5">
        <f>IFERROR(QU15-VLOOKUP($A15,'TB2-1'!$A:$XEW,1+IFERROR(VALUE(RIGHT(QT$3,2)),RIGHT(QT$3,1)),TRUE),#N/A)</f>
        <v>-1241</v>
      </c>
      <c r="QU15" s="5">
        <f t="shared" si="64"/>
        <v>-41</v>
      </c>
      <c r="QV15" s="5">
        <f>IFERROR(QW15-VLOOKUP($A15,'TB2-1'!$A:$XEW,1+IFERROR(VALUE(RIGHT(QV$3,2)),RIGHT(QV$3,1)),TRUE),#N/A)</f>
        <v>-1941</v>
      </c>
      <c r="QW15" s="5">
        <f t="shared" si="64"/>
        <v>-41</v>
      </c>
      <c r="QX15" s="5">
        <f>IFERROR(QY15-VLOOKUP($A15,'TB2-1'!$A:$XEW,1+IFERROR(VALUE(RIGHT(QX$3,2)),RIGHT(QX$3,1)),TRUE),#N/A)</f>
        <v>-3041</v>
      </c>
      <c r="QY15" s="5">
        <f t="shared" si="65"/>
        <v>-41</v>
      </c>
      <c r="QZ15" s="5">
        <f>IFERROR(RA15-VLOOKUP($A15,'TB2-1'!$A:$XEW,1+IFERROR(VALUE(RIGHT(QZ$3,2)),RIGHT(QZ$3,1)),TRUE),#N/A)</f>
        <v>-4641</v>
      </c>
      <c r="RA15" s="5">
        <f t="shared" si="66"/>
        <v>-41</v>
      </c>
      <c r="RB15" s="2" t="e">
        <f>IFERROR(RC15-VLOOKUP($A15,'TB2-1'!$A:$XEW,1+IFERROR(VALUE(RIGHT(RB$3,2)),RIGHT(RB$3,1)),TRUE),#N/A)</f>
        <v>#N/A</v>
      </c>
      <c r="RC15" s="9" t="e">
        <f t="shared" si="104"/>
        <v>#N/A</v>
      </c>
      <c r="RD15" s="2" t="e">
        <f>IFERROR(RE15-VLOOKUP($A15,'TB2-1'!$A:$XEW,1+IFERROR(VALUE(RIGHT(RD$3,2)),RIGHT(RD$3,1)),TRUE),#N/A)</f>
        <v>#N/A</v>
      </c>
      <c r="RE15" s="9" t="e">
        <f t="shared" si="104"/>
        <v>#N/A</v>
      </c>
      <c r="RF15" s="2">
        <f>IFERROR(RG15-VLOOKUP($A15,'TB2-1'!$A:$XEW,1+IFERROR(VALUE(RIGHT(RF$3,2)),RIGHT(RF$3,1)),TRUE),#N/A)</f>
        <v>-56</v>
      </c>
      <c r="RG15" s="9">
        <f t="shared" ref="RG15" si="431">$RQ15+VLOOKUP($A15,$ACE:$ACW,1+IFERROR(VALUE(RIGHT(RF$3,2)),RIGHT(RF$3,1)),TRUE)</f>
        <v>-51</v>
      </c>
      <c r="RH15" s="2">
        <f>IFERROR(RI15-VLOOKUP($A15,'TB2-1'!$A:$XEW,1+IFERROR(VALUE(RIGHT(RH$3,2)),RIGHT(RH$3,1)),TRUE),#N/A)</f>
        <v>-58</v>
      </c>
      <c r="RI15" s="9">
        <f t="shared" ref="RI15" si="432">$RQ15+VLOOKUP($A15,$ACE:$ACW,1+IFERROR(VALUE(RIGHT(RH$3,2)),RIGHT(RH$3,1)),TRUE)</f>
        <v>-50</v>
      </c>
      <c r="RJ15" s="2">
        <f>IFERROR(RK15-VLOOKUP($A15,'TB2-1'!$A:$XEW,1+IFERROR(VALUE(RIGHT(RJ$3,2)),RIGHT(RJ$3,1)),TRUE),#N/A)</f>
        <v>-61</v>
      </c>
      <c r="RK15" s="9">
        <f t="shared" ref="RK15" si="433">$RQ15+VLOOKUP($A15,$ACE:$ACW,1+IFERROR(VALUE(RIGHT(RJ$3,2)),RIGHT(RJ$3,1)),TRUE)</f>
        <v>-48</v>
      </c>
      <c r="RL15" s="2">
        <f>IFERROR(RM15-VLOOKUP($A15,'TB2-1'!$A:$XEW,1+IFERROR(VALUE(RIGHT(RL$3,2)),RIGHT(RL$3,1)),TRUE),#N/A)</f>
        <v>-66</v>
      </c>
      <c r="RM15" s="9">
        <f t="shared" ref="RM15" si="434">$RQ15+VLOOKUP($A15,$ACE:$ACW,1+IFERROR(VALUE(RIGHT(RL$3,2)),RIGHT(RL$3,1)),TRUE)</f>
        <v>-47</v>
      </c>
      <c r="RN15" s="2">
        <f>IFERROR(RO15-VLOOKUP($A15,'TB2-1'!$A:$XEW,1+IFERROR(VALUE(RIGHT(RN$3,2)),RIGHT(RN$3,1)),TRUE),#N/A)</f>
        <v>-72</v>
      </c>
      <c r="RO15" s="9">
        <f t="shared" ref="RO15" si="435">$RQ15+VLOOKUP($A15,$ACE:$ACW,1+IFERROR(VALUE(RIGHT(RN$3,2)),RIGHT(RN$3,1)),TRUE)</f>
        <v>-42</v>
      </c>
      <c r="RP15" s="2">
        <f>IFERROR(RQ15-VLOOKUP($A15,'TB2-1'!$A:$XEW,1+IFERROR(VALUE(RIGHT(RP$3,2)),RIGHT(RP$3,1)),TRUE),#N/A)</f>
        <v>-99</v>
      </c>
      <c r="RQ15" s="9">
        <v>-53</v>
      </c>
      <c r="RR15" s="2">
        <f>IFERROR(RS15-VLOOKUP($A15,'TB2-1'!$A:$XEW,1+IFERROR(VALUE(RIGHT(RR$3,2)),RIGHT(RR$3,1)),TRUE),#N/A)</f>
        <v>-127</v>
      </c>
      <c r="RS15" s="2">
        <f t="shared" si="67"/>
        <v>-53</v>
      </c>
      <c r="RT15" s="2">
        <f>IFERROR(RU15-VLOOKUP($A15,'TB2-1'!$A:$XEW,1+IFERROR(VALUE(RIGHT(RT$3,2)),RIGHT(RT$3,1)),TRUE),#N/A)</f>
        <v>-173</v>
      </c>
      <c r="RU15" s="2">
        <f t="shared" si="67"/>
        <v>-53</v>
      </c>
      <c r="RV15" s="2">
        <f>IFERROR(RW15-VLOOKUP($A15,'TB2-1'!$A:$XEW,1+IFERROR(VALUE(RIGHT(RV$3,2)),RIGHT(RV$3,1)),TRUE),#N/A)</f>
        <v>-243</v>
      </c>
      <c r="RW15" s="2">
        <f t="shared" si="67"/>
        <v>-53</v>
      </c>
      <c r="RX15" s="2">
        <f>IFERROR(RY15-VLOOKUP($A15,'TB2-1'!$A:$XEW,1+IFERROR(VALUE(RIGHT(RX$3,2)),RIGHT(RX$3,1)),TRUE),#N/A)</f>
        <v>-353</v>
      </c>
      <c r="RY15" s="2">
        <f t="shared" si="67"/>
        <v>-53</v>
      </c>
      <c r="RZ15" s="2">
        <f>IFERROR(SA15-VLOOKUP($A15,'TB2-1'!$A:$XEW,1+IFERROR(VALUE(RIGHT(RZ$3,2)),RIGHT(RZ$3,1)),TRUE),#N/A)</f>
        <v>-513</v>
      </c>
      <c r="SA15" s="2">
        <f t="shared" si="67"/>
        <v>-53</v>
      </c>
      <c r="SB15" s="2">
        <f>IFERROR(SC15-VLOOKUP($A15,'TB2-1'!$A:$XEW,1+IFERROR(VALUE(RIGHT(SB$3,2)),RIGHT(SB$3,1)),TRUE),#N/A)</f>
        <v>-793</v>
      </c>
      <c r="SC15" s="2">
        <f t="shared" si="67"/>
        <v>-53</v>
      </c>
      <c r="SD15" s="2">
        <f>IFERROR(SE15-VLOOKUP($A15,'TB2-1'!$A:$XEW,1+IFERROR(VALUE(RIGHT(SD$3,2)),RIGHT(SD$3,1)),TRUE),#N/A)</f>
        <v>-1253</v>
      </c>
      <c r="SE15" s="2">
        <f t="shared" si="67"/>
        <v>-53</v>
      </c>
      <c r="SF15" s="2">
        <f>IFERROR(SG15-VLOOKUP($A15,'TB2-1'!$A:$XEW,1+IFERROR(VALUE(RIGHT(SF$3,2)),RIGHT(SF$3,1)),TRUE),#N/A)</f>
        <v>-1953</v>
      </c>
      <c r="SG15" s="2">
        <f t="shared" si="67"/>
        <v>-53</v>
      </c>
      <c r="SH15" s="2">
        <f>IFERROR(SI15-VLOOKUP($A15,'TB2-1'!$A:$XEW,1+IFERROR(VALUE(RIGHT(SH$3,2)),RIGHT(SH$3,1)),TRUE),#N/A)</f>
        <v>-3053</v>
      </c>
      <c r="SI15" s="2">
        <f t="shared" si="68"/>
        <v>-53</v>
      </c>
      <c r="SJ15" s="2">
        <f>IFERROR(SK15-VLOOKUP($A15,'TB2-1'!$A:$XEW,1+IFERROR(VALUE(RIGHT(SJ$3,2)),RIGHT(SJ$3,1)),TRUE),#N/A)</f>
        <v>-4653</v>
      </c>
      <c r="SK15" s="2">
        <f t="shared" si="69"/>
        <v>-53</v>
      </c>
      <c r="SL15" s="5" t="e">
        <f>IFERROR(SM15-VLOOKUP($A15,'TB2-1'!$A:$XEW,1+IFERROR(VALUE(RIGHT(SL$3,2)),RIGHT(SL$3,1)),TRUE),#N/A)</f>
        <v>#N/A</v>
      </c>
      <c r="SM15" s="9" t="e">
        <f t="shared" si="110"/>
        <v>#N/A</v>
      </c>
      <c r="SN15" s="5" t="e">
        <f>IFERROR(SO15-VLOOKUP($A15,'TB2-1'!$A:$XEW,1+IFERROR(VALUE(RIGHT(SN$3,2)),RIGHT(SN$3,1)),TRUE),#N/A)</f>
        <v>#N/A</v>
      </c>
      <c r="SO15" s="9" t="e">
        <f t="shared" si="110"/>
        <v>#N/A</v>
      </c>
      <c r="SP15" s="5">
        <f>IFERROR(SQ15-VLOOKUP($A15,'TB2-1'!$A:$XEW,1+IFERROR(VALUE(RIGHT(SP$3,2)),RIGHT(SP$3,1)),TRUE),#N/A)</f>
        <v>-69</v>
      </c>
      <c r="SQ15" s="9">
        <f t="shared" si="110"/>
        <v>-64</v>
      </c>
      <c r="SR15" s="5">
        <f>IFERROR(SS15-VLOOKUP($A15,'TB2-1'!$A:$XEW,1+IFERROR(VALUE(RIGHT(SR$3,2)),RIGHT(SR$3,1)),TRUE),#N/A)</f>
        <v>-71</v>
      </c>
      <c r="SS15" s="9">
        <f t="shared" si="110"/>
        <v>-63</v>
      </c>
      <c r="ST15" s="5">
        <f>IFERROR(SU15-VLOOKUP($A15,'TB2-1'!$A:$XEW,1+IFERROR(VALUE(RIGHT(ST$3,2)),RIGHT(ST$3,1)),TRUE),#N/A)</f>
        <v>-74</v>
      </c>
      <c r="SU15" s="9">
        <f t="shared" si="110"/>
        <v>-61</v>
      </c>
      <c r="SV15" s="5">
        <f>IFERROR(SW15-VLOOKUP($A15,'TB2-1'!$A:$XEW,1+IFERROR(VALUE(RIGHT(SV$3,2)),RIGHT(SV$3,1)),TRUE),#N/A)</f>
        <v>-79</v>
      </c>
      <c r="SW15" s="9">
        <f t="shared" si="110"/>
        <v>-60</v>
      </c>
      <c r="SX15" s="5">
        <f>IFERROR(SY15-VLOOKUP($A15,'TB2-1'!$A:$XEW,1+IFERROR(VALUE(RIGHT(SX$3,2)),RIGHT(SX$3,1)),TRUE),#N/A)</f>
        <v>-85</v>
      </c>
      <c r="SY15" s="9">
        <f t="shared" si="111"/>
        <v>-55</v>
      </c>
      <c r="SZ15" s="5">
        <f>IFERROR(TA15-VLOOKUP($A15,'TB2-1'!$A:$XEW,1+IFERROR(VALUE(RIGHT(SZ$3,2)),RIGHT(SZ$3,1)),TRUE),#N/A)</f>
        <v>-112</v>
      </c>
      <c r="TA15" s="9">
        <v>-66</v>
      </c>
      <c r="TB15" s="5">
        <f>IFERROR(TC15-VLOOKUP($A15,'TB2-1'!$A:$XEW,1+IFERROR(VALUE(RIGHT(TB$3,2)),RIGHT(TB$3,1)),TRUE),#N/A)</f>
        <v>-140</v>
      </c>
      <c r="TC15" s="5">
        <f t="shared" si="70"/>
        <v>-66</v>
      </c>
      <c r="TD15" s="5">
        <f>IFERROR(TE15-VLOOKUP($A15,'TB2-1'!$A:$XEW,1+IFERROR(VALUE(RIGHT(TD$3,2)),RIGHT(TD$3,1)),TRUE),#N/A)</f>
        <v>-186</v>
      </c>
      <c r="TE15" s="5">
        <f t="shared" si="70"/>
        <v>-66</v>
      </c>
      <c r="TF15" s="5">
        <f>IFERROR(TG15-VLOOKUP($A15,'TB2-1'!$A:$XEW,1+IFERROR(VALUE(RIGHT(TF$3,2)),RIGHT(TF$3,1)),TRUE),#N/A)</f>
        <v>-256</v>
      </c>
      <c r="TG15" s="5">
        <f t="shared" si="70"/>
        <v>-66</v>
      </c>
      <c r="TH15" s="5">
        <f>IFERROR(TI15-VLOOKUP($A15,'TB2-1'!$A:$XEW,1+IFERROR(VALUE(RIGHT(TH$3,2)),RIGHT(TH$3,1)),TRUE),#N/A)</f>
        <v>-366</v>
      </c>
      <c r="TI15" s="5">
        <f t="shared" si="70"/>
        <v>-66</v>
      </c>
      <c r="TJ15" s="5">
        <f>IFERROR(TK15-VLOOKUP($A15,'TB2-1'!$A:$XEW,1+IFERROR(VALUE(RIGHT(TJ$3,2)),RIGHT(TJ$3,1)),TRUE),#N/A)</f>
        <v>-526</v>
      </c>
      <c r="TK15" s="5">
        <f t="shared" si="70"/>
        <v>-66</v>
      </c>
      <c r="TL15" s="5">
        <f>IFERROR(TM15-VLOOKUP($A15,'TB2-1'!$A:$XEW,1+IFERROR(VALUE(RIGHT(TL$3,2)),RIGHT(TL$3,1)),TRUE),#N/A)</f>
        <v>-806</v>
      </c>
      <c r="TM15" s="5">
        <f t="shared" si="70"/>
        <v>-66</v>
      </c>
      <c r="TN15" s="5">
        <f>IFERROR(TO15-VLOOKUP($A15,'TB2-1'!$A:$XEW,1+IFERROR(VALUE(RIGHT(TN$3,2)),RIGHT(TN$3,1)),TRUE),#N/A)</f>
        <v>-1266</v>
      </c>
      <c r="TO15" s="5">
        <f t="shared" si="70"/>
        <v>-66</v>
      </c>
      <c r="TP15" s="5">
        <f>IFERROR(TQ15-VLOOKUP($A15,'TB2-1'!$A:$XEW,1+IFERROR(VALUE(RIGHT(TP$3,2)),RIGHT(TP$3,1)),TRUE),#N/A)</f>
        <v>-1966</v>
      </c>
      <c r="TQ15" s="5">
        <f t="shared" si="70"/>
        <v>-66</v>
      </c>
      <c r="TR15" s="5">
        <f>IFERROR(TS15-VLOOKUP($A15,'TB2-1'!$A:$XEW,1+IFERROR(VALUE(RIGHT(TR$3,2)),RIGHT(TR$3,1)),TRUE),#N/A)</f>
        <v>-3066</v>
      </c>
      <c r="TS15" s="5">
        <f t="shared" si="71"/>
        <v>-66</v>
      </c>
      <c r="TT15" s="5">
        <f>IFERROR(TU15-VLOOKUP($A15,'TB2-1'!$A:$XEW,1+IFERROR(VALUE(RIGHT(TT$3,2)),RIGHT(TT$3,1)),TRUE),#N/A)</f>
        <v>-4666</v>
      </c>
      <c r="TU15" s="5">
        <f t="shared" si="72"/>
        <v>-66</v>
      </c>
      <c r="TV15" s="2" t="e">
        <f>IFERROR(TW15-VLOOKUP($A15,'TB2-1'!$A:$XEW,1+IFERROR(VALUE(RIGHT(TV$3,2)),RIGHT(TV$3,1)),TRUE),#N/A)</f>
        <v>#N/A</v>
      </c>
      <c r="TW15" s="9" t="e">
        <f t="shared" si="112"/>
        <v>#N/A</v>
      </c>
      <c r="TX15" s="2" t="e">
        <f>IFERROR(TY15-VLOOKUP($A15,'TB2-1'!$A:$XEW,1+IFERROR(VALUE(RIGHT(TX$3,2)),RIGHT(TX$3,1)),TRUE),#N/A)</f>
        <v>#N/A</v>
      </c>
      <c r="TY15" s="9" t="e">
        <f t="shared" si="112"/>
        <v>#N/A</v>
      </c>
      <c r="TZ15" s="2">
        <f>IFERROR(UA15-VLOOKUP($A15,'TB2-1'!$A:$XEW,1+IFERROR(VALUE(RIGHT(TZ$3,2)),RIGHT(TZ$3,1)),TRUE),#N/A)</f>
        <v>-90</v>
      </c>
      <c r="UA15" s="9">
        <f t="shared" ref="UA15" si="436">$UK15+VLOOKUP($A15,$ACE:$ACW,1+IFERROR(VALUE(RIGHT(TZ$3,2)),RIGHT(TZ$3,1)),TRUE)</f>
        <v>-85</v>
      </c>
      <c r="UB15" s="2">
        <f>IFERROR(UC15-VLOOKUP($A15,'TB2-1'!$A:$XEW,1+IFERROR(VALUE(RIGHT(UB$3,2)),RIGHT(UB$3,1)),TRUE),#N/A)</f>
        <v>-92</v>
      </c>
      <c r="UC15" s="9">
        <f t="shared" ref="UC15" si="437">$UK15+VLOOKUP($A15,$ACE:$ACW,1+IFERROR(VALUE(RIGHT(UB$3,2)),RIGHT(UB$3,1)),TRUE)</f>
        <v>-84</v>
      </c>
      <c r="UD15" s="2">
        <f>IFERROR(UE15-VLOOKUP($A15,'TB2-1'!$A:$XEW,1+IFERROR(VALUE(RIGHT(UD$3,2)),RIGHT(UD$3,1)),TRUE),#N/A)</f>
        <v>-95</v>
      </c>
      <c r="UE15" s="9">
        <f t="shared" ref="UE15" si="438">$UK15+VLOOKUP($A15,$ACE:$ACW,1+IFERROR(VALUE(RIGHT(UD$3,2)),RIGHT(UD$3,1)),TRUE)</f>
        <v>-82</v>
      </c>
      <c r="UF15" s="2">
        <f>IFERROR(UG15-VLOOKUP($A15,'TB2-1'!$A:$XEW,1+IFERROR(VALUE(RIGHT(UF$3,2)),RIGHT(UF$3,1)),TRUE),#N/A)</f>
        <v>-100</v>
      </c>
      <c r="UG15" s="9">
        <f t="shared" ref="UG15" si="439">$UK15+VLOOKUP($A15,$ACE:$ACW,1+IFERROR(VALUE(RIGHT(UF$3,2)),RIGHT(UF$3,1)),TRUE)</f>
        <v>-81</v>
      </c>
      <c r="UH15" s="2">
        <f>IFERROR(UI15-VLOOKUP($A15,'TB2-1'!$A:$XEW,1+IFERROR(VALUE(RIGHT(UH$3,2)),RIGHT(UH$3,1)),TRUE),#N/A)</f>
        <v>-106</v>
      </c>
      <c r="UI15" s="9">
        <f t="shared" ref="UI15" si="440">$UK15+VLOOKUP($A15,$ACE:$ACW,1+IFERROR(VALUE(RIGHT(UH$3,2)),RIGHT(UH$3,1)),TRUE)</f>
        <v>-76</v>
      </c>
      <c r="UJ15" s="2">
        <f>IFERROR(UK15-VLOOKUP($A15,'TB2-1'!$A:$XEW,1+IFERROR(VALUE(RIGHT(UJ$3,2)),RIGHT(UJ$3,1)),TRUE),#N/A)</f>
        <v>-133</v>
      </c>
      <c r="UK15" s="9">
        <v>-87</v>
      </c>
      <c r="UL15" s="2">
        <f>IFERROR(UM15-VLOOKUP($A15,'TB2-1'!$A:$XEW,1+IFERROR(VALUE(RIGHT(UL$3,2)),RIGHT(UL$3,1)),TRUE),#N/A)</f>
        <v>-161</v>
      </c>
      <c r="UM15" s="2">
        <f t="shared" si="73"/>
        <v>-87</v>
      </c>
      <c r="UN15" s="2">
        <f>IFERROR(UO15-VLOOKUP($A15,'TB2-1'!$A:$XEW,1+IFERROR(VALUE(RIGHT(UN$3,2)),RIGHT(UN$3,1)),TRUE),#N/A)</f>
        <v>-207</v>
      </c>
      <c r="UO15" s="2">
        <f t="shared" si="73"/>
        <v>-87</v>
      </c>
      <c r="UP15" s="2">
        <f>IFERROR(UQ15-VLOOKUP($A15,'TB2-1'!$A:$XEW,1+IFERROR(VALUE(RIGHT(UP$3,2)),RIGHT(UP$3,1)),TRUE),#N/A)</f>
        <v>-277</v>
      </c>
      <c r="UQ15" s="2">
        <f t="shared" si="73"/>
        <v>-87</v>
      </c>
      <c r="UR15" s="2">
        <f>IFERROR(US15-VLOOKUP($A15,'TB2-1'!$A:$XEW,1+IFERROR(VALUE(RIGHT(UR$3,2)),RIGHT(UR$3,1)),TRUE),#N/A)</f>
        <v>-387</v>
      </c>
      <c r="US15" s="2">
        <f t="shared" si="73"/>
        <v>-87</v>
      </c>
      <c r="UT15" s="2">
        <f>IFERROR(UU15-VLOOKUP($A15,'TB2-1'!$A:$XEW,1+IFERROR(VALUE(RIGHT(UT$3,2)),RIGHT(UT$3,1)),TRUE),#N/A)</f>
        <v>-547</v>
      </c>
      <c r="UU15" s="2">
        <f t="shared" si="73"/>
        <v>-87</v>
      </c>
      <c r="UV15" s="2">
        <f>IFERROR(UW15-VLOOKUP($A15,'TB2-1'!$A:$XEW,1+IFERROR(VALUE(RIGHT(UV$3,2)),RIGHT(UV$3,1)),TRUE),#N/A)</f>
        <v>-827</v>
      </c>
      <c r="UW15" s="2">
        <f t="shared" si="73"/>
        <v>-87</v>
      </c>
      <c r="UX15" s="2">
        <f>IFERROR(UY15-VLOOKUP($A15,'TB2-1'!$A:$XEW,1+IFERROR(VALUE(RIGHT(UX$3,2)),RIGHT(UX$3,1)),TRUE),#N/A)</f>
        <v>-1287</v>
      </c>
      <c r="UY15" s="2">
        <f t="shared" si="73"/>
        <v>-87</v>
      </c>
      <c r="UZ15" s="2">
        <f>IFERROR(VA15-VLOOKUP($A15,'TB2-1'!$A:$XEW,1+IFERROR(VALUE(RIGHT(UZ$3,2)),RIGHT(UZ$3,1)),TRUE),#N/A)</f>
        <v>-1987</v>
      </c>
      <c r="VA15" s="2">
        <f t="shared" si="73"/>
        <v>-87</v>
      </c>
      <c r="VB15" s="2">
        <f>IFERROR(VC15-VLOOKUP($A15,'TB2-1'!$A:$XEW,1+IFERROR(VALUE(RIGHT(VB$3,2)),RIGHT(VB$3,1)),TRUE),#N/A)</f>
        <v>-3087</v>
      </c>
      <c r="VC15" s="2">
        <f t="shared" si="74"/>
        <v>-87</v>
      </c>
      <c r="VD15" s="2">
        <f>IFERROR(VE15-VLOOKUP($A15,'TB2-1'!$A:$XEW,1+IFERROR(VALUE(RIGHT(VD$3,2)),RIGHT(VD$3,1)),TRUE),#N/A)</f>
        <v>-4687</v>
      </c>
      <c r="VE15" s="2">
        <f t="shared" si="75"/>
        <v>-87</v>
      </c>
      <c r="VF15" s="5" t="e">
        <f>IFERROR(VG15-VLOOKUP($A15,'TB2-1'!$A:$XEW,1+IFERROR(VALUE(RIGHT(VF$3,2)),RIGHT(VF$3,1)),TRUE),#N/A)</f>
        <v>#N/A</v>
      </c>
      <c r="VG15" s="9" t="e">
        <f t="shared" si="118"/>
        <v>#N/A</v>
      </c>
      <c r="VH15" s="5" t="e">
        <f>IFERROR(VI15-VLOOKUP($A15,'TB2-1'!$A:$XEW,1+IFERROR(VALUE(RIGHT(VH$3,2)),RIGHT(VH$3,1)),TRUE),#N/A)</f>
        <v>#N/A</v>
      </c>
      <c r="VI15" s="9" t="e">
        <f t="shared" si="118"/>
        <v>#N/A</v>
      </c>
      <c r="VJ15" s="5">
        <f>IFERROR(VK15-VLOOKUP($A15,'TB2-1'!$A:$XEW,1+IFERROR(VALUE(RIGHT(VJ$3,2)),RIGHT(VJ$3,1)),TRUE),#N/A)</f>
        <v>-125</v>
      </c>
      <c r="VK15" s="9">
        <f t="shared" ref="VK15" si="441">$VU15+VLOOKUP($A15,$ACE:$ACW,1+IFERROR(VALUE(RIGHT(VJ$3,2)),RIGHT(VJ$3,1)),TRUE)</f>
        <v>-120</v>
      </c>
      <c r="VL15" s="5">
        <f>IFERROR(VM15-VLOOKUP($A15,'TB2-1'!$A:$XEW,1+IFERROR(VALUE(RIGHT(VL$3,2)),RIGHT(VL$3,1)),TRUE),#N/A)</f>
        <v>-127</v>
      </c>
      <c r="VM15" s="9">
        <f t="shared" ref="VM15" si="442">$VU15+VLOOKUP($A15,$ACE:$ACW,1+IFERROR(VALUE(RIGHT(VL$3,2)),RIGHT(VL$3,1)),TRUE)</f>
        <v>-119</v>
      </c>
      <c r="VN15" s="5">
        <f>IFERROR(VO15-VLOOKUP($A15,'TB2-1'!$A:$XEW,1+IFERROR(VALUE(RIGHT(VN$3,2)),RIGHT(VN$3,1)),TRUE),#N/A)</f>
        <v>-130</v>
      </c>
      <c r="VO15" s="9">
        <f t="shared" ref="VO15" si="443">$VU15+VLOOKUP($A15,$ACE:$ACW,1+IFERROR(VALUE(RIGHT(VN$3,2)),RIGHT(VN$3,1)),TRUE)</f>
        <v>-117</v>
      </c>
      <c r="VP15" s="5">
        <f>IFERROR(VQ15-VLOOKUP($A15,'TB2-1'!$A:$XEW,1+IFERROR(VALUE(RIGHT(VP$3,2)),RIGHT(VP$3,1)),TRUE),#N/A)</f>
        <v>-135</v>
      </c>
      <c r="VQ15" s="9">
        <f t="shared" ref="VQ15" si="444">$VU15+VLOOKUP($A15,$ACE:$ACW,1+IFERROR(VALUE(RIGHT(VP$3,2)),RIGHT(VP$3,1)),TRUE)</f>
        <v>-116</v>
      </c>
      <c r="VR15" s="5">
        <f>IFERROR(VS15-VLOOKUP($A15,'TB2-1'!$A:$XEW,1+IFERROR(VALUE(RIGHT(VR$3,2)),RIGHT(VR$3,1)),TRUE),#N/A)</f>
        <v>-141</v>
      </c>
      <c r="VS15" s="9">
        <f t="shared" ref="VS15" si="445">$VU15+VLOOKUP($A15,$ACE:$ACW,1+IFERROR(VALUE(RIGHT(VR$3,2)),RIGHT(VR$3,1)),TRUE)</f>
        <v>-111</v>
      </c>
      <c r="VT15" s="5">
        <f>IFERROR(VU15-VLOOKUP($A15,'TB2-1'!$A:$XEW,1+IFERROR(VALUE(RIGHT(VT$3,2)),RIGHT(VT$3,1)),TRUE),#N/A)</f>
        <v>-168</v>
      </c>
      <c r="VU15" s="9">
        <v>-122</v>
      </c>
      <c r="VV15" s="5">
        <f>IFERROR(VW15-VLOOKUP($A15,'TB2-1'!$A:$XEW,1+IFERROR(VALUE(RIGHT(VV$3,2)),RIGHT(VV$3,1)),TRUE),#N/A)</f>
        <v>-196</v>
      </c>
      <c r="VW15" s="5">
        <f t="shared" si="76"/>
        <v>-122</v>
      </c>
      <c r="VX15" s="5">
        <f>IFERROR(VY15-VLOOKUP($A15,'TB2-1'!$A:$XEW,1+IFERROR(VALUE(RIGHT(VX$3,2)),RIGHT(VX$3,1)),TRUE),#N/A)</f>
        <v>-242</v>
      </c>
      <c r="VY15" s="5">
        <f t="shared" si="76"/>
        <v>-122</v>
      </c>
      <c r="VZ15" s="5">
        <f>IFERROR(WA15-VLOOKUP($A15,'TB2-1'!$A:$XEW,1+IFERROR(VALUE(RIGHT(VZ$3,2)),RIGHT(VZ$3,1)),TRUE),#N/A)</f>
        <v>-312</v>
      </c>
      <c r="WA15" s="5">
        <f t="shared" si="76"/>
        <v>-122</v>
      </c>
      <c r="WB15" s="5">
        <f>IFERROR(WC15-VLOOKUP($A15,'TB2-1'!$A:$XEW,1+IFERROR(VALUE(RIGHT(WB$3,2)),RIGHT(WB$3,1)),TRUE),#N/A)</f>
        <v>-422</v>
      </c>
      <c r="WC15" s="5">
        <f t="shared" si="76"/>
        <v>-122</v>
      </c>
      <c r="WD15" s="5">
        <f>IFERROR(WE15-VLOOKUP($A15,'TB2-1'!$A:$XEW,1+IFERROR(VALUE(RIGHT(WD$3,2)),RIGHT(WD$3,1)),TRUE),#N/A)</f>
        <v>-582</v>
      </c>
      <c r="WE15" s="5">
        <f t="shared" si="76"/>
        <v>-122</v>
      </c>
      <c r="WF15" s="5">
        <f>IFERROR(WG15-VLOOKUP($A15,'TB2-1'!$A:$XEW,1+IFERROR(VALUE(RIGHT(WF$3,2)),RIGHT(WF$3,1)),TRUE),#N/A)</f>
        <v>-862</v>
      </c>
      <c r="WG15" s="5">
        <f t="shared" si="76"/>
        <v>-122</v>
      </c>
      <c r="WH15" s="5">
        <f>IFERROR(WI15-VLOOKUP($A15,'TB2-1'!$A:$XEW,1+IFERROR(VALUE(RIGHT(WH$3,2)),RIGHT(WH$3,1)),TRUE),#N/A)</f>
        <v>-1322</v>
      </c>
      <c r="WI15" s="5">
        <f t="shared" si="76"/>
        <v>-122</v>
      </c>
      <c r="WJ15" s="5">
        <f>IFERROR(WK15-VLOOKUP($A15,'TB2-1'!$A:$XEW,1+IFERROR(VALUE(RIGHT(WJ$3,2)),RIGHT(WJ$3,1)),TRUE),#N/A)</f>
        <v>-2022</v>
      </c>
      <c r="WK15" s="5">
        <f t="shared" si="76"/>
        <v>-122</v>
      </c>
      <c r="WL15" s="5">
        <f>IFERROR(WM15-VLOOKUP($A15,'TB2-1'!$A:$XEW,1+IFERROR(VALUE(RIGHT(WL$3,2)),RIGHT(WL$3,1)),TRUE),#N/A)</f>
        <v>-3122</v>
      </c>
      <c r="WM15" s="5">
        <f t="shared" si="77"/>
        <v>-122</v>
      </c>
      <c r="WN15" s="5">
        <f>IFERROR(WO15-VLOOKUP($A15,'TB2-1'!$A:$XEW,1+IFERROR(VALUE(RIGHT(WN$3,2)),RIGHT(WN$3,1)),TRUE),#N/A)</f>
        <v>-4722</v>
      </c>
      <c r="WO15" s="5">
        <f t="shared" si="78"/>
        <v>-122</v>
      </c>
      <c r="WP15" s="2" t="e">
        <f>IFERROR(WQ15-VLOOKUP($A15,'TB2-1'!$A:$XEW,1+IFERROR(VALUE(RIGHT(WP$3,2)),RIGHT(WP$3,1)),TRUE),#N/A)</f>
        <v>#N/A</v>
      </c>
      <c r="WQ15" s="9" t="e">
        <f t="shared" si="124"/>
        <v>#N/A</v>
      </c>
      <c r="WR15" s="2" t="e">
        <f>IFERROR(WS15-VLOOKUP($A15,'TB2-1'!$A:$XEW,1+IFERROR(VALUE(RIGHT(WR$3,2)),RIGHT(WR$3,1)),TRUE),#N/A)</f>
        <v>#N/A</v>
      </c>
      <c r="WS15" s="9" t="e">
        <f t="shared" si="124"/>
        <v>#N/A</v>
      </c>
      <c r="WT15" s="2">
        <f>IFERROR(WU15-VLOOKUP($A15,'TB2-1'!$A:$XEW,1+IFERROR(VALUE(RIGHT(WT$3,2)),RIGHT(WT$3,1)),TRUE),#N/A)</f>
        <v>-175</v>
      </c>
      <c r="WU15" s="9">
        <f t="shared" ref="WU15" si="446">$XE15+VLOOKUP($A15,$ACE:$ACW,1+IFERROR(VALUE(RIGHT(WT$3,2)),RIGHT(WT$3,1)),TRUE)</f>
        <v>-170</v>
      </c>
      <c r="WV15" s="2">
        <f>IFERROR(WW15-VLOOKUP($A15,'TB2-1'!$A:$XEW,1+IFERROR(VALUE(RIGHT(WV$3,2)),RIGHT(WV$3,1)),TRUE),#N/A)</f>
        <v>-177</v>
      </c>
      <c r="WW15" s="9">
        <f t="shared" ref="WW15" si="447">$XE15+VLOOKUP($A15,$ACE:$ACW,1+IFERROR(VALUE(RIGHT(WV$3,2)),RIGHT(WV$3,1)),TRUE)</f>
        <v>-169</v>
      </c>
      <c r="WX15" s="2">
        <f>IFERROR(WY15-VLOOKUP($A15,'TB2-1'!$A:$XEW,1+IFERROR(VALUE(RIGHT(WX$3,2)),RIGHT(WX$3,1)),TRUE),#N/A)</f>
        <v>-180</v>
      </c>
      <c r="WY15" s="9">
        <f t="shared" ref="WY15" si="448">$XE15+VLOOKUP($A15,$ACE:$ACW,1+IFERROR(VALUE(RIGHT(WX$3,2)),RIGHT(WX$3,1)),TRUE)</f>
        <v>-167</v>
      </c>
      <c r="WZ15" s="2">
        <f>IFERROR(XA15-VLOOKUP($A15,'TB2-1'!$A:$XEW,1+IFERROR(VALUE(RIGHT(WZ$3,2)),RIGHT(WZ$3,1)),TRUE),#N/A)</f>
        <v>-185</v>
      </c>
      <c r="XA15" s="9">
        <f t="shared" ref="XA15" si="449">$XE15+VLOOKUP($A15,$ACE:$ACW,1+IFERROR(VALUE(RIGHT(WZ$3,2)),RIGHT(WZ$3,1)),TRUE)</f>
        <v>-166</v>
      </c>
      <c r="XB15" s="2">
        <f>IFERROR(XC15-VLOOKUP($A15,'TB2-1'!$A:$XEW,1+IFERROR(VALUE(RIGHT(XB$3,2)),RIGHT(XB$3,1)),TRUE),#N/A)</f>
        <v>-191</v>
      </c>
      <c r="XC15" s="9">
        <f t="shared" ref="XC15" si="450">$XE15+VLOOKUP($A15,$ACE:$ACW,1+IFERROR(VALUE(RIGHT(XB$3,2)),RIGHT(XB$3,1)),TRUE)</f>
        <v>-161</v>
      </c>
      <c r="XD15" s="2">
        <f>IFERROR(XE15-VLOOKUP($A15,'TB2-1'!$A:$XEW,1+IFERROR(VALUE(RIGHT(XD$3,2)),RIGHT(XD$3,1)),TRUE),#N/A)</f>
        <v>-218</v>
      </c>
      <c r="XE15" s="9">
        <v>-172</v>
      </c>
      <c r="XF15" s="2">
        <f>IFERROR(XG15-VLOOKUP($A15,'TB2-1'!$A:$XEW,1+IFERROR(VALUE(RIGHT(XF$3,2)),RIGHT(XF$3,1)),TRUE),#N/A)</f>
        <v>-246</v>
      </c>
      <c r="XG15" s="2">
        <f t="shared" si="79"/>
        <v>-172</v>
      </c>
      <c r="XH15" s="2">
        <f>IFERROR(XI15-VLOOKUP($A15,'TB2-1'!$A:$XEW,1+IFERROR(VALUE(RIGHT(XH$3,2)),RIGHT(XH$3,1)),TRUE),#N/A)</f>
        <v>-292</v>
      </c>
      <c r="XI15" s="2">
        <f t="shared" si="79"/>
        <v>-172</v>
      </c>
      <c r="XJ15" s="2">
        <f>IFERROR(XK15-VLOOKUP($A15,'TB2-1'!$A:$XEW,1+IFERROR(VALUE(RIGHT(XJ$3,2)),RIGHT(XJ$3,1)),TRUE),#N/A)</f>
        <v>-362</v>
      </c>
      <c r="XK15" s="2">
        <f t="shared" si="79"/>
        <v>-172</v>
      </c>
      <c r="XL15" s="2">
        <f>IFERROR(XM15-VLOOKUP($A15,'TB2-1'!$A:$XEW,1+IFERROR(VALUE(RIGHT(XL$3,2)),RIGHT(XL$3,1)),TRUE),#N/A)</f>
        <v>-472</v>
      </c>
      <c r="XM15" s="2">
        <f t="shared" si="79"/>
        <v>-172</v>
      </c>
      <c r="XN15" s="2">
        <f>IFERROR(XO15-VLOOKUP($A15,'TB2-1'!$A:$XEW,1+IFERROR(VALUE(RIGHT(XN$3,2)),RIGHT(XN$3,1)),TRUE),#N/A)</f>
        <v>-632</v>
      </c>
      <c r="XO15" s="2">
        <f t="shared" si="79"/>
        <v>-172</v>
      </c>
      <c r="XP15" s="2">
        <f>IFERROR(XQ15-VLOOKUP($A15,'TB2-1'!$A:$XEW,1+IFERROR(VALUE(RIGHT(XP$3,2)),RIGHT(XP$3,1)),TRUE),#N/A)</f>
        <v>-912</v>
      </c>
      <c r="XQ15" s="2">
        <f t="shared" si="79"/>
        <v>-172</v>
      </c>
      <c r="XR15" s="2">
        <f>IFERROR(XS15-VLOOKUP($A15,'TB2-1'!$A:$XEW,1+IFERROR(VALUE(RIGHT(XR$3,2)),RIGHT(XR$3,1)),TRUE),#N/A)</f>
        <v>-1372</v>
      </c>
      <c r="XS15" s="2">
        <f t="shared" si="79"/>
        <v>-172</v>
      </c>
      <c r="XT15" s="2">
        <f>IFERROR(XU15-VLOOKUP($A15,'TB2-1'!$A:$XEW,1+IFERROR(VALUE(RIGHT(XT$3,2)),RIGHT(XT$3,1)),TRUE),#N/A)</f>
        <v>-2072</v>
      </c>
      <c r="XU15" s="2">
        <f t="shared" si="79"/>
        <v>-172</v>
      </c>
      <c r="XV15" s="2">
        <f>IFERROR(XW15-VLOOKUP($A15,'TB2-1'!$A:$XEW,1+IFERROR(VALUE(RIGHT(XV$3,2)),RIGHT(XV$3,1)),TRUE),#N/A)</f>
        <v>-3172</v>
      </c>
      <c r="XW15" s="2">
        <f t="shared" si="80"/>
        <v>-172</v>
      </c>
      <c r="XX15" s="2">
        <f>IFERROR(XY15-VLOOKUP($A15,'TB2-1'!$A:$XEW,1+IFERROR(VALUE(RIGHT(XX$3,2)),RIGHT(XX$3,1)),TRUE),#N/A)</f>
        <v>-4772</v>
      </c>
      <c r="XY15" s="2">
        <f t="shared" si="81"/>
        <v>-172</v>
      </c>
      <c r="XZ15" s="5" t="e">
        <f>IFERROR(YA15-VLOOKUP($A15,'TB2-1'!$A:$XEW,1+IFERROR(VALUE(RIGHT(XZ$3,2)),RIGHT(XZ$3,1)),TRUE),#N/A)</f>
        <v>#N/A</v>
      </c>
      <c r="YA15" s="9" t="e">
        <f t="shared" si="130"/>
        <v>#N/A</v>
      </c>
      <c r="YB15" s="5" t="e">
        <f>IFERROR(YC15-VLOOKUP($A15,'TB2-1'!$A:$XEW,1+IFERROR(VALUE(RIGHT(YB$3,2)),RIGHT(YB$3,1)),TRUE),#N/A)</f>
        <v>#N/A</v>
      </c>
      <c r="YC15" s="9" t="e">
        <f t="shared" si="130"/>
        <v>#N/A</v>
      </c>
      <c r="YD15" s="5">
        <f>IFERROR(YE15-VLOOKUP($A15,'TB2-1'!$A:$XEW,1+IFERROR(VALUE(RIGHT(YD$3,2)),RIGHT(YD$3,1)),TRUE),#N/A)</f>
        <v>-229</v>
      </c>
      <c r="YE15" s="9">
        <f t="shared" ref="YE15" si="451">$YO15+VLOOKUP($A15,$ACE:$ACW,1+IFERROR(VALUE(RIGHT(YD$3,2)),RIGHT(YD$3,1)),TRUE)</f>
        <v>-224</v>
      </c>
      <c r="YF15" s="5">
        <f>IFERROR(YG15-VLOOKUP($A15,'TB2-1'!$A:$XEW,1+IFERROR(VALUE(RIGHT(YF$3,2)),RIGHT(YF$3,1)),TRUE),#N/A)</f>
        <v>-231</v>
      </c>
      <c r="YG15" s="9">
        <f t="shared" ref="YG15" si="452">$YO15+VLOOKUP($A15,$ACE:$ACW,1+IFERROR(VALUE(RIGHT(YF$3,2)),RIGHT(YF$3,1)),TRUE)</f>
        <v>-223</v>
      </c>
      <c r="YH15" s="5">
        <f>IFERROR(YI15-VLOOKUP($A15,'TB2-1'!$A:$XEW,1+IFERROR(VALUE(RIGHT(YH$3,2)),RIGHT(YH$3,1)),TRUE),#N/A)</f>
        <v>-234</v>
      </c>
      <c r="YI15" s="9">
        <f t="shared" ref="YI15" si="453">$YO15+VLOOKUP($A15,$ACE:$ACW,1+IFERROR(VALUE(RIGHT(YH$3,2)),RIGHT(YH$3,1)),TRUE)</f>
        <v>-221</v>
      </c>
      <c r="YJ15" s="5">
        <f>IFERROR(YK15-VLOOKUP($A15,'TB2-1'!$A:$XEW,1+IFERROR(VALUE(RIGHT(YJ$3,2)),RIGHT(YJ$3,1)),TRUE),#N/A)</f>
        <v>-239</v>
      </c>
      <c r="YK15" s="9">
        <f t="shared" ref="YK15" si="454">$YO15+VLOOKUP($A15,$ACE:$ACW,1+IFERROR(VALUE(RIGHT(YJ$3,2)),RIGHT(YJ$3,1)),TRUE)</f>
        <v>-220</v>
      </c>
      <c r="YL15" s="5">
        <f>IFERROR(YM15-VLOOKUP($A15,'TB2-1'!$A:$XEW,1+IFERROR(VALUE(RIGHT(YL$3,2)),RIGHT(YL$3,1)),TRUE),#N/A)</f>
        <v>-245</v>
      </c>
      <c r="YM15" s="9">
        <f t="shared" ref="YM15" si="455">$YO15+VLOOKUP($A15,$ACE:$ACW,1+IFERROR(VALUE(RIGHT(YL$3,2)),RIGHT(YL$3,1)),TRUE)</f>
        <v>-215</v>
      </c>
      <c r="YN15" s="5">
        <f>IFERROR(YO15-VLOOKUP($A15,'TB2-1'!$A:$XEW,1+IFERROR(VALUE(RIGHT(YN$3,2)),RIGHT(YN$3,1)),TRUE),#N/A)</f>
        <v>-272</v>
      </c>
      <c r="YO15" s="9">
        <v>-226</v>
      </c>
      <c r="YP15" s="5">
        <f>IFERROR(YQ15-VLOOKUP($A15,'TB2-1'!$A:$XEW,1+IFERROR(VALUE(RIGHT(YP$3,2)),RIGHT(YP$3,1)),TRUE),#N/A)</f>
        <v>-300</v>
      </c>
      <c r="YQ15" s="5">
        <f t="shared" si="82"/>
        <v>-226</v>
      </c>
      <c r="YR15" s="5">
        <f>IFERROR(YS15-VLOOKUP($A15,'TB2-1'!$A:$XEW,1+IFERROR(VALUE(RIGHT(YR$3,2)),RIGHT(YR$3,1)),TRUE),#N/A)</f>
        <v>-346</v>
      </c>
      <c r="YS15" s="5">
        <f t="shared" si="82"/>
        <v>-226</v>
      </c>
      <c r="YT15" s="5">
        <f>IFERROR(YU15-VLOOKUP($A15,'TB2-1'!$A:$XEW,1+IFERROR(VALUE(RIGHT(YT$3,2)),RIGHT(YT$3,1)),TRUE),#N/A)</f>
        <v>-416</v>
      </c>
      <c r="YU15" s="5">
        <f t="shared" si="82"/>
        <v>-226</v>
      </c>
      <c r="YV15" s="5">
        <f>IFERROR(YW15-VLOOKUP($A15,'TB2-1'!$A:$XEW,1+IFERROR(VALUE(RIGHT(YV$3,2)),RIGHT(YV$3,1)),TRUE),#N/A)</f>
        <v>-526</v>
      </c>
      <c r="YW15" s="5">
        <f t="shared" si="82"/>
        <v>-226</v>
      </c>
      <c r="YX15" s="5">
        <f>IFERROR(YY15-VLOOKUP($A15,'TB2-1'!$A:$XEW,1+IFERROR(VALUE(RIGHT(YX$3,2)),RIGHT(YX$3,1)),TRUE),#N/A)</f>
        <v>-686</v>
      </c>
      <c r="YY15" s="5">
        <f t="shared" si="82"/>
        <v>-226</v>
      </c>
      <c r="YZ15" s="5">
        <f>IFERROR(ZA15-VLOOKUP($A15,'TB2-1'!$A:$XEW,1+IFERROR(VALUE(RIGHT(YZ$3,2)),RIGHT(YZ$3,1)),TRUE),#N/A)</f>
        <v>-966</v>
      </c>
      <c r="ZA15" s="5">
        <f t="shared" si="82"/>
        <v>-226</v>
      </c>
      <c r="ZB15" s="5">
        <f>IFERROR(ZC15-VLOOKUP($A15,'TB2-1'!$A:$XEW,1+IFERROR(VALUE(RIGHT(ZB$3,2)),RIGHT(ZB$3,1)),TRUE),#N/A)</f>
        <v>-1426</v>
      </c>
      <c r="ZC15" s="5">
        <f t="shared" si="82"/>
        <v>-226</v>
      </c>
      <c r="ZD15" s="5">
        <f>IFERROR(ZE15-VLOOKUP($A15,'TB2-1'!$A:$XEW,1+IFERROR(VALUE(RIGHT(ZD$3,2)),RIGHT(ZD$3,1)),TRUE),#N/A)</f>
        <v>-2126</v>
      </c>
      <c r="ZE15" s="5">
        <f t="shared" si="82"/>
        <v>-226</v>
      </c>
      <c r="ZF15" s="5">
        <f>IFERROR(ZG15-VLOOKUP($A15,'TB2-1'!$A:$XEW,1+IFERROR(VALUE(RIGHT(ZF$3,2)),RIGHT(ZF$3,1)),TRUE),#N/A)</f>
        <v>-3226</v>
      </c>
      <c r="ZG15" s="5">
        <f t="shared" si="83"/>
        <v>-226</v>
      </c>
      <c r="ZH15" s="5">
        <f>IFERROR(ZI15-VLOOKUP($A15,'TB2-1'!$A:$XEW,1+IFERROR(VALUE(RIGHT(ZH$3,2)),RIGHT(ZH$3,1)),TRUE),#N/A)</f>
        <v>-4826</v>
      </c>
      <c r="ZI15" s="5">
        <f t="shared" si="84"/>
        <v>-226</v>
      </c>
      <c r="ZJ15" s="2" t="e">
        <f>IFERROR(ZK15-VLOOKUP($A15,'TB2-1'!$A:$XEW,1+IFERROR(VALUE(RIGHT(ZJ$3,2)),RIGHT(ZJ$3,1)),TRUE),#N/A)</f>
        <v>#N/A</v>
      </c>
      <c r="ZK15" s="9" t="e">
        <f t="shared" si="136"/>
        <v>#N/A</v>
      </c>
      <c r="ZL15" s="2" t="e">
        <f>IFERROR(ZM15-VLOOKUP($A15,'TB2-1'!$A:$XEW,1+IFERROR(VALUE(RIGHT(ZL$3,2)),RIGHT(ZL$3,1)),TRUE),#N/A)</f>
        <v>#N/A</v>
      </c>
      <c r="ZM15" s="9" t="e">
        <f t="shared" si="136"/>
        <v>#N/A</v>
      </c>
      <c r="ZN15" s="2">
        <f>IFERROR(ZO15-VLOOKUP($A15,'TB2-1'!$A:$XEW,1+IFERROR(VALUE(RIGHT(ZN$3,2)),RIGHT(ZN$3,1)),TRUE),#N/A)</f>
        <v>-303</v>
      </c>
      <c r="ZO15" s="9">
        <f t="shared" ref="ZO15" si="456">$ZY15+VLOOKUP($A15,$ACE:$ACW,1+IFERROR(VALUE(RIGHT(ZN$3,2)),RIGHT(ZN$3,1)),TRUE)</f>
        <v>-298</v>
      </c>
      <c r="ZP15" s="2">
        <f>IFERROR(ZQ15-VLOOKUP($A15,'TB2-1'!$A:$XEW,1+IFERROR(VALUE(RIGHT(ZP$3,2)),RIGHT(ZP$3,1)),TRUE),#N/A)</f>
        <v>-305</v>
      </c>
      <c r="ZQ15" s="9">
        <f t="shared" ref="ZQ15" si="457">$ZY15+VLOOKUP($A15,$ACE:$ACW,1+IFERROR(VALUE(RIGHT(ZP$3,2)),RIGHT(ZP$3,1)),TRUE)</f>
        <v>-297</v>
      </c>
      <c r="ZR15" s="2">
        <f>IFERROR(ZS15-VLOOKUP($A15,'TB2-1'!$A:$XEW,1+IFERROR(VALUE(RIGHT(ZR$3,2)),RIGHT(ZR$3,1)),TRUE),#N/A)</f>
        <v>-308</v>
      </c>
      <c r="ZS15" s="9">
        <f t="shared" ref="ZS15" si="458">$ZY15+VLOOKUP($A15,$ACE:$ACW,1+IFERROR(VALUE(RIGHT(ZR$3,2)),RIGHT(ZR$3,1)),TRUE)</f>
        <v>-295</v>
      </c>
      <c r="ZT15" s="2">
        <f>IFERROR(ZU15-VLOOKUP($A15,'TB2-1'!$A:$XEW,1+IFERROR(VALUE(RIGHT(ZT$3,2)),RIGHT(ZT$3,1)),TRUE),#N/A)</f>
        <v>-313</v>
      </c>
      <c r="ZU15" s="9">
        <f t="shared" ref="ZU15" si="459">$ZY15+VLOOKUP($A15,$ACE:$ACW,1+IFERROR(VALUE(RIGHT(ZT$3,2)),RIGHT(ZT$3,1)),TRUE)</f>
        <v>-294</v>
      </c>
      <c r="ZV15" s="2">
        <f>IFERROR(ZW15-VLOOKUP($A15,'TB2-1'!$A:$XEW,1+IFERROR(VALUE(RIGHT(ZV$3,2)),RIGHT(ZV$3,1)),TRUE),#N/A)</f>
        <v>-319</v>
      </c>
      <c r="ZW15" s="9">
        <f t="shared" ref="ZW15" si="460">$ZY15+VLOOKUP($A15,$ACE:$ACW,1+IFERROR(VALUE(RIGHT(ZV$3,2)),RIGHT(ZV$3,1)),TRUE)</f>
        <v>-289</v>
      </c>
      <c r="ZX15" s="2">
        <f>IFERROR(ZY15-VLOOKUP($A15,'TB2-1'!$A:$XEW,1+IFERROR(VALUE(RIGHT(ZX$3,2)),RIGHT(ZX$3,1)),TRUE),#N/A)</f>
        <v>-346</v>
      </c>
      <c r="ZY15" s="9">
        <v>-300</v>
      </c>
      <c r="ZZ15" s="2">
        <f>IFERROR(AAA15-VLOOKUP($A15,'TB2-1'!$A:$XEW,1+IFERROR(VALUE(RIGHT(ZZ$3,2)),RIGHT(ZZ$3,1)),TRUE),#N/A)</f>
        <v>-374</v>
      </c>
      <c r="AAA15" s="2">
        <f t="shared" si="85"/>
        <v>-300</v>
      </c>
      <c r="AAB15" s="2">
        <f>IFERROR(AAC15-VLOOKUP($A15,'TB2-1'!$A:$XEW,1+IFERROR(VALUE(RIGHT(AAB$3,2)),RIGHT(AAB$3,1)),TRUE),#N/A)</f>
        <v>-420</v>
      </c>
      <c r="AAC15" s="2">
        <f t="shared" si="85"/>
        <v>-300</v>
      </c>
      <c r="AAD15" s="2">
        <f>IFERROR(AAE15-VLOOKUP($A15,'TB2-1'!$A:$XEW,1+IFERROR(VALUE(RIGHT(AAD$3,2)),RIGHT(AAD$3,1)),TRUE),#N/A)</f>
        <v>-490</v>
      </c>
      <c r="AAE15" s="2">
        <f t="shared" si="85"/>
        <v>-300</v>
      </c>
      <c r="AAF15" s="2">
        <f>IFERROR(AAG15-VLOOKUP($A15,'TB2-1'!$A:$XEW,1+IFERROR(VALUE(RIGHT(AAF$3,2)),RIGHT(AAF$3,1)),TRUE),#N/A)</f>
        <v>-600</v>
      </c>
      <c r="AAG15" s="2">
        <f t="shared" si="85"/>
        <v>-300</v>
      </c>
      <c r="AAH15" s="2">
        <f>IFERROR(AAI15-VLOOKUP($A15,'TB2-1'!$A:$XEW,1+IFERROR(VALUE(RIGHT(AAH$3,2)),RIGHT(AAH$3,1)),TRUE),#N/A)</f>
        <v>-760</v>
      </c>
      <c r="AAI15" s="2">
        <f t="shared" si="85"/>
        <v>-300</v>
      </c>
      <c r="AAJ15" s="2">
        <f>IFERROR(AAK15-VLOOKUP($A15,'TB2-1'!$A:$XEW,1+IFERROR(VALUE(RIGHT(AAJ$3,2)),RIGHT(AAJ$3,1)),TRUE),#N/A)</f>
        <v>-1040</v>
      </c>
      <c r="AAK15" s="2">
        <f t="shared" si="85"/>
        <v>-300</v>
      </c>
      <c r="AAL15" s="2">
        <f>IFERROR(AAM15-VLOOKUP($A15,'TB2-1'!$A:$XEW,1+IFERROR(VALUE(RIGHT(AAL$3,2)),RIGHT(AAL$3,1)),TRUE),#N/A)</f>
        <v>-1500</v>
      </c>
      <c r="AAM15" s="2">
        <f t="shared" si="85"/>
        <v>-300</v>
      </c>
      <c r="AAN15" s="2">
        <f>IFERROR(AAO15-VLOOKUP($A15,'TB2-1'!$A:$XEW,1+IFERROR(VALUE(RIGHT(AAN$3,2)),RIGHT(AAN$3,1)),TRUE),#N/A)</f>
        <v>-2200</v>
      </c>
      <c r="AAO15" s="2">
        <f t="shared" si="85"/>
        <v>-300</v>
      </c>
      <c r="AAP15" s="2">
        <f>IFERROR(AAQ15-VLOOKUP($A15,'TB2-1'!$A:$XEW,1+IFERROR(VALUE(RIGHT(AAP$3,2)),RIGHT(AAP$3,1)),TRUE),#N/A)</f>
        <v>-3300</v>
      </c>
      <c r="AAQ15" s="2">
        <f t="shared" si="86"/>
        <v>-300</v>
      </c>
      <c r="AAR15" s="2">
        <f>IFERROR(AAS15-VLOOKUP($A15,'TB2-1'!$A:$XEW,1+IFERROR(VALUE(RIGHT(AAR$3,2)),RIGHT(AAR$3,1)),TRUE),#N/A)</f>
        <v>-4900</v>
      </c>
      <c r="AAS15" s="2">
        <f t="shared" si="87"/>
        <v>-300</v>
      </c>
      <c r="AAT15" s="5" t="e">
        <f>IFERROR(AAU15-VLOOKUP($A15,'TB2-1'!$A:$XEW,1+IFERROR(VALUE(RIGHT(AAT$3,2)),RIGHT(AAT$3,1)),TRUE),#N/A)</f>
        <v>#N/A</v>
      </c>
      <c r="AAU15" s="9" t="e">
        <f t="shared" si="142"/>
        <v>#N/A</v>
      </c>
      <c r="AAV15" s="5" t="e">
        <f>IFERROR(AAW15-VLOOKUP($A15,'TB2-1'!$A:$XEW,1+IFERROR(VALUE(RIGHT(AAV$3,2)),RIGHT(AAV$3,1)),TRUE),#N/A)</f>
        <v>#N/A</v>
      </c>
      <c r="AAW15" s="9" t="e">
        <f t="shared" si="142"/>
        <v>#N/A</v>
      </c>
      <c r="AAX15" s="5">
        <f>IFERROR(AAY15-VLOOKUP($A15,'TB2-1'!$A:$XEW,1+IFERROR(VALUE(RIGHT(AAX$3,2)),RIGHT(AAX$3,1)),TRUE),#N/A)</f>
        <v>-408</v>
      </c>
      <c r="AAY15" s="9">
        <f t="shared" ref="AAY15" si="461">$ABI15+VLOOKUP($A15,$ACE:$ACW,1+IFERROR(VALUE(RIGHT(AAX$3,2)),RIGHT(AAX$3,1)),TRUE)</f>
        <v>-403</v>
      </c>
      <c r="AAZ15" s="5">
        <f>IFERROR(ABA15-VLOOKUP($A15,'TB2-1'!$A:$XEW,1+IFERROR(VALUE(RIGHT(AAZ$3,2)),RIGHT(AAZ$3,1)),TRUE),#N/A)</f>
        <v>-410</v>
      </c>
      <c r="ABA15" s="9">
        <f t="shared" ref="ABA15" si="462">$ABI15+VLOOKUP($A15,$ACE:$ACW,1+IFERROR(VALUE(RIGHT(AAZ$3,2)),RIGHT(AAZ$3,1)),TRUE)</f>
        <v>-402</v>
      </c>
      <c r="ABB15" s="5">
        <f>IFERROR(ABC15-VLOOKUP($A15,'TB2-1'!$A:$XEW,1+IFERROR(VALUE(RIGHT(ABB$3,2)),RIGHT(ABB$3,1)),TRUE),#N/A)</f>
        <v>-413</v>
      </c>
      <c r="ABC15" s="9">
        <f t="shared" ref="ABC15" si="463">$ABI15+VLOOKUP($A15,$ACE:$ACW,1+IFERROR(VALUE(RIGHT(ABB$3,2)),RIGHT(ABB$3,1)),TRUE)</f>
        <v>-400</v>
      </c>
      <c r="ABD15" s="5">
        <f>IFERROR(ABE15-VLOOKUP($A15,'TB2-1'!$A:$XEW,1+IFERROR(VALUE(RIGHT(ABD$3,2)),RIGHT(ABD$3,1)),TRUE),#N/A)</f>
        <v>-418</v>
      </c>
      <c r="ABE15" s="9">
        <f t="shared" ref="ABE15" si="464">$ABI15+VLOOKUP($A15,$ACE:$ACW,1+IFERROR(VALUE(RIGHT(ABD$3,2)),RIGHT(ABD$3,1)),TRUE)</f>
        <v>-399</v>
      </c>
      <c r="ABF15" s="5">
        <f>IFERROR(ABG15-VLOOKUP($A15,'TB2-1'!$A:$XEW,1+IFERROR(VALUE(RIGHT(ABF$3,2)),RIGHT(ABF$3,1)),TRUE),#N/A)</f>
        <v>-424</v>
      </c>
      <c r="ABG15" s="9">
        <f t="shared" ref="ABG15" si="465">$ABI15+VLOOKUP($A15,$ACE:$ACW,1+IFERROR(VALUE(RIGHT(ABF$3,2)),RIGHT(ABF$3,1)),TRUE)</f>
        <v>-394</v>
      </c>
      <c r="ABH15" s="5">
        <f>IFERROR(ABI15-VLOOKUP($A15,'TB2-1'!$A:$XEW,1+IFERROR(VALUE(RIGHT(ABH$3,2)),RIGHT(ABH$3,1)),TRUE),#N/A)</f>
        <v>-451</v>
      </c>
      <c r="ABI15" s="9">
        <v>-405</v>
      </c>
      <c r="ABJ15" s="5">
        <f>IFERROR(ABK15-VLOOKUP($A15,'TB2-1'!$A:$XEW,1+IFERROR(VALUE(RIGHT(ABJ$3,2)),RIGHT(ABJ$3,1)),TRUE),#N/A)</f>
        <v>-479</v>
      </c>
      <c r="ABK15" s="5">
        <f t="shared" si="88"/>
        <v>-405</v>
      </c>
      <c r="ABL15" s="5">
        <f>IFERROR(ABM15-VLOOKUP($A15,'TB2-1'!$A:$XEW,1+IFERROR(VALUE(RIGHT(ABL$3,2)),RIGHT(ABL$3,1)),TRUE),#N/A)</f>
        <v>-525</v>
      </c>
      <c r="ABM15" s="5">
        <f t="shared" si="88"/>
        <v>-405</v>
      </c>
      <c r="ABN15" s="5">
        <f>IFERROR(ABO15-VLOOKUP($A15,'TB2-1'!$A:$XEW,1+IFERROR(VALUE(RIGHT(ABN$3,2)),RIGHT(ABN$3,1)),TRUE),#N/A)</f>
        <v>-595</v>
      </c>
      <c r="ABO15" s="5">
        <f t="shared" si="88"/>
        <v>-405</v>
      </c>
      <c r="ABP15" s="5">
        <f>IFERROR(ABQ15-VLOOKUP($A15,'TB2-1'!$A:$XEW,1+IFERROR(VALUE(RIGHT(ABP$3,2)),RIGHT(ABP$3,1)),TRUE),#N/A)</f>
        <v>-705</v>
      </c>
      <c r="ABQ15" s="5">
        <f t="shared" si="88"/>
        <v>-405</v>
      </c>
      <c r="ABR15" s="5">
        <f>IFERROR(ABS15-VLOOKUP($A15,'TB2-1'!$A:$XEW,1+IFERROR(VALUE(RIGHT(ABR$3,2)),RIGHT(ABR$3,1)),TRUE),#N/A)</f>
        <v>-865</v>
      </c>
      <c r="ABS15" s="5">
        <f t="shared" si="88"/>
        <v>-405</v>
      </c>
      <c r="ABT15" s="5">
        <f>IFERROR(ABU15-VLOOKUP($A15,'TB2-1'!$A:$XEW,1+IFERROR(VALUE(RIGHT(ABT$3,2)),RIGHT(ABT$3,1)),TRUE),#N/A)</f>
        <v>-1145</v>
      </c>
      <c r="ABU15" s="5">
        <f t="shared" si="88"/>
        <v>-405</v>
      </c>
      <c r="ABV15" s="5">
        <f>IFERROR(ABW15-VLOOKUP($A15,'TB2-1'!$A:$XEW,1+IFERROR(VALUE(RIGHT(ABV$3,2)),RIGHT(ABV$3,1)),TRUE),#N/A)</f>
        <v>-1605</v>
      </c>
      <c r="ABW15" s="5">
        <f t="shared" si="88"/>
        <v>-405</v>
      </c>
      <c r="ABX15" s="5">
        <f>IFERROR(ABY15-VLOOKUP($A15,'TB2-1'!$A:$XEW,1+IFERROR(VALUE(RIGHT(ABX$3,2)),RIGHT(ABX$3,1)),TRUE),#N/A)</f>
        <v>-2305</v>
      </c>
      <c r="ABY15" s="5">
        <f t="shared" si="88"/>
        <v>-405</v>
      </c>
      <c r="ABZ15" s="5">
        <f>IFERROR(ACA15-VLOOKUP($A15,'TB2-1'!$A:$XEW,1+IFERROR(VALUE(RIGHT(ABZ$3,2)),RIGHT(ABZ$3,1)),TRUE),#N/A)</f>
        <v>-3405</v>
      </c>
      <c r="ACA15" s="5">
        <f t="shared" si="89"/>
        <v>-405</v>
      </c>
      <c r="ACB15" s="5">
        <f>IFERROR(ACC15-VLOOKUP($A15,'TB2-1'!$A:$XEW,1+IFERROR(VALUE(RIGHT(ACB$3,2)),RIGHT(ACB$3,1)),TRUE),#N/A)</f>
        <v>-5005</v>
      </c>
      <c r="ACC15" s="5">
        <f t="shared" si="90"/>
        <v>-405</v>
      </c>
      <c r="ACE15" s="2">
        <f>Config!G11</f>
        <v>50.000999999999998</v>
      </c>
      <c r="ACF15" s="6" t="e">
        <v>#N/A</v>
      </c>
      <c r="ACG15" s="6" t="e">
        <v>#N/A</v>
      </c>
      <c r="ACH15" s="6">
        <v>2</v>
      </c>
      <c r="ACI15" s="6">
        <v>3</v>
      </c>
      <c r="ACJ15" s="6">
        <v>5</v>
      </c>
      <c r="ACK15" s="6">
        <v>6</v>
      </c>
      <c r="ACL15" s="6">
        <v>11</v>
      </c>
      <c r="ACM15" s="6">
        <v>16</v>
      </c>
      <c r="ACN15" s="6" t="e">
        <v>#N/A</v>
      </c>
      <c r="ACO15" s="6" t="e">
        <v>#N/A</v>
      </c>
      <c r="ACP15" s="6" t="e">
        <v>#N/A</v>
      </c>
      <c r="ACQ15" s="6" t="e">
        <v>#N/A</v>
      </c>
      <c r="ACR15" s="6" t="e">
        <v>#N/A</v>
      </c>
      <c r="ACS15" s="6" t="e">
        <v>#N/A</v>
      </c>
      <c r="ACT15" s="6" t="e">
        <v>#N/A</v>
      </c>
      <c r="ACU15" s="6" t="e">
        <v>#N/A</v>
      </c>
      <c r="ACV15" s="6" t="e">
        <v>#N/A</v>
      </c>
      <c r="ACW15" s="6" t="e">
        <v>#N/A</v>
      </c>
    </row>
    <row r="16" spans="1:777" ht="15.75" thickBot="1" x14ac:dyDescent="0.3">
      <c r="A16" s="2">
        <f>Config!G12</f>
        <v>65.001000000000005</v>
      </c>
      <c r="B16" s="84">
        <v>150</v>
      </c>
      <c r="C16" s="5">
        <f>IFERROR(B16+VLOOKUP($A16,'TB2-1'!$A:$XEW,1+IFERROR(VALUE(RIGHT(B$3,2)),RIGHT(B$3,1)),TRUE),#N/A)</f>
        <v>152</v>
      </c>
      <c r="D16" s="10">
        <f t="shared" si="1"/>
        <v>150</v>
      </c>
      <c r="E16" s="5">
        <f>IFERROR(D16+VLOOKUP($A16,'TB2-1'!$A:$XEW,1+IFERROR(VALUE(RIGHT(D$3,2)),RIGHT(D$3,1)),TRUE),#N/A)</f>
        <v>153</v>
      </c>
      <c r="F16" s="10">
        <f t="shared" si="1"/>
        <v>150</v>
      </c>
      <c r="G16" s="5">
        <f>IFERROR(F16+VLOOKUP($A16,'TB2-1'!$A:$XEW,1+IFERROR(VALUE(RIGHT(F$3,2)),RIGHT(F$3,1)),TRUE),#N/A)</f>
        <v>155</v>
      </c>
      <c r="H16" s="10">
        <f t="shared" si="1"/>
        <v>150</v>
      </c>
      <c r="I16" s="5">
        <f>IFERROR(H16+VLOOKUP($A16,'TB2-1'!$A:$XEW,1+IFERROR(VALUE(RIGHT(H$3,2)),RIGHT(H$3,1)),TRUE),#N/A)</f>
        <v>158</v>
      </c>
      <c r="J16" s="10">
        <f t="shared" si="1"/>
        <v>150</v>
      </c>
      <c r="K16" s="5">
        <f>IFERROR(J16+VLOOKUP($A16,'TB2-1'!$A:$XEW,1+IFERROR(VALUE(RIGHT(J$3,2)),RIGHT(J$3,1)),TRUE),#N/A)</f>
        <v>163</v>
      </c>
      <c r="L16" s="10">
        <f t="shared" si="1"/>
        <v>150</v>
      </c>
      <c r="M16" s="5">
        <f>IFERROR(L16+VLOOKUP($A16,'TB2-1'!$A:$XEW,1+IFERROR(VALUE(RIGHT(L$3,2)),RIGHT(L$3,1)),TRUE),#N/A)</f>
        <v>169</v>
      </c>
      <c r="N16" s="10">
        <f t="shared" si="1"/>
        <v>150</v>
      </c>
      <c r="O16" s="5">
        <f>IFERROR(N16+VLOOKUP($A16,'TB2-1'!$A:$XEW,1+IFERROR(VALUE(RIGHT(N$3,2)),RIGHT(N$3,1)),TRUE),#N/A)</f>
        <v>180</v>
      </c>
      <c r="P16" s="10">
        <f t="shared" si="1"/>
        <v>150</v>
      </c>
      <c r="Q16" s="5">
        <f>IFERROR(P16+VLOOKUP($A16,'TB2-1'!$A:$XEW,1+IFERROR(VALUE(RIGHT(P$3,2)),RIGHT(P$3,1)),TRUE),#N/A)</f>
        <v>196</v>
      </c>
      <c r="R16" s="10">
        <f t="shared" si="1"/>
        <v>150</v>
      </c>
      <c r="S16" s="5">
        <f>IFERROR(R16+VLOOKUP($A16,'TB2-1'!$A:$XEW,1+IFERROR(VALUE(RIGHT(R$3,2)),RIGHT(R$3,1)),TRUE),#N/A)</f>
        <v>224</v>
      </c>
      <c r="T16" s="10">
        <f t="shared" si="2"/>
        <v>150</v>
      </c>
      <c r="U16" s="5">
        <f>IFERROR(T16+VLOOKUP($A16,'TB2-1'!$A:$XEW,1+IFERROR(VALUE(RIGHT(T$3,2)),RIGHT(T$3,1)),TRUE),#N/A)</f>
        <v>270</v>
      </c>
      <c r="V16" s="10">
        <f t="shared" si="3"/>
        <v>150</v>
      </c>
      <c r="W16" s="5">
        <f>IFERROR(V16+VLOOKUP($A16,'TB2-1'!$A:$XEW,1+IFERROR(VALUE(RIGHT(V$3,2)),RIGHT(V$3,1)),TRUE),#N/A)</f>
        <v>340</v>
      </c>
      <c r="X16" s="10">
        <f t="shared" si="4"/>
        <v>150</v>
      </c>
      <c r="Y16" s="5">
        <f>IFERROR(X16+VLOOKUP($A16,'TB2-1'!$A:$XEW,1+IFERROR(VALUE(RIGHT(X$3,2)),RIGHT(X$3,1)),TRUE),#N/A)</f>
        <v>450</v>
      </c>
      <c r="Z16" s="10">
        <f t="shared" si="5"/>
        <v>150</v>
      </c>
      <c r="AA16" s="5">
        <f>IFERROR(Z16+VLOOKUP($A16,'TB2-1'!$A:$XEW,1+IFERROR(VALUE(RIGHT(Z$3,2)),RIGHT(Z$3,1)),TRUE),#N/A)</f>
        <v>610</v>
      </c>
      <c r="AB16" s="10">
        <f t="shared" si="6"/>
        <v>150</v>
      </c>
      <c r="AC16" s="5">
        <f>IFERROR(AB16+VLOOKUP($A16,'TB2-1'!$A:$XEW,1+IFERROR(VALUE(RIGHT(AB$3,2)),RIGHT(AB$3,1)),TRUE),#N/A)</f>
        <v>890</v>
      </c>
      <c r="AD16" s="10">
        <f t="shared" si="7"/>
        <v>150</v>
      </c>
      <c r="AE16" s="5">
        <f>IFERROR(AD16+VLOOKUP($A16,'TB2-1'!$A:$XEW,1+IFERROR(VALUE(RIGHT(AD$3,2)),RIGHT(AD$3,1)),TRUE),#N/A)</f>
        <v>1350</v>
      </c>
      <c r="AF16" s="10">
        <f t="shared" si="8"/>
        <v>150</v>
      </c>
      <c r="AG16" s="5">
        <f>IFERROR(AF16+VLOOKUP($A16,'TB2-1'!$A:$XEW,1+IFERROR(VALUE(RIGHT(AF$3,2)),RIGHT(AF$3,1)),TRUE),#N/A)</f>
        <v>2050</v>
      </c>
      <c r="AH16" s="10">
        <f t="shared" si="9"/>
        <v>150</v>
      </c>
      <c r="AI16" s="5">
        <f>IFERROR(AH16+VLOOKUP($A16,'TB2-1'!$A:$XEW,1+IFERROR(VALUE(RIGHT(AH$3,2)),RIGHT(AH$3,1)),TRUE),#N/A)</f>
        <v>3150</v>
      </c>
      <c r="AJ16" s="10">
        <f t="shared" si="10"/>
        <v>150</v>
      </c>
      <c r="AK16" s="5">
        <f>IFERROR(AJ16+VLOOKUP($A16,'TB2-1'!$A:$XEW,1+IFERROR(VALUE(RIGHT(AJ$3,2)),RIGHT(AJ$3,1)),TRUE),#N/A)</f>
        <v>4750</v>
      </c>
      <c r="AL16" s="84">
        <v>100</v>
      </c>
      <c r="AM16" s="6">
        <f>IFERROR(AL16+VLOOKUP($A16,'TB2-1'!$A:$XEW,1+IFERROR(VALUE(RIGHT(AL$3,2)),RIGHT(AL$3,1)),TRUE),#N/A)</f>
        <v>102</v>
      </c>
      <c r="AN16" s="6">
        <f t="shared" si="11"/>
        <v>100</v>
      </c>
      <c r="AO16" s="6">
        <f>IFERROR(AN16+VLOOKUP($A16,'TB2-1'!$A:$XEW,1+IFERROR(VALUE(RIGHT(AN$3,2)),RIGHT(AN$3,1)),TRUE),#N/A)</f>
        <v>103</v>
      </c>
      <c r="AP16" s="6">
        <f t="shared" si="11"/>
        <v>100</v>
      </c>
      <c r="AQ16" s="6">
        <f>IFERROR(AP16+VLOOKUP($A16,'TB2-1'!$A:$XEW,1+IFERROR(VALUE(RIGHT(AP$3,2)),RIGHT(AP$3,1)),TRUE),#N/A)</f>
        <v>105</v>
      </c>
      <c r="AR16" s="6">
        <f t="shared" si="11"/>
        <v>100</v>
      </c>
      <c r="AS16" s="6">
        <f>IFERROR(AR16+VLOOKUP($A16,'TB2-1'!$A:$XEW,1+IFERROR(VALUE(RIGHT(AR$3,2)),RIGHT(AR$3,1)),TRUE),#N/A)</f>
        <v>108</v>
      </c>
      <c r="AT16" s="6">
        <f t="shared" si="11"/>
        <v>100</v>
      </c>
      <c r="AU16" s="6">
        <f>IFERROR(AT16+VLOOKUP($A16,'TB2-1'!$A:$XEW,1+IFERROR(VALUE(RIGHT(AT$3,2)),RIGHT(AT$3,1)),TRUE),#N/A)</f>
        <v>113</v>
      </c>
      <c r="AV16" s="6">
        <f t="shared" si="11"/>
        <v>100</v>
      </c>
      <c r="AW16" s="6">
        <f>IFERROR(AV16+VLOOKUP($A16,'TB2-1'!$A:$XEW,1+IFERROR(VALUE(RIGHT(AV$3,2)),RIGHT(AV$3,1)),TRUE),#N/A)</f>
        <v>119</v>
      </c>
      <c r="AX16" s="6">
        <f t="shared" si="11"/>
        <v>100</v>
      </c>
      <c r="AY16" s="6">
        <f>IFERROR(AX16+VLOOKUP($A16,'TB2-1'!$A:$XEW,1+IFERROR(VALUE(RIGHT(AX$3,2)),RIGHT(AX$3,1)),TRUE),#N/A)</f>
        <v>130</v>
      </c>
      <c r="AZ16" s="6">
        <f t="shared" si="11"/>
        <v>100</v>
      </c>
      <c r="BA16" s="6">
        <f>IFERROR(AZ16+VLOOKUP($A16,'TB2-1'!$A:$XEW,1+IFERROR(VALUE(RIGHT(AZ$3,2)),RIGHT(AZ$3,1)),TRUE),#N/A)</f>
        <v>146</v>
      </c>
      <c r="BB16" s="6">
        <f t="shared" si="11"/>
        <v>100</v>
      </c>
      <c r="BC16" s="6">
        <f>IFERROR(BB16+VLOOKUP($A16,'TB2-1'!$A:$XEW,1+IFERROR(VALUE(RIGHT(BB$3,2)),RIGHT(BB$3,1)),TRUE),#N/A)</f>
        <v>174</v>
      </c>
      <c r="BD16" s="6">
        <f t="shared" si="12"/>
        <v>100</v>
      </c>
      <c r="BE16" s="6">
        <f>IFERROR(BD16+VLOOKUP($A16,'TB2-1'!$A:$XEW,1+IFERROR(VALUE(RIGHT(BD$3,2)),RIGHT(BD$3,1)),TRUE),#N/A)</f>
        <v>220</v>
      </c>
      <c r="BF16" s="6">
        <f t="shared" si="13"/>
        <v>100</v>
      </c>
      <c r="BG16" s="6">
        <f>IFERROR(BF16+VLOOKUP($A16,'TB2-1'!$A:$XEW,1+IFERROR(VALUE(RIGHT(BF$3,2)),RIGHT(BF$3,1)),TRUE),#N/A)</f>
        <v>290</v>
      </c>
      <c r="BH16" s="6">
        <f t="shared" si="14"/>
        <v>100</v>
      </c>
      <c r="BI16" s="6">
        <f>IFERROR(BH16+VLOOKUP($A16,'TB2-1'!$A:$XEW,1+IFERROR(VALUE(RIGHT(BH$3,2)),RIGHT(BH$3,1)),TRUE),#N/A)</f>
        <v>400</v>
      </c>
      <c r="BJ16" s="6">
        <f t="shared" si="15"/>
        <v>100</v>
      </c>
      <c r="BK16" s="6">
        <f>IFERROR(BJ16+VLOOKUP($A16,'TB2-1'!$A:$XEW,1+IFERROR(VALUE(RIGHT(BJ$3,2)),RIGHT(BJ$3,1)),TRUE),#N/A)</f>
        <v>560</v>
      </c>
      <c r="BL16" s="6">
        <f t="shared" si="16"/>
        <v>100</v>
      </c>
      <c r="BM16" s="6">
        <f>IFERROR(BL16+VLOOKUP($A16,'TB2-1'!$A:$XEW,1+IFERROR(VALUE(RIGHT(BL$3,2)),RIGHT(BL$3,1)),TRUE),#N/A)</f>
        <v>840</v>
      </c>
      <c r="BN16" s="6">
        <f t="shared" si="17"/>
        <v>100</v>
      </c>
      <c r="BO16" s="6">
        <f>IFERROR(BN16+VLOOKUP($A16,'TB2-1'!$A:$XEW,1+IFERROR(VALUE(RIGHT(BN$3,2)),RIGHT(BN$3,1)),TRUE),#N/A)</f>
        <v>1300</v>
      </c>
      <c r="BP16" s="6">
        <f t="shared" si="18"/>
        <v>100</v>
      </c>
      <c r="BQ16" s="6">
        <f>IFERROR(BP16+VLOOKUP($A16,'TB2-1'!$A:$XEW,1+IFERROR(VALUE(RIGHT(BP$3,2)),RIGHT(BP$3,1)),TRUE),#N/A)</f>
        <v>2000</v>
      </c>
      <c r="BR16" s="6">
        <f t="shared" si="19"/>
        <v>100</v>
      </c>
      <c r="BS16" s="6">
        <f>IFERROR(BR16+VLOOKUP($A16,'TB2-1'!$A:$XEW,1+IFERROR(VALUE(RIGHT(BR$3,2)),RIGHT(BR$3,1)),TRUE),#N/A)</f>
        <v>3100</v>
      </c>
      <c r="BT16" s="6">
        <f t="shared" si="20"/>
        <v>100</v>
      </c>
      <c r="BU16" s="6">
        <f>IFERROR(BT16+VLOOKUP($A16,'TB2-1'!$A:$XEW,1+IFERROR(VALUE(RIGHT(BT$3,2)),RIGHT(BT$3,1)),TRUE),#N/A)</f>
        <v>4700</v>
      </c>
      <c r="BV16" s="84">
        <v>60</v>
      </c>
      <c r="BW16" s="5">
        <f>IFERROR(BV16+VLOOKUP($A16,'TB2-1'!$A:$XEW,1+IFERROR(VALUE(RIGHT(BV$3,2)),RIGHT(BV$3,1)),TRUE),#N/A)</f>
        <v>62</v>
      </c>
      <c r="BX16" s="10">
        <f t="shared" si="21"/>
        <v>60</v>
      </c>
      <c r="BY16" s="5">
        <f>IFERROR(BX16+VLOOKUP($A16,'TB2-1'!$A:$XEW,1+IFERROR(VALUE(RIGHT(BX$3,2)),RIGHT(BX$3,1)),TRUE),#N/A)</f>
        <v>63</v>
      </c>
      <c r="BZ16" s="10">
        <f t="shared" si="21"/>
        <v>60</v>
      </c>
      <c r="CA16" s="5">
        <f>IFERROR(BZ16+VLOOKUP($A16,'TB2-1'!$A:$XEW,1+IFERROR(VALUE(RIGHT(BZ$3,2)),RIGHT(BZ$3,1)),TRUE),#N/A)</f>
        <v>65</v>
      </c>
      <c r="CB16" s="10">
        <f t="shared" si="21"/>
        <v>60</v>
      </c>
      <c r="CC16" s="5">
        <f>IFERROR(CB16+VLOOKUP($A16,'TB2-1'!$A:$XEW,1+IFERROR(VALUE(RIGHT(CB$3,2)),RIGHT(CB$3,1)),TRUE),#N/A)</f>
        <v>68</v>
      </c>
      <c r="CD16" s="10">
        <f t="shared" si="21"/>
        <v>60</v>
      </c>
      <c r="CE16" s="5">
        <f>IFERROR(CD16+VLOOKUP($A16,'TB2-1'!$A:$XEW,1+IFERROR(VALUE(RIGHT(CD$3,2)),RIGHT(CD$3,1)),TRUE),#N/A)</f>
        <v>73</v>
      </c>
      <c r="CF16" s="10">
        <f t="shared" si="21"/>
        <v>60</v>
      </c>
      <c r="CG16" s="5">
        <f>IFERROR(CF16+VLOOKUP($A16,'TB2-1'!$A:$XEW,1+IFERROR(VALUE(RIGHT(CF$3,2)),RIGHT(CF$3,1)),TRUE),#N/A)</f>
        <v>79</v>
      </c>
      <c r="CH16" s="10">
        <f t="shared" si="21"/>
        <v>60</v>
      </c>
      <c r="CI16" s="5">
        <f>IFERROR(CH16+VLOOKUP($A16,'TB2-1'!$A:$XEW,1+IFERROR(VALUE(RIGHT(CH$3,2)),RIGHT(CH$3,1)),TRUE),#N/A)</f>
        <v>90</v>
      </c>
      <c r="CJ16" s="10">
        <f t="shared" si="21"/>
        <v>60</v>
      </c>
      <c r="CK16" s="5">
        <f>IFERROR(CJ16+VLOOKUP($A16,'TB2-1'!$A:$XEW,1+IFERROR(VALUE(RIGHT(CJ$3,2)),RIGHT(CJ$3,1)),TRUE),#N/A)</f>
        <v>106</v>
      </c>
      <c r="CL16" s="10">
        <f t="shared" si="21"/>
        <v>60</v>
      </c>
      <c r="CM16" s="5">
        <f>IFERROR(CL16+VLOOKUP($A16,'TB2-1'!$A:$XEW,1+IFERROR(VALUE(RIGHT(CL$3,2)),RIGHT(CL$3,1)),TRUE),#N/A)</f>
        <v>134</v>
      </c>
      <c r="CN16" s="10">
        <f t="shared" si="22"/>
        <v>60</v>
      </c>
      <c r="CO16" s="5">
        <f>IFERROR(CN16+VLOOKUP($A16,'TB2-1'!$A:$XEW,1+IFERROR(VALUE(RIGHT(CN$3,2)),RIGHT(CN$3,1)),TRUE),#N/A)</f>
        <v>180</v>
      </c>
      <c r="CP16" s="10">
        <f t="shared" si="23"/>
        <v>60</v>
      </c>
      <c r="CQ16" s="5">
        <f>IFERROR(CP16+VLOOKUP($A16,'TB2-1'!$A:$XEW,1+IFERROR(VALUE(RIGHT(CP$3,2)),RIGHT(CP$3,1)),TRUE),#N/A)</f>
        <v>250</v>
      </c>
      <c r="CR16" s="10">
        <f t="shared" si="24"/>
        <v>60</v>
      </c>
      <c r="CS16" s="5">
        <f>IFERROR(CR16+VLOOKUP($A16,'TB2-1'!$A:$XEW,1+IFERROR(VALUE(RIGHT(CR$3,2)),RIGHT(CR$3,1)),TRUE),#N/A)</f>
        <v>360</v>
      </c>
      <c r="CT16" s="10">
        <f t="shared" si="25"/>
        <v>60</v>
      </c>
      <c r="CU16" s="5">
        <f>IFERROR(CT16+VLOOKUP($A16,'TB2-1'!$A:$XEW,1+IFERROR(VALUE(RIGHT(CT$3,2)),RIGHT(CT$3,1)),TRUE),#N/A)</f>
        <v>520</v>
      </c>
      <c r="CV16" s="10">
        <f t="shared" si="26"/>
        <v>60</v>
      </c>
      <c r="CW16" s="5">
        <f>IFERROR(CV16+VLOOKUP($A16,'TB2-1'!$A:$XEW,1+IFERROR(VALUE(RIGHT(CV$3,2)),RIGHT(CV$3,1)),TRUE),#N/A)</f>
        <v>800</v>
      </c>
      <c r="CX16" s="10">
        <f t="shared" si="27"/>
        <v>60</v>
      </c>
      <c r="CY16" s="5">
        <f>IFERROR(CX16+VLOOKUP($A16,'TB2-1'!$A:$XEW,1+IFERROR(VALUE(RIGHT(CX$3,2)),RIGHT(CX$3,1)),TRUE),#N/A)</f>
        <v>1260</v>
      </c>
      <c r="CZ16" s="10">
        <f t="shared" si="28"/>
        <v>60</v>
      </c>
      <c r="DA16" s="5">
        <f>IFERROR(CZ16+VLOOKUP($A16,'TB2-1'!$A:$XEW,1+IFERROR(VALUE(RIGHT(CZ$3,2)),RIGHT(CZ$3,1)),TRUE),#N/A)</f>
        <v>1960</v>
      </c>
      <c r="DB16" s="10">
        <f t="shared" si="29"/>
        <v>60</v>
      </c>
      <c r="DC16" s="5">
        <f>IFERROR(DB16+VLOOKUP($A16,'TB2-1'!$A:$XEW,1+IFERROR(VALUE(RIGHT(DB$3,2)),RIGHT(DB$3,1)),TRUE),#N/A)</f>
        <v>3060</v>
      </c>
      <c r="DD16" s="10">
        <f t="shared" si="30"/>
        <v>60</v>
      </c>
      <c r="DE16" s="5">
        <f>IFERROR(DD16+VLOOKUP($A16,'TB2-1'!$A:$XEW,1+IFERROR(VALUE(RIGHT(DD$3,2)),RIGHT(DD$3,1)),TRUE),#N/A)</f>
        <v>4660</v>
      </c>
      <c r="DF16" s="84">
        <v>30</v>
      </c>
      <c r="DG16" s="6">
        <f>IFERROR(DF16+VLOOKUP($A16,'TB2-1'!$A:$XEW,1+IFERROR(VALUE(RIGHT(DF$3,2)),RIGHT(DF$3,1)),TRUE),#N/A)</f>
        <v>32</v>
      </c>
      <c r="DH16" s="6">
        <f t="shared" si="31"/>
        <v>30</v>
      </c>
      <c r="DI16" s="6">
        <f>IFERROR(DH16+VLOOKUP($A16,'TB2-1'!$A:$XEW,1+IFERROR(VALUE(RIGHT(DH$3,2)),RIGHT(DH$3,1)),TRUE),#N/A)</f>
        <v>33</v>
      </c>
      <c r="DJ16" s="6">
        <f t="shared" si="31"/>
        <v>30</v>
      </c>
      <c r="DK16" s="6">
        <f>IFERROR(DJ16+VLOOKUP($A16,'TB2-1'!$A:$XEW,1+IFERROR(VALUE(RIGHT(DJ$3,2)),RIGHT(DJ$3,1)),TRUE),#N/A)</f>
        <v>35</v>
      </c>
      <c r="DL16" s="6">
        <f t="shared" si="31"/>
        <v>30</v>
      </c>
      <c r="DM16" s="6">
        <f>IFERROR(DL16+VLOOKUP($A16,'TB2-1'!$A:$XEW,1+IFERROR(VALUE(RIGHT(DL$3,2)),RIGHT(DL$3,1)),TRUE),#N/A)</f>
        <v>38</v>
      </c>
      <c r="DN16" s="6">
        <f t="shared" si="31"/>
        <v>30</v>
      </c>
      <c r="DO16" s="6">
        <f>IFERROR(DN16+VLOOKUP($A16,'TB2-1'!$A:$XEW,1+IFERROR(VALUE(RIGHT(DN$3,2)),RIGHT(DN$3,1)),TRUE),#N/A)</f>
        <v>43</v>
      </c>
      <c r="DP16" s="6">
        <f t="shared" si="31"/>
        <v>30</v>
      </c>
      <c r="DQ16" s="6">
        <f>IFERROR(DP16+VLOOKUP($A16,'TB2-1'!$A:$XEW,1+IFERROR(VALUE(RIGHT(DP$3,2)),RIGHT(DP$3,1)),TRUE),#N/A)</f>
        <v>49</v>
      </c>
      <c r="DR16" s="6">
        <f t="shared" si="31"/>
        <v>30</v>
      </c>
      <c r="DS16" s="6">
        <f>IFERROR(DR16+VLOOKUP($A16,'TB2-1'!$A:$XEW,1+IFERROR(VALUE(RIGHT(DR$3,2)),RIGHT(DR$3,1)),TRUE),#N/A)</f>
        <v>60</v>
      </c>
      <c r="DT16" s="6">
        <f t="shared" si="31"/>
        <v>30</v>
      </c>
      <c r="DU16" s="6">
        <f>IFERROR(DT16+VLOOKUP($A16,'TB2-1'!$A:$XEW,1+IFERROR(VALUE(RIGHT(DT$3,2)),RIGHT(DT$3,1)),TRUE),#N/A)</f>
        <v>76</v>
      </c>
      <c r="DV16" s="6">
        <f t="shared" si="31"/>
        <v>30</v>
      </c>
      <c r="DW16" s="6">
        <f>IFERROR(DV16+VLOOKUP($A16,'TB2-1'!$A:$XEW,1+IFERROR(VALUE(RIGHT(DV$3,2)),RIGHT(DV$3,1)),TRUE),#N/A)</f>
        <v>104</v>
      </c>
      <c r="DX16" s="6">
        <f t="shared" si="32"/>
        <v>30</v>
      </c>
      <c r="DY16" s="6">
        <f>IFERROR(DX16+VLOOKUP($A16,'TB2-1'!$A:$XEW,1+IFERROR(VALUE(RIGHT(DX$3,2)),RIGHT(DX$3,1)),TRUE),#N/A)</f>
        <v>150</v>
      </c>
      <c r="DZ16" s="6">
        <f t="shared" si="33"/>
        <v>30</v>
      </c>
      <c r="EA16" s="6">
        <f>IFERROR(DZ16+VLOOKUP($A16,'TB2-1'!$A:$XEW,1+IFERROR(VALUE(RIGHT(DZ$3,2)),RIGHT(DZ$3,1)),TRUE),#N/A)</f>
        <v>220</v>
      </c>
      <c r="EB16" s="6">
        <f t="shared" si="34"/>
        <v>30</v>
      </c>
      <c r="EC16" s="6">
        <f>IFERROR(EB16+VLOOKUP($A16,'TB2-1'!$A:$XEW,1+IFERROR(VALUE(RIGHT(EB$3,2)),RIGHT(EB$3,1)),TRUE),#N/A)</f>
        <v>330</v>
      </c>
      <c r="ED16" s="6">
        <f t="shared" si="35"/>
        <v>30</v>
      </c>
      <c r="EE16" s="6">
        <f>IFERROR(ED16+VLOOKUP($A16,'TB2-1'!$A:$XEW,1+IFERROR(VALUE(RIGHT(ED$3,2)),RIGHT(ED$3,1)),TRUE),#N/A)</f>
        <v>490</v>
      </c>
      <c r="EF16" s="6">
        <f t="shared" si="36"/>
        <v>30</v>
      </c>
      <c r="EG16" s="6">
        <f>IFERROR(EF16+VLOOKUP($A16,'TB2-1'!$A:$XEW,1+IFERROR(VALUE(RIGHT(EF$3,2)),RIGHT(EF$3,1)),TRUE),#N/A)</f>
        <v>770</v>
      </c>
      <c r="EH16" s="6">
        <f t="shared" si="37"/>
        <v>30</v>
      </c>
      <c r="EI16" s="6">
        <f>IFERROR(EH16+VLOOKUP($A16,'TB2-1'!$A:$XEW,1+IFERROR(VALUE(RIGHT(EH$3,2)),RIGHT(EH$3,1)),TRUE),#N/A)</f>
        <v>1230</v>
      </c>
      <c r="EJ16" s="6">
        <f t="shared" si="38"/>
        <v>30</v>
      </c>
      <c r="EK16" s="6">
        <f>IFERROR(EJ16+VLOOKUP($A16,'TB2-1'!$A:$XEW,1+IFERROR(VALUE(RIGHT(EJ$3,2)),RIGHT(EJ$3,1)),TRUE),#N/A)</f>
        <v>1930</v>
      </c>
      <c r="EL16" s="6">
        <f t="shared" si="39"/>
        <v>30</v>
      </c>
      <c r="EM16" s="6">
        <f>IFERROR(EL16+VLOOKUP($A16,'TB2-1'!$A:$XEW,1+IFERROR(VALUE(RIGHT(EL$3,2)),RIGHT(EL$3,1)),TRUE),#N/A)</f>
        <v>3030</v>
      </c>
      <c r="EN16" s="6">
        <f t="shared" si="40"/>
        <v>30</v>
      </c>
      <c r="EO16" s="6">
        <f>IFERROR(EN16+VLOOKUP($A16,'TB2-1'!$A:$XEW,1+IFERROR(VALUE(RIGHT(EN$3,2)),RIGHT(EN$3,1)),TRUE),#N/A)</f>
        <v>4630</v>
      </c>
      <c r="EP16" s="84">
        <v>10</v>
      </c>
      <c r="EQ16" s="5">
        <f>IFERROR(EP16+VLOOKUP($A16,'TB2-1'!$A:$XEW,1+IFERROR(VALUE(RIGHT(EP$3,2)),RIGHT(EP$3,1)),TRUE),#N/A)</f>
        <v>12</v>
      </c>
      <c r="ER16" s="10">
        <f t="shared" si="41"/>
        <v>10</v>
      </c>
      <c r="ES16" s="5">
        <f>IFERROR(ER16+VLOOKUP($A16,'TB2-1'!$A:$XEW,1+IFERROR(VALUE(RIGHT(ER$3,2)),RIGHT(ER$3,1)),TRUE),#N/A)</f>
        <v>13</v>
      </c>
      <c r="ET16" s="10">
        <f t="shared" si="41"/>
        <v>10</v>
      </c>
      <c r="EU16" s="5">
        <f>IFERROR(ET16+VLOOKUP($A16,'TB2-1'!$A:$XEW,1+IFERROR(VALUE(RIGHT(ET$3,2)),RIGHT(ET$3,1)),TRUE),#N/A)</f>
        <v>15</v>
      </c>
      <c r="EV16" s="10">
        <f t="shared" si="41"/>
        <v>10</v>
      </c>
      <c r="EW16" s="5">
        <f>IFERROR(EV16+VLOOKUP($A16,'TB2-1'!$A:$XEW,1+IFERROR(VALUE(RIGHT(EV$3,2)),RIGHT(EV$3,1)),TRUE),#N/A)</f>
        <v>18</v>
      </c>
      <c r="EX16" s="10">
        <f t="shared" si="41"/>
        <v>10</v>
      </c>
      <c r="EY16" s="5">
        <f>IFERROR(EX16+VLOOKUP($A16,'TB2-1'!$A:$XEW,1+IFERROR(VALUE(RIGHT(EX$3,2)),RIGHT(EX$3,1)),TRUE),#N/A)</f>
        <v>23</v>
      </c>
      <c r="EZ16" s="10">
        <f t="shared" si="41"/>
        <v>10</v>
      </c>
      <c r="FA16" s="5">
        <f>IFERROR(EZ16+VLOOKUP($A16,'TB2-1'!$A:$XEW,1+IFERROR(VALUE(RIGHT(EZ$3,2)),RIGHT(EZ$3,1)),TRUE),#N/A)</f>
        <v>29</v>
      </c>
      <c r="FB16" s="10">
        <f t="shared" si="41"/>
        <v>10</v>
      </c>
      <c r="FC16" s="5">
        <f>IFERROR(FB16+VLOOKUP($A16,'TB2-1'!$A:$XEW,1+IFERROR(VALUE(RIGHT(FB$3,2)),RIGHT(FB$3,1)),TRUE),#N/A)</f>
        <v>40</v>
      </c>
      <c r="FD16" s="10">
        <f t="shared" si="41"/>
        <v>10</v>
      </c>
      <c r="FE16" s="5">
        <f>IFERROR(FD16+VLOOKUP($A16,'TB2-1'!$A:$XEW,1+IFERROR(VALUE(RIGHT(FD$3,2)),RIGHT(FD$3,1)),TRUE),#N/A)</f>
        <v>56</v>
      </c>
      <c r="FF16" s="10">
        <f t="shared" si="41"/>
        <v>10</v>
      </c>
      <c r="FG16" s="5">
        <f>IFERROR(FF16+VLOOKUP($A16,'TB2-1'!$A:$XEW,1+IFERROR(VALUE(RIGHT(FF$3,2)),RIGHT(FF$3,1)),TRUE),#N/A)</f>
        <v>84</v>
      </c>
      <c r="FH16" s="10">
        <f t="shared" si="42"/>
        <v>10</v>
      </c>
      <c r="FI16" s="5">
        <f>IFERROR(FH16+VLOOKUP($A16,'TB2-1'!$A:$XEW,1+IFERROR(VALUE(RIGHT(FH$3,2)),RIGHT(FH$3,1)),TRUE),#N/A)</f>
        <v>130</v>
      </c>
      <c r="FJ16" s="10">
        <f t="shared" si="43"/>
        <v>10</v>
      </c>
      <c r="FK16" s="5">
        <f>IFERROR(FJ16+VLOOKUP($A16,'TB2-1'!$A:$XEW,1+IFERROR(VALUE(RIGHT(FJ$3,2)),RIGHT(FJ$3,1)),TRUE),#N/A)</f>
        <v>200</v>
      </c>
      <c r="FL16" s="10">
        <f t="shared" si="44"/>
        <v>10</v>
      </c>
      <c r="FM16" s="5">
        <f>IFERROR(FL16+VLOOKUP($A16,'TB2-1'!$A:$XEW,1+IFERROR(VALUE(RIGHT(FL$3,2)),RIGHT(FL$3,1)),TRUE),#N/A)</f>
        <v>310</v>
      </c>
      <c r="FN16" s="10">
        <f t="shared" si="45"/>
        <v>10</v>
      </c>
      <c r="FO16" s="5">
        <f>IFERROR(FN16+VLOOKUP($A16,'TB2-1'!$A:$XEW,1+IFERROR(VALUE(RIGHT(FN$3,2)),RIGHT(FN$3,1)),TRUE),#N/A)</f>
        <v>470</v>
      </c>
      <c r="FP16" s="10">
        <f t="shared" si="46"/>
        <v>10</v>
      </c>
      <c r="FQ16" s="5">
        <f>IFERROR(FP16+VLOOKUP($A16,'TB2-1'!$A:$XEW,1+IFERROR(VALUE(RIGHT(FP$3,2)),RIGHT(FP$3,1)),TRUE),#N/A)</f>
        <v>750</v>
      </c>
      <c r="FR16" s="10">
        <f t="shared" si="47"/>
        <v>10</v>
      </c>
      <c r="FS16" s="5">
        <f>IFERROR(FR16+VLOOKUP($A16,'TB2-1'!$A:$XEW,1+IFERROR(VALUE(RIGHT(FR$3,2)),RIGHT(FR$3,1)),TRUE),#N/A)</f>
        <v>1210</v>
      </c>
      <c r="FT16" s="10">
        <f t="shared" si="48"/>
        <v>10</v>
      </c>
      <c r="FU16" s="5">
        <f>IFERROR(FT16+VLOOKUP($A16,'TB2-1'!$A:$XEW,1+IFERROR(VALUE(RIGHT(FT$3,2)),RIGHT(FT$3,1)),TRUE),#N/A)</f>
        <v>1910</v>
      </c>
      <c r="FV16" s="10">
        <f t="shared" si="49"/>
        <v>10</v>
      </c>
      <c r="FW16" s="5">
        <f>IFERROR(FV16+VLOOKUP($A16,'TB2-1'!$A:$XEW,1+IFERROR(VALUE(RIGHT(FV$3,2)),RIGHT(FV$3,1)),TRUE),#N/A)</f>
        <v>3010</v>
      </c>
      <c r="FX16" s="10">
        <f t="shared" si="50"/>
        <v>10</v>
      </c>
      <c r="FY16" s="5">
        <f>IFERROR(FX16+VLOOKUP($A16,'TB2-1'!$A:$XEW,1+IFERROR(VALUE(RIGHT(FX$3,2)),RIGHT(FX$3,1)),TRUE),#N/A)</f>
        <v>4610</v>
      </c>
      <c r="FZ16" s="84">
        <v>0</v>
      </c>
      <c r="GA16" s="6">
        <f>IFERROR(FZ16+VLOOKUP($A16,'TB2-1'!$A:$XEW,1+IFERROR(VALUE(RIGHT(FZ$3,2)),RIGHT(FZ$3,1)),TRUE),#N/A)</f>
        <v>2</v>
      </c>
      <c r="GB16" s="6">
        <f t="shared" si="51"/>
        <v>0</v>
      </c>
      <c r="GC16" s="6">
        <f>IFERROR(GB16+VLOOKUP($A16,'TB2-1'!$A:$XEW,1+IFERROR(VALUE(RIGHT(GB$3,2)),RIGHT(GB$3,1)),TRUE),#N/A)</f>
        <v>3</v>
      </c>
      <c r="GD16" s="6">
        <f t="shared" si="51"/>
        <v>0</v>
      </c>
      <c r="GE16" s="6">
        <f>IFERROR(GD16+VLOOKUP($A16,'TB2-1'!$A:$XEW,1+IFERROR(VALUE(RIGHT(GD$3,2)),RIGHT(GD$3,1)),TRUE),#N/A)</f>
        <v>5</v>
      </c>
      <c r="GF16" s="6">
        <f t="shared" si="51"/>
        <v>0</v>
      </c>
      <c r="GG16" s="6">
        <f>IFERROR(GF16+VLOOKUP($A16,'TB2-1'!$A:$XEW,1+IFERROR(VALUE(RIGHT(GF$3,2)),RIGHT(GF$3,1)),TRUE),#N/A)</f>
        <v>8</v>
      </c>
      <c r="GH16" s="6">
        <f t="shared" si="51"/>
        <v>0</v>
      </c>
      <c r="GI16" s="6">
        <f>IFERROR(GH16+VLOOKUP($A16,'TB2-1'!$A:$XEW,1+IFERROR(VALUE(RIGHT(GH$3,2)),RIGHT(GH$3,1)),TRUE),#N/A)</f>
        <v>13</v>
      </c>
      <c r="GJ16" s="6">
        <f t="shared" si="51"/>
        <v>0</v>
      </c>
      <c r="GK16" s="6">
        <f>IFERROR(GJ16+VLOOKUP($A16,'TB2-1'!$A:$XEW,1+IFERROR(VALUE(RIGHT(GJ$3,2)),RIGHT(GJ$3,1)),TRUE),#N/A)</f>
        <v>19</v>
      </c>
      <c r="GL16" s="6">
        <f t="shared" si="51"/>
        <v>0</v>
      </c>
      <c r="GM16" s="6">
        <f>IFERROR(GL16+VLOOKUP($A16,'TB2-1'!$A:$XEW,1+IFERROR(VALUE(RIGHT(GL$3,2)),RIGHT(GL$3,1)),TRUE),#N/A)</f>
        <v>30</v>
      </c>
      <c r="GN16" s="6">
        <f t="shared" si="51"/>
        <v>0</v>
      </c>
      <c r="GO16" s="6">
        <f>IFERROR(GN16+VLOOKUP($A16,'TB2-1'!$A:$XEW,1+IFERROR(VALUE(RIGHT(GN$3,2)),RIGHT(GN$3,1)),TRUE),#N/A)</f>
        <v>46</v>
      </c>
      <c r="GP16" s="6">
        <f t="shared" si="51"/>
        <v>0</v>
      </c>
      <c r="GQ16" s="6">
        <f>IFERROR(GP16+VLOOKUP($A16,'TB2-1'!$A:$XEW,1+IFERROR(VALUE(RIGHT(GP$3,2)),RIGHT(GP$3,1)),TRUE),#N/A)</f>
        <v>74</v>
      </c>
      <c r="GR16" s="6">
        <f t="shared" si="52"/>
        <v>0</v>
      </c>
      <c r="GS16" s="6">
        <f>IFERROR(GR16+VLOOKUP($A16,'TB2-1'!$A:$XEW,1+IFERROR(VALUE(RIGHT(GR$3,2)),RIGHT(GR$3,1)),TRUE),#N/A)</f>
        <v>120</v>
      </c>
      <c r="GT16" s="6">
        <f t="shared" si="53"/>
        <v>0</v>
      </c>
      <c r="GU16" s="6">
        <f>IFERROR(GT16+VLOOKUP($A16,'TB2-1'!$A:$XEW,1+IFERROR(VALUE(RIGHT(GT$3,2)),RIGHT(GT$3,1)),TRUE),#N/A)</f>
        <v>190</v>
      </c>
      <c r="GV16" s="6">
        <f t="shared" si="54"/>
        <v>0</v>
      </c>
      <c r="GW16" s="6">
        <f>IFERROR(GV16+VLOOKUP($A16,'TB2-1'!$A:$XEW,1+IFERROR(VALUE(RIGHT(GV$3,2)),RIGHT(GV$3,1)),TRUE),#N/A)</f>
        <v>300</v>
      </c>
      <c r="GX16" s="6">
        <f t="shared" si="55"/>
        <v>0</v>
      </c>
      <c r="GY16" s="6">
        <f>IFERROR(GX16+VLOOKUP($A16,'TB2-1'!$A:$XEW,1+IFERROR(VALUE(RIGHT(GX$3,2)),RIGHT(GX$3,1)),TRUE),#N/A)</f>
        <v>460</v>
      </c>
      <c r="GZ16" s="6">
        <f t="shared" si="56"/>
        <v>0</v>
      </c>
      <c r="HA16" s="6">
        <f>IFERROR(GZ16+VLOOKUP($A16,'TB2-1'!$A:$XEW,1+IFERROR(VALUE(RIGHT(GZ$3,2)),RIGHT(GZ$3,1)),TRUE),#N/A)</f>
        <v>740</v>
      </c>
      <c r="HB16" s="6">
        <f t="shared" si="57"/>
        <v>0</v>
      </c>
      <c r="HC16" s="6">
        <f>IFERROR(HB16+VLOOKUP($A16,'TB2-1'!$A:$XEW,1+IFERROR(VALUE(RIGHT(HB$3,2)),RIGHT(HB$3,1)),TRUE),#N/A)</f>
        <v>1200</v>
      </c>
      <c r="HD16" s="6">
        <f t="shared" si="58"/>
        <v>0</v>
      </c>
      <c r="HE16" s="6">
        <f>IFERROR(HD16+VLOOKUP($A16,'TB2-1'!$A:$XEW,1+IFERROR(VALUE(RIGHT(HD$3,2)),RIGHT(HD$3,1)),TRUE),#N/A)</f>
        <v>1900</v>
      </c>
      <c r="HF16" s="6">
        <f t="shared" si="59"/>
        <v>0</v>
      </c>
      <c r="HG16" s="6">
        <f>IFERROR(HF16+VLOOKUP($A16,'TB2-1'!$A:$XEW,1+IFERROR(VALUE(RIGHT(HF$3,2)),RIGHT(HF$3,1)),TRUE),#N/A)</f>
        <v>3000</v>
      </c>
      <c r="HH16" s="6">
        <f t="shared" si="60"/>
        <v>0</v>
      </c>
      <c r="HI16" s="6">
        <f>IFERROR(HH16+VLOOKUP($A16,'TB2-1'!$A:$XEW,1+IFERROR(VALUE(RIGHT(HH$3,2)),RIGHT(HH$3,1)),TRUE),#N/A)</f>
        <v>4600</v>
      </c>
      <c r="HJ16" s="5">
        <f>IFERROR(-VLOOKUP($A16,'TB2-1'!$A:$XEW,1+IFERROR(VALUE(RIGHT(HJ$3,2)),RIGHT(HJ$3,1)),TRUE)/2,#N/A)</f>
        <v>-1</v>
      </c>
      <c r="HK16" s="5">
        <f>IFERROR(VLOOKUP($A16,'TB2-1'!$A:$XEW,1+IFERROR(VALUE(RIGHT(HJ$3,2)),RIGHT(HJ$3,1)),TRUE)/2,#N/A)</f>
        <v>1</v>
      </c>
      <c r="HL16" s="5">
        <f>IFERROR(-VLOOKUP($A16,'TB2-1'!$A:$XEW,1+IFERROR(VALUE(RIGHT(HL$3,2)),RIGHT(HL$3,1)),TRUE)/2,#N/A)</f>
        <v>-1.5</v>
      </c>
      <c r="HM16" s="5">
        <f>IFERROR(VLOOKUP($A16,'TB2-1'!$A:$XEW,1+IFERROR(VALUE(RIGHT(HL$3,2)),RIGHT(HL$3,1)),TRUE)/2,#N/A)</f>
        <v>1.5</v>
      </c>
      <c r="HN16" s="5">
        <f>IFERROR(-VLOOKUP($A16,'TB2-1'!$A:$XEW,1+IFERROR(VALUE(RIGHT(HN$3,2)),RIGHT(HN$3,1)),TRUE)/2,#N/A)</f>
        <v>-2.5</v>
      </c>
      <c r="HO16" s="5">
        <f>IFERROR(VLOOKUP($A16,'TB2-1'!$A:$XEW,1+IFERROR(VALUE(RIGHT(HN$3,2)),RIGHT(HN$3,1)),TRUE)/2,#N/A)</f>
        <v>2.5</v>
      </c>
      <c r="HP16" s="5">
        <f>IFERROR(-VLOOKUP($A16,'TB2-1'!$A:$XEW,1+IFERROR(VALUE(RIGHT(HP$3,2)),RIGHT(HP$3,1)),TRUE)/2,#N/A)</f>
        <v>-4</v>
      </c>
      <c r="HQ16" s="5">
        <f>IFERROR(VLOOKUP($A16,'TB2-1'!$A:$XEW,1+IFERROR(VALUE(RIGHT(HP$3,2)),RIGHT(HP$3,1)),TRUE)/2,#N/A)</f>
        <v>4</v>
      </c>
      <c r="HR16" s="5">
        <f>IFERROR(-VLOOKUP($A16,'TB2-1'!$A:$XEW,1+IFERROR(VALUE(RIGHT(HR$3,2)),RIGHT(HR$3,1)),TRUE)/2,#N/A)</f>
        <v>-6.5</v>
      </c>
      <c r="HS16" s="5">
        <f>IFERROR(VLOOKUP($A16,'TB2-1'!$A:$XEW,1+IFERROR(VALUE(RIGHT(HR$3,2)),RIGHT(HR$3,1)),TRUE)/2,#N/A)</f>
        <v>6.5</v>
      </c>
      <c r="HT16" s="5">
        <f>IFERROR(-VLOOKUP($A16,'TB2-1'!$A:$XEW,1+IFERROR(VALUE(RIGHT(HT$3,2)),RIGHT(HT$3,1)),TRUE)/2,#N/A)</f>
        <v>-9.5</v>
      </c>
      <c r="HU16" s="5">
        <f>IFERROR(VLOOKUP($A16,'TB2-1'!$A:$XEW,1+IFERROR(VALUE(RIGHT(HT$3,2)),RIGHT(HT$3,1)),TRUE)/2,#N/A)</f>
        <v>9.5</v>
      </c>
      <c r="HV16" s="5">
        <f>IFERROR(-VLOOKUP($A16,'TB2-1'!$A:$XEW,1+IFERROR(VALUE(RIGHT(HV$3,2)),RIGHT(HV$3,1)),TRUE)/2,#N/A)</f>
        <v>-15</v>
      </c>
      <c r="HW16" s="5">
        <f>IFERROR(VLOOKUP($A16,'TB2-1'!$A:$XEW,1+IFERROR(VALUE(RIGHT(HV$3,2)),RIGHT(HV$3,1)),TRUE)/2,#N/A)</f>
        <v>15</v>
      </c>
      <c r="HX16" s="5">
        <f>IFERROR(-VLOOKUP($A16,'TB2-1'!$A:$XEW,1+IFERROR(VALUE(RIGHT(HX$3,2)),RIGHT(HX$3,1)),TRUE)/2,#N/A)</f>
        <v>-23</v>
      </c>
      <c r="HY16" s="5">
        <f>IFERROR(VLOOKUP($A16,'TB2-1'!$A:$XEW,1+IFERROR(VALUE(RIGHT(HX$3,2)),RIGHT(HX$3,1)),TRUE)/2,#N/A)</f>
        <v>23</v>
      </c>
      <c r="HZ16" s="5">
        <f>IFERROR(-VLOOKUP($A16,'TB2-1'!$A:$XEW,1+IFERROR(VALUE(RIGHT(HZ$3,2)),RIGHT(HZ$3,1)),TRUE)/2,#N/A)</f>
        <v>-37</v>
      </c>
      <c r="IA16" s="5">
        <f>IFERROR(VLOOKUP($A16,'TB2-1'!$A:$XEW,1+IFERROR(VALUE(RIGHT(HZ$3,2)),RIGHT(HZ$3,1)),TRUE)/2,#N/A)</f>
        <v>37</v>
      </c>
      <c r="IB16" s="5">
        <f>IFERROR(-VLOOKUP($A16,'TB2-1'!$A:$XEW,1+IFERROR(VALUE(RIGHT(IB$3,2)),RIGHT(IB$3,1)),TRUE)/2,#N/A)</f>
        <v>-60</v>
      </c>
      <c r="IC16" s="5">
        <f>IFERROR(VLOOKUP($A16,'TB2-1'!$A:$XEW,1+IFERROR(VALUE(RIGHT(IB$3,2)),RIGHT(IB$3,1)),TRUE)/2,#N/A)</f>
        <v>60</v>
      </c>
      <c r="ID16" s="5">
        <f>IFERROR(-VLOOKUP($A16,'TB2-1'!$A:$XEW,1+IFERROR(VALUE(RIGHT(ID$3,2)),RIGHT(ID$3,1)),TRUE)/2,#N/A)</f>
        <v>-95</v>
      </c>
      <c r="IE16" s="5">
        <f>IFERROR(VLOOKUP($A16,'TB2-1'!$A:$XEW,1+IFERROR(VALUE(RIGHT(ID$3,2)),RIGHT(ID$3,1)),TRUE)/2,#N/A)</f>
        <v>95</v>
      </c>
      <c r="IF16" s="5">
        <f>IFERROR(-VLOOKUP($A16,'TB2-1'!$A:$XEW,1+IFERROR(VALUE(RIGHT(IF$3,2)),RIGHT(IF$3,1)),TRUE)/2,#N/A)</f>
        <v>-150</v>
      </c>
      <c r="IG16" s="5">
        <f>IFERROR(VLOOKUP($A16,'TB2-1'!$A:$XEW,1+IFERROR(VALUE(RIGHT(IF$3,2)),RIGHT(IF$3,1)),TRUE)/2,#N/A)</f>
        <v>150</v>
      </c>
      <c r="IH16" s="5">
        <f>IFERROR(-VLOOKUP($A16,'TB2-1'!$A:$XEW,1+IFERROR(VALUE(RIGHT(IH$3,2)),RIGHT(IH$3,1)),TRUE)/2,#N/A)</f>
        <v>-230</v>
      </c>
      <c r="II16" s="5">
        <f>IFERROR(VLOOKUP($A16,'TB2-1'!$A:$XEW,1+IFERROR(VALUE(RIGHT(IH$3,2)),RIGHT(IH$3,1)),TRUE)/2,#N/A)</f>
        <v>230</v>
      </c>
      <c r="IJ16" s="5">
        <f>IFERROR(-VLOOKUP($A16,'TB2-1'!$A:$XEW,1+IFERROR(VALUE(RIGHT(IJ$3,2)),RIGHT(IJ$3,1)),TRUE)/2,#N/A)</f>
        <v>-370</v>
      </c>
      <c r="IK16" s="5">
        <f>IFERROR(VLOOKUP($A16,'TB2-1'!$A:$XEW,1+IFERROR(VALUE(RIGHT(IJ$3,2)),RIGHT(IJ$3,1)),TRUE)/2,#N/A)</f>
        <v>370</v>
      </c>
      <c r="IL16" s="5">
        <f>IFERROR(-VLOOKUP($A16,'TB2-1'!$A:$XEW,1+IFERROR(VALUE(RIGHT(IL$3,2)),RIGHT(IL$3,1)),TRUE)/2,#N/A)</f>
        <v>-600</v>
      </c>
      <c r="IM16" s="5">
        <f>IFERROR(VLOOKUP($A16,'TB2-1'!$A:$XEW,1+IFERROR(VALUE(RIGHT(IL$3,2)),RIGHT(IL$3,1)),TRUE)/2,#N/A)</f>
        <v>600</v>
      </c>
      <c r="IN16" s="5">
        <f>IFERROR(-VLOOKUP($A16,'TB2-1'!$A:$XEW,1+IFERROR(VALUE(RIGHT(IN$3,2)),RIGHT(IN$3,1)),TRUE)/2,#N/A)</f>
        <v>-950</v>
      </c>
      <c r="IO16" s="5">
        <f>IFERROR(VLOOKUP($A16,'TB2-1'!$A:$XEW,1+IFERROR(VALUE(RIGHT(IN$3,2)),RIGHT(IN$3,1)),TRUE)/2,#N/A)</f>
        <v>950</v>
      </c>
      <c r="IP16" s="5">
        <f>IFERROR(-VLOOKUP($A16,'TB2-1'!$A:$XEW,1+IFERROR(VALUE(RIGHT(IP$3,2)),RIGHT(IP$3,1)),TRUE)/2,#N/A)</f>
        <v>-1500</v>
      </c>
      <c r="IQ16" s="5">
        <f>IFERROR(VLOOKUP($A16,'TB2-1'!$A:$XEW,1+IFERROR(VALUE(RIGHT(IP$3,2)),RIGHT(IP$3,1)),TRUE)/2,#N/A)</f>
        <v>1500</v>
      </c>
      <c r="IR16" s="5">
        <f>IFERROR(-VLOOKUP($A16,'TB2-1'!$A:$XEW,1+IFERROR(VALUE(RIGHT(IR$3,2)),RIGHT(IR$3,1)),TRUE)/2,#N/A)</f>
        <v>-2300</v>
      </c>
      <c r="IS16" s="5">
        <f>IFERROR(VLOOKUP($A16,'TB2-1'!$A:$XEW,1+IFERROR(VALUE(RIGHT(IR$3,2)),RIGHT(IR$3,1)),TRUE)/2,#N/A)</f>
        <v>2300</v>
      </c>
      <c r="IT16" s="2" t="e">
        <f>IFERROR(IU16-VLOOKUP($A16,'TB2-1'!$A:$XEW,1+IFERROR(VALUE(RIGHT(IT$3,2)),RIGHT(IT$3,1)),TRUE),#N/A)</f>
        <v>#N/A</v>
      </c>
      <c r="IU16" s="9" t="e">
        <v>#N/A</v>
      </c>
      <c r="IV16" s="2" t="e">
        <f>IFERROR(IW16-VLOOKUP($A16,'TB2-1'!$A:$XEW,1+IFERROR(VALUE(RIGHT(IV$3,2)),RIGHT(IV$3,1)),TRUE),#N/A)</f>
        <v>#N/A</v>
      </c>
      <c r="IW16" s="9" t="e">
        <v>#N/A</v>
      </c>
      <c r="IX16" s="2" t="e">
        <f>IFERROR(IY16-VLOOKUP($A16,'TB2-1'!$A:$XEW,1+IFERROR(VALUE(RIGHT(IX$3,2)),RIGHT(IX$3,1)),TRUE),#N/A)</f>
        <v>#N/A</v>
      </c>
      <c r="IY16" s="9" t="e">
        <v>#N/A</v>
      </c>
      <c r="IZ16" s="2" t="e">
        <f>IFERROR(JA16-VLOOKUP($A16,'TB2-1'!$A:$XEW,1+IFERROR(VALUE(RIGHT(IZ$3,2)),RIGHT(IZ$3,1)),TRUE),#N/A)</f>
        <v>#N/A</v>
      </c>
      <c r="JA16" s="9" t="e">
        <v>#N/A</v>
      </c>
      <c r="JB16" s="2" t="e">
        <f>IFERROR(JC16-VLOOKUP($A16,'TB2-1'!$A:$XEW,1+IFERROR(VALUE(RIGHT(JB$3,2)),RIGHT(JB$3,1)),TRUE),#N/A)</f>
        <v>#N/A</v>
      </c>
      <c r="JC16" s="9" t="e">
        <v>#N/A</v>
      </c>
      <c r="JD16" s="2">
        <f>IFERROR(JE16-VLOOKUP($A16,'TB2-1'!$A:$XEW,1+IFERROR(VALUE(RIGHT(JD$3,2)),RIGHT(JD$3,1)),TRUE),#N/A)</f>
        <v>-6</v>
      </c>
      <c r="JE16" s="9">
        <v>13</v>
      </c>
      <c r="JF16" s="2">
        <f>IFERROR(JG16-VLOOKUP($A16,'TB2-1'!$A:$XEW,1+IFERROR(VALUE(RIGHT(JF$3,2)),RIGHT(JF$3,1)),TRUE),#N/A)</f>
        <v>-12</v>
      </c>
      <c r="JG16" s="9">
        <v>18</v>
      </c>
      <c r="JH16" s="2">
        <f>IFERROR(JI16-VLOOKUP($A16,'TB2-1'!$A:$XEW,1+IFERROR(VALUE(RIGHT(JH$3,2)),RIGHT(JH$3,1)),TRUE),#N/A)</f>
        <v>-18</v>
      </c>
      <c r="JI16" s="9">
        <v>28</v>
      </c>
      <c r="JJ16" s="2" t="e">
        <f>IFERROR(JK16-VLOOKUP($A16,'TB2-1'!$A:$XEW,1+IFERROR(VALUE(RIGHT(JJ$3,2)),RIGHT(JJ$3,1)),TRUE),#N/A)</f>
        <v>#N/A</v>
      </c>
      <c r="JK16" s="9" t="e">
        <v>#N/A</v>
      </c>
      <c r="JL16" s="2" t="e">
        <f>IFERROR(JM16-VLOOKUP($A16,'TB2-1'!$A:$XEW,1+IFERROR(VALUE(RIGHT(JL$3,2)),RIGHT(JL$3,1)),TRUE),#N/A)</f>
        <v>#N/A</v>
      </c>
      <c r="JM16" s="9" t="e">
        <v>#N/A</v>
      </c>
      <c r="JN16" s="2" t="e">
        <f>IFERROR(JO16-VLOOKUP($A16,'TB2-1'!$A:$XEW,1+IFERROR(VALUE(RIGHT(JN$3,2)),RIGHT(JN$3,1)),TRUE),#N/A)</f>
        <v>#N/A</v>
      </c>
      <c r="JO16" s="9" t="e">
        <v>#N/A</v>
      </c>
      <c r="JP16" s="2" t="e">
        <f>IFERROR(JQ16-VLOOKUP($A16,'TB2-1'!$A:$XEW,1+IFERROR(VALUE(RIGHT(JP$3,2)),RIGHT(JP$3,1)),TRUE),#N/A)</f>
        <v>#N/A</v>
      </c>
      <c r="JQ16" s="9" t="e">
        <v>#N/A</v>
      </c>
      <c r="JR16" s="2" t="e">
        <f>IFERROR(JS16-VLOOKUP($A16,'TB2-1'!$A:$XEW,1+IFERROR(VALUE(RIGHT(JR$3,2)),RIGHT(JR$3,1)),TRUE),#N/A)</f>
        <v>#N/A</v>
      </c>
      <c r="JS16" s="9" t="e">
        <v>#N/A</v>
      </c>
      <c r="JT16" s="2" t="e">
        <f>IFERROR(JU16-VLOOKUP($A16,'TB2-1'!$A:$XEW,1+IFERROR(VALUE(RIGHT(JT$3,2)),RIGHT(JT$3,1)),TRUE),#N/A)</f>
        <v>#N/A</v>
      </c>
      <c r="JU16" s="9" t="e">
        <v>#N/A</v>
      </c>
      <c r="JV16" s="2" t="e">
        <f>IFERROR(JW16-VLOOKUP($A16,'TB2-1'!$A:$XEW,1+IFERROR(VALUE(RIGHT(JV$3,2)),RIGHT(JV$3,1)),TRUE),#N/A)</f>
        <v>#N/A</v>
      </c>
      <c r="JW16" s="9" t="e">
        <v>#N/A</v>
      </c>
      <c r="JX16" s="2" t="e">
        <f>IFERROR(JY16-VLOOKUP($A16,'TB2-1'!$A:$XEW,1+IFERROR(VALUE(RIGHT(JX$3,2)),RIGHT(JX$3,1)),TRUE),#N/A)</f>
        <v>#N/A</v>
      </c>
      <c r="JY16" s="9" t="e">
        <v>#N/A</v>
      </c>
      <c r="JZ16" s="2" t="e">
        <f>IFERROR(KA16-VLOOKUP($A16,'TB2-1'!$A:$XEW,1+IFERROR(VALUE(RIGHT(JZ$3,2)),RIGHT(JZ$3,1)),TRUE),#N/A)</f>
        <v>#N/A</v>
      </c>
      <c r="KA16" s="9" t="e">
        <v>#N/A</v>
      </c>
      <c r="KB16" s="2" t="e">
        <f>IFERROR(KC16-VLOOKUP($A16,'TB2-1'!$A:$XEW,1+IFERROR(VALUE(RIGHT(KB$3,2)),RIGHT(KB$3,1)),TRUE),#N/A)</f>
        <v>#N/A</v>
      </c>
      <c r="KC16" s="9" t="e">
        <v>#N/A</v>
      </c>
      <c r="KD16" s="5" t="e">
        <f>IFERROR(KE16-VLOOKUP($A16,'TB2-1'!$A:$XEW,1+IFERROR(VALUE(RIGHT(KD$3,2)),RIGHT(KD$3,1)),TRUE),#N/A)</f>
        <v>#N/A</v>
      </c>
      <c r="KE16" s="9" t="e">
        <f t="shared" si="240"/>
        <v>#N/A</v>
      </c>
      <c r="KF16" s="5" t="e">
        <f>IFERROR(KG16-VLOOKUP($A16,'TB2-1'!$A:$XEW,1+IFERROR(VALUE(RIGHT(KF$3,2)),RIGHT(KF$3,1)),TRUE),#N/A)</f>
        <v>#N/A</v>
      </c>
      <c r="KG16" s="9" t="e">
        <f t="shared" si="240"/>
        <v>#N/A</v>
      </c>
      <c r="KH16" s="5">
        <f>IFERROR(KI16-VLOOKUP($A16,'TB2-1'!$A:$XEW,1+IFERROR(VALUE(RIGHT(KH$3,2)),RIGHT(KH$3,1)),TRUE),#N/A)</f>
        <v>-5</v>
      </c>
      <c r="KI16" s="9">
        <f t="shared" si="240"/>
        <v>0</v>
      </c>
      <c r="KJ16" s="5">
        <f>IFERROR(KK16-VLOOKUP($A16,'TB2-1'!$A:$XEW,1+IFERROR(VALUE(RIGHT(KJ$3,2)),RIGHT(KJ$3,1)),TRUE),#N/A)</f>
        <v>-7</v>
      </c>
      <c r="KK16" s="9">
        <f t="shared" si="240"/>
        <v>1</v>
      </c>
      <c r="KL16" s="5">
        <f>IFERROR(KM16-VLOOKUP($A16,'TB2-1'!$A:$XEW,1+IFERROR(VALUE(RIGHT(KL$3,2)),RIGHT(KL$3,1)),TRUE),#N/A)</f>
        <v>-10</v>
      </c>
      <c r="KM16" s="9">
        <f t="shared" si="240"/>
        <v>3</v>
      </c>
      <c r="KN16" s="5">
        <f>IFERROR(KO16-VLOOKUP($A16,'TB2-1'!$A:$XEW,1+IFERROR(VALUE(RIGHT(KN$3,2)),RIGHT(KN$3,1)),TRUE),#N/A)</f>
        <v>-15</v>
      </c>
      <c r="KO16" s="9">
        <f t="shared" si="240"/>
        <v>4</v>
      </c>
      <c r="KP16" s="5">
        <f>IFERROR(KQ16-VLOOKUP($A16,'TB2-1'!$A:$XEW,1+IFERROR(VALUE(RIGHT(KP$3,2)),RIGHT(KP$3,1)),TRUE),#N/A)</f>
        <v>-21</v>
      </c>
      <c r="KQ16" s="9">
        <f t="shared" si="240"/>
        <v>9</v>
      </c>
      <c r="KR16" s="5">
        <f>IFERROR(KS16-VLOOKUP($A16,'TB2-1'!$A:$XEW,1+IFERROR(VALUE(RIGHT(KR$3,2)),RIGHT(KR$3,1)),TRUE),#N/A)</f>
        <v>-32</v>
      </c>
      <c r="KS16" s="9">
        <f t="shared" si="240"/>
        <v>14</v>
      </c>
      <c r="KT16" s="5" t="e">
        <f>IFERROR(KU16-VLOOKUP($A16,'TB2-1'!$A:$XEW,1+IFERROR(VALUE(RIGHT(KT$3,2)),RIGHT(KT$3,1)),TRUE),#N/A)</f>
        <v>#N/A</v>
      </c>
      <c r="KU16" s="9" t="e">
        <v>#N/A</v>
      </c>
      <c r="KV16" s="5" t="e">
        <f>IFERROR(KW16-VLOOKUP($A16,'TB2-1'!$A:$XEW,1+IFERROR(VALUE(RIGHT(KV$3,2)),RIGHT(KV$3,1)),TRUE),#N/A)</f>
        <v>#N/A</v>
      </c>
      <c r="KW16" s="9" t="e">
        <v>#N/A</v>
      </c>
      <c r="KX16" s="5" t="e">
        <f>IFERROR(KY16-VLOOKUP($A16,'TB2-1'!$A:$XEW,1+IFERROR(VALUE(RIGHT(KX$3,2)),RIGHT(KX$3,1)),TRUE),#N/A)</f>
        <v>#N/A</v>
      </c>
      <c r="KY16" s="9" t="e">
        <v>#N/A</v>
      </c>
      <c r="KZ16" s="5" t="e">
        <f>IFERROR(LA16-VLOOKUP($A16,'TB2-1'!$A:$XEW,1+IFERROR(VALUE(RIGHT(KZ$3,2)),RIGHT(KZ$3,1)),TRUE),#N/A)</f>
        <v>#N/A</v>
      </c>
      <c r="LA16" s="9" t="e">
        <v>#N/A</v>
      </c>
      <c r="LB16" s="5" t="e">
        <f>IFERROR(LC16-VLOOKUP($A16,'TB2-1'!$A:$XEW,1+IFERROR(VALUE(RIGHT(LB$3,2)),RIGHT(LB$3,1)),TRUE),#N/A)</f>
        <v>#N/A</v>
      </c>
      <c r="LC16" s="9" t="e">
        <v>#N/A</v>
      </c>
      <c r="LD16" s="5" t="e">
        <f>IFERROR(LE16-VLOOKUP($A16,'TB2-1'!$A:$XEW,1+IFERROR(VALUE(RIGHT(LD$3,2)),RIGHT(LD$3,1)),TRUE),#N/A)</f>
        <v>#N/A</v>
      </c>
      <c r="LE16" s="9" t="e">
        <v>#N/A</v>
      </c>
      <c r="LF16" s="5" t="e">
        <f>IFERROR(LG16-VLOOKUP($A16,'TB2-1'!$A:$XEW,1+IFERROR(VALUE(RIGHT(LF$3,2)),RIGHT(LF$3,1)),TRUE),#N/A)</f>
        <v>#N/A</v>
      </c>
      <c r="LG16" s="9" t="e">
        <v>#N/A</v>
      </c>
      <c r="LH16" s="5" t="e">
        <f>IFERROR(LI16-VLOOKUP($A16,'TB2-1'!$A:$XEW,1+IFERROR(VALUE(RIGHT(LH$3,2)),RIGHT(LH$3,1)),TRUE),#N/A)</f>
        <v>#N/A</v>
      </c>
      <c r="LI16" s="9" t="e">
        <v>#N/A</v>
      </c>
      <c r="LJ16" s="5" t="e">
        <f>IFERROR(LK16-VLOOKUP($A16,'TB2-1'!$A:$XEW,1+IFERROR(VALUE(RIGHT(LJ$3,2)),RIGHT(LJ$3,1)),TRUE),#N/A)</f>
        <v>#N/A</v>
      </c>
      <c r="LK16" s="9" t="e">
        <v>#N/A</v>
      </c>
      <c r="LL16" s="5" t="e">
        <f>IFERROR(LM16-VLOOKUP($A16,'TB2-1'!$A:$XEW,1+IFERROR(VALUE(RIGHT(LL$3,2)),RIGHT(LL$3,1)),TRUE),#N/A)</f>
        <v>#N/A</v>
      </c>
      <c r="LM16" s="9" t="e">
        <v>#N/A</v>
      </c>
      <c r="LN16" s="2" t="e">
        <f>IFERROR(LO16-VLOOKUP($A16,'TB2-1'!$A:$XEW,1+IFERROR(VALUE(RIGHT(LN$3,2)),RIGHT(LN$3,1)),TRUE),#N/A)</f>
        <v>#N/A</v>
      </c>
      <c r="LO16" s="9" t="e">
        <f>-11+VLOOKUP($A16,$ACE:$ACW,1+IFERROR(VALUE(RIGHT(LN$3,2)),RIGHT(LN$3,1)),TRUE)</f>
        <v>#N/A</v>
      </c>
      <c r="LP16" s="2" t="e">
        <f>IFERROR(LQ16-VLOOKUP($A16,'TB2-1'!$A:$XEW,1+IFERROR(VALUE(RIGHT(LP$3,2)),RIGHT(LP$3,1)),TRUE),#N/A)</f>
        <v>#N/A</v>
      </c>
      <c r="LQ16" s="9" t="e">
        <f>-11+VLOOKUP($A16,$ACE:$ACW,1+IFERROR(VALUE(RIGHT(LP$3,2)),RIGHT(LP$3,1)),TRUE)</f>
        <v>#N/A</v>
      </c>
      <c r="LR16" s="2">
        <f>IFERROR(LS16-VLOOKUP($A16,'TB2-1'!$A:$XEW,1+IFERROR(VALUE(RIGHT(LR$3,2)),RIGHT(LR$3,1)),TRUE),#N/A)</f>
        <v>-14</v>
      </c>
      <c r="LS16" s="9">
        <f>-11+VLOOKUP($A16,$ACE:$ACW,1+IFERROR(VALUE(RIGHT(LR$3,2)),RIGHT(LR$3,1)),TRUE)</f>
        <v>-9</v>
      </c>
      <c r="LT16" s="2">
        <f>IFERROR(LU16-VLOOKUP($A16,'TB2-1'!$A:$XEW,1+IFERROR(VALUE(RIGHT(LT$3,2)),RIGHT(LT$3,1)),TRUE),#N/A)</f>
        <v>-16</v>
      </c>
      <c r="LU16" s="9">
        <f>-11+VLOOKUP($A16,$ACE:$ACW,1+IFERROR(VALUE(RIGHT(LT$3,2)),RIGHT(LT$3,1)),TRUE)</f>
        <v>-8</v>
      </c>
      <c r="LV16" s="2">
        <f>IFERROR(LW16-VLOOKUP($A16,'TB2-1'!$A:$XEW,1+IFERROR(VALUE(RIGHT(LV$3,2)),RIGHT(LV$3,1)),TRUE),#N/A)</f>
        <v>-19</v>
      </c>
      <c r="LW16" s="9">
        <f>-11+VLOOKUP($A16,$ACE:$ACW,1+IFERROR(VALUE(RIGHT(LV$3,2)),RIGHT(LV$3,1)),TRUE)</f>
        <v>-6</v>
      </c>
      <c r="LX16" s="2">
        <f>IFERROR(LY16-VLOOKUP($A16,'TB2-1'!$A:$XEW,1+IFERROR(VALUE(RIGHT(LX$3,2)),RIGHT(LX$3,1)),TRUE),#N/A)</f>
        <v>-24</v>
      </c>
      <c r="LY16" s="9">
        <f>-11+VLOOKUP($A16,$ACE:$ACW,1+IFERROR(VALUE(RIGHT(LX$3,2)),RIGHT(LX$3,1)),TRUE)</f>
        <v>-5</v>
      </c>
      <c r="LZ16" s="2">
        <f>IFERROR(MA16-VLOOKUP($A16,'TB2-1'!$A:$XEW,1+IFERROR(VALUE(RIGHT(LZ$3,2)),RIGHT(LZ$3,1)),TRUE),#N/A)</f>
        <v>-30</v>
      </c>
      <c r="MA16" s="9">
        <f>-11+VLOOKUP($A16,$ACE:$ACW,1+IFERROR(VALUE(RIGHT(LZ$3,2)),RIGHT(LZ$3,1)),TRUE)</f>
        <v>0</v>
      </c>
      <c r="MB16" s="2">
        <f>IFERROR(MC16-VLOOKUP($A16,'TB2-1'!$A:$XEW,1+IFERROR(VALUE(RIGHT(MB$3,2)),RIGHT(MB$3,1)),TRUE),#N/A)</f>
        <v>-41</v>
      </c>
      <c r="MC16" s="9">
        <f>-11+VLOOKUP($A16,$ACE:$ACW,1+IFERROR(VALUE(RIGHT(MB$3,2)),RIGHT(MB$3,1)),TRUE)</f>
        <v>5</v>
      </c>
      <c r="MD16" s="2" t="e">
        <f>IFERROR(ME16-VLOOKUP($A16,'TB2-1'!$A:$XEW,1+IFERROR(VALUE(RIGHT(MD$3,2)),RIGHT(MD$3,1)),TRUE),#N/A)</f>
        <v>#N/A</v>
      </c>
      <c r="ME16" s="9" t="e">
        <v>#N/A</v>
      </c>
      <c r="MF16" s="2" t="e">
        <f>IFERROR(MG16-VLOOKUP($A16,'TB2-1'!$A:$XEW,1+IFERROR(VALUE(RIGHT(MF$3,2)),RIGHT(MF$3,1)),TRUE),#N/A)</f>
        <v>#N/A</v>
      </c>
      <c r="MG16" s="9" t="e">
        <v>#N/A</v>
      </c>
      <c r="MH16" s="2" t="e">
        <f>IFERROR(MI16-VLOOKUP($A16,'TB2-1'!$A:$XEW,1+IFERROR(VALUE(RIGHT(MH$3,2)),RIGHT(MH$3,1)),TRUE),#N/A)</f>
        <v>#N/A</v>
      </c>
      <c r="MI16" s="9" t="e">
        <v>#N/A</v>
      </c>
      <c r="MJ16" s="2" t="e">
        <f>IFERROR(MK16-VLOOKUP($A16,'TB2-1'!$A:$XEW,1+IFERROR(VALUE(RIGHT(MJ$3,2)),RIGHT(MJ$3,1)),TRUE),#N/A)</f>
        <v>#N/A</v>
      </c>
      <c r="MK16" s="9" t="e">
        <v>#N/A</v>
      </c>
      <c r="ML16" s="2" t="e">
        <f>IFERROR(MM16-VLOOKUP($A16,'TB2-1'!$A:$XEW,1+IFERROR(VALUE(RIGHT(ML$3,2)),RIGHT(ML$3,1)),TRUE),#N/A)</f>
        <v>#N/A</v>
      </c>
      <c r="MM16" s="9" t="e">
        <v>#N/A</v>
      </c>
      <c r="MN16" s="2" t="e">
        <f>IFERROR(MO16-VLOOKUP($A16,'TB2-1'!$A:$XEW,1+IFERROR(VALUE(RIGHT(MN$3,2)),RIGHT(MN$3,1)),TRUE),#N/A)</f>
        <v>#N/A</v>
      </c>
      <c r="MO16" s="9" t="e">
        <v>#N/A</v>
      </c>
      <c r="MP16" s="2" t="e">
        <f>IFERROR(MQ16-VLOOKUP($A16,'TB2-1'!$A:$XEW,1+IFERROR(VALUE(RIGHT(MP$3,2)),RIGHT(MP$3,1)),TRUE),#N/A)</f>
        <v>#N/A</v>
      </c>
      <c r="MQ16" s="9" t="e">
        <v>#N/A</v>
      </c>
      <c r="MR16" s="2" t="e">
        <f>IFERROR(MS16-VLOOKUP($A16,'TB2-1'!$A:$XEW,1+IFERROR(VALUE(RIGHT(MR$3,2)),RIGHT(MR$3,1)),TRUE),#N/A)</f>
        <v>#N/A</v>
      </c>
      <c r="MS16" s="9" t="e">
        <v>#N/A</v>
      </c>
      <c r="MT16" s="2" t="e">
        <f>IFERROR(MU16-VLOOKUP($A16,'TB2-1'!$A:$XEW,1+IFERROR(VALUE(RIGHT(MT$3,2)),RIGHT(MT$3,1)),TRUE),#N/A)</f>
        <v>#N/A</v>
      </c>
      <c r="MU16" s="9" t="e">
        <v>#N/A</v>
      </c>
      <c r="MV16" s="2" t="e">
        <f>IFERROR(MW16-VLOOKUP($A16,'TB2-1'!$A:$XEW,1+IFERROR(VALUE(RIGHT(MV$3,2)),RIGHT(MV$3,1)),TRUE),#N/A)</f>
        <v>#N/A</v>
      </c>
      <c r="MW16" s="9" t="e">
        <v>#N/A</v>
      </c>
      <c r="MX16" s="5" t="e">
        <f>IFERROR(MY16-VLOOKUP($A16,'TB2-1'!$A:$XEW,1+IFERROR(VALUE(RIGHT(MX$3,2)),RIGHT(MX$3,1)),TRUE),#N/A)</f>
        <v>#N/A</v>
      </c>
      <c r="MY16" s="9" t="e">
        <f>-20+VLOOKUP($A16,$ACE:$ACW,1+IFERROR(VALUE(RIGHT(MX$3,2)),RIGHT(MX$3,1)),TRUE)</f>
        <v>#N/A</v>
      </c>
      <c r="MZ16" s="5" t="e">
        <f>IFERROR(NA16-VLOOKUP($A16,'TB2-1'!$A:$XEW,1+IFERROR(VALUE(RIGHT(MZ$3,2)),RIGHT(MZ$3,1)),TRUE),#N/A)</f>
        <v>#N/A</v>
      </c>
      <c r="NA16" s="9" t="e">
        <f>-20+VLOOKUP($A16,$ACE:$ACW,1+IFERROR(VALUE(RIGHT(MZ$3,2)),RIGHT(MZ$3,1)),TRUE)</f>
        <v>#N/A</v>
      </c>
      <c r="NB16" s="5">
        <f>IFERROR(NC16-VLOOKUP($A16,'TB2-1'!$A:$XEW,1+IFERROR(VALUE(RIGHT(NB$3,2)),RIGHT(NB$3,1)),TRUE),#N/A)</f>
        <v>-23</v>
      </c>
      <c r="NC16" s="9">
        <f>-20+VLOOKUP($A16,$ACE:$ACW,1+IFERROR(VALUE(RIGHT(NB$3,2)),RIGHT(NB$3,1)),TRUE)</f>
        <v>-18</v>
      </c>
      <c r="ND16" s="5">
        <f>IFERROR(NE16-VLOOKUP($A16,'TB2-1'!$A:$XEW,1+IFERROR(VALUE(RIGHT(ND$3,2)),RIGHT(ND$3,1)),TRUE),#N/A)</f>
        <v>-25</v>
      </c>
      <c r="NE16" s="9">
        <f>-20+VLOOKUP($A16,$ACE:$ACW,1+IFERROR(VALUE(RIGHT(ND$3,2)),RIGHT(ND$3,1)),TRUE)</f>
        <v>-17</v>
      </c>
      <c r="NF16" s="5">
        <f>IFERROR(NG16-VLOOKUP($A16,'TB2-1'!$A:$XEW,1+IFERROR(VALUE(RIGHT(NF$3,2)),RIGHT(NF$3,1)),TRUE),#N/A)</f>
        <v>-28</v>
      </c>
      <c r="NG16" s="9">
        <f>-20+VLOOKUP($A16,$ACE:$ACW,1+IFERROR(VALUE(RIGHT(NF$3,2)),RIGHT(NF$3,1)),TRUE)</f>
        <v>-15</v>
      </c>
      <c r="NH16" s="5">
        <f>IFERROR(NI16-VLOOKUP($A16,'TB2-1'!$A:$XEW,1+IFERROR(VALUE(RIGHT(NH$3,2)),RIGHT(NH$3,1)),TRUE),#N/A)</f>
        <v>-33</v>
      </c>
      <c r="NI16" s="9">
        <f>-20+VLOOKUP($A16,$ACE:$ACW,1+IFERROR(VALUE(RIGHT(NH$3,2)),RIGHT(NH$3,1)),TRUE)</f>
        <v>-14</v>
      </c>
      <c r="NJ16" s="5">
        <f>IFERROR(NK16-VLOOKUP($A16,'TB2-1'!$A:$XEW,1+IFERROR(VALUE(RIGHT(NJ$3,2)),RIGHT(NJ$3,1)),TRUE),#N/A)</f>
        <v>-39</v>
      </c>
      <c r="NK16" s="9">
        <f>-20+VLOOKUP($A16,$ACE:$ACW,1+IFERROR(VALUE(RIGHT(NJ$3,2)),RIGHT(NJ$3,1)),TRUE)</f>
        <v>-9</v>
      </c>
      <c r="NL16" s="5">
        <f>IFERROR(NM16-VLOOKUP($A16,'TB2-1'!$A:$XEW,1+IFERROR(VALUE(RIGHT(NL$3,2)),RIGHT(NL$3,1)),TRUE),#N/A)</f>
        <v>-50</v>
      </c>
      <c r="NM16" s="9">
        <f>-20+VLOOKUP($A16,$ACE:$ACW,1+IFERROR(VALUE(RIGHT(NL$3,2)),RIGHT(NL$3,1)),TRUE)</f>
        <v>-4</v>
      </c>
      <c r="NN16" s="5" t="e">
        <f>IFERROR(NO16-VLOOKUP($A16,'TB2-1'!$A:$XEW,1+IFERROR(VALUE(RIGHT(NN$3,2)),RIGHT(NN$3,1)),TRUE),#N/A)</f>
        <v>#N/A</v>
      </c>
      <c r="NO16" s="9" t="e">
        <v>#N/A</v>
      </c>
      <c r="NP16" s="5" t="e">
        <f>IFERROR(NQ16-VLOOKUP($A16,'TB2-1'!$A:$XEW,1+IFERROR(VALUE(RIGHT(NP$3,2)),RIGHT(NP$3,1)),TRUE),#N/A)</f>
        <v>#N/A</v>
      </c>
      <c r="NQ16" s="9" t="e">
        <v>#N/A</v>
      </c>
      <c r="NR16" s="5" t="e">
        <f>IFERROR(NS16-VLOOKUP($A16,'TB2-1'!$A:$XEW,1+IFERROR(VALUE(RIGHT(NR$3,2)),RIGHT(NR$3,1)),TRUE),#N/A)</f>
        <v>#N/A</v>
      </c>
      <c r="NS16" s="9" t="e">
        <v>#N/A</v>
      </c>
      <c r="NT16" s="5" t="e">
        <f>IFERROR(NU16-VLOOKUP($A16,'TB2-1'!$A:$XEW,1+IFERROR(VALUE(RIGHT(NT$3,2)),RIGHT(NT$3,1)),TRUE),#N/A)</f>
        <v>#N/A</v>
      </c>
      <c r="NU16" s="9" t="e">
        <v>#N/A</v>
      </c>
      <c r="NV16" s="5" t="e">
        <f>IFERROR(NW16-VLOOKUP($A16,'TB2-1'!$A:$XEW,1+IFERROR(VALUE(RIGHT(NV$3,2)),RIGHT(NV$3,1)),TRUE),#N/A)</f>
        <v>#N/A</v>
      </c>
      <c r="NW16" s="9" t="e">
        <v>#N/A</v>
      </c>
      <c r="NX16" s="5" t="e">
        <f>IFERROR(NY16-VLOOKUP($A16,'TB2-1'!$A:$XEW,1+IFERROR(VALUE(RIGHT(NX$3,2)),RIGHT(NX$3,1)),TRUE),#N/A)</f>
        <v>#N/A</v>
      </c>
      <c r="NY16" s="9" t="e">
        <v>#N/A</v>
      </c>
      <c r="NZ16" s="5" t="e">
        <f>IFERROR(OA16-VLOOKUP($A16,'TB2-1'!$A:$XEW,1+IFERROR(VALUE(RIGHT(NZ$3,2)),RIGHT(NZ$3,1)),TRUE),#N/A)</f>
        <v>#N/A</v>
      </c>
      <c r="OA16" s="9" t="e">
        <v>#N/A</v>
      </c>
      <c r="OB16" s="5" t="e">
        <f>IFERROR(OC16-VLOOKUP($A16,'TB2-1'!$A:$XEW,1+IFERROR(VALUE(RIGHT(OB$3,2)),RIGHT(OB$3,1)),TRUE),#N/A)</f>
        <v>#N/A</v>
      </c>
      <c r="OC16" s="9" t="e">
        <v>#N/A</v>
      </c>
      <c r="OD16" s="5" t="e">
        <f>IFERROR(OE16-VLOOKUP($A16,'TB2-1'!$A:$XEW,1+IFERROR(VALUE(RIGHT(OD$3,2)),RIGHT(OD$3,1)),TRUE),#N/A)</f>
        <v>#N/A</v>
      </c>
      <c r="OE16" s="9" t="e">
        <v>#N/A</v>
      </c>
      <c r="OF16" s="5" t="e">
        <f>IFERROR(OG16-VLOOKUP($A16,'TB2-1'!$A:$XEW,1+IFERROR(VALUE(RIGHT(OF$3,2)),RIGHT(OF$3,1)),TRUE),#N/A)</f>
        <v>#N/A</v>
      </c>
      <c r="OG16" s="9" t="e">
        <v>#N/A</v>
      </c>
      <c r="OH16" s="2" t="e">
        <f>IFERROR(OI16-VLOOKUP($A16,'TB2-1'!$A:$XEW,1+IFERROR(VALUE(RIGHT(OH$3,2)),RIGHT(OH$3,1)),TRUE),#N/A)</f>
        <v>#N/A</v>
      </c>
      <c r="OI16" s="9" t="e">
        <f t="shared" si="92"/>
        <v>#N/A</v>
      </c>
      <c r="OJ16" s="2" t="e">
        <f>IFERROR(OK16-VLOOKUP($A16,'TB2-1'!$A:$XEW,1+IFERROR(VALUE(RIGHT(OJ$3,2)),RIGHT(OJ$3,1)),TRUE),#N/A)</f>
        <v>#N/A</v>
      </c>
      <c r="OK16" s="9" t="e">
        <f t="shared" si="92"/>
        <v>#N/A</v>
      </c>
      <c r="OL16" s="2">
        <f>IFERROR(OM16-VLOOKUP($A16,'TB2-1'!$A:$XEW,1+IFERROR(VALUE(RIGHT(OL$3,2)),RIGHT(OL$3,1)),TRUE),#N/A)</f>
        <v>-35</v>
      </c>
      <c r="OM16" s="9">
        <f t="shared" ref="OM16" si="466">$OW16+VLOOKUP($A16,$ACE:$ACW,1+IFERROR(VALUE(RIGHT(OL$3,2)),RIGHT(OL$3,1)),TRUE)</f>
        <v>-30</v>
      </c>
      <c r="ON16" s="2">
        <f>IFERROR(OO16-VLOOKUP($A16,'TB2-1'!$A:$XEW,1+IFERROR(VALUE(RIGHT(ON$3,2)),RIGHT(ON$3,1)),TRUE),#N/A)</f>
        <v>-37</v>
      </c>
      <c r="OO16" s="9">
        <f t="shared" ref="OO16" si="467">$OW16+VLOOKUP($A16,$ACE:$ACW,1+IFERROR(VALUE(RIGHT(ON$3,2)),RIGHT(ON$3,1)),TRUE)</f>
        <v>-29</v>
      </c>
      <c r="OP16" s="2">
        <f>IFERROR(OQ16-VLOOKUP($A16,'TB2-1'!$A:$XEW,1+IFERROR(VALUE(RIGHT(OP$3,2)),RIGHT(OP$3,1)),TRUE),#N/A)</f>
        <v>-40</v>
      </c>
      <c r="OQ16" s="9">
        <f t="shared" ref="OQ16" si="468">$OW16+VLOOKUP($A16,$ACE:$ACW,1+IFERROR(VALUE(RIGHT(OP$3,2)),RIGHT(OP$3,1)),TRUE)</f>
        <v>-27</v>
      </c>
      <c r="OR16" s="2">
        <f>IFERROR(OS16-VLOOKUP($A16,'TB2-1'!$A:$XEW,1+IFERROR(VALUE(RIGHT(OR$3,2)),RIGHT(OR$3,1)),TRUE),#N/A)</f>
        <v>-45</v>
      </c>
      <c r="OS16" s="9">
        <f t="shared" ref="OS16" si="469">$OW16+VLOOKUP($A16,$ACE:$ACW,1+IFERROR(VALUE(RIGHT(OR$3,2)),RIGHT(OR$3,1)),TRUE)</f>
        <v>-26</v>
      </c>
      <c r="OT16" s="2">
        <f>IFERROR(OU16-VLOOKUP($A16,'TB2-1'!$A:$XEW,1+IFERROR(VALUE(RIGHT(OT$3,2)),RIGHT(OT$3,1)),TRUE),#N/A)</f>
        <v>-51</v>
      </c>
      <c r="OU16" s="9">
        <f t="shared" ref="OU16" si="470">$OW16+VLOOKUP($A16,$ACE:$ACW,1+IFERROR(VALUE(RIGHT(OT$3,2)),RIGHT(OT$3,1)),TRUE)</f>
        <v>-21</v>
      </c>
      <c r="OV16" s="2">
        <f>IFERROR(OW16-VLOOKUP($A16,'TB2-1'!$A:$XEW,1+IFERROR(VALUE(RIGHT(OV$3,2)),RIGHT(OV$3,1)),TRUE),#N/A)</f>
        <v>-78</v>
      </c>
      <c r="OW16" s="9">
        <v>-32</v>
      </c>
      <c r="OX16" s="2">
        <f>IFERROR(OY16-VLOOKUP($A16,'TB2-1'!$A:$XEW,1+IFERROR(VALUE(RIGHT(OX$3,2)),RIGHT(OX$3,1)),TRUE),#N/A)</f>
        <v>-106</v>
      </c>
      <c r="OY16" s="2">
        <f t="shared" si="61"/>
        <v>-32</v>
      </c>
      <c r="OZ16" s="2">
        <f>IFERROR(PA16-VLOOKUP($A16,'TB2-1'!$A:$XEW,1+IFERROR(VALUE(RIGHT(OZ$3,2)),RIGHT(OZ$3,1)),TRUE),#N/A)</f>
        <v>-152</v>
      </c>
      <c r="PA16" s="2">
        <f t="shared" si="61"/>
        <v>-32</v>
      </c>
      <c r="PB16" s="2">
        <f>IFERROR(PC16-VLOOKUP($A16,'TB2-1'!$A:$XEW,1+IFERROR(VALUE(RIGHT(PB$3,2)),RIGHT(PB$3,1)),TRUE),#N/A)</f>
        <v>-222</v>
      </c>
      <c r="PC16" s="2">
        <f t="shared" si="61"/>
        <v>-32</v>
      </c>
      <c r="PD16" s="2">
        <f>IFERROR(PE16-VLOOKUP($A16,'TB2-1'!$A:$XEW,1+IFERROR(VALUE(RIGHT(PD$3,2)),RIGHT(PD$3,1)),TRUE),#N/A)</f>
        <v>-332</v>
      </c>
      <c r="PE16" s="2">
        <f t="shared" si="61"/>
        <v>-32</v>
      </c>
      <c r="PF16" s="2">
        <f>IFERROR(PG16-VLOOKUP($A16,'TB2-1'!$A:$XEW,1+IFERROR(VALUE(RIGHT(PF$3,2)),RIGHT(PF$3,1)),TRUE),#N/A)</f>
        <v>-492</v>
      </c>
      <c r="PG16" s="2">
        <f t="shared" si="61"/>
        <v>-32</v>
      </c>
      <c r="PH16" s="2">
        <f>IFERROR(PI16-VLOOKUP($A16,'TB2-1'!$A:$XEW,1+IFERROR(VALUE(RIGHT(PH$3,2)),RIGHT(PH$3,1)),TRUE),#N/A)</f>
        <v>-772</v>
      </c>
      <c r="PI16" s="2">
        <f t="shared" si="61"/>
        <v>-32</v>
      </c>
      <c r="PJ16" s="2">
        <f>IFERROR(PK16-VLOOKUP($A16,'TB2-1'!$A:$XEW,1+IFERROR(VALUE(RIGHT(PJ$3,2)),RIGHT(PJ$3,1)),TRUE),#N/A)</f>
        <v>-1232</v>
      </c>
      <c r="PK16" s="2">
        <f t="shared" si="61"/>
        <v>-32</v>
      </c>
      <c r="PL16" s="2">
        <f>IFERROR(PM16-VLOOKUP($A16,'TB2-1'!$A:$XEW,1+IFERROR(VALUE(RIGHT(PL$3,2)),RIGHT(PL$3,1)),TRUE),#N/A)</f>
        <v>-1932</v>
      </c>
      <c r="PM16" s="2">
        <f t="shared" si="61"/>
        <v>-32</v>
      </c>
      <c r="PN16" s="2">
        <f>IFERROR(PO16-VLOOKUP($A16,'TB2-1'!$A:$XEW,1+IFERROR(VALUE(RIGHT(PN$3,2)),RIGHT(PN$3,1)),TRUE),#N/A)</f>
        <v>-3032</v>
      </c>
      <c r="PO16" s="2">
        <f t="shared" si="62"/>
        <v>-32</v>
      </c>
      <c r="PP16" s="2">
        <f>IFERROR(PQ16-VLOOKUP($A16,'TB2-1'!$A:$XEW,1+IFERROR(VALUE(RIGHT(PP$3,2)),RIGHT(PP$3,1)),TRUE),#N/A)</f>
        <v>-4632</v>
      </c>
      <c r="PQ16" s="2">
        <f t="shared" si="63"/>
        <v>-32</v>
      </c>
      <c r="PR16" s="5" t="e">
        <f>IFERROR(PS16-VLOOKUP($A16,'TB2-1'!$A:$XEW,1+IFERROR(VALUE(RIGHT(PR$3,2)),RIGHT(PR$3,1)),TRUE),#N/A)</f>
        <v>#N/A</v>
      </c>
      <c r="PS16" s="9" t="e">
        <f t="shared" si="98"/>
        <v>#N/A</v>
      </c>
      <c r="PT16" s="5" t="e">
        <f>IFERROR(PU16-VLOOKUP($A16,'TB2-1'!$A:$XEW,1+IFERROR(VALUE(RIGHT(PT$3,2)),RIGHT(PT$3,1)),TRUE),#N/A)</f>
        <v>#N/A</v>
      </c>
      <c r="PU16" s="9" t="e">
        <f t="shared" si="98"/>
        <v>#N/A</v>
      </c>
      <c r="PV16" s="5">
        <f>IFERROR(PW16-VLOOKUP($A16,'TB2-1'!$A:$XEW,1+IFERROR(VALUE(RIGHT(PV$3,2)),RIGHT(PV$3,1)),TRUE),#N/A)</f>
        <v>-46</v>
      </c>
      <c r="PW16" s="9">
        <f t="shared" ref="PW16" si="471">$QG16+VLOOKUP($A16,$ACE:$ACW,1+IFERROR(VALUE(RIGHT(PV$3,2)),RIGHT(PV$3,1)),TRUE)</f>
        <v>-41</v>
      </c>
      <c r="PX16" s="5">
        <f>IFERROR(PY16-VLOOKUP($A16,'TB2-1'!$A:$XEW,1+IFERROR(VALUE(RIGHT(PX$3,2)),RIGHT(PX$3,1)),TRUE),#N/A)</f>
        <v>-48</v>
      </c>
      <c r="PY16" s="9">
        <f t="shared" ref="PY16" si="472">$QG16+VLOOKUP($A16,$ACE:$ACW,1+IFERROR(VALUE(RIGHT(PX$3,2)),RIGHT(PX$3,1)),TRUE)</f>
        <v>-40</v>
      </c>
      <c r="PZ16" s="5">
        <f>IFERROR(QA16-VLOOKUP($A16,'TB2-1'!$A:$XEW,1+IFERROR(VALUE(RIGHT(PZ$3,2)),RIGHT(PZ$3,1)),TRUE),#N/A)</f>
        <v>-51</v>
      </c>
      <c r="QA16" s="9">
        <f t="shared" ref="QA16" si="473">$QG16+VLOOKUP($A16,$ACE:$ACW,1+IFERROR(VALUE(RIGHT(PZ$3,2)),RIGHT(PZ$3,1)),TRUE)</f>
        <v>-38</v>
      </c>
      <c r="QB16" s="5">
        <f>IFERROR(QC16-VLOOKUP($A16,'TB2-1'!$A:$XEW,1+IFERROR(VALUE(RIGHT(QB$3,2)),RIGHT(QB$3,1)),TRUE),#N/A)</f>
        <v>-56</v>
      </c>
      <c r="QC16" s="9">
        <f t="shared" ref="QC16" si="474">$QG16+VLOOKUP($A16,$ACE:$ACW,1+IFERROR(VALUE(RIGHT(QB$3,2)),RIGHT(QB$3,1)),TRUE)</f>
        <v>-37</v>
      </c>
      <c r="QD16" s="5">
        <f>IFERROR(QE16-VLOOKUP($A16,'TB2-1'!$A:$XEW,1+IFERROR(VALUE(RIGHT(QD$3,2)),RIGHT(QD$3,1)),TRUE),#N/A)</f>
        <v>-62</v>
      </c>
      <c r="QE16" s="9">
        <f t="shared" ref="QE16" si="475">$QG16+VLOOKUP($A16,$ACE:$ACW,1+IFERROR(VALUE(RIGHT(QD$3,2)),RIGHT(QD$3,1)),TRUE)</f>
        <v>-32</v>
      </c>
      <c r="QF16" s="5">
        <f>IFERROR(QG16-VLOOKUP($A16,'TB2-1'!$A:$XEW,1+IFERROR(VALUE(RIGHT(QF$3,2)),RIGHT(QF$3,1)),TRUE),#N/A)</f>
        <v>-89</v>
      </c>
      <c r="QG16" s="9">
        <v>-43</v>
      </c>
      <c r="QH16" s="5">
        <f>IFERROR(QI16-VLOOKUP($A16,'TB2-1'!$A:$XEW,1+IFERROR(VALUE(RIGHT(QH$3,2)),RIGHT(QH$3,1)),TRUE),#N/A)</f>
        <v>-117</v>
      </c>
      <c r="QI16" s="5">
        <f t="shared" si="64"/>
        <v>-43</v>
      </c>
      <c r="QJ16" s="5">
        <f>IFERROR(QK16-VLOOKUP($A16,'TB2-1'!$A:$XEW,1+IFERROR(VALUE(RIGHT(QJ$3,2)),RIGHT(QJ$3,1)),TRUE),#N/A)</f>
        <v>-163</v>
      </c>
      <c r="QK16" s="5">
        <f t="shared" si="64"/>
        <v>-43</v>
      </c>
      <c r="QL16" s="5">
        <f>IFERROR(QM16-VLOOKUP($A16,'TB2-1'!$A:$XEW,1+IFERROR(VALUE(RIGHT(QL$3,2)),RIGHT(QL$3,1)),TRUE),#N/A)</f>
        <v>-233</v>
      </c>
      <c r="QM16" s="5">
        <f t="shared" si="64"/>
        <v>-43</v>
      </c>
      <c r="QN16" s="5">
        <f>IFERROR(QO16-VLOOKUP($A16,'TB2-1'!$A:$XEW,1+IFERROR(VALUE(RIGHT(QN$3,2)),RIGHT(QN$3,1)),TRUE),#N/A)</f>
        <v>-343</v>
      </c>
      <c r="QO16" s="5">
        <f t="shared" si="64"/>
        <v>-43</v>
      </c>
      <c r="QP16" s="5">
        <f>IFERROR(QQ16-VLOOKUP($A16,'TB2-1'!$A:$XEW,1+IFERROR(VALUE(RIGHT(QP$3,2)),RIGHT(QP$3,1)),TRUE),#N/A)</f>
        <v>-503</v>
      </c>
      <c r="QQ16" s="5">
        <f t="shared" si="64"/>
        <v>-43</v>
      </c>
      <c r="QR16" s="5">
        <f>IFERROR(QS16-VLOOKUP($A16,'TB2-1'!$A:$XEW,1+IFERROR(VALUE(RIGHT(QR$3,2)),RIGHT(QR$3,1)),TRUE),#N/A)</f>
        <v>-783</v>
      </c>
      <c r="QS16" s="5">
        <f t="shared" si="64"/>
        <v>-43</v>
      </c>
      <c r="QT16" s="5">
        <f>IFERROR(QU16-VLOOKUP($A16,'TB2-1'!$A:$XEW,1+IFERROR(VALUE(RIGHT(QT$3,2)),RIGHT(QT$3,1)),TRUE),#N/A)</f>
        <v>-1243</v>
      </c>
      <c r="QU16" s="5">
        <f t="shared" si="64"/>
        <v>-43</v>
      </c>
      <c r="QV16" s="5">
        <f>IFERROR(QW16-VLOOKUP($A16,'TB2-1'!$A:$XEW,1+IFERROR(VALUE(RIGHT(QV$3,2)),RIGHT(QV$3,1)),TRUE),#N/A)</f>
        <v>-1943</v>
      </c>
      <c r="QW16" s="5">
        <f t="shared" si="64"/>
        <v>-43</v>
      </c>
      <c r="QX16" s="5">
        <f>IFERROR(QY16-VLOOKUP($A16,'TB2-1'!$A:$XEW,1+IFERROR(VALUE(RIGHT(QX$3,2)),RIGHT(QX$3,1)),TRUE),#N/A)</f>
        <v>-3043</v>
      </c>
      <c r="QY16" s="5">
        <f t="shared" si="65"/>
        <v>-43</v>
      </c>
      <c r="QZ16" s="5">
        <f>IFERROR(RA16-VLOOKUP($A16,'TB2-1'!$A:$XEW,1+IFERROR(VALUE(RIGHT(QZ$3,2)),RIGHT(QZ$3,1)),TRUE),#N/A)</f>
        <v>-4643</v>
      </c>
      <c r="RA16" s="5">
        <f t="shared" si="66"/>
        <v>-43</v>
      </c>
      <c r="RB16" s="2" t="e">
        <f>IFERROR(RC16-VLOOKUP($A16,'TB2-1'!$A:$XEW,1+IFERROR(VALUE(RIGHT(RB$3,2)),RIGHT(RB$3,1)),TRUE),#N/A)</f>
        <v>#N/A</v>
      </c>
      <c r="RC16" s="9" t="e">
        <f t="shared" si="104"/>
        <v>#N/A</v>
      </c>
      <c r="RD16" s="2" t="e">
        <f>IFERROR(RE16-VLOOKUP($A16,'TB2-1'!$A:$XEW,1+IFERROR(VALUE(RIGHT(RD$3,2)),RIGHT(RD$3,1)),TRUE),#N/A)</f>
        <v>#N/A</v>
      </c>
      <c r="RE16" s="9" t="e">
        <f t="shared" si="104"/>
        <v>#N/A</v>
      </c>
      <c r="RF16" s="2">
        <f>IFERROR(RG16-VLOOKUP($A16,'TB2-1'!$A:$XEW,1+IFERROR(VALUE(RIGHT(RF$3,2)),RIGHT(RF$3,1)),TRUE),#N/A)</f>
        <v>-62</v>
      </c>
      <c r="RG16" s="9">
        <f t="shared" ref="RG16" si="476">$RQ16+VLOOKUP($A16,$ACE:$ACW,1+IFERROR(VALUE(RIGHT(RF$3,2)),RIGHT(RF$3,1)),TRUE)</f>
        <v>-57</v>
      </c>
      <c r="RH16" s="2">
        <f>IFERROR(RI16-VLOOKUP($A16,'TB2-1'!$A:$XEW,1+IFERROR(VALUE(RIGHT(RH$3,2)),RIGHT(RH$3,1)),TRUE),#N/A)</f>
        <v>-64</v>
      </c>
      <c r="RI16" s="9">
        <f t="shared" ref="RI16" si="477">$RQ16+VLOOKUP($A16,$ACE:$ACW,1+IFERROR(VALUE(RIGHT(RH$3,2)),RIGHT(RH$3,1)),TRUE)</f>
        <v>-56</v>
      </c>
      <c r="RJ16" s="2">
        <f>IFERROR(RK16-VLOOKUP($A16,'TB2-1'!$A:$XEW,1+IFERROR(VALUE(RIGHT(RJ$3,2)),RIGHT(RJ$3,1)),TRUE),#N/A)</f>
        <v>-67</v>
      </c>
      <c r="RK16" s="9">
        <f t="shared" ref="RK16" si="478">$RQ16+VLOOKUP($A16,$ACE:$ACW,1+IFERROR(VALUE(RIGHT(RJ$3,2)),RIGHT(RJ$3,1)),TRUE)</f>
        <v>-54</v>
      </c>
      <c r="RL16" s="2">
        <f>IFERROR(RM16-VLOOKUP($A16,'TB2-1'!$A:$XEW,1+IFERROR(VALUE(RIGHT(RL$3,2)),RIGHT(RL$3,1)),TRUE),#N/A)</f>
        <v>-72</v>
      </c>
      <c r="RM16" s="9">
        <f t="shared" ref="RM16" si="479">$RQ16+VLOOKUP($A16,$ACE:$ACW,1+IFERROR(VALUE(RIGHT(RL$3,2)),RIGHT(RL$3,1)),TRUE)</f>
        <v>-53</v>
      </c>
      <c r="RN16" s="2">
        <f>IFERROR(RO16-VLOOKUP($A16,'TB2-1'!$A:$XEW,1+IFERROR(VALUE(RIGHT(RN$3,2)),RIGHT(RN$3,1)),TRUE),#N/A)</f>
        <v>-78</v>
      </c>
      <c r="RO16" s="9">
        <f t="shared" ref="RO16" si="480">$RQ16+VLOOKUP($A16,$ACE:$ACW,1+IFERROR(VALUE(RIGHT(RN$3,2)),RIGHT(RN$3,1)),TRUE)</f>
        <v>-48</v>
      </c>
      <c r="RP16" s="2">
        <f>IFERROR(RQ16-VLOOKUP($A16,'TB2-1'!$A:$XEW,1+IFERROR(VALUE(RIGHT(RP$3,2)),RIGHT(RP$3,1)),TRUE),#N/A)</f>
        <v>-105</v>
      </c>
      <c r="RQ16" s="9">
        <v>-59</v>
      </c>
      <c r="RR16" s="2">
        <f>IFERROR(RS16-VLOOKUP($A16,'TB2-1'!$A:$XEW,1+IFERROR(VALUE(RIGHT(RR$3,2)),RIGHT(RR$3,1)),TRUE),#N/A)</f>
        <v>-133</v>
      </c>
      <c r="RS16" s="2">
        <f t="shared" si="67"/>
        <v>-59</v>
      </c>
      <c r="RT16" s="2">
        <f>IFERROR(RU16-VLOOKUP($A16,'TB2-1'!$A:$XEW,1+IFERROR(VALUE(RIGHT(RT$3,2)),RIGHT(RT$3,1)),TRUE),#N/A)</f>
        <v>-179</v>
      </c>
      <c r="RU16" s="2">
        <f t="shared" si="67"/>
        <v>-59</v>
      </c>
      <c r="RV16" s="2">
        <f>IFERROR(RW16-VLOOKUP($A16,'TB2-1'!$A:$XEW,1+IFERROR(VALUE(RIGHT(RV$3,2)),RIGHT(RV$3,1)),TRUE),#N/A)</f>
        <v>-249</v>
      </c>
      <c r="RW16" s="2">
        <f t="shared" si="67"/>
        <v>-59</v>
      </c>
      <c r="RX16" s="2">
        <f>IFERROR(RY16-VLOOKUP($A16,'TB2-1'!$A:$XEW,1+IFERROR(VALUE(RIGHT(RX$3,2)),RIGHT(RX$3,1)),TRUE),#N/A)</f>
        <v>-359</v>
      </c>
      <c r="RY16" s="2">
        <f t="shared" si="67"/>
        <v>-59</v>
      </c>
      <c r="RZ16" s="2">
        <f>IFERROR(SA16-VLOOKUP($A16,'TB2-1'!$A:$XEW,1+IFERROR(VALUE(RIGHT(RZ$3,2)),RIGHT(RZ$3,1)),TRUE),#N/A)</f>
        <v>-519</v>
      </c>
      <c r="SA16" s="2">
        <f t="shared" si="67"/>
        <v>-59</v>
      </c>
      <c r="SB16" s="2">
        <f>IFERROR(SC16-VLOOKUP($A16,'TB2-1'!$A:$XEW,1+IFERROR(VALUE(RIGHT(SB$3,2)),RIGHT(SB$3,1)),TRUE),#N/A)</f>
        <v>-799</v>
      </c>
      <c r="SC16" s="2">
        <f t="shared" si="67"/>
        <v>-59</v>
      </c>
      <c r="SD16" s="2">
        <f>IFERROR(SE16-VLOOKUP($A16,'TB2-1'!$A:$XEW,1+IFERROR(VALUE(RIGHT(SD$3,2)),RIGHT(SD$3,1)),TRUE),#N/A)</f>
        <v>-1259</v>
      </c>
      <c r="SE16" s="2">
        <f t="shared" si="67"/>
        <v>-59</v>
      </c>
      <c r="SF16" s="2">
        <f>IFERROR(SG16-VLOOKUP($A16,'TB2-1'!$A:$XEW,1+IFERROR(VALUE(RIGHT(SF$3,2)),RIGHT(SF$3,1)),TRUE),#N/A)</f>
        <v>-1959</v>
      </c>
      <c r="SG16" s="2">
        <f t="shared" si="67"/>
        <v>-59</v>
      </c>
      <c r="SH16" s="2">
        <f>IFERROR(SI16-VLOOKUP($A16,'TB2-1'!$A:$XEW,1+IFERROR(VALUE(RIGHT(SH$3,2)),RIGHT(SH$3,1)),TRUE),#N/A)</f>
        <v>-3059</v>
      </c>
      <c r="SI16" s="2">
        <f t="shared" si="68"/>
        <v>-59</v>
      </c>
      <c r="SJ16" s="2">
        <f>IFERROR(SK16-VLOOKUP($A16,'TB2-1'!$A:$XEW,1+IFERROR(VALUE(RIGHT(SJ$3,2)),RIGHT(SJ$3,1)),TRUE),#N/A)</f>
        <v>-4659</v>
      </c>
      <c r="SK16" s="2">
        <f t="shared" si="69"/>
        <v>-59</v>
      </c>
      <c r="SL16" s="5" t="e">
        <f>IFERROR(SM16-VLOOKUP($A16,'TB2-1'!$A:$XEW,1+IFERROR(VALUE(RIGHT(SL$3,2)),RIGHT(SL$3,1)),TRUE),#N/A)</f>
        <v>#N/A</v>
      </c>
      <c r="SM16" s="9" t="e">
        <f t="shared" si="110"/>
        <v>#N/A</v>
      </c>
      <c r="SN16" s="5" t="e">
        <f>IFERROR(SO16-VLOOKUP($A16,'TB2-1'!$A:$XEW,1+IFERROR(VALUE(RIGHT(SN$3,2)),RIGHT(SN$3,1)),TRUE),#N/A)</f>
        <v>#N/A</v>
      </c>
      <c r="SO16" s="9" t="e">
        <f t="shared" si="110"/>
        <v>#N/A</v>
      </c>
      <c r="SP16" s="5">
        <f>IFERROR(SQ16-VLOOKUP($A16,'TB2-1'!$A:$XEW,1+IFERROR(VALUE(RIGHT(SP$3,2)),RIGHT(SP$3,1)),TRUE),#N/A)</f>
        <v>-78</v>
      </c>
      <c r="SQ16" s="9">
        <f t="shared" si="110"/>
        <v>-73</v>
      </c>
      <c r="SR16" s="5">
        <f>IFERROR(SS16-VLOOKUP($A16,'TB2-1'!$A:$XEW,1+IFERROR(VALUE(RIGHT(SR$3,2)),RIGHT(SR$3,1)),TRUE),#N/A)</f>
        <v>-80</v>
      </c>
      <c r="SS16" s="9">
        <f t="shared" si="110"/>
        <v>-72</v>
      </c>
      <c r="ST16" s="5">
        <f>IFERROR(SU16-VLOOKUP($A16,'TB2-1'!$A:$XEW,1+IFERROR(VALUE(RIGHT(ST$3,2)),RIGHT(ST$3,1)),TRUE),#N/A)</f>
        <v>-83</v>
      </c>
      <c r="SU16" s="9">
        <f t="shared" si="110"/>
        <v>-70</v>
      </c>
      <c r="SV16" s="5">
        <f>IFERROR(SW16-VLOOKUP($A16,'TB2-1'!$A:$XEW,1+IFERROR(VALUE(RIGHT(SV$3,2)),RIGHT(SV$3,1)),TRUE),#N/A)</f>
        <v>-88</v>
      </c>
      <c r="SW16" s="9">
        <f t="shared" si="110"/>
        <v>-69</v>
      </c>
      <c r="SX16" s="5">
        <f>IFERROR(SY16-VLOOKUP($A16,'TB2-1'!$A:$XEW,1+IFERROR(VALUE(RIGHT(SX$3,2)),RIGHT(SX$3,1)),TRUE),#N/A)</f>
        <v>-94</v>
      </c>
      <c r="SY16" s="9">
        <f t="shared" si="111"/>
        <v>-64</v>
      </c>
      <c r="SZ16" s="5">
        <f>IFERROR(TA16-VLOOKUP($A16,'TB2-1'!$A:$XEW,1+IFERROR(VALUE(RIGHT(SZ$3,2)),RIGHT(SZ$3,1)),TRUE),#N/A)</f>
        <v>-121</v>
      </c>
      <c r="TA16" s="9">
        <v>-75</v>
      </c>
      <c r="TB16" s="5">
        <f>IFERROR(TC16-VLOOKUP($A16,'TB2-1'!$A:$XEW,1+IFERROR(VALUE(RIGHT(TB$3,2)),RIGHT(TB$3,1)),TRUE),#N/A)</f>
        <v>-149</v>
      </c>
      <c r="TC16" s="5">
        <f t="shared" si="70"/>
        <v>-75</v>
      </c>
      <c r="TD16" s="5">
        <f>IFERROR(TE16-VLOOKUP($A16,'TB2-1'!$A:$XEW,1+IFERROR(VALUE(RIGHT(TD$3,2)),RIGHT(TD$3,1)),TRUE),#N/A)</f>
        <v>-195</v>
      </c>
      <c r="TE16" s="5">
        <f t="shared" si="70"/>
        <v>-75</v>
      </c>
      <c r="TF16" s="5">
        <f>IFERROR(TG16-VLOOKUP($A16,'TB2-1'!$A:$XEW,1+IFERROR(VALUE(RIGHT(TF$3,2)),RIGHT(TF$3,1)),TRUE),#N/A)</f>
        <v>-265</v>
      </c>
      <c r="TG16" s="5">
        <f t="shared" si="70"/>
        <v>-75</v>
      </c>
      <c r="TH16" s="5">
        <f>IFERROR(TI16-VLOOKUP($A16,'TB2-1'!$A:$XEW,1+IFERROR(VALUE(RIGHT(TH$3,2)),RIGHT(TH$3,1)),TRUE),#N/A)</f>
        <v>-375</v>
      </c>
      <c r="TI16" s="5">
        <f t="shared" si="70"/>
        <v>-75</v>
      </c>
      <c r="TJ16" s="5">
        <f>IFERROR(TK16-VLOOKUP($A16,'TB2-1'!$A:$XEW,1+IFERROR(VALUE(RIGHT(TJ$3,2)),RIGHT(TJ$3,1)),TRUE),#N/A)</f>
        <v>-535</v>
      </c>
      <c r="TK16" s="5">
        <f t="shared" si="70"/>
        <v>-75</v>
      </c>
      <c r="TL16" s="5">
        <f>IFERROR(TM16-VLOOKUP($A16,'TB2-1'!$A:$XEW,1+IFERROR(VALUE(RIGHT(TL$3,2)),RIGHT(TL$3,1)),TRUE),#N/A)</f>
        <v>-815</v>
      </c>
      <c r="TM16" s="5">
        <f t="shared" si="70"/>
        <v>-75</v>
      </c>
      <c r="TN16" s="5">
        <f>IFERROR(TO16-VLOOKUP($A16,'TB2-1'!$A:$XEW,1+IFERROR(VALUE(RIGHT(TN$3,2)),RIGHT(TN$3,1)),TRUE),#N/A)</f>
        <v>-1275</v>
      </c>
      <c r="TO16" s="5">
        <f t="shared" si="70"/>
        <v>-75</v>
      </c>
      <c r="TP16" s="5">
        <f>IFERROR(TQ16-VLOOKUP($A16,'TB2-1'!$A:$XEW,1+IFERROR(VALUE(RIGHT(TP$3,2)),RIGHT(TP$3,1)),TRUE),#N/A)</f>
        <v>-1975</v>
      </c>
      <c r="TQ16" s="5">
        <f t="shared" si="70"/>
        <v>-75</v>
      </c>
      <c r="TR16" s="5">
        <f>IFERROR(TS16-VLOOKUP($A16,'TB2-1'!$A:$XEW,1+IFERROR(VALUE(RIGHT(TR$3,2)),RIGHT(TR$3,1)),TRUE),#N/A)</f>
        <v>-3075</v>
      </c>
      <c r="TS16" s="5">
        <f t="shared" si="71"/>
        <v>-75</v>
      </c>
      <c r="TT16" s="5">
        <f>IFERROR(TU16-VLOOKUP($A16,'TB2-1'!$A:$XEW,1+IFERROR(VALUE(RIGHT(TT$3,2)),RIGHT(TT$3,1)),TRUE),#N/A)</f>
        <v>-4675</v>
      </c>
      <c r="TU16" s="5">
        <f t="shared" si="72"/>
        <v>-75</v>
      </c>
      <c r="TV16" s="2" t="e">
        <f>IFERROR(TW16-VLOOKUP($A16,'TB2-1'!$A:$XEW,1+IFERROR(VALUE(RIGHT(TV$3,2)),RIGHT(TV$3,1)),TRUE),#N/A)</f>
        <v>#N/A</v>
      </c>
      <c r="TW16" s="9" t="e">
        <f t="shared" si="112"/>
        <v>#N/A</v>
      </c>
      <c r="TX16" s="2" t="e">
        <f>IFERROR(TY16-VLOOKUP($A16,'TB2-1'!$A:$XEW,1+IFERROR(VALUE(RIGHT(TX$3,2)),RIGHT(TX$3,1)),TRUE),#N/A)</f>
        <v>#N/A</v>
      </c>
      <c r="TY16" s="9" t="e">
        <f t="shared" si="112"/>
        <v>#N/A</v>
      </c>
      <c r="TZ16" s="2">
        <f>IFERROR(UA16-VLOOKUP($A16,'TB2-1'!$A:$XEW,1+IFERROR(VALUE(RIGHT(TZ$3,2)),RIGHT(TZ$3,1)),TRUE),#N/A)</f>
        <v>-105</v>
      </c>
      <c r="UA16" s="9">
        <f t="shared" ref="UA16" si="481">$UK16+VLOOKUP($A16,$ACE:$ACW,1+IFERROR(VALUE(RIGHT(TZ$3,2)),RIGHT(TZ$3,1)),TRUE)</f>
        <v>-100</v>
      </c>
      <c r="UB16" s="2">
        <f>IFERROR(UC16-VLOOKUP($A16,'TB2-1'!$A:$XEW,1+IFERROR(VALUE(RIGHT(UB$3,2)),RIGHT(UB$3,1)),TRUE),#N/A)</f>
        <v>-107</v>
      </c>
      <c r="UC16" s="9">
        <f t="shared" ref="UC16" si="482">$UK16+VLOOKUP($A16,$ACE:$ACW,1+IFERROR(VALUE(RIGHT(UB$3,2)),RIGHT(UB$3,1)),TRUE)</f>
        <v>-99</v>
      </c>
      <c r="UD16" s="2">
        <f>IFERROR(UE16-VLOOKUP($A16,'TB2-1'!$A:$XEW,1+IFERROR(VALUE(RIGHT(UD$3,2)),RIGHT(UD$3,1)),TRUE),#N/A)</f>
        <v>-110</v>
      </c>
      <c r="UE16" s="9">
        <f t="shared" ref="UE16" si="483">$UK16+VLOOKUP($A16,$ACE:$ACW,1+IFERROR(VALUE(RIGHT(UD$3,2)),RIGHT(UD$3,1)),TRUE)</f>
        <v>-97</v>
      </c>
      <c r="UF16" s="2">
        <f>IFERROR(UG16-VLOOKUP($A16,'TB2-1'!$A:$XEW,1+IFERROR(VALUE(RIGHT(UF$3,2)),RIGHT(UF$3,1)),TRUE),#N/A)</f>
        <v>-115</v>
      </c>
      <c r="UG16" s="9">
        <f t="shared" ref="UG16" si="484">$UK16+VLOOKUP($A16,$ACE:$ACW,1+IFERROR(VALUE(RIGHT(UF$3,2)),RIGHT(UF$3,1)),TRUE)</f>
        <v>-96</v>
      </c>
      <c r="UH16" s="2">
        <f>IFERROR(UI16-VLOOKUP($A16,'TB2-1'!$A:$XEW,1+IFERROR(VALUE(RIGHT(UH$3,2)),RIGHT(UH$3,1)),TRUE),#N/A)</f>
        <v>-121</v>
      </c>
      <c r="UI16" s="9">
        <f t="shared" ref="UI16" si="485">$UK16+VLOOKUP($A16,$ACE:$ACW,1+IFERROR(VALUE(RIGHT(UH$3,2)),RIGHT(UH$3,1)),TRUE)</f>
        <v>-91</v>
      </c>
      <c r="UJ16" s="2">
        <f>IFERROR(UK16-VLOOKUP($A16,'TB2-1'!$A:$XEW,1+IFERROR(VALUE(RIGHT(UJ$3,2)),RIGHT(UJ$3,1)),TRUE),#N/A)</f>
        <v>-148</v>
      </c>
      <c r="UK16" s="9">
        <v>-102</v>
      </c>
      <c r="UL16" s="2">
        <f>IFERROR(UM16-VLOOKUP($A16,'TB2-1'!$A:$XEW,1+IFERROR(VALUE(RIGHT(UL$3,2)),RIGHT(UL$3,1)),TRUE),#N/A)</f>
        <v>-176</v>
      </c>
      <c r="UM16" s="2">
        <f t="shared" si="73"/>
        <v>-102</v>
      </c>
      <c r="UN16" s="2">
        <f>IFERROR(UO16-VLOOKUP($A16,'TB2-1'!$A:$XEW,1+IFERROR(VALUE(RIGHT(UN$3,2)),RIGHT(UN$3,1)),TRUE),#N/A)</f>
        <v>-222</v>
      </c>
      <c r="UO16" s="2">
        <f t="shared" si="73"/>
        <v>-102</v>
      </c>
      <c r="UP16" s="2">
        <f>IFERROR(UQ16-VLOOKUP($A16,'TB2-1'!$A:$XEW,1+IFERROR(VALUE(RIGHT(UP$3,2)),RIGHT(UP$3,1)),TRUE),#N/A)</f>
        <v>-292</v>
      </c>
      <c r="UQ16" s="2">
        <f t="shared" si="73"/>
        <v>-102</v>
      </c>
      <c r="UR16" s="2">
        <f>IFERROR(US16-VLOOKUP($A16,'TB2-1'!$A:$XEW,1+IFERROR(VALUE(RIGHT(UR$3,2)),RIGHT(UR$3,1)),TRUE),#N/A)</f>
        <v>-402</v>
      </c>
      <c r="US16" s="2">
        <f t="shared" si="73"/>
        <v>-102</v>
      </c>
      <c r="UT16" s="2">
        <f>IFERROR(UU16-VLOOKUP($A16,'TB2-1'!$A:$XEW,1+IFERROR(VALUE(RIGHT(UT$3,2)),RIGHT(UT$3,1)),TRUE),#N/A)</f>
        <v>-562</v>
      </c>
      <c r="UU16" s="2">
        <f t="shared" si="73"/>
        <v>-102</v>
      </c>
      <c r="UV16" s="2">
        <f>IFERROR(UW16-VLOOKUP($A16,'TB2-1'!$A:$XEW,1+IFERROR(VALUE(RIGHT(UV$3,2)),RIGHT(UV$3,1)),TRUE),#N/A)</f>
        <v>-842</v>
      </c>
      <c r="UW16" s="2">
        <f t="shared" si="73"/>
        <v>-102</v>
      </c>
      <c r="UX16" s="2">
        <f>IFERROR(UY16-VLOOKUP($A16,'TB2-1'!$A:$XEW,1+IFERROR(VALUE(RIGHT(UX$3,2)),RIGHT(UX$3,1)),TRUE),#N/A)</f>
        <v>-1302</v>
      </c>
      <c r="UY16" s="2">
        <f t="shared" si="73"/>
        <v>-102</v>
      </c>
      <c r="UZ16" s="2">
        <f>IFERROR(VA16-VLOOKUP($A16,'TB2-1'!$A:$XEW,1+IFERROR(VALUE(RIGHT(UZ$3,2)),RIGHT(UZ$3,1)),TRUE),#N/A)</f>
        <v>-2002</v>
      </c>
      <c r="VA16" s="2">
        <f t="shared" si="73"/>
        <v>-102</v>
      </c>
      <c r="VB16" s="2">
        <f>IFERROR(VC16-VLOOKUP($A16,'TB2-1'!$A:$XEW,1+IFERROR(VALUE(RIGHT(VB$3,2)),RIGHT(VB$3,1)),TRUE),#N/A)</f>
        <v>-3102</v>
      </c>
      <c r="VC16" s="2">
        <f t="shared" si="74"/>
        <v>-102</v>
      </c>
      <c r="VD16" s="2">
        <f>IFERROR(VE16-VLOOKUP($A16,'TB2-1'!$A:$XEW,1+IFERROR(VALUE(RIGHT(VD$3,2)),RIGHT(VD$3,1)),TRUE),#N/A)</f>
        <v>-4702</v>
      </c>
      <c r="VE16" s="2">
        <f t="shared" si="75"/>
        <v>-102</v>
      </c>
      <c r="VF16" s="5" t="e">
        <f>IFERROR(VG16-VLOOKUP($A16,'TB2-1'!$A:$XEW,1+IFERROR(VALUE(RIGHT(VF$3,2)),RIGHT(VF$3,1)),TRUE),#N/A)</f>
        <v>#N/A</v>
      </c>
      <c r="VG16" s="9" t="e">
        <f t="shared" si="118"/>
        <v>#N/A</v>
      </c>
      <c r="VH16" s="5" t="e">
        <f>IFERROR(VI16-VLOOKUP($A16,'TB2-1'!$A:$XEW,1+IFERROR(VALUE(RIGHT(VH$3,2)),RIGHT(VH$3,1)),TRUE),#N/A)</f>
        <v>#N/A</v>
      </c>
      <c r="VI16" s="9" t="e">
        <f t="shared" si="118"/>
        <v>#N/A</v>
      </c>
      <c r="VJ16" s="5">
        <f>IFERROR(VK16-VLOOKUP($A16,'TB2-1'!$A:$XEW,1+IFERROR(VALUE(RIGHT(VJ$3,2)),RIGHT(VJ$3,1)),TRUE),#N/A)</f>
        <v>-149</v>
      </c>
      <c r="VK16" s="9">
        <f t="shared" ref="VK16" si="486">$VU16+VLOOKUP($A16,$ACE:$ACW,1+IFERROR(VALUE(RIGHT(VJ$3,2)),RIGHT(VJ$3,1)),TRUE)</f>
        <v>-144</v>
      </c>
      <c r="VL16" s="5">
        <f>IFERROR(VM16-VLOOKUP($A16,'TB2-1'!$A:$XEW,1+IFERROR(VALUE(RIGHT(VL$3,2)),RIGHT(VL$3,1)),TRUE),#N/A)</f>
        <v>-151</v>
      </c>
      <c r="VM16" s="9">
        <f t="shared" ref="VM16" si="487">$VU16+VLOOKUP($A16,$ACE:$ACW,1+IFERROR(VALUE(RIGHT(VL$3,2)),RIGHT(VL$3,1)),TRUE)</f>
        <v>-143</v>
      </c>
      <c r="VN16" s="5">
        <f>IFERROR(VO16-VLOOKUP($A16,'TB2-1'!$A:$XEW,1+IFERROR(VALUE(RIGHT(VN$3,2)),RIGHT(VN$3,1)),TRUE),#N/A)</f>
        <v>-154</v>
      </c>
      <c r="VO16" s="9">
        <f t="shared" ref="VO16" si="488">$VU16+VLOOKUP($A16,$ACE:$ACW,1+IFERROR(VALUE(RIGHT(VN$3,2)),RIGHT(VN$3,1)),TRUE)</f>
        <v>-141</v>
      </c>
      <c r="VP16" s="5">
        <f>IFERROR(VQ16-VLOOKUP($A16,'TB2-1'!$A:$XEW,1+IFERROR(VALUE(RIGHT(VP$3,2)),RIGHT(VP$3,1)),TRUE),#N/A)</f>
        <v>-159</v>
      </c>
      <c r="VQ16" s="9">
        <f t="shared" ref="VQ16" si="489">$VU16+VLOOKUP($A16,$ACE:$ACW,1+IFERROR(VALUE(RIGHT(VP$3,2)),RIGHT(VP$3,1)),TRUE)</f>
        <v>-140</v>
      </c>
      <c r="VR16" s="5">
        <f>IFERROR(VS16-VLOOKUP($A16,'TB2-1'!$A:$XEW,1+IFERROR(VALUE(RIGHT(VR$3,2)),RIGHT(VR$3,1)),TRUE),#N/A)</f>
        <v>-165</v>
      </c>
      <c r="VS16" s="9">
        <f t="shared" ref="VS16" si="490">$VU16+VLOOKUP($A16,$ACE:$ACW,1+IFERROR(VALUE(RIGHT(VR$3,2)),RIGHT(VR$3,1)),TRUE)</f>
        <v>-135</v>
      </c>
      <c r="VT16" s="5">
        <f>IFERROR(VU16-VLOOKUP($A16,'TB2-1'!$A:$XEW,1+IFERROR(VALUE(RIGHT(VT$3,2)),RIGHT(VT$3,1)),TRUE),#N/A)</f>
        <v>-192</v>
      </c>
      <c r="VU16" s="9">
        <v>-146</v>
      </c>
      <c r="VV16" s="5">
        <f>IFERROR(VW16-VLOOKUP($A16,'TB2-1'!$A:$XEW,1+IFERROR(VALUE(RIGHT(VV$3,2)),RIGHT(VV$3,1)),TRUE),#N/A)</f>
        <v>-220</v>
      </c>
      <c r="VW16" s="5">
        <f t="shared" si="76"/>
        <v>-146</v>
      </c>
      <c r="VX16" s="5">
        <f>IFERROR(VY16-VLOOKUP($A16,'TB2-1'!$A:$XEW,1+IFERROR(VALUE(RIGHT(VX$3,2)),RIGHT(VX$3,1)),TRUE),#N/A)</f>
        <v>-266</v>
      </c>
      <c r="VY16" s="5">
        <f t="shared" si="76"/>
        <v>-146</v>
      </c>
      <c r="VZ16" s="5">
        <f>IFERROR(WA16-VLOOKUP($A16,'TB2-1'!$A:$XEW,1+IFERROR(VALUE(RIGHT(VZ$3,2)),RIGHT(VZ$3,1)),TRUE),#N/A)</f>
        <v>-336</v>
      </c>
      <c r="WA16" s="5">
        <f t="shared" si="76"/>
        <v>-146</v>
      </c>
      <c r="WB16" s="5">
        <f>IFERROR(WC16-VLOOKUP($A16,'TB2-1'!$A:$XEW,1+IFERROR(VALUE(RIGHT(WB$3,2)),RIGHT(WB$3,1)),TRUE),#N/A)</f>
        <v>-446</v>
      </c>
      <c r="WC16" s="5">
        <f t="shared" si="76"/>
        <v>-146</v>
      </c>
      <c r="WD16" s="5">
        <f>IFERROR(WE16-VLOOKUP($A16,'TB2-1'!$A:$XEW,1+IFERROR(VALUE(RIGHT(WD$3,2)),RIGHT(WD$3,1)),TRUE),#N/A)</f>
        <v>-606</v>
      </c>
      <c r="WE16" s="5">
        <f t="shared" si="76"/>
        <v>-146</v>
      </c>
      <c r="WF16" s="5">
        <f>IFERROR(WG16-VLOOKUP($A16,'TB2-1'!$A:$XEW,1+IFERROR(VALUE(RIGHT(WF$3,2)),RIGHT(WF$3,1)),TRUE),#N/A)</f>
        <v>-886</v>
      </c>
      <c r="WG16" s="5">
        <f t="shared" si="76"/>
        <v>-146</v>
      </c>
      <c r="WH16" s="5">
        <f>IFERROR(WI16-VLOOKUP($A16,'TB2-1'!$A:$XEW,1+IFERROR(VALUE(RIGHT(WH$3,2)),RIGHT(WH$3,1)),TRUE),#N/A)</f>
        <v>-1346</v>
      </c>
      <c r="WI16" s="5">
        <f t="shared" si="76"/>
        <v>-146</v>
      </c>
      <c r="WJ16" s="5">
        <f>IFERROR(WK16-VLOOKUP($A16,'TB2-1'!$A:$XEW,1+IFERROR(VALUE(RIGHT(WJ$3,2)),RIGHT(WJ$3,1)),TRUE),#N/A)</f>
        <v>-2046</v>
      </c>
      <c r="WK16" s="5">
        <f t="shared" si="76"/>
        <v>-146</v>
      </c>
      <c r="WL16" s="5">
        <f>IFERROR(WM16-VLOOKUP($A16,'TB2-1'!$A:$XEW,1+IFERROR(VALUE(RIGHT(WL$3,2)),RIGHT(WL$3,1)),TRUE),#N/A)</f>
        <v>-3146</v>
      </c>
      <c r="WM16" s="5">
        <f t="shared" si="77"/>
        <v>-146</v>
      </c>
      <c r="WN16" s="5">
        <f>IFERROR(WO16-VLOOKUP($A16,'TB2-1'!$A:$XEW,1+IFERROR(VALUE(RIGHT(WN$3,2)),RIGHT(WN$3,1)),TRUE),#N/A)</f>
        <v>-4746</v>
      </c>
      <c r="WO16" s="5">
        <f t="shared" si="78"/>
        <v>-146</v>
      </c>
      <c r="WP16" s="2" t="e">
        <f>IFERROR(WQ16-VLOOKUP($A16,'TB2-1'!$A:$XEW,1+IFERROR(VALUE(RIGHT(WP$3,2)),RIGHT(WP$3,1)),TRUE),#N/A)</f>
        <v>#N/A</v>
      </c>
      <c r="WQ16" s="9" t="e">
        <f t="shared" si="124"/>
        <v>#N/A</v>
      </c>
      <c r="WR16" s="2" t="e">
        <f>IFERROR(WS16-VLOOKUP($A16,'TB2-1'!$A:$XEW,1+IFERROR(VALUE(RIGHT(WR$3,2)),RIGHT(WR$3,1)),TRUE),#N/A)</f>
        <v>#N/A</v>
      </c>
      <c r="WS16" s="9" t="e">
        <f t="shared" si="124"/>
        <v>#N/A</v>
      </c>
      <c r="WT16" s="2">
        <f>IFERROR(WU16-VLOOKUP($A16,'TB2-1'!$A:$XEW,1+IFERROR(VALUE(RIGHT(WT$3,2)),RIGHT(WT$3,1)),TRUE),#N/A)</f>
        <v>-213</v>
      </c>
      <c r="WU16" s="9">
        <f t="shared" ref="WU16" si="491">$XE16+VLOOKUP($A16,$ACE:$ACW,1+IFERROR(VALUE(RIGHT(WT$3,2)),RIGHT(WT$3,1)),TRUE)</f>
        <v>-208</v>
      </c>
      <c r="WV16" s="2">
        <f>IFERROR(WW16-VLOOKUP($A16,'TB2-1'!$A:$XEW,1+IFERROR(VALUE(RIGHT(WV$3,2)),RIGHT(WV$3,1)),TRUE),#N/A)</f>
        <v>-215</v>
      </c>
      <c r="WW16" s="9">
        <f t="shared" ref="WW16" si="492">$XE16+VLOOKUP($A16,$ACE:$ACW,1+IFERROR(VALUE(RIGHT(WV$3,2)),RIGHT(WV$3,1)),TRUE)</f>
        <v>-207</v>
      </c>
      <c r="WX16" s="2">
        <f>IFERROR(WY16-VLOOKUP($A16,'TB2-1'!$A:$XEW,1+IFERROR(VALUE(RIGHT(WX$3,2)),RIGHT(WX$3,1)),TRUE),#N/A)</f>
        <v>-218</v>
      </c>
      <c r="WY16" s="9">
        <f t="shared" ref="WY16" si="493">$XE16+VLOOKUP($A16,$ACE:$ACW,1+IFERROR(VALUE(RIGHT(WX$3,2)),RIGHT(WX$3,1)),TRUE)</f>
        <v>-205</v>
      </c>
      <c r="WZ16" s="2">
        <f>IFERROR(XA16-VLOOKUP($A16,'TB2-1'!$A:$XEW,1+IFERROR(VALUE(RIGHT(WZ$3,2)),RIGHT(WZ$3,1)),TRUE),#N/A)</f>
        <v>-223</v>
      </c>
      <c r="XA16" s="9">
        <f t="shared" ref="XA16" si="494">$XE16+VLOOKUP($A16,$ACE:$ACW,1+IFERROR(VALUE(RIGHT(WZ$3,2)),RIGHT(WZ$3,1)),TRUE)</f>
        <v>-204</v>
      </c>
      <c r="XB16" s="2">
        <f>IFERROR(XC16-VLOOKUP($A16,'TB2-1'!$A:$XEW,1+IFERROR(VALUE(RIGHT(XB$3,2)),RIGHT(XB$3,1)),TRUE),#N/A)</f>
        <v>-229</v>
      </c>
      <c r="XC16" s="9">
        <f t="shared" ref="XC16" si="495">$XE16+VLOOKUP($A16,$ACE:$ACW,1+IFERROR(VALUE(RIGHT(XB$3,2)),RIGHT(XB$3,1)),TRUE)</f>
        <v>-199</v>
      </c>
      <c r="XD16" s="2">
        <f>IFERROR(XE16-VLOOKUP($A16,'TB2-1'!$A:$XEW,1+IFERROR(VALUE(RIGHT(XD$3,2)),RIGHT(XD$3,1)),TRUE),#N/A)</f>
        <v>-256</v>
      </c>
      <c r="XE16" s="9">
        <v>-210</v>
      </c>
      <c r="XF16" s="2">
        <f>IFERROR(XG16-VLOOKUP($A16,'TB2-1'!$A:$XEW,1+IFERROR(VALUE(RIGHT(XF$3,2)),RIGHT(XF$3,1)),TRUE),#N/A)</f>
        <v>-284</v>
      </c>
      <c r="XG16" s="2">
        <f t="shared" si="79"/>
        <v>-210</v>
      </c>
      <c r="XH16" s="2">
        <f>IFERROR(XI16-VLOOKUP($A16,'TB2-1'!$A:$XEW,1+IFERROR(VALUE(RIGHT(XH$3,2)),RIGHT(XH$3,1)),TRUE),#N/A)</f>
        <v>-330</v>
      </c>
      <c r="XI16" s="2">
        <f t="shared" si="79"/>
        <v>-210</v>
      </c>
      <c r="XJ16" s="2">
        <f>IFERROR(XK16-VLOOKUP($A16,'TB2-1'!$A:$XEW,1+IFERROR(VALUE(RIGHT(XJ$3,2)),RIGHT(XJ$3,1)),TRUE),#N/A)</f>
        <v>-400</v>
      </c>
      <c r="XK16" s="2">
        <f t="shared" si="79"/>
        <v>-210</v>
      </c>
      <c r="XL16" s="2">
        <f>IFERROR(XM16-VLOOKUP($A16,'TB2-1'!$A:$XEW,1+IFERROR(VALUE(RIGHT(XL$3,2)),RIGHT(XL$3,1)),TRUE),#N/A)</f>
        <v>-510</v>
      </c>
      <c r="XM16" s="2">
        <f t="shared" si="79"/>
        <v>-210</v>
      </c>
      <c r="XN16" s="2">
        <f>IFERROR(XO16-VLOOKUP($A16,'TB2-1'!$A:$XEW,1+IFERROR(VALUE(RIGHT(XN$3,2)),RIGHT(XN$3,1)),TRUE),#N/A)</f>
        <v>-670</v>
      </c>
      <c r="XO16" s="2">
        <f t="shared" si="79"/>
        <v>-210</v>
      </c>
      <c r="XP16" s="2">
        <f>IFERROR(XQ16-VLOOKUP($A16,'TB2-1'!$A:$XEW,1+IFERROR(VALUE(RIGHT(XP$3,2)),RIGHT(XP$3,1)),TRUE),#N/A)</f>
        <v>-950</v>
      </c>
      <c r="XQ16" s="2">
        <f t="shared" si="79"/>
        <v>-210</v>
      </c>
      <c r="XR16" s="2">
        <f>IFERROR(XS16-VLOOKUP($A16,'TB2-1'!$A:$XEW,1+IFERROR(VALUE(RIGHT(XR$3,2)),RIGHT(XR$3,1)),TRUE),#N/A)</f>
        <v>-1410</v>
      </c>
      <c r="XS16" s="2">
        <f t="shared" si="79"/>
        <v>-210</v>
      </c>
      <c r="XT16" s="2">
        <f>IFERROR(XU16-VLOOKUP($A16,'TB2-1'!$A:$XEW,1+IFERROR(VALUE(RIGHT(XT$3,2)),RIGHT(XT$3,1)),TRUE),#N/A)</f>
        <v>-2110</v>
      </c>
      <c r="XU16" s="2">
        <f t="shared" si="79"/>
        <v>-210</v>
      </c>
      <c r="XV16" s="2">
        <f>IFERROR(XW16-VLOOKUP($A16,'TB2-1'!$A:$XEW,1+IFERROR(VALUE(RIGHT(XV$3,2)),RIGHT(XV$3,1)),TRUE),#N/A)</f>
        <v>-3210</v>
      </c>
      <c r="XW16" s="2">
        <f t="shared" si="80"/>
        <v>-210</v>
      </c>
      <c r="XX16" s="2">
        <f>IFERROR(XY16-VLOOKUP($A16,'TB2-1'!$A:$XEW,1+IFERROR(VALUE(RIGHT(XX$3,2)),RIGHT(XX$3,1)),TRUE),#N/A)</f>
        <v>-4810</v>
      </c>
      <c r="XY16" s="2">
        <f t="shared" si="81"/>
        <v>-210</v>
      </c>
      <c r="XZ16" s="5" t="e">
        <f>IFERROR(YA16-VLOOKUP($A16,'TB2-1'!$A:$XEW,1+IFERROR(VALUE(RIGHT(XZ$3,2)),RIGHT(XZ$3,1)),TRUE),#N/A)</f>
        <v>#N/A</v>
      </c>
      <c r="YA16" s="9" t="e">
        <f t="shared" si="130"/>
        <v>#N/A</v>
      </c>
      <c r="YB16" s="5" t="e">
        <f>IFERROR(YC16-VLOOKUP($A16,'TB2-1'!$A:$XEW,1+IFERROR(VALUE(RIGHT(YB$3,2)),RIGHT(YB$3,1)),TRUE),#N/A)</f>
        <v>#N/A</v>
      </c>
      <c r="YC16" s="9" t="e">
        <f t="shared" si="130"/>
        <v>#N/A</v>
      </c>
      <c r="YD16" s="5">
        <f>IFERROR(YE16-VLOOKUP($A16,'TB2-1'!$A:$XEW,1+IFERROR(VALUE(RIGHT(YD$3,2)),RIGHT(YD$3,1)),TRUE),#N/A)</f>
        <v>-277</v>
      </c>
      <c r="YE16" s="9">
        <f t="shared" ref="YE16" si="496">$YO16+VLOOKUP($A16,$ACE:$ACW,1+IFERROR(VALUE(RIGHT(YD$3,2)),RIGHT(YD$3,1)),TRUE)</f>
        <v>-272</v>
      </c>
      <c r="YF16" s="5">
        <f>IFERROR(YG16-VLOOKUP($A16,'TB2-1'!$A:$XEW,1+IFERROR(VALUE(RIGHT(YF$3,2)),RIGHT(YF$3,1)),TRUE),#N/A)</f>
        <v>-279</v>
      </c>
      <c r="YG16" s="9">
        <f t="shared" ref="YG16" si="497">$YO16+VLOOKUP($A16,$ACE:$ACW,1+IFERROR(VALUE(RIGHT(YF$3,2)),RIGHT(YF$3,1)),TRUE)</f>
        <v>-271</v>
      </c>
      <c r="YH16" s="5">
        <f>IFERROR(YI16-VLOOKUP($A16,'TB2-1'!$A:$XEW,1+IFERROR(VALUE(RIGHT(YH$3,2)),RIGHT(YH$3,1)),TRUE),#N/A)</f>
        <v>-282</v>
      </c>
      <c r="YI16" s="9">
        <f t="shared" ref="YI16" si="498">$YO16+VLOOKUP($A16,$ACE:$ACW,1+IFERROR(VALUE(RIGHT(YH$3,2)),RIGHT(YH$3,1)),TRUE)</f>
        <v>-269</v>
      </c>
      <c r="YJ16" s="5">
        <f>IFERROR(YK16-VLOOKUP($A16,'TB2-1'!$A:$XEW,1+IFERROR(VALUE(RIGHT(YJ$3,2)),RIGHT(YJ$3,1)),TRUE),#N/A)</f>
        <v>-287</v>
      </c>
      <c r="YK16" s="9">
        <f t="shared" ref="YK16" si="499">$YO16+VLOOKUP($A16,$ACE:$ACW,1+IFERROR(VALUE(RIGHT(YJ$3,2)),RIGHT(YJ$3,1)),TRUE)</f>
        <v>-268</v>
      </c>
      <c r="YL16" s="5">
        <f>IFERROR(YM16-VLOOKUP($A16,'TB2-1'!$A:$XEW,1+IFERROR(VALUE(RIGHT(YL$3,2)),RIGHT(YL$3,1)),TRUE),#N/A)</f>
        <v>-293</v>
      </c>
      <c r="YM16" s="9">
        <f t="shared" ref="YM16" si="500">$YO16+VLOOKUP($A16,$ACE:$ACW,1+IFERROR(VALUE(RIGHT(YL$3,2)),RIGHT(YL$3,1)),TRUE)</f>
        <v>-263</v>
      </c>
      <c r="YN16" s="5">
        <f>IFERROR(YO16-VLOOKUP($A16,'TB2-1'!$A:$XEW,1+IFERROR(VALUE(RIGHT(YN$3,2)),RIGHT(YN$3,1)),TRUE),#N/A)</f>
        <v>-320</v>
      </c>
      <c r="YO16" s="9">
        <v>-274</v>
      </c>
      <c r="YP16" s="5">
        <f>IFERROR(YQ16-VLOOKUP($A16,'TB2-1'!$A:$XEW,1+IFERROR(VALUE(RIGHT(YP$3,2)),RIGHT(YP$3,1)),TRUE),#N/A)</f>
        <v>-348</v>
      </c>
      <c r="YQ16" s="5">
        <f t="shared" si="82"/>
        <v>-274</v>
      </c>
      <c r="YR16" s="5">
        <f>IFERROR(YS16-VLOOKUP($A16,'TB2-1'!$A:$XEW,1+IFERROR(VALUE(RIGHT(YR$3,2)),RIGHT(YR$3,1)),TRUE),#N/A)</f>
        <v>-394</v>
      </c>
      <c r="YS16" s="5">
        <f t="shared" si="82"/>
        <v>-274</v>
      </c>
      <c r="YT16" s="5">
        <f>IFERROR(YU16-VLOOKUP($A16,'TB2-1'!$A:$XEW,1+IFERROR(VALUE(RIGHT(YT$3,2)),RIGHT(YT$3,1)),TRUE),#N/A)</f>
        <v>-464</v>
      </c>
      <c r="YU16" s="5">
        <f t="shared" si="82"/>
        <v>-274</v>
      </c>
      <c r="YV16" s="5">
        <f>IFERROR(YW16-VLOOKUP($A16,'TB2-1'!$A:$XEW,1+IFERROR(VALUE(RIGHT(YV$3,2)),RIGHT(YV$3,1)),TRUE),#N/A)</f>
        <v>-574</v>
      </c>
      <c r="YW16" s="5">
        <f t="shared" si="82"/>
        <v>-274</v>
      </c>
      <c r="YX16" s="5">
        <f>IFERROR(YY16-VLOOKUP($A16,'TB2-1'!$A:$XEW,1+IFERROR(VALUE(RIGHT(YX$3,2)),RIGHT(YX$3,1)),TRUE),#N/A)</f>
        <v>-734</v>
      </c>
      <c r="YY16" s="5">
        <f t="shared" si="82"/>
        <v>-274</v>
      </c>
      <c r="YZ16" s="5">
        <f>IFERROR(ZA16-VLOOKUP($A16,'TB2-1'!$A:$XEW,1+IFERROR(VALUE(RIGHT(YZ$3,2)),RIGHT(YZ$3,1)),TRUE),#N/A)</f>
        <v>-1014</v>
      </c>
      <c r="ZA16" s="5">
        <f t="shared" si="82"/>
        <v>-274</v>
      </c>
      <c r="ZB16" s="5">
        <f>IFERROR(ZC16-VLOOKUP($A16,'TB2-1'!$A:$XEW,1+IFERROR(VALUE(RIGHT(ZB$3,2)),RIGHT(ZB$3,1)),TRUE),#N/A)</f>
        <v>-1474</v>
      </c>
      <c r="ZC16" s="5">
        <f t="shared" si="82"/>
        <v>-274</v>
      </c>
      <c r="ZD16" s="5">
        <f>IFERROR(ZE16-VLOOKUP($A16,'TB2-1'!$A:$XEW,1+IFERROR(VALUE(RIGHT(ZD$3,2)),RIGHT(ZD$3,1)),TRUE),#N/A)</f>
        <v>-2174</v>
      </c>
      <c r="ZE16" s="5">
        <f t="shared" si="82"/>
        <v>-274</v>
      </c>
      <c r="ZF16" s="5">
        <f>IFERROR(ZG16-VLOOKUP($A16,'TB2-1'!$A:$XEW,1+IFERROR(VALUE(RIGHT(ZF$3,2)),RIGHT(ZF$3,1)),TRUE),#N/A)</f>
        <v>-3274</v>
      </c>
      <c r="ZG16" s="5">
        <f t="shared" si="83"/>
        <v>-274</v>
      </c>
      <c r="ZH16" s="5">
        <f>IFERROR(ZI16-VLOOKUP($A16,'TB2-1'!$A:$XEW,1+IFERROR(VALUE(RIGHT(ZH$3,2)),RIGHT(ZH$3,1)),TRUE),#N/A)</f>
        <v>-4874</v>
      </c>
      <c r="ZI16" s="5">
        <f t="shared" si="84"/>
        <v>-274</v>
      </c>
      <c r="ZJ16" s="2" t="e">
        <f>IFERROR(ZK16-VLOOKUP($A16,'TB2-1'!$A:$XEW,1+IFERROR(VALUE(RIGHT(ZJ$3,2)),RIGHT(ZJ$3,1)),TRUE),#N/A)</f>
        <v>#N/A</v>
      </c>
      <c r="ZK16" s="9" t="e">
        <f t="shared" si="136"/>
        <v>#N/A</v>
      </c>
      <c r="ZL16" s="2" t="e">
        <f>IFERROR(ZM16-VLOOKUP($A16,'TB2-1'!$A:$XEW,1+IFERROR(VALUE(RIGHT(ZL$3,2)),RIGHT(ZL$3,1)),TRUE),#N/A)</f>
        <v>#N/A</v>
      </c>
      <c r="ZM16" s="9" t="e">
        <f t="shared" si="136"/>
        <v>#N/A</v>
      </c>
      <c r="ZN16" s="2">
        <f>IFERROR(ZO16-VLOOKUP($A16,'TB2-1'!$A:$XEW,1+IFERROR(VALUE(RIGHT(ZN$3,2)),RIGHT(ZN$3,1)),TRUE),#N/A)</f>
        <v>-363</v>
      </c>
      <c r="ZO16" s="9">
        <f t="shared" ref="ZO16" si="501">$ZY16+VLOOKUP($A16,$ACE:$ACW,1+IFERROR(VALUE(RIGHT(ZN$3,2)),RIGHT(ZN$3,1)),TRUE)</f>
        <v>-358</v>
      </c>
      <c r="ZP16" s="2">
        <f>IFERROR(ZQ16-VLOOKUP($A16,'TB2-1'!$A:$XEW,1+IFERROR(VALUE(RIGHT(ZP$3,2)),RIGHT(ZP$3,1)),TRUE),#N/A)</f>
        <v>-365</v>
      </c>
      <c r="ZQ16" s="9">
        <f t="shared" ref="ZQ16" si="502">$ZY16+VLOOKUP($A16,$ACE:$ACW,1+IFERROR(VALUE(RIGHT(ZP$3,2)),RIGHT(ZP$3,1)),TRUE)</f>
        <v>-357</v>
      </c>
      <c r="ZR16" s="2">
        <f>IFERROR(ZS16-VLOOKUP($A16,'TB2-1'!$A:$XEW,1+IFERROR(VALUE(RIGHT(ZR$3,2)),RIGHT(ZR$3,1)),TRUE),#N/A)</f>
        <v>-368</v>
      </c>
      <c r="ZS16" s="9">
        <f t="shared" ref="ZS16" si="503">$ZY16+VLOOKUP($A16,$ACE:$ACW,1+IFERROR(VALUE(RIGHT(ZR$3,2)),RIGHT(ZR$3,1)),TRUE)</f>
        <v>-355</v>
      </c>
      <c r="ZT16" s="2">
        <f>IFERROR(ZU16-VLOOKUP($A16,'TB2-1'!$A:$XEW,1+IFERROR(VALUE(RIGHT(ZT$3,2)),RIGHT(ZT$3,1)),TRUE),#N/A)</f>
        <v>-373</v>
      </c>
      <c r="ZU16" s="9">
        <f t="shared" ref="ZU16" si="504">$ZY16+VLOOKUP($A16,$ACE:$ACW,1+IFERROR(VALUE(RIGHT(ZT$3,2)),RIGHT(ZT$3,1)),TRUE)</f>
        <v>-354</v>
      </c>
      <c r="ZV16" s="2">
        <f>IFERROR(ZW16-VLOOKUP($A16,'TB2-1'!$A:$XEW,1+IFERROR(VALUE(RIGHT(ZV$3,2)),RIGHT(ZV$3,1)),TRUE),#N/A)</f>
        <v>-379</v>
      </c>
      <c r="ZW16" s="9">
        <f t="shared" ref="ZW16" si="505">$ZY16+VLOOKUP($A16,$ACE:$ACW,1+IFERROR(VALUE(RIGHT(ZV$3,2)),RIGHT(ZV$3,1)),TRUE)</f>
        <v>-349</v>
      </c>
      <c r="ZX16" s="2">
        <f>IFERROR(ZY16-VLOOKUP($A16,'TB2-1'!$A:$XEW,1+IFERROR(VALUE(RIGHT(ZX$3,2)),RIGHT(ZX$3,1)),TRUE),#N/A)</f>
        <v>-406</v>
      </c>
      <c r="ZY16" s="9">
        <v>-360</v>
      </c>
      <c r="ZZ16" s="2">
        <f>IFERROR(AAA16-VLOOKUP($A16,'TB2-1'!$A:$XEW,1+IFERROR(VALUE(RIGHT(ZZ$3,2)),RIGHT(ZZ$3,1)),TRUE),#N/A)</f>
        <v>-434</v>
      </c>
      <c r="AAA16" s="2">
        <f t="shared" si="85"/>
        <v>-360</v>
      </c>
      <c r="AAB16" s="2">
        <f>IFERROR(AAC16-VLOOKUP($A16,'TB2-1'!$A:$XEW,1+IFERROR(VALUE(RIGHT(AAB$3,2)),RIGHT(AAB$3,1)),TRUE),#N/A)</f>
        <v>-480</v>
      </c>
      <c r="AAC16" s="2">
        <f t="shared" si="85"/>
        <v>-360</v>
      </c>
      <c r="AAD16" s="2">
        <f>IFERROR(AAE16-VLOOKUP($A16,'TB2-1'!$A:$XEW,1+IFERROR(VALUE(RIGHT(AAD$3,2)),RIGHT(AAD$3,1)),TRUE),#N/A)</f>
        <v>-550</v>
      </c>
      <c r="AAE16" s="2">
        <f t="shared" si="85"/>
        <v>-360</v>
      </c>
      <c r="AAF16" s="2">
        <f>IFERROR(AAG16-VLOOKUP($A16,'TB2-1'!$A:$XEW,1+IFERROR(VALUE(RIGHT(AAF$3,2)),RIGHT(AAF$3,1)),TRUE),#N/A)</f>
        <v>-660</v>
      </c>
      <c r="AAG16" s="2">
        <f t="shared" si="85"/>
        <v>-360</v>
      </c>
      <c r="AAH16" s="2">
        <f>IFERROR(AAI16-VLOOKUP($A16,'TB2-1'!$A:$XEW,1+IFERROR(VALUE(RIGHT(AAH$3,2)),RIGHT(AAH$3,1)),TRUE),#N/A)</f>
        <v>-820</v>
      </c>
      <c r="AAI16" s="2">
        <f t="shared" si="85"/>
        <v>-360</v>
      </c>
      <c r="AAJ16" s="2">
        <f>IFERROR(AAK16-VLOOKUP($A16,'TB2-1'!$A:$XEW,1+IFERROR(VALUE(RIGHT(AAJ$3,2)),RIGHT(AAJ$3,1)),TRUE),#N/A)</f>
        <v>-1100</v>
      </c>
      <c r="AAK16" s="2">
        <f t="shared" si="85"/>
        <v>-360</v>
      </c>
      <c r="AAL16" s="2">
        <f>IFERROR(AAM16-VLOOKUP($A16,'TB2-1'!$A:$XEW,1+IFERROR(VALUE(RIGHT(AAL$3,2)),RIGHT(AAL$3,1)),TRUE),#N/A)</f>
        <v>-1560</v>
      </c>
      <c r="AAM16" s="2">
        <f t="shared" si="85"/>
        <v>-360</v>
      </c>
      <c r="AAN16" s="2">
        <f>IFERROR(AAO16-VLOOKUP($A16,'TB2-1'!$A:$XEW,1+IFERROR(VALUE(RIGHT(AAN$3,2)),RIGHT(AAN$3,1)),TRUE),#N/A)</f>
        <v>-2260</v>
      </c>
      <c r="AAO16" s="2">
        <f t="shared" si="85"/>
        <v>-360</v>
      </c>
      <c r="AAP16" s="2">
        <f>IFERROR(AAQ16-VLOOKUP($A16,'TB2-1'!$A:$XEW,1+IFERROR(VALUE(RIGHT(AAP$3,2)),RIGHT(AAP$3,1)),TRUE),#N/A)</f>
        <v>-3360</v>
      </c>
      <c r="AAQ16" s="2">
        <f t="shared" si="86"/>
        <v>-360</v>
      </c>
      <c r="AAR16" s="2">
        <f>IFERROR(AAS16-VLOOKUP($A16,'TB2-1'!$A:$XEW,1+IFERROR(VALUE(RIGHT(AAR$3,2)),RIGHT(AAR$3,1)),TRUE),#N/A)</f>
        <v>-4960</v>
      </c>
      <c r="AAS16" s="2">
        <f t="shared" si="87"/>
        <v>-360</v>
      </c>
      <c r="AAT16" s="5" t="e">
        <f>IFERROR(AAU16-VLOOKUP($A16,'TB2-1'!$A:$XEW,1+IFERROR(VALUE(RIGHT(AAT$3,2)),RIGHT(AAT$3,1)),TRUE),#N/A)</f>
        <v>#N/A</v>
      </c>
      <c r="AAU16" s="9" t="e">
        <f t="shared" si="142"/>
        <v>#N/A</v>
      </c>
      <c r="AAV16" s="5" t="e">
        <f>IFERROR(AAW16-VLOOKUP($A16,'TB2-1'!$A:$XEW,1+IFERROR(VALUE(RIGHT(AAV$3,2)),RIGHT(AAV$3,1)),TRUE),#N/A)</f>
        <v>#N/A</v>
      </c>
      <c r="AAW16" s="9" t="e">
        <f t="shared" si="142"/>
        <v>#N/A</v>
      </c>
      <c r="AAX16" s="5">
        <f>IFERROR(AAY16-VLOOKUP($A16,'TB2-1'!$A:$XEW,1+IFERROR(VALUE(RIGHT(AAX$3,2)),RIGHT(AAX$3,1)),TRUE),#N/A)</f>
        <v>-483</v>
      </c>
      <c r="AAY16" s="9">
        <f t="shared" ref="AAY16" si="506">$ABI16+VLOOKUP($A16,$ACE:$ACW,1+IFERROR(VALUE(RIGHT(AAX$3,2)),RIGHT(AAX$3,1)),TRUE)</f>
        <v>-478</v>
      </c>
      <c r="AAZ16" s="5">
        <f>IFERROR(ABA16-VLOOKUP($A16,'TB2-1'!$A:$XEW,1+IFERROR(VALUE(RIGHT(AAZ$3,2)),RIGHT(AAZ$3,1)),TRUE),#N/A)</f>
        <v>-485</v>
      </c>
      <c r="ABA16" s="9">
        <f t="shared" ref="ABA16" si="507">$ABI16+VLOOKUP($A16,$ACE:$ACW,1+IFERROR(VALUE(RIGHT(AAZ$3,2)),RIGHT(AAZ$3,1)),TRUE)</f>
        <v>-477</v>
      </c>
      <c r="ABB16" s="5">
        <f>IFERROR(ABC16-VLOOKUP($A16,'TB2-1'!$A:$XEW,1+IFERROR(VALUE(RIGHT(ABB$3,2)),RIGHT(ABB$3,1)),TRUE),#N/A)</f>
        <v>-488</v>
      </c>
      <c r="ABC16" s="9">
        <f t="shared" ref="ABC16" si="508">$ABI16+VLOOKUP($A16,$ACE:$ACW,1+IFERROR(VALUE(RIGHT(ABB$3,2)),RIGHT(ABB$3,1)),TRUE)</f>
        <v>-475</v>
      </c>
      <c r="ABD16" s="5">
        <f>IFERROR(ABE16-VLOOKUP($A16,'TB2-1'!$A:$XEW,1+IFERROR(VALUE(RIGHT(ABD$3,2)),RIGHT(ABD$3,1)),TRUE),#N/A)</f>
        <v>-493</v>
      </c>
      <c r="ABE16" s="9">
        <f t="shared" ref="ABE16" si="509">$ABI16+VLOOKUP($A16,$ACE:$ACW,1+IFERROR(VALUE(RIGHT(ABD$3,2)),RIGHT(ABD$3,1)),TRUE)</f>
        <v>-474</v>
      </c>
      <c r="ABF16" s="5">
        <f>IFERROR(ABG16-VLOOKUP($A16,'TB2-1'!$A:$XEW,1+IFERROR(VALUE(RIGHT(ABF$3,2)),RIGHT(ABF$3,1)),TRUE),#N/A)</f>
        <v>-499</v>
      </c>
      <c r="ABG16" s="9">
        <f t="shared" ref="ABG16" si="510">$ABI16+VLOOKUP($A16,$ACE:$ACW,1+IFERROR(VALUE(RIGHT(ABF$3,2)),RIGHT(ABF$3,1)),TRUE)</f>
        <v>-469</v>
      </c>
      <c r="ABH16" s="5">
        <f>IFERROR(ABI16-VLOOKUP($A16,'TB2-1'!$A:$XEW,1+IFERROR(VALUE(RIGHT(ABH$3,2)),RIGHT(ABH$3,1)),TRUE),#N/A)</f>
        <v>-526</v>
      </c>
      <c r="ABI16" s="9">
        <v>-480</v>
      </c>
      <c r="ABJ16" s="5">
        <f>IFERROR(ABK16-VLOOKUP($A16,'TB2-1'!$A:$XEW,1+IFERROR(VALUE(RIGHT(ABJ$3,2)),RIGHT(ABJ$3,1)),TRUE),#N/A)</f>
        <v>-554</v>
      </c>
      <c r="ABK16" s="5">
        <f t="shared" si="88"/>
        <v>-480</v>
      </c>
      <c r="ABL16" s="5">
        <f>IFERROR(ABM16-VLOOKUP($A16,'TB2-1'!$A:$XEW,1+IFERROR(VALUE(RIGHT(ABL$3,2)),RIGHT(ABL$3,1)),TRUE),#N/A)</f>
        <v>-600</v>
      </c>
      <c r="ABM16" s="5">
        <f t="shared" si="88"/>
        <v>-480</v>
      </c>
      <c r="ABN16" s="5">
        <f>IFERROR(ABO16-VLOOKUP($A16,'TB2-1'!$A:$XEW,1+IFERROR(VALUE(RIGHT(ABN$3,2)),RIGHT(ABN$3,1)),TRUE),#N/A)</f>
        <v>-670</v>
      </c>
      <c r="ABO16" s="5">
        <f t="shared" si="88"/>
        <v>-480</v>
      </c>
      <c r="ABP16" s="5">
        <f>IFERROR(ABQ16-VLOOKUP($A16,'TB2-1'!$A:$XEW,1+IFERROR(VALUE(RIGHT(ABP$3,2)),RIGHT(ABP$3,1)),TRUE),#N/A)</f>
        <v>-780</v>
      </c>
      <c r="ABQ16" s="5">
        <f t="shared" si="88"/>
        <v>-480</v>
      </c>
      <c r="ABR16" s="5">
        <f>IFERROR(ABS16-VLOOKUP($A16,'TB2-1'!$A:$XEW,1+IFERROR(VALUE(RIGHT(ABR$3,2)),RIGHT(ABR$3,1)),TRUE),#N/A)</f>
        <v>-940</v>
      </c>
      <c r="ABS16" s="5">
        <f t="shared" si="88"/>
        <v>-480</v>
      </c>
      <c r="ABT16" s="5">
        <f>IFERROR(ABU16-VLOOKUP($A16,'TB2-1'!$A:$XEW,1+IFERROR(VALUE(RIGHT(ABT$3,2)),RIGHT(ABT$3,1)),TRUE),#N/A)</f>
        <v>-1220</v>
      </c>
      <c r="ABU16" s="5">
        <f t="shared" si="88"/>
        <v>-480</v>
      </c>
      <c r="ABV16" s="5">
        <f>IFERROR(ABW16-VLOOKUP($A16,'TB2-1'!$A:$XEW,1+IFERROR(VALUE(RIGHT(ABV$3,2)),RIGHT(ABV$3,1)),TRUE),#N/A)</f>
        <v>-1680</v>
      </c>
      <c r="ABW16" s="5">
        <f t="shared" si="88"/>
        <v>-480</v>
      </c>
      <c r="ABX16" s="5">
        <f>IFERROR(ABY16-VLOOKUP($A16,'TB2-1'!$A:$XEW,1+IFERROR(VALUE(RIGHT(ABX$3,2)),RIGHT(ABX$3,1)),TRUE),#N/A)</f>
        <v>-2380</v>
      </c>
      <c r="ABY16" s="5">
        <f t="shared" si="88"/>
        <v>-480</v>
      </c>
      <c r="ABZ16" s="5">
        <f>IFERROR(ACA16-VLOOKUP($A16,'TB2-1'!$A:$XEW,1+IFERROR(VALUE(RIGHT(ABZ$3,2)),RIGHT(ABZ$3,1)),TRUE),#N/A)</f>
        <v>-3480</v>
      </c>
      <c r="ACA16" s="5">
        <f t="shared" si="89"/>
        <v>-480</v>
      </c>
      <c r="ACB16" s="5">
        <f>IFERROR(ACC16-VLOOKUP($A16,'TB2-1'!$A:$XEW,1+IFERROR(VALUE(RIGHT(ACB$3,2)),RIGHT(ACB$3,1)),TRUE),#N/A)</f>
        <v>-5080</v>
      </c>
      <c r="ACC16" s="5">
        <f t="shared" si="90"/>
        <v>-480</v>
      </c>
      <c r="ACE16" s="2">
        <f>Config!G12</f>
        <v>65.001000000000005</v>
      </c>
      <c r="ACF16" s="6" t="e">
        <v>#N/A</v>
      </c>
      <c r="ACG16" s="6" t="e">
        <v>#N/A</v>
      </c>
      <c r="ACH16" s="6">
        <v>2</v>
      </c>
      <c r="ACI16" s="6">
        <v>3</v>
      </c>
      <c r="ACJ16" s="6">
        <v>5</v>
      </c>
      <c r="ACK16" s="6">
        <v>6</v>
      </c>
      <c r="ACL16" s="6">
        <v>11</v>
      </c>
      <c r="ACM16" s="6">
        <v>16</v>
      </c>
      <c r="ACN16" s="6" t="e">
        <v>#N/A</v>
      </c>
      <c r="ACO16" s="6" t="e">
        <v>#N/A</v>
      </c>
      <c r="ACP16" s="6" t="e">
        <v>#N/A</v>
      </c>
      <c r="ACQ16" s="6" t="e">
        <v>#N/A</v>
      </c>
      <c r="ACR16" s="6" t="e">
        <v>#N/A</v>
      </c>
      <c r="ACS16" s="6" t="e">
        <v>#N/A</v>
      </c>
      <c r="ACT16" s="6" t="e">
        <v>#N/A</v>
      </c>
      <c r="ACU16" s="6" t="e">
        <v>#N/A</v>
      </c>
      <c r="ACV16" s="6" t="e">
        <v>#N/A</v>
      </c>
      <c r="ACW16" s="6" t="e">
        <v>#N/A</v>
      </c>
    </row>
    <row r="17" spans="1:777" ht="15.75" thickBot="1" x14ac:dyDescent="0.3">
      <c r="A17" s="2">
        <f>Config!G13</f>
        <v>80.001000000000005</v>
      </c>
      <c r="B17" s="84">
        <v>170</v>
      </c>
      <c r="C17" s="5">
        <f>IFERROR(B17+VLOOKUP($A17,'TB2-1'!$A:$XEW,1+IFERROR(VALUE(RIGHT(B$3,2)),RIGHT(B$3,1)),TRUE),#N/A)</f>
        <v>172.5</v>
      </c>
      <c r="D17" s="10">
        <f t="shared" si="1"/>
        <v>170</v>
      </c>
      <c r="E17" s="5">
        <f>IFERROR(D17+VLOOKUP($A17,'TB2-1'!$A:$XEW,1+IFERROR(VALUE(RIGHT(D$3,2)),RIGHT(D$3,1)),TRUE),#N/A)</f>
        <v>174</v>
      </c>
      <c r="F17" s="10">
        <f t="shared" si="1"/>
        <v>170</v>
      </c>
      <c r="G17" s="5">
        <f>IFERROR(F17+VLOOKUP($A17,'TB2-1'!$A:$XEW,1+IFERROR(VALUE(RIGHT(F$3,2)),RIGHT(F$3,1)),TRUE),#N/A)</f>
        <v>176</v>
      </c>
      <c r="H17" s="10">
        <f t="shared" si="1"/>
        <v>170</v>
      </c>
      <c r="I17" s="5">
        <f>IFERROR(H17+VLOOKUP($A17,'TB2-1'!$A:$XEW,1+IFERROR(VALUE(RIGHT(H$3,2)),RIGHT(H$3,1)),TRUE),#N/A)</f>
        <v>180</v>
      </c>
      <c r="J17" s="10">
        <f t="shared" si="1"/>
        <v>170</v>
      </c>
      <c r="K17" s="5">
        <f>IFERROR(J17+VLOOKUP($A17,'TB2-1'!$A:$XEW,1+IFERROR(VALUE(RIGHT(J$3,2)),RIGHT(J$3,1)),TRUE),#N/A)</f>
        <v>185</v>
      </c>
      <c r="L17" s="10">
        <f t="shared" si="1"/>
        <v>170</v>
      </c>
      <c r="M17" s="5">
        <f>IFERROR(L17+VLOOKUP($A17,'TB2-1'!$A:$XEW,1+IFERROR(VALUE(RIGHT(L$3,2)),RIGHT(L$3,1)),TRUE),#N/A)</f>
        <v>192</v>
      </c>
      <c r="N17" s="10">
        <f t="shared" si="1"/>
        <v>170</v>
      </c>
      <c r="O17" s="5">
        <f>IFERROR(N17+VLOOKUP($A17,'TB2-1'!$A:$XEW,1+IFERROR(VALUE(RIGHT(N$3,2)),RIGHT(N$3,1)),TRUE),#N/A)</f>
        <v>205</v>
      </c>
      <c r="P17" s="10">
        <f t="shared" si="1"/>
        <v>170</v>
      </c>
      <c r="Q17" s="5">
        <f>IFERROR(P17+VLOOKUP($A17,'TB2-1'!$A:$XEW,1+IFERROR(VALUE(RIGHT(P$3,2)),RIGHT(P$3,1)),TRUE),#N/A)</f>
        <v>224</v>
      </c>
      <c r="R17" s="10">
        <f t="shared" si="1"/>
        <v>170</v>
      </c>
      <c r="S17" s="5">
        <f>IFERROR(R17+VLOOKUP($A17,'TB2-1'!$A:$XEW,1+IFERROR(VALUE(RIGHT(R$3,2)),RIGHT(R$3,1)),TRUE),#N/A)</f>
        <v>257</v>
      </c>
      <c r="T17" s="10">
        <f t="shared" si="2"/>
        <v>170</v>
      </c>
      <c r="U17" s="5">
        <f>IFERROR(T17+VLOOKUP($A17,'TB2-1'!$A:$XEW,1+IFERROR(VALUE(RIGHT(T$3,2)),RIGHT(T$3,1)),TRUE),#N/A)</f>
        <v>310</v>
      </c>
      <c r="V17" s="10">
        <f t="shared" si="3"/>
        <v>170</v>
      </c>
      <c r="W17" s="5">
        <f>IFERROR(V17+VLOOKUP($A17,'TB2-1'!$A:$XEW,1+IFERROR(VALUE(RIGHT(V$3,2)),RIGHT(V$3,1)),TRUE),#N/A)</f>
        <v>390</v>
      </c>
      <c r="X17" s="10">
        <f t="shared" si="4"/>
        <v>170</v>
      </c>
      <c r="Y17" s="5">
        <f>IFERROR(X17+VLOOKUP($A17,'TB2-1'!$A:$XEW,1+IFERROR(VALUE(RIGHT(X$3,2)),RIGHT(X$3,1)),TRUE),#N/A)</f>
        <v>520</v>
      </c>
      <c r="Z17" s="10">
        <f t="shared" si="5"/>
        <v>170</v>
      </c>
      <c r="AA17" s="5">
        <f>IFERROR(Z17+VLOOKUP($A17,'TB2-1'!$A:$XEW,1+IFERROR(VALUE(RIGHT(Z$3,2)),RIGHT(Z$3,1)),TRUE),#N/A)</f>
        <v>710</v>
      </c>
      <c r="AB17" s="10">
        <f t="shared" si="6"/>
        <v>170</v>
      </c>
      <c r="AC17" s="5">
        <f>IFERROR(AB17+VLOOKUP($A17,'TB2-1'!$A:$XEW,1+IFERROR(VALUE(RIGHT(AB$3,2)),RIGHT(AB$3,1)),TRUE),#N/A)</f>
        <v>1040</v>
      </c>
      <c r="AD17" s="10">
        <f t="shared" si="7"/>
        <v>170</v>
      </c>
      <c r="AE17" s="5">
        <f>IFERROR(AD17+VLOOKUP($A17,'TB2-1'!$A:$XEW,1+IFERROR(VALUE(RIGHT(AD$3,2)),RIGHT(AD$3,1)),TRUE),#N/A)</f>
        <v>1570</v>
      </c>
      <c r="AF17" s="10">
        <f t="shared" si="8"/>
        <v>170</v>
      </c>
      <c r="AG17" s="5">
        <f>IFERROR(AF17+VLOOKUP($A17,'TB2-1'!$A:$XEW,1+IFERROR(VALUE(RIGHT(AF$3,2)),RIGHT(AF$3,1)),TRUE),#N/A)</f>
        <v>2370</v>
      </c>
      <c r="AH17" s="10">
        <f t="shared" si="9"/>
        <v>170</v>
      </c>
      <c r="AI17" s="5">
        <f>IFERROR(AH17+VLOOKUP($A17,'TB2-1'!$A:$XEW,1+IFERROR(VALUE(RIGHT(AH$3,2)),RIGHT(AH$3,1)),TRUE),#N/A)</f>
        <v>3670</v>
      </c>
      <c r="AJ17" s="10">
        <f t="shared" si="10"/>
        <v>170</v>
      </c>
      <c r="AK17" s="5">
        <f>IFERROR(AJ17+VLOOKUP($A17,'TB2-1'!$A:$XEW,1+IFERROR(VALUE(RIGHT(AJ$3,2)),RIGHT(AJ$3,1)),TRUE),#N/A)</f>
        <v>5570</v>
      </c>
      <c r="AL17" s="84">
        <v>120</v>
      </c>
      <c r="AM17" s="6">
        <f>IFERROR(AL17+VLOOKUP($A17,'TB2-1'!$A:$XEW,1+IFERROR(VALUE(RIGHT(AL$3,2)),RIGHT(AL$3,1)),TRUE),#N/A)</f>
        <v>122.5</v>
      </c>
      <c r="AN17" s="6">
        <f t="shared" si="11"/>
        <v>120</v>
      </c>
      <c r="AO17" s="6">
        <f>IFERROR(AN17+VLOOKUP($A17,'TB2-1'!$A:$XEW,1+IFERROR(VALUE(RIGHT(AN$3,2)),RIGHT(AN$3,1)),TRUE),#N/A)</f>
        <v>124</v>
      </c>
      <c r="AP17" s="6">
        <f t="shared" si="11"/>
        <v>120</v>
      </c>
      <c r="AQ17" s="6">
        <f>IFERROR(AP17+VLOOKUP($A17,'TB2-1'!$A:$XEW,1+IFERROR(VALUE(RIGHT(AP$3,2)),RIGHT(AP$3,1)),TRUE),#N/A)</f>
        <v>126</v>
      </c>
      <c r="AR17" s="6">
        <f t="shared" si="11"/>
        <v>120</v>
      </c>
      <c r="AS17" s="6">
        <f>IFERROR(AR17+VLOOKUP($A17,'TB2-1'!$A:$XEW,1+IFERROR(VALUE(RIGHT(AR$3,2)),RIGHT(AR$3,1)),TRUE),#N/A)</f>
        <v>130</v>
      </c>
      <c r="AT17" s="6">
        <f t="shared" si="11"/>
        <v>120</v>
      </c>
      <c r="AU17" s="6">
        <f>IFERROR(AT17+VLOOKUP($A17,'TB2-1'!$A:$XEW,1+IFERROR(VALUE(RIGHT(AT$3,2)),RIGHT(AT$3,1)),TRUE),#N/A)</f>
        <v>135</v>
      </c>
      <c r="AV17" s="6">
        <f t="shared" si="11"/>
        <v>120</v>
      </c>
      <c r="AW17" s="6">
        <f>IFERROR(AV17+VLOOKUP($A17,'TB2-1'!$A:$XEW,1+IFERROR(VALUE(RIGHT(AV$3,2)),RIGHT(AV$3,1)),TRUE),#N/A)</f>
        <v>142</v>
      </c>
      <c r="AX17" s="6">
        <f t="shared" si="11"/>
        <v>120</v>
      </c>
      <c r="AY17" s="6">
        <f>IFERROR(AX17+VLOOKUP($A17,'TB2-1'!$A:$XEW,1+IFERROR(VALUE(RIGHT(AX$3,2)),RIGHT(AX$3,1)),TRUE),#N/A)</f>
        <v>155</v>
      </c>
      <c r="AZ17" s="6">
        <f t="shared" si="11"/>
        <v>120</v>
      </c>
      <c r="BA17" s="6">
        <f>IFERROR(AZ17+VLOOKUP($A17,'TB2-1'!$A:$XEW,1+IFERROR(VALUE(RIGHT(AZ$3,2)),RIGHT(AZ$3,1)),TRUE),#N/A)</f>
        <v>174</v>
      </c>
      <c r="BB17" s="6">
        <f t="shared" si="11"/>
        <v>120</v>
      </c>
      <c r="BC17" s="6">
        <f>IFERROR(BB17+VLOOKUP($A17,'TB2-1'!$A:$XEW,1+IFERROR(VALUE(RIGHT(BB$3,2)),RIGHT(BB$3,1)),TRUE),#N/A)</f>
        <v>207</v>
      </c>
      <c r="BD17" s="6">
        <f t="shared" si="12"/>
        <v>120</v>
      </c>
      <c r="BE17" s="6">
        <f>IFERROR(BD17+VLOOKUP($A17,'TB2-1'!$A:$XEW,1+IFERROR(VALUE(RIGHT(BD$3,2)),RIGHT(BD$3,1)),TRUE),#N/A)</f>
        <v>260</v>
      </c>
      <c r="BF17" s="6">
        <f t="shared" si="13"/>
        <v>120</v>
      </c>
      <c r="BG17" s="6">
        <f>IFERROR(BF17+VLOOKUP($A17,'TB2-1'!$A:$XEW,1+IFERROR(VALUE(RIGHT(BF$3,2)),RIGHT(BF$3,1)),TRUE),#N/A)</f>
        <v>340</v>
      </c>
      <c r="BH17" s="6">
        <f t="shared" si="14"/>
        <v>120</v>
      </c>
      <c r="BI17" s="6">
        <f>IFERROR(BH17+VLOOKUP($A17,'TB2-1'!$A:$XEW,1+IFERROR(VALUE(RIGHT(BH$3,2)),RIGHT(BH$3,1)),TRUE),#N/A)</f>
        <v>470</v>
      </c>
      <c r="BJ17" s="6">
        <f t="shared" si="15"/>
        <v>120</v>
      </c>
      <c r="BK17" s="6">
        <f>IFERROR(BJ17+VLOOKUP($A17,'TB2-1'!$A:$XEW,1+IFERROR(VALUE(RIGHT(BJ$3,2)),RIGHT(BJ$3,1)),TRUE),#N/A)</f>
        <v>660</v>
      </c>
      <c r="BL17" s="6">
        <f t="shared" si="16"/>
        <v>120</v>
      </c>
      <c r="BM17" s="6">
        <f>IFERROR(BL17+VLOOKUP($A17,'TB2-1'!$A:$XEW,1+IFERROR(VALUE(RIGHT(BL$3,2)),RIGHT(BL$3,1)),TRUE),#N/A)</f>
        <v>990</v>
      </c>
      <c r="BN17" s="6">
        <f t="shared" si="17"/>
        <v>120</v>
      </c>
      <c r="BO17" s="6">
        <f>IFERROR(BN17+VLOOKUP($A17,'TB2-1'!$A:$XEW,1+IFERROR(VALUE(RIGHT(BN$3,2)),RIGHT(BN$3,1)),TRUE),#N/A)</f>
        <v>1520</v>
      </c>
      <c r="BP17" s="6">
        <f t="shared" si="18"/>
        <v>120</v>
      </c>
      <c r="BQ17" s="6">
        <f>IFERROR(BP17+VLOOKUP($A17,'TB2-1'!$A:$XEW,1+IFERROR(VALUE(RIGHT(BP$3,2)),RIGHT(BP$3,1)),TRUE),#N/A)</f>
        <v>2320</v>
      </c>
      <c r="BR17" s="6">
        <f t="shared" si="19"/>
        <v>120</v>
      </c>
      <c r="BS17" s="6">
        <f>IFERROR(BR17+VLOOKUP($A17,'TB2-1'!$A:$XEW,1+IFERROR(VALUE(RIGHT(BR$3,2)),RIGHT(BR$3,1)),TRUE),#N/A)</f>
        <v>3620</v>
      </c>
      <c r="BT17" s="6">
        <f t="shared" si="20"/>
        <v>120</v>
      </c>
      <c r="BU17" s="6">
        <f>IFERROR(BT17+VLOOKUP($A17,'TB2-1'!$A:$XEW,1+IFERROR(VALUE(RIGHT(BT$3,2)),RIGHT(BT$3,1)),TRUE),#N/A)</f>
        <v>5520</v>
      </c>
      <c r="BV17" s="84">
        <v>72</v>
      </c>
      <c r="BW17" s="5">
        <f>IFERROR(BV17+VLOOKUP($A17,'TB2-1'!$A:$XEW,1+IFERROR(VALUE(RIGHT(BV$3,2)),RIGHT(BV$3,1)),TRUE),#N/A)</f>
        <v>74.5</v>
      </c>
      <c r="BX17" s="10">
        <f t="shared" si="21"/>
        <v>72</v>
      </c>
      <c r="BY17" s="5">
        <f>IFERROR(BX17+VLOOKUP($A17,'TB2-1'!$A:$XEW,1+IFERROR(VALUE(RIGHT(BX$3,2)),RIGHT(BX$3,1)),TRUE),#N/A)</f>
        <v>76</v>
      </c>
      <c r="BZ17" s="10">
        <f t="shared" si="21"/>
        <v>72</v>
      </c>
      <c r="CA17" s="5">
        <f>IFERROR(BZ17+VLOOKUP($A17,'TB2-1'!$A:$XEW,1+IFERROR(VALUE(RIGHT(BZ$3,2)),RIGHT(BZ$3,1)),TRUE),#N/A)</f>
        <v>78</v>
      </c>
      <c r="CB17" s="10">
        <f t="shared" si="21"/>
        <v>72</v>
      </c>
      <c r="CC17" s="5">
        <f>IFERROR(CB17+VLOOKUP($A17,'TB2-1'!$A:$XEW,1+IFERROR(VALUE(RIGHT(CB$3,2)),RIGHT(CB$3,1)),TRUE),#N/A)</f>
        <v>82</v>
      </c>
      <c r="CD17" s="10">
        <f t="shared" si="21"/>
        <v>72</v>
      </c>
      <c r="CE17" s="5">
        <f>IFERROR(CD17+VLOOKUP($A17,'TB2-1'!$A:$XEW,1+IFERROR(VALUE(RIGHT(CD$3,2)),RIGHT(CD$3,1)),TRUE),#N/A)</f>
        <v>87</v>
      </c>
      <c r="CF17" s="10">
        <f t="shared" si="21"/>
        <v>72</v>
      </c>
      <c r="CG17" s="5">
        <f>IFERROR(CF17+VLOOKUP($A17,'TB2-1'!$A:$XEW,1+IFERROR(VALUE(RIGHT(CF$3,2)),RIGHT(CF$3,1)),TRUE),#N/A)</f>
        <v>94</v>
      </c>
      <c r="CH17" s="10">
        <f t="shared" si="21"/>
        <v>72</v>
      </c>
      <c r="CI17" s="5">
        <f>IFERROR(CH17+VLOOKUP($A17,'TB2-1'!$A:$XEW,1+IFERROR(VALUE(RIGHT(CH$3,2)),RIGHT(CH$3,1)),TRUE),#N/A)</f>
        <v>107</v>
      </c>
      <c r="CJ17" s="10">
        <f t="shared" si="21"/>
        <v>72</v>
      </c>
      <c r="CK17" s="5">
        <f>IFERROR(CJ17+VLOOKUP($A17,'TB2-1'!$A:$XEW,1+IFERROR(VALUE(RIGHT(CJ$3,2)),RIGHT(CJ$3,1)),TRUE),#N/A)</f>
        <v>126</v>
      </c>
      <c r="CL17" s="10">
        <f t="shared" si="21"/>
        <v>72</v>
      </c>
      <c r="CM17" s="5">
        <f>IFERROR(CL17+VLOOKUP($A17,'TB2-1'!$A:$XEW,1+IFERROR(VALUE(RIGHT(CL$3,2)),RIGHT(CL$3,1)),TRUE),#N/A)</f>
        <v>159</v>
      </c>
      <c r="CN17" s="10">
        <f t="shared" si="22"/>
        <v>72</v>
      </c>
      <c r="CO17" s="5">
        <f>IFERROR(CN17+VLOOKUP($A17,'TB2-1'!$A:$XEW,1+IFERROR(VALUE(RIGHT(CN$3,2)),RIGHT(CN$3,1)),TRUE),#N/A)</f>
        <v>212</v>
      </c>
      <c r="CP17" s="10">
        <f t="shared" si="23"/>
        <v>72</v>
      </c>
      <c r="CQ17" s="5">
        <f>IFERROR(CP17+VLOOKUP($A17,'TB2-1'!$A:$XEW,1+IFERROR(VALUE(RIGHT(CP$3,2)),RIGHT(CP$3,1)),TRUE),#N/A)</f>
        <v>292</v>
      </c>
      <c r="CR17" s="10">
        <f t="shared" si="24"/>
        <v>72</v>
      </c>
      <c r="CS17" s="5">
        <f>IFERROR(CR17+VLOOKUP($A17,'TB2-1'!$A:$XEW,1+IFERROR(VALUE(RIGHT(CR$3,2)),RIGHT(CR$3,1)),TRUE),#N/A)</f>
        <v>422</v>
      </c>
      <c r="CT17" s="10">
        <f t="shared" si="25"/>
        <v>72</v>
      </c>
      <c r="CU17" s="5">
        <f>IFERROR(CT17+VLOOKUP($A17,'TB2-1'!$A:$XEW,1+IFERROR(VALUE(RIGHT(CT$3,2)),RIGHT(CT$3,1)),TRUE),#N/A)</f>
        <v>612</v>
      </c>
      <c r="CV17" s="10">
        <f t="shared" si="26"/>
        <v>72</v>
      </c>
      <c r="CW17" s="5">
        <f>IFERROR(CV17+VLOOKUP($A17,'TB2-1'!$A:$XEW,1+IFERROR(VALUE(RIGHT(CV$3,2)),RIGHT(CV$3,1)),TRUE),#N/A)</f>
        <v>942</v>
      </c>
      <c r="CX17" s="10">
        <f t="shared" si="27"/>
        <v>72</v>
      </c>
      <c r="CY17" s="5">
        <f>IFERROR(CX17+VLOOKUP($A17,'TB2-1'!$A:$XEW,1+IFERROR(VALUE(RIGHT(CX$3,2)),RIGHT(CX$3,1)),TRUE),#N/A)</f>
        <v>1472</v>
      </c>
      <c r="CZ17" s="10">
        <f t="shared" si="28"/>
        <v>72</v>
      </c>
      <c r="DA17" s="5">
        <f>IFERROR(CZ17+VLOOKUP($A17,'TB2-1'!$A:$XEW,1+IFERROR(VALUE(RIGHT(CZ$3,2)),RIGHT(CZ$3,1)),TRUE),#N/A)</f>
        <v>2272</v>
      </c>
      <c r="DB17" s="10">
        <f t="shared" si="29"/>
        <v>72</v>
      </c>
      <c r="DC17" s="5">
        <f>IFERROR(DB17+VLOOKUP($A17,'TB2-1'!$A:$XEW,1+IFERROR(VALUE(RIGHT(DB$3,2)),RIGHT(DB$3,1)),TRUE),#N/A)</f>
        <v>3572</v>
      </c>
      <c r="DD17" s="10">
        <f t="shared" si="30"/>
        <v>72</v>
      </c>
      <c r="DE17" s="5">
        <f>IFERROR(DD17+VLOOKUP($A17,'TB2-1'!$A:$XEW,1+IFERROR(VALUE(RIGHT(DD$3,2)),RIGHT(DD$3,1)),TRUE),#N/A)</f>
        <v>5472</v>
      </c>
      <c r="DF17" s="84">
        <v>36</v>
      </c>
      <c r="DG17" s="6">
        <f>IFERROR(DF17+VLOOKUP($A17,'TB2-1'!$A:$XEW,1+IFERROR(VALUE(RIGHT(DF$3,2)),RIGHT(DF$3,1)),TRUE),#N/A)</f>
        <v>38.5</v>
      </c>
      <c r="DH17" s="6">
        <f t="shared" si="31"/>
        <v>36</v>
      </c>
      <c r="DI17" s="6">
        <f>IFERROR(DH17+VLOOKUP($A17,'TB2-1'!$A:$XEW,1+IFERROR(VALUE(RIGHT(DH$3,2)),RIGHT(DH$3,1)),TRUE),#N/A)</f>
        <v>40</v>
      </c>
      <c r="DJ17" s="6">
        <f t="shared" si="31"/>
        <v>36</v>
      </c>
      <c r="DK17" s="6">
        <f>IFERROR(DJ17+VLOOKUP($A17,'TB2-1'!$A:$XEW,1+IFERROR(VALUE(RIGHT(DJ$3,2)),RIGHT(DJ$3,1)),TRUE),#N/A)</f>
        <v>42</v>
      </c>
      <c r="DL17" s="6">
        <f t="shared" si="31"/>
        <v>36</v>
      </c>
      <c r="DM17" s="6">
        <f>IFERROR(DL17+VLOOKUP($A17,'TB2-1'!$A:$XEW,1+IFERROR(VALUE(RIGHT(DL$3,2)),RIGHT(DL$3,1)),TRUE),#N/A)</f>
        <v>46</v>
      </c>
      <c r="DN17" s="6">
        <f t="shared" si="31"/>
        <v>36</v>
      </c>
      <c r="DO17" s="6">
        <f>IFERROR(DN17+VLOOKUP($A17,'TB2-1'!$A:$XEW,1+IFERROR(VALUE(RIGHT(DN$3,2)),RIGHT(DN$3,1)),TRUE),#N/A)</f>
        <v>51</v>
      </c>
      <c r="DP17" s="6">
        <f t="shared" si="31"/>
        <v>36</v>
      </c>
      <c r="DQ17" s="6">
        <f>IFERROR(DP17+VLOOKUP($A17,'TB2-1'!$A:$XEW,1+IFERROR(VALUE(RIGHT(DP$3,2)),RIGHT(DP$3,1)),TRUE),#N/A)</f>
        <v>58</v>
      </c>
      <c r="DR17" s="6">
        <f t="shared" si="31"/>
        <v>36</v>
      </c>
      <c r="DS17" s="6">
        <f>IFERROR(DR17+VLOOKUP($A17,'TB2-1'!$A:$XEW,1+IFERROR(VALUE(RIGHT(DR$3,2)),RIGHT(DR$3,1)),TRUE),#N/A)</f>
        <v>71</v>
      </c>
      <c r="DT17" s="6">
        <f t="shared" si="31"/>
        <v>36</v>
      </c>
      <c r="DU17" s="6">
        <f>IFERROR(DT17+VLOOKUP($A17,'TB2-1'!$A:$XEW,1+IFERROR(VALUE(RIGHT(DT$3,2)),RIGHT(DT$3,1)),TRUE),#N/A)</f>
        <v>90</v>
      </c>
      <c r="DV17" s="6">
        <f t="shared" si="31"/>
        <v>36</v>
      </c>
      <c r="DW17" s="6">
        <f>IFERROR(DV17+VLOOKUP($A17,'TB2-1'!$A:$XEW,1+IFERROR(VALUE(RIGHT(DV$3,2)),RIGHT(DV$3,1)),TRUE),#N/A)</f>
        <v>123</v>
      </c>
      <c r="DX17" s="6">
        <f t="shared" si="32"/>
        <v>36</v>
      </c>
      <c r="DY17" s="6">
        <f>IFERROR(DX17+VLOOKUP($A17,'TB2-1'!$A:$XEW,1+IFERROR(VALUE(RIGHT(DX$3,2)),RIGHT(DX$3,1)),TRUE),#N/A)</f>
        <v>176</v>
      </c>
      <c r="DZ17" s="6">
        <f t="shared" si="33"/>
        <v>36</v>
      </c>
      <c r="EA17" s="6">
        <f>IFERROR(DZ17+VLOOKUP($A17,'TB2-1'!$A:$XEW,1+IFERROR(VALUE(RIGHT(DZ$3,2)),RIGHT(DZ$3,1)),TRUE),#N/A)</f>
        <v>256</v>
      </c>
      <c r="EB17" s="6">
        <f t="shared" si="34"/>
        <v>36</v>
      </c>
      <c r="EC17" s="6">
        <f>IFERROR(EB17+VLOOKUP($A17,'TB2-1'!$A:$XEW,1+IFERROR(VALUE(RIGHT(EB$3,2)),RIGHT(EB$3,1)),TRUE),#N/A)</f>
        <v>386</v>
      </c>
      <c r="ED17" s="6">
        <f t="shared" si="35"/>
        <v>36</v>
      </c>
      <c r="EE17" s="6">
        <f>IFERROR(ED17+VLOOKUP($A17,'TB2-1'!$A:$XEW,1+IFERROR(VALUE(RIGHT(ED$3,2)),RIGHT(ED$3,1)),TRUE),#N/A)</f>
        <v>576</v>
      </c>
      <c r="EF17" s="6">
        <f t="shared" si="36"/>
        <v>36</v>
      </c>
      <c r="EG17" s="6">
        <f>IFERROR(EF17+VLOOKUP($A17,'TB2-1'!$A:$XEW,1+IFERROR(VALUE(RIGHT(EF$3,2)),RIGHT(EF$3,1)),TRUE),#N/A)</f>
        <v>906</v>
      </c>
      <c r="EH17" s="6">
        <f t="shared" si="37"/>
        <v>36</v>
      </c>
      <c r="EI17" s="6">
        <f>IFERROR(EH17+VLOOKUP($A17,'TB2-1'!$A:$XEW,1+IFERROR(VALUE(RIGHT(EH$3,2)),RIGHT(EH$3,1)),TRUE),#N/A)</f>
        <v>1436</v>
      </c>
      <c r="EJ17" s="6">
        <f t="shared" si="38"/>
        <v>36</v>
      </c>
      <c r="EK17" s="6">
        <f>IFERROR(EJ17+VLOOKUP($A17,'TB2-1'!$A:$XEW,1+IFERROR(VALUE(RIGHT(EJ$3,2)),RIGHT(EJ$3,1)),TRUE),#N/A)</f>
        <v>2236</v>
      </c>
      <c r="EL17" s="6">
        <f t="shared" si="39"/>
        <v>36</v>
      </c>
      <c r="EM17" s="6">
        <f>IFERROR(EL17+VLOOKUP($A17,'TB2-1'!$A:$XEW,1+IFERROR(VALUE(RIGHT(EL$3,2)),RIGHT(EL$3,1)),TRUE),#N/A)</f>
        <v>3536</v>
      </c>
      <c r="EN17" s="6">
        <f t="shared" si="40"/>
        <v>36</v>
      </c>
      <c r="EO17" s="6">
        <f>IFERROR(EN17+VLOOKUP($A17,'TB2-1'!$A:$XEW,1+IFERROR(VALUE(RIGHT(EN$3,2)),RIGHT(EN$3,1)),TRUE),#N/A)</f>
        <v>5436</v>
      </c>
      <c r="EP17" s="84">
        <v>12</v>
      </c>
      <c r="EQ17" s="5">
        <f>IFERROR(EP17+VLOOKUP($A17,'TB2-1'!$A:$XEW,1+IFERROR(VALUE(RIGHT(EP$3,2)),RIGHT(EP$3,1)),TRUE),#N/A)</f>
        <v>14.5</v>
      </c>
      <c r="ER17" s="10">
        <f t="shared" si="41"/>
        <v>12</v>
      </c>
      <c r="ES17" s="5">
        <f>IFERROR(ER17+VLOOKUP($A17,'TB2-1'!$A:$XEW,1+IFERROR(VALUE(RIGHT(ER$3,2)),RIGHT(ER$3,1)),TRUE),#N/A)</f>
        <v>16</v>
      </c>
      <c r="ET17" s="10">
        <f t="shared" si="41"/>
        <v>12</v>
      </c>
      <c r="EU17" s="5">
        <f>IFERROR(ET17+VLOOKUP($A17,'TB2-1'!$A:$XEW,1+IFERROR(VALUE(RIGHT(ET$3,2)),RIGHT(ET$3,1)),TRUE),#N/A)</f>
        <v>18</v>
      </c>
      <c r="EV17" s="10">
        <f t="shared" si="41"/>
        <v>12</v>
      </c>
      <c r="EW17" s="5">
        <f>IFERROR(EV17+VLOOKUP($A17,'TB2-1'!$A:$XEW,1+IFERROR(VALUE(RIGHT(EV$3,2)),RIGHT(EV$3,1)),TRUE),#N/A)</f>
        <v>22</v>
      </c>
      <c r="EX17" s="10">
        <f t="shared" si="41"/>
        <v>12</v>
      </c>
      <c r="EY17" s="5">
        <f>IFERROR(EX17+VLOOKUP($A17,'TB2-1'!$A:$XEW,1+IFERROR(VALUE(RIGHT(EX$3,2)),RIGHT(EX$3,1)),TRUE),#N/A)</f>
        <v>27</v>
      </c>
      <c r="EZ17" s="10">
        <f t="shared" si="41"/>
        <v>12</v>
      </c>
      <c r="FA17" s="5">
        <f>IFERROR(EZ17+VLOOKUP($A17,'TB2-1'!$A:$XEW,1+IFERROR(VALUE(RIGHT(EZ$3,2)),RIGHT(EZ$3,1)),TRUE),#N/A)</f>
        <v>34</v>
      </c>
      <c r="FB17" s="10">
        <f t="shared" si="41"/>
        <v>12</v>
      </c>
      <c r="FC17" s="5">
        <f>IFERROR(FB17+VLOOKUP($A17,'TB2-1'!$A:$XEW,1+IFERROR(VALUE(RIGHT(FB$3,2)),RIGHT(FB$3,1)),TRUE),#N/A)</f>
        <v>47</v>
      </c>
      <c r="FD17" s="10">
        <f t="shared" si="41"/>
        <v>12</v>
      </c>
      <c r="FE17" s="5">
        <f>IFERROR(FD17+VLOOKUP($A17,'TB2-1'!$A:$XEW,1+IFERROR(VALUE(RIGHT(FD$3,2)),RIGHT(FD$3,1)),TRUE),#N/A)</f>
        <v>66</v>
      </c>
      <c r="FF17" s="10">
        <f t="shared" si="41"/>
        <v>12</v>
      </c>
      <c r="FG17" s="5">
        <f>IFERROR(FF17+VLOOKUP($A17,'TB2-1'!$A:$XEW,1+IFERROR(VALUE(RIGHT(FF$3,2)),RIGHT(FF$3,1)),TRUE),#N/A)</f>
        <v>99</v>
      </c>
      <c r="FH17" s="10">
        <f t="shared" si="42"/>
        <v>12</v>
      </c>
      <c r="FI17" s="5">
        <f>IFERROR(FH17+VLOOKUP($A17,'TB2-1'!$A:$XEW,1+IFERROR(VALUE(RIGHT(FH$3,2)),RIGHT(FH$3,1)),TRUE),#N/A)</f>
        <v>152</v>
      </c>
      <c r="FJ17" s="10">
        <f t="shared" si="43"/>
        <v>12</v>
      </c>
      <c r="FK17" s="5">
        <f>IFERROR(FJ17+VLOOKUP($A17,'TB2-1'!$A:$XEW,1+IFERROR(VALUE(RIGHT(FJ$3,2)),RIGHT(FJ$3,1)),TRUE),#N/A)</f>
        <v>232</v>
      </c>
      <c r="FL17" s="10">
        <f t="shared" si="44"/>
        <v>12</v>
      </c>
      <c r="FM17" s="5">
        <f>IFERROR(FL17+VLOOKUP($A17,'TB2-1'!$A:$XEW,1+IFERROR(VALUE(RIGHT(FL$3,2)),RIGHT(FL$3,1)),TRUE),#N/A)</f>
        <v>362</v>
      </c>
      <c r="FN17" s="10">
        <f t="shared" si="45"/>
        <v>12</v>
      </c>
      <c r="FO17" s="5">
        <f>IFERROR(FN17+VLOOKUP($A17,'TB2-1'!$A:$XEW,1+IFERROR(VALUE(RIGHT(FN$3,2)),RIGHT(FN$3,1)),TRUE),#N/A)</f>
        <v>552</v>
      </c>
      <c r="FP17" s="10">
        <f t="shared" si="46"/>
        <v>12</v>
      </c>
      <c r="FQ17" s="5">
        <f>IFERROR(FP17+VLOOKUP($A17,'TB2-1'!$A:$XEW,1+IFERROR(VALUE(RIGHT(FP$3,2)),RIGHT(FP$3,1)),TRUE),#N/A)</f>
        <v>882</v>
      </c>
      <c r="FR17" s="10">
        <f t="shared" si="47"/>
        <v>12</v>
      </c>
      <c r="FS17" s="5">
        <f>IFERROR(FR17+VLOOKUP($A17,'TB2-1'!$A:$XEW,1+IFERROR(VALUE(RIGHT(FR$3,2)),RIGHT(FR$3,1)),TRUE),#N/A)</f>
        <v>1412</v>
      </c>
      <c r="FT17" s="10">
        <f t="shared" si="48"/>
        <v>12</v>
      </c>
      <c r="FU17" s="5">
        <f>IFERROR(FT17+VLOOKUP($A17,'TB2-1'!$A:$XEW,1+IFERROR(VALUE(RIGHT(FT$3,2)),RIGHT(FT$3,1)),TRUE),#N/A)</f>
        <v>2212</v>
      </c>
      <c r="FV17" s="10">
        <f t="shared" si="49"/>
        <v>12</v>
      </c>
      <c r="FW17" s="5">
        <f>IFERROR(FV17+VLOOKUP($A17,'TB2-1'!$A:$XEW,1+IFERROR(VALUE(RIGHT(FV$3,2)),RIGHT(FV$3,1)),TRUE),#N/A)</f>
        <v>3512</v>
      </c>
      <c r="FX17" s="10">
        <f t="shared" si="50"/>
        <v>12</v>
      </c>
      <c r="FY17" s="5">
        <f>IFERROR(FX17+VLOOKUP($A17,'TB2-1'!$A:$XEW,1+IFERROR(VALUE(RIGHT(FX$3,2)),RIGHT(FX$3,1)),TRUE),#N/A)</f>
        <v>5412</v>
      </c>
      <c r="FZ17" s="84">
        <v>0</v>
      </c>
      <c r="GA17" s="6">
        <f>IFERROR(FZ17+VLOOKUP($A17,'TB2-1'!$A:$XEW,1+IFERROR(VALUE(RIGHT(FZ$3,2)),RIGHT(FZ$3,1)),TRUE),#N/A)</f>
        <v>2.5</v>
      </c>
      <c r="GB17" s="6">
        <f t="shared" si="51"/>
        <v>0</v>
      </c>
      <c r="GC17" s="6">
        <f>IFERROR(GB17+VLOOKUP($A17,'TB2-1'!$A:$XEW,1+IFERROR(VALUE(RIGHT(GB$3,2)),RIGHT(GB$3,1)),TRUE),#N/A)</f>
        <v>4</v>
      </c>
      <c r="GD17" s="6">
        <f t="shared" si="51"/>
        <v>0</v>
      </c>
      <c r="GE17" s="6">
        <f>IFERROR(GD17+VLOOKUP($A17,'TB2-1'!$A:$XEW,1+IFERROR(VALUE(RIGHT(GD$3,2)),RIGHT(GD$3,1)),TRUE),#N/A)</f>
        <v>6</v>
      </c>
      <c r="GF17" s="6">
        <f t="shared" si="51"/>
        <v>0</v>
      </c>
      <c r="GG17" s="6">
        <f>IFERROR(GF17+VLOOKUP($A17,'TB2-1'!$A:$XEW,1+IFERROR(VALUE(RIGHT(GF$3,2)),RIGHT(GF$3,1)),TRUE),#N/A)</f>
        <v>10</v>
      </c>
      <c r="GH17" s="6">
        <f t="shared" si="51"/>
        <v>0</v>
      </c>
      <c r="GI17" s="6">
        <f>IFERROR(GH17+VLOOKUP($A17,'TB2-1'!$A:$XEW,1+IFERROR(VALUE(RIGHT(GH$3,2)),RIGHT(GH$3,1)),TRUE),#N/A)</f>
        <v>15</v>
      </c>
      <c r="GJ17" s="6">
        <f t="shared" si="51"/>
        <v>0</v>
      </c>
      <c r="GK17" s="6">
        <f>IFERROR(GJ17+VLOOKUP($A17,'TB2-1'!$A:$XEW,1+IFERROR(VALUE(RIGHT(GJ$3,2)),RIGHT(GJ$3,1)),TRUE),#N/A)</f>
        <v>22</v>
      </c>
      <c r="GL17" s="6">
        <f t="shared" si="51"/>
        <v>0</v>
      </c>
      <c r="GM17" s="6">
        <f>IFERROR(GL17+VLOOKUP($A17,'TB2-1'!$A:$XEW,1+IFERROR(VALUE(RIGHT(GL$3,2)),RIGHT(GL$3,1)),TRUE),#N/A)</f>
        <v>35</v>
      </c>
      <c r="GN17" s="6">
        <f t="shared" si="51"/>
        <v>0</v>
      </c>
      <c r="GO17" s="6">
        <f>IFERROR(GN17+VLOOKUP($A17,'TB2-1'!$A:$XEW,1+IFERROR(VALUE(RIGHT(GN$3,2)),RIGHT(GN$3,1)),TRUE),#N/A)</f>
        <v>54</v>
      </c>
      <c r="GP17" s="6">
        <f t="shared" si="51"/>
        <v>0</v>
      </c>
      <c r="GQ17" s="6">
        <f>IFERROR(GP17+VLOOKUP($A17,'TB2-1'!$A:$XEW,1+IFERROR(VALUE(RIGHT(GP$3,2)),RIGHT(GP$3,1)),TRUE),#N/A)</f>
        <v>87</v>
      </c>
      <c r="GR17" s="6">
        <f t="shared" si="52"/>
        <v>0</v>
      </c>
      <c r="GS17" s="6">
        <f>IFERROR(GR17+VLOOKUP($A17,'TB2-1'!$A:$XEW,1+IFERROR(VALUE(RIGHT(GR$3,2)),RIGHT(GR$3,1)),TRUE),#N/A)</f>
        <v>140</v>
      </c>
      <c r="GT17" s="6">
        <f t="shared" si="53"/>
        <v>0</v>
      </c>
      <c r="GU17" s="6">
        <f>IFERROR(GT17+VLOOKUP($A17,'TB2-1'!$A:$XEW,1+IFERROR(VALUE(RIGHT(GT$3,2)),RIGHT(GT$3,1)),TRUE),#N/A)</f>
        <v>220</v>
      </c>
      <c r="GV17" s="6">
        <f t="shared" si="54"/>
        <v>0</v>
      </c>
      <c r="GW17" s="6">
        <f>IFERROR(GV17+VLOOKUP($A17,'TB2-1'!$A:$XEW,1+IFERROR(VALUE(RIGHT(GV$3,2)),RIGHT(GV$3,1)),TRUE),#N/A)</f>
        <v>350</v>
      </c>
      <c r="GX17" s="6">
        <f t="shared" si="55"/>
        <v>0</v>
      </c>
      <c r="GY17" s="6">
        <f>IFERROR(GX17+VLOOKUP($A17,'TB2-1'!$A:$XEW,1+IFERROR(VALUE(RIGHT(GX$3,2)),RIGHT(GX$3,1)),TRUE),#N/A)</f>
        <v>540</v>
      </c>
      <c r="GZ17" s="6">
        <f t="shared" si="56"/>
        <v>0</v>
      </c>
      <c r="HA17" s="6">
        <f>IFERROR(GZ17+VLOOKUP($A17,'TB2-1'!$A:$XEW,1+IFERROR(VALUE(RIGHT(GZ$3,2)),RIGHT(GZ$3,1)),TRUE),#N/A)</f>
        <v>870</v>
      </c>
      <c r="HB17" s="6">
        <f t="shared" si="57"/>
        <v>0</v>
      </c>
      <c r="HC17" s="6">
        <f>IFERROR(HB17+VLOOKUP($A17,'TB2-1'!$A:$XEW,1+IFERROR(VALUE(RIGHT(HB$3,2)),RIGHT(HB$3,1)),TRUE),#N/A)</f>
        <v>1400</v>
      </c>
      <c r="HD17" s="6">
        <f t="shared" si="58"/>
        <v>0</v>
      </c>
      <c r="HE17" s="6">
        <f>IFERROR(HD17+VLOOKUP($A17,'TB2-1'!$A:$XEW,1+IFERROR(VALUE(RIGHT(HD$3,2)),RIGHT(HD$3,1)),TRUE),#N/A)</f>
        <v>2200</v>
      </c>
      <c r="HF17" s="6">
        <f t="shared" si="59"/>
        <v>0</v>
      </c>
      <c r="HG17" s="6">
        <f>IFERROR(HF17+VLOOKUP($A17,'TB2-1'!$A:$XEW,1+IFERROR(VALUE(RIGHT(HF$3,2)),RIGHT(HF$3,1)),TRUE),#N/A)</f>
        <v>3500</v>
      </c>
      <c r="HH17" s="6">
        <f t="shared" si="60"/>
        <v>0</v>
      </c>
      <c r="HI17" s="6">
        <f>IFERROR(HH17+VLOOKUP($A17,'TB2-1'!$A:$XEW,1+IFERROR(VALUE(RIGHT(HH$3,2)),RIGHT(HH$3,1)),TRUE),#N/A)</f>
        <v>5400</v>
      </c>
      <c r="HJ17" s="5">
        <f>IFERROR(-VLOOKUP($A17,'TB2-1'!$A:$XEW,1+IFERROR(VALUE(RIGHT(HJ$3,2)),RIGHT(HJ$3,1)),TRUE)/2,#N/A)</f>
        <v>-1.25</v>
      </c>
      <c r="HK17" s="5">
        <f>IFERROR(VLOOKUP($A17,'TB2-1'!$A:$XEW,1+IFERROR(VALUE(RIGHT(HJ$3,2)),RIGHT(HJ$3,1)),TRUE)/2,#N/A)</f>
        <v>1.25</v>
      </c>
      <c r="HL17" s="5">
        <f>IFERROR(-VLOOKUP($A17,'TB2-1'!$A:$XEW,1+IFERROR(VALUE(RIGHT(HL$3,2)),RIGHT(HL$3,1)),TRUE)/2,#N/A)</f>
        <v>-2</v>
      </c>
      <c r="HM17" s="5">
        <f>IFERROR(VLOOKUP($A17,'TB2-1'!$A:$XEW,1+IFERROR(VALUE(RIGHT(HL$3,2)),RIGHT(HL$3,1)),TRUE)/2,#N/A)</f>
        <v>2</v>
      </c>
      <c r="HN17" s="5">
        <f>IFERROR(-VLOOKUP($A17,'TB2-1'!$A:$XEW,1+IFERROR(VALUE(RIGHT(HN$3,2)),RIGHT(HN$3,1)),TRUE)/2,#N/A)</f>
        <v>-3</v>
      </c>
      <c r="HO17" s="5">
        <f>IFERROR(VLOOKUP($A17,'TB2-1'!$A:$XEW,1+IFERROR(VALUE(RIGHT(HN$3,2)),RIGHT(HN$3,1)),TRUE)/2,#N/A)</f>
        <v>3</v>
      </c>
      <c r="HP17" s="5">
        <f>IFERROR(-VLOOKUP($A17,'TB2-1'!$A:$XEW,1+IFERROR(VALUE(RIGHT(HP$3,2)),RIGHT(HP$3,1)),TRUE)/2,#N/A)</f>
        <v>-5</v>
      </c>
      <c r="HQ17" s="5">
        <f>IFERROR(VLOOKUP($A17,'TB2-1'!$A:$XEW,1+IFERROR(VALUE(RIGHT(HP$3,2)),RIGHT(HP$3,1)),TRUE)/2,#N/A)</f>
        <v>5</v>
      </c>
      <c r="HR17" s="5">
        <f>IFERROR(-VLOOKUP($A17,'TB2-1'!$A:$XEW,1+IFERROR(VALUE(RIGHT(HR$3,2)),RIGHT(HR$3,1)),TRUE)/2,#N/A)</f>
        <v>-7.5</v>
      </c>
      <c r="HS17" s="5">
        <f>IFERROR(VLOOKUP($A17,'TB2-1'!$A:$XEW,1+IFERROR(VALUE(RIGHT(HR$3,2)),RIGHT(HR$3,1)),TRUE)/2,#N/A)</f>
        <v>7.5</v>
      </c>
      <c r="HT17" s="5">
        <f>IFERROR(-VLOOKUP($A17,'TB2-1'!$A:$XEW,1+IFERROR(VALUE(RIGHT(HT$3,2)),RIGHT(HT$3,1)),TRUE)/2,#N/A)</f>
        <v>-11</v>
      </c>
      <c r="HU17" s="5">
        <f>IFERROR(VLOOKUP($A17,'TB2-1'!$A:$XEW,1+IFERROR(VALUE(RIGHT(HT$3,2)),RIGHT(HT$3,1)),TRUE)/2,#N/A)</f>
        <v>11</v>
      </c>
      <c r="HV17" s="5">
        <f>IFERROR(-VLOOKUP($A17,'TB2-1'!$A:$XEW,1+IFERROR(VALUE(RIGHT(HV$3,2)),RIGHT(HV$3,1)),TRUE)/2,#N/A)</f>
        <v>-17.5</v>
      </c>
      <c r="HW17" s="5">
        <f>IFERROR(VLOOKUP($A17,'TB2-1'!$A:$XEW,1+IFERROR(VALUE(RIGHT(HV$3,2)),RIGHT(HV$3,1)),TRUE)/2,#N/A)</f>
        <v>17.5</v>
      </c>
      <c r="HX17" s="5">
        <f>IFERROR(-VLOOKUP($A17,'TB2-1'!$A:$XEW,1+IFERROR(VALUE(RIGHT(HX$3,2)),RIGHT(HX$3,1)),TRUE)/2,#N/A)</f>
        <v>-27</v>
      </c>
      <c r="HY17" s="5">
        <f>IFERROR(VLOOKUP($A17,'TB2-1'!$A:$XEW,1+IFERROR(VALUE(RIGHT(HX$3,2)),RIGHT(HX$3,1)),TRUE)/2,#N/A)</f>
        <v>27</v>
      </c>
      <c r="HZ17" s="5">
        <f>IFERROR(-VLOOKUP($A17,'TB2-1'!$A:$XEW,1+IFERROR(VALUE(RIGHT(HZ$3,2)),RIGHT(HZ$3,1)),TRUE)/2,#N/A)</f>
        <v>-43.5</v>
      </c>
      <c r="IA17" s="5">
        <f>IFERROR(VLOOKUP($A17,'TB2-1'!$A:$XEW,1+IFERROR(VALUE(RIGHT(HZ$3,2)),RIGHT(HZ$3,1)),TRUE)/2,#N/A)</f>
        <v>43.5</v>
      </c>
      <c r="IB17" s="5">
        <f>IFERROR(-VLOOKUP($A17,'TB2-1'!$A:$XEW,1+IFERROR(VALUE(RIGHT(IB$3,2)),RIGHT(IB$3,1)),TRUE)/2,#N/A)</f>
        <v>-70</v>
      </c>
      <c r="IC17" s="5">
        <f>IFERROR(VLOOKUP($A17,'TB2-1'!$A:$XEW,1+IFERROR(VALUE(RIGHT(IB$3,2)),RIGHT(IB$3,1)),TRUE)/2,#N/A)</f>
        <v>70</v>
      </c>
      <c r="ID17" s="5">
        <f>IFERROR(-VLOOKUP($A17,'TB2-1'!$A:$XEW,1+IFERROR(VALUE(RIGHT(ID$3,2)),RIGHT(ID$3,1)),TRUE)/2,#N/A)</f>
        <v>-110</v>
      </c>
      <c r="IE17" s="5">
        <f>IFERROR(VLOOKUP($A17,'TB2-1'!$A:$XEW,1+IFERROR(VALUE(RIGHT(ID$3,2)),RIGHT(ID$3,1)),TRUE)/2,#N/A)</f>
        <v>110</v>
      </c>
      <c r="IF17" s="5">
        <f>IFERROR(-VLOOKUP($A17,'TB2-1'!$A:$XEW,1+IFERROR(VALUE(RIGHT(IF$3,2)),RIGHT(IF$3,1)),TRUE)/2,#N/A)</f>
        <v>-175</v>
      </c>
      <c r="IG17" s="5">
        <f>IFERROR(VLOOKUP($A17,'TB2-1'!$A:$XEW,1+IFERROR(VALUE(RIGHT(IF$3,2)),RIGHT(IF$3,1)),TRUE)/2,#N/A)</f>
        <v>175</v>
      </c>
      <c r="IH17" s="5">
        <f>IFERROR(-VLOOKUP($A17,'TB2-1'!$A:$XEW,1+IFERROR(VALUE(RIGHT(IH$3,2)),RIGHT(IH$3,1)),TRUE)/2,#N/A)</f>
        <v>-270</v>
      </c>
      <c r="II17" s="5">
        <f>IFERROR(VLOOKUP($A17,'TB2-1'!$A:$XEW,1+IFERROR(VALUE(RIGHT(IH$3,2)),RIGHT(IH$3,1)),TRUE)/2,#N/A)</f>
        <v>270</v>
      </c>
      <c r="IJ17" s="5">
        <f>IFERROR(-VLOOKUP($A17,'TB2-1'!$A:$XEW,1+IFERROR(VALUE(RIGHT(IJ$3,2)),RIGHT(IJ$3,1)),TRUE)/2,#N/A)</f>
        <v>-435</v>
      </c>
      <c r="IK17" s="5">
        <f>IFERROR(VLOOKUP($A17,'TB2-1'!$A:$XEW,1+IFERROR(VALUE(RIGHT(IJ$3,2)),RIGHT(IJ$3,1)),TRUE)/2,#N/A)</f>
        <v>435</v>
      </c>
      <c r="IL17" s="5">
        <f>IFERROR(-VLOOKUP($A17,'TB2-1'!$A:$XEW,1+IFERROR(VALUE(RIGHT(IL$3,2)),RIGHT(IL$3,1)),TRUE)/2,#N/A)</f>
        <v>-700</v>
      </c>
      <c r="IM17" s="5">
        <f>IFERROR(VLOOKUP($A17,'TB2-1'!$A:$XEW,1+IFERROR(VALUE(RIGHT(IL$3,2)),RIGHT(IL$3,1)),TRUE)/2,#N/A)</f>
        <v>700</v>
      </c>
      <c r="IN17" s="5">
        <f>IFERROR(-VLOOKUP($A17,'TB2-1'!$A:$XEW,1+IFERROR(VALUE(RIGHT(IN$3,2)),RIGHT(IN$3,1)),TRUE)/2,#N/A)</f>
        <v>-1100</v>
      </c>
      <c r="IO17" s="5">
        <f>IFERROR(VLOOKUP($A17,'TB2-1'!$A:$XEW,1+IFERROR(VALUE(RIGHT(IN$3,2)),RIGHT(IN$3,1)),TRUE)/2,#N/A)</f>
        <v>1100</v>
      </c>
      <c r="IP17" s="5">
        <f>IFERROR(-VLOOKUP($A17,'TB2-1'!$A:$XEW,1+IFERROR(VALUE(RIGHT(IP$3,2)),RIGHT(IP$3,1)),TRUE)/2,#N/A)</f>
        <v>-1750</v>
      </c>
      <c r="IQ17" s="5">
        <f>IFERROR(VLOOKUP($A17,'TB2-1'!$A:$XEW,1+IFERROR(VALUE(RIGHT(IP$3,2)),RIGHT(IP$3,1)),TRUE)/2,#N/A)</f>
        <v>1750</v>
      </c>
      <c r="IR17" s="5">
        <f>IFERROR(-VLOOKUP($A17,'TB2-1'!$A:$XEW,1+IFERROR(VALUE(RIGHT(IR$3,2)),RIGHT(IR$3,1)),TRUE)/2,#N/A)</f>
        <v>-2700</v>
      </c>
      <c r="IS17" s="5">
        <f>IFERROR(VLOOKUP($A17,'TB2-1'!$A:$XEW,1+IFERROR(VALUE(RIGHT(IR$3,2)),RIGHT(IR$3,1)),TRUE)/2,#N/A)</f>
        <v>2700</v>
      </c>
      <c r="IT17" s="2" t="e">
        <f>IFERROR(IU17-VLOOKUP($A17,'TB2-1'!$A:$XEW,1+IFERROR(VALUE(RIGHT(IT$3,2)),RIGHT(IT$3,1)),TRUE),#N/A)</f>
        <v>#N/A</v>
      </c>
      <c r="IU17" s="9" t="e">
        <v>#N/A</v>
      </c>
      <c r="IV17" s="2" t="e">
        <f>IFERROR(IW17-VLOOKUP($A17,'TB2-1'!$A:$XEW,1+IFERROR(VALUE(RIGHT(IV$3,2)),RIGHT(IV$3,1)),TRUE),#N/A)</f>
        <v>#N/A</v>
      </c>
      <c r="IW17" s="9" t="e">
        <v>#N/A</v>
      </c>
      <c r="IX17" s="2" t="e">
        <f>IFERROR(IY17-VLOOKUP($A17,'TB2-1'!$A:$XEW,1+IFERROR(VALUE(RIGHT(IX$3,2)),RIGHT(IX$3,1)),TRUE),#N/A)</f>
        <v>#N/A</v>
      </c>
      <c r="IY17" s="9" t="e">
        <v>#N/A</v>
      </c>
      <c r="IZ17" s="2" t="e">
        <f>IFERROR(JA17-VLOOKUP($A17,'TB2-1'!$A:$XEW,1+IFERROR(VALUE(RIGHT(IZ$3,2)),RIGHT(IZ$3,1)),TRUE),#N/A)</f>
        <v>#N/A</v>
      </c>
      <c r="JA17" s="9" t="e">
        <v>#N/A</v>
      </c>
      <c r="JB17" s="2" t="e">
        <f>IFERROR(JC17-VLOOKUP($A17,'TB2-1'!$A:$XEW,1+IFERROR(VALUE(RIGHT(JB$3,2)),RIGHT(JB$3,1)),TRUE),#N/A)</f>
        <v>#N/A</v>
      </c>
      <c r="JC17" s="9" t="e">
        <v>#N/A</v>
      </c>
      <c r="JD17" s="2">
        <f>IFERROR(JE17-VLOOKUP($A17,'TB2-1'!$A:$XEW,1+IFERROR(VALUE(RIGHT(JD$3,2)),RIGHT(JD$3,1)),TRUE),#N/A)</f>
        <v>-6</v>
      </c>
      <c r="JE17" s="9">
        <v>16</v>
      </c>
      <c r="JF17" s="2">
        <f>IFERROR(JG17-VLOOKUP($A17,'TB2-1'!$A:$XEW,1+IFERROR(VALUE(RIGHT(JF$3,2)),RIGHT(JF$3,1)),TRUE),#N/A)</f>
        <v>-13</v>
      </c>
      <c r="JG17" s="9">
        <v>22</v>
      </c>
      <c r="JH17" s="2">
        <f>IFERROR(JI17-VLOOKUP($A17,'TB2-1'!$A:$XEW,1+IFERROR(VALUE(RIGHT(JH$3,2)),RIGHT(JH$3,1)),TRUE),#N/A)</f>
        <v>-20</v>
      </c>
      <c r="JI17" s="9">
        <v>34</v>
      </c>
      <c r="JJ17" s="2" t="e">
        <f>IFERROR(JK17-VLOOKUP($A17,'TB2-1'!$A:$XEW,1+IFERROR(VALUE(RIGHT(JJ$3,2)),RIGHT(JJ$3,1)),TRUE),#N/A)</f>
        <v>#N/A</v>
      </c>
      <c r="JK17" s="9" t="e">
        <v>#N/A</v>
      </c>
      <c r="JL17" s="2" t="e">
        <f>IFERROR(JM17-VLOOKUP($A17,'TB2-1'!$A:$XEW,1+IFERROR(VALUE(RIGHT(JL$3,2)),RIGHT(JL$3,1)),TRUE),#N/A)</f>
        <v>#N/A</v>
      </c>
      <c r="JM17" s="9" t="e">
        <v>#N/A</v>
      </c>
      <c r="JN17" s="2" t="e">
        <f>IFERROR(JO17-VLOOKUP($A17,'TB2-1'!$A:$XEW,1+IFERROR(VALUE(RIGHT(JN$3,2)),RIGHT(JN$3,1)),TRUE),#N/A)</f>
        <v>#N/A</v>
      </c>
      <c r="JO17" s="9" t="e">
        <v>#N/A</v>
      </c>
      <c r="JP17" s="2" t="e">
        <f>IFERROR(JQ17-VLOOKUP($A17,'TB2-1'!$A:$XEW,1+IFERROR(VALUE(RIGHT(JP$3,2)),RIGHT(JP$3,1)),TRUE),#N/A)</f>
        <v>#N/A</v>
      </c>
      <c r="JQ17" s="9" t="e">
        <v>#N/A</v>
      </c>
      <c r="JR17" s="2" t="e">
        <f>IFERROR(JS17-VLOOKUP($A17,'TB2-1'!$A:$XEW,1+IFERROR(VALUE(RIGHT(JR$3,2)),RIGHT(JR$3,1)),TRUE),#N/A)</f>
        <v>#N/A</v>
      </c>
      <c r="JS17" s="9" t="e">
        <v>#N/A</v>
      </c>
      <c r="JT17" s="2" t="e">
        <f>IFERROR(JU17-VLOOKUP($A17,'TB2-1'!$A:$XEW,1+IFERROR(VALUE(RIGHT(JT$3,2)),RIGHT(JT$3,1)),TRUE),#N/A)</f>
        <v>#N/A</v>
      </c>
      <c r="JU17" s="9" t="e">
        <v>#N/A</v>
      </c>
      <c r="JV17" s="2" t="e">
        <f>IFERROR(JW17-VLOOKUP($A17,'TB2-1'!$A:$XEW,1+IFERROR(VALUE(RIGHT(JV$3,2)),RIGHT(JV$3,1)),TRUE),#N/A)</f>
        <v>#N/A</v>
      </c>
      <c r="JW17" s="9" t="e">
        <v>#N/A</v>
      </c>
      <c r="JX17" s="2" t="e">
        <f>IFERROR(JY17-VLOOKUP($A17,'TB2-1'!$A:$XEW,1+IFERROR(VALUE(RIGHT(JX$3,2)),RIGHT(JX$3,1)),TRUE),#N/A)</f>
        <v>#N/A</v>
      </c>
      <c r="JY17" s="9" t="e">
        <v>#N/A</v>
      </c>
      <c r="JZ17" s="2" t="e">
        <f>IFERROR(KA17-VLOOKUP($A17,'TB2-1'!$A:$XEW,1+IFERROR(VALUE(RIGHT(JZ$3,2)),RIGHT(JZ$3,1)),TRUE),#N/A)</f>
        <v>#N/A</v>
      </c>
      <c r="KA17" s="9" t="e">
        <v>#N/A</v>
      </c>
      <c r="KB17" s="2" t="e">
        <f>IFERROR(KC17-VLOOKUP($A17,'TB2-1'!$A:$XEW,1+IFERROR(VALUE(RIGHT(KB$3,2)),RIGHT(KB$3,1)),TRUE),#N/A)</f>
        <v>#N/A</v>
      </c>
      <c r="KC17" s="9" t="e">
        <v>#N/A</v>
      </c>
      <c r="KD17" s="5" t="e">
        <f>IFERROR(KE17-VLOOKUP($A17,'TB2-1'!$A:$XEW,1+IFERROR(VALUE(RIGHT(KD$3,2)),RIGHT(KD$3,1)),TRUE),#N/A)</f>
        <v>#N/A</v>
      </c>
      <c r="KE17" s="9" t="e">
        <f>-3+VLOOKUP($A17,$ACE:$ACW,1+IFERROR(VALUE(RIGHT(KD$3,2)),RIGHT(KD$3,1)),TRUE)</f>
        <v>#N/A</v>
      </c>
      <c r="KF17" s="5" t="e">
        <f>IFERROR(KG17-VLOOKUP($A17,'TB2-1'!$A:$XEW,1+IFERROR(VALUE(RIGHT(KF$3,2)),RIGHT(KF$3,1)),TRUE),#N/A)</f>
        <v>#N/A</v>
      </c>
      <c r="KG17" s="9" t="e">
        <f>-3+VLOOKUP($A17,$ACE:$ACW,1+IFERROR(VALUE(RIGHT(KF$3,2)),RIGHT(KF$3,1)),TRUE)</f>
        <v>#N/A</v>
      </c>
      <c r="KH17" s="5">
        <f>IFERROR(KI17-VLOOKUP($A17,'TB2-1'!$A:$XEW,1+IFERROR(VALUE(RIGHT(KH$3,2)),RIGHT(KH$3,1)),TRUE),#N/A)</f>
        <v>-7</v>
      </c>
      <c r="KI17" s="9">
        <f>-3+VLOOKUP($A17,$ACE:$ACW,1+IFERROR(VALUE(RIGHT(KH$3,2)),RIGHT(KH$3,1)),TRUE)</f>
        <v>-1</v>
      </c>
      <c r="KJ17" s="5">
        <f>IFERROR(KK17-VLOOKUP($A17,'TB2-1'!$A:$XEW,1+IFERROR(VALUE(RIGHT(KJ$3,2)),RIGHT(KJ$3,1)),TRUE),#N/A)</f>
        <v>-9</v>
      </c>
      <c r="KK17" s="9">
        <f>-3+VLOOKUP($A17,$ACE:$ACW,1+IFERROR(VALUE(RIGHT(KJ$3,2)),RIGHT(KJ$3,1)),TRUE)</f>
        <v>1</v>
      </c>
      <c r="KL17" s="5">
        <f>IFERROR(KM17-VLOOKUP($A17,'TB2-1'!$A:$XEW,1+IFERROR(VALUE(RIGHT(KL$3,2)),RIGHT(KL$3,1)),TRUE),#N/A)</f>
        <v>-13</v>
      </c>
      <c r="KM17" s="9">
        <f>-3+VLOOKUP($A17,$ACE:$ACW,1+IFERROR(VALUE(RIGHT(KL$3,2)),RIGHT(KL$3,1)),TRUE)</f>
        <v>2</v>
      </c>
      <c r="KN17" s="5">
        <f>IFERROR(KO17-VLOOKUP($A17,'TB2-1'!$A:$XEW,1+IFERROR(VALUE(RIGHT(KN$3,2)),RIGHT(KN$3,1)),TRUE),#N/A)</f>
        <v>-18</v>
      </c>
      <c r="KO17" s="9">
        <f>-3+VLOOKUP($A17,$ACE:$ACW,1+IFERROR(VALUE(RIGHT(KN$3,2)),RIGHT(KN$3,1)),TRUE)</f>
        <v>4</v>
      </c>
      <c r="KP17" s="5">
        <f>IFERROR(KQ17-VLOOKUP($A17,'TB2-1'!$A:$XEW,1+IFERROR(VALUE(RIGHT(KP$3,2)),RIGHT(KP$3,1)),TRUE),#N/A)</f>
        <v>-25</v>
      </c>
      <c r="KQ17" s="9">
        <f>-3+VLOOKUP($A17,$ACE:$ACW,1+IFERROR(VALUE(RIGHT(KP$3,2)),RIGHT(KP$3,1)),TRUE)</f>
        <v>10</v>
      </c>
      <c r="KR17" s="5">
        <f>IFERROR(KS17-VLOOKUP($A17,'TB2-1'!$A:$XEW,1+IFERROR(VALUE(RIGHT(KR$3,2)),RIGHT(KR$3,1)),TRUE),#N/A)</f>
        <v>-38</v>
      </c>
      <c r="KS17" s="9">
        <f>-3+VLOOKUP($A17,$ACE:$ACW,1+IFERROR(VALUE(RIGHT(KR$3,2)),RIGHT(KR$3,1)),TRUE)</f>
        <v>16</v>
      </c>
      <c r="KT17" s="5" t="e">
        <f>IFERROR(KU17-VLOOKUP($A17,'TB2-1'!$A:$XEW,1+IFERROR(VALUE(RIGHT(KT$3,2)),RIGHT(KT$3,1)),TRUE),#N/A)</f>
        <v>#N/A</v>
      </c>
      <c r="KU17" s="9" t="e">
        <v>#N/A</v>
      </c>
      <c r="KV17" s="5" t="e">
        <f>IFERROR(KW17-VLOOKUP($A17,'TB2-1'!$A:$XEW,1+IFERROR(VALUE(RIGHT(KV$3,2)),RIGHT(KV$3,1)),TRUE),#N/A)</f>
        <v>#N/A</v>
      </c>
      <c r="KW17" s="9" t="e">
        <v>#N/A</v>
      </c>
      <c r="KX17" s="5" t="e">
        <f>IFERROR(KY17-VLOOKUP($A17,'TB2-1'!$A:$XEW,1+IFERROR(VALUE(RIGHT(KX$3,2)),RIGHT(KX$3,1)),TRUE),#N/A)</f>
        <v>#N/A</v>
      </c>
      <c r="KY17" s="9" t="e">
        <v>#N/A</v>
      </c>
      <c r="KZ17" s="5" t="e">
        <f>IFERROR(LA17-VLOOKUP($A17,'TB2-1'!$A:$XEW,1+IFERROR(VALUE(RIGHT(KZ$3,2)),RIGHT(KZ$3,1)),TRUE),#N/A)</f>
        <v>#N/A</v>
      </c>
      <c r="LA17" s="9" t="e">
        <v>#N/A</v>
      </c>
      <c r="LB17" s="5" t="e">
        <f>IFERROR(LC17-VLOOKUP($A17,'TB2-1'!$A:$XEW,1+IFERROR(VALUE(RIGHT(LB$3,2)),RIGHT(LB$3,1)),TRUE),#N/A)</f>
        <v>#N/A</v>
      </c>
      <c r="LC17" s="9" t="e">
        <v>#N/A</v>
      </c>
      <c r="LD17" s="5" t="e">
        <f>IFERROR(LE17-VLOOKUP($A17,'TB2-1'!$A:$XEW,1+IFERROR(VALUE(RIGHT(LD$3,2)),RIGHT(LD$3,1)),TRUE),#N/A)</f>
        <v>#N/A</v>
      </c>
      <c r="LE17" s="9" t="e">
        <v>#N/A</v>
      </c>
      <c r="LF17" s="5" t="e">
        <f>IFERROR(LG17-VLOOKUP($A17,'TB2-1'!$A:$XEW,1+IFERROR(VALUE(RIGHT(LF$3,2)),RIGHT(LF$3,1)),TRUE),#N/A)</f>
        <v>#N/A</v>
      </c>
      <c r="LG17" s="9" t="e">
        <v>#N/A</v>
      </c>
      <c r="LH17" s="5" t="e">
        <f>IFERROR(LI17-VLOOKUP($A17,'TB2-1'!$A:$XEW,1+IFERROR(VALUE(RIGHT(LH$3,2)),RIGHT(LH$3,1)),TRUE),#N/A)</f>
        <v>#N/A</v>
      </c>
      <c r="LI17" s="9" t="e">
        <v>#N/A</v>
      </c>
      <c r="LJ17" s="5" t="e">
        <f>IFERROR(LK17-VLOOKUP($A17,'TB2-1'!$A:$XEW,1+IFERROR(VALUE(RIGHT(LJ$3,2)),RIGHT(LJ$3,1)),TRUE),#N/A)</f>
        <v>#N/A</v>
      </c>
      <c r="LK17" s="9" t="e">
        <v>#N/A</v>
      </c>
      <c r="LL17" s="5" t="e">
        <f>IFERROR(LM17-VLOOKUP($A17,'TB2-1'!$A:$XEW,1+IFERROR(VALUE(RIGHT(LL$3,2)),RIGHT(LL$3,1)),TRUE),#N/A)</f>
        <v>#N/A</v>
      </c>
      <c r="LM17" s="9" t="e">
        <v>#N/A</v>
      </c>
      <c r="LN17" s="2" t="e">
        <f>IFERROR(LO17-VLOOKUP($A17,'TB2-1'!$A:$XEW,1+IFERROR(VALUE(RIGHT(LN$3,2)),RIGHT(LN$3,1)),TRUE),#N/A)</f>
        <v>#N/A</v>
      </c>
      <c r="LO17" s="9" t="e">
        <f>-13+VLOOKUP($A17,$ACE:$ACW,1+IFERROR(VALUE(RIGHT(LN$3,2)),RIGHT(LN$3,1)),TRUE)</f>
        <v>#N/A</v>
      </c>
      <c r="LP17" s="2" t="e">
        <f>IFERROR(LQ17-VLOOKUP($A17,'TB2-1'!$A:$XEW,1+IFERROR(VALUE(RIGHT(LP$3,2)),RIGHT(LP$3,1)),TRUE),#N/A)</f>
        <v>#N/A</v>
      </c>
      <c r="LQ17" s="9" t="e">
        <f>-13+VLOOKUP($A17,$ACE:$ACW,1+IFERROR(VALUE(RIGHT(LP$3,2)),RIGHT(LP$3,1)),TRUE)</f>
        <v>#N/A</v>
      </c>
      <c r="LR17" s="2">
        <f>IFERROR(LS17-VLOOKUP($A17,'TB2-1'!$A:$XEW,1+IFERROR(VALUE(RIGHT(LR$3,2)),RIGHT(LR$3,1)),TRUE),#N/A)</f>
        <v>-17</v>
      </c>
      <c r="LS17" s="9">
        <f>-13+VLOOKUP($A17,$ACE:$ACW,1+IFERROR(VALUE(RIGHT(LR$3,2)),RIGHT(LR$3,1)),TRUE)</f>
        <v>-11</v>
      </c>
      <c r="LT17" s="2">
        <f>IFERROR(LU17-VLOOKUP($A17,'TB2-1'!$A:$XEW,1+IFERROR(VALUE(RIGHT(LT$3,2)),RIGHT(LT$3,1)),TRUE),#N/A)</f>
        <v>-19</v>
      </c>
      <c r="LU17" s="9">
        <f>-13+VLOOKUP($A17,$ACE:$ACW,1+IFERROR(VALUE(RIGHT(LT$3,2)),RIGHT(LT$3,1)),TRUE)</f>
        <v>-9</v>
      </c>
      <c r="LV17" s="2">
        <f>IFERROR(LW17-VLOOKUP($A17,'TB2-1'!$A:$XEW,1+IFERROR(VALUE(RIGHT(LV$3,2)),RIGHT(LV$3,1)),TRUE),#N/A)</f>
        <v>-23</v>
      </c>
      <c r="LW17" s="9">
        <f>-13+VLOOKUP($A17,$ACE:$ACW,1+IFERROR(VALUE(RIGHT(LV$3,2)),RIGHT(LV$3,1)),TRUE)</f>
        <v>-8</v>
      </c>
      <c r="LX17" s="2">
        <f>IFERROR(LY17-VLOOKUP($A17,'TB2-1'!$A:$XEW,1+IFERROR(VALUE(RIGHT(LX$3,2)),RIGHT(LX$3,1)),TRUE),#N/A)</f>
        <v>-28</v>
      </c>
      <c r="LY17" s="9">
        <f>-13+VLOOKUP($A17,$ACE:$ACW,1+IFERROR(VALUE(RIGHT(LX$3,2)),RIGHT(LX$3,1)),TRUE)</f>
        <v>-6</v>
      </c>
      <c r="LZ17" s="2">
        <f>IFERROR(MA17-VLOOKUP($A17,'TB2-1'!$A:$XEW,1+IFERROR(VALUE(RIGHT(LZ$3,2)),RIGHT(LZ$3,1)),TRUE),#N/A)</f>
        <v>-35</v>
      </c>
      <c r="MA17" s="9">
        <f>-13+VLOOKUP($A17,$ACE:$ACW,1+IFERROR(VALUE(RIGHT(LZ$3,2)),RIGHT(LZ$3,1)),TRUE)</f>
        <v>0</v>
      </c>
      <c r="MB17" s="2">
        <f>IFERROR(MC17-VLOOKUP($A17,'TB2-1'!$A:$XEW,1+IFERROR(VALUE(RIGHT(MB$3,2)),RIGHT(MB$3,1)),TRUE),#N/A)</f>
        <v>-48</v>
      </c>
      <c r="MC17" s="9">
        <f>-13+VLOOKUP($A17,$ACE:$ACW,1+IFERROR(VALUE(RIGHT(MB$3,2)),RIGHT(MB$3,1)),TRUE)</f>
        <v>6</v>
      </c>
      <c r="MD17" s="2" t="e">
        <f>IFERROR(ME17-VLOOKUP($A17,'TB2-1'!$A:$XEW,1+IFERROR(VALUE(RIGHT(MD$3,2)),RIGHT(MD$3,1)),TRUE),#N/A)</f>
        <v>#N/A</v>
      </c>
      <c r="ME17" s="9" t="e">
        <v>#N/A</v>
      </c>
      <c r="MF17" s="2" t="e">
        <f>IFERROR(MG17-VLOOKUP($A17,'TB2-1'!$A:$XEW,1+IFERROR(VALUE(RIGHT(MF$3,2)),RIGHT(MF$3,1)),TRUE),#N/A)</f>
        <v>#N/A</v>
      </c>
      <c r="MG17" s="9" t="e">
        <v>#N/A</v>
      </c>
      <c r="MH17" s="2" t="e">
        <f>IFERROR(MI17-VLOOKUP($A17,'TB2-1'!$A:$XEW,1+IFERROR(VALUE(RIGHT(MH$3,2)),RIGHT(MH$3,1)),TRUE),#N/A)</f>
        <v>#N/A</v>
      </c>
      <c r="MI17" s="9" t="e">
        <v>#N/A</v>
      </c>
      <c r="MJ17" s="2" t="e">
        <f>IFERROR(MK17-VLOOKUP($A17,'TB2-1'!$A:$XEW,1+IFERROR(VALUE(RIGHT(MJ$3,2)),RIGHT(MJ$3,1)),TRUE),#N/A)</f>
        <v>#N/A</v>
      </c>
      <c r="MK17" s="9" t="e">
        <v>#N/A</v>
      </c>
      <c r="ML17" s="2" t="e">
        <f>IFERROR(MM17-VLOOKUP($A17,'TB2-1'!$A:$XEW,1+IFERROR(VALUE(RIGHT(ML$3,2)),RIGHT(ML$3,1)),TRUE),#N/A)</f>
        <v>#N/A</v>
      </c>
      <c r="MM17" s="9" t="e">
        <v>#N/A</v>
      </c>
      <c r="MN17" s="2" t="e">
        <f>IFERROR(MO17-VLOOKUP($A17,'TB2-1'!$A:$XEW,1+IFERROR(VALUE(RIGHT(MN$3,2)),RIGHT(MN$3,1)),TRUE),#N/A)</f>
        <v>#N/A</v>
      </c>
      <c r="MO17" s="9" t="e">
        <v>#N/A</v>
      </c>
      <c r="MP17" s="2" t="e">
        <f>IFERROR(MQ17-VLOOKUP($A17,'TB2-1'!$A:$XEW,1+IFERROR(VALUE(RIGHT(MP$3,2)),RIGHT(MP$3,1)),TRUE),#N/A)</f>
        <v>#N/A</v>
      </c>
      <c r="MQ17" s="9" t="e">
        <v>#N/A</v>
      </c>
      <c r="MR17" s="2" t="e">
        <f>IFERROR(MS17-VLOOKUP($A17,'TB2-1'!$A:$XEW,1+IFERROR(VALUE(RIGHT(MR$3,2)),RIGHT(MR$3,1)),TRUE),#N/A)</f>
        <v>#N/A</v>
      </c>
      <c r="MS17" s="9" t="e">
        <v>#N/A</v>
      </c>
      <c r="MT17" s="2" t="e">
        <f>IFERROR(MU17-VLOOKUP($A17,'TB2-1'!$A:$XEW,1+IFERROR(VALUE(RIGHT(MT$3,2)),RIGHT(MT$3,1)),TRUE),#N/A)</f>
        <v>#N/A</v>
      </c>
      <c r="MU17" s="9" t="e">
        <v>#N/A</v>
      </c>
      <c r="MV17" s="2" t="e">
        <f>IFERROR(MW17-VLOOKUP($A17,'TB2-1'!$A:$XEW,1+IFERROR(VALUE(RIGHT(MV$3,2)),RIGHT(MV$3,1)),TRUE),#N/A)</f>
        <v>#N/A</v>
      </c>
      <c r="MW17" s="9" t="e">
        <v>#N/A</v>
      </c>
      <c r="MX17" s="5" t="e">
        <f>IFERROR(MY17-VLOOKUP($A17,'TB2-1'!$A:$XEW,1+IFERROR(VALUE(RIGHT(MX$3,2)),RIGHT(MX$3,1)),TRUE),#N/A)</f>
        <v>#N/A</v>
      </c>
      <c r="MY17" s="9" t="e">
        <f>-23+VLOOKUP($A17,$ACE:$ACW,1+IFERROR(VALUE(RIGHT(MX$3,2)),RIGHT(MX$3,1)),TRUE)</f>
        <v>#N/A</v>
      </c>
      <c r="MZ17" s="5" t="e">
        <f>IFERROR(NA17-VLOOKUP($A17,'TB2-1'!$A:$XEW,1+IFERROR(VALUE(RIGHT(MZ$3,2)),RIGHT(MZ$3,1)),TRUE),#N/A)</f>
        <v>#N/A</v>
      </c>
      <c r="NA17" s="9" t="e">
        <f>-23+VLOOKUP($A17,$ACE:$ACW,1+IFERROR(VALUE(RIGHT(MZ$3,2)),RIGHT(MZ$3,1)),TRUE)</f>
        <v>#N/A</v>
      </c>
      <c r="NB17" s="5">
        <f>IFERROR(NC17-VLOOKUP($A17,'TB2-1'!$A:$XEW,1+IFERROR(VALUE(RIGHT(NB$3,2)),RIGHT(NB$3,1)),TRUE),#N/A)</f>
        <v>-27</v>
      </c>
      <c r="NC17" s="9">
        <f>-23+VLOOKUP($A17,$ACE:$ACW,1+IFERROR(VALUE(RIGHT(NB$3,2)),RIGHT(NB$3,1)),TRUE)</f>
        <v>-21</v>
      </c>
      <c r="ND17" s="5">
        <f>IFERROR(NE17-VLOOKUP($A17,'TB2-1'!$A:$XEW,1+IFERROR(VALUE(RIGHT(ND$3,2)),RIGHT(ND$3,1)),TRUE),#N/A)</f>
        <v>-29</v>
      </c>
      <c r="NE17" s="9">
        <f>-23+VLOOKUP($A17,$ACE:$ACW,1+IFERROR(VALUE(RIGHT(ND$3,2)),RIGHT(ND$3,1)),TRUE)</f>
        <v>-19</v>
      </c>
      <c r="NF17" s="5">
        <f>IFERROR(NG17-VLOOKUP($A17,'TB2-1'!$A:$XEW,1+IFERROR(VALUE(RIGHT(NF$3,2)),RIGHT(NF$3,1)),TRUE),#N/A)</f>
        <v>-33</v>
      </c>
      <c r="NG17" s="9">
        <f>-23+VLOOKUP($A17,$ACE:$ACW,1+IFERROR(VALUE(RIGHT(NF$3,2)),RIGHT(NF$3,1)),TRUE)</f>
        <v>-18</v>
      </c>
      <c r="NH17" s="5">
        <f>IFERROR(NI17-VLOOKUP($A17,'TB2-1'!$A:$XEW,1+IFERROR(VALUE(RIGHT(NH$3,2)),RIGHT(NH$3,1)),TRUE),#N/A)</f>
        <v>-38</v>
      </c>
      <c r="NI17" s="9">
        <f>-23+VLOOKUP($A17,$ACE:$ACW,1+IFERROR(VALUE(RIGHT(NH$3,2)),RIGHT(NH$3,1)),TRUE)</f>
        <v>-16</v>
      </c>
      <c r="NJ17" s="5">
        <f>IFERROR(NK17-VLOOKUP($A17,'TB2-1'!$A:$XEW,1+IFERROR(VALUE(RIGHT(NJ$3,2)),RIGHT(NJ$3,1)),TRUE),#N/A)</f>
        <v>-45</v>
      </c>
      <c r="NK17" s="9">
        <f>-23+VLOOKUP($A17,$ACE:$ACW,1+IFERROR(VALUE(RIGHT(NJ$3,2)),RIGHT(NJ$3,1)),TRUE)</f>
        <v>-10</v>
      </c>
      <c r="NL17" s="5">
        <f>IFERROR(NM17-VLOOKUP($A17,'TB2-1'!$A:$XEW,1+IFERROR(VALUE(RIGHT(NL$3,2)),RIGHT(NL$3,1)),TRUE),#N/A)</f>
        <v>-58</v>
      </c>
      <c r="NM17" s="9">
        <f>-23+VLOOKUP($A17,$ACE:$ACW,1+IFERROR(VALUE(RIGHT(NL$3,2)),RIGHT(NL$3,1)),TRUE)</f>
        <v>-4</v>
      </c>
      <c r="NN17" s="5" t="e">
        <f>IFERROR(NO17-VLOOKUP($A17,'TB2-1'!$A:$XEW,1+IFERROR(VALUE(RIGHT(NN$3,2)),RIGHT(NN$3,1)),TRUE),#N/A)</f>
        <v>#N/A</v>
      </c>
      <c r="NO17" s="9" t="e">
        <v>#N/A</v>
      </c>
      <c r="NP17" s="5" t="e">
        <f>IFERROR(NQ17-VLOOKUP($A17,'TB2-1'!$A:$XEW,1+IFERROR(VALUE(RIGHT(NP$3,2)),RIGHT(NP$3,1)),TRUE),#N/A)</f>
        <v>#N/A</v>
      </c>
      <c r="NQ17" s="9" t="e">
        <v>#N/A</v>
      </c>
      <c r="NR17" s="5" t="e">
        <f>IFERROR(NS17-VLOOKUP($A17,'TB2-1'!$A:$XEW,1+IFERROR(VALUE(RIGHT(NR$3,2)),RIGHT(NR$3,1)),TRUE),#N/A)</f>
        <v>#N/A</v>
      </c>
      <c r="NS17" s="9" t="e">
        <v>#N/A</v>
      </c>
      <c r="NT17" s="5" t="e">
        <f>IFERROR(NU17-VLOOKUP($A17,'TB2-1'!$A:$XEW,1+IFERROR(VALUE(RIGHT(NT$3,2)),RIGHT(NT$3,1)),TRUE),#N/A)</f>
        <v>#N/A</v>
      </c>
      <c r="NU17" s="9" t="e">
        <v>#N/A</v>
      </c>
      <c r="NV17" s="5" t="e">
        <f>IFERROR(NW17-VLOOKUP($A17,'TB2-1'!$A:$XEW,1+IFERROR(VALUE(RIGHT(NV$3,2)),RIGHT(NV$3,1)),TRUE),#N/A)</f>
        <v>#N/A</v>
      </c>
      <c r="NW17" s="9" t="e">
        <v>#N/A</v>
      </c>
      <c r="NX17" s="5" t="e">
        <f>IFERROR(NY17-VLOOKUP($A17,'TB2-1'!$A:$XEW,1+IFERROR(VALUE(RIGHT(NX$3,2)),RIGHT(NX$3,1)),TRUE),#N/A)</f>
        <v>#N/A</v>
      </c>
      <c r="NY17" s="9" t="e">
        <v>#N/A</v>
      </c>
      <c r="NZ17" s="5" t="e">
        <f>IFERROR(OA17-VLOOKUP($A17,'TB2-1'!$A:$XEW,1+IFERROR(VALUE(RIGHT(NZ$3,2)),RIGHT(NZ$3,1)),TRUE),#N/A)</f>
        <v>#N/A</v>
      </c>
      <c r="OA17" s="9" t="e">
        <v>#N/A</v>
      </c>
      <c r="OB17" s="5" t="e">
        <f>IFERROR(OC17-VLOOKUP($A17,'TB2-1'!$A:$XEW,1+IFERROR(VALUE(RIGHT(OB$3,2)),RIGHT(OB$3,1)),TRUE),#N/A)</f>
        <v>#N/A</v>
      </c>
      <c r="OC17" s="9" t="e">
        <v>#N/A</v>
      </c>
      <c r="OD17" s="5" t="e">
        <f>IFERROR(OE17-VLOOKUP($A17,'TB2-1'!$A:$XEW,1+IFERROR(VALUE(RIGHT(OD$3,2)),RIGHT(OD$3,1)),TRUE),#N/A)</f>
        <v>#N/A</v>
      </c>
      <c r="OE17" s="9" t="e">
        <v>#N/A</v>
      </c>
      <c r="OF17" s="5" t="e">
        <f>IFERROR(OG17-VLOOKUP($A17,'TB2-1'!$A:$XEW,1+IFERROR(VALUE(RIGHT(OF$3,2)),RIGHT(OF$3,1)),TRUE),#N/A)</f>
        <v>#N/A</v>
      </c>
      <c r="OG17" s="9" t="e">
        <v>#N/A</v>
      </c>
      <c r="OH17" s="2" t="e">
        <f>IFERROR(OI17-VLOOKUP($A17,'TB2-1'!$A:$XEW,1+IFERROR(VALUE(RIGHT(OH$3,2)),RIGHT(OH$3,1)),TRUE),#N/A)</f>
        <v>#N/A</v>
      </c>
      <c r="OI17" s="9" t="e">
        <f t="shared" si="92"/>
        <v>#N/A</v>
      </c>
      <c r="OJ17" s="2" t="e">
        <f>IFERROR(OK17-VLOOKUP($A17,'TB2-1'!$A:$XEW,1+IFERROR(VALUE(RIGHT(OJ$3,2)),RIGHT(OJ$3,1)),TRUE),#N/A)</f>
        <v>#N/A</v>
      </c>
      <c r="OK17" s="9" t="e">
        <f t="shared" si="92"/>
        <v>#N/A</v>
      </c>
      <c r="OL17" s="2">
        <f>IFERROR(OM17-VLOOKUP($A17,'TB2-1'!$A:$XEW,1+IFERROR(VALUE(RIGHT(OL$3,2)),RIGHT(OL$3,1)),TRUE),#N/A)</f>
        <v>-41</v>
      </c>
      <c r="OM17" s="9">
        <f t="shared" ref="OM17" si="511">$OW17+VLOOKUP($A17,$ACE:$ACW,1+IFERROR(VALUE(RIGHT(OL$3,2)),RIGHT(OL$3,1)),TRUE)</f>
        <v>-35</v>
      </c>
      <c r="ON17" s="2">
        <f>IFERROR(OO17-VLOOKUP($A17,'TB2-1'!$A:$XEW,1+IFERROR(VALUE(RIGHT(ON$3,2)),RIGHT(ON$3,1)),TRUE),#N/A)</f>
        <v>-43</v>
      </c>
      <c r="OO17" s="9">
        <f t="shared" ref="OO17" si="512">$OW17+VLOOKUP($A17,$ACE:$ACW,1+IFERROR(VALUE(RIGHT(ON$3,2)),RIGHT(ON$3,1)),TRUE)</f>
        <v>-33</v>
      </c>
      <c r="OP17" s="2">
        <f>IFERROR(OQ17-VLOOKUP($A17,'TB2-1'!$A:$XEW,1+IFERROR(VALUE(RIGHT(OP$3,2)),RIGHT(OP$3,1)),TRUE),#N/A)</f>
        <v>-47</v>
      </c>
      <c r="OQ17" s="9">
        <f t="shared" ref="OQ17" si="513">$OW17+VLOOKUP($A17,$ACE:$ACW,1+IFERROR(VALUE(RIGHT(OP$3,2)),RIGHT(OP$3,1)),TRUE)</f>
        <v>-32</v>
      </c>
      <c r="OR17" s="2">
        <f>IFERROR(OS17-VLOOKUP($A17,'TB2-1'!$A:$XEW,1+IFERROR(VALUE(RIGHT(OR$3,2)),RIGHT(OR$3,1)),TRUE),#N/A)</f>
        <v>-52</v>
      </c>
      <c r="OS17" s="9">
        <f t="shared" ref="OS17" si="514">$OW17+VLOOKUP($A17,$ACE:$ACW,1+IFERROR(VALUE(RIGHT(OR$3,2)),RIGHT(OR$3,1)),TRUE)</f>
        <v>-30</v>
      </c>
      <c r="OT17" s="2">
        <f>IFERROR(OU17-VLOOKUP($A17,'TB2-1'!$A:$XEW,1+IFERROR(VALUE(RIGHT(OT$3,2)),RIGHT(OT$3,1)),TRUE),#N/A)</f>
        <v>-59</v>
      </c>
      <c r="OU17" s="9">
        <f t="shared" ref="OU17" si="515">$OW17+VLOOKUP($A17,$ACE:$ACW,1+IFERROR(VALUE(RIGHT(OT$3,2)),RIGHT(OT$3,1)),TRUE)</f>
        <v>-24</v>
      </c>
      <c r="OV17" s="2">
        <f>IFERROR(OW17-VLOOKUP($A17,'TB2-1'!$A:$XEW,1+IFERROR(VALUE(RIGHT(OV$3,2)),RIGHT(OV$3,1)),TRUE),#N/A)</f>
        <v>-91</v>
      </c>
      <c r="OW17" s="9">
        <v>-37</v>
      </c>
      <c r="OX17" s="2">
        <f>IFERROR(OY17-VLOOKUP($A17,'TB2-1'!$A:$XEW,1+IFERROR(VALUE(RIGHT(OX$3,2)),RIGHT(OX$3,1)),TRUE),#N/A)</f>
        <v>-124</v>
      </c>
      <c r="OY17" s="2">
        <f t="shared" si="61"/>
        <v>-37</v>
      </c>
      <c r="OZ17" s="2">
        <f>IFERROR(PA17-VLOOKUP($A17,'TB2-1'!$A:$XEW,1+IFERROR(VALUE(RIGHT(OZ$3,2)),RIGHT(OZ$3,1)),TRUE),#N/A)</f>
        <v>-177</v>
      </c>
      <c r="PA17" s="2">
        <f t="shared" si="61"/>
        <v>-37</v>
      </c>
      <c r="PB17" s="2">
        <f>IFERROR(PC17-VLOOKUP($A17,'TB2-1'!$A:$XEW,1+IFERROR(VALUE(RIGHT(PB$3,2)),RIGHT(PB$3,1)),TRUE),#N/A)</f>
        <v>-257</v>
      </c>
      <c r="PC17" s="2">
        <f t="shared" si="61"/>
        <v>-37</v>
      </c>
      <c r="PD17" s="2">
        <f>IFERROR(PE17-VLOOKUP($A17,'TB2-1'!$A:$XEW,1+IFERROR(VALUE(RIGHT(PD$3,2)),RIGHT(PD$3,1)),TRUE),#N/A)</f>
        <v>-387</v>
      </c>
      <c r="PE17" s="2">
        <f t="shared" si="61"/>
        <v>-37</v>
      </c>
      <c r="PF17" s="2">
        <f>IFERROR(PG17-VLOOKUP($A17,'TB2-1'!$A:$XEW,1+IFERROR(VALUE(RIGHT(PF$3,2)),RIGHT(PF$3,1)),TRUE),#N/A)</f>
        <v>-577</v>
      </c>
      <c r="PG17" s="2">
        <f t="shared" si="61"/>
        <v>-37</v>
      </c>
      <c r="PH17" s="2">
        <f>IFERROR(PI17-VLOOKUP($A17,'TB2-1'!$A:$XEW,1+IFERROR(VALUE(RIGHT(PH$3,2)),RIGHT(PH$3,1)),TRUE),#N/A)</f>
        <v>-907</v>
      </c>
      <c r="PI17" s="2">
        <f t="shared" si="61"/>
        <v>-37</v>
      </c>
      <c r="PJ17" s="2">
        <f>IFERROR(PK17-VLOOKUP($A17,'TB2-1'!$A:$XEW,1+IFERROR(VALUE(RIGHT(PJ$3,2)),RIGHT(PJ$3,1)),TRUE),#N/A)</f>
        <v>-1437</v>
      </c>
      <c r="PK17" s="2">
        <f t="shared" si="61"/>
        <v>-37</v>
      </c>
      <c r="PL17" s="2">
        <f>IFERROR(PM17-VLOOKUP($A17,'TB2-1'!$A:$XEW,1+IFERROR(VALUE(RIGHT(PL$3,2)),RIGHT(PL$3,1)),TRUE),#N/A)</f>
        <v>-2237</v>
      </c>
      <c r="PM17" s="2">
        <f t="shared" si="61"/>
        <v>-37</v>
      </c>
      <c r="PN17" s="2">
        <f>IFERROR(PO17-VLOOKUP($A17,'TB2-1'!$A:$XEW,1+IFERROR(VALUE(RIGHT(PN$3,2)),RIGHT(PN$3,1)),TRUE),#N/A)</f>
        <v>-3537</v>
      </c>
      <c r="PO17" s="2">
        <f t="shared" si="62"/>
        <v>-37</v>
      </c>
      <c r="PP17" s="2">
        <f>IFERROR(PQ17-VLOOKUP($A17,'TB2-1'!$A:$XEW,1+IFERROR(VALUE(RIGHT(PP$3,2)),RIGHT(PP$3,1)),TRUE),#N/A)</f>
        <v>-5437</v>
      </c>
      <c r="PQ17" s="2">
        <f t="shared" si="63"/>
        <v>-37</v>
      </c>
      <c r="PR17" s="5" t="e">
        <f>IFERROR(PS17-VLOOKUP($A17,'TB2-1'!$A:$XEW,1+IFERROR(VALUE(RIGHT(PR$3,2)),RIGHT(PR$3,1)),TRUE),#N/A)</f>
        <v>#N/A</v>
      </c>
      <c r="PS17" s="9" t="e">
        <f t="shared" si="98"/>
        <v>#N/A</v>
      </c>
      <c r="PT17" s="5" t="e">
        <f>IFERROR(PU17-VLOOKUP($A17,'TB2-1'!$A:$XEW,1+IFERROR(VALUE(RIGHT(PT$3,2)),RIGHT(PT$3,1)),TRUE),#N/A)</f>
        <v>#N/A</v>
      </c>
      <c r="PU17" s="9" t="e">
        <f t="shared" si="98"/>
        <v>#N/A</v>
      </c>
      <c r="PV17" s="5">
        <f>IFERROR(PW17-VLOOKUP($A17,'TB2-1'!$A:$XEW,1+IFERROR(VALUE(RIGHT(PV$3,2)),RIGHT(PV$3,1)),TRUE),#N/A)</f>
        <v>-55</v>
      </c>
      <c r="PW17" s="9">
        <f t="shared" ref="PW17" si="516">$QG17+VLOOKUP($A17,$ACE:$ACW,1+IFERROR(VALUE(RIGHT(PV$3,2)),RIGHT(PV$3,1)),TRUE)</f>
        <v>-49</v>
      </c>
      <c r="PX17" s="5">
        <f>IFERROR(PY17-VLOOKUP($A17,'TB2-1'!$A:$XEW,1+IFERROR(VALUE(RIGHT(PX$3,2)),RIGHT(PX$3,1)),TRUE),#N/A)</f>
        <v>-57</v>
      </c>
      <c r="PY17" s="9">
        <f t="shared" ref="PY17" si="517">$QG17+VLOOKUP($A17,$ACE:$ACW,1+IFERROR(VALUE(RIGHT(PX$3,2)),RIGHT(PX$3,1)),TRUE)</f>
        <v>-47</v>
      </c>
      <c r="PZ17" s="5">
        <f>IFERROR(QA17-VLOOKUP($A17,'TB2-1'!$A:$XEW,1+IFERROR(VALUE(RIGHT(PZ$3,2)),RIGHT(PZ$3,1)),TRUE),#N/A)</f>
        <v>-61</v>
      </c>
      <c r="QA17" s="9">
        <f t="shared" ref="QA17" si="518">$QG17+VLOOKUP($A17,$ACE:$ACW,1+IFERROR(VALUE(RIGHT(PZ$3,2)),RIGHT(PZ$3,1)),TRUE)</f>
        <v>-46</v>
      </c>
      <c r="QB17" s="5">
        <f>IFERROR(QC17-VLOOKUP($A17,'TB2-1'!$A:$XEW,1+IFERROR(VALUE(RIGHT(QB$3,2)),RIGHT(QB$3,1)),TRUE),#N/A)</f>
        <v>-66</v>
      </c>
      <c r="QC17" s="9">
        <f t="shared" ref="QC17" si="519">$QG17+VLOOKUP($A17,$ACE:$ACW,1+IFERROR(VALUE(RIGHT(QB$3,2)),RIGHT(QB$3,1)),TRUE)</f>
        <v>-44</v>
      </c>
      <c r="QD17" s="5">
        <f>IFERROR(QE17-VLOOKUP($A17,'TB2-1'!$A:$XEW,1+IFERROR(VALUE(RIGHT(QD$3,2)),RIGHT(QD$3,1)),TRUE),#N/A)</f>
        <v>-73</v>
      </c>
      <c r="QE17" s="9">
        <f t="shared" ref="QE17" si="520">$QG17+VLOOKUP($A17,$ACE:$ACW,1+IFERROR(VALUE(RIGHT(QD$3,2)),RIGHT(QD$3,1)),TRUE)</f>
        <v>-38</v>
      </c>
      <c r="QF17" s="5">
        <f>IFERROR(QG17-VLOOKUP($A17,'TB2-1'!$A:$XEW,1+IFERROR(VALUE(RIGHT(QF$3,2)),RIGHT(QF$3,1)),TRUE),#N/A)</f>
        <v>-105</v>
      </c>
      <c r="QG17" s="9">
        <v>-51</v>
      </c>
      <c r="QH17" s="5">
        <f>IFERROR(QI17-VLOOKUP($A17,'TB2-1'!$A:$XEW,1+IFERROR(VALUE(RIGHT(QH$3,2)),RIGHT(QH$3,1)),TRUE),#N/A)</f>
        <v>-138</v>
      </c>
      <c r="QI17" s="5">
        <f t="shared" si="64"/>
        <v>-51</v>
      </c>
      <c r="QJ17" s="5">
        <f>IFERROR(QK17-VLOOKUP($A17,'TB2-1'!$A:$XEW,1+IFERROR(VALUE(RIGHT(QJ$3,2)),RIGHT(QJ$3,1)),TRUE),#N/A)</f>
        <v>-191</v>
      </c>
      <c r="QK17" s="5">
        <f t="shared" si="64"/>
        <v>-51</v>
      </c>
      <c r="QL17" s="5">
        <f>IFERROR(QM17-VLOOKUP($A17,'TB2-1'!$A:$XEW,1+IFERROR(VALUE(RIGHT(QL$3,2)),RIGHT(QL$3,1)),TRUE),#N/A)</f>
        <v>-271</v>
      </c>
      <c r="QM17" s="5">
        <f t="shared" si="64"/>
        <v>-51</v>
      </c>
      <c r="QN17" s="5">
        <f>IFERROR(QO17-VLOOKUP($A17,'TB2-1'!$A:$XEW,1+IFERROR(VALUE(RIGHT(QN$3,2)),RIGHT(QN$3,1)),TRUE),#N/A)</f>
        <v>-401</v>
      </c>
      <c r="QO17" s="5">
        <f t="shared" si="64"/>
        <v>-51</v>
      </c>
      <c r="QP17" s="5">
        <f>IFERROR(QQ17-VLOOKUP($A17,'TB2-1'!$A:$XEW,1+IFERROR(VALUE(RIGHT(QP$3,2)),RIGHT(QP$3,1)),TRUE),#N/A)</f>
        <v>-591</v>
      </c>
      <c r="QQ17" s="5">
        <f t="shared" si="64"/>
        <v>-51</v>
      </c>
      <c r="QR17" s="5">
        <f>IFERROR(QS17-VLOOKUP($A17,'TB2-1'!$A:$XEW,1+IFERROR(VALUE(RIGHT(QR$3,2)),RIGHT(QR$3,1)),TRUE),#N/A)</f>
        <v>-921</v>
      </c>
      <c r="QS17" s="5">
        <f t="shared" si="64"/>
        <v>-51</v>
      </c>
      <c r="QT17" s="5">
        <f>IFERROR(QU17-VLOOKUP($A17,'TB2-1'!$A:$XEW,1+IFERROR(VALUE(RIGHT(QT$3,2)),RIGHT(QT$3,1)),TRUE),#N/A)</f>
        <v>-1451</v>
      </c>
      <c r="QU17" s="5">
        <f t="shared" si="64"/>
        <v>-51</v>
      </c>
      <c r="QV17" s="5">
        <f>IFERROR(QW17-VLOOKUP($A17,'TB2-1'!$A:$XEW,1+IFERROR(VALUE(RIGHT(QV$3,2)),RIGHT(QV$3,1)),TRUE),#N/A)</f>
        <v>-2251</v>
      </c>
      <c r="QW17" s="5">
        <f t="shared" si="64"/>
        <v>-51</v>
      </c>
      <c r="QX17" s="5">
        <f>IFERROR(QY17-VLOOKUP($A17,'TB2-1'!$A:$XEW,1+IFERROR(VALUE(RIGHT(QX$3,2)),RIGHT(QX$3,1)),TRUE),#N/A)</f>
        <v>-3551</v>
      </c>
      <c r="QY17" s="5">
        <f t="shared" si="65"/>
        <v>-51</v>
      </c>
      <c r="QZ17" s="5">
        <f>IFERROR(RA17-VLOOKUP($A17,'TB2-1'!$A:$XEW,1+IFERROR(VALUE(RIGHT(QZ$3,2)),RIGHT(QZ$3,1)),TRUE),#N/A)</f>
        <v>-5451</v>
      </c>
      <c r="RA17" s="5">
        <f t="shared" si="66"/>
        <v>-51</v>
      </c>
      <c r="RB17" s="2" t="e">
        <f>IFERROR(RC17-VLOOKUP($A17,'TB2-1'!$A:$XEW,1+IFERROR(VALUE(RIGHT(RB$3,2)),RIGHT(RB$3,1)),TRUE),#N/A)</f>
        <v>#N/A</v>
      </c>
      <c r="RC17" s="9" t="e">
        <f t="shared" si="104"/>
        <v>#N/A</v>
      </c>
      <c r="RD17" s="2" t="e">
        <f>IFERROR(RE17-VLOOKUP($A17,'TB2-1'!$A:$XEW,1+IFERROR(VALUE(RIGHT(RD$3,2)),RIGHT(RD$3,1)),TRUE),#N/A)</f>
        <v>#N/A</v>
      </c>
      <c r="RE17" s="9" t="e">
        <f t="shared" si="104"/>
        <v>#N/A</v>
      </c>
      <c r="RF17" s="2">
        <f>IFERROR(RG17-VLOOKUP($A17,'TB2-1'!$A:$XEW,1+IFERROR(VALUE(RIGHT(RF$3,2)),RIGHT(RF$3,1)),TRUE),#N/A)</f>
        <v>-75</v>
      </c>
      <c r="RG17" s="9">
        <f t="shared" ref="RG17" si="521">$RQ17+VLOOKUP($A17,$ACE:$ACW,1+IFERROR(VALUE(RIGHT(RF$3,2)),RIGHT(RF$3,1)),TRUE)</f>
        <v>-69</v>
      </c>
      <c r="RH17" s="2">
        <f>IFERROR(RI17-VLOOKUP($A17,'TB2-1'!$A:$XEW,1+IFERROR(VALUE(RIGHT(RH$3,2)),RIGHT(RH$3,1)),TRUE),#N/A)</f>
        <v>-77</v>
      </c>
      <c r="RI17" s="9">
        <f t="shared" ref="RI17" si="522">$RQ17+VLOOKUP($A17,$ACE:$ACW,1+IFERROR(VALUE(RIGHT(RH$3,2)),RIGHT(RH$3,1)),TRUE)</f>
        <v>-67</v>
      </c>
      <c r="RJ17" s="2">
        <f>IFERROR(RK17-VLOOKUP($A17,'TB2-1'!$A:$XEW,1+IFERROR(VALUE(RIGHT(RJ$3,2)),RIGHT(RJ$3,1)),TRUE),#N/A)</f>
        <v>-81</v>
      </c>
      <c r="RK17" s="9">
        <f t="shared" ref="RK17" si="523">$RQ17+VLOOKUP($A17,$ACE:$ACW,1+IFERROR(VALUE(RIGHT(RJ$3,2)),RIGHT(RJ$3,1)),TRUE)</f>
        <v>-66</v>
      </c>
      <c r="RL17" s="2">
        <f>IFERROR(RM17-VLOOKUP($A17,'TB2-1'!$A:$XEW,1+IFERROR(VALUE(RIGHT(RL$3,2)),RIGHT(RL$3,1)),TRUE),#N/A)</f>
        <v>-86</v>
      </c>
      <c r="RM17" s="9">
        <f t="shared" ref="RM17" si="524">$RQ17+VLOOKUP($A17,$ACE:$ACW,1+IFERROR(VALUE(RIGHT(RL$3,2)),RIGHT(RL$3,1)),TRUE)</f>
        <v>-64</v>
      </c>
      <c r="RN17" s="2">
        <f>IFERROR(RO17-VLOOKUP($A17,'TB2-1'!$A:$XEW,1+IFERROR(VALUE(RIGHT(RN$3,2)),RIGHT(RN$3,1)),TRUE),#N/A)</f>
        <v>-93</v>
      </c>
      <c r="RO17" s="9">
        <f t="shared" ref="RO17" si="525">$RQ17+VLOOKUP($A17,$ACE:$ACW,1+IFERROR(VALUE(RIGHT(RN$3,2)),RIGHT(RN$3,1)),TRUE)</f>
        <v>-58</v>
      </c>
      <c r="RP17" s="2">
        <f>IFERROR(RQ17-VLOOKUP($A17,'TB2-1'!$A:$XEW,1+IFERROR(VALUE(RIGHT(RP$3,2)),RIGHT(RP$3,1)),TRUE),#N/A)</f>
        <v>-125</v>
      </c>
      <c r="RQ17" s="9">
        <v>-71</v>
      </c>
      <c r="RR17" s="2">
        <f>IFERROR(RS17-VLOOKUP($A17,'TB2-1'!$A:$XEW,1+IFERROR(VALUE(RIGHT(RR$3,2)),RIGHT(RR$3,1)),TRUE),#N/A)</f>
        <v>-158</v>
      </c>
      <c r="RS17" s="2">
        <f t="shared" si="67"/>
        <v>-71</v>
      </c>
      <c r="RT17" s="2">
        <f>IFERROR(RU17-VLOOKUP($A17,'TB2-1'!$A:$XEW,1+IFERROR(VALUE(RIGHT(RT$3,2)),RIGHT(RT$3,1)),TRUE),#N/A)</f>
        <v>-211</v>
      </c>
      <c r="RU17" s="2">
        <f t="shared" si="67"/>
        <v>-71</v>
      </c>
      <c r="RV17" s="2">
        <f>IFERROR(RW17-VLOOKUP($A17,'TB2-1'!$A:$XEW,1+IFERROR(VALUE(RIGHT(RV$3,2)),RIGHT(RV$3,1)),TRUE),#N/A)</f>
        <v>-291</v>
      </c>
      <c r="RW17" s="2">
        <f t="shared" si="67"/>
        <v>-71</v>
      </c>
      <c r="RX17" s="2">
        <f>IFERROR(RY17-VLOOKUP($A17,'TB2-1'!$A:$XEW,1+IFERROR(VALUE(RIGHT(RX$3,2)),RIGHT(RX$3,1)),TRUE),#N/A)</f>
        <v>-421</v>
      </c>
      <c r="RY17" s="2">
        <f t="shared" si="67"/>
        <v>-71</v>
      </c>
      <c r="RZ17" s="2">
        <f>IFERROR(SA17-VLOOKUP($A17,'TB2-1'!$A:$XEW,1+IFERROR(VALUE(RIGHT(RZ$3,2)),RIGHT(RZ$3,1)),TRUE),#N/A)</f>
        <v>-611</v>
      </c>
      <c r="SA17" s="2">
        <f t="shared" si="67"/>
        <v>-71</v>
      </c>
      <c r="SB17" s="2">
        <f>IFERROR(SC17-VLOOKUP($A17,'TB2-1'!$A:$XEW,1+IFERROR(VALUE(RIGHT(SB$3,2)),RIGHT(SB$3,1)),TRUE),#N/A)</f>
        <v>-941</v>
      </c>
      <c r="SC17" s="2">
        <f t="shared" si="67"/>
        <v>-71</v>
      </c>
      <c r="SD17" s="2">
        <f>IFERROR(SE17-VLOOKUP($A17,'TB2-1'!$A:$XEW,1+IFERROR(VALUE(RIGHT(SD$3,2)),RIGHT(SD$3,1)),TRUE),#N/A)</f>
        <v>-1471</v>
      </c>
      <c r="SE17" s="2">
        <f t="shared" si="67"/>
        <v>-71</v>
      </c>
      <c r="SF17" s="2">
        <f>IFERROR(SG17-VLOOKUP($A17,'TB2-1'!$A:$XEW,1+IFERROR(VALUE(RIGHT(SF$3,2)),RIGHT(SF$3,1)),TRUE),#N/A)</f>
        <v>-2271</v>
      </c>
      <c r="SG17" s="2">
        <f t="shared" si="67"/>
        <v>-71</v>
      </c>
      <c r="SH17" s="2">
        <f>IFERROR(SI17-VLOOKUP($A17,'TB2-1'!$A:$XEW,1+IFERROR(VALUE(RIGHT(SH$3,2)),RIGHT(SH$3,1)),TRUE),#N/A)</f>
        <v>-3571</v>
      </c>
      <c r="SI17" s="2">
        <f t="shared" si="68"/>
        <v>-71</v>
      </c>
      <c r="SJ17" s="2">
        <f>IFERROR(SK17-VLOOKUP($A17,'TB2-1'!$A:$XEW,1+IFERROR(VALUE(RIGHT(SJ$3,2)),RIGHT(SJ$3,1)),TRUE),#N/A)</f>
        <v>-5471</v>
      </c>
      <c r="SK17" s="2">
        <f t="shared" si="69"/>
        <v>-71</v>
      </c>
      <c r="SL17" s="5" t="e">
        <f>IFERROR(SM17-VLOOKUP($A17,'TB2-1'!$A:$XEW,1+IFERROR(VALUE(RIGHT(SL$3,2)),RIGHT(SL$3,1)),TRUE),#N/A)</f>
        <v>#N/A</v>
      </c>
      <c r="SM17" s="9" t="e">
        <f t="shared" si="110"/>
        <v>#N/A</v>
      </c>
      <c r="SN17" s="5" t="e">
        <f>IFERROR(SO17-VLOOKUP($A17,'TB2-1'!$A:$XEW,1+IFERROR(VALUE(RIGHT(SN$3,2)),RIGHT(SN$3,1)),TRUE),#N/A)</f>
        <v>#N/A</v>
      </c>
      <c r="SO17" s="9" t="e">
        <f t="shared" si="110"/>
        <v>#N/A</v>
      </c>
      <c r="SP17" s="5">
        <f>IFERROR(SQ17-VLOOKUP($A17,'TB2-1'!$A:$XEW,1+IFERROR(VALUE(RIGHT(SP$3,2)),RIGHT(SP$3,1)),TRUE),#N/A)</f>
        <v>-95</v>
      </c>
      <c r="SQ17" s="9">
        <f t="shared" si="110"/>
        <v>-89</v>
      </c>
      <c r="SR17" s="5">
        <f>IFERROR(SS17-VLOOKUP($A17,'TB2-1'!$A:$XEW,1+IFERROR(VALUE(RIGHT(SR$3,2)),RIGHT(SR$3,1)),TRUE),#N/A)</f>
        <v>-97</v>
      </c>
      <c r="SS17" s="9">
        <f t="shared" si="110"/>
        <v>-87</v>
      </c>
      <c r="ST17" s="5">
        <f>IFERROR(SU17-VLOOKUP($A17,'TB2-1'!$A:$XEW,1+IFERROR(VALUE(RIGHT(ST$3,2)),RIGHT(ST$3,1)),TRUE),#N/A)</f>
        <v>-101</v>
      </c>
      <c r="SU17" s="9">
        <f t="shared" si="110"/>
        <v>-86</v>
      </c>
      <c r="SV17" s="5">
        <f>IFERROR(SW17-VLOOKUP($A17,'TB2-1'!$A:$XEW,1+IFERROR(VALUE(RIGHT(SV$3,2)),RIGHT(SV$3,1)),TRUE),#N/A)</f>
        <v>-106</v>
      </c>
      <c r="SW17" s="9">
        <f t="shared" si="110"/>
        <v>-84</v>
      </c>
      <c r="SX17" s="5">
        <f>IFERROR(SY17-VLOOKUP($A17,'TB2-1'!$A:$XEW,1+IFERROR(VALUE(RIGHT(SX$3,2)),RIGHT(SX$3,1)),TRUE),#N/A)</f>
        <v>-113</v>
      </c>
      <c r="SY17" s="9">
        <f t="shared" si="111"/>
        <v>-78</v>
      </c>
      <c r="SZ17" s="5">
        <f>IFERROR(TA17-VLOOKUP($A17,'TB2-1'!$A:$XEW,1+IFERROR(VALUE(RIGHT(SZ$3,2)),RIGHT(SZ$3,1)),TRUE),#N/A)</f>
        <v>-145</v>
      </c>
      <c r="TA17" s="9">
        <v>-91</v>
      </c>
      <c r="TB17" s="5">
        <f>IFERROR(TC17-VLOOKUP($A17,'TB2-1'!$A:$XEW,1+IFERROR(VALUE(RIGHT(TB$3,2)),RIGHT(TB$3,1)),TRUE),#N/A)</f>
        <v>-178</v>
      </c>
      <c r="TC17" s="5">
        <f t="shared" si="70"/>
        <v>-91</v>
      </c>
      <c r="TD17" s="5">
        <f>IFERROR(TE17-VLOOKUP($A17,'TB2-1'!$A:$XEW,1+IFERROR(VALUE(RIGHT(TD$3,2)),RIGHT(TD$3,1)),TRUE),#N/A)</f>
        <v>-231</v>
      </c>
      <c r="TE17" s="5">
        <f t="shared" si="70"/>
        <v>-91</v>
      </c>
      <c r="TF17" s="5">
        <f>IFERROR(TG17-VLOOKUP($A17,'TB2-1'!$A:$XEW,1+IFERROR(VALUE(RIGHT(TF$3,2)),RIGHT(TF$3,1)),TRUE),#N/A)</f>
        <v>-311</v>
      </c>
      <c r="TG17" s="5">
        <f t="shared" si="70"/>
        <v>-91</v>
      </c>
      <c r="TH17" s="5">
        <f>IFERROR(TI17-VLOOKUP($A17,'TB2-1'!$A:$XEW,1+IFERROR(VALUE(RIGHT(TH$3,2)),RIGHT(TH$3,1)),TRUE),#N/A)</f>
        <v>-441</v>
      </c>
      <c r="TI17" s="5">
        <f t="shared" si="70"/>
        <v>-91</v>
      </c>
      <c r="TJ17" s="5">
        <f>IFERROR(TK17-VLOOKUP($A17,'TB2-1'!$A:$XEW,1+IFERROR(VALUE(RIGHT(TJ$3,2)),RIGHT(TJ$3,1)),TRUE),#N/A)</f>
        <v>-631</v>
      </c>
      <c r="TK17" s="5">
        <f t="shared" si="70"/>
        <v>-91</v>
      </c>
      <c r="TL17" s="5">
        <f>IFERROR(TM17-VLOOKUP($A17,'TB2-1'!$A:$XEW,1+IFERROR(VALUE(RIGHT(TL$3,2)),RIGHT(TL$3,1)),TRUE),#N/A)</f>
        <v>-961</v>
      </c>
      <c r="TM17" s="5">
        <f t="shared" si="70"/>
        <v>-91</v>
      </c>
      <c r="TN17" s="5">
        <f>IFERROR(TO17-VLOOKUP($A17,'TB2-1'!$A:$XEW,1+IFERROR(VALUE(RIGHT(TN$3,2)),RIGHT(TN$3,1)),TRUE),#N/A)</f>
        <v>-1491</v>
      </c>
      <c r="TO17" s="5">
        <f t="shared" si="70"/>
        <v>-91</v>
      </c>
      <c r="TP17" s="5">
        <f>IFERROR(TQ17-VLOOKUP($A17,'TB2-1'!$A:$XEW,1+IFERROR(VALUE(RIGHT(TP$3,2)),RIGHT(TP$3,1)),TRUE),#N/A)</f>
        <v>-2291</v>
      </c>
      <c r="TQ17" s="5">
        <f t="shared" si="70"/>
        <v>-91</v>
      </c>
      <c r="TR17" s="5">
        <f>IFERROR(TS17-VLOOKUP($A17,'TB2-1'!$A:$XEW,1+IFERROR(VALUE(RIGHT(TR$3,2)),RIGHT(TR$3,1)),TRUE),#N/A)</f>
        <v>-3591</v>
      </c>
      <c r="TS17" s="5">
        <f t="shared" si="71"/>
        <v>-91</v>
      </c>
      <c r="TT17" s="5">
        <f>IFERROR(TU17-VLOOKUP($A17,'TB2-1'!$A:$XEW,1+IFERROR(VALUE(RIGHT(TT$3,2)),RIGHT(TT$3,1)),TRUE),#N/A)</f>
        <v>-5491</v>
      </c>
      <c r="TU17" s="5">
        <f t="shared" si="72"/>
        <v>-91</v>
      </c>
      <c r="TV17" s="2" t="e">
        <f>IFERROR(TW17-VLOOKUP($A17,'TB2-1'!$A:$XEW,1+IFERROR(VALUE(RIGHT(TV$3,2)),RIGHT(TV$3,1)),TRUE),#N/A)</f>
        <v>#N/A</v>
      </c>
      <c r="TW17" s="9" t="e">
        <f t="shared" si="112"/>
        <v>#N/A</v>
      </c>
      <c r="TX17" s="2" t="e">
        <f>IFERROR(TY17-VLOOKUP($A17,'TB2-1'!$A:$XEW,1+IFERROR(VALUE(RIGHT(TX$3,2)),RIGHT(TX$3,1)),TRUE),#N/A)</f>
        <v>#N/A</v>
      </c>
      <c r="TY17" s="9" t="e">
        <f t="shared" si="112"/>
        <v>#N/A</v>
      </c>
      <c r="TZ17" s="2">
        <f>IFERROR(UA17-VLOOKUP($A17,'TB2-1'!$A:$XEW,1+IFERROR(VALUE(RIGHT(TZ$3,2)),RIGHT(TZ$3,1)),TRUE),#N/A)</f>
        <v>-128</v>
      </c>
      <c r="UA17" s="9">
        <f t="shared" ref="UA17" si="526">$UK17+VLOOKUP($A17,$ACE:$ACW,1+IFERROR(VALUE(RIGHT(TZ$3,2)),RIGHT(TZ$3,1)),TRUE)</f>
        <v>-122</v>
      </c>
      <c r="UB17" s="2">
        <f>IFERROR(UC17-VLOOKUP($A17,'TB2-1'!$A:$XEW,1+IFERROR(VALUE(RIGHT(UB$3,2)),RIGHT(UB$3,1)),TRUE),#N/A)</f>
        <v>-130</v>
      </c>
      <c r="UC17" s="9">
        <f t="shared" ref="UC17" si="527">$UK17+VLOOKUP($A17,$ACE:$ACW,1+IFERROR(VALUE(RIGHT(UB$3,2)),RIGHT(UB$3,1)),TRUE)</f>
        <v>-120</v>
      </c>
      <c r="UD17" s="2">
        <f>IFERROR(UE17-VLOOKUP($A17,'TB2-1'!$A:$XEW,1+IFERROR(VALUE(RIGHT(UD$3,2)),RIGHT(UD$3,1)),TRUE),#N/A)</f>
        <v>-134</v>
      </c>
      <c r="UE17" s="9">
        <f t="shared" ref="UE17" si="528">$UK17+VLOOKUP($A17,$ACE:$ACW,1+IFERROR(VALUE(RIGHT(UD$3,2)),RIGHT(UD$3,1)),TRUE)</f>
        <v>-119</v>
      </c>
      <c r="UF17" s="2">
        <f>IFERROR(UG17-VLOOKUP($A17,'TB2-1'!$A:$XEW,1+IFERROR(VALUE(RIGHT(UF$3,2)),RIGHT(UF$3,1)),TRUE),#N/A)</f>
        <v>-139</v>
      </c>
      <c r="UG17" s="9">
        <f t="shared" ref="UG17" si="529">$UK17+VLOOKUP($A17,$ACE:$ACW,1+IFERROR(VALUE(RIGHT(UF$3,2)),RIGHT(UF$3,1)),TRUE)</f>
        <v>-117</v>
      </c>
      <c r="UH17" s="2">
        <f>IFERROR(UI17-VLOOKUP($A17,'TB2-1'!$A:$XEW,1+IFERROR(VALUE(RIGHT(UH$3,2)),RIGHT(UH$3,1)),TRUE),#N/A)</f>
        <v>-146</v>
      </c>
      <c r="UI17" s="9">
        <f t="shared" ref="UI17" si="530">$UK17+VLOOKUP($A17,$ACE:$ACW,1+IFERROR(VALUE(RIGHT(UH$3,2)),RIGHT(UH$3,1)),TRUE)</f>
        <v>-111</v>
      </c>
      <c r="UJ17" s="2">
        <f>IFERROR(UK17-VLOOKUP($A17,'TB2-1'!$A:$XEW,1+IFERROR(VALUE(RIGHT(UJ$3,2)),RIGHT(UJ$3,1)),TRUE),#N/A)</f>
        <v>-178</v>
      </c>
      <c r="UK17" s="9">
        <v>-124</v>
      </c>
      <c r="UL17" s="2">
        <f>IFERROR(UM17-VLOOKUP($A17,'TB2-1'!$A:$XEW,1+IFERROR(VALUE(RIGHT(UL$3,2)),RIGHT(UL$3,1)),TRUE),#N/A)</f>
        <v>-211</v>
      </c>
      <c r="UM17" s="2">
        <f t="shared" si="73"/>
        <v>-124</v>
      </c>
      <c r="UN17" s="2">
        <f>IFERROR(UO17-VLOOKUP($A17,'TB2-1'!$A:$XEW,1+IFERROR(VALUE(RIGHT(UN$3,2)),RIGHT(UN$3,1)),TRUE),#N/A)</f>
        <v>-264</v>
      </c>
      <c r="UO17" s="2">
        <f t="shared" si="73"/>
        <v>-124</v>
      </c>
      <c r="UP17" s="2">
        <f>IFERROR(UQ17-VLOOKUP($A17,'TB2-1'!$A:$XEW,1+IFERROR(VALUE(RIGHT(UP$3,2)),RIGHT(UP$3,1)),TRUE),#N/A)</f>
        <v>-344</v>
      </c>
      <c r="UQ17" s="2">
        <f t="shared" si="73"/>
        <v>-124</v>
      </c>
      <c r="UR17" s="2">
        <f>IFERROR(US17-VLOOKUP($A17,'TB2-1'!$A:$XEW,1+IFERROR(VALUE(RIGHT(UR$3,2)),RIGHT(UR$3,1)),TRUE),#N/A)</f>
        <v>-474</v>
      </c>
      <c r="US17" s="2">
        <f t="shared" si="73"/>
        <v>-124</v>
      </c>
      <c r="UT17" s="2">
        <f>IFERROR(UU17-VLOOKUP($A17,'TB2-1'!$A:$XEW,1+IFERROR(VALUE(RIGHT(UT$3,2)),RIGHT(UT$3,1)),TRUE),#N/A)</f>
        <v>-664</v>
      </c>
      <c r="UU17" s="2">
        <f t="shared" si="73"/>
        <v>-124</v>
      </c>
      <c r="UV17" s="2">
        <f>IFERROR(UW17-VLOOKUP($A17,'TB2-1'!$A:$XEW,1+IFERROR(VALUE(RIGHT(UV$3,2)),RIGHT(UV$3,1)),TRUE),#N/A)</f>
        <v>-994</v>
      </c>
      <c r="UW17" s="2">
        <f t="shared" si="73"/>
        <v>-124</v>
      </c>
      <c r="UX17" s="2">
        <f>IFERROR(UY17-VLOOKUP($A17,'TB2-1'!$A:$XEW,1+IFERROR(VALUE(RIGHT(UX$3,2)),RIGHT(UX$3,1)),TRUE),#N/A)</f>
        <v>-1524</v>
      </c>
      <c r="UY17" s="2">
        <f t="shared" si="73"/>
        <v>-124</v>
      </c>
      <c r="UZ17" s="2">
        <f>IFERROR(VA17-VLOOKUP($A17,'TB2-1'!$A:$XEW,1+IFERROR(VALUE(RIGHT(UZ$3,2)),RIGHT(UZ$3,1)),TRUE),#N/A)</f>
        <v>-2324</v>
      </c>
      <c r="VA17" s="2">
        <f t="shared" si="73"/>
        <v>-124</v>
      </c>
      <c r="VB17" s="2">
        <f>IFERROR(VC17-VLOOKUP($A17,'TB2-1'!$A:$XEW,1+IFERROR(VALUE(RIGHT(VB$3,2)),RIGHT(VB$3,1)),TRUE),#N/A)</f>
        <v>-3624</v>
      </c>
      <c r="VC17" s="2">
        <f t="shared" si="74"/>
        <v>-124</v>
      </c>
      <c r="VD17" s="2">
        <f>IFERROR(VE17-VLOOKUP($A17,'TB2-1'!$A:$XEW,1+IFERROR(VALUE(RIGHT(VD$3,2)),RIGHT(VD$3,1)),TRUE),#N/A)</f>
        <v>-5524</v>
      </c>
      <c r="VE17" s="2">
        <f t="shared" si="75"/>
        <v>-124</v>
      </c>
      <c r="VF17" s="5" t="e">
        <f>IFERROR(VG17-VLOOKUP($A17,'TB2-1'!$A:$XEW,1+IFERROR(VALUE(RIGHT(VF$3,2)),RIGHT(VF$3,1)),TRUE),#N/A)</f>
        <v>#N/A</v>
      </c>
      <c r="VG17" s="9" t="e">
        <f t="shared" si="118"/>
        <v>#N/A</v>
      </c>
      <c r="VH17" s="5" t="e">
        <f>IFERROR(VI17-VLOOKUP($A17,'TB2-1'!$A:$XEW,1+IFERROR(VALUE(RIGHT(VH$3,2)),RIGHT(VH$3,1)),TRUE),#N/A)</f>
        <v>#N/A</v>
      </c>
      <c r="VI17" s="9" t="e">
        <f t="shared" si="118"/>
        <v>#N/A</v>
      </c>
      <c r="VJ17" s="5">
        <f>IFERROR(VK17-VLOOKUP($A17,'TB2-1'!$A:$XEW,1+IFERROR(VALUE(RIGHT(VJ$3,2)),RIGHT(VJ$3,1)),TRUE),#N/A)</f>
        <v>-182</v>
      </c>
      <c r="VK17" s="9">
        <f t="shared" ref="VK17" si="531">$VU17+VLOOKUP($A17,$ACE:$ACW,1+IFERROR(VALUE(RIGHT(VJ$3,2)),RIGHT(VJ$3,1)),TRUE)</f>
        <v>-176</v>
      </c>
      <c r="VL17" s="5">
        <f>IFERROR(VM17-VLOOKUP($A17,'TB2-1'!$A:$XEW,1+IFERROR(VALUE(RIGHT(VL$3,2)),RIGHT(VL$3,1)),TRUE),#N/A)</f>
        <v>-184</v>
      </c>
      <c r="VM17" s="9">
        <f t="shared" ref="VM17" si="532">$VU17+VLOOKUP($A17,$ACE:$ACW,1+IFERROR(VALUE(RIGHT(VL$3,2)),RIGHT(VL$3,1)),TRUE)</f>
        <v>-174</v>
      </c>
      <c r="VN17" s="5">
        <f>IFERROR(VO17-VLOOKUP($A17,'TB2-1'!$A:$XEW,1+IFERROR(VALUE(RIGHT(VN$3,2)),RIGHT(VN$3,1)),TRUE),#N/A)</f>
        <v>-188</v>
      </c>
      <c r="VO17" s="9">
        <f t="shared" ref="VO17" si="533">$VU17+VLOOKUP($A17,$ACE:$ACW,1+IFERROR(VALUE(RIGHT(VN$3,2)),RIGHT(VN$3,1)),TRUE)</f>
        <v>-173</v>
      </c>
      <c r="VP17" s="5">
        <f>IFERROR(VQ17-VLOOKUP($A17,'TB2-1'!$A:$XEW,1+IFERROR(VALUE(RIGHT(VP$3,2)),RIGHT(VP$3,1)),TRUE),#N/A)</f>
        <v>-193</v>
      </c>
      <c r="VQ17" s="9">
        <f t="shared" ref="VQ17" si="534">$VU17+VLOOKUP($A17,$ACE:$ACW,1+IFERROR(VALUE(RIGHT(VP$3,2)),RIGHT(VP$3,1)),TRUE)</f>
        <v>-171</v>
      </c>
      <c r="VR17" s="5">
        <f>IFERROR(VS17-VLOOKUP($A17,'TB2-1'!$A:$XEW,1+IFERROR(VALUE(RIGHT(VR$3,2)),RIGHT(VR$3,1)),TRUE),#N/A)</f>
        <v>-200</v>
      </c>
      <c r="VS17" s="9">
        <f t="shared" ref="VS17" si="535">$VU17+VLOOKUP($A17,$ACE:$ACW,1+IFERROR(VALUE(RIGHT(VR$3,2)),RIGHT(VR$3,1)),TRUE)</f>
        <v>-165</v>
      </c>
      <c r="VT17" s="5">
        <f>IFERROR(VU17-VLOOKUP($A17,'TB2-1'!$A:$XEW,1+IFERROR(VALUE(RIGHT(VT$3,2)),RIGHT(VT$3,1)),TRUE),#N/A)</f>
        <v>-232</v>
      </c>
      <c r="VU17" s="9">
        <v>-178</v>
      </c>
      <c r="VV17" s="5">
        <f>IFERROR(VW17-VLOOKUP($A17,'TB2-1'!$A:$XEW,1+IFERROR(VALUE(RIGHT(VV$3,2)),RIGHT(VV$3,1)),TRUE),#N/A)</f>
        <v>-265</v>
      </c>
      <c r="VW17" s="5">
        <f t="shared" si="76"/>
        <v>-178</v>
      </c>
      <c r="VX17" s="5">
        <f>IFERROR(VY17-VLOOKUP($A17,'TB2-1'!$A:$XEW,1+IFERROR(VALUE(RIGHT(VX$3,2)),RIGHT(VX$3,1)),TRUE),#N/A)</f>
        <v>-318</v>
      </c>
      <c r="VY17" s="5">
        <f t="shared" si="76"/>
        <v>-178</v>
      </c>
      <c r="VZ17" s="5">
        <f>IFERROR(WA17-VLOOKUP($A17,'TB2-1'!$A:$XEW,1+IFERROR(VALUE(RIGHT(VZ$3,2)),RIGHT(VZ$3,1)),TRUE),#N/A)</f>
        <v>-398</v>
      </c>
      <c r="WA17" s="5">
        <f t="shared" si="76"/>
        <v>-178</v>
      </c>
      <c r="WB17" s="5">
        <f>IFERROR(WC17-VLOOKUP($A17,'TB2-1'!$A:$XEW,1+IFERROR(VALUE(RIGHT(WB$3,2)),RIGHT(WB$3,1)),TRUE),#N/A)</f>
        <v>-528</v>
      </c>
      <c r="WC17" s="5">
        <f t="shared" si="76"/>
        <v>-178</v>
      </c>
      <c r="WD17" s="5">
        <f>IFERROR(WE17-VLOOKUP($A17,'TB2-1'!$A:$XEW,1+IFERROR(VALUE(RIGHT(WD$3,2)),RIGHT(WD$3,1)),TRUE),#N/A)</f>
        <v>-718</v>
      </c>
      <c r="WE17" s="5">
        <f t="shared" si="76"/>
        <v>-178</v>
      </c>
      <c r="WF17" s="5">
        <f>IFERROR(WG17-VLOOKUP($A17,'TB2-1'!$A:$XEW,1+IFERROR(VALUE(RIGHT(WF$3,2)),RIGHT(WF$3,1)),TRUE),#N/A)</f>
        <v>-1048</v>
      </c>
      <c r="WG17" s="5">
        <f t="shared" si="76"/>
        <v>-178</v>
      </c>
      <c r="WH17" s="5">
        <f>IFERROR(WI17-VLOOKUP($A17,'TB2-1'!$A:$XEW,1+IFERROR(VALUE(RIGHT(WH$3,2)),RIGHT(WH$3,1)),TRUE),#N/A)</f>
        <v>-1578</v>
      </c>
      <c r="WI17" s="5">
        <f t="shared" si="76"/>
        <v>-178</v>
      </c>
      <c r="WJ17" s="5">
        <f>IFERROR(WK17-VLOOKUP($A17,'TB2-1'!$A:$XEW,1+IFERROR(VALUE(RIGHT(WJ$3,2)),RIGHT(WJ$3,1)),TRUE),#N/A)</f>
        <v>-2378</v>
      </c>
      <c r="WK17" s="5">
        <f t="shared" si="76"/>
        <v>-178</v>
      </c>
      <c r="WL17" s="5">
        <f>IFERROR(WM17-VLOOKUP($A17,'TB2-1'!$A:$XEW,1+IFERROR(VALUE(RIGHT(WL$3,2)),RIGHT(WL$3,1)),TRUE),#N/A)</f>
        <v>-3678</v>
      </c>
      <c r="WM17" s="5">
        <f t="shared" si="77"/>
        <v>-178</v>
      </c>
      <c r="WN17" s="5">
        <f>IFERROR(WO17-VLOOKUP($A17,'TB2-1'!$A:$XEW,1+IFERROR(VALUE(RIGHT(WN$3,2)),RIGHT(WN$3,1)),TRUE),#N/A)</f>
        <v>-5578</v>
      </c>
      <c r="WO17" s="5">
        <f t="shared" si="78"/>
        <v>-178</v>
      </c>
      <c r="WP17" s="2" t="e">
        <f>IFERROR(WQ17-VLOOKUP($A17,'TB2-1'!$A:$XEW,1+IFERROR(VALUE(RIGHT(WP$3,2)),RIGHT(WP$3,1)),TRUE),#N/A)</f>
        <v>#N/A</v>
      </c>
      <c r="WQ17" s="9" t="e">
        <f t="shared" si="124"/>
        <v>#N/A</v>
      </c>
      <c r="WR17" s="2" t="e">
        <f>IFERROR(WS17-VLOOKUP($A17,'TB2-1'!$A:$XEW,1+IFERROR(VALUE(RIGHT(WR$3,2)),RIGHT(WR$3,1)),TRUE),#N/A)</f>
        <v>#N/A</v>
      </c>
      <c r="WS17" s="9" t="e">
        <f t="shared" si="124"/>
        <v>#N/A</v>
      </c>
      <c r="WT17" s="2">
        <f>IFERROR(WU17-VLOOKUP($A17,'TB2-1'!$A:$XEW,1+IFERROR(VALUE(RIGHT(WT$3,2)),RIGHT(WT$3,1)),TRUE),#N/A)</f>
        <v>-262</v>
      </c>
      <c r="WU17" s="9">
        <f t="shared" ref="WU17" si="536">$XE17+VLOOKUP($A17,$ACE:$ACW,1+IFERROR(VALUE(RIGHT(WT$3,2)),RIGHT(WT$3,1)),TRUE)</f>
        <v>-256</v>
      </c>
      <c r="WV17" s="2">
        <f>IFERROR(WW17-VLOOKUP($A17,'TB2-1'!$A:$XEW,1+IFERROR(VALUE(RIGHT(WV$3,2)),RIGHT(WV$3,1)),TRUE),#N/A)</f>
        <v>-264</v>
      </c>
      <c r="WW17" s="9">
        <f t="shared" ref="WW17" si="537">$XE17+VLOOKUP($A17,$ACE:$ACW,1+IFERROR(VALUE(RIGHT(WV$3,2)),RIGHT(WV$3,1)),TRUE)</f>
        <v>-254</v>
      </c>
      <c r="WX17" s="2">
        <f>IFERROR(WY17-VLOOKUP($A17,'TB2-1'!$A:$XEW,1+IFERROR(VALUE(RIGHT(WX$3,2)),RIGHT(WX$3,1)),TRUE),#N/A)</f>
        <v>-268</v>
      </c>
      <c r="WY17" s="9">
        <f t="shared" ref="WY17" si="538">$XE17+VLOOKUP($A17,$ACE:$ACW,1+IFERROR(VALUE(RIGHT(WX$3,2)),RIGHT(WX$3,1)),TRUE)</f>
        <v>-253</v>
      </c>
      <c r="WZ17" s="2">
        <f>IFERROR(XA17-VLOOKUP($A17,'TB2-1'!$A:$XEW,1+IFERROR(VALUE(RIGHT(WZ$3,2)),RIGHT(WZ$3,1)),TRUE),#N/A)</f>
        <v>-273</v>
      </c>
      <c r="XA17" s="9">
        <f t="shared" ref="XA17" si="539">$XE17+VLOOKUP($A17,$ACE:$ACW,1+IFERROR(VALUE(RIGHT(WZ$3,2)),RIGHT(WZ$3,1)),TRUE)</f>
        <v>-251</v>
      </c>
      <c r="XB17" s="2">
        <f>IFERROR(XC17-VLOOKUP($A17,'TB2-1'!$A:$XEW,1+IFERROR(VALUE(RIGHT(XB$3,2)),RIGHT(XB$3,1)),TRUE),#N/A)</f>
        <v>-280</v>
      </c>
      <c r="XC17" s="9">
        <f t="shared" ref="XC17" si="540">$XE17+VLOOKUP($A17,$ACE:$ACW,1+IFERROR(VALUE(RIGHT(XB$3,2)),RIGHT(XB$3,1)),TRUE)</f>
        <v>-245</v>
      </c>
      <c r="XD17" s="2">
        <f>IFERROR(XE17-VLOOKUP($A17,'TB2-1'!$A:$XEW,1+IFERROR(VALUE(RIGHT(XD$3,2)),RIGHT(XD$3,1)),TRUE),#N/A)</f>
        <v>-312</v>
      </c>
      <c r="XE17" s="9">
        <v>-258</v>
      </c>
      <c r="XF17" s="2">
        <f>IFERROR(XG17-VLOOKUP($A17,'TB2-1'!$A:$XEW,1+IFERROR(VALUE(RIGHT(XF$3,2)),RIGHT(XF$3,1)),TRUE),#N/A)</f>
        <v>-345</v>
      </c>
      <c r="XG17" s="2">
        <f t="shared" si="79"/>
        <v>-258</v>
      </c>
      <c r="XH17" s="2">
        <f>IFERROR(XI17-VLOOKUP($A17,'TB2-1'!$A:$XEW,1+IFERROR(VALUE(RIGHT(XH$3,2)),RIGHT(XH$3,1)),TRUE),#N/A)</f>
        <v>-398</v>
      </c>
      <c r="XI17" s="2">
        <f t="shared" si="79"/>
        <v>-258</v>
      </c>
      <c r="XJ17" s="2">
        <f>IFERROR(XK17-VLOOKUP($A17,'TB2-1'!$A:$XEW,1+IFERROR(VALUE(RIGHT(XJ$3,2)),RIGHT(XJ$3,1)),TRUE),#N/A)</f>
        <v>-478</v>
      </c>
      <c r="XK17" s="2">
        <f t="shared" si="79"/>
        <v>-258</v>
      </c>
      <c r="XL17" s="2">
        <f>IFERROR(XM17-VLOOKUP($A17,'TB2-1'!$A:$XEW,1+IFERROR(VALUE(RIGHT(XL$3,2)),RIGHT(XL$3,1)),TRUE),#N/A)</f>
        <v>-608</v>
      </c>
      <c r="XM17" s="2">
        <f t="shared" si="79"/>
        <v>-258</v>
      </c>
      <c r="XN17" s="2">
        <f>IFERROR(XO17-VLOOKUP($A17,'TB2-1'!$A:$XEW,1+IFERROR(VALUE(RIGHT(XN$3,2)),RIGHT(XN$3,1)),TRUE),#N/A)</f>
        <v>-798</v>
      </c>
      <c r="XO17" s="2">
        <f t="shared" si="79"/>
        <v>-258</v>
      </c>
      <c r="XP17" s="2">
        <f>IFERROR(XQ17-VLOOKUP($A17,'TB2-1'!$A:$XEW,1+IFERROR(VALUE(RIGHT(XP$3,2)),RIGHT(XP$3,1)),TRUE),#N/A)</f>
        <v>-1128</v>
      </c>
      <c r="XQ17" s="2">
        <f t="shared" si="79"/>
        <v>-258</v>
      </c>
      <c r="XR17" s="2">
        <f>IFERROR(XS17-VLOOKUP($A17,'TB2-1'!$A:$XEW,1+IFERROR(VALUE(RIGHT(XR$3,2)),RIGHT(XR$3,1)),TRUE),#N/A)</f>
        <v>-1658</v>
      </c>
      <c r="XS17" s="2">
        <f t="shared" si="79"/>
        <v>-258</v>
      </c>
      <c r="XT17" s="2">
        <f>IFERROR(XU17-VLOOKUP($A17,'TB2-1'!$A:$XEW,1+IFERROR(VALUE(RIGHT(XT$3,2)),RIGHT(XT$3,1)),TRUE),#N/A)</f>
        <v>-2458</v>
      </c>
      <c r="XU17" s="2">
        <f t="shared" si="79"/>
        <v>-258</v>
      </c>
      <c r="XV17" s="2">
        <f>IFERROR(XW17-VLOOKUP($A17,'TB2-1'!$A:$XEW,1+IFERROR(VALUE(RIGHT(XV$3,2)),RIGHT(XV$3,1)),TRUE),#N/A)</f>
        <v>-3758</v>
      </c>
      <c r="XW17" s="2">
        <f t="shared" si="80"/>
        <v>-258</v>
      </c>
      <c r="XX17" s="2">
        <f>IFERROR(XY17-VLOOKUP($A17,'TB2-1'!$A:$XEW,1+IFERROR(VALUE(RIGHT(XX$3,2)),RIGHT(XX$3,1)),TRUE),#N/A)</f>
        <v>-5658</v>
      </c>
      <c r="XY17" s="2">
        <f t="shared" si="81"/>
        <v>-258</v>
      </c>
      <c r="XZ17" s="5" t="e">
        <f>IFERROR(YA17-VLOOKUP($A17,'TB2-1'!$A:$XEW,1+IFERROR(VALUE(RIGHT(XZ$3,2)),RIGHT(XZ$3,1)),TRUE),#N/A)</f>
        <v>#N/A</v>
      </c>
      <c r="YA17" s="9" t="e">
        <f t="shared" si="130"/>
        <v>#N/A</v>
      </c>
      <c r="YB17" s="5" t="e">
        <f>IFERROR(YC17-VLOOKUP($A17,'TB2-1'!$A:$XEW,1+IFERROR(VALUE(RIGHT(YB$3,2)),RIGHT(YB$3,1)),TRUE),#N/A)</f>
        <v>#N/A</v>
      </c>
      <c r="YC17" s="9" t="e">
        <f t="shared" si="130"/>
        <v>#N/A</v>
      </c>
      <c r="YD17" s="5">
        <f>IFERROR(YE17-VLOOKUP($A17,'TB2-1'!$A:$XEW,1+IFERROR(VALUE(RIGHT(YD$3,2)),RIGHT(YD$3,1)),TRUE),#N/A)</f>
        <v>-339</v>
      </c>
      <c r="YE17" s="9">
        <f t="shared" ref="YE17" si="541">$YO17+VLOOKUP($A17,$ACE:$ACW,1+IFERROR(VALUE(RIGHT(YD$3,2)),RIGHT(YD$3,1)),TRUE)</f>
        <v>-333</v>
      </c>
      <c r="YF17" s="5">
        <f>IFERROR(YG17-VLOOKUP($A17,'TB2-1'!$A:$XEW,1+IFERROR(VALUE(RIGHT(YF$3,2)),RIGHT(YF$3,1)),TRUE),#N/A)</f>
        <v>-341</v>
      </c>
      <c r="YG17" s="9">
        <f t="shared" ref="YG17" si="542">$YO17+VLOOKUP($A17,$ACE:$ACW,1+IFERROR(VALUE(RIGHT(YF$3,2)),RIGHT(YF$3,1)),TRUE)</f>
        <v>-331</v>
      </c>
      <c r="YH17" s="5">
        <f>IFERROR(YI17-VLOOKUP($A17,'TB2-1'!$A:$XEW,1+IFERROR(VALUE(RIGHT(YH$3,2)),RIGHT(YH$3,1)),TRUE),#N/A)</f>
        <v>-345</v>
      </c>
      <c r="YI17" s="9">
        <f t="shared" ref="YI17" si="543">$YO17+VLOOKUP($A17,$ACE:$ACW,1+IFERROR(VALUE(RIGHT(YH$3,2)),RIGHT(YH$3,1)),TRUE)</f>
        <v>-330</v>
      </c>
      <c r="YJ17" s="5">
        <f>IFERROR(YK17-VLOOKUP($A17,'TB2-1'!$A:$XEW,1+IFERROR(VALUE(RIGHT(YJ$3,2)),RIGHT(YJ$3,1)),TRUE),#N/A)</f>
        <v>-350</v>
      </c>
      <c r="YK17" s="9">
        <f t="shared" ref="YK17" si="544">$YO17+VLOOKUP($A17,$ACE:$ACW,1+IFERROR(VALUE(RIGHT(YJ$3,2)),RIGHT(YJ$3,1)),TRUE)</f>
        <v>-328</v>
      </c>
      <c r="YL17" s="5">
        <f>IFERROR(YM17-VLOOKUP($A17,'TB2-1'!$A:$XEW,1+IFERROR(VALUE(RIGHT(YL$3,2)),RIGHT(YL$3,1)),TRUE),#N/A)</f>
        <v>-357</v>
      </c>
      <c r="YM17" s="9">
        <f t="shared" ref="YM17" si="545">$YO17+VLOOKUP($A17,$ACE:$ACW,1+IFERROR(VALUE(RIGHT(YL$3,2)),RIGHT(YL$3,1)),TRUE)</f>
        <v>-322</v>
      </c>
      <c r="YN17" s="5">
        <f>IFERROR(YO17-VLOOKUP($A17,'TB2-1'!$A:$XEW,1+IFERROR(VALUE(RIGHT(YN$3,2)),RIGHT(YN$3,1)),TRUE),#N/A)</f>
        <v>-389</v>
      </c>
      <c r="YO17" s="9">
        <v>-335</v>
      </c>
      <c r="YP17" s="5">
        <f>IFERROR(YQ17-VLOOKUP($A17,'TB2-1'!$A:$XEW,1+IFERROR(VALUE(RIGHT(YP$3,2)),RIGHT(YP$3,1)),TRUE),#N/A)</f>
        <v>-422</v>
      </c>
      <c r="YQ17" s="5">
        <f t="shared" si="82"/>
        <v>-335</v>
      </c>
      <c r="YR17" s="5">
        <f>IFERROR(YS17-VLOOKUP($A17,'TB2-1'!$A:$XEW,1+IFERROR(VALUE(RIGHT(YR$3,2)),RIGHT(YR$3,1)),TRUE),#N/A)</f>
        <v>-475</v>
      </c>
      <c r="YS17" s="5">
        <f t="shared" si="82"/>
        <v>-335</v>
      </c>
      <c r="YT17" s="5">
        <f>IFERROR(YU17-VLOOKUP($A17,'TB2-1'!$A:$XEW,1+IFERROR(VALUE(RIGHT(YT$3,2)),RIGHT(YT$3,1)),TRUE),#N/A)</f>
        <v>-555</v>
      </c>
      <c r="YU17" s="5">
        <f t="shared" si="82"/>
        <v>-335</v>
      </c>
      <c r="YV17" s="5">
        <f>IFERROR(YW17-VLOOKUP($A17,'TB2-1'!$A:$XEW,1+IFERROR(VALUE(RIGHT(YV$3,2)),RIGHT(YV$3,1)),TRUE),#N/A)</f>
        <v>-685</v>
      </c>
      <c r="YW17" s="5">
        <f t="shared" si="82"/>
        <v>-335</v>
      </c>
      <c r="YX17" s="5">
        <f>IFERROR(YY17-VLOOKUP($A17,'TB2-1'!$A:$XEW,1+IFERROR(VALUE(RIGHT(YX$3,2)),RIGHT(YX$3,1)),TRUE),#N/A)</f>
        <v>-875</v>
      </c>
      <c r="YY17" s="5">
        <f t="shared" si="82"/>
        <v>-335</v>
      </c>
      <c r="YZ17" s="5">
        <f>IFERROR(ZA17-VLOOKUP($A17,'TB2-1'!$A:$XEW,1+IFERROR(VALUE(RIGHT(YZ$3,2)),RIGHT(YZ$3,1)),TRUE),#N/A)</f>
        <v>-1205</v>
      </c>
      <c r="ZA17" s="5">
        <f t="shared" si="82"/>
        <v>-335</v>
      </c>
      <c r="ZB17" s="5">
        <f>IFERROR(ZC17-VLOOKUP($A17,'TB2-1'!$A:$XEW,1+IFERROR(VALUE(RIGHT(ZB$3,2)),RIGHT(ZB$3,1)),TRUE),#N/A)</f>
        <v>-1735</v>
      </c>
      <c r="ZC17" s="5">
        <f t="shared" si="82"/>
        <v>-335</v>
      </c>
      <c r="ZD17" s="5">
        <f>IFERROR(ZE17-VLOOKUP($A17,'TB2-1'!$A:$XEW,1+IFERROR(VALUE(RIGHT(ZD$3,2)),RIGHT(ZD$3,1)),TRUE),#N/A)</f>
        <v>-2535</v>
      </c>
      <c r="ZE17" s="5">
        <f t="shared" si="82"/>
        <v>-335</v>
      </c>
      <c r="ZF17" s="5">
        <f>IFERROR(ZG17-VLOOKUP($A17,'TB2-1'!$A:$XEW,1+IFERROR(VALUE(RIGHT(ZF$3,2)),RIGHT(ZF$3,1)),TRUE),#N/A)</f>
        <v>-3835</v>
      </c>
      <c r="ZG17" s="5">
        <f t="shared" si="83"/>
        <v>-335</v>
      </c>
      <c r="ZH17" s="5">
        <f>IFERROR(ZI17-VLOOKUP($A17,'TB2-1'!$A:$XEW,1+IFERROR(VALUE(RIGHT(ZH$3,2)),RIGHT(ZH$3,1)),TRUE),#N/A)</f>
        <v>-5735</v>
      </c>
      <c r="ZI17" s="5">
        <f t="shared" si="84"/>
        <v>-335</v>
      </c>
      <c r="ZJ17" s="2" t="e">
        <f>IFERROR(ZK17-VLOOKUP($A17,'TB2-1'!$A:$XEW,1+IFERROR(VALUE(RIGHT(ZJ$3,2)),RIGHT(ZJ$3,1)),TRUE),#N/A)</f>
        <v>#N/A</v>
      </c>
      <c r="ZK17" s="9" t="e">
        <f t="shared" si="136"/>
        <v>#N/A</v>
      </c>
      <c r="ZL17" s="2" t="e">
        <f>IFERROR(ZM17-VLOOKUP($A17,'TB2-1'!$A:$XEW,1+IFERROR(VALUE(RIGHT(ZL$3,2)),RIGHT(ZL$3,1)),TRUE),#N/A)</f>
        <v>#N/A</v>
      </c>
      <c r="ZM17" s="9" t="e">
        <f t="shared" si="136"/>
        <v>#N/A</v>
      </c>
      <c r="ZN17" s="2">
        <f>IFERROR(ZO17-VLOOKUP($A17,'TB2-1'!$A:$XEW,1+IFERROR(VALUE(RIGHT(ZN$3,2)),RIGHT(ZN$3,1)),TRUE),#N/A)</f>
        <v>-449</v>
      </c>
      <c r="ZO17" s="9">
        <f t="shared" ref="ZO17" si="546">$ZY17+VLOOKUP($A17,$ACE:$ACW,1+IFERROR(VALUE(RIGHT(ZN$3,2)),RIGHT(ZN$3,1)),TRUE)</f>
        <v>-443</v>
      </c>
      <c r="ZP17" s="2">
        <f>IFERROR(ZQ17-VLOOKUP($A17,'TB2-1'!$A:$XEW,1+IFERROR(VALUE(RIGHT(ZP$3,2)),RIGHT(ZP$3,1)),TRUE),#N/A)</f>
        <v>-451</v>
      </c>
      <c r="ZQ17" s="9">
        <f t="shared" ref="ZQ17" si="547">$ZY17+VLOOKUP($A17,$ACE:$ACW,1+IFERROR(VALUE(RIGHT(ZP$3,2)),RIGHT(ZP$3,1)),TRUE)</f>
        <v>-441</v>
      </c>
      <c r="ZR17" s="2">
        <f>IFERROR(ZS17-VLOOKUP($A17,'TB2-1'!$A:$XEW,1+IFERROR(VALUE(RIGHT(ZR$3,2)),RIGHT(ZR$3,1)),TRUE),#N/A)</f>
        <v>-455</v>
      </c>
      <c r="ZS17" s="9">
        <f t="shared" ref="ZS17" si="548">$ZY17+VLOOKUP($A17,$ACE:$ACW,1+IFERROR(VALUE(RIGHT(ZR$3,2)),RIGHT(ZR$3,1)),TRUE)</f>
        <v>-440</v>
      </c>
      <c r="ZT17" s="2">
        <f>IFERROR(ZU17-VLOOKUP($A17,'TB2-1'!$A:$XEW,1+IFERROR(VALUE(RIGHT(ZT$3,2)),RIGHT(ZT$3,1)),TRUE),#N/A)</f>
        <v>-460</v>
      </c>
      <c r="ZU17" s="9">
        <f t="shared" ref="ZU17" si="549">$ZY17+VLOOKUP($A17,$ACE:$ACW,1+IFERROR(VALUE(RIGHT(ZT$3,2)),RIGHT(ZT$3,1)),TRUE)</f>
        <v>-438</v>
      </c>
      <c r="ZV17" s="2">
        <f>IFERROR(ZW17-VLOOKUP($A17,'TB2-1'!$A:$XEW,1+IFERROR(VALUE(RIGHT(ZV$3,2)),RIGHT(ZV$3,1)),TRUE),#N/A)</f>
        <v>-467</v>
      </c>
      <c r="ZW17" s="9">
        <f t="shared" ref="ZW17" si="550">$ZY17+VLOOKUP($A17,$ACE:$ACW,1+IFERROR(VALUE(RIGHT(ZV$3,2)),RIGHT(ZV$3,1)),TRUE)</f>
        <v>-432</v>
      </c>
      <c r="ZX17" s="2">
        <f>IFERROR(ZY17-VLOOKUP($A17,'TB2-1'!$A:$XEW,1+IFERROR(VALUE(RIGHT(ZX$3,2)),RIGHT(ZX$3,1)),TRUE),#N/A)</f>
        <v>-499</v>
      </c>
      <c r="ZY17" s="9">
        <v>-445</v>
      </c>
      <c r="ZZ17" s="2">
        <f>IFERROR(AAA17-VLOOKUP($A17,'TB2-1'!$A:$XEW,1+IFERROR(VALUE(RIGHT(ZZ$3,2)),RIGHT(ZZ$3,1)),TRUE),#N/A)</f>
        <v>-532</v>
      </c>
      <c r="AAA17" s="2">
        <f t="shared" si="85"/>
        <v>-445</v>
      </c>
      <c r="AAB17" s="2">
        <f>IFERROR(AAC17-VLOOKUP($A17,'TB2-1'!$A:$XEW,1+IFERROR(VALUE(RIGHT(AAB$3,2)),RIGHT(AAB$3,1)),TRUE),#N/A)</f>
        <v>-585</v>
      </c>
      <c r="AAC17" s="2">
        <f t="shared" si="85"/>
        <v>-445</v>
      </c>
      <c r="AAD17" s="2">
        <f>IFERROR(AAE17-VLOOKUP($A17,'TB2-1'!$A:$XEW,1+IFERROR(VALUE(RIGHT(AAD$3,2)),RIGHT(AAD$3,1)),TRUE),#N/A)</f>
        <v>-665</v>
      </c>
      <c r="AAE17" s="2">
        <f t="shared" si="85"/>
        <v>-445</v>
      </c>
      <c r="AAF17" s="2">
        <f>IFERROR(AAG17-VLOOKUP($A17,'TB2-1'!$A:$XEW,1+IFERROR(VALUE(RIGHT(AAF$3,2)),RIGHT(AAF$3,1)),TRUE),#N/A)</f>
        <v>-795</v>
      </c>
      <c r="AAG17" s="2">
        <f t="shared" si="85"/>
        <v>-445</v>
      </c>
      <c r="AAH17" s="2">
        <f>IFERROR(AAI17-VLOOKUP($A17,'TB2-1'!$A:$XEW,1+IFERROR(VALUE(RIGHT(AAH$3,2)),RIGHT(AAH$3,1)),TRUE),#N/A)</f>
        <v>-985</v>
      </c>
      <c r="AAI17" s="2">
        <f t="shared" si="85"/>
        <v>-445</v>
      </c>
      <c r="AAJ17" s="2">
        <f>IFERROR(AAK17-VLOOKUP($A17,'TB2-1'!$A:$XEW,1+IFERROR(VALUE(RIGHT(AAJ$3,2)),RIGHT(AAJ$3,1)),TRUE),#N/A)</f>
        <v>-1315</v>
      </c>
      <c r="AAK17" s="2">
        <f t="shared" si="85"/>
        <v>-445</v>
      </c>
      <c r="AAL17" s="2">
        <f>IFERROR(AAM17-VLOOKUP($A17,'TB2-1'!$A:$XEW,1+IFERROR(VALUE(RIGHT(AAL$3,2)),RIGHT(AAL$3,1)),TRUE),#N/A)</f>
        <v>-1845</v>
      </c>
      <c r="AAM17" s="2">
        <f t="shared" si="85"/>
        <v>-445</v>
      </c>
      <c r="AAN17" s="2">
        <f>IFERROR(AAO17-VLOOKUP($A17,'TB2-1'!$A:$XEW,1+IFERROR(VALUE(RIGHT(AAN$3,2)),RIGHT(AAN$3,1)),TRUE),#N/A)</f>
        <v>-2645</v>
      </c>
      <c r="AAO17" s="2">
        <f t="shared" si="85"/>
        <v>-445</v>
      </c>
      <c r="AAP17" s="2">
        <f>IFERROR(AAQ17-VLOOKUP($A17,'TB2-1'!$A:$XEW,1+IFERROR(VALUE(RIGHT(AAP$3,2)),RIGHT(AAP$3,1)),TRUE),#N/A)</f>
        <v>-3945</v>
      </c>
      <c r="AAQ17" s="2">
        <f t="shared" si="86"/>
        <v>-445</v>
      </c>
      <c r="AAR17" s="2">
        <f>IFERROR(AAS17-VLOOKUP($A17,'TB2-1'!$A:$XEW,1+IFERROR(VALUE(RIGHT(AAR$3,2)),RIGHT(AAR$3,1)),TRUE),#N/A)</f>
        <v>-5845</v>
      </c>
      <c r="AAS17" s="2">
        <f t="shared" si="87"/>
        <v>-445</v>
      </c>
      <c r="AAT17" s="5" t="e">
        <f>IFERROR(AAU17-VLOOKUP($A17,'TB2-1'!$A:$XEW,1+IFERROR(VALUE(RIGHT(AAT$3,2)),RIGHT(AAT$3,1)),TRUE),#N/A)</f>
        <v>#N/A</v>
      </c>
      <c r="AAU17" s="9" t="e">
        <f t="shared" si="142"/>
        <v>#N/A</v>
      </c>
      <c r="AAV17" s="5" t="e">
        <f>IFERROR(AAW17-VLOOKUP($A17,'TB2-1'!$A:$XEW,1+IFERROR(VALUE(RIGHT(AAV$3,2)),RIGHT(AAV$3,1)),TRUE),#N/A)</f>
        <v>#N/A</v>
      </c>
      <c r="AAW17" s="9" t="e">
        <f t="shared" si="142"/>
        <v>#N/A</v>
      </c>
      <c r="AAX17" s="5">
        <f>IFERROR(AAY17-VLOOKUP($A17,'TB2-1'!$A:$XEW,1+IFERROR(VALUE(RIGHT(AAX$3,2)),RIGHT(AAX$3,1)),TRUE),#N/A)</f>
        <v>-589</v>
      </c>
      <c r="AAY17" s="9">
        <f t="shared" ref="AAY17" si="551">$ABI17+VLOOKUP($A17,$ACE:$ACW,1+IFERROR(VALUE(RIGHT(AAX$3,2)),RIGHT(AAX$3,1)),TRUE)</f>
        <v>-583</v>
      </c>
      <c r="AAZ17" s="5">
        <f>IFERROR(ABA17-VLOOKUP($A17,'TB2-1'!$A:$XEW,1+IFERROR(VALUE(RIGHT(AAZ$3,2)),RIGHT(AAZ$3,1)),TRUE),#N/A)</f>
        <v>-591</v>
      </c>
      <c r="ABA17" s="9">
        <f t="shared" ref="ABA17" si="552">$ABI17+VLOOKUP($A17,$ACE:$ACW,1+IFERROR(VALUE(RIGHT(AAZ$3,2)),RIGHT(AAZ$3,1)),TRUE)</f>
        <v>-581</v>
      </c>
      <c r="ABB17" s="5">
        <f>IFERROR(ABC17-VLOOKUP($A17,'TB2-1'!$A:$XEW,1+IFERROR(VALUE(RIGHT(ABB$3,2)),RIGHT(ABB$3,1)),TRUE),#N/A)</f>
        <v>-595</v>
      </c>
      <c r="ABC17" s="9">
        <f t="shared" ref="ABC17" si="553">$ABI17+VLOOKUP($A17,$ACE:$ACW,1+IFERROR(VALUE(RIGHT(ABB$3,2)),RIGHT(ABB$3,1)),TRUE)</f>
        <v>-580</v>
      </c>
      <c r="ABD17" s="5">
        <f>IFERROR(ABE17-VLOOKUP($A17,'TB2-1'!$A:$XEW,1+IFERROR(VALUE(RIGHT(ABD$3,2)),RIGHT(ABD$3,1)),TRUE),#N/A)</f>
        <v>-600</v>
      </c>
      <c r="ABE17" s="9">
        <f t="shared" ref="ABE17" si="554">$ABI17+VLOOKUP($A17,$ACE:$ACW,1+IFERROR(VALUE(RIGHT(ABD$3,2)),RIGHT(ABD$3,1)),TRUE)</f>
        <v>-578</v>
      </c>
      <c r="ABF17" s="5">
        <f>IFERROR(ABG17-VLOOKUP($A17,'TB2-1'!$A:$XEW,1+IFERROR(VALUE(RIGHT(ABF$3,2)),RIGHT(ABF$3,1)),TRUE),#N/A)</f>
        <v>-607</v>
      </c>
      <c r="ABG17" s="9">
        <f t="shared" ref="ABG17" si="555">$ABI17+VLOOKUP($A17,$ACE:$ACW,1+IFERROR(VALUE(RIGHT(ABF$3,2)),RIGHT(ABF$3,1)),TRUE)</f>
        <v>-572</v>
      </c>
      <c r="ABH17" s="5">
        <f>IFERROR(ABI17-VLOOKUP($A17,'TB2-1'!$A:$XEW,1+IFERROR(VALUE(RIGHT(ABH$3,2)),RIGHT(ABH$3,1)),TRUE),#N/A)</f>
        <v>-639</v>
      </c>
      <c r="ABI17" s="9">
        <v>-585</v>
      </c>
      <c r="ABJ17" s="5">
        <f>IFERROR(ABK17-VLOOKUP($A17,'TB2-1'!$A:$XEW,1+IFERROR(VALUE(RIGHT(ABJ$3,2)),RIGHT(ABJ$3,1)),TRUE),#N/A)</f>
        <v>-672</v>
      </c>
      <c r="ABK17" s="5">
        <f t="shared" si="88"/>
        <v>-585</v>
      </c>
      <c r="ABL17" s="5">
        <f>IFERROR(ABM17-VLOOKUP($A17,'TB2-1'!$A:$XEW,1+IFERROR(VALUE(RIGHT(ABL$3,2)),RIGHT(ABL$3,1)),TRUE),#N/A)</f>
        <v>-725</v>
      </c>
      <c r="ABM17" s="5">
        <f t="shared" si="88"/>
        <v>-585</v>
      </c>
      <c r="ABN17" s="5">
        <f>IFERROR(ABO17-VLOOKUP($A17,'TB2-1'!$A:$XEW,1+IFERROR(VALUE(RIGHT(ABN$3,2)),RIGHT(ABN$3,1)),TRUE),#N/A)</f>
        <v>-805</v>
      </c>
      <c r="ABO17" s="5">
        <f t="shared" si="88"/>
        <v>-585</v>
      </c>
      <c r="ABP17" s="5">
        <f>IFERROR(ABQ17-VLOOKUP($A17,'TB2-1'!$A:$XEW,1+IFERROR(VALUE(RIGHT(ABP$3,2)),RIGHT(ABP$3,1)),TRUE),#N/A)</f>
        <v>-935</v>
      </c>
      <c r="ABQ17" s="5">
        <f t="shared" si="88"/>
        <v>-585</v>
      </c>
      <c r="ABR17" s="5">
        <f>IFERROR(ABS17-VLOOKUP($A17,'TB2-1'!$A:$XEW,1+IFERROR(VALUE(RIGHT(ABR$3,2)),RIGHT(ABR$3,1)),TRUE),#N/A)</f>
        <v>-1125</v>
      </c>
      <c r="ABS17" s="5">
        <f t="shared" si="88"/>
        <v>-585</v>
      </c>
      <c r="ABT17" s="5">
        <f>IFERROR(ABU17-VLOOKUP($A17,'TB2-1'!$A:$XEW,1+IFERROR(VALUE(RIGHT(ABT$3,2)),RIGHT(ABT$3,1)),TRUE),#N/A)</f>
        <v>-1455</v>
      </c>
      <c r="ABU17" s="5">
        <f t="shared" si="88"/>
        <v>-585</v>
      </c>
      <c r="ABV17" s="5">
        <f>IFERROR(ABW17-VLOOKUP($A17,'TB2-1'!$A:$XEW,1+IFERROR(VALUE(RIGHT(ABV$3,2)),RIGHT(ABV$3,1)),TRUE),#N/A)</f>
        <v>-1985</v>
      </c>
      <c r="ABW17" s="5">
        <f t="shared" si="88"/>
        <v>-585</v>
      </c>
      <c r="ABX17" s="5">
        <f>IFERROR(ABY17-VLOOKUP($A17,'TB2-1'!$A:$XEW,1+IFERROR(VALUE(RIGHT(ABX$3,2)),RIGHT(ABX$3,1)),TRUE),#N/A)</f>
        <v>-2785</v>
      </c>
      <c r="ABY17" s="5">
        <f t="shared" si="88"/>
        <v>-585</v>
      </c>
      <c r="ABZ17" s="5">
        <f>IFERROR(ACA17-VLOOKUP($A17,'TB2-1'!$A:$XEW,1+IFERROR(VALUE(RIGHT(ABZ$3,2)),RIGHT(ABZ$3,1)),TRUE),#N/A)</f>
        <v>-4085</v>
      </c>
      <c r="ACA17" s="5">
        <f t="shared" si="89"/>
        <v>-585</v>
      </c>
      <c r="ACB17" s="5">
        <f>IFERROR(ACC17-VLOOKUP($A17,'TB2-1'!$A:$XEW,1+IFERROR(VALUE(RIGHT(ACB$3,2)),RIGHT(ACB$3,1)),TRUE),#N/A)</f>
        <v>-5985</v>
      </c>
      <c r="ACC17" s="5">
        <f t="shared" si="90"/>
        <v>-585</v>
      </c>
      <c r="ACE17" s="2">
        <f>Config!G13</f>
        <v>80.001000000000005</v>
      </c>
      <c r="ACF17" s="6" t="e">
        <v>#N/A</v>
      </c>
      <c r="ACG17" s="6" t="e">
        <v>#N/A</v>
      </c>
      <c r="ACH17" s="6">
        <v>2</v>
      </c>
      <c r="ACI17" s="6">
        <v>4</v>
      </c>
      <c r="ACJ17" s="6">
        <v>5</v>
      </c>
      <c r="ACK17" s="6">
        <v>7</v>
      </c>
      <c r="ACL17" s="6">
        <v>13</v>
      </c>
      <c r="ACM17" s="6">
        <v>19</v>
      </c>
      <c r="ACN17" s="6" t="e">
        <v>#N/A</v>
      </c>
      <c r="ACO17" s="6" t="e">
        <v>#N/A</v>
      </c>
      <c r="ACP17" s="6" t="e">
        <v>#N/A</v>
      </c>
      <c r="ACQ17" s="6" t="e">
        <v>#N/A</v>
      </c>
      <c r="ACR17" s="6" t="e">
        <v>#N/A</v>
      </c>
      <c r="ACS17" s="6" t="e">
        <v>#N/A</v>
      </c>
      <c r="ACT17" s="6" t="e">
        <v>#N/A</v>
      </c>
      <c r="ACU17" s="6" t="e">
        <v>#N/A</v>
      </c>
      <c r="ACV17" s="6" t="e">
        <v>#N/A</v>
      </c>
      <c r="ACW17" s="6" t="e">
        <v>#N/A</v>
      </c>
    </row>
    <row r="18" spans="1:777" ht="15.75" thickBot="1" x14ac:dyDescent="0.3">
      <c r="A18" s="2">
        <f>Config!G14</f>
        <v>100.001</v>
      </c>
      <c r="B18" s="84">
        <v>180</v>
      </c>
      <c r="C18" s="5">
        <f>IFERROR(B18+VLOOKUP($A18,'TB2-1'!$A:$XEW,1+IFERROR(VALUE(RIGHT(B$3,2)),RIGHT(B$3,1)),TRUE),#N/A)</f>
        <v>182.5</v>
      </c>
      <c r="D18" s="10">
        <f t="shared" si="1"/>
        <v>180</v>
      </c>
      <c r="E18" s="5">
        <f>IFERROR(D18+VLOOKUP($A18,'TB2-1'!$A:$XEW,1+IFERROR(VALUE(RIGHT(D$3,2)),RIGHT(D$3,1)),TRUE),#N/A)</f>
        <v>184</v>
      </c>
      <c r="F18" s="10">
        <f t="shared" si="1"/>
        <v>180</v>
      </c>
      <c r="G18" s="5">
        <f>IFERROR(F18+VLOOKUP($A18,'TB2-1'!$A:$XEW,1+IFERROR(VALUE(RIGHT(F$3,2)),RIGHT(F$3,1)),TRUE),#N/A)</f>
        <v>186</v>
      </c>
      <c r="H18" s="10">
        <f t="shared" si="1"/>
        <v>180</v>
      </c>
      <c r="I18" s="5">
        <f>IFERROR(H18+VLOOKUP($A18,'TB2-1'!$A:$XEW,1+IFERROR(VALUE(RIGHT(H$3,2)),RIGHT(H$3,1)),TRUE),#N/A)</f>
        <v>190</v>
      </c>
      <c r="J18" s="10">
        <f t="shared" si="1"/>
        <v>180</v>
      </c>
      <c r="K18" s="5">
        <f>IFERROR(J18+VLOOKUP($A18,'TB2-1'!$A:$XEW,1+IFERROR(VALUE(RIGHT(J$3,2)),RIGHT(J$3,1)),TRUE),#N/A)</f>
        <v>195</v>
      </c>
      <c r="L18" s="10">
        <f t="shared" si="1"/>
        <v>180</v>
      </c>
      <c r="M18" s="5">
        <f>IFERROR(L18+VLOOKUP($A18,'TB2-1'!$A:$XEW,1+IFERROR(VALUE(RIGHT(L$3,2)),RIGHT(L$3,1)),TRUE),#N/A)</f>
        <v>202</v>
      </c>
      <c r="N18" s="10">
        <f t="shared" si="1"/>
        <v>180</v>
      </c>
      <c r="O18" s="5">
        <f>IFERROR(N18+VLOOKUP($A18,'TB2-1'!$A:$XEW,1+IFERROR(VALUE(RIGHT(N$3,2)),RIGHT(N$3,1)),TRUE),#N/A)</f>
        <v>215</v>
      </c>
      <c r="P18" s="10">
        <f t="shared" si="1"/>
        <v>180</v>
      </c>
      <c r="Q18" s="5">
        <f>IFERROR(P18+VLOOKUP($A18,'TB2-1'!$A:$XEW,1+IFERROR(VALUE(RIGHT(P$3,2)),RIGHT(P$3,1)),TRUE),#N/A)</f>
        <v>234</v>
      </c>
      <c r="R18" s="10">
        <f t="shared" si="1"/>
        <v>180</v>
      </c>
      <c r="S18" s="5">
        <f>IFERROR(R18+VLOOKUP($A18,'TB2-1'!$A:$XEW,1+IFERROR(VALUE(RIGHT(R$3,2)),RIGHT(R$3,1)),TRUE),#N/A)</f>
        <v>267</v>
      </c>
      <c r="T18" s="10">
        <f t="shared" si="2"/>
        <v>180</v>
      </c>
      <c r="U18" s="5">
        <f>IFERROR(T18+VLOOKUP($A18,'TB2-1'!$A:$XEW,1+IFERROR(VALUE(RIGHT(T$3,2)),RIGHT(T$3,1)),TRUE),#N/A)</f>
        <v>320</v>
      </c>
      <c r="V18" s="10">
        <f t="shared" si="3"/>
        <v>180</v>
      </c>
      <c r="W18" s="5">
        <f>IFERROR(V18+VLOOKUP($A18,'TB2-1'!$A:$XEW,1+IFERROR(VALUE(RIGHT(V$3,2)),RIGHT(V$3,1)),TRUE),#N/A)</f>
        <v>400</v>
      </c>
      <c r="X18" s="10">
        <f t="shared" si="4"/>
        <v>180</v>
      </c>
      <c r="Y18" s="5">
        <f>IFERROR(X18+VLOOKUP($A18,'TB2-1'!$A:$XEW,1+IFERROR(VALUE(RIGHT(X$3,2)),RIGHT(X$3,1)),TRUE),#N/A)</f>
        <v>530</v>
      </c>
      <c r="Z18" s="10">
        <f t="shared" si="5"/>
        <v>180</v>
      </c>
      <c r="AA18" s="5">
        <f>IFERROR(Z18+VLOOKUP($A18,'TB2-1'!$A:$XEW,1+IFERROR(VALUE(RIGHT(Z$3,2)),RIGHT(Z$3,1)),TRUE),#N/A)</f>
        <v>720</v>
      </c>
      <c r="AB18" s="10">
        <f t="shared" si="6"/>
        <v>180</v>
      </c>
      <c r="AC18" s="5">
        <f>IFERROR(AB18+VLOOKUP($A18,'TB2-1'!$A:$XEW,1+IFERROR(VALUE(RIGHT(AB$3,2)),RIGHT(AB$3,1)),TRUE),#N/A)</f>
        <v>1050</v>
      </c>
      <c r="AD18" s="10">
        <f t="shared" si="7"/>
        <v>180</v>
      </c>
      <c r="AE18" s="5">
        <f>IFERROR(AD18+VLOOKUP($A18,'TB2-1'!$A:$XEW,1+IFERROR(VALUE(RIGHT(AD$3,2)),RIGHT(AD$3,1)),TRUE),#N/A)</f>
        <v>1580</v>
      </c>
      <c r="AF18" s="10">
        <f t="shared" si="8"/>
        <v>180</v>
      </c>
      <c r="AG18" s="5">
        <f>IFERROR(AF18+VLOOKUP($A18,'TB2-1'!$A:$XEW,1+IFERROR(VALUE(RIGHT(AF$3,2)),RIGHT(AF$3,1)),TRUE),#N/A)</f>
        <v>2380</v>
      </c>
      <c r="AH18" s="10">
        <f t="shared" si="9"/>
        <v>180</v>
      </c>
      <c r="AI18" s="5">
        <f>IFERROR(AH18+VLOOKUP($A18,'TB2-1'!$A:$XEW,1+IFERROR(VALUE(RIGHT(AH$3,2)),RIGHT(AH$3,1)),TRUE),#N/A)</f>
        <v>3680</v>
      </c>
      <c r="AJ18" s="10">
        <f t="shared" si="10"/>
        <v>180</v>
      </c>
      <c r="AK18" s="5">
        <f>IFERROR(AJ18+VLOOKUP($A18,'TB2-1'!$A:$XEW,1+IFERROR(VALUE(RIGHT(AJ$3,2)),RIGHT(AJ$3,1)),TRUE),#N/A)</f>
        <v>5580</v>
      </c>
      <c r="AL18" s="84">
        <v>120</v>
      </c>
      <c r="AM18" s="6">
        <f>IFERROR(AL18+VLOOKUP($A18,'TB2-1'!$A:$XEW,1+IFERROR(VALUE(RIGHT(AL$3,2)),RIGHT(AL$3,1)),TRUE),#N/A)</f>
        <v>122.5</v>
      </c>
      <c r="AN18" s="6">
        <f t="shared" si="11"/>
        <v>120</v>
      </c>
      <c r="AO18" s="6">
        <f>IFERROR(AN18+VLOOKUP($A18,'TB2-1'!$A:$XEW,1+IFERROR(VALUE(RIGHT(AN$3,2)),RIGHT(AN$3,1)),TRUE),#N/A)</f>
        <v>124</v>
      </c>
      <c r="AP18" s="6">
        <f t="shared" si="11"/>
        <v>120</v>
      </c>
      <c r="AQ18" s="6">
        <f>IFERROR(AP18+VLOOKUP($A18,'TB2-1'!$A:$XEW,1+IFERROR(VALUE(RIGHT(AP$3,2)),RIGHT(AP$3,1)),TRUE),#N/A)</f>
        <v>126</v>
      </c>
      <c r="AR18" s="6">
        <f t="shared" si="11"/>
        <v>120</v>
      </c>
      <c r="AS18" s="6">
        <f>IFERROR(AR18+VLOOKUP($A18,'TB2-1'!$A:$XEW,1+IFERROR(VALUE(RIGHT(AR$3,2)),RIGHT(AR$3,1)),TRUE),#N/A)</f>
        <v>130</v>
      </c>
      <c r="AT18" s="6">
        <f t="shared" si="11"/>
        <v>120</v>
      </c>
      <c r="AU18" s="6">
        <f>IFERROR(AT18+VLOOKUP($A18,'TB2-1'!$A:$XEW,1+IFERROR(VALUE(RIGHT(AT$3,2)),RIGHT(AT$3,1)),TRUE),#N/A)</f>
        <v>135</v>
      </c>
      <c r="AV18" s="6">
        <f t="shared" si="11"/>
        <v>120</v>
      </c>
      <c r="AW18" s="6">
        <f>IFERROR(AV18+VLOOKUP($A18,'TB2-1'!$A:$XEW,1+IFERROR(VALUE(RIGHT(AV$3,2)),RIGHT(AV$3,1)),TRUE),#N/A)</f>
        <v>142</v>
      </c>
      <c r="AX18" s="6">
        <f t="shared" si="11"/>
        <v>120</v>
      </c>
      <c r="AY18" s="6">
        <f>IFERROR(AX18+VLOOKUP($A18,'TB2-1'!$A:$XEW,1+IFERROR(VALUE(RIGHT(AX$3,2)),RIGHT(AX$3,1)),TRUE),#N/A)</f>
        <v>155</v>
      </c>
      <c r="AZ18" s="6">
        <f t="shared" si="11"/>
        <v>120</v>
      </c>
      <c r="BA18" s="6">
        <f>IFERROR(AZ18+VLOOKUP($A18,'TB2-1'!$A:$XEW,1+IFERROR(VALUE(RIGHT(AZ$3,2)),RIGHT(AZ$3,1)),TRUE),#N/A)</f>
        <v>174</v>
      </c>
      <c r="BB18" s="6">
        <f t="shared" si="11"/>
        <v>120</v>
      </c>
      <c r="BC18" s="6">
        <f>IFERROR(BB18+VLOOKUP($A18,'TB2-1'!$A:$XEW,1+IFERROR(VALUE(RIGHT(BB$3,2)),RIGHT(BB$3,1)),TRUE),#N/A)</f>
        <v>207</v>
      </c>
      <c r="BD18" s="6">
        <f t="shared" si="12"/>
        <v>120</v>
      </c>
      <c r="BE18" s="6">
        <f>IFERROR(BD18+VLOOKUP($A18,'TB2-1'!$A:$XEW,1+IFERROR(VALUE(RIGHT(BD$3,2)),RIGHT(BD$3,1)),TRUE),#N/A)</f>
        <v>260</v>
      </c>
      <c r="BF18" s="6">
        <f t="shared" si="13"/>
        <v>120</v>
      </c>
      <c r="BG18" s="6">
        <f>IFERROR(BF18+VLOOKUP($A18,'TB2-1'!$A:$XEW,1+IFERROR(VALUE(RIGHT(BF$3,2)),RIGHT(BF$3,1)),TRUE),#N/A)</f>
        <v>340</v>
      </c>
      <c r="BH18" s="6">
        <f t="shared" si="14"/>
        <v>120</v>
      </c>
      <c r="BI18" s="6">
        <f>IFERROR(BH18+VLOOKUP($A18,'TB2-1'!$A:$XEW,1+IFERROR(VALUE(RIGHT(BH$3,2)),RIGHT(BH$3,1)),TRUE),#N/A)</f>
        <v>470</v>
      </c>
      <c r="BJ18" s="6">
        <f t="shared" si="15"/>
        <v>120</v>
      </c>
      <c r="BK18" s="6">
        <f>IFERROR(BJ18+VLOOKUP($A18,'TB2-1'!$A:$XEW,1+IFERROR(VALUE(RIGHT(BJ$3,2)),RIGHT(BJ$3,1)),TRUE),#N/A)</f>
        <v>660</v>
      </c>
      <c r="BL18" s="6">
        <f t="shared" si="16"/>
        <v>120</v>
      </c>
      <c r="BM18" s="6">
        <f>IFERROR(BL18+VLOOKUP($A18,'TB2-1'!$A:$XEW,1+IFERROR(VALUE(RIGHT(BL$3,2)),RIGHT(BL$3,1)),TRUE),#N/A)</f>
        <v>990</v>
      </c>
      <c r="BN18" s="6">
        <f t="shared" si="17"/>
        <v>120</v>
      </c>
      <c r="BO18" s="6">
        <f>IFERROR(BN18+VLOOKUP($A18,'TB2-1'!$A:$XEW,1+IFERROR(VALUE(RIGHT(BN$3,2)),RIGHT(BN$3,1)),TRUE),#N/A)</f>
        <v>1520</v>
      </c>
      <c r="BP18" s="6">
        <f t="shared" si="18"/>
        <v>120</v>
      </c>
      <c r="BQ18" s="6">
        <f>IFERROR(BP18+VLOOKUP($A18,'TB2-1'!$A:$XEW,1+IFERROR(VALUE(RIGHT(BP$3,2)),RIGHT(BP$3,1)),TRUE),#N/A)</f>
        <v>2320</v>
      </c>
      <c r="BR18" s="6">
        <f t="shared" si="19"/>
        <v>120</v>
      </c>
      <c r="BS18" s="6">
        <f>IFERROR(BR18+VLOOKUP($A18,'TB2-1'!$A:$XEW,1+IFERROR(VALUE(RIGHT(BR$3,2)),RIGHT(BR$3,1)),TRUE),#N/A)</f>
        <v>3620</v>
      </c>
      <c r="BT18" s="6">
        <f t="shared" si="20"/>
        <v>120</v>
      </c>
      <c r="BU18" s="6">
        <f>IFERROR(BT18+VLOOKUP($A18,'TB2-1'!$A:$XEW,1+IFERROR(VALUE(RIGHT(BT$3,2)),RIGHT(BT$3,1)),TRUE),#N/A)</f>
        <v>5520</v>
      </c>
      <c r="BV18" s="84">
        <v>72</v>
      </c>
      <c r="BW18" s="5">
        <f>IFERROR(BV18+VLOOKUP($A18,'TB2-1'!$A:$XEW,1+IFERROR(VALUE(RIGHT(BV$3,2)),RIGHT(BV$3,1)),TRUE),#N/A)</f>
        <v>74.5</v>
      </c>
      <c r="BX18" s="10">
        <f t="shared" si="21"/>
        <v>72</v>
      </c>
      <c r="BY18" s="5">
        <f>IFERROR(BX18+VLOOKUP($A18,'TB2-1'!$A:$XEW,1+IFERROR(VALUE(RIGHT(BX$3,2)),RIGHT(BX$3,1)),TRUE),#N/A)</f>
        <v>76</v>
      </c>
      <c r="BZ18" s="10">
        <f t="shared" si="21"/>
        <v>72</v>
      </c>
      <c r="CA18" s="5">
        <f>IFERROR(BZ18+VLOOKUP($A18,'TB2-1'!$A:$XEW,1+IFERROR(VALUE(RIGHT(BZ$3,2)),RIGHT(BZ$3,1)),TRUE),#N/A)</f>
        <v>78</v>
      </c>
      <c r="CB18" s="10">
        <f t="shared" si="21"/>
        <v>72</v>
      </c>
      <c r="CC18" s="5">
        <f>IFERROR(CB18+VLOOKUP($A18,'TB2-1'!$A:$XEW,1+IFERROR(VALUE(RIGHT(CB$3,2)),RIGHT(CB$3,1)),TRUE),#N/A)</f>
        <v>82</v>
      </c>
      <c r="CD18" s="10">
        <f t="shared" si="21"/>
        <v>72</v>
      </c>
      <c r="CE18" s="5">
        <f>IFERROR(CD18+VLOOKUP($A18,'TB2-1'!$A:$XEW,1+IFERROR(VALUE(RIGHT(CD$3,2)),RIGHT(CD$3,1)),TRUE),#N/A)</f>
        <v>87</v>
      </c>
      <c r="CF18" s="10">
        <f t="shared" si="21"/>
        <v>72</v>
      </c>
      <c r="CG18" s="5">
        <f>IFERROR(CF18+VLOOKUP($A18,'TB2-1'!$A:$XEW,1+IFERROR(VALUE(RIGHT(CF$3,2)),RIGHT(CF$3,1)),TRUE),#N/A)</f>
        <v>94</v>
      </c>
      <c r="CH18" s="10">
        <f t="shared" si="21"/>
        <v>72</v>
      </c>
      <c r="CI18" s="5">
        <f>IFERROR(CH18+VLOOKUP($A18,'TB2-1'!$A:$XEW,1+IFERROR(VALUE(RIGHT(CH$3,2)),RIGHT(CH$3,1)),TRUE),#N/A)</f>
        <v>107</v>
      </c>
      <c r="CJ18" s="10">
        <f t="shared" si="21"/>
        <v>72</v>
      </c>
      <c r="CK18" s="5">
        <f>IFERROR(CJ18+VLOOKUP($A18,'TB2-1'!$A:$XEW,1+IFERROR(VALUE(RIGHT(CJ$3,2)),RIGHT(CJ$3,1)),TRUE),#N/A)</f>
        <v>126</v>
      </c>
      <c r="CL18" s="10">
        <f t="shared" si="21"/>
        <v>72</v>
      </c>
      <c r="CM18" s="5">
        <f>IFERROR(CL18+VLOOKUP($A18,'TB2-1'!$A:$XEW,1+IFERROR(VALUE(RIGHT(CL$3,2)),RIGHT(CL$3,1)),TRUE),#N/A)</f>
        <v>159</v>
      </c>
      <c r="CN18" s="10">
        <f t="shared" si="22"/>
        <v>72</v>
      </c>
      <c r="CO18" s="5">
        <f>IFERROR(CN18+VLOOKUP($A18,'TB2-1'!$A:$XEW,1+IFERROR(VALUE(RIGHT(CN$3,2)),RIGHT(CN$3,1)),TRUE),#N/A)</f>
        <v>212</v>
      </c>
      <c r="CP18" s="10">
        <f t="shared" si="23"/>
        <v>72</v>
      </c>
      <c r="CQ18" s="5">
        <f>IFERROR(CP18+VLOOKUP($A18,'TB2-1'!$A:$XEW,1+IFERROR(VALUE(RIGHT(CP$3,2)),RIGHT(CP$3,1)),TRUE),#N/A)</f>
        <v>292</v>
      </c>
      <c r="CR18" s="10">
        <f t="shared" si="24"/>
        <v>72</v>
      </c>
      <c r="CS18" s="5">
        <f>IFERROR(CR18+VLOOKUP($A18,'TB2-1'!$A:$XEW,1+IFERROR(VALUE(RIGHT(CR$3,2)),RIGHT(CR$3,1)),TRUE),#N/A)</f>
        <v>422</v>
      </c>
      <c r="CT18" s="10">
        <f t="shared" si="25"/>
        <v>72</v>
      </c>
      <c r="CU18" s="5">
        <f>IFERROR(CT18+VLOOKUP($A18,'TB2-1'!$A:$XEW,1+IFERROR(VALUE(RIGHT(CT$3,2)),RIGHT(CT$3,1)),TRUE),#N/A)</f>
        <v>612</v>
      </c>
      <c r="CV18" s="10">
        <f t="shared" si="26"/>
        <v>72</v>
      </c>
      <c r="CW18" s="5">
        <f>IFERROR(CV18+VLOOKUP($A18,'TB2-1'!$A:$XEW,1+IFERROR(VALUE(RIGHT(CV$3,2)),RIGHT(CV$3,1)),TRUE),#N/A)</f>
        <v>942</v>
      </c>
      <c r="CX18" s="10">
        <f t="shared" si="27"/>
        <v>72</v>
      </c>
      <c r="CY18" s="5">
        <f>IFERROR(CX18+VLOOKUP($A18,'TB2-1'!$A:$XEW,1+IFERROR(VALUE(RIGHT(CX$3,2)),RIGHT(CX$3,1)),TRUE),#N/A)</f>
        <v>1472</v>
      </c>
      <c r="CZ18" s="10">
        <f t="shared" si="28"/>
        <v>72</v>
      </c>
      <c r="DA18" s="5">
        <f>IFERROR(CZ18+VLOOKUP($A18,'TB2-1'!$A:$XEW,1+IFERROR(VALUE(RIGHT(CZ$3,2)),RIGHT(CZ$3,1)),TRUE),#N/A)</f>
        <v>2272</v>
      </c>
      <c r="DB18" s="10">
        <f t="shared" si="29"/>
        <v>72</v>
      </c>
      <c r="DC18" s="5">
        <f>IFERROR(DB18+VLOOKUP($A18,'TB2-1'!$A:$XEW,1+IFERROR(VALUE(RIGHT(DB$3,2)),RIGHT(DB$3,1)),TRUE),#N/A)</f>
        <v>3572</v>
      </c>
      <c r="DD18" s="10">
        <f t="shared" si="30"/>
        <v>72</v>
      </c>
      <c r="DE18" s="5">
        <f>IFERROR(DD18+VLOOKUP($A18,'TB2-1'!$A:$XEW,1+IFERROR(VALUE(RIGHT(DD$3,2)),RIGHT(DD$3,1)),TRUE),#N/A)</f>
        <v>5472</v>
      </c>
      <c r="DF18" s="84">
        <v>36</v>
      </c>
      <c r="DG18" s="6">
        <f>IFERROR(DF18+VLOOKUP($A18,'TB2-1'!$A:$XEW,1+IFERROR(VALUE(RIGHT(DF$3,2)),RIGHT(DF$3,1)),TRUE),#N/A)</f>
        <v>38.5</v>
      </c>
      <c r="DH18" s="6">
        <f t="shared" si="31"/>
        <v>36</v>
      </c>
      <c r="DI18" s="6">
        <f>IFERROR(DH18+VLOOKUP($A18,'TB2-1'!$A:$XEW,1+IFERROR(VALUE(RIGHT(DH$3,2)),RIGHT(DH$3,1)),TRUE),#N/A)</f>
        <v>40</v>
      </c>
      <c r="DJ18" s="6">
        <f t="shared" si="31"/>
        <v>36</v>
      </c>
      <c r="DK18" s="6">
        <f>IFERROR(DJ18+VLOOKUP($A18,'TB2-1'!$A:$XEW,1+IFERROR(VALUE(RIGHT(DJ$3,2)),RIGHT(DJ$3,1)),TRUE),#N/A)</f>
        <v>42</v>
      </c>
      <c r="DL18" s="6">
        <f t="shared" si="31"/>
        <v>36</v>
      </c>
      <c r="DM18" s="6">
        <f>IFERROR(DL18+VLOOKUP($A18,'TB2-1'!$A:$XEW,1+IFERROR(VALUE(RIGHT(DL$3,2)),RIGHT(DL$3,1)),TRUE),#N/A)</f>
        <v>46</v>
      </c>
      <c r="DN18" s="6">
        <f t="shared" si="31"/>
        <v>36</v>
      </c>
      <c r="DO18" s="6">
        <f>IFERROR(DN18+VLOOKUP($A18,'TB2-1'!$A:$XEW,1+IFERROR(VALUE(RIGHT(DN$3,2)),RIGHT(DN$3,1)),TRUE),#N/A)</f>
        <v>51</v>
      </c>
      <c r="DP18" s="6">
        <f t="shared" si="31"/>
        <v>36</v>
      </c>
      <c r="DQ18" s="6">
        <f>IFERROR(DP18+VLOOKUP($A18,'TB2-1'!$A:$XEW,1+IFERROR(VALUE(RIGHT(DP$3,2)),RIGHT(DP$3,1)),TRUE),#N/A)</f>
        <v>58</v>
      </c>
      <c r="DR18" s="6">
        <f t="shared" si="31"/>
        <v>36</v>
      </c>
      <c r="DS18" s="6">
        <f>IFERROR(DR18+VLOOKUP($A18,'TB2-1'!$A:$XEW,1+IFERROR(VALUE(RIGHT(DR$3,2)),RIGHT(DR$3,1)),TRUE),#N/A)</f>
        <v>71</v>
      </c>
      <c r="DT18" s="6">
        <f t="shared" si="31"/>
        <v>36</v>
      </c>
      <c r="DU18" s="6">
        <f>IFERROR(DT18+VLOOKUP($A18,'TB2-1'!$A:$XEW,1+IFERROR(VALUE(RIGHT(DT$3,2)),RIGHT(DT$3,1)),TRUE),#N/A)</f>
        <v>90</v>
      </c>
      <c r="DV18" s="6">
        <f t="shared" si="31"/>
        <v>36</v>
      </c>
      <c r="DW18" s="6">
        <f>IFERROR(DV18+VLOOKUP($A18,'TB2-1'!$A:$XEW,1+IFERROR(VALUE(RIGHT(DV$3,2)),RIGHT(DV$3,1)),TRUE),#N/A)</f>
        <v>123</v>
      </c>
      <c r="DX18" s="6">
        <f t="shared" si="32"/>
        <v>36</v>
      </c>
      <c r="DY18" s="6">
        <f>IFERROR(DX18+VLOOKUP($A18,'TB2-1'!$A:$XEW,1+IFERROR(VALUE(RIGHT(DX$3,2)),RIGHT(DX$3,1)),TRUE),#N/A)</f>
        <v>176</v>
      </c>
      <c r="DZ18" s="6">
        <f t="shared" si="33"/>
        <v>36</v>
      </c>
      <c r="EA18" s="6">
        <f>IFERROR(DZ18+VLOOKUP($A18,'TB2-1'!$A:$XEW,1+IFERROR(VALUE(RIGHT(DZ$3,2)),RIGHT(DZ$3,1)),TRUE),#N/A)</f>
        <v>256</v>
      </c>
      <c r="EB18" s="6">
        <f t="shared" si="34"/>
        <v>36</v>
      </c>
      <c r="EC18" s="6">
        <f>IFERROR(EB18+VLOOKUP($A18,'TB2-1'!$A:$XEW,1+IFERROR(VALUE(RIGHT(EB$3,2)),RIGHT(EB$3,1)),TRUE),#N/A)</f>
        <v>386</v>
      </c>
      <c r="ED18" s="6">
        <f t="shared" si="35"/>
        <v>36</v>
      </c>
      <c r="EE18" s="6">
        <f>IFERROR(ED18+VLOOKUP($A18,'TB2-1'!$A:$XEW,1+IFERROR(VALUE(RIGHT(ED$3,2)),RIGHT(ED$3,1)),TRUE),#N/A)</f>
        <v>576</v>
      </c>
      <c r="EF18" s="6">
        <f t="shared" si="36"/>
        <v>36</v>
      </c>
      <c r="EG18" s="6">
        <f>IFERROR(EF18+VLOOKUP($A18,'TB2-1'!$A:$XEW,1+IFERROR(VALUE(RIGHT(EF$3,2)),RIGHT(EF$3,1)),TRUE),#N/A)</f>
        <v>906</v>
      </c>
      <c r="EH18" s="6">
        <f t="shared" si="37"/>
        <v>36</v>
      </c>
      <c r="EI18" s="6">
        <f>IFERROR(EH18+VLOOKUP($A18,'TB2-1'!$A:$XEW,1+IFERROR(VALUE(RIGHT(EH$3,2)),RIGHT(EH$3,1)),TRUE),#N/A)</f>
        <v>1436</v>
      </c>
      <c r="EJ18" s="6">
        <f t="shared" si="38"/>
        <v>36</v>
      </c>
      <c r="EK18" s="6">
        <f>IFERROR(EJ18+VLOOKUP($A18,'TB2-1'!$A:$XEW,1+IFERROR(VALUE(RIGHT(EJ$3,2)),RIGHT(EJ$3,1)),TRUE),#N/A)</f>
        <v>2236</v>
      </c>
      <c r="EL18" s="6">
        <f t="shared" si="39"/>
        <v>36</v>
      </c>
      <c r="EM18" s="6">
        <f>IFERROR(EL18+VLOOKUP($A18,'TB2-1'!$A:$XEW,1+IFERROR(VALUE(RIGHT(EL$3,2)),RIGHT(EL$3,1)),TRUE),#N/A)</f>
        <v>3536</v>
      </c>
      <c r="EN18" s="6">
        <f t="shared" si="40"/>
        <v>36</v>
      </c>
      <c r="EO18" s="6">
        <f>IFERROR(EN18+VLOOKUP($A18,'TB2-1'!$A:$XEW,1+IFERROR(VALUE(RIGHT(EN$3,2)),RIGHT(EN$3,1)),TRUE),#N/A)</f>
        <v>5436</v>
      </c>
      <c r="EP18" s="84">
        <v>12</v>
      </c>
      <c r="EQ18" s="5">
        <f>IFERROR(EP18+VLOOKUP($A18,'TB2-1'!$A:$XEW,1+IFERROR(VALUE(RIGHT(EP$3,2)),RIGHT(EP$3,1)),TRUE),#N/A)</f>
        <v>14.5</v>
      </c>
      <c r="ER18" s="10">
        <f t="shared" si="41"/>
        <v>12</v>
      </c>
      <c r="ES18" s="5">
        <f>IFERROR(ER18+VLOOKUP($A18,'TB2-1'!$A:$XEW,1+IFERROR(VALUE(RIGHT(ER$3,2)),RIGHT(ER$3,1)),TRUE),#N/A)</f>
        <v>16</v>
      </c>
      <c r="ET18" s="10">
        <f t="shared" si="41"/>
        <v>12</v>
      </c>
      <c r="EU18" s="5">
        <f>IFERROR(ET18+VLOOKUP($A18,'TB2-1'!$A:$XEW,1+IFERROR(VALUE(RIGHT(ET$3,2)),RIGHT(ET$3,1)),TRUE),#N/A)</f>
        <v>18</v>
      </c>
      <c r="EV18" s="10">
        <f t="shared" si="41"/>
        <v>12</v>
      </c>
      <c r="EW18" s="5">
        <f>IFERROR(EV18+VLOOKUP($A18,'TB2-1'!$A:$XEW,1+IFERROR(VALUE(RIGHT(EV$3,2)),RIGHT(EV$3,1)),TRUE),#N/A)</f>
        <v>22</v>
      </c>
      <c r="EX18" s="10">
        <f t="shared" si="41"/>
        <v>12</v>
      </c>
      <c r="EY18" s="5">
        <f>IFERROR(EX18+VLOOKUP($A18,'TB2-1'!$A:$XEW,1+IFERROR(VALUE(RIGHT(EX$3,2)),RIGHT(EX$3,1)),TRUE),#N/A)</f>
        <v>27</v>
      </c>
      <c r="EZ18" s="10">
        <f t="shared" si="41"/>
        <v>12</v>
      </c>
      <c r="FA18" s="5">
        <f>IFERROR(EZ18+VLOOKUP($A18,'TB2-1'!$A:$XEW,1+IFERROR(VALUE(RIGHT(EZ$3,2)),RIGHT(EZ$3,1)),TRUE),#N/A)</f>
        <v>34</v>
      </c>
      <c r="FB18" s="10">
        <f t="shared" si="41"/>
        <v>12</v>
      </c>
      <c r="FC18" s="5">
        <f>IFERROR(FB18+VLOOKUP($A18,'TB2-1'!$A:$XEW,1+IFERROR(VALUE(RIGHT(FB$3,2)),RIGHT(FB$3,1)),TRUE),#N/A)</f>
        <v>47</v>
      </c>
      <c r="FD18" s="10">
        <f t="shared" si="41"/>
        <v>12</v>
      </c>
      <c r="FE18" s="5">
        <f>IFERROR(FD18+VLOOKUP($A18,'TB2-1'!$A:$XEW,1+IFERROR(VALUE(RIGHT(FD$3,2)),RIGHT(FD$3,1)),TRUE),#N/A)</f>
        <v>66</v>
      </c>
      <c r="FF18" s="10">
        <f t="shared" si="41"/>
        <v>12</v>
      </c>
      <c r="FG18" s="5">
        <f>IFERROR(FF18+VLOOKUP($A18,'TB2-1'!$A:$XEW,1+IFERROR(VALUE(RIGHT(FF$3,2)),RIGHT(FF$3,1)),TRUE),#N/A)</f>
        <v>99</v>
      </c>
      <c r="FH18" s="10">
        <f t="shared" si="42"/>
        <v>12</v>
      </c>
      <c r="FI18" s="5">
        <f>IFERROR(FH18+VLOOKUP($A18,'TB2-1'!$A:$XEW,1+IFERROR(VALUE(RIGHT(FH$3,2)),RIGHT(FH$3,1)),TRUE),#N/A)</f>
        <v>152</v>
      </c>
      <c r="FJ18" s="10">
        <f t="shared" si="43"/>
        <v>12</v>
      </c>
      <c r="FK18" s="5">
        <f>IFERROR(FJ18+VLOOKUP($A18,'TB2-1'!$A:$XEW,1+IFERROR(VALUE(RIGHT(FJ$3,2)),RIGHT(FJ$3,1)),TRUE),#N/A)</f>
        <v>232</v>
      </c>
      <c r="FL18" s="10">
        <f t="shared" si="44"/>
        <v>12</v>
      </c>
      <c r="FM18" s="5">
        <f>IFERROR(FL18+VLOOKUP($A18,'TB2-1'!$A:$XEW,1+IFERROR(VALUE(RIGHT(FL$3,2)),RIGHT(FL$3,1)),TRUE),#N/A)</f>
        <v>362</v>
      </c>
      <c r="FN18" s="10">
        <f t="shared" si="45"/>
        <v>12</v>
      </c>
      <c r="FO18" s="5">
        <f>IFERROR(FN18+VLOOKUP($A18,'TB2-1'!$A:$XEW,1+IFERROR(VALUE(RIGHT(FN$3,2)),RIGHT(FN$3,1)),TRUE),#N/A)</f>
        <v>552</v>
      </c>
      <c r="FP18" s="10">
        <f t="shared" si="46"/>
        <v>12</v>
      </c>
      <c r="FQ18" s="5">
        <f>IFERROR(FP18+VLOOKUP($A18,'TB2-1'!$A:$XEW,1+IFERROR(VALUE(RIGHT(FP$3,2)),RIGHT(FP$3,1)),TRUE),#N/A)</f>
        <v>882</v>
      </c>
      <c r="FR18" s="10">
        <f t="shared" si="47"/>
        <v>12</v>
      </c>
      <c r="FS18" s="5">
        <f>IFERROR(FR18+VLOOKUP($A18,'TB2-1'!$A:$XEW,1+IFERROR(VALUE(RIGHT(FR$3,2)),RIGHT(FR$3,1)),TRUE),#N/A)</f>
        <v>1412</v>
      </c>
      <c r="FT18" s="10">
        <f t="shared" si="48"/>
        <v>12</v>
      </c>
      <c r="FU18" s="5">
        <f>IFERROR(FT18+VLOOKUP($A18,'TB2-1'!$A:$XEW,1+IFERROR(VALUE(RIGHT(FT$3,2)),RIGHT(FT$3,1)),TRUE),#N/A)</f>
        <v>2212</v>
      </c>
      <c r="FV18" s="10">
        <f t="shared" si="49"/>
        <v>12</v>
      </c>
      <c r="FW18" s="5">
        <f>IFERROR(FV18+VLOOKUP($A18,'TB2-1'!$A:$XEW,1+IFERROR(VALUE(RIGHT(FV$3,2)),RIGHT(FV$3,1)),TRUE),#N/A)</f>
        <v>3512</v>
      </c>
      <c r="FX18" s="10">
        <f t="shared" si="50"/>
        <v>12</v>
      </c>
      <c r="FY18" s="5">
        <f>IFERROR(FX18+VLOOKUP($A18,'TB2-1'!$A:$XEW,1+IFERROR(VALUE(RIGHT(FX$3,2)),RIGHT(FX$3,1)),TRUE),#N/A)</f>
        <v>5412</v>
      </c>
      <c r="FZ18" s="84">
        <v>0</v>
      </c>
      <c r="GA18" s="6">
        <f>IFERROR(FZ18+VLOOKUP($A18,'TB2-1'!$A:$XEW,1+IFERROR(VALUE(RIGHT(FZ$3,2)),RIGHT(FZ$3,1)),TRUE),#N/A)</f>
        <v>2.5</v>
      </c>
      <c r="GB18" s="6">
        <f t="shared" si="51"/>
        <v>0</v>
      </c>
      <c r="GC18" s="6">
        <f>IFERROR(GB18+VLOOKUP($A18,'TB2-1'!$A:$XEW,1+IFERROR(VALUE(RIGHT(GB$3,2)),RIGHT(GB$3,1)),TRUE),#N/A)</f>
        <v>4</v>
      </c>
      <c r="GD18" s="6">
        <f t="shared" si="51"/>
        <v>0</v>
      </c>
      <c r="GE18" s="6">
        <f>IFERROR(GD18+VLOOKUP($A18,'TB2-1'!$A:$XEW,1+IFERROR(VALUE(RIGHT(GD$3,2)),RIGHT(GD$3,1)),TRUE),#N/A)</f>
        <v>6</v>
      </c>
      <c r="GF18" s="6">
        <f t="shared" si="51"/>
        <v>0</v>
      </c>
      <c r="GG18" s="6">
        <f>IFERROR(GF18+VLOOKUP($A18,'TB2-1'!$A:$XEW,1+IFERROR(VALUE(RIGHT(GF$3,2)),RIGHT(GF$3,1)),TRUE),#N/A)</f>
        <v>10</v>
      </c>
      <c r="GH18" s="6">
        <f t="shared" si="51"/>
        <v>0</v>
      </c>
      <c r="GI18" s="6">
        <f>IFERROR(GH18+VLOOKUP($A18,'TB2-1'!$A:$XEW,1+IFERROR(VALUE(RIGHT(GH$3,2)),RIGHT(GH$3,1)),TRUE),#N/A)</f>
        <v>15</v>
      </c>
      <c r="GJ18" s="6">
        <f t="shared" si="51"/>
        <v>0</v>
      </c>
      <c r="GK18" s="6">
        <f>IFERROR(GJ18+VLOOKUP($A18,'TB2-1'!$A:$XEW,1+IFERROR(VALUE(RIGHT(GJ$3,2)),RIGHT(GJ$3,1)),TRUE),#N/A)</f>
        <v>22</v>
      </c>
      <c r="GL18" s="6">
        <f t="shared" si="51"/>
        <v>0</v>
      </c>
      <c r="GM18" s="6">
        <f>IFERROR(GL18+VLOOKUP($A18,'TB2-1'!$A:$XEW,1+IFERROR(VALUE(RIGHT(GL$3,2)),RIGHT(GL$3,1)),TRUE),#N/A)</f>
        <v>35</v>
      </c>
      <c r="GN18" s="6">
        <f t="shared" si="51"/>
        <v>0</v>
      </c>
      <c r="GO18" s="6">
        <f>IFERROR(GN18+VLOOKUP($A18,'TB2-1'!$A:$XEW,1+IFERROR(VALUE(RIGHT(GN$3,2)),RIGHT(GN$3,1)),TRUE),#N/A)</f>
        <v>54</v>
      </c>
      <c r="GP18" s="6">
        <f t="shared" si="51"/>
        <v>0</v>
      </c>
      <c r="GQ18" s="6">
        <f>IFERROR(GP18+VLOOKUP($A18,'TB2-1'!$A:$XEW,1+IFERROR(VALUE(RIGHT(GP$3,2)),RIGHT(GP$3,1)),TRUE),#N/A)</f>
        <v>87</v>
      </c>
      <c r="GR18" s="6">
        <f t="shared" si="52"/>
        <v>0</v>
      </c>
      <c r="GS18" s="6">
        <f>IFERROR(GR18+VLOOKUP($A18,'TB2-1'!$A:$XEW,1+IFERROR(VALUE(RIGHT(GR$3,2)),RIGHT(GR$3,1)),TRUE),#N/A)</f>
        <v>140</v>
      </c>
      <c r="GT18" s="6">
        <f t="shared" si="53"/>
        <v>0</v>
      </c>
      <c r="GU18" s="6">
        <f>IFERROR(GT18+VLOOKUP($A18,'TB2-1'!$A:$XEW,1+IFERROR(VALUE(RIGHT(GT$3,2)),RIGHT(GT$3,1)),TRUE),#N/A)</f>
        <v>220</v>
      </c>
      <c r="GV18" s="6">
        <f t="shared" si="54"/>
        <v>0</v>
      </c>
      <c r="GW18" s="6">
        <f>IFERROR(GV18+VLOOKUP($A18,'TB2-1'!$A:$XEW,1+IFERROR(VALUE(RIGHT(GV$3,2)),RIGHT(GV$3,1)),TRUE),#N/A)</f>
        <v>350</v>
      </c>
      <c r="GX18" s="6">
        <f t="shared" si="55"/>
        <v>0</v>
      </c>
      <c r="GY18" s="6">
        <f>IFERROR(GX18+VLOOKUP($A18,'TB2-1'!$A:$XEW,1+IFERROR(VALUE(RIGHT(GX$3,2)),RIGHT(GX$3,1)),TRUE),#N/A)</f>
        <v>540</v>
      </c>
      <c r="GZ18" s="6">
        <f t="shared" si="56"/>
        <v>0</v>
      </c>
      <c r="HA18" s="6">
        <f>IFERROR(GZ18+VLOOKUP($A18,'TB2-1'!$A:$XEW,1+IFERROR(VALUE(RIGHT(GZ$3,2)),RIGHT(GZ$3,1)),TRUE),#N/A)</f>
        <v>870</v>
      </c>
      <c r="HB18" s="6">
        <f t="shared" si="57"/>
        <v>0</v>
      </c>
      <c r="HC18" s="6">
        <f>IFERROR(HB18+VLOOKUP($A18,'TB2-1'!$A:$XEW,1+IFERROR(VALUE(RIGHT(HB$3,2)),RIGHT(HB$3,1)),TRUE),#N/A)</f>
        <v>1400</v>
      </c>
      <c r="HD18" s="6">
        <f t="shared" si="58"/>
        <v>0</v>
      </c>
      <c r="HE18" s="6">
        <f>IFERROR(HD18+VLOOKUP($A18,'TB2-1'!$A:$XEW,1+IFERROR(VALUE(RIGHT(HD$3,2)),RIGHT(HD$3,1)),TRUE),#N/A)</f>
        <v>2200</v>
      </c>
      <c r="HF18" s="6">
        <f t="shared" si="59"/>
        <v>0</v>
      </c>
      <c r="HG18" s="6">
        <f>IFERROR(HF18+VLOOKUP($A18,'TB2-1'!$A:$XEW,1+IFERROR(VALUE(RIGHT(HF$3,2)),RIGHT(HF$3,1)),TRUE),#N/A)</f>
        <v>3500</v>
      </c>
      <c r="HH18" s="6">
        <f t="shared" si="60"/>
        <v>0</v>
      </c>
      <c r="HI18" s="6">
        <f>IFERROR(HH18+VLOOKUP($A18,'TB2-1'!$A:$XEW,1+IFERROR(VALUE(RIGHT(HH$3,2)),RIGHT(HH$3,1)),TRUE),#N/A)</f>
        <v>5400</v>
      </c>
      <c r="HJ18" s="5">
        <f>IFERROR(-VLOOKUP($A18,'TB2-1'!$A:$XEW,1+IFERROR(VALUE(RIGHT(HJ$3,2)),RIGHT(HJ$3,1)),TRUE)/2,#N/A)</f>
        <v>-1.25</v>
      </c>
      <c r="HK18" s="5">
        <f>IFERROR(VLOOKUP($A18,'TB2-1'!$A:$XEW,1+IFERROR(VALUE(RIGHT(HJ$3,2)),RIGHT(HJ$3,1)),TRUE)/2,#N/A)</f>
        <v>1.25</v>
      </c>
      <c r="HL18" s="5">
        <f>IFERROR(-VLOOKUP($A18,'TB2-1'!$A:$XEW,1+IFERROR(VALUE(RIGHT(HL$3,2)),RIGHT(HL$3,1)),TRUE)/2,#N/A)</f>
        <v>-2</v>
      </c>
      <c r="HM18" s="5">
        <f>IFERROR(VLOOKUP($A18,'TB2-1'!$A:$XEW,1+IFERROR(VALUE(RIGHT(HL$3,2)),RIGHT(HL$3,1)),TRUE)/2,#N/A)</f>
        <v>2</v>
      </c>
      <c r="HN18" s="5">
        <f>IFERROR(-VLOOKUP($A18,'TB2-1'!$A:$XEW,1+IFERROR(VALUE(RIGHT(HN$3,2)),RIGHT(HN$3,1)),TRUE)/2,#N/A)</f>
        <v>-3</v>
      </c>
      <c r="HO18" s="5">
        <f>IFERROR(VLOOKUP($A18,'TB2-1'!$A:$XEW,1+IFERROR(VALUE(RIGHT(HN$3,2)),RIGHT(HN$3,1)),TRUE)/2,#N/A)</f>
        <v>3</v>
      </c>
      <c r="HP18" s="5">
        <f>IFERROR(-VLOOKUP($A18,'TB2-1'!$A:$XEW,1+IFERROR(VALUE(RIGHT(HP$3,2)),RIGHT(HP$3,1)),TRUE)/2,#N/A)</f>
        <v>-5</v>
      </c>
      <c r="HQ18" s="5">
        <f>IFERROR(VLOOKUP($A18,'TB2-1'!$A:$XEW,1+IFERROR(VALUE(RIGHT(HP$3,2)),RIGHT(HP$3,1)),TRUE)/2,#N/A)</f>
        <v>5</v>
      </c>
      <c r="HR18" s="5">
        <f>IFERROR(-VLOOKUP($A18,'TB2-1'!$A:$XEW,1+IFERROR(VALUE(RIGHT(HR$3,2)),RIGHT(HR$3,1)),TRUE)/2,#N/A)</f>
        <v>-7.5</v>
      </c>
      <c r="HS18" s="5">
        <f>IFERROR(VLOOKUP($A18,'TB2-1'!$A:$XEW,1+IFERROR(VALUE(RIGHT(HR$3,2)),RIGHT(HR$3,1)),TRUE)/2,#N/A)</f>
        <v>7.5</v>
      </c>
      <c r="HT18" s="5">
        <f>IFERROR(-VLOOKUP($A18,'TB2-1'!$A:$XEW,1+IFERROR(VALUE(RIGHT(HT$3,2)),RIGHT(HT$3,1)),TRUE)/2,#N/A)</f>
        <v>-11</v>
      </c>
      <c r="HU18" s="5">
        <f>IFERROR(VLOOKUP($A18,'TB2-1'!$A:$XEW,1+IFERROR(VALUE(RIGHT(HT$3,2)),RIGHT(HT$3,1)),TRUE)/2,#N/A)</f>
        <v>11</v>
      </c>
      <c r="HV18" s="5">
        <f>IFERROR(-VLOOKUP($A18,'TB2-1'!$A:$XEW,1+IFERROR(VALUE(RIGHT(HV$3,2)),RIGHT(HV$3,1)),TRUE)/2,#N/A)</f>
        <v>-17.5</v>
      </c>
      <c r="HW18" s="5">
        <f>IFERROR(VLOOKUP($A18,'TB2-1'!$A:$XEW,1+IFERROR(VALUE(RIGHT(HV$3,2)),RIGHT(HV$3,1)),TRUE)/2,#N/A)</f>
        <v>17.5</v>
      </c>
      <c r="HX18" s="5">
        <f>IFERROR(-VLOOKUP($A18,'TB2-1'!$A:$XEW,1+IFERROR(VALUE(RIGHT(HX$3,2)),RIGHT(HX$3,1)),TRUE)/2,#N/A)</f>
        <v>-27</v>
      </c>
      <c r="HY18" s="5">
        <f>IFERROR(VLOOKUP($A18,'TB2-1'!$A:$XEW,1+IFERROR(VALUE(RIGHT(HX$3,2)),RIGHT(HX$3,1)),TRUE)/2,#N/A)</f>
        <v>27</v>
      </c>
      <c r="HZ18" s="5">
        <f>IFERROR(-VLOOKUP($A18,'TB2-1'!$A:$XEW,1+IFERROR(VALUE(RIGHT(HZ$3,2)),RIGHT(HZ$3,1)),TRUE)/2,#N/A)</f>
        <v>-43.5</v>
      </c>
      <c r="IA18" s="5">
        <f>IFERROR(VLOOKUP($A18,'TB2-1'!$A:$XEW,1+IFERROR(VALUE(RIGHT(HZ$3,2)),RIGHT(HZ$3,1)),TRUE)/2,#N/A)</f>
        <v>43.5</v>
      </c>
      <c r="IB18" s="5">
        <f>IFERROR(-VLOOKUP($A18,'TB2-1'!$A:$XEW,1+IFERROR(VALUE(RIGHT(IB$3,2)),RIGHT(IB$3,1)),TRUE)/2,#N/A)</f>
        <v>-70</v>
      </c>
      <c r="IC18" s="5">
        <f>IFERROR(VLOOKUP($A18,'TB2-1'!$A:$XEW,1+IFERROR(VALUE(RIGHT(IB$3,2)),RIGHT(IB$3,1)),TRUE)/2,#N/A)</f>
        <v>70</v>
      </c>
      <c r="ID18" s="5">
        <f>IFERROR(-VLOOKUP($A18,'TB2-1'!$A:$XEW,1+IFERROR(VALUE(RIGHT(ID$3,2)),RIGHT(ID$3,1)),TRUE)/2,#N/A)</f>
        <v>-110</v>
      </c>
      <c r="IE18" s="5">
        <f>IFERROR(VLOOKUP($A18,'TB2-1'!$A:$XEW,1+IFERROR(VALUE(RIGHT(ID$3,2)),RIGHT(ID$3,1)),TRUE)/2,#N/A)</f>
        <v>110</v>
      </c>
      <c r="IF18" s="5">
        <f>IFERROR(-VLOOKUP($A18,'TB2-1'!$A:$XEW,1+IFERROR(VALUE(RIGHT(IF$3,2)),RIGHT(IF$3,1)),TRUE)/2,#N/A)</f>
        <v>-175</v>
      </c>
      <c r="IG18" s="5">
        <f>IFERROR(VLOOKUP($A18,'TB2-1'!$A:$XEW,1+IFERROR(VALUE(RIGHT(IF$3,2)),RIGHT(IF$3,1)),TRUE)/2,#N/A)</f>
        <v>175</v>
      </c>
      <c r="IH18" s="5">
        <f>IFERROR(-VLOOKUP($A18,'TB2-1'!$A:$XEW,1+IFERROR(VALUE(RIGHT(IH$3,2)),RIGHT(IH$3,1)),TRUE)/2,#N/A)</f>
        <v>-270</v>
      </c>
      <c r="II18" s="5">
        <f>IFERROR(VLOOKUP($A18,'TB2-1'!$A:$XEW,1+IFERROR(VALUE(RIGHT(IH$3,2)),RIGHT(IH$3,1)),TRUE)/2,#N/A)</f>
        <v>270</v>
      </c>
      <c r="IJ18" s="5">
        <f>IFERROR(-VLOOKUP($A18,'TB2-1'!$A:$XEW,1+IFERROR(VALUE(RIGHT(IJ$3,2)),RIGHT(IJ$3,1)),TRUE)/2,#N/A)</f>
        <v>-435</v>
      </c>
      <c r="IK18" s="5">
        <f>IFERROR(VLOOKUP($A18,'TB2-1'!$A:$XEW,1+IFERROR(VALUE(RIGHT(IJ$3,2)),RIGHT(IJ$3,1)),TRUE)/2,#N/A)</f>
        <v>435</v>
      </c>
      <c r="IL18" s="5">
        <f>IFERROR(-VLOOKUP($A18,'TB2-1'!$A:$XEW,1+IFERROR(VALUE(RIGHT(IL$3,2)),RIGHT(IL$3,1)),TRUE)/2,#N/A)</f>
        <v>-700</v>
      </c>
      <c r="IM18" s="5">
        <f>IFERROR(VLOOKUP($A18,'TB2-1'!$A:$XEW,1+IFERROR(VALUE(RIGHT(IL$3,2)),RIGHT(IL$3,1)),TRUE)/2,#N/A)</f>
        <v>700</v>
      </c>
      <c r="IN18" s="5">
        <f>IFERROR(-VLOOKUP($A18,'TB2-1'!$A:$XEW,1+IFERROR(VALUE(RIGHT(IN$3,2)),RIGHT(IN$3,1)),TRUE)/2,#N/A)</f>
        <v>-1100</v>
      </c>
      <c r="IO18" s="5">
        <f>IFERROR(VLOOKUP($A18,'TB2-1'!$A:$XEW,1+IFERROR(VALUE(RIGHT(IN$3,2)),RIGHT(IN$3,1)),TRUE)/2,#N/A)</f>
        <v>1100</v>
      </c>
      <c r="IP18" s="5">
        <f>IFERROR(-VLOOKUP($A18,'TB2-1'!$A:$XEW,1+IFERROR(VALUE(RIGHT(IP$3,2)),RIGHT(IP$3,1)),TRUE)/2,#N/A)</f>
        <v>-1750</v>
      </c>
      <c r="IQ18" s="5">
        <f>IFERROR(VLOOKUP($A18,'TB2-1'!$A:$XEW,1+IFERROR(VALUE(RIGHT(IP$3,2)),RIGHT(IP$3,1)),TRUE)/2,#N/A)</f>
        <v>1750</v>
      </c>
      <c r="IR18" s="5">
        <f>IFERROR(-VLOOKUP($A18,'TB2-1'!$A:$XEW,1+IFERROR(VALUE(RIGHT(IR$3,2)),RIGHT(IR$3,1)),TRUE)/2,#N/A)</f>
        <v>-2700</v>
      </c>
      <c r="IS18" s="5">
        <f>IFERROR(VLOOKUP($A18,'TB2-1'!$A:$XEW,1+IFERROR(VALUE(RIGHT(IR$3,2)),RIGHT(IR$3,1)),TRUE)/2,#N/A)</f>
        <v>2700</v>
      </c>
      <c r="IT18" s="2" t="e">
        <f>IFERROR(IU18-VLOOKUP($A18,'TB2-1'!$A:$XEW,1+IFERROR(VALUE(RIGHT(IT$3,2)),RIGHT(IT$3,1)),TRUE),#N/A)</f>
        <v>#N/A</v>
      </c>
      <c r="IU18" s="9" t="e">
        <v>#N/A</v>
      </c>
      <c r="IV18" s="2" t="e">
        <f>IFERROR(IW18-VLOOKUP($A18,'TB2-1'!$A:$XEW,1+IFERROR(VALUE(RIGHT(IV$3,2)),RIGHT(IV$3,1)),TRUE),#N/A)</f>
        <v>#N/A</v>
      </c>
      <c r="IW18" s="9" t="e">
        <v>#N/A</v>
      </c>
      <c r="IX18" s="2" t="e">
        <f>IFERROR(IY18-VLOOKUP($A18,'TB2-1'!$A:$XEW,1+IFERROR(VALUE(RIGHT(IX$3,2)),RIGHT(IX$3,1)),TRUE),#N/A)</f>
        <v>#N/A</v>
      </c>
      <c r="IY18" s="9" t="e">
        <v>#N/A</v>
      </c>
      <c r="IZ18" s="2" t="e">
        <f>IFERROR(JA18-VLOOKUP($A18,'TB2-1'!$A:$XEW,1+IFERROR(VALUE(RIGHT(IZ$3,2)),RIGHT(IZ$3,1)),TRUE),#N/A)</f>
        <v>#N/A</v>
      </c>
      <c r="JA18" s="9" t="e">
        <v>#N/A</v>
      </c>
      <c r="JB18" s="2" t="e">
        <f>IFERROR(JC18-VLOOKUP($A18,'TB2-1'!$A:$XEW,1+IFERROR(VALUE(RIGHT(JB$3,2)),RIGHT(JB$3,1)),TRUE),#N/A)</f>
        <v>#N/A</v>
      </c>
      <c r="JC18" s="9" t="e">
        <v>#N/A</v>
      </c>
      <c r="JD18" s="2">
        <f>IFERROR(JE18-VLOOKUP($A18,'TB2-1'!$A:$XEW,1+IFERROR(VALUE(RIGHT(JD$3,2)),RIGHT(JD$3,1)),TRUE),#N/A)</f>
        <v>-6</v>
      </c>
      <c r="JE18" s="9">
        <v>16</v>
      </c>
      <c r="JF18" s="2">
        <f>IFERROR(JG18-VLOOKUP($A18,'TB2-1'!$A:$XEW,1+IFERROR(VALUE(RIGHT(JF$3,2)),RIGHT(JF$3,1)),TRUE),#N/A)</f>
        <v>-13</v>
      </c>
      <c r="JG18" s="9">
        <v>22</v>
      </c>
      <c r="JH18" s="2">
        <f>IFERROR(JI18-VLOOKUP($A18,'TB2-1'!$A:$XEW,1+IFERROR(VALUE(RIGHT(JH$3,2)),RIGHT(JH$3,1)),TRUE),#N/A)</f>
        <v>-20</v>
      </c>
      <c r="JI18" s="9">
        <v>34</v>
      </c>
      <c r="JJ18" s="2" t="e">
        <f>IFERROR(JK18-VLOOKUP($A18,'TB2-1'!$A:$XEW,1+IFERROR(VALUE(RIGHT(JJ$3,2)),RIGHT(JJ$3,1)),TRUE),#N/A)</f>
        <v>#N/A</v>
      </c>
      <c r="JK18" s="9" t="e">
        <v>#N/A</v>
      </c>
      <c r="JL18" s="2" t="e">
        <f>IFERROR(JM18-VLOOKUP($A18,'TB2-1'!$A:$XEW,1+IFERROR(VALUE(RIGHT(JL$3,2)),RIGHT(JL$3,1)),TRUE),#N/A)</f>
        <v>#N/A</v>
      </c>
      <c r="JM18" s="9" t="e">
        <v>#N/A</v>
      </c>
      <c r="JN18" s="2" t="e">
        <f>IFERROR(JO18-VLOOKUP($A18,'TB2-1'!$A:$XEW,1+IFERROR(VALUE(RIGHT(JN$3,2)),RIGHT(JN$3,1)),TRUE),#N/A)</f>
        <v>#N/A</v>
      </c>
      <c r="JO18" s="9" t="e">
        <v>#N/A</v>
      </c>
      <c r="JP18" s="2" t="e">
        <f>IFERROR(JQ18-VLOOKUP($A18,'TB2-1'!$A:$XEW,1+IFERROR(VALUE(RIGHT(JP$3,2)),RIGHT(JP$3,1)),TRUE),#N/A)</f>
        <v>#N/A</v>
      </c>
      <c r="JQ18" s="9" t="e">
        <v>#N/A</v>
      </c>
      <c r="JR18" s="2" t="e">
        <f>IFERROR(JS18-VLOOKUP($A18,'TB2-1'!$A:$XEW,1+IFERROR(VALUE(RIGHT(JR$3,2)),RIGHT(JR$3,1)),TRUE),#N/A)</f>
        <v>#N/A</v>
      </c>
      <c r="JS18" s="9" t="e">
        <v>#N/A</v>
      </c>
      <c r="JT18" s="2" t="e">
        <f>IFERROR(JU18-VLOOKUP($A18,'TB2-1'!$A:$XEW,1+IFERROR(VALUE(RIGHT(JT$3,2)),RIGHT(JT$3,1)),TRUE),#N/A)</f>
        <v>#N/A</v>
      </c>
      <c r="JU18" s="9" t="e">
        <v>#N/A</v>
      </c>
      <c r="JV18" s="2" t="e">
        <f>IFERROR(JW18-VLOOKUP($A18,'TB2-1'!$A:$XEW,1+IFERROR(VALUE(RIGHT(JV$3,2)),RIGHT(JV$3,1)),TRUE),#N/A)</f>
        <v>#N/A</v>
      </c>
      <c r="JW18" s="9" t="e">
        <v>#N/A</v>
      </c>
      <c r="JX18" s="2" t="e">
        <f>IFERROR(JY18-VLOOKUP($A18,'TB2-1'!$A:$XEW,1+IFERROR(VALUE(RIGHT(JX$3,2)),RIGHT(JX$3,1)),TRUE),#N/A)</f>
        <v>#N/A</v>
      </c>
      <c r="JY18" s="9" t="e">
        <v>#N/A</v>
      </c>
      <c r="JZ18" s="2" t="e">
        <f>IFERROR(KA18-VLOOKUP($A18,'TB2-1'!$A:$XEW,1+IFERROR(VALUE(RIGHT(JZ$3,2)),RIGHT(JZ$3,1)),TRUE),#N/A)</f>
        <v>#N/A</v>
      </c>
      <c r="KA18" s="9" t="e">
        <v>#N/A</v>
      </c>
      <c r="KB18" s="2" t="e">
        <f>IFERROR(KC18-VLOOKUP($A18,'TB2-1'!$A:$XEW,1+IFERROR(VALUE(RIGHT(KB$3,2)),RIGHT(KB$3,1)),TRUE),#N/A)</f>
        <v>#N/A</v>
      </c>
      <c r="KC18" s="9" t="e">
        <v>#N/A</v>
      </c>
      <c r="KD18" s="5" t="e">
        <f>IFERROR(KE18-VLOOKUP($A18,'TB2-1'!$A:$XEW,1+IFERROR(VALUE(RIGHT(KD$3,2)),RIGHT(KD$3,1)),TRUE),#N/A)</f>
        <v>#N/A</v>
      </c>
      <c r="KE18" s="9" t="e">
        <f>-3+VLOOKUP($A18,$ACE:$ACW,1+IFERROR(VALUE(RIGHT(KD$3,2)),RIGHT(KD$3,1)),TRUE)</f>
        <v>#N/A</v>
      </c>
      <c r="KF18" s="5" t="e">
        <f>IFERROR(KG18-VLOOKUP($A18,'TB2-1'!$A:$XEW,1+IFERROR(VALUE(RIGHT(KF$3,2)),RIGHT(KF$3,1)),TRUE),#N/A)</f>
        <v>#N/A</v>
      </c>
      <c r="KG18" s="9" t="e">
        <f>-3+VLOOKUP($A18,$ACE:$ACW,1+IFERROR(VALUE(RIGHT(KF$3,2)),RIGHT(KF$3,1)),TRUE)</f>
        <v>#N/A</v>
      </c>
      <c r="KH18" s="5">
        <f>IFERROR(KI18-VLOOKUP($A18,'TB2-1'!$A:$XEW,1+IFERROR(VALUE(RIGHT(KH$3,2)),RIGHT(KH$3,1)),TRUE),#N/A)</f>
        <v>-7</v>
      </c>
      <c r="KI18" s="9">
        <f>-3+VLOOKUP($A18,$ACE:$ACW,1+IFERROR(VALUE(RIGHT(KH$3,2)),RIGHT(KH$3,1)),TRUE)</f>
        <v>-1</v>
      </c>
      <c r="KJ18" s="5">
        <f>IFERROR(KK18-VLOOKUP($A18,'TB2-1'!$A:$XEW,1+IFERROR(VALUE(RIGHT(KJ$3,2)),RIGHT(KJ$3,1)),TRUE),#N/A)</f>
        <v>-9</v>
      </c>
      <c r="KK18" s="9">
        <f>-3+VLOOKUP($A18,$ACE:$ACW,1+IFERROR(VALUE(RIGHT(KJ$3,2)),RIGHT(KJ$3,1)),TRUE)</f>
        <v>1</v>
      </c>
      <c r="KL18" s="5">
        <f>IFERROR(KM18-VLOOKUP($A18,'TB2-1'!$A:$XEW,1+IFERROR(VALUE(RIGHT(KL$3,2)),RIGHT(KL$3,1)),TRUE),#N/A)</f>
        <v>-13</v>
      </c>
      <c r="KM18" s="9">
        <f>-3+VLOOKUP($A18,$ACE:$ACW,1+IFERROR(VALUE(RIGHT(KL$3,2)),RIGHT(KL$3,1)),TRUE)</f>
        <v>2</v>
      </c>
      <c r="KN18" s="5">
        <f>IFERROR(KO18-VLOOKUP($A18,'TB2-1'!$A:$XEW,1+IFERROR(VALUE(RIGHT(KN$3,2)),RIGHT(KN$3,1)),TRUE),#N/A)</f>
        <v>-18</v>
      </c>
      <c r="KO18" s="9">
        <f>-3+VLOOKUP($A18,$ACE:$ACW,1+IFERROR(VALUE(RIGHT(KN$3,2)),RIGHT(KN$3,1)),TRUE)</f>
        <v>4</v>
      </c>
      <c r="KP18" s="5">
        <f>IFERROR(KQ18-VLOOKUP($A18,'TB2-1'!$A:$XEW,1+IFERROR(VALUE(RIGHT(KP$3,2)),RIGHT(KP$3,1)),TRUE),#N/A)</f>
        <v>-25</v>
      </c>
      <c r="KQ18" s="9">
        <f>-3+VLOOKUP($A18,$ACE:$ACW,1+IFERROR(VALUE(RIGHT(KP$3,2)),RIGHT(KP$3,1)),TRUE)</f>
        <v>10</v>
      </c>
      <c r="KR18" s="5">
        <f>IFERROR(KS18-VLOOKUP($A18,'TB2-1'!$A:$XEW,1+IFERROR(VALUE(RIGHT(KR$3,2)),RIGHT(KR$3,1)),TRUE),#N/A)</f>
        <v>-38</v>
      </c>
      <c r="KS18" s="9">
        <f>-3+VLOOKUP($A18,$ACE:$ACW,1+IFERROR(VALUE(RIGHT(KR$3,2)),RIGHT(KR$3,1)),TRUE)</f>
        <v>16</v>
      </c>
      <c r="KT18" s="5" t="e">
        <f>IFERROR(KU18-VLOOKUP($A18,'TB2-1'!$A:$XEW,1+IFERROR(VALUE(RIGHT(KT$3,2)),RIGHT(KT$3,1)),TRUE),#N/A)</f>
        <v>#N/A</v>
      </c>
      <c r="KU18" s="9" t="e">
        <v>#N/A</v>
      </c>
      <c r="KV18" s="5" t="e">
        <f>IFERROR(KW18-VLOOKUP($A18,'TB2-1'!$A:$XEW,1+IFERROR(VALUE(RIGHT(KV$3,2)),RIGHT(KV$3,1)),TRUE),#N/A)</f>
        <v>#N/A</v>
      </c>
      <c r="KW18" s="9" t="e">
        <v>#N/A</v>
      </c>
      <c r="KX18" s="5" t="e">
        <f>IFERROR(KY18-VLOOKUP($A18,'TB2-1'!$A:$XEW,1+IFERROR(VALUE(RIGHT(KX$3,2)),RIGHT(KX$3,1)),TRUE),#N/A)</f>
        <v>#N/A</v>
      </c>
      <c r="KY18" s="9" t="e">
        <v>#N/A</v>
      </c>
      <c r="KZ18" s="5" t="e">
        <f>IFERROR(LA18-VLOOKUP($A18,'TB2-1'!$A:$XEW,1+IFERROR(VALUE(RIGHT(KZ$3,2)),RIGHT(KZ$3,1)),TRUE),#N/A)</f>
        <v>#N/A</v>
      </c>
      <c r="LA18" s="9" t="e">
        <v>#N/A</v>
      </c>
      <c r="LB18" s="5" t="e">
        <f>IFERROR(LC18-VLOOKUP($A18,'TB2-1'!$A:$XEW,1+IFERROR(VALUE(RIGHT(LB$3,2)),RIGHT(LB$3,1)),TRUE),#N/A)</f>
        <v>#N/A</v>
      </c>
      <c r="LC18" s="9" t="e">
        <v>#N/A</v>
      </c>
      <c r="LD18" s="5" t="e">
        <f>IFERROR(LE18-VLOOKUP($A18,'TB2-1'!$A:$XEW,1+IFERROR(VALUE(RIGHT(LD$3,2)),RIGHT(LD$3,1)),TRUE),#N/A)</f>
        <v>#N/A</v>
      </c>
      <c r="LE18" s="9" t="e">
        <v>#N/A</v>
      </c>
      <c r="LF18" s="5" t="e">
        <f>IFERROR(LG18-VLOOKUP($A18,'TB2-1'!$A:$XEW,1+IFERROR(VALUE(RIGHT(LF$3,2)),RIGHT(LF$3,1)),TRUE),#N/A)</f>
        <v>#N/A</v>
      </c>
      <c r="LG18" s="9" t="e">
        <v>#N/A</v>
      </c>
      <c r="LH18" s="5" t="e">
        <f>IFERROR(LI18-VLOOKUP($A18,'TB2-1'!$A:$XEW,1+IFERROR(VALUE(RIGHT(LH$3,2)),RIGHT(LH$3,1)),TRUE),#N/A)</f>
        <v>#N/A</v>
      </c>
      <c r="LI18" s="9" t="e">
        <v>#N/A</v>
      </c>
      <c r="LJ18" s="5" t="e">
        <f>IFERROR(LK18-VLOOKUP($A18,'TB2-1'!$A:$XEW,1+IFERROR(VALUE(RIGHT(LJ$3,2)),RIGHT(LJ$3,1)),TRUE),#N/A)</f>
        <v>#N/A</v>
      </c>
      <c r="LK18" s="9" t="e">
        <v>#N/A</v>
      </c>
      <c r="LL18" s="5" t="e">
        <f>IFERROR(LM18-VLOOKUP($A18,'TB2-1'!$A:$XEW,1+IFERROR(VALUE(RIGHT(LL$3,2)),RIGHT(LL$3,1)),TRUE),#N/A)</f>
        <v>#N/A</v>
      </c>
      <c r="LM18" s="9" t="e">
        <v>#N/A</v>
      </c>
      <c r="LN18" s="2" t="e">
        <f>IFERROR(LO18-VLOOKUP($A18,'TB2-1'!$A:$XEW,1+IFERROR(VALUE(RIGHT(LN$3,2)),RIGHT(LN$3,1)),TRUE),#N/A)</f>
        <v>#N/A</v>
      </c>
      <c r="LO18" s="9" t="e">
        <f>-13+VLOOKUP($A18,$ACE:$ACW,1+IFERROR(VALUE(RIGHT(LN$3,2)),RIGHT(LN$3,1)),TRUE)</f>
        <v>#N/A</v>
      </c>
      <c r="LP18" s="2" t="e">
        <f>IFERROR(LQ18-VLOOKUP($A18,'TB2-1'!$A:$XEW,1+IFERROR(VALUE(RIGHT(LP$3,2)),RIGHT(LP$3,1)),TRUE),#N/A)</f>
        <v>#N/A</v>
      </c>
      <c r="LQ18" s="9" t="e">
        <f>-13+VLOOKUP($A18,$ACE:$ACW,1+IFERROR(VALUE(RIGHT(LP$3,2)),RIGHT(LP$3,1)),TRUE)</f>
        <v>#N/A</v>
      </c>
      <c r="LR18" s="2">
        <f>IFERROR(LS18-VLOOKUP($A18,'TB2-1'!$A:$XEW,1+IFERROR(VALUE(RIGHT(LR$3,2)),RIGHT(LR$3,1)),TRUE),#N/A)</f>
        <v>-17</v>
      </c>
      <c r="LS18" s="9">
        <f>-13+VLOOKUP($A18,$ACE:$ACW,1+IFERROR(VALUE(RIGHT(LR$3,2)),RIGHT(LR$3,1)),TRUE)</f>
        <v>-11</v>
      </c>
      <c r="LT18" s="2">
        <f>IFERROR(LU18-VLOOKUP($A18,'TB2-1'!$A:$XEW,1+IFERROR(VALUE(RIGHT(LT$3,2)),RIGHT(LT$3,1)),TRUE),#N/A)</f>
        <v>-19</v>
      </c>
      <c r="LU18" s="9">
        <f>-13+VLOOKUP($A18,$ACE:$ACW,1+IFERROR(VALUE(RIGHT(LT$3,2)),RIGHT(LT$3,1)),TRUE)</f>
        <v>-9</v>
      </c>
      <c r="LV18" s="2">
        <f>IFERROR(LW18-VLOOKUP($A18,'TB2-1'!$A:$XEW,1+IFERROR(VALUE(RIGHT(LV$3,2)),RIGHT(LV$3,1)),TRUE),#N/A)</f>
        <v>-23</v>
      </c>
      <c r="LW18" s="9">
        <f>-13+VLOOKUP($A18,$ACE:$ACW,1+IFERROR(VALUE(RIGHT(LV$3,2)),RIGHT(LV$3,1)),TRUE)</f>
        <v>-8</v>
      </c>
      <c r="LX18" s="2">
        <f>IFERROR(LY18-VLOOKUP($A18,'TB2-1'!$A:$XEW,1+IFERROR(VALUE(RIGHT(LX$3,2)),RIGHT(LX$3,1)),TRUE),#N/A)</f>
        <v>-28</v>
      </c>
      <c r="LY18" s="9">
        <f>-13+VLOOKUP($A18,$ACE:$ACW,1+IFERROR(VALUE(RIGHT(LX$3,2)),RIGHT(LX$3,1)),TRUE)</f>
        <v>-6</v>
      </c>
      <c r="LZ18" s="2">
        <f>IFERROR(MA18-VLOOKUP($A18,'TB2-1'!$A:$XEW,1+IFERROR(VALUE(RIGHT(LZ$3,2)),RIGHT(LZ$3,1)),TRUE),#N/A)</f>
        <v>-35</v>
      </c>
      <c r="MA18" s="9">
        <f>-13+VLOOKUP($A18,$ACE:$ACW,1+IFERROR(VALUE(RIGHT(LZ$3,2)),RIGHT(LZ$3,1)),TRUE)</f>
        <v>0</v>
      </c>
      <c r="MB18" s="2">
        <f>IFERROR(MC18-VLOOKUP($A18,'TB2-1'!$A:$XEW,1+IFERROR(VALUE(RIGHT(MB$3,2)),RIGHT(MB$3,1)),TRUE),#N/A)</f>
        <v>-48</v>
      </c>
      <c r="MC18" s="9">
        <f>-13+VLOOKUP($A18,$ACE:$ACW,1+IFERROR(VALUE(RIGHT(MB$3,2)),RIGHT(MB$3,1)),TRUE)</f>
        <v>6</v>
      </c>
      <c r="MD18" s="2" t="e">
        <f>IFERROR(ME18-VLOOKUP($A18,'TB2-1'!$A:$XEW,1+IFERROR(VALUE(RIGHT(MD$3,2)),RIGHT(MD$3,1)),TRUE),#N/A)</f>
        <v>#N/A</v>
      </c>
      <c r="ME18" s="9" t="e">
        <v>#N/A</v>
      </c>
      <c r="MF18" s="2" t="e">
        <f>IFERROR(MG18-VLOOKUP($A18,'TB2-1'!$A:$XEW,1+IFERROR(VALUE(RIGHT(MF$3,2)),RIGHT(MF$3,1)),TRUE),#N/A)</f>
        <v>#N/A</v>
      </c>
      <c r="MG18" s="9" t="e">
        <v>#N/A</v>
      </c>
      <c r="MH18" s="2" t="e">
        <f>IFERROR(MI18-VLOOKUP($A18,'TB2-1'!$A:$XEW,1+IFERROR(VALUE(RIGHT(MH$3,2)),RIGHT(MH$3,1)),TRUE),#N/A)</f>
        <v>#N/A</v>
      </c>
      <c r="MI18" s="9" t="e">
        <v>#N/A</v>
      </c>
      <c r="MJ18" s="2" t="e">
        <f>IFERROR(MK18-VLOOKUP($A18,'TB2-1'!$A:$XEW,1+IFERROR(VALUE(RIGHT(MJ$3,2)),RIGHT(MJ$3,1)),TRUE),#N/A)</f>
        <v>#N/A</v>
      </c>
      <c r="MK18" s="9" t="e">
        <v>#N/A</v>
      </c>
      <c r="ML18" s="2" t="e">
        <f>IFERROR(MM18-VLOOKUP($A18,'TB2-1'!$A:$XEW,1+IFERROR(VALUE(RIGHT(ML$3,2)),RIGHT(ML$3,1)),TRUE),#N/A)</f>
        <v>#N/A</v>
      </c>
      <c r="MM18" s="9" t="e">
        <v>#N/A</v>
      </c>
      <c r="MN18" s="2" t="e">
        <f>IFERROR(MO18-VLOOKUP($A18,'TB2-1'!$A:$XEW,1+IFERROR(VALUE(RIGHT(MN$3,2)),RIGHT(MN$3,1)),TRUE),#N/A)</f>
        <v>#N/A</v>
      </c>
      <c r="MO18" s="9" t="e">
        <v>#N/A</v>
      </c>
      <c r="MP18" s="2" t="e">
        <f>IFERROR(MQ18-VLOOKUP($A18,'TB2-1'!$A:$XEW,1+IFERROR(VALUE(RIGHT(MP$3,2)),RIGHT(MP$3,1)),TRUE),#N/A)</f>
        <v>#N/A</v>
      </c>
      <c r="MQ18" s="9" t="e">
        <v>#N/A</v>
      </c>
      <c r="MR18" s="2" t="e">
        <f>IFERROR(MS18-VLOOKUP($A18,'TB2-1'!$A:$XEW,1+IFERROR(VALUE(RIGHT(MR$3,2)),RIGHT(MR$3,1)),TRUE),#N/A)</f>
        <v>#N/A</v>
      </c>
      <c r="MS18" s="9" t="e">
        <v>#N/A</v>
      </c>
      <c r="MT18" s="2" t="e">
        <f>IFERROR(MU18-VLOOKUP($A18,'TB2-1'!$A:$XEW,1+IFERROR(VALUE(RIGHT(MT$3,2)),RIGHT(MT$3,1)),TRUE),#N/A)</f>
        <v>#N/A</v>
      </c>
      <c r="MU18" s="9" t="e">
        <v>#N/A</v>
      </c>
      <c r="MV18" s="2" t="e">
        <f>IFERROR(MW18-VLOOKUP($A18,'TB2-1'!$A:$XEW,1+IFERROR(VALUE(RIGHT(MV$3,2)),RIGHT(MV$3,1)),TRUE),#N/A)</f>
        <v>#N/A</v>
      </c>
      <c r="MW18" s="9" t="e">
        <v>#N/A</v>
      </c>
      <c r="MX18" s="5" t="e">
        <f>IFERROR(MY18-VLOOKUP($A18,'TB2-1'!$A:$XEW,1+IFERROR(VALUE(RIGHT(MX$3,2)),RIGHT(MX$3,1)),TRUE),#N/A)</f>
        <v>#N/A</v>
      </c>
      <c r="MY18" s="9" t="e">
        <f>-23+VLOOKUP($A18,$ACE:$ACW,1+IFERROR(VALUE(RIGHT(MX$3,2)),RIGHT(MX$3,1)),TRUE)</f>
        <v>#N/A</v>
      </c>
      <c r="MZ18" s="5" t="e">
        <f>IFERROR(NA18-VLOOKUP($A18,'TB2-1'!$A:$XEW,1+IFERROR(VALUE(RIGHT(MZ$3,2)),RIGHT(MZ$3,1)),TRUE),#N/A)</f>
        <v>#N/A</v>
      </c>
      <c r="NA18" s="9" t="e">
        <f>-23+VLOOKUP($A18,$ACE:$ACW,1+IFERROR(VALUE(RIGHT(MZ$3,2)),RIGHT(MZ$3,1)),TRUE)</f>
        <v>#N/A</v>
      </c>
      <c r="NB18" s="5">
        <f>IFERROR(NC18-VLOOKUP($A18,'TB2-1'!$A:$XEW,1+IFERROR(VALUE(RIGHT(NB$3,2)),RIGHT(NB$3,1)),TRUE),#N/A)</f>
        <v>-27</v>
      </c>
      <c r="NC18" s="9">
        <f>-23+VLOOKUP($A18,$ACE:$ACW,1+IFERROR(VALUE(RIGHT(NB$3,2)),RIGHT(NB$3,1)),TRUE)</f>
        <v>-21</v>
      </c>
      <c r="ND18" s="5">
        <f>IFERROR(NE18-VLOOKUP($A18,'TB2-1'!$A:$XEW,1+IFERROR(VALUE(RIGHT(ND$3,2)),RIGHT(ND$3,1)),TRUE),#N/A)</f>
        <v>-29</v>
      </c>
      <c r="NE18" s="9">
        <f>-23+VLOOKUP($A18,$ACE:$ACW,1+IFERROR(VALUE(RIGHT(ND$3,2)),RIGHT(ND$3,1)),TRUE)</f>
        <v>-19</v>
      </c>
      <c r="NF18" s="5">
        <f>IFERROR(NG18-VLOOKUP($A18,'TB2-1'!$A:$XEW,1+IFERROR(VALUE(RIGHT(NF$3,2)),RIGHT(NF$3,1)),TRUE),#N/A)</f>
        <v>-33</v>
      </c>
      <c r="NG18" s="9">
        <f>-23+VLOOKUP($A18,$ACE:$ACW,1+IFERROR(VALUE(RIGHT(NF$3,2)),RIGHT(NF$3,1)),TRUE)</f>
        <v>-18</v>
      </c>
      <c r="NH18" s="5">
        <f>IFERROR(NI18-VLOOKUP($A18,'TB2-1'!$A:$XEW,1+IFERROR(VALUE(RIGHT(NH$3,2)),RIGHT(NH$3,1)),TRUE),#N/A)</f>
        <v>-38</v>
      </c>
      <c r="NI18" s="9">
        <f>-23+VLOOKUP($A18,$ACE:$ACW,1+IFERROR(VALUE(RIGHT(NH$3,2)),RIGHT(NH$3,1)),TRUE)</f>
        <v>-16</v>
      </c>
      <c r="NJ18" s="5">
        <f>IFERROR(NK18-VLOOKUP($A18,'TB2-1'!$A:$XEW,1+IFERROR(VALUE(RIGHT(NJ$3,2)),RIGHT(NJ$3,1)),TRUE),#N/A)</f>
        <v>-45</v>
      </c>
      <c r="NK18" s="9">
        <f>-23+VLOOKUP($A18,$ACE:$ACW,1+IFERROR(VALUE(RIGHT(NJ$3,2)),RIGHT(NJ$3,1)),TRUE)</f>
        <v>-10</v>
      </c>
      <c r="NL18" s="5">
        <f>IFERROR(NM18-VLOOKUP($A18,'TB2-1'!$A:$XEW,1+IFERROR(VALUE(RIGHT(NL$3,2)),RIGHT(NL$3,1)),TRUE),#N/A)</f>
        <v>-58</v>
      </c>
      <c r="NM18" s="9">
        <f>-23+VLOOKUP($A18,$ACE:$ACW,1+IFERROR(VALUE(RIGHT(NL$3,2)),RIGHT(NL$3,1)),TRUE)</f>
        <v>-4</v>
      </c>
      <c r="NN18" s="5" t="e">
        <f>IFERROR(NO18-VLOOKUP($A18,'TB2-1'!$A:$XEW,1+IFERROR(VALUE(RIGHT(NN$3,2)),RIGHT(NN$3,1)),TRUE),#N/A)</f>
        <v>#N/A</v>
      </c>
      <c r="NO18" s="9" t="e">
        <v>#N/A</v>
      </c>
      <c r="NP18" s="5" t="e">
        <f>IFERROR(NQ18-VLOOKUP($A18,'TB2-1'!$A:$XEW,1+IFERROR(VALUE(RIGHT(NP$3,2)),RIGHT(NP$3,1)),TRUE),#N/A)</f>
        <v>#N/A</v>
      </c>
      <c r="NQ18" s="9" t="e">
        <v>#N/A</v>
      </c>
      <c r="NR18" s="5" t="e">
        <f>IFERROR(NS18-VLOOKUP($A18,'TB2-1'!$A:$XEW,1+IFERROR(VALUE(RIGHT(NR$3,2)),RIGHT(NR$3,1)),TRUE),#N/A)</f>
        <v>#N/A</v>
      </c>
      <c r="NS18" s="9" t="e">
        <v>#N/A</v>
      </c>
      <c r="NT18" s="5" t="e">
        <f>IFERROR(NU18-VLOOKUP($A18,'TB2-1'!$A:$XEW,1+IFERROR(VALUE(RIGHT(NT$3,2)),RIGHT(NT$3,1)),TRUE),#N/A)</f>
        <v>#N/A</v>
      </c>
      <c r="NU18" s="9" t="e">
        <v>#N/A</v>
      </c>
      <c r="NV18" s="5" t="e">
        <f>IFERROR(NW18-VLOOKUP($A18,'TB2-1'!$A:$XEW,1+IFERROR(VALUE(RIGHT(NV$3,2)),RIGHT(NV$3,1)),TRUE),#N/A)</f>
        <v>#N/A</v>
      </c>
      <c r="NW18" s="9" t="e">
        <v>#N/A</v>
      </c>
      <c r="NX18" s="5" t="e">
        <f>IFERROR(NY18-VLOOKUP($A18,'TB2-1'!$A:$XEW,1+IFERROR(VALUE(RIGHT(NX$3,2)),RIGHT(NX$3,1)),TRUE),#N/A)</f>
        <v>#N/A</v>
      </c>
      <c r="NY18" s="9" t="e">
        <v>#N/A</v>
      </c>
      <c r="NZ18" s="5" t="e">
        <f>IFERROR(OA18-VLOOKUP($A18,'TB2-1'!$A:$XEW,1+IFERROR(VALUE(RIGHT(NZ$3,2)),RIGHT(NZ$3,1)),TRUE),#N/A)</f>
        <v>#N/A</v>
      </c>
      <c r="OA18" s="9" t="e">
        <v>#N/A</v>
      </c>
      <c r="OB18" s="5" t="e">
        <f>IFERROR(OC18-VLOOKUP($A18,'TB2-1'!$A:$XEW,1+IFERROR(VALUE(RIGHT(OB$3,2)),RIGHT(OB$3,1)),TRUE),#N/A)</f>
        <v>#N/A</v>
      </c>
      <c r="OC18" s="9" t="e">
        <v>#N/A</v>
      </c>
      <c r="OD18" s="5" t="e">
        <f>IFERROR(OE18-VLOOKUP($A18,'TB2-1'!$A:$XEW,1+IFERROR(VALUE(RIGHT(OD$3,2)),RIGHT(OD$3,1)),TRUE),#N/A)</f>
        <v>#N/A</v>
      </c>
      <c r="OE18" s="9" t="e">
        <v>#N/A</v>
      </c>
      <c r="OF18" s="5" t="e">
        <f>IFERROR(OG18-VLOOKUP($A18,'TB2-1'!$A:$XEW,1+IFERROR(VALUE(RIGHT(OF$3,2)),RIGHT(OF$3,1)),TRUE),#N/A)</f>
        <v>#N/A</v>
      </c>
      <c r="OG18" s="9" t="e">
        <v>#N/A</v>
      </c>
      <c r="OH18" s="2" t="e">
        <f>IFERROR(OI18-VLOOKUP($A18,'TB2-1'!$A:$XEW,1+IFERROR(VALUE(RIGHT(OH$3,2)),RIGHT(OH$3,1)),TRUE),#N/A)</f>
        <v>#N/A</v>
      </c>
      <c r="OI18" s="9" t="e">
        <f t="shared" si="92"/>
        <v>#N/A</v>
      </c>
      <c r="OJ18" s="2" t="e">
        <f>IFERROR(OK18-VLOOKUP($A18,'TB2-1'!$A:$XEW,1+IFERROR(VALUE(RIGHT(OJ$3,2)),RIGHT(OJ$3,1)),TRUE),#N/A)</f>
        <v>#N/A</v>
      </c>
      <c r="OK18" s="9" t="e">
        <f t="shared" si="92"/>
        <v>#N/A</v>
      </c>
      <c r="OL18" s="2">
        <f>IFERROR(OM18-VLOOKUP($A18,'TB2-1'!$A:$XEW,1+IFERROR(VALUE(RIGHT(OL$3,2)),RIGHT(OL$3,1)),TRUE),#N/A)</f>
        <v>-41</v>
      </c>
      <c r="OM18" s="9">
        <f t="shared" ref="OM18" si="556">$OW18+VLOOKUP($A18,$ACE:$ACW,1+IFERROR(VALUE(RIGHT(OL$3,2)),RIGHT(OL$3,1)),TRUE)</f>
        <v>-35</v>
      </c>
      <c r="ON18" s="2">
        <f>IFERROR(OO18-VLOOKUP($A18,'TB2-1'!$A:$XEW,1+IFERROR(VALUE(RIGHT(ON$3,2)),RIGHT(ON$3,1)),TRUE),#N/A)</f>
        <v>-43</v>
      </c>
      <c r="OO18" s="9">
        <f t="shared" ref="OO18" si="557">$OW18+VLOOKUP($A18,$ACE:$ACW,1+IFERROR(VALUE(RIGHT(ON$3,2)),RIGHT(ON$3,1)),TRUE)</f>
        <v>-33</v>
      </c>
      <c r="OP18" s="2">
        <f>IFERROR(OQ18-VLOOKUP($A18,'TB2-1'!$A:$XEW,1+IFERROR(VALUE(RIGHT(OP$3,2)),RIGHT(OP$3,1)),TRUE),#N/A)</f>
        <v>-47</v>
      </c>
      <c r="OQ18" s="9">
        <f t="shared" ref="OQ18" si="558">$OW18+VLOOKUP($A18,$ACE:$ACW,1+IFERROR(VALUE(RIGHT(OP$3,2)),RIGHT(OP$3,1)),TRUE)</f>
        <v>-32</v>
      </c>
      <c r="OR18" s="2">
        <f>IFERROR(OS18-VLOOKUP($A18,'TB2-1'!$A:$XEW,1+IFERROR(VALUE(RIGHT(OR$3,2)),RIGHT(OR$3,1)),TRUE),#N/A)</f>
        <v>-52</v>
      </c>
      <c r="OS18" s="9">
        <f t="shared" ref="OS18" si="559">$OW18+VLOOKUP($A18,$ACE:$ACW,1+IFERROR(VALUE(RIGHT(OR$3,2)),RIGHT(OR$3,1)),TRUE)</f>
        <v>-30</v>
      </c>
      <c r="OT18" s="2">
        <f>IFERROR(OU18-VLOOKUP($A18,'TB2-1'!$A:$XEW,1+IFERROR(VALUE(RIGHT(OT$3,2)),RIGHT(OT$3,1)),TRUE),#N/A)</f>
        <v>-59</v>
      </c>
      <c r="OU18" s="9">
        <f t="shared" ref="OU18" si="560">$OW18+VLOOKUP($A18,$ACE:$ACW,1+IFERROR(VALUE(RIGHT(OT$3,2)),RIGHT(OT$3,1)),TRUE)</f>
        <v>-24</v>
      </c>
      <c r="OV18" s="2">
        <f>IFERROR(OW18-VLOOKUP($A18,'TB2-1'!$A:$XEW,1+IFERROR(VALUE(RIGHT(OV$3,2)),RIGHT(OV$3,1)),TRUE),#N/A)</f>
        <v>-91</v>
      </c>
      <c r="OW18" s="9">
        <v>-37</v>
      </c>
      <c r="OX18" s="2">
        <f>IFERROR(OY18-VLOOKUP($A18,'TB2-1'!$A:$XEW,1+IFERROR(VALUE(RIGHT(OX$3,2)),RIGHT(OX$3,1)),TRUE),#N/A)</f>
        <v>-124</v>
      </c>
      <c r="OY18" s="2">
        <f t="shared" si="61"/>
        <v>-37</v>
      </c>
      <c r="OZ18" s="2">
        <f>IFERROR(PA18-VLOOKUP($A18,'TB2-1'!$A:$XEW,1+IFERROR(VALUE(RIGHT(OZ$3,2)),RIGHT(OZ$3,1)),TRUE),#N/A)</f>
        <v>-177</v>
      </c>
      <c r="PA18" s="2">
        <f t="shared" si="61"/>
        <v>-37</v>
      </c>
      <c r="PB18" s="2">
        <f>IFERROR(PC18-VLOOKUP($A18,'TB2-1'!$A:$XEW,1+IFERROR(VALUE(RIGHT(PB$3,2)),RIGHT(PB$3,1)),TRUE),#N/A)</f>
        <v>-257</v>
      </c>
      <c r="PC18" s="2">
        <f t="shared" si="61"/>
        <v>-37</v>
      </c>
      <c r="PD18" s="2">
        <f>IFERROR(PE18-VLOOKUP($A18,'TB2-1'!$A:$XEW,1+IFERROR(VALUE(RIGHT(PD$3,2)),RIGHT(PD$3,1)),TRUE),#N/A)</f>
        <v>-387</v>
      </c>
      <c r="PE18" s="2">
        <f t="shared" si="61"/>
        <v>-37</v>
      </c>
      <c r="PF18" s="2">
        <f>IFERROR(PG18-VLOOKUP($A18,'TB2-1'!$A:$XEW,1+IFERROR(VALUE(RIGHT(PF$3,2)),RIGHT(PF$3,1)),TRUE),#N/A)</f>
        <v>-577</v>
      </c>
      <c r="PG18" s="2">
        <f t="shared" si="61"/>
        <v>-37</v>
      </c>
      <c r="PH18" s="2">
        <f>IFERROR(PI18-VLOOKUP($A18,'TB2-1'!$A:$XEW,1+IFERROR(VALUE(RIGHT(PH$3,2)),RIGHT(PH$3,1)),TRUE),#N/A)</f>
        <v>-907</v>
      </c>
      <c r="PI18" s="2">
        <f t="shared" si="61"/>
        <v>-37</v>
      </c>
      <c r="PJ18" s="2">
        <f>IFERROR(PK18-VLOOKUP($A18,'TB2-1'!$A:$XEW,1+IFERROR(VALUE(RIGHT(PJ$3,2)),RIGHT(PJ$3,1)),TRUE),#N/A)</f>
        <v>-1437</v>
      </c>
      <c r="PK18" s="2">
        <f t="shared" si="61"/>
        <v>-37</v>
      </c>
      <c r="PL18" s="2">
        <f>IFERROR(PM18-VLOOKUP($A18,'TB2-1'!$A:$XEW,1+IFERROR(VALUE(RIGHT(PL$3,2)),RIGHT(PL$3,1)),TRUE),#N/A)</f>
        <v>-2237</v>
      </c>
      <c r="PM18" s="2">
        <f t="shared" si="61"/>
        <v>-37</v>
      </c>
      <c r="PN18" s="2">
        <f>IFERROR(PO18-VLOOKUP($A18,'TB2-1'!$A:$XEW,1+IFERROR(VALUE(RIGHT(PN$3,2)),RIGHT(PN$3,1)),TRUE),#N/A)</f>
        <v>-3537</v>
      </c>
      <c r="PO18" s="2">
        <f t="shared" si="62"/>
        <v>-37</v>
      </c>
      <c r="PP18" s="2">
        <f>IFERROR(PQ18-VLOOKUP($A18,'TB2-1'!$A:$XEW,1+IFERROR(VALUE(RIGHT(PP$3,2)),RIGHT(PP$3,1)),TRUE),#N/A)</f>
        <v>-5437</v>
      </c>
      <c r="PQ18" s="2">
        <f t="shared" si="63"/>
        <v>-37</v>
      </c>
      <c r="PR18" s="5" t="e">
        <f>IFERROR(PS18-VLOOKUP($A18,'TB2-1'!$A:$XEW,1+IFERROR(VALUE(RIGHT(PR$3,2)),RIGHT(PR$3,1)),TRUE),#N/A)</f>
        <v>#N/A</v>
      </c>
      <c r="PS18" s="9" t="e">
        <f t="shared" si="98"/>
        <v>#N/A</v>
      </c>
      <c r="PT18" s="5" t="e">
        <f>IFERROR(PU18-VLOOKUP($A18,'TB2-1'!$A:$XEW,1+IFERROR(VALUE(RIGHT(PT$3,2)),RIGHT(PT$3,1)),TRUE),#N/A)</f>
        <v>#N/A</v>
      </c>
      <c r="PU18" s="9" t="e">
        <f t="shared" si="98"/>
        <v>#N/A</v>
      </c>
      <c r="PV18" s="5">
        <f>IFERROR(PW18-VLOOKUP($A18,'TB2-1'!$A:$XEW,1+IFERROR(VALUE(RIGHT(PV$3,2)),RIGHT(PV$3,1)),TRUE),#N/A)</f>
        <v>-58</v>
      </c>
      <c r="PW18" s="9">
        <f t="shared" ref="PW18" si="561">$QG18+VLOOKUP($A18,$ACE:$ACW,1+IFERROR(VALUE(RIGHT(PV$3,2)),RIGHT(PV$3,1)),TRUE)</f>
        <v>-52</v>
      </c>
      <c r="PX18" s="5">
        <f>IFERROR(PY18-VLOOKUP($A18,'TB2-1'!$A:$XEW,1+IFERROR(VALUE(RIGHT(PX$3,2)),RIGHT(PX$3,1)),TRUE),#N/A)</f>
        <v>-60</v>
      </c>
      <c r="PY18" s="9">
        <f t="shared" ref="PY18" si="562">$QG18+VLOOKUP($A18,$ACE:$ACW,1+IFERROR(VALUE(RIGHT(PX$3,2)),RIGHT(PX$3,1)),TRUE)</f>
        <v>-50</v>
      </c>
      <c r="PZ18" s="5">
        <f>IFERROR(QA18-VLOOKUP($A18,'TB2-1'!$A:$XEW,1+IFERROR(VALUE(RIGHT(PZ$3,2)),RIGHT(PZ$3,1)),TRUE),#N/A)</f>
        <v>-64</v>
      </c>
      <c r="QA18" s="9">
        <f t="shared" ref="QA18" si="563">$QG18+VLOOKUP($A18,$ACE:$ACW,1+IFERROR(VALUE(RIGHT(PZ$3,2)),RIGHT(PZ$3,1)),TRUE)</f>
        <v>-49</v>
      </c>
      <c r="QB18" s="5">
        <f>IFERROR(QC18-VLOOKUP($A18,'TB2-1'!$A:$XEW,1+IFERROR(VALUE(RIGHT(QB$3,2)),RIGHT(QB$3,1)),TRUE),#N/A)</f>
        <v>-69</v>
      </c>
      <c r="QC18" s="9">
        <f t="shared" ref="QC18" si="564">$QG18+VLOOKUP($A18,$ACE:$ACW,1+IFERROR(VALUE(RIGHT(QB$3,2)),RIGHT(QB$3,1)),TRUE)</f>
        <v>-47</v>
      </c>
      <c r="QD18" s="5">
        <f>IFERROR(QE18-VLOOKUP($A18,'TB2-1'!$A:$XEW,1+IFERROR(VALUE(RIGHT(QD$3,2)),RIGHT(QD$3,1)),TRUE),#N/A)</f>
        <v>-76</v>
      </c>
      <c r="QE18" s="9">
        <f t="shared" ref="QE18" si="565">$QG18+VLOOKUP($A18,$ACE:$ACW,1+IFERROR(VALUE(RIGHT(QD$3,2)),RIGHT(QD$3,1)),TRUE)</f>
        <v>-41</v>
      </c>
      <c r="QF18" s="5">
        <f>IFERROR(QG18-VLOOKUP($A18,'TB2-1'!$A:$XEW,1+IFERROR(VALUE(RIGHT(QF$3,2)),RIGHT(QF$3,1)),TRUE),#N/A)</f>
        <v>-108</v>
      </c>
      <c r="QG18" s="9">
        <v>-54</v>
      </c>
      <c r="QH18" s="5">
        <f>IFERROR(QI18-VLOOKUP($A18,'TB2-1'!$A:$XEW,1+IFERROR(VALUE(RIGHT(QH$3,2)),RIGHT(QH$3,1)),TRUE),#N/A)</f>
        <v>-141</v>
      </c>
      <c r="QI18" s="5">
        <f t="shared" si="64"/>
        <v>-54</v>
      </c>
      <c r="QJ18" s="5">
        <f>IFERROR(QK18-VLOOKUP($A18,'TB2-1'!$A:$XEW,1+IFERROR(VALUE(RIGHT(QJ$3,2)),RIGHT(QJ$3,1)),TRUE),#N/A)</f>
        <v>-194</v>
      </c>
      <c r="QK18" s="5">
        <f t="shared" si="64"/>
        <v>-54</v>
      </c>
      <c r="QL18" s="5">
        <f>IFERROR(QM18-VLOOKUP($A18,'TB2-1'!$A:$XEW,1+IFERROR(VALUE(RIGHT(QL$3,2)),RIGHT(QL$3,1)),TRUE),#N/A)</f>
        <v>-274</v>
      </c>
      <c r="QM18" s="5">
        <f t="shared" si="64"/>
        <v>-54</v>
      </c>
      <c r="QN18" s="5">
        <f>IFERROR(QO18-VLOOKUP($A18,'TB2-1'!$A:$XEW,1+IFERROR(VALUE(RIGHT(QN$3,2)),RIGHT(QN$3,1)),TRUE),#N/A)</f>
        <v>-404</v>
      </c>
      <c r="QO18" s="5">
        <f t="shared" si="64"/>
        <v>-54</v>
      </c>
      <c r="QP18" s="5">
        <f>IFERROR(QQ18-VLOOKUP($A18,'TB2-1'!$A:$XEW,1+IFERROR(VALUE(RIGHT(QP$3,2)),RIGHT(QP$3,1)),TRUE),#N/A)</f>
        <v>-594</v>
      </c>
      <c r="QQ18" s="5">
        <f t="shared" si="64"/>
        <v>-54</v>
      </c>
      <c r="QR18" s="5">
        <f>IFERROR(QS18-VLOOKUP($A18,'TB2-1'!$A:$XEW,1+IFERROR(VALUE(RIGHT(QR$3,2)),RIGHT(QR$3,1)),TRUE),#N/A)</f>
        <v>-924</v>
      </c>
      <c r="QS18" s="5">
        <f t="shared" si="64"/>
        <v>-54</v>
      </c>
      <c r="QT18" s="5">
        <f>IFERROR(QU18-VLOOKUP($A18,'TB2-1'!$A:$XEW,1+IFERROR(VALUE(RIGHT(QT$3,2)),RIGHT(QT$3,1)),TRUE),#N/A)</f>
        <v>-1454</v>
      </c>
      <c r="QU18" s="5">
        <f t="shared" si="64"/>
        <v>-54</v>
      </c>
      <c r="QV18" s="5">
        <f>IFERROR(QW18-VLOOKUP($A18,'TB2-1'!$A:$XEW,1+IFERROR(VALUE(RIGHT(QV$3,2)),RIGHT(QV$3,1)),TRUE),#N/A)</f>
        <v>-2254</v>
      </c>
      <c r="QW18" s="5">
        <f t="shared" si="64"/>
        <v>-54</v>
      </c>
      <c r="QX18" s="5">
        <f>IFERROR(QY18-VLOOKUP($A18,'TB2-1'!$A:$XEW,1+IFERROR(VALUE(RIGHT(QX$3,2)),RIGHT(QX$3,1)),TRUE),#N/A)</f>
        <v>-3554</v>
      </c>
      <c r="QY18" s="5">
        <f t="shared" si="65"/>
        <v>-54</v>
      </c>
      <c r="QZ18" s="5">
        <f>IFERROR(RA18-VLOOKUP($A18,'TB2-1'!$A:$XEW,1+IFERROR(VALUE(RIGHT(QZ$3,2)),RIGHT(QZ$3,1)),TRUE),#N/A)</f>
        <v>-5454</v>
      </c>
      <c r="RA18" s="5">
        <f t="shared" si="66"/>
        <v>-54</v>
      </c>
      <c r="RB18" s="2" t="e">
        <f>IFERROR(RC18-VLOOKUP($A18,'TB2-1'!$A:$XEW,1+IFERROR(VALUE(RIGHT(RB$3,2)),RIGHT(RB$3,1)),TRUE),#N/A)</f>
        <v>#N/A</v>
      </c>
      <c r="RC18" s="9" t="e">
        <f t="shared" si="104"/>
        <v>#N/A</v>
      </c>
      <c r="RD18" s="2" t="e">
        <f>IFERROR(RE18-VLOOKUP($A18,'TB2-1'!$A:$XEW,1+IFERROR(VALUE(RIGHT(RD$3,2)),RIGHT(RD$3,1)),TRUE),#N/A)</f>
        <v>#N/A</v>
      </c>
      <c r="RE18" s="9" t="e">
        <f t="shared" si="104"/>
        <v>#N/A</v>
      </c>
      <c r="RF18" s="2">
        <f>IFERROR(RG18-VLOOKUP($A18,'TB2-1'!$A:$XEW,1+IFERROR(VALUE(RIGHT(RF$3,2)),RIGHT(RF$3,1)),TRUE),#N/A)</f>
        <v>-83</v>
      </c>
      <c r="RG18" s="9">
        <f t="shared" ref="RG18" si="566">$RQ18+VLOOKUP($A18,$ACE:$ACW,1+IFERROR(VALUE(RIGHT(RF$3,2)),RIGHT(RF$3,1)),TRUE)</f>
        <v>-77</v>
      </c>
      <c r="RH18" s="2">
        <f>IFERROR(RI18-VLOOKUP($A18,'TB2-1'!$A:$XEW,1+IFERROR(VALUE(RIGHT(RH$3,2)),RIGHT(RH$3,1)),TRUE),#N/A)</f>
        <v>-85</v>
      </c>
      <c r="RI18" s="9">
        <f t="shared" ref="RI18" si="567">$RQ18+VLOOKUP($A18,$ACE:$ACW,1+IFERROR(VALUE(RIGHT(RH$3,2)),RIGHT(RH$3,1)),TRUE)</f>
        <v>-75</v>
      </c>
      <c r="RJ18" s="2">
        <f>IFERROR(RK18-VLOOKUP($A18,'TB2-1'!$A:$XEW,1+IFERROR(VALUE(RIGHT(RJ$3,2)),RIGHT(RJ$3,1)),TRUE),#N/A)</f>
        <v>-89</v>
      </c>
      <c r="RK18" s="9">
        <f t="shared" ref="RK18" si="568">$RQ18+VLOOKUP($A18,$ACE:$ACW,1+IFERROR(VALUE(RIGHT(RJ$3,2)),RIGHT(RJ$3,1)),TRUE)</f>
        <v>-74</v>
      </c>
      <c r="RL18" s="2">
        <f>IFERROR(RM18-VLOOKUP($A18,'TB2-1'!$A:$XEW,1+IFERROR(VALUE(RIGHT(RL$3,2)),RIGHT(RL$3,1)),TRUE),#N/A)</f>
        <v>-94</v>
      </c>
      <c r="RM18" s="9">
        <f t="shared" ref="RM18" si="569">$RQ18+VLOOKUP($A18,$ACE:$ACW,1+IFERROR(VALUE(RIGHT(RL$3,2)),RIGHT(RL$3,1)),TRUE)</f>
        <v>-72</v>
      </c>
      <c r="RN18" s="2">
        <f>IFERROR(RO18-VLOOKUP($A18,'TB2-1'!$A:$XEW,1+IFERROR(VALUE(RIGHT(RN$3,2)),RIGHT(RN$3,1)),TRUE),#N/A)</f>
        <v>-101</v>
      </c>
      <c r="RO18" s="9">
        <f t="shared" ref="RO18" si="570">$RQ18+VLOOKUP($A18,$ACE:$ACW,1+IFERROR(VALUE(RIGHT(RN$3,2)),RIGHT(RN$3,1)),TRUE)</f>
        <v>-66</v>
      </c>
      <c r="RP18" s="2">
        <f>IFERROR(RQ18-VLOOKUP($A18,'TB2-1'!$A:$XEW,1+IFERROR(VALUE(RIGHT(RP$3,2)),RIGHT(RP$3,1)),TRUE),#N/A)</f>
        <v>-133</v>
      </c>
      <c r="RQ18" s="9">
        <v>-79</v>
      </c>
      <c r="RR18" s="2">
        <f>IFERROR(RS18-VLOOKUP($A18,'TB2-1'!$A:$XEW,1+IFERROR(VALUE(RIGHT(RR$3,2)),RIGHT(RR$3,1)),TRUE),#N/A)</f>
        <v>-166</v>
      </c>
      <c r="RS18" s="2">
        <f t="shared" si="67"/>
        <v>-79</v>
      </c>
      <c r="RT18" s="2">
        <f>IFERROR(RU18-VLOOKUP($A18,'TB2-1'!$A:$XEW,1+IFERROR(VALUE(RIGHT(RT$3,2)),RIGHT(RT$3,1)),TRUE),#N/A)</f>
        <v>-219</v>
      </c>
      <c r="RU18" s="2">
        <f t="shared" si="67"/>
        <v>-79</v>
      </c>
      <c r="RV18" s="2">
        <f>IFERROR(RW18-VLOOKUP($A18,'TB2-1'!$A:$XEW,1+IFERROR(VALUE(RIGHT(RV$3,2)),RIGHT(RV$3,1)),TRUE),#N/A)</f>
        <v>-299</v>
      </c>
      <c r="RW18" s="2">
        <f t="shared" si="67"/>
        <v>-79</v>
      </c>
      <c r="RX18" s="2">
        <f>IFERROR(RY18-VLOOKUP($A18,'TB2-1'!$A:$XEW,1+IFERROR(VALUE(RIGHT(RX$3,2)),RIGHT(RX$3,1)),TRUE),#N/A)</f>
        <v>-429</v>
      </c>
      <c r="RY18" s="2">
        <f t="shared" si="67"/>
        <v>-79</v>
      </c>
      <c r="RZ18" s="2">
        <f>IFERROR(SA18-VLOOKUP($A18,'TB2-1'!$A:$XEW,1+IFERROR(VALUE(RIGHT(RZ$3,2)),RIGHT(RZ$3,1)),TRUE),#N/A)</f>
        <v>-619</v>
      </c>
      <c r="SA18" s="2">
        <f t="shared" si="67"/>
        <v>-79</v>
      </c>
      <c r="SB18" s="2">
        <f>IFERROR(SC18-VLOOKUP($A18,'TB2-1'!$A:$XEW,1+IFERROR(VALUE(RIGHT(SB$3,2)),RIGHT(SB$3,1)),TRUE),#N/A)</f>
        <v>-949</v>
      </c>
      <c r="SC18" s="2">
        <f t="shared" si="67"/>
        <v>-79</v>
      </c>
      <c r="SD18" s="2">
        <f>IFERROR(SE18-VLOOKUP($A18,'TB2-1'!$A:$XEW,1+IFERROR(VALUE(RIGHT(SD$3,2)),RIGHT(SD$3,1)),TRUE),#N/A)</f>
        <v>-1479</v>
      </c>
      <c r="SE18" s="2">
        <f t="shared" si="67"/>
        <v>-79</v>
      </c>
      <c r="SF18" s="2">
        <f>IFERROR(SG18-VLOOKUP($A18,'TB2-1'!$A:$XEW,1+IFERROR(VALUE(RIGHT(SF$3,2)),RIGHT(SF$3,1)),TRUE),#N/A)</f>
        <v>-2279</v>
      </c>
      <c r="SG18" s="2">
        <f t="shared" si="67"/>
        <v>-79</v>
      </c>
      <c r="SH18" s="2">
        <f>IFERROR(SI18-VLOOKUP($A18,'TB2-1'!$A:$XEW,1+IFERROR(VALUE(RIGHT(SH$3,2)),RIGHT(SH$3,1)),TRUE),#N/A)</f>
        <v>-3579</v>
      </c>
      <c r="SI18" s="2">
        <f t="shared" si="68"/>
        <v>-79</v>
      </c>
      <c r="SJ18" s="2">
        <f>IFERROR(SK18-VLOOKUP($A18,'TB2-1'!$A:$XEW,1+IFERROR(VALUE(RIGHT(SJ$3,2)),RIGHT(SJ$3,1)),TRUE),#N/A)</f>
        <v>-5479</v>
      </c>
      <c r="SK18" s="2">
        <f t="shared" si="69"/>
        <v>-79</v>
      </c>
      <c r="SL18" s="5" t="e">
        <f>IFERROR(SM18-VLOOKUP($A18,'TB2-1'!$A:$XEW,1+IFERROR(VALUE(RIGHT(SL$3,2)),RIGHT(SL$3,1)),TRUE),#N/A)</f>
        <v>#N/A</v>
      </c>
      <c r="SM18" s="9" t="e">
        <f t="shared" si="110"/>
        <v>#N/A</v>
      </c>
      <c r="SN18" s="5" t="e">
        <f>IFERROR(SO18-VLOOKUP($A18,'TB2-1'!$A:$XEW,1+IFERROR(VALUE(RIGHT(SN$3,2)),RIGHT(SN$3,1)),TRUE),#N/A)</f>
        <v>#N/A</v>
      </c>
      <c r="SO18" s="9" t="e">
        <f t="shared" si="110"/>
        <v>#N/A</v>
      </c>
      <c r="SP18" s="5">
        <f>IFERROR(SQ18-VLOOKUP($A18,'TB2-1'!$A:$XEW,1+IFERROR(VALUE(RIGHT(SP$3,2)),RIGHT(SP$3,1)),TRUE),#N/A)</f>
        <v>-108</v>
      </c>
      <c r="SQ18" s="9">
        <f t="shared" si="110"/>
        <v>-102</v>
      </c>
      <c r="SR18" s="5">
        <f>IFERROR(SS18-VLOOKUP($A18,'TB2-1'!$A:$XEW,1+IFERROR(VALUE(RIGHT(SR$3,2)),RIGHT(SR$3,1)),TRUE),#N/A)</f>
        <v>-110</v>
      </c>
      <c r="SS18" s="9">
        <f t="shared" si="110"/>
        <v>-100</v>
      </c>
      <c r="ST18" s="5">
        <f>IFERROR(SU18-VLOOKUP($A18,'TB2-1'!$A:$XEW,1+IFERROR(VALUE(RIGHT(ST$3,2)),RIGHT(ST$3,1)),TRUE),#N/A)</f>
        <v>-114</v>
      </c>
      <c r="SU18" s="9">
        <f t="shared" si="110"/>
        <v>-99</v>
      </c>
      <c r="SV18" s="5">
        <f>IFERROR(SW18-VLOOKUP($A18,'TB2-1'!$A:$XEW,1+IFERROR(VALUE(RIGHT(SV$3,2)),RIGHT(SV$3,1)),TRUE),#N/A)</f>
        <v>-119</v>
      </c>
      <c r="SW18" s="9">
        <f t="shared" si="110"/>
        <v>-97</v>
      </c>
      <c r="SX18" s="5">
        <f>IFERROR(SY18-VLOOKUP($A18,'TB2-1'!$A:$XEW,1+IFERROR(VALUE(RIGHT(SX$3,2)),RIGHT(SX$3,1)),TRUE),#N/A)</f>
        <v>-126</v>
      </c>
      <c r="SY18" s="9">
        <f t="shared" si="111"/>
        <v>-91</v>
      </c>
      <c r="SZ18" s="5">
        <f>IFERROR(TA18-VLOOKUP($A18,'TB2-1'!$A:$XEW,1+IFERROR(VALUE(RIGHT(SZ$3,2)),RIGHT(SZ$3,1)),TRUE),#N/A)</f>
        <v>-158</v>
      </c>
      <c r="TA18" s="9">
        <v>-104</v>
      </c>
      <c r="TB18" s="5">
        <f>IFERROR(TC18-VLOOKUP($A18,'TB2-1'!$A:$XEW,1+IFERROR(VALUE(RIGHT(TB$3,2)),RIGHT(TB$3,1)),TRUE),#N/A)</f>
        <v>-191</v>
      </c>
      <c r="TC18" s="5">
        <f t="shared" si="70"/>
        <v>-104</v>
      </c>
      <c r="TD18" s="5">
        <f>IFERROR(TE18-VLOOKUP($A18,'TB2-1'!$A:$XEW,1+IFERROR(VALUE(RIGHT(TD$3,2)),RIGHT(TD$3,1)),TRUE),#N/A)</f>
        <v>-244</v>
      </c>
      <c r="TE18" s="5">
        <f t="shared" si="70"/>
        <v>-104</v>
      </c>
      <c r="TF18" s="5">
        <f>IFERROR(TG18-VLOOKUP($A18,'TB2-1'!$A:$XEW,1+IFERROR(VALUE(RIGHT(TF$3,2)),RIGHT(TF$3,1)),TRUE),#N/A)</f>
        <v>-324</v>
      </c>
      <c r="TG18" s="5">
        <f t="shared" si="70"/>
        <v>-104</v>
      </c>
      <c r="TH18" s="5">
        <f>IFERROR(TI18-VLOOKUP($A18,'TB2-1'!$A:$XEW,1+IFERROR(VALUE(RIGHT(TH$3,2)),RIGHT(TH$3,1)),TRUE),#N/A)</f>
        <v>-454</v>
      </c>
      <c r="TI18" s="5">
        <f t="shared" si="70"/>
        <v>-104</v>
      </c>
      <c r="TJ18" s="5">
        <f>IFERROR(TK18-VLOOKUP($A18,'TB2-1'!$A:$XEW,1+IFERROR(VALUE(RIGHT(TJ$3,2)),RIGHT(TJ$3,1)),TRUE),#N/A)</f>
        <v>-644</v>
      </c>
      <c r="TK18" s="5">
        <f t="shared" si="70"/>
        <v>-104</v>
      </c>
      <c r="TL18" s="5">
        <f>IFERROR(TM18-VLOOKUP($A18,'TB2-1'!$A:$XEW,1+IFERROR(VALUE(RIGHT(TL$3,2)),RIGHT(TL$3,1)),TRUE),#N/A)</f>
        <v>-974</v>
      </c>
      <c r="TM18" s="5">
        <f t="shared" si="70"/>
        <v>-104</v>
      </c>
      <c r="TN18" s="5">
        <f>IFERROR(TO18-VLOOKUP($A18,'TB2-1'!$A:$XEW,1+IFERROR(VALUE(RIGHT(TN$3,2)),RIGHT(TN$3,1)),TRUE),#N/A)</f>
        <v>-1504</v>
      </c>
      <c r="TO18" s="5">
        <f t="shared" si="70"/>
        <v>-104</v>
      </c>
      <c r="TP18" s="5">
        <f>IFERROR(TQ18-VLOOKUP($A18,'TB2-1'!$A:$XEW,1+IFERROR(VALUE(RIGHT(TP$3,2)),RIGHT(TP$3,1)),TRUE),#N/A)</f>
        <v>-2304</v>
      </c>
      <c r="TQ18" s="5">
        <f t="shared" si="70"/>
        <v>-104</v>
      </c>
      <c r="TR18" s="5">
        <f>IFERROR(TS18-VLOOKUP($A18,'TB2-1'!$A:$XEW,1+IFERROR(VALUE(RIGHT(TR$3,2)),RIGHT(TR$3,1)),TRUE),#N/A)</f>
        <v>-3604</v>
      </c>
      <c r="TS18" s="5">
        <f t="shared" si="71"/>
        <v>-104</v>
      </c>
      <c r="TT18" s="5">
        <f>IFERROR(TU18-VLOOKUP($A18,'TB2-1'!$A:$XEW,1+IFERROR(VALUE(RIGHT(TT$3,2)),RIGHT(TT$3,1)),TRUE),#N/A)</f>
        <v>-5504</v>
      </c>
      <c r="TU18" s="5">
        <f t="shared" si="72"/>
        <v>-104</v>
      </c>
      <c r="TV18" s="2" t="e">
        <f>IFERROR(TW18-VLOOKUP($A18,'TB2-1'!$A:$XEW,1+IFERROR(VALUE(RIGHT(TV$3,2)),RIGHT(TV$3,1)),TRUE),#N/A)</f>
        <v>#N/A</v>
      </c>
      <c r="TW18" s="9" t="e">
        <f t="shared" si="112"/>
        <v>#N/A</v>
      </c>
      <c r="TX18" s="2" t="e">
        <f>IFERROR(TY18-VLOOKUP($A18,'TB2-1'!$A:$XEW,1+IFERROR(VALUE(RIGHT(TX$3,2)),RIGHT(TX$3,1)),TRUE),#N/A)</f>
        <v>#N/A</v>
      </c>
      <c r="TY18" s="9" t="e">
        <f t="shared" si="112"/>
        <v>#N/A</v>
      </c>
      <c r="TZ18" s="2">
        <f>IFERROR(UA18-VLOOKUP($A18,'TB2-1'!$A:$XEW,1+IFERROR(VALUE(RIGHT(TZ$3,2)),RIGHT(TZ$3,1)),TRUE),#N/A)</f>
        <v>-148</v>
      </c>
      <c r="UA18" s="9">
        <f t="shared" ref="UA18" si="571">$UK18+VLOOKUP($A18,$ACE:$ACW,1+IFERROR(VALUE(RIGHT(TZ$3,2)),RIGHT(TZ$3,1)),TRUE)</f>
        <v>-142</v>
      </c>
      <c r="UB18" s="2">
        <f>IFERROR(UC18-VLOOKUP($A18,'TB2-1'!$A:$XEW,1+IFERROR(VALUE(RIGHT(UB$3,2)),RIGHT(UB$3,1)),TRUE),#N/A)</f>
        <v>-150</v>
      </c>
      <c r="UC18" s="9">
        <f t="shared" ref="UC18" si="572">$UK18+VLOOKUP($A18,$ACE:$ACW,1+IFERROR(VALUE(RIGHT(UB$3,2)),RIGHT(UB$3,1)),TRUE)</f>
        <v>-140</v>
      </c>
      <c r="UD18" s="2">
        <f>IFERROR(UE18-VLOOKUP($A18,'TB2-1'!$A:$XEW,1+IFERROR(VALUE(RIGHT(UD$3,2)),RIGHT(UD$3,1)),TRUE),#N/A)</f>
        <v>-154</v>
      </c>
      <c r="UE18" s="9">
        <f t="shared" ref="UE18" si="573">$UK18+VLOOKUP($A18,$ACE:$ACW,1+IFERROR(VALUE(RIGHT(UD$3,2)),RIGHT(UD$3,1)),TRUE)</f>
        <v>-139</v>
      </c>
      <c r="UF18" s="2">
        <f>IFERROR(UG18-VLOOKUP($A18,'TB2-1'!$A:$XEW,1+IFERROR(VALUE(RIGHT(UF$3,2)),RIGHT(UF$3,1)),TRUE),#N/A)</f>
        <v>-159</v>
      </c>
      <c r="UG18" s="9">
        <f t="shared" ref="UG18" si="574">$UK18+VLOOKUP($A18,$ACE:$ACW,1+IFERROR(VALUE(RIGHT(UF$3,2)),RIGHT(UF$3,1)),TRUE)</f>
        <v>-137</v>
      </c>
      <c r="UH18" s="2">
        <f>IFERROR(UI18-VLOOKUP($A18,'TB2-1'!$A:$XEW,1+IFERROR(VALUE(RIGHT(UH$3,2)),RIGHT(UH$3,1)),TRUE),#N/A)</f>
        <v>-166</v>
      </c>
      <c r="UI18" s="9">
        <f t="shared" ref="UI18" si="575">$UK18+VLOOKUP($A18,$ACE:$ACW,1+IFERROR(VALUE(RIGHT(UH$3,2)),RIGHT(UH$3,1)),TRUE)</f>
        <v>-131</v>
      </c>
      <c r="UJ18" s="2">
        <f>IFERROR(UK18-VLOOKUP($A18,'TB2-1'!$A:$XEW,1+IFERROR(VALUE(RIGHT(UJ$3,2)),RIGHT(UJ$3,1)),TRUE),#N/A)</f>
        <v>-198</v>
      </c>
      <c r="UK18" s="9">
        <v>-144</v>
      </c>
      <c r="UL18" s="2">
        <f>IFERROR(UM18-VLOOKUP($A18,'TB2-1'!$A:$XEW,1+IFERROR(VALUE(RIGHT(UL$3,2)),RIGHT(UL$3,1)),TRUE),#N/A)</f>
        <v>-231</v>
      </c>
      <c r="UM18" s="2">
        <f t="shared" si="73"/>
        <v>-144</v>
      </c>
      <c r="UN18" s="2">
        <f>IFERROR(UO18-VLOOKUP($A18,'TB2-1'!$A:$XEW,1+IFERROR(VALUE(RIGHT(UN$3,2)),RIGHT(UN$3,1)),TRUE),#N/A)</f>
        <v>-284</v>
      </c>
      <c r="UO18" s="2">
        <f t="shared" si="73"/>
        <v>-144</v>
      </c>
      <c r="UP18" s="2">
        <f>IFERROR(UQ18-VLOOKUP($A18,'TB2-1'!$A:$XEW,1+IFERROR(VALUE(RIGHT(UP$3,2)),RIGHT(UP$3,1)),TRUE),#N/A)</f>
        <v>-364</v>
      </c>
      <c r="UQ18" s="2">
        <f t="shared" si="73"/>
        <v>-144</v>
      </c>
      <c r="UR18" s="2">
        <f>IFERROR(US18-VLOOKUP($A18,'TB2-1'!$A:$XEW,1+IFERROR(VALUE(RIGHT(UR$3,2)),RIGHT(UR$3,1)),TRUE),#N/A)</f>
        <v>-494</v>
      </c>
      <c r="US18" s="2">
        <f t="shared" si="73"/>
        <v>-144</v>
      </c>
      <c r="UT18" s="2">
        <f>IFERROR(UU18-VLOOKUP($A18,'TB2-1'!$A:$XEW,1+IFERROR(VALUE(RIGHT(UT$3,2)),RIGHT(UT$3,1)),TRUE),#N/A)</f>
        <v>-684</v>
      </c>
      <c r="UU18" s="2">
        <f t="shared" si="73"/>
        <v>-144</v>
      </c>
      <c r="UV18" s="2">
        <f>IFERROR(UW18-VLOOKUP($A18,'TB2-1'!$A:$XEW,1+IFERROR(VALUE(RIGHT(UV$3,2)),RIGHT(UV$3,1)),TRUE),#N/A)</f>
        <v>-1014</v>
      </c>
      <c r="UW18" s="2">
        <f t="shared" si="73"/>
        <v>-144</v>
      </c>
      <c r="UX18" s="2">
        <f>IFERROR(UY18-VLOOKUP($A18,'TB2-1'!$A:$XEW,1+IFERROR(VALUE(RIGHT(UX$3,2)),RIGHT(UX$3,1)),TRUE),#N/A)</f>
        <v>-1544</v>
      </c>
      <c r="UY18" s="2">
        <f t="shared" si="73"/>
        <v>-144</v>
      </c>
      <c r="UZ18" s="2">
        <f>IFERROR(VA18-VLOOKUP($A18,'TB2-1'!$A:$XEW,1+IFERROR(VALUE(RIGHT(UZ$3,2)),RIGHT(UZ$3,1)),TRUE),#N/A)</f>
        <v>-2344</v>
      </c>
      <c r="VA18" s="2">
        <f t="shared" si="73"/>
        <v>-144</v>
      </c>
      <c r="VB18" s="2">
        <f>IFERROR(VC18-VLOOKUP($A18,'TB2-1'!$A:$XEW,1+IFERROR(VALUE(RIGHT(VB$3,2)),RIGHT(VB$3,1)),TRUE),#N/A)</f>
        <v>-3644</v>
      </c>
      <c r="VC18" s="2">
        <f t="shared" si="74"/>
        <v>-144</v>
      </c>
      <c r="VD18" s="2">
        <f>IFERROR(VE18-VLOOKUP($A18,'TB2-1'!$A:$XEW,1+IFERROR(VALUE(RIGHT(VD$3,2)),RIGHT(VD$3,1)),TRUE),#N/A)</f>
        <v>-5544</v>
      </c>
      <c r="VE18" s="2">
        <f t="shared" si="75"/>
        <v>-144</v>
      </c>
      <c r="VF18" s="5" t="e">
        <f>IFERROR(VG18-VLOOKUP($A18,'TB2-1'!$A:$XEW,1+IFERROR(VALUE(RIGHT(VF$3,2)),RIGHT(VF$3,1)),TRUE),#N/A)</f>
        <v>#N/A</v>
      </c>
      <c r="VG18" s="9" t="e">
        <f t="shared" si="118"/>
        <v>#N/A</v>
      </c>
      <c r="VH18" s="5" t="e">
        <f>IFERROR(VI18-VLOOKUP($A18,'TB2-1'!$A:$XEW,1+IFERROR(VALUE(RIGHT(VH$3,2)),RIGHT(VH$3,1)),TRUE),#N/A)</f>
        <v>#N/A</v>
      </c>
      <c r="VI18" s="9" t="e">
        <f t="shared" si="118"/>
        <v>#N/A</v>
      </c>
      <c r="VJ18" s="5">
        <f>IFERROR(VK18-VLOOKUP($A18,'TB2-1'!$A:$XEW,1+IFERROR(VALUE(RIGHT(VJ$3,2)),RIGHT(VJ$3,1)),TRUE),#N/A)</f>
        <v>-214</v>
      </c>
      <c r="VK18" s="9">
        <f t="shared" ref="VK18" si="576">$VU18+VLOOKUP($A18,$ACE:$ACW,1+IFERROR(VALUE(RIGHT(VJ$3,2)),RIGHT(VJ$3,1)),TRUE)</f>
        <v>-208</v>
      </c>
      <c r="VL18" s="5">
        <f>IFERROR(VM18-VLOOKUP($A18,'TB2-1'!$A:$XEW,1+IFERROR(VALUE(RIGHT(VL$3,2)),RIGHT(VL$3,1)),TRUE),#N/A)</f>
        <v>-216</v>
      </c>
      <c r="VM18" s="9">
        <f t="shared" ref="VM18" si="577">$VU18+VLOOKUP($A18,$ACE:$ACW,1+IFERROR(VALUE(RIGHT(VL$3,2)),RIGHT(VL$3,1)),TRUE)</f>
        <v>-206</v>
      </c>
      <c r="VN18" s="5">
        <f>IFERROR(VO18-VLOOKUP($A18,'TB2-1'!$A:$XEW,1+IFERROR(VALUE(RIGHT(VN$3,2)),RIGHT(VN$3,1)),TRUE),#N/A)</f>
        <v>-220</v>
      </c>
      <c r="VO18" s="9">
        <f t="shared" ref="VO18" si="578">$VU18+VLOOKUP($A18,$ACE:$ACW,1+IFERROR(VALUE(RIGHT(VN$3,2)),RIGHT(VN$3,1)),TRUE)</f>
        <v>-205</v>
      </c>
      <c r="VP18" s="5">
        <f>IFERROR(VQ18-VLOOKUP($A18,'TB2-1'!$A:$XEW,1+IFERROR(VALUE(RIGHT(VP$3,2)),RIGHT(VP$3,1)),TRUE),#N/A)</f>
        <v>-225</v>
      </c>
      <c r="VQ18" s="9">
        <f t="shared" ref="VQ18" si="579">$VU18+VLOOKUP($A18,$ACE:$ACW,1+IFERROR(VALUE(RIGHT(VP$3,2)),RIGHT(VP$3,1)),TRUE)</f>
        <v>-203</v>
      </c>
      <c r="VR18" s="5">
        <f>IFERROR(VS18-VLOOKUP($A18,'TB2-1'!$A:$XEW,1+IFERROR(VALUE(RIGHT(VR$3,2)),RIGHT(VR$3,1)),TRUE),#N/A)</f>
        <v>-232</v>
      </c>
      <c r="VS18" s="9">
        <f t="shared" ref="VS18" si="580">$VU18+VLOOKUP($A18,$ACE:$ACW,1+IFERROR(VALUE(RIGHT(VR$3,2)),RIGHT(VR$3,1)),TRUE)</f>
        <v>-197</v>
      </c>
      <c r="VT18" s="5">
        <f>IFERROR(VU18-VLOOKUP($A18,'TB2-1'!$A:$XEW,1+IFERROR(VALUE(RIGHT(VT$3,2)),RIGHT(VT$3,1)),TRUE),#N/A)</f>
        <v>-264</v>
      </c>
      <c r="VU18" s="9">
        <v>-210</v>
      </c>
      <c r="VV18" s="5">
        <f>IFERROR(VW18-VLOOKUP($A18,'TB2-1'!$A:$XEW,1+IFERROR(VALUE(RIGHT(VV$3,2)),RIGHT(VV$3,1)),TRUE),#N/A)</f>
        <v>-297</v>
      </c>
      <c r="VW18" s="5">
        <f t="shared" si="76"/>
        <v>-210</v>
      </c>
      <c r="VX18" s="5">
        <f>IFERROR(VY18-VLOOKUP($A18,'TB2-1'!$A:$XEW,1+IFERROR(VALUE(RIGHT(VX$3,2)),RIGHT(VX$3,1)),TRUE),#N/A)</f>
        <v>-350</v>
      </c>
      <c r="VY18" s="5">
        <f t="shared" si="76"/>
        <v>-210</v>
      </c>
      <c r="VZ18" s="5">
        <f>IFERROR(WA18-VLOOKUP($A18,'TB2-1'!$A:$XEW,1+IFERROR(VALUE(RIGHT(VZ$3,2)),RIGHT(VZ$3,1)),TRUE),#N/A)</f>
        <v>-430</v>
      </c>
      <c r="WA18" s="5">
        <f t="shared" si="76"/>
        <v>-210</v>
      </c>
      <c r="WB18" s="5">
        <f>IFERROR(WC18-VLOOKUP($A18,'TB2-1'!$A:$XEW,1+IFERROR(VALUE(RIGHT(WB$3,2)),RIGHT(WB$3,1)),TRUE),#N/A)</f>
        <v>-560</v>
      </c>
      <c r="WC18" s="5">
        <f t="shared" si="76"/>
        <v>-210</v>
      </c>
      <c r="WD18" s="5">
        <f>IFERROR(WE18-VLOOKUP($A18,'TB2-1'!$A:$XEW,1+IFERROR(VALUE(RIGHT(WD$3,2)),RIGHT(WD$3,1)),TRUE),#N/A)</f>
        <v>-750</v>
      </c>
      <c r="WE18" s="5">
        <f t="shared" si="76"/>
        <v>-210</v>
      </c>
      <c r="WF18" s="5">
        <f>IFERROR(WG18-VLOOKUP($A18,'TB2-1'!$A:$XEW,1+IFERROR(VALUE(RIGHT(WF$3,2)),RIGHT(WF$3,1)),TRUE),#N/A)</f>
        <v>-1080</v>
      </c>
      <c r="WG18" s="5">
        <f t="shared" si="76"/>
        <v>-210</v>
      </c>
      <c r="WH18" s="5">
        <f>IFERROR(WI18-VLOOKUP($A18,'TB2-1'!$A:$XEW,1+IFERROR(VALUE(RIGHT(WH$3,2)),RIGHT(WH$3,1)),TRUE),#N/A)</f>
        <v>-1610</v>
      </c>
      <c r="WI18" s="5">
        <f t="shared" si="76"/>
        <v>-210</v>
      </c>
      <c r="WJ18" s="5">
        <f>IFERROR(WK18-VLOOKUP($A18,'TB2-1'!$A:$XEW,1+IFERROR(VALUE(RIGHT(WJ$3,2)),RIGHT(WJ$3,1)),TRUE),#N/A)</f>
        <v>-2410</v>
      </c>
      <c r="WK18" s="5">
        <f t="shared" si="76"/>
        <v>-210</v>
      </c>
      <c r="WL18" s="5">
        <f>IFERROR(WM18-VLOOKUP($A18,'TB2-1'!$A:$XEW,1+IFERROR(VALUE(RIGHT(WL$3,2)),RIGHT(WL$3,1)),TRUE),#N/A)</f>
        <v>-3710</v>
      </c>
      <c r="WM18" s="5">
        <f t="shared" si="77"/>
        <v>-210</v>
      </c>
      <c r="WN18" s="5">
        <f>IFERROR(WO18-VLOOKUP($A18,'TB2-1'!$A:$XEW,1+IFERROR(VALUE(RIGHT(WN$3,2)),RIGHT(WN$3,1)),TRUE),#N/A)</f>
        <v>-5610</v>
      </c>
      <c r="WO18" s="5">
        <f t="shared" si="78"/>
        <v>-210</v>
      </c>
      <c r="WP18" s="2" t="e">
        <f>IFERROR(WQ18-VLOOKUP($A18,'TB2-1'!$A:$XEW,1+IFERROR(VALUE(RIGHT(WP$3,2)),RIGHT(WP$3,1)),TRUE),#N/A)</f>
        <v>#N/A</v>
      </c>
      <c r="WQ18" s="9" t="e">
        <f t="shared" si="124"/>
        <v>#N/A</v>
      </c>
      <c r="WR18" s="2" t="e">
        <f>IFERROR(WS18-VLOOKUP($A18,'TB2-1'!$A:$XEW,1+IFERROR(VALUE(RIGHT(WR$3,2)),RIGHT(WR$3,1)),TRUE),#N/A)</f>
        <v>#N/A</v>
      </c>
      <c r="WS18" s="9" t="e">
        <f t="shared" si="124"/>
        <v>#N/A</v>
      </c>
      <c r="WT18" s="2">
        <f>IFERROR(WU18-VLOOKUP($A18,'TB2-1'!$A:$XEW,1+IFERROR(VALUE(RIGHT(WT$3,2)),RIGHT(WT$3,1)),TRUE),#N/A)</f>
        <v>-314</v>
      </c>
      <c r="WU18" s="9">
        <f t="shared" ref="WU18" si="581">$XE18+VLOOKUP($A18,$ACE:$ACW,1+IFERROR(VALUE(RIGHT(WT$3,2)),RIGHT(WT$3,1)),TRUE)</f>
        <v>-308</v>
      </c>
      <c r="WV18" s="2">
        <f>IFERROR(WW18-VLOOKUP($A18,'TB2-1'!$A:$XEW,1+IFERROR(VALUE(RIGHT(WV$3,2)),RIGHT(WV$3,1)),TRUE),#N/A)</f>
        <v>-316</v>
      </c>
      <c r="WW18" s="9">
        <f t="shared" ref="WW18" si="582">$XE18+VLOOKUP($A18,$ACE:$ACW,1+IFERROR(VALUE(RIGHT(WV$3,2)),RIGHT(WV$3,1)),TRUE)</f>
        <v>-306</v>
      </c>
      <c r="WX18" s="2">
        <f>IFERROR(WY18-VLOOKUP($A18,'TB2-1'!$A:$XEW,1+IFERROR(VALUE(RIGHT(WX$3,2)),RIGHT(WX$3,1)),TRUE),#N/A)</f>
        <v>-320</v>
      </c>
      <c r="WY18" s="9">
        <f t="shared" ref="WY18" si="583">$XE18+VLOOKUP($A18,$ACE:$ACW,1+IFERROR(VALUE(RIGHT(WX$3,2)),RIGHT(WX$3,1)),TRUE)</f>
        <v>-305</v>
      </c>
      <c r="WZ18" s="2">
        <f>IFERROR(XA18-VLOOKUP($A18,'TB2-1'!$A:$XEW,1+IFERROR(VALUE(RIGHT(WZ$3,2)),RIGHT(WZ$3,1)),TRUE),#N/A)</f>
        <v>-325</v>
      </c>
      <c r="XA18" s="9">
        <f t="shared" ref="XA18" si="584">$XE18+VLOOKUP($A18,$ACE:$ACW,1+IFERROR(VALUE(RIGHT(WZ$3,2)),RIGHT(WZ$3,1)),TRUE)</f>
        <v>-303</v>
      </c>
      <c r="XB18" s="2">
        <f>IFERROR(XC18-VLOOKUP($A18,'TB2-1'!$A:$XEW,1+IFERROR(VALUE(RIGHT(XB$3,2)),RIGHT(XB$3,1)),TRUE),#N/A)</f>
        <v>-332</v>
      </c>
      <c r="XC18" s="9">
        <f t="shared" ref="XC18" si="585">$XE18+VLOOKUP($A18,$ACE:$ACW,1+IFERROR(VALUE(RIGHT(XB$3,2)),RIGHT(XB$3,1)),TRUE)</f>
        <v>-297</v>
      </c>
      <c r="XD18" s="2">
        <f>IFERROR(XE18-VLOOKUP($A18,'TB2-1'!$A:$XEW,1+IFERROR(VALUE(RIGHT(XD$3,2)),RIGHT(XD$3,1)),TRUE),#N/A)</f>
        <v>-364</v>
      </c>
      <c r="XE18" s="9">
        <v>-310</v>
      </c>
      <c r="XF18" s="2">
        <f>IFERROR(XG18-VLOOKUP($A18,'TB2-1'!$A:$XEW,1+IFERROR(VALUE(RIGHT(XF$3,2)),RIGHT(XF$3,1)),TRUE),#N/A)</f>
        <v>-397</v>
      </c>
      <c r="XG18" s="2">
        <f t="shared" si="79"/>
        <v>-310</v>
      </c>
      <c r="XH18" s="2">
        <f>IFERROR(XI18-VLOOKUP($A18,'TB2-1'!$A:$XEW,1+IFERROR(VALUE(RIGHT(XH$3,2)),RIGHT(XH$3,1)),TRUE),#N/A)</f>
        <v>-450</v>
      </c>
      <c r="XI18" s="2">
        <f t="shared" si="79"/>
        <v>-310</v>
      </c>
      <c r="XJ18" s="2">
        <f>IFERROR(XK18-VLOOKUP($A18,'TB2-1'!$A:$XEW,1+IFERROR(VALUE(RIGHT(XJ$3,2)),RIGHT(XJ$3,1)),TRUE),#N/A)</f>
        <v>-530</v>
      </c>
      <c r="XK18" s="2">
        <f t="shared" si="79"/>
        <v>-310</v>
      </c>
      <c r="XL18" s="2">
        <f>IFERROR(XM18-VLOOKUP($A18,'TB2-1'!$A:$XEW,1+IFERROR(VALUE(RIGHT(XL$3,2)),RIGHT(XL$3,1)),TRUE),#N/A)</f>
        <v>-660</v>
      </c>
      <c r="XM18" s="2">
        <f t="shared" si="79"/>
        <v>-310</v>
      </c>
      <c r="XN18" s="2">
        <f>IFERROR(XO18-VLOOKUP($A18,'TB2-1'!$A:$XEW,1+IFERROR(VALUE(RIGHT(XN$3,2)),RIGHT(XN$3,1)),TRUE),#N/A)</f>
        <v>-850</v>
      </c>
      <c r="XO18" s="2">
        <f t="shared" si="79"/>
        <v>-310</v>
      </c>
      <c r="XP18" s="2">
        <f>IFERROR(XQ18-VLOOKUP($A18,'TB2-1'!$A:$XEW,1+IFERROR(VALUE(RIGHT(XP$3,2)),RIGHT(XP$3,1)),TRUE),#N/A)</f>
        <v>-1180</v>
      </c>
      <c r="XQ18" s="2">
        <f t="shared" si="79"/>
        <v>-310</v>
      </c>
      <c r="XR18" s="2">
        <f>IFERROR(XS18-VLOOKUP($A18,'TB2-1'!$A:$XEW,1+IFERROR(VALUE(RIGHT(XR$3,2)),RIGHT(XR$3,1)),TRUE),#N/A)</f>
        <v>-1710</v>
      </c>
      <c r="XS18" s="2">
        <f t="shared" si="79"/>
        <v>-310</v>
      </c>
      <c r="XT18" s="2">
        <f>IFERROR(XU18-VLOOKUP($A18,'TB2-1'!$A:$XEW,1+IFERROR(VALUE(RIGHT(XT$3,2)),RIGHT(XT$3,1)),TRUE),#N/A)</f>
        <v>-2510</v>
      </c>
      <c r="XU18" s="2">
        <f t="shared" si="79"/>
        <v>-310</v>
      </c>
      <c r="XV18" s="2">
        <f>IFERROR(XW18-VLOOKUP($A18,'TB2-1'!$A:$XEW,1+IFERROR(VALUE(RIGHT(XV$3,2)),RIGHT(XV$3,1)),TRUE),#N/A)</f>
        <v>-3810</v>
      </c>
      <c r="XW18" s="2">
        <f t="shared" si="80"/>
        <v>-310</v>
      </c>
      <c r="XX18" s="2">
        <f>IFERROR(XY18-VLOOKUP($A18,'TB2-1'!$A:$XEW,1+IFERROR(VALUE(RIGHT(XX$3,2)),RIGHT(XX$3,1)),TRUE),#N/A)</f>
        <v>-5710</v>
      </c>
      <c r="XY18" s="2">
        <f t="shared" si="81"/>
        <v>-310</v>
      </c>
      <c r="XZ18" s="5" t="e">
        <f>IFERROR(YA18-VLOOKUP($A18,'TB2-1'!$A:$XEW,1+IFERROR(VALUE(RIGHT(XZ$3,2)),RIGHT(XZ$3,1)),TRUE),#N/A)</f>
        <v>#N/A</v>
      </c>
      <c r="YA18" s="9" t="e">
        <f t="shared" si="130"/>
        <v>#N/A</v>
      </c>
      <c r="YB18" s="5" t="e">
        <f>IFERROR(YC18-VLOOKUP($A18,'TB2-1'!$A:$XEW,1+IFERROR(VALUE(RIGHT(YB$3,2)),RIGHT(YB$3,1)),TRUE),#N/A)</f>
        <v>#N/A</v>
      </c>
      <c r="YC18" s="9" t="e">
        <f t="shared" si="130"/>
        <v>#N/A</v>
      </c>
      <c r="YD18" s="5">
        <f>IFERROR(YE18-VLOOKUP($A18,'TB2-1'!$A:$XEW,1+IFERROR(VALUE(RIGHT(YD$3,2)),RIGHT(YD$3,1)),TRUE),#N/A)</f>
        <v>-404</v>
      </c>
      <c r="YE18" s="9">
        <f t="shared" ref="YE18" si="586">$YO18+VLOOKUP($A18,$ACE:$ACW,1+IFERROR(VALUE(RIGHT(YD$3,2)),RIGHT(YD$3,1)),TRUE)</f>
        <v>-398</v>
      </c>
      <c r="YF18" s="5">
        <f>IFERROR(YG18-VLOOKUP($A18,'TB2-1'!$A:$XEW,1+IFERROR(VALUE(RIGHT(YF$3,2)),RIGHT(YF$3,1)),TRUE),#N/A)</f>
        <v>-406</v>
      </c>
      <c r="YG18" s="9">
        <f t="shared" ref="YG18" si="587">$YO18+VLOOKUP($A18,$ACE:$ACW,1+IFERROR(VALUE(RIGHT(YF$3,2)),RIGHT(YF$3,1)),TRUE)</f>
        <v>-396</v>
      </c>
      <c r="YH18" s="5">
        <f>IFERROR(YI18-VLOOKUP($A18,'TB2-1'!$A:$XEW,1+IFERROR(VALUE(RIGHT(YH$3,2)),RIGHT(YH$3,1)),TRUE),#N/A)</f>
        <v>-410</v>
      </c>
      <c r="YI18" s="9">
        <f t="shared" ref="YI18" si="588">$YO18+VLOOKUP($A18,$ACE:$ACW,1+IFERROR(VALUE(RIGHT(YH$3,2)),RIGHT(YH$3,1)),TRUE)</f>
        <v>-395</v>
      </c>
      <c r="YJ18" s="5">
        <f>IFERROR(YK18-VLOOKUP($A18,'TB2-1'!$A:$XEW,1+IFERROR(VALUE(RIGHT(YJ$3,2)),RIGHT(YJ$3,1)),TRUE),#N/A)</f>
        <v>-415</v>
      </c>
      <c r="YK18" s="9">
        <f t="shared" ref="YK18" si="589">$YO18+VLOOKUP($A18,$ACE:$ACW,1+IFERROR(VALUE(RIGHT(YJ$3,2)),RIGHT(YJ$3,1)),TRUE)</f>
        <v>-393</v>
      </c>
      <c r="YL18" s="5">
        <f>IFERROR(YM18-VLOOKUP($A18,'TB2-1'!$A:$XEW,1+IFERROR(VALUE(RIGHT(YL$3,2)),RIGHT(YL$3,1)),TRUE),#N/A)</f>
        <v>-422</v>
      </c>
      <c r="YM18" s="9">
        <f t="shared" ref="YM18" si="590">$YO18+VLOOKUP($A18,$ACE:$ACW,1+IFERROR(VALUE(RIGHT(YL$3,2)),RIGHT(YL$3,1)),TRUE)</f>
        <v>-387</v>
      </c>
      <c r="YN18" s="5">
        <f>IFERROR(YO18-VLOOKUP($A18,'TB2-1'!$A:$XEW,1+IFERROR(VALUE(RIGHT(YN$3,2)),RIGHT(YN$3,1)),TRUE),#N/A)</f>
        <v>-454</v>
      </c>
      <c r="YO18" s="9">
        <v>-400</v>
      </c>
      <c r="YP18" s="5">
        <f>IFERROR(YQ18-VLOOKUP($A18,'TB2-1'!$A:$XEW,1+IFERROR(VALUE(RIGHT(YP$3,2)),RIGHT(YP$3,1)),TRUE),#N/A)</f>
        <v>-487</v>
      </c>
      <c r="YQ18" s="5">
        <f t="shared" si="82"/>
        <v>-400</v>
      </c>
      <c r="YR18" s="5">
        <f>IFERROR(YS18-VLOOKUP($A18,'TB2-1'!$A:$XEW,1+IFERROR(VALUE(RIGHT(YR$3,2)),RIGHT(YR$3,1)),TRUE),#N/A)</f>
        <v>-540</v>
      </c>
      <c r="YS18" s="5">
        <f t="shared" si="82"/>
        <v>-400</v>
      </c>
      <c r="YT18" s="5">
        <f>IFERROR(YU18-VLOOKUP($A18,'TB2-1'!$A:$XEW,1+IFERROR(VALUE(RIGHT(YT$3,2)),RIGHT(YT$3,1)),TRUE),#N/A)</f>
        <v>-620</v>
      </c>
      <c r="YU18" s="5">
        <f t="shared" si="82"/>
        <v>-400</v>
      </c>
      <c r="YV18" s="5">
        <f>IFERROR(YW18-VLOOKUP($A18,'TB2-1'!$A:$XEW,1+IFERROR(VALUE(RIGHT(YV$3,2)),RIGHT(YV$3,1)),TRUE),#N/A)</f>
        <v>-750</v>
      </c>
      <c r="YW18" s="5">
        <f t="shared" si="82"/>
        <v>-400</v>
      </c>
      <c r="YX18" s="5">
        <f>IFERROR(YY18-VLOOKUP($A18,'TB2-1'!$A:$XEW,1+IFERROR(VALUE(RIGHT(YX$3,2)),RIGHT(YX$3,1)),TRUE),#N/A)</f>
        <v>-940</v>
      </c>
      <c r="YY18" s="5">
        <f t="shared" si="82"/>
        <v>-400</v>
      </c>
      <c r="YZ18" s="5">
        <f>IFERROR(ZA18-VLOOKUP($A18,'TB2-1'!$A:$XEW,1+IFERROR(VALUE(RIGHT(YZ$3,2)),RIGHT(YZ$3,1)),TRUE),#N/A)</f>
        <v>-1270</v>
      </c>
      <c r="ZA18" s="5">
        <f t="shared" si="82"/>
        <v>-400</v>
      </c>
      <c r="ZB18" s="5">
        <f>IFERROR(ZC18-VLOOKUP($A18,'TB2-1'!$A:$XEW,1+IFERROR(VALUE(RIGHT(ZB$3,2)),RIGHT(ZB$3,1)),TRUE),#N/A)</f>
        <v>-1800</v>
      </c>
      <c r="ZC18" s="5">
        <f t="shared" si="82"/>
        <v>-400</v>
      </c>
      <c r="ZD18" s="5">
        <f>IFERROR(ZE18-VLOOKUP($A18,'TB2-1'!$A:$XEW,1+IFERROR(VALUE(RIGHT(ZD$3,2)),RIGHT(ZD$3,1)),TRUE),#N/A)</f>
        <v>-2600</v>
      </c>
      <c r="ZE18" s="5">
        <f t="shared" si="82"/>
        <v>-400</v>
      </c>
      <c r="ZF18" s="5">
        <f>IFERROR(ZG18-VLOOKUP($A18,'TB2-1'!$A:$XEW,1+IFERROR(VALUE(RIGHT(ZF$3,2)),RIGHT(ZF$3,1)),TRUE),#N/A)</f>
        <v>-3900</v>
      </c>
      <c r="ZG18" s="5">
        <f t="shared" si="83"/>
        <v>-400</v>
      </c>
      <c r="ZH18" s="5">
        <f>IFERROR(ZI18-VLOOKUP($A18,'TB2-1'!$A:$XEW,1+IFERROR(VALUE(RIGHT(ZH$3,2)),RIGHT(ZH$3,1)),TRUE),#N/A)</f>
        <v>-5800</v>
      </c>
      <c r="ZI18" s="5">
        <f t="shared" si="84"/>
        <v>-400</v>
      </c>
      <c r="ZJ18" s="2" t="e">
        <f>IFERROR(ZK18-VLOOKUP($A18,'TB2-1'!$A:$XEW,1+IFERROR(VALUE(RIGHT(ZJ$3,2)),RIGHT(ZJ$3,1)),TRUE),#N/A)</f>
        <v>#N/A</v>
      </c>
      <c r="ZK18" s="9" t="e">
        <f t="shared" si="136"/>
        <v>#N/A</v>
      </c>
      <c r="ZL18" s="2" t="e">
        <f>IFERROR(ZM18-VLOOKUP($A18,'TB2-1'!$A:$XEW,1+IFERROR(VALUE(RIGHT(ZL$3,2)),RIGHT(ZL$3,1)),TRUE),#N/A)</f>
        <v>#N/A</v>
      </c>
      <c r="ZM18" s="9" t="e">
        <f t="shared" si="136"/>
        <v>#N/A</v>
      </c>
      <c r="ZN18" s="2">
        <f>IFERROR(ZO18-VLOOKUP($A18,'TB2-1'!$A:$XEW,1+IFERROR(VALUE(RIGHT(ZN$3,2)),RIGHT(ZN$3,1)),TRUE),#N/A)</f>
        <v>-529</v>
      </c>
      <c r="ZO18" s="9">
        <f t="shared" ref="ZO18" si="591">$ZY18+VLOOKUP($A18,$ACE:$ACW,1+IFERROR(VALUE(RIGHT(ZN$3,2)),RIGHT(ZN$3,1)),TRUE)</f>
        <v>-523</v>
      </c>
      <c r="ZP18" s="2">
        <f>IFERROR(ZQ18-VLOOKUP($A18,'TB2-1'!$A:$XEW,1+IFERROR(VALUE(RIGHT(ZP$3,2)),RIGHT(ZP$3,1)),TRUE),#N/A)</f>
        <v>-531</v>
      </c>
      <c r="ZQ18" s="9">
        <f t="shared" ref="ZQ18" si="592">$ZY18+VLOOKUP($A18,$ACE:$ACW,1+IFERROR(VALUE(RIGHT(ZP$3,2)),RIGHT(ZP$3,1)),TRUE)</f>
        <v>-521</v>
      </c>
      <c r="ZR18" s="2">
        <f>IFERROR(ZS18-VLOOKUP($A18,'TB2-1'!$A:$XEW,1+IFERROR(VALUE(RIGHT(ZR$3,2)),RIGHT(ZR$3,1)),TRUE),#N/A)</f>
        <v>-535</v>
      </c>
      <c r="ZS18" s="9">
        <f t="shared" ref="ZS18" si="593">$ZY18+VLOOKUP($A18,$ACE:$ACW,1+IFERROR(VALUE(RIGHT(ZR$3,2)),RIGHT(ZR$3,1)),TRUE)</f>
        <v>-520</v>
      </c>
      <c r="ZT18" s="2">
        <f>IFERROR(ZU18-VLOOKUP($A18,'TB2-1'!$A:$XEW,1+IFERROR(VALUE(RIGHT(ZT$3,2)),RIGHT(ZT$3,1)),TRUE),#N/A)</f>
        <v>-540</v>
      </c>
      <c r="ZU18" s="9">
        <f t="shared" ref="ZU18" si="594">$ZY18+VLOOKUP($A18,$ACE:$ACW,1+IFERROR(VALUE(RIGHT(ZT$3,2)),RIGHT(ZT$3,1)),TRUE)</f>
        <v>-518</v>
      </c>
      <c r="ZV18" s="2">
        <f>IFERROR(ZW18-VLOOKUP($A18,'TB2-1'!$A:$XEW,1+IFERROR(VALUE(RIGHT(ZV$3,2)),RIGHT(ZV$3,1)),TRUE),#N/A)</f>
        <v>-547</v>
      </c>
      <c r="ZW18" s="9">
        <f t="shared" ref="ZW18" si="595">$ZY18+VLOOKUP($A18,$ACE:$ACW,1+IFERROR(VALUE(RIGHT(ZV$3,2)),RIGHT(ZV$3,1)),TRUE)</f>
        <v>-512</v>
      </c>
      <c r="ZX18" s="2">
        <f>IFERROR(ZY18-VLOOKUP($A18,'TB2-1'!$A:$XEW,1+IFERROR(VALUE(RIGHT(ZX$3,2)),RIGHT(ZX$3,1)),TRUE),#N/A)</f>
        <v>-579</v>
      </c>
      <c r="ZY18" s="9">
        <v>-525</v>
      </c>
      <c r="ZZ18" s="2">
        <f>IFERROR(AAA18-VLOOKUP($A18,'TB2-1'!$A:$XEW,1+IFERROR(VALUE(RIGHT(ZZ$3,2)),RIGHT(ZZ$3,1)),TRUE),#N/A)</f>
        <v>-612</v>
      </c>
      <c r="AAA18" s="2">
        <f t="shared" si="85"/>
        <v>-525</v>
      </c>
      <c r="AAB18" s="2">
        <f>IFERROR(AAC18-VLOOKUP($A18,'TB2-1'!$A:$XEW,1+IFERROR(VALUE(RIGHT(AAB$3,2)),RIGHT(AAB$3,1)),TRUE),#N/A)</f>
        <v>-665</v>
      </c>
      <c r="AAC18" s="2">
        <f t="shared" si="85"/>
        <v>-525</v>
      </c>
      <c r="AAD18" s="2">
        <f>IFERROR(AAE18-VLOOKUP($A18,'TB2-1'!$A:$XEW,1+IFERROR(VALUE(RIGHT(AAD$3,2)),RIGHT(AAD$3,1)),TRUE),#N/A)</f>
        <v>-745</v>
      </c>
      <c r="AAE18" s="2">
        <f t="shared" si="85"/>
        <v>-525</v>
      </c>
      <c r="AAF18" s="2">
        <f>IFERROR(AAG18-VLOOKUP($A18,'TB2-1'!$A:$XEW,1+IFERROR(VALUE(RIGHT(AAF$3,2)),RIGHT(AAF$3,1)),TRUE),#N/A)</f>
        <v>-875</v>
      </c>
      <c r="AAG18" s="2">
        <f t="shared" si="85"/>
        <v>-525</v>
      </c>
      <c r="AAH18" s="2">
        <f>IFERROR(AAI18-VLOOKUP($A18,'TB2-1'!$A:$XEW,1+IFERROR(VALUE(RIGHT(AAH$3,2)),RIGHT(AAH$3,1)),TRUE),#N/A)</f>
        <v>-1065</v>
      </c>
      <c r="AAI18" s="2">
        <f t="shared" si="85"/>
        <v>-525</v>
      </c>
      <c r="AAJ18" s="2">
        <f>IFERROR(AAK18-VLOOKUP($A18,'TB2-1'!$A:$XEW,1+IFERROR(VALUE(RIGHT(AAJ$3,2)),RIGHT(AAJ$3,1)),TRUE),#N/A)</f>
        <v>-1395</v>
      </c>
      <c r="AAK18" s="2">
        <f t="shared" si="85"/>
        <v>-525</v>
      </c>
      <c r="AAL18" s="2">
        <f>IFERROR(AAM18-VLOOKUP($A18,'TB2-1'!$A:$XEW,1+IFERROR(VALUE(RIGHT(AAL$3,2)),RIGHT(AAL$3,1)),TRUE),#N/A)</f>
        <v>-1925</v>
      </c>
      <c r="AAM18" s="2">
        <f t="shared" si="85"/>
        <v>-525</v>
      </c>
      <c r="AAN18" s="2">
        <f>IFERROR(AAO18-VLOOKUP($A18,'TB2-1'!$A:$XEW,1+IFERROR(VALUE(RIGHT(AAN$3,2)),RIGHT(AAN$3,1)),TRUE),#N/A)</f>
        <v>-2725</v>
      </c>
      <c r="AAO18" s="2">
        <f t="shared" si="85"/>
        <v>-525</v>
      </c>
      <c r="AAP18" s="2">
        <f>IFERROR(AAQ18-VLOOKUP($A18,'TB2-1'!$A:$XEW,1+IFERROR(VALUE(RIGHT(AAP$3,2)),RIGHT(AAP$3,1)),TRUE),#N/A)</f>
        <v>-4025</v>
      </c>
      <c r="AAQ18" s="2">
        <f t="shared" si="86"/>
        <v>-525</v>
      </c>
      <c r="AAR18" s="2">
        <f>IFERROR(AAS18-VLOOKUP($A18,'TB2-1'!$A:$XEW,1+IFERROR(VALUE(RIGHT(AAR$3,2)),RIGHT(AAR$3,1)),TRUE),#N/A)</f>
        <v>-5925</v>
      </c>
      <c r="AAS18" s="2">
        <f t="shared" si="87"/>
        <v>-525</v>
      </c>
      <c r="AAT18" s="5" t="e">
        <f>IFERROR(AAU18-VLOOKUP($A18,'TB2-1'!$A:$XEW,1+IFERROR(VALUE(RIGHT(AAT$3,2)),RIGHT(AAT$3,1)),TRUE),#N/A)</f>
        <v>#N/A</v>
      </c>
      <c r="AAU18" s="9" t="e">
        <f t="shared" si="142"/>
        <v>#N/A</v>
      </c>
      <c r="AAV18" s="5" t="e">
        <f>IFERROR(AAW18-VLOOKUP($A18,'TB2-1'!$A:$XEW,1+IFERROR(VALUE(RIGHT(AAV$3,2)),RIGHT(AAV$3,1)),TRUE),#N/A)</f>
        <v>#N/A</v>
      </c>
      <c r="AAW18" s="9" t="e">
        <f t="shared" si="142"/>
        <v>#N/A</v>
      </c>
      <c r="AAX18" s="5">
        <f>IFERROR(AAY18-VLOOKUP($A18,'TB2-1'!$A:$XEW,1+IFERROR(VALUE(RIGHT(AAX$3,2)),RIGHT(AAX$3,1)),TRUE),#N/A)</f>
        <v>-694</v>
      </c>
      <c r="AAY18" s="9">
        <f t="shared" ref="AAY18" si="596">$ABI18+VLOOKUP($A18,$ACE:$ACW,1+IFERROR(VALUE(RIGHT(AAX$3,2)),RIGHT(AAX$3,1)),TRUE)</f>
        <v>-688</v>
      </c>
      <c r="AAZ18" s="5">
        <f>IFERROR(ABA18-VLOOKUP($A18,'TB2-1'!$A:$XEW,1+IFERROR(VALUE(RIGHT(AAZ$3,2)),RIGHT(AAZ$3,1)),TRUE),#N/A)</f>
        <v>-696</v>
      </c>
      <c r="ABA18" s="9">
        <f t="shared" ref="ABA18" si="597">$ABI18+VLOOKUP($A18,$ACE:$ACW,1+IFERROR(VALUE(RIGHT(AAZ$3,2)),RIGHT(AAZ$3,1)),TRUE)</f>
        <v>-686</v>
      </c>
      <c r="ABB18" s="5">
        <f>IFERROR(ABC18-VLOOKUP($A18,'TB2-1'!$A:$XEW,1+IFERROR(VALUE(RIGHT(ABB$3,2)),RIGHT(ABB$3,1)),TRUE),#N/A)</f>
        <v>-700</v>
      </c>
      <c r="ABC18" s="9">
        <f t="shared" ref="ABC18" si="598">$ABI18+VLOOKUP($A18,$ACE:$ACW,1+IFERROR(VALUE(RIGHT(ABB$3,2)),RIGHT(ABB$3,1)),TRUE)</f>
        <v>-685</v>
      </c>
      <c r="ABD18" s="5">
        <f>IFERROR(ABE18-VLOOKUP($A18,'TB2-1'!$A:$XEW,1+IFERROR(VALUE(RIGHT(ABD$3,2)),RIGHT(ABD$3,1)),TRUE),#N/A)</f>
        <v>-705</v>
      </c>
      <c r="ABE18" s="9">
        <f t="shared" ref="ABE18" si="599">$ABI18+VLOOKUP($A18,$ACE:$ACW,1+IFERROR(VALUE(RIGHT(ABD$3,2)),RIGHT(ABD$3,1)),TRUE)</f>
        <v>-683</v>
      </c>
      <c r="ABF18" s="5">
        <f>IFERROR(ABG18-VLOOKUP($A18,'TB2-1'!$A:$XEW,1+IFERROR(VALUE(RIGHT(ABF$3,2)),RIGHT(ABF$3,1)),TRUE),#N/A)</f>
        <v>-712</v>
      </c>
      <c r="ABG18" s="9">
        <f t="shared" ref="ABG18" si="600">$ABI18+VLOOKUP($A18,$ACE:$ACW,1+IFERROR(VALUE(RIGHT(ABF$3,2)),RIGHT(ABF$3,1)),TRUE)</f>
        <v>-677</v>
      </c>
      <c r="ABH18" s="5">
        <f>IFERROR(ABI18-VLOOKUP($A18,'TB2-1'!$A:$XEW,1+IFERROR(VALUE(RIGHT(ABH$3,2)),RIGHT(ABH$3,1)),TRUE),#N/A)</f>
        <v>-744</v>
      </c>
      <c r="ABI18" s="9">
        <v>-690</v>
      </c>
      <c r="ABJ18" s="5">
        <f>IFERROR(ABK18-VLOOKUP($A18,'TB2-1'!$A:$XEW,1+IFERROR(VALUE(RIGHT(ABJ$3,2)),RIGHT(ABJ$3,1)),TRUE),#N/A)</f>
        <v>-777</v>
      </c>
      <c r="ABK18" s="5">
        <f t="shared" si="88"/>
        <v>-690</v>
      </c>
      <c r="ABL18" s="5">
        <f>IFERROR(ABM18-VLOOKUP($A18,'TB2-1'!$A:$XEW,1+IFERROR(VALUE(RIGHT(ABL$3,2)),RIGHT(ABL$3,1)),TRUE),#N/A)</f>
        <v>-830</v>
      </c>
      <c r="ABM18" s="5">
        <f t="shared" si="88"/>
        <v>-690</v>
      </c>
      <c r="ABN18" s="5">
        <f>IFERROR(ABO18-VLOOKUP($A18,'TB2-1'!$A:$XEW,1+IFERROR(VALUE(RIGHT(ABN$3,2)),RIGHT(ABN$3,1)),TRUE),#N/A)</f>
        <v>-910</v>
      </c>
      <c r="ABO18" s="5">
        <f t="shared" si="88"/>
        <v>-690</v>
      </c>
      <c r="ABP18" s="5">
        <f>IFERROR(ABQ18-VLOOKUP($A18,'TB2-1'!$A:$XEW,1+IFERROR(VALUE(RIGHT(ABP$3,2)),RIGHT(ABP$3,1)),TRUE),#N/A)</f>
        <v>-1040</v>
      </c>
      <c r="ABQ18" s="5">
        <f t="shared" si="88"/>
        <v>-690</v>
      </c>
      <c r="ABR18" s="5">
        <f>IFERROR(ABS18-VLOOKUP($A18,'TB2-1'!$A:$XEW,1+IFERROR(VALUE(RIGHT(ABR$3,2)),RIGHT(ABR$3,1)),TRUE),#N/A)</f>
        <v>-1230</v>
      </c>
      <c r="ABS18" s="5">
        <f t="shared" si="88"/>
        <v>-690</v>
      </c>
      <c r="ABT18" s="5">
        <f>IFERROR(ABU18-VLOOKUP($A18,'TB2-1'!$A:$XEW,1+IFERROR(VALUE(RIGHT(ABT$3,2)),RIGHT(ABT$3,1)),TRUE),#N/A)</f>
        <v>-1560</v>
      </c>
      <c r="ABU18" s="5">
        <f t="shared" si="88"/>
        <v>-690</v>
      </c>
      <c r="ABV18" s="5">
        <f>IFERROR(ABW18-VLOOKUP($A18,'TB2-1'!$A:$XEW,1+IFERROR(VALUE(RIGHT(ABV$3,2)),RIGHT(ABV$3,1)),TRUE),#N/A)</f>
        <v>-2090</v>
      </c>
      <c r="ABW18" s="5">
        <f t="shared" si="88"/>
        <v>-690</v>
      </c>
      <c r="ABX18" s="5">
        <f>IFERROR(ABY18-VLOOKUP($A18,'TB2-1'!$A:$XEW,1+IFERROR(VALUE(RIGHT(ABX$3,2)),RIGHT(ABX$3,1)),TRUE),#N/A)</f>
        <v>-2890</v>
      </c>
      <c r="ABY18" s="5">
        <f t="shared" si="88"/>
        <v>-690</v>
      </c>
      <c r="ABZ18" s="5">
        <f>IFERROR(ACA18-VLOOKUP($A18,'TB2-1'!$A:$XEW,1+IFERROR(VALUE(RIGHT(ABZ$3,2)),RIGHT(ABZ$3,1)),TRUE),#N/A)</f>
        <v>-4190</v>
      </c>
      <c r="ACA18" s="5">
        <f t="shared" si="89"/>
        <v>-690</v>
      </c>
      <c r="ACB18" s="5">
        <f>IFERROR(ACC18-VLOOKUP($A18,'TB2-1'!$A:$XEW,1+IFERROR(VALUE(RIGHT(ACB$3,2)),RIGHT(ACB$3,1)),TRUE),#N/A)</f>
        <v>-6090</v>
      </c>
      <c r="ACC18" s="5">
        <f t="shared" si="90"/>
        <v>-690</v>
      </c>
      <c r="ACE18" s="2">
        <f>Config!G14</f>
        <v>100.001</v>
      </c>
      <c r="ACF18" s="6" t="e">
        <v>#N/A</v>
      </c>
      <c r="ACG18" s="6" t="e">
        <v>#N/A</v>
      </c>
      <c r="ACH18" s="6">
        <v>2</v>
      </c>
      <c r="ACI18" s="6">
        <v>4</v>
      </c>
      <c r="ACJ18" s="6">
        <v>5</v>
      </c>
      <c r="ACK18" s="6">
        <v>7</v>
      </c>
      <c r="ACL18" s="6">
        <v>13</v>
      </c>
      <c r="ACM18" s="6">
        <v>19</v>
      </c>
      <c r="ACN18" s="6" t="e">
        <v>#N/A</v>
      </c>
      <c r="ACO18" s="6" t="e">
        <v>#N/A</v>
      </c>
      <c r="ACP18" s="6" t="e">
        <v>#N/A</v>
      </c>
      <c r="ACQ18" s="6" t="e">
        <v>#N/A</v>
      </c>
      <c r="ACR18" s="6" t="e">
        <v>#N/A</v>
      </c>
      <c r="ACS18" s="6" t="e">
        <v>#N/A</v>
      </c>
      <c r="ACT18" s="6" t="e">
        <v>#N/A</v>
      </c>
      <c r="ACU18" s="6" t="e">
        <v>#N/A</v>
      </c>
      <c r="ACV18" s="6" t="e">
        <v>#N/A</v>
      </c>
      <c r="ACW18" s="6" t="e">
        <v>#N/A</v>
      </c>
    </row>
    <row r="19" spans="1:777" ht="15.75" thickBot="1" x14ac:dyDescent="0.3">
      <c r="A19" s="2">
        <f>Config!G15</f>
        <v>120.001</v>
      </c>
      <c r="B19" s="84">
        <v>200</v>
      </c>
      <c r="C19" s="5">
        <f>IFERROR(B19+VLOOKUP($A19,'TB2-1'!$A:$XEW,1+IFERROR(VALUE(RIGHT(B$3,2)),RIGHT(B$3,1)),TRUE),#N/A)</f>
        <v>203.5</v>
      </c>
      <c r="D19" s="10">
        <f t="shared" si="1"/>
        <v>200</v>
      </c>
      <c r="E19" s="5">
        <f>IFERROR(D19+VLOOKUP($A19,'TB2-1'!$A:$XEW,1+IFERROR(VALUE(RIGHT(D$3,2)),RIGHT(D$3,1)),TRUE),#N/A)</f>
        <v>205</v>
      </c>
      <c r="F19" s="10">
        <f t="shared" si="1"/>
        <v>200</v>
      </c>
      <c r="G19" s="5">
        <f>IFERROR(F19+VLOOKUP($A19,'TB2-1'!$A:$XEW,1+IFERROR(VALUE(RIGHT(F$3,2)),RIGHT(F$3,1)),TRUE),#N/A)</f>
        <v>208</v>
      </c>
      <c r="H19" s="10">
        <f t="shared" si="1"/>
        <v>200</v>
      </c>
      <c r="I19" s="5">
        <f>IFERROR(H19+VLOOKUP($A19,'TB2-1'!$A:$XEW,1+IFERROR(VALUE(RIGHT(H$3,2)),RIGHT(H$3,1)),TRUE),#N/A)</f>
        <v>212</v>
      </c>
      <c r="J19" s="10">
        <f t="shared" si="1"/>
        <v>200</v>
      </c>
      <c r="K19" s="5">
        <f>IFERROR(J19+VLOOKUP($A19,'TB2-1'!$A:$XEW,1+IFERROR(VALUE(RIGHT(J$3,2)),RIGHT(J$3,1)),TRUE),#N/A)</f>
        <v>218</v>
      </c>
      <c r="L19" s="10">
        <f t="shared" si="1"/>
        <v>200</v>
      </c>
      <c r="M19" s="5">
        <f>IFERROR(L19+VLOOKUP($A19,'TB2-1'!$A:$XEW,1+IFERROR(VALUE(RIGHT(L$3,2)),RIGHT(L$3,1)),TRUE),#N/A)</f>
        <v>225</v>
      </c>
      <c r="N19" s="10">
        <f t="shared" si="1"/>
        <v>200</v>
      </c>
      <c r="O19" s="5">
        <f>IFERROR(N19+VLOOKUP($A19,'TB2-1'!$A:$XEW,1+IFERROR(VALUE(RIGHT(N$3,2)),RIGHT(N$3,1)),TRUE),#N/A)</f>
        <v>240</v>
      </c>
      <c r="P19" s="10">
        <f t="shared" si="1"/>
        <v>200</v>
      </c>
      <c r="Q19" s="5">
        <f>IFERROR(P19+VLOOKUP($A19,'TB2-1'!$A:$XEW,1+IFERROR(VALUE(RIGHT(P$3,2)),RIGHT(P$3,1)),TRUE),#N/A)</f>
        <v>263</v>
      </c>
      <c r="R19" s="10">
        <f t="shared" si="1"/>
        <v>200</v>
      </c>
      <c r="S19" s="5">
        <f>IFERROR(R19+VLOOKUP($A19,'TB2-1'!$A:$XEW,1+IFERROR(VALUE(RIGHT(R$3,2)),RIGHT(R$3,1)),TRUE),#N/A)</f>
        <v>300</v>
      </c>
      <c r="T19" s="10">
        <f t="shared" si="2"/>
        <v>200</v>
      </c>
      <c r="U19" s="5">
        <f>IFERROR(T19+VLOOKUP($A19,'TB2-1'!$A:$XEW,1+IFERROR(VALUE(RIGHT(T$3,2)),RIGHT(T$3,1)),TRUE),#N/A)</f>
        <v>360</v>
      </c>
      <c r="V19" s="10">
        <f t="shared" si="3"/>
        <v>200</v>
      </c>
      <c r="W19" s="5">
        <f>IFERROR(V19+VLOOKUP($A19,'TB2-1'!$A:$XEW,1+IFERROR(VALUE(RIGHT(V$3,2)),RIGHT(V$3,1)),TRUE),#N/A)</f>
        <v>450</v>
      </c>
      <c r="X19" s="10">
        <f t="shared" si="4"/>
        <v>200</v>
      </c>
      <c r="Y19" s="5">
        <f>IFERROR(X19+VLOOKUP($A19,'TB2-1'!$A:$XEW,1+IFERROR(VALUE(RIGHT(X$3,2)),RIGHT(X$3,1)),TRUE),#N/A)</f>
        <v>600</v>
      </c>
      <c r="Z19" s="10">
        <f t="shared" si="5"/>
        <v>200</v>
      </c>
      <c r="AA19" s="5">
        <f>IFERROR(Z19+VLOOKUP($A19,'TB2-1'!$A:$XEW,1+IFERROR(VALUE(RIGHT(Z$3,2)),RIGHT(Z$3,1)),TRUE),#N/A)</f>
        <v>830</v>
      </c>
      <c r="AB19" s="10">
        <f t="shared" si="6"/>
        <v>200</v>
      </c>
      <c r="AC19" s="5">
        <f>IFERROR(AB19+VLOOKUP($A19,'TB2-1'!$A:$XEW,1+IFERROR(VALUE(RIGHT(AB$3,2)),RIGHT(AB$3,1)),TRUE),#N/A)</f>
        <v>1200</v>
      </c>
      <c r="AD19" s="10">
        <f t="shared" si="7"/>
        <v>200</v>
      </c>
      <c r="AE19" s="5">
        <f>IFERROR(AD19+VLOOKUP($A19,'TB2-1'!$A:$XEW,1+IFERROR(VALUE(RIGHT(AD$3,2)),RIGHT(AD$3,1)),TRUE),#N/A)</f>
        <v>1800</v>
      </c>
      <c r="AF19" s="10">
        <f t="shared" si="8"/>
        <v>200</v>
      </c>
      <c r="AG19" s="5">
        <f>IFERROR(AF19+VLOOKUP($A19,'TB2-1'!$A:$XEW,1+IFERROR(VALUE(RIGHT(AF$3,2)),RIGHT(AF$3,1)),TRUE),#N/A)</f>
        <v>2700</v>
      </c>
      <c r="AH19" s="10">
        <f t="shared" si="9"/>
        <v>200</v>
      </c>
      <c r="AI19" s="5">
        <f>IFERROR(AH19+VLOOKUP($A19,'TB2-1'!$A:$XEW,1+IFERROR(VALUE(RIGHT(AH$3,2)),RIGHT(AH$3,1)),TRUE),#N/A)</f>
        <v>4200</v>
      </c>
      <c r="AJ19" s="10">
        <f t="shared" si="10"/>
        <v>200</v>
      </c>
      <c r="AK19" s="5">
        <f>IFERROR(AJ19+VLOOKUP($A19,'TB2-1'!$A:$XEW,1+IFERROR(VALUE(RIGHT(AJ$3,2)),RIGHT(AJ$3,1)),TRUE),#N/A)</f>
        <v>6500</v>
      </c>
      <c r="AL19" s="84">
        <v>145</v>
      </c>
      <c r="AM19" s="6">
        <f>IFERROR(AL19+VLOOKUP($A19,'TB2-1'!$A:$XEW,1+IFERROR(VALUE(RIGHT(AL$3,2)),RIGHT(AL$3,1)),TRUE),#N/A)</f>
        <v>148.5</v>
      </c>
      <c r="AN19" s="6">
        <f t="shared" si="11"/>
        <v>145</v>
      </c>
      <c r="AO19" s="6">
        <f>IFERROR(AN19+VLOOKUP($A19,'TB2-1'!$A:$XEW,1+IFERROR(VALUE(RIGHT(AN$3,2)),RIGHT(AN$3,1)),TRUE),#N/A)</f>
        <v>150</v>
      </c>
      <c r="AP19" s="6">
        <f t="shared" si="11"/>
        <v>145</v>
      </c>
      <c r="AQ19" s="6">
        <f>IFERROR(AP19+VLOOKUP($A19,'TB2-1'!$A:$XEW,1+IFERROR(VALUE(RIGHT(AP$3,2)),RIGHT(AP$3,1)),TRUE),#N/A)</f>
        <v>153</v>
      </c>
      <c r="AR19" s="6">
        <f t="shared" si="11"/>
        <v>145</v>
      </c>
      <c r="AS19" s="6">
        <f>IFERROR(AR19+VLOOKUP($A19,'TB2-1'!$A:$XEW,1+IFERROR(VALUE(RIGHT(AR$3,2)),RIGHT(AR$3,1)),TRUE),#N/A)</f>
        <v>157</v>
      </c>
      <c r="AT19" s="6">
        <f t="shared" si="11"/>
        <v>145</v>
      </c>
      <c r="AU19" s="6">
        <f>IFERROR(AT19+VLOOKUP($A19,'TB2-1'!$A:$XEW,1+IFERROR(VALUE(RIGHT(AT$3,2)),RIGHT(AT$3,1)),TRUE),#N/A)</f>
        <v>163</v>
      </c>
      <c r="AV19" s="6">
        <f t="shared" si="11"/>
        <v>145</v>
      </c>
      <c r="AW19" s="6">
        <f>IFERROR(AV19+VLOOKUP($A19,'TB2-1'!$A:$XEW,1+IFERROR(VALUE(RIGHT(AV$3,2)),RIGHT(AV$3,1)),TRUE),#N/A)</f>
        <v>170</v>
      </c>
      <c r="AX19" s="6">
        <f t="shared" si="11"/>
        <v>145</v>
      </c>
      <c r="AY19" s="6">
        <f>IFERROR(AX19+VLOOKUP($A19,'TB2-1'!$A:$XEW,1+IFERROR(VALUE(RIGHT(AX$3,2)),RIGHT(AX$3,1)),TRUE),#N/A)</f>
        <v>185</v>
      </c>
      <c r="AZ19" s="6">
        <f t="shared" si="11"/>
        <v>145</v>
      </c>
      <c r="BA19" s="6">
        <f>IFERROR(AZ19+VLOOKUP($A19,'TB2-1'!$A:$XEW,1+IFERROR(VALUE(RIGHT(AZ$3,2)),RIGHT(AZ$3,1)),TRUE),#N/A)</f>
        <v>208</v>
      </c>
      <c r="BB19" s="6">
        <f t="shared" si="11"/>
        <v>145</v>
      </c>
      <c r="BC19" s="6">
        <f>IFERROR(BB19+VLOOKUP($A19,'TB2-1'!$A:$XEW,1+IFERROR(VALUE(RIGHT(BB$3,2)),RIGHT(BB$3,1)),TRUE),#N/A)</f>
        <v>245</v>
      </c>
      <c r="BD19" s="6">
        <f t="shared" si="12"/>
        <v>145</v>
      </c>
      <c r="BE19" s="6">
        <f>IFERROR(BD19+VLOOKUP($A19,'TB2-1'!$A:$XEW,1+IFERROR(VALUE(RIGHT(BD$3,2)),RIGHT(BD$3,1)),TRUE),#N/A)</f>
        <v>305</v>
      </c>
      <c r="BF19" s="6">
        <f t="shared" si="13"/>
        <v>145</v>
      </c>
      <c r="BG19" s="6">
        <f>IFERROR(BF19+VLOOKUP($A19,'TB2-1'!$A:$XEW,1+IFERROR(VALUE(RIGHT(BF$3,2)),RIGHT(BF$3,1)),TRUE),#N/A)</f>
        <v>395</v>
      </c>
      <c r="BH19" s="6">
        <f t="shared" si="14"/>
        <v>145</v>
      </c>
      <c r="BI19" s="6">
        <f>IFERROR(BH19+VLOOKUP($A19,'TB2-1'!$A:$XEW,1+IFERROR(VALUE(RIGHT(BH$3,2)),RIGHT(BH$3,1)),TRUE),#N/A)</f>
        <v>545</v>
      </c>
      <c r="BJ19" s="6">
        <f t="shared" si="15"/>
        <v>145</v>
      </c>
      <c r="BK19" s="6">
        <f>IFERROR(BJ19+VLOOKUP($A19,'TB2-1'!$A:$XEW,1+IFERROR(VALUE(RIGHT(BJ$3,2)),RIGHT(BJ$3,1)),TRUE),#N/A)</f>
        <v>775</v>
      </c>
      <c r="BL19" s="6">
        <f t="shared" si="16"/>
        <v>145</v>
      </c>
      <c r="BM19" s="6">
        <f>IFERROR(BL19+VLOOKUP($A19,'TB2-1'!$A:$XEW,1+IFERROR(VALUE(RIGHT(BL$3,2)),RIGHT(BL$3,1)),TRUE),#N/A)</f>
        <v>1145</v>
      </c>
      <c r="BN19" s="6">
        <f t="shared" si="17"/>
        <v>145</v>
      </c>
      <c r="BO19" s="6">
        <f>IFERROR(BN19+VLOOKUP($A19,'TB2-1'!$A:$XEW,1+IFERROR(VALUE(RIGHT(BN$3,2)),RIGHT(BN$3,1)),TRUE),#N/A)</f>
        <v>1745</v>
      </c>
      <c r="BP19" s="6">
        <f t="shared" si="18"/>
        <v>145</v>
      </c>
      <c r="BQ19" s="6">
        <f>IFERROR(BP19+VLOOKUP($A19,'TB2-1'!$A:$XEW,1+IFERROR(VALUE(RIGHT(BP$3,2)),RIGHT(BP$3,1)),TRUE),#N/A)</f>
        <v>2645</v>
      </c>
      <c r="BR19" s="6">
        <f t="shared" si="19"/>
        <v>145</v>
      </c>
      <c r="BS19" s="6">
        <f>IFERROR(BR19+VLOOKUP($A19,'TB2-1'!$A:$XEW,1+IFERROR(VALUE(RIGHT(BR$3,2)),RIGHT(BR$3,1)),TRUE),#N/A)</f>
        <v>4145</v>
      </c>
      <c r="BT19" s="6">
        <f t="shared" si="20"/>
        <v>145</v>
      </c>
      <c r="BU19" s="6">
        <f>IFERROR(BT19+VLOOKUP($A19,'TB2-1'!$A:$XEW,1+IFERROR(VALUE(RIGHT(BT$3,2)),RIGHT(BT$3,1)),TRUE),#N/A)</f>
        <v>6445</v>
      </c>
      <c r="BV19" s="84">
        <v>85</v>
      </c>
      <c r="BW19" s="5">
        <f>IFERROR(BV19+VLOOKUP($A19,'TB2-1'!$A:$XEW,1+IFERROR(VALUE(RIGHT(BV$3,2)),RIGHT(BV$3,1)),TRUE),#N/A)</f>
        <v>88.5</v>
      </c>
      <c r="BX19" s="10">
        <f t="shared" si="21"/>
        <v>85</v>
      </c>
      <c r="BY19" s="5">
        <f>IFERROR(BX19+VLOOKUP($A19,'TB2-1'!$A:$XEW,1+IFERROR(VALUE(RIGHT(BX$3,2)),RIGHT(BX$3,1)),TRUE),#N/A)</f>
        <v>90</v>
      </c>
      <c r="BZ19" s="10">
        <f t="shared" si="21"/>
        <v>85</v>
      </c>
      <c r="CA19" s="5">
        <f>IFERROR(BZ19+VLOOKUP($A19,'TB2-1'!$A:$XEW,1+IFERROR(VALUE(RIGHT(BZ$3,2)),RIGHT(BZ$3,1)),TRUE),#N/A)</f>
        <v>93</v>
      </c>
      <c r="CB19" s="10">
        <f t="shared" si="21"/>
        <v>85</v>
      </c>
      <c r="CC19" s="5">
        <f>IFERROR(CB19+VLOOKUP($A19,'TB2-1'!$A:$XEW,1+IFERROR(VALUE(RIGHT(CB$3,2)),RIGHT(CB$3,1)),TRUE),#N/A)</f>
        <v>97</v>
      </c>
      <c r="CD19" s="10">
        <f t="shared" si="21"/>
        <v>85</v>
      </c>
      <c r="CE19" s="5">
        <f>IFERROR(CD19+VLOOKUP($A19,'TB2-1'!$A:$XEW,1+IFERROR(VALUE(RIGHT(CD$3,2)),RIGHT(CD$3,1)),TRUE),#N/A)</f>
        <v>103</v>
      </c>
      <c r="CF19" s="10">
        <f t="shared" si="21"/>
        <v>85</v>
      </c>
      <c r="CG19" s="5">
        <f>IFERROR(CF19+VLOOKUP($A19,'TB2-1'!$A:$XEW,1+IFERROR(VALUE(RIGHT(CF$3,2)),RIGHT(CF$3,1)),TRUE),#N/A)</f>
        <v>110</v>
      </c>
      <c r="CH19" s="10">
        <f t="shared" si="21"/>
        <v>85</v>
      </c>
      <c r="CI19" s="5">
        <f>IFERROR(CH19+VLOOKUP($A19,'TB2-1'!$A:$XEW,1+IFERROR(VALUE(RIGHT(CH$3,2)),RIGHT(CH$3,1)),TRUE),#N/A)</f>
        <v>125</v>
      </c>
      <c r="CJ19" s="10">
        <f t="shared" si="21"/>
        <v>85</v>
      </c>
      <c r="CK19" s="5">
        <f>IFERROR(CJ19+VLOOKUP($A19,'TB2-1'!$A:$XEW,1+IFERROR(VALUE(RIGHT(CJ$3,2)),RIGHT(CJ$3,1)),TRUE),#N/A)</f>
        <v>148</v>
      </c>
      <c r="CL19" s="10">
        <f t="shared" si="21"/>
        <v>85</v>
      </c>
      <c r="CM19" s="5">
        <f>IFERROR(CL19+VLOOKUP($A19,'TB2-1'!$A:$XEW,1+IFERROR(VALUE(RIGHT(CL$3,2)),RIGHT(CL$3,1)),TRUE),#N/A)</f>
        <v>185</v>
      </c>
      <c r="CN19" s="10">
        <f t="shared" si="22"/>
        <v>85</v>
      </c>
      <c r="CO19" s="5">
        <f>IFERROR(CN19+VLOOKUP($A19,'TB2-1'!$A:$XEW,1+IFERROR(VALUE(RIGHT(CN$3,2)),RIGHT(CN$3,1)),TRUE),#N/A)</f>
        <v>245</v>
      </c>
      <c r="CP19" s="10">
        <f t="shared" si="23"/>
        <v>85</v>
      </c>
      <c r="CQ19" s="5">
        <f>IFERROR(CP19+VLOOKUP($A19,'TB2-1'!$A:$XEW,1+IFERROR(VALUE(RIGHT(CP$3,2)),RIGHT(CP$3,1)),TRUE),#N/A)</f>
        <v>335</v>
      </c>
      <c r="CR19" s="10">
        <f t="shared" si="24"/>
        <v>85</v>
      </c>
      <c r="CS19" s="5">
        <f>IFERROR(CR19+VLOOKUP($A19,'TB2-1'!$A:$XEW,1+IFERROR(VALUE(RIGHT(CR$3,2)),RIGHT(CR$3,1)),TRUE),#N/A)</f>
        <v>485</v>
      </c>
      <c r="CT19" s="10">
        <f t="shared" si="25"/>
        <v>85</v>
      </c>
      <c r="CU19" s="5">
        <f>IFERROR(CT19+VLOOKUP($A19,'TB2-1'!$A:$XEW,1+IFERROR(VALUE(RIGHT(CT$3,2)),RIGHT(CT$3,1)),TRUE),#N/A)</f>
        <v>715</v>
      </c>
      <c r="CV19" s="10">
        <f t="shared" si="26"/>
        <v>85</v>
      </c>
      <c r="CW19" s="5">
        <f>IFERROR(CV19+VLOOKUP($A19,'TB2-1'!$A:$XEW,1+IFERROR(VALUE(RIGHT(CV$3,2)),RIGHT(CV$3,1)),TRUE),#N/A)</f>
        <v>1085</v>
      </c>
      <c r="CX19" s="10">
        <f t="shared" si="27"/>
        <v>85</v>
      </c>
      <c r="CY19" s="5">
        <f>IFERROR(CX19+VLOOKUP($A19,'TB2-1'!$A:$XEW,1+IFERROR(VALUE(RIGHT(CX$3,2)),RIGHT(CX$3,1)),TRUE),#N/A)</f>
        <v>1685</v>
      </c>
      <c r="CZ19" s="10">
        <f t="shared" si="28"/>
        <v>85</v>
      </c>
      <c r="DA19" s="5">
        <f>IFERROR(CZ19+VLOOKUP($A19,'TB2-1'!$A:$XEW,1+IFERROR(VALUE(RIGHT(CZ$3,2)),RIGHT(CZ$3,1)),TRUE),#N/A)</f>
        <v>2585</v>
      </c>
      <c r="DB19" s="10">
        <f t="shared" si="29"/>
        <v>85</v>
      </c>
      <c r="DC19" s="5">
        <f>IFERROR(DB19+VLOOKUP($A19,'TB2-1'!$A:$XEW,1+IFERROR(VALUE(RIGHT(DB$3,2)),RIGHT(DB$3,1)),TRUE),#N/A)</f>
        <v>4085</v>
      </c>
      <c r="DD19" s="10">
        <f t="shared" si="30"/>
        <v>85</v>
      </c>
      <c r="DE19" s="5">
        <f>IFERROR(DD19+VLOOKUP($A19,'TB2-1'!$A:$XEW,1+IFERROR(VALUE(RIGHT(DD$3,2)),RIGHT(DD$3,1)),TRUE),#N/A)</f>
        <v>6385</v>
      </c>
      <c r="DF19" s="84">
        <v>43</v>
      </c>
      <c r="DG19" s="6">
        <f>IFERROR(DF19+VLOOKUP($A19,'TB2-1'!$A:$XEW,1+IFERROR(VALUE(RIGHT(DF$3,2)),RIGHT(DF$3,1)),TRUE),#N/A)</f>
        <v>46.5</v>
      </c>
      <c r="DH19" s="6">
        <f t="shared" si="31"/>
        <v>43</v>
      </c>
      <c r="DI19" s="6">
        <f>IFERROR(DH19+VLOOKUP($A19,'TB2-1'!$A:$XEW,1+IFERROR(VALUE(RIGHT(DH$3,2)),RIGHT(DH$3,1)),TRUE),#N/A)</f>
        <v>48</v>
      </c>
      <c r="DJ19" s="6">
        <f t="shared" si="31"/>
        <v>43</v>
      </c>
      <c r="DK19" s="6">
        <f>IFERROR(DJ19+VLOOKUP($A19,'TB2-1'!$A:$XEW,1+IFERROR(VALUE(RIGHT(DJ$3,2)),RIGHT(DJ$3,1)),TRUE),#N/A)</f>
        <v>51</v>
      </c>
      <c r="DL19" s="6">
        <f t="shared" si="31"/>
        <v>43</v>
      </c>
      <c r="DM19" s="6">
        <f>IFERROR(DL19+VLOOKUP($A19,'TB2-1'!$A:$XEW,1+IFERROR(VALUE(RIGHT(DL$3,2)),RIGHT(DL$3,1)),TRUE),#N/A)</f>
        <v>55</v>
      </c>
      <c r="DN19" s="6">
        <f t="shared" si="31"/>
        <v>43</v>
      </c>
      <c r="DO19" s="6">
        <f>IFERROR(DN19+VLOOKUP($A19,'TB2-1'!$A:$XEW,1+IFERROR(VALUE(RIGHT(DN$3,2)),RIGHT(DN$3,1)),TRUE),#N/A)</f>
        <v>61</v>
      </c>
      <c r="DP19" s="6">
        <f t="shared" si="31"/>
        <v>43</v>
      </c>
      <c r="DQ19" s="6">
        <f>IFERROR(DP19+VLOOKUP($A19,'TB2-1'!$A:$XEW,1+IFERROR(VALUE(RIGHT(DP$3,2)),RIGHT(DP$3,1)),TRUE),#N/A)</f>
        <v>68</v>
      </c>
      <c r="DR19" s="6">
        <f t="shared" si="31"/>
        <v>43</v>
      </c>
      <c r="DS19" s="6">
        <f>IFERROR(DR19+VLOOKUP($A19,'TB2-1'!$A:$XEW,1+IFERROR(VALUE(RIGHT(DR$3,2)),RIGHT(DR$3,1)),TRUE),#N/A)</f>
        <v>83</v>
      </c>
      <c r="DT19" s="6">
        <f t="shared" si="31"/>
        <v>43</v>
      </c>
      <c r="DU19" s="6">
        <f>IFERROR(DT19+VLOOKUP($A19,'TB2-1'!$A:$XEW,1+IFERROR(VALUE(RIGHT(DT$3,2)),RIGHT(DT$3,1)),TRUE),#N/A)</f>
        <v>106</v>
      </c>
      <c r="DV19" s="6">
        <f t="shared" si="31"/>
        <v>43</v>
      </c>
      <c r="DW19" s="6">
        <f>IFERROR(DV19+VLOOKUP($A19,'TB2-1'!$A:$XEW,1+IFERROR(VALUE(RIGHT(DV$3,2)),RIGHT(DV$3,1)),TRUE),#N/A)</f>
        <v>143</v>
      </c>
      <c r="DX19" s="6">
        <f t="shared" si="32"/>
        <v>43</v>
      </c>
      <c r="DY19" s="6">
        <f>IFERROR(DX19+VLOOKUP($A19,'TB2-1'!$A:$XEW,1+IFERROR(VALUE(RIGHT(DX$3,2)),RIGHT(DX$3,1)),TRUE),#N/A)</f>
        <v>203</v>
      </c>
      <c r="DZ19" s="6">
        <f t="shared" si="33"/>
        <v>43</v>
      </c>
      <c r="EA19" s="6">
        <f>IFERROR(DZ19+VLOOKUP($A19,'TB2-1'!$A:$XEW,1+IFERROR(VALUE(RIGHT(DZ$3,2)),RIGHT(DZ$3,1)),TRUE),#N/A)</f>
        <v>293</v>
      </c>
      <c r="EB19" s="6">
        <f t="shared" si="34"/>
        <v>43</v>
      </c>
      <c r="EC19" s="6">
        <f>IFERROR(EB19+VLOOKUP($A19,'TB2-1'!$A:$XEW,1+IFERROR(VALUE(RIGHT(EB$3,2)),RIGHT(EB$3,1)),TRUE),#N/A)</f>
        <v>443</v>
      </c>
      <c r="ED19" s="6">
        <f t="shared" si="35"/>
        <v>43</v>
      </c>
      <c r="EE19" s="6">
        <f>IFERROR(ED19+VLOOKUP($A19,'TB2-1'!$A:$XEW,1+IFERROR(VALUE(RIGHT(ED$3,2)),RIGHT(ED$3,1)),TRUE),#N/A)</f>
        <v>673</v>
      </c>
      <c r="EF19" s="6">
        <f t="shared" si="36"/>
        <v>43</v>
      </c>
      <c r="EG19" s="6">
        <f>IFERROR(EF19+VLOOKUP($A19,'TB2-1'!$A:$XEW,1+IFERROR(VALUE(RIGHT(EF$3,2)),RIGHT(EF$3,1)),TRUE),#N/A)</f>
        <v>1043</v>
      </c>
      <c r="EH19" s="6">
        <f t="shared" si="37"/>
        <v>43</v>
      </c>
      <c r="EI19" s="6">
        <f>IFERROR(EH19+VLOOKUP($A19,'TB2-1'!$A:$XEW,1+IFERROR(VALUE(RIGHT(EH$3,2)),RIGHT(EH$3,1)),TRUE),#N/A)</f>
        <v>1643</v>
      </c>
      <c r="EJ19" s="6">
        <f t="shared" si="38"/>
        <v>43</v>
      </c>
      <c r="EK19" s="6">
        <f>IFERROR(EJ19+VLOOKUP($A19,'TB2-1'!$A:$XEW,1+IFERROR(VALUE(RIGHT(EJ$3,2)),RIGHT(EJ$3,1)),TRUE),#N/A)</f>
        <v>2543</v>
      </c>
      <c r="EL19" s="6">
        <f t="shared" si="39"/>
        <v>43</v>
      </c>
      <c r="EM19" s="6">
        <f>IFERROR(EL19+VLOOKUP($A19,'TB2-1'!$A:$XEW,1+IFERROR(VALUE(RIGHT(EL$3,2)),RIGHT(EL$3,1)),TRUE),#N/A)</f>
        <v>4043</v>
      </c>
      <c r="EN19" s="6">
        <f t="shared" si="40"/>
        <v>43</v>
      </c>
      <c r="EO19" s="6">
        <f>IFERROR(EN19+VLOOKUP($A19,'TB2-1'!$A:$XEW,1+IFERROR(VALUE(RIGHT(EN$3,2)),RIGHT(EN$3,1)),TRUE),#N/A)</f>
        <v>6343</v>
      </c>
      <c r="EP19" s="84">
        <v>14</v>
      </c>
      <c r="EQ19" s="5">
        <f>IFERROR(EP19+VLOOKUP($A19,'TB2-1'!$A:$XEW,1+IFERROR(VALUE(RIGHT(EP$3,2)),RIGHT(EP$3,1)),TRUE),#N/A)</f>
        <v>17.5</v>
      </c>
      <c r="ER19" s="10">
        <f t="shared" si="41"/>
        <v>14</v>
      </c>
      <c r="ES19" s="5">
        <f>IFERROR(ER19+VLOOKUP($A19,'TB2-1'!$A:$XEW,1+IFERROR(VALUE(RIGHT(ER$3,2)),RIGHT(ER$3,1)),TRUE),#N/A)</f>
        <v>19</v>
      </c>
      <c r="ET19" s="10">
        <f t="shared" si="41"/>
        <v>14</v>
      </c>
      <c r="EU19" s="5">
        <f>IFERROR(ET19+VLOOKUP($A19,'TB2-1'!$A:$XEW,1+IFERROR(VALUE(RIGHT(ET$3,2)),RIGHT(ET$3,1)),TRUE),#N/A)</f>
        <v>22</v>
      </c>
      <c r="EV19" s="10">
        <f t="shared" si="41"/>
        <v>14</v>
      </c>
      <c r="EW19" s="5">
        <f>IFERROR(EV19+VLOOKUP($A19,'TB2-1'!$A:$XEW,1+IFERROR(VALUE(RIGHT(EV$3,2)),RIGHT(EV$3,1)),TRUE),#N/A)</f>
        <v>26</v>
      </c>
      <c r="EX19" s="10">
        <f t="shared" si="41"/>
        <v>14</v>
      </c>
      <c r="EY19" s="5">
        <f>IFERROR(EX19+VLOOKUP($A19,'TB2-1'!$A:$XEW,1+IFERROR(VALUE(RIGHT(EX$3,2)),RIGHT(EX$3,1)),TRUE),#N/A)</f>
        <v>32</v>
      </c>
      <c r="EZ19" s="10">
        <f t="shared" si="41"/>
        <v>14</v>
      </c>
      <c r="FA19" s="5">
        <f>IFERROR(EZ19+VLOOKUP($A19,'TB2-1'!$A:$XEW,1+IFERROR(VALUE(RIGHT(EZ$3,2)),RIGHT(EZ$3,1)),TRUE),#N/A)</f>
        <v>39</v>
      </c>
      <c r="FB19" s="10">
        <f t="shared" si="41"/>
        <v>14</v>
      </c>
      <c r="FC19" s="5">
        <f>IFERROR(FB19+VLOOKUP($A19,'TB2-1'!$A:$XEW,1+IFERROR(VALUE(RIGHT(FB$3,2)),RIGHT(FB$3,1)),TRUE),#N/A)</f>
        <v>54</v>
      </c>
      <c r="FD19" s="10">
        <f t="shared" si="41"/>
        <v>14</v>
      </c>
      <c r="FE19" s="5">
        <f>IFERROR(FD19+VLOOKUP($A19,'TB2-1'!$A:$XEW,1+IFERROR(VALUE(RIGHT(FD$3,2)),RIGHT(FD$3,1)),TRUE),#N/A)</f>
        <v>77</v>
      </c>
      <c r="FF19" s="10">
        <f t="shared" si="41"/>
        <v>14</v>
      </c>
      <c r="FG19" s="5">
        <f>IFERROR(FF19+VLOOKUP($A19,'TB2-1'!$A:$XEW,1+IFERROR(VALUE(RIGHT(FF$3,2)),RIGHT(FF$3,1)),TRUE),#N/A)</f>
        <v>114</v>
      </c>
      <c r="FH19" s="10">
        <f t="shared" si="42"/>
        <v>14</v>
      </c>
      <c r="FI19" s="5">
        <f>IFERROR(FH19+VLOOKUP($A19,'TB2-1'!$A:$XEW,1+IFERROR(VALUE(RIGHT(FH$3,2)),RIGHT(FH$3,1)),TRUE),#N/A)</f>
        <v>174</v>
      </c>
      <c r="FJ19" s="10">
        <f t="shared" si="43"/>
        <v>14</v>
      </c>
      <c r="FK19" s="5">
        <f>IFERROR(FJ19+VLOOKUP($A19,'TB2-1'!$A:$XEW,1+IFERROR(VALUE(RIGHT(FJ$3,2)),RIGHT(FJ$3,1)),TRUE),#N/A)</f>
        <v>264</v>
      </c>
      <c r="FL19" s="10">
        <f t="shared" si="44"/>
        <v>14</v>
      </c>
      <c r="FM19" s="5">
        <f>IFERROR(FL19+VLOOKUP($A19,'TB2-1'!$A:$XEW,1+IFERROR(VALUE(RIGHT(FL$3,2)),RIGHT(FL$3,1)),TRUE),#N/A)</f>
        <v>414</v>
      </c>
      <c r="FN19" s="10">
        <f t="shared" si="45"/>
        <v>14</v>
      </c>
      <c r="FO19" s="5">
        <f>IFERROR(FN19+VLOOKUP($A19,'TB2-1'!$A:$XEW,1+IFERROR(VALUE(RIGHT(FN$3,2)),RIGHT(FN$3,1)),TRUE),#N/A)</f>
        <v>644</v>
      </c>
      <c r="FP19" s="10">
        <f t="shared" si="46"/>
        <v>14</v>
      </c>
      <c r="FQ19" s="5">
        <f>IFERROR(FP19+VLOOKUP($A19,'TB2-1'!$A:$XEW,1+IFERROR(VALUE(RIGHT(FP$3,2)),RIGHT(FP$3,1)),TRUE),#N/A)</f>
        <v>1014</v>
      </c>
      <c r="FR19" s="10">
        <f t="shared" si="47"/>
        <v>14</v>
      </c>
      <c r="FS19" s="5">
        <f>IFERROR(FR19+VLOOKUP($A19,'TB2-1'!$A:$XEW,1+IFERROR(VALUE(RIGHT(FR$3,2)),RIGHT(FR$3,1)),TRUE),#N/A)</f>
        <v>1614</v>
      </c>
      <c r="FT19" s="10">
        <f t="shared" si="48"/>
        <v>14</v>
      </c>
      <c r="FU19" s="5">
        <f>IFERROR(FT19+VLOOKUP($A19,'TB2-1'!$A:$XEW,1+IFERROR(VALUE(RIGHT(FT$3,2)),RIGHT(FT$3,1)),TRUE),#N/A)</f>
        <v>2514</v>
      </c>
      <c r="FV19" s="10">
        <f t="shared" si="49"/>
        <v>14</v>
      </c>
      <c r="FW19" s="5">
        <f>IFERROR(FV19+VLOOKUP($A19,'TB2-1'!$A:$XEW,1+IFERROR(VALUE(RIGHT(FV$3,2)),RIGHT(FV$3,1)),TRUE),#N/A)</f>
        <v>4014</v>
      </c>
      <c r="FX19" s="10">
        <f t="shared" si="50"/>
        <v>14</v>
      </c>
      <c r="FY19" s="5">
        <f>IFERROR(FX19+VLOOKUP($A19,'TB2-1'!$A:$XEW,1+IFERROR(VALUE(RIGHT(FX$3,2)),RIGHT(FX$3,1)),TRUE),#N/A)</f>
        <v>6314</v>
      </c>
      <c r="FZ19" s="84">
        <v>0</v>
      </c>
      <c r="GA19" s="6">
        <f>IFERROR(FZ19+VLOOKUP($A19,'TB2-1'!$A:$XEW,1+IFERROR(VALUE(RIGHT(FZ$3,2)),RIGHT(FZ$3,1)),TRUE),#N/A)</f>
        <v>3.5</v>
      </c>
      <c r="GB19" s="6">
        <f t="shared" si="51"/>
        <v>0</v>
      </c>
      <c r="GC19" s="6">
        <f>IFERROR(GB19+VLOOKUP($A19,'TB2-1'!$A:$XEW,1+IFERROR(VALUE(RIGHT(GB$3,2)),RIGHT(GB$3,1)),TRUE),#N/A)</f>
        <v>5</v>
      </c>
      <c r="GD19" s="6">
        <f t="shared" si="51"/>
        <v>0</v>
      </c>
      <c r="GE19" s="6">
        <f>IFERROR(GD19+VLOOKUP($A19,'TB2-1'!$A:$XEW,1+IFERROR(VALUE(RIGHT(GD$3,2)),RIGHT(GD$3,1)),TRUE),#N/A)</f>
        <v>8</v>
      </c>
      <c r="GF19" s="6">
        <f t="shared" si="51"/>
        <v>0</v>
      </c>
      <c r="GG19" s="6">
        <f>IFERROR(GF19+VLOOKUP($A19,'TB2-1'!$A:$XEW,1+IFERROR(VALUE(RIGHT(GF$3,2)),RIGHT(GF$3,1)),TRUE),#N/A)</f>
        <v>12</v>
      </c>
      <c r="GH19" s="6">
        <f t="shared" si="51"/>
        <v>0</v>
      </c>
      <c r="GI19" s="6">
        <f>IFERROR(GH19+VLOOKUP($A19,'TB2-1'!$A:$XEW,1+IFERROR(VALUE(RIGHT(GH$3,2)),RIGHT(GH$3,1)),TRUE),#N/A)</f>
        <v>18</v>
      </c>
      <c r="GJ19" s="6">
        <f t="shared" si="51"/>
        <v>0</v>
      </c>
      <c r="GK19" s="6">
        <f>IFERROR(GJ19+VLOOKUP($A19,'TB2-1'!$A:$XEW,1+IFERROR(VALUE(RIGHT(GJ$3,2)),RIGHT(GJ$3,1)),TRUE),#N/A)</f>
        <v>25</v>
      </c>
      <c r="GL19" s="6">
        <f t="shared" si="51"/>
        <v>0</v>
      </c>
      <c r="GM19" s="6">
        <f>IFERROR(GL19+VLOOKUP($A19,'TB2-1'!$A:$XEW,1+IFERROR(VALUE(RIGHT(GL$3,2)),RIGHT(GL$3,1)),TRUE),#N/A)</f>
        <v>40</v>
      </c>
      <c r="GN19" s="6">
        <f t="shared" si="51"/>
        <v>0</v>
      </c>
      <c r="GO19" s="6">
        <f>IFERROR(GN19+VLOOKUP($A19,'TB2-1'!$A:$XEW,1+IFERROR(VALUE(RIGHT(GN$3,2)),RIGHT(GN$3,1)),TRUE),#N/A)</f>
        <v>63</v>
      </c>
      <c r="GP19" s="6">
        <f t="shared" si="51"/>
        <v>0</v>
      </c>
      <c r="GQ19" s="6">
        <f>IFERROR(GP19+VLOOKUP($A19,'TB2-1'!$A:$XEW,1+IFERROR(VALUE(RIGHT(GP$3,2)),RIGHT(GP$3,1)),TRUE),#N/A)</f>
        <v>100</v>
      </c>
      <c r="GR19" s="6">
        <f t="shared" si="52"/>
        <v>0</v>
      </c>
      <c r="GS19" s="6">
        <f>IFERROR(GR19+VLOOKUP($A19,'TB2-1'!$A:$XEW,1+IFERROR(VALUE(RIGHT(GR$3,2)),RIGHT(GR$3,1)),TRUE),#N/A)</f>
        <v>160</v>
      </c>
      <c r="GT19" s="6">
        <f t="shared" si="53"/>
        <v>0</v>
      </c>
      <c r="GU19" s="6">
        <f>IFERROR(GT19+VLOOKUP($A19,'TB2-1'!$A:$XEW,1+IFERROR(VALUE(RIGHT(GT$3,2)),RIGHT(GT$3,1)),TRUE),#N/A)</f>
        <v>250</v>
      </c>
      <c r="GV19" s="6">
        <f t="shared" si="54"/>
        <v>0</v>
      </c>
      <c r="GW19" s="6">
        <f>IFERROR(GV19+VLOOKUP($A19,'TB2-1'!$A:$XEW,1+IFERROR(VALUE(RIGHT(GV$3,2)),RIGHT(GV$3,1)),TRUE),#N/A)</f>
        <v>400</v>
      </c>
      <c r="GX19" s="6">
        <f t="shared" si="55"/>
        <v>0</v>
      </c>
      <c r="GY19" s="6">
        <f>IFERROR(GX19+VLOOKUP($A19,'TB2-1'!$A:$XEW,1+IFERROR(VALUE(RIGHT(GX$3,2)),RIGHT(GX$3,1)),TRUE),#N/A)</f>
        <v>630</v>
      </c>
      <c r="GZ19" s="6">
        <f t="shared" si="56"/>
        <v>0</v>
      </c>
      <c r="HA19" s="6">
        <f>IFERROR(GZ19+VLOOKUP($A19,'TB2-1'!$A:$XEW,1+IFERROR(VALUE(RIGHT(GZ$3,2)),RIGHT(GZ$3,1)),TRUE),#N/A)</f>
        <v>1000</v>
      </c>
      <c r="HB19" s="6">
        <f t="shared" si="57"/>
        <v>0</v>
      </c>
      <c r="HC19" s="6">
        <f>IFERROR(HB19+VLOOKUP($A19,'TB2-1'!$A:$XEW,1+IFERROR(VALUE(RIGHT(HB$3,2)),RIGHT(HB$3,1)),TRUE),#N/A)</f>
        <v>1600</v>
      </c>
      <c r="HD19" s="6">
        <f t="shared" si="58"/>
        <v>0</v>
      </c>
      <c r="HE19" s="6">
        <f>IFERROR(HD19+VLOOKUP($A19,'TB2-1'!$A:$XEW,1+IFERROR(VALUE(RIGHT(HD$3,2)),RIGHT(HD$3,1)),TRUE),#N/A)</f>
        <v>2500</v>
      </c>
      <c r="HF19" s="6">
        <f t="shared" si="59"/>
        <v>0</v>
      </c>
      <c r="HG19" s="6">
        <f>IFERROR(HF19+VLOOKUP($A19,'TB2-1'!$A:$XEW,1+IFERROR(VALUE(RIGHT(HF$3,2)),RIGHT(HF$3,1)),TRUE),#N/A)</f>
        <v>4000</v>
      </c>
      <c r="HH19" s="6">
        <f t="shared" si="60"/>
        <v>0</v>
      </c>
      <c r="HI19" s="6">
        <f>IFERROR(HH19+VLOOKUP($A19,'TB2-1'!$A:$XEW,1+IFERROR(VALUE(RIGHT(HH$3,2)),RIGHT(HH$3,1)),TRUE),#N/A)</f>
        <v>6300</v>
      </c>
      <c r="HJ19" s="5">
        <f>IFERROR(-VLOOKUP($A19,'TB2-1'!$A:$XEW,1+IFERROR(VALUE(RIGHT(HJ$3,2)),RIGHT(HJ$3,1)),TRUE)/2,#N/A)</f>
        <v>-1.75</v>
      </c>
      <c r="HK19" s="5">
        <f>IFERROR(VLOOKUP($A19,'TB2-1'!$A:$XEW,1+IFERROR(VALUE(RIGHT(HJ$3,2)),RIGHT(HJ$3,1)),TRUE)/2,#N/A)</f>
        <v>1.75</v>
      </c>
      <c r="HL19" s="5">
        <f>IFERROR(-VLOOKUP($A19,'TB2-1'!$A:$XEW,1+IFERROR(VALUE(RIGHT(HL$3,2)),RIGHT(HL$3,1)),TRUE)/2,#N/A)</f>
        <v>-2.5</v>
      </c>
      <c r="HM19" s="5">
        <f>IFERROR(VLOOKUP($A19,'TB2-1'!$A:$XEW,1+IFERROR(VALUE(RIGHT(HL$3,2)),RIGHT(HL$3,1)),TRUE)/2,#N/A)</f>
        <v>2.5</v>
      </c>
      <c r="HN19" s="5">
        <f>IFERROR(-VLOOKUP($A19,'TB2-1'!$A:$XEW,1+IFERROR(VALUE(RIGHT(HN$3,2)),RIGHT(HN$3,1)),TRUE)/2,#N/A)</f>
        <v>-4</v>
      </c>
      <c r="HO19" s="5">
        <f>IFERROR(VLOOKUP($A19,'TB2-1'!$A:$XEW,1+IFERROR(VALUE(RIGHT(HN$3,2)),RIGHT(HN$3,1)),TRUE)/2,#N/A)</f>
        <v>4</v>
      </c>
      <c r="HP19" s="5">
        <f>IFERROR(-VLOOKUP($A19,'TB2-1'!$A:$XEW,1+IFERROR(VALUE(RIGHT(HP$3,2)),RIGHT(HP$3,1)),TRUE)/2,#N/A)</f>
        <v>-6</v>
      </c>
      <c r="HQ19" s="5">
        <f>IFERROR(VLOOKUP($A19,'TB2-1'!$A:$XEW,1+IFERROR(VALUE(RIGHT(HP$3,2)),RIGHT(HP$3,1)),TRUE)/2,#N/A)</f>
        <v>6</v>
      </c>
      <c r="HR19" s="5">
        <f>IFERROR(-VLOOKUP($A19,'TB2-1'!$A:$XEW,1+IFERROR(VALUE(RIGHT(HR$3,2)),RIGHT(HR$3,1)),TRUE)/2,#N/A)</f>
        <v>-9</v>
      </c>
      <c r="HS19" s="5">
        <f>IFERROR(VLOOKUP($A19,'TB2-1'!$A:$XEW,1+IFERROR(VALUE(RIGHT(HR$3,2)),RIGHT(HR$3,1)),TRUE)/2,#N/A)</f>
        <v>9</v>
      </c>
      <c r="HT19" s="5">
        <f>IFERROR(-VLOOKUP($A19,'TB2-1'!$A:$XEW,1+IFERROR(VALUE(RIGHT(HT$3,2)),RIGHT(HT$3,1)),TRUE)/2,#N/A)</f>
        <v>-12.5</v>
      </c>
      <c r="HU19" s="5">
        <f>IFERROR(VLOOKUP($A19,'TB2-1'!$A:$XEW,1+IFERROR(VALUE(RIGHT(HT$3,2)),RIGHT(HT$3,1)),TRUE)/2,#N/A)</f>
        <v>12.5</v>
      </c>
      <c r="HV19" s="5">
        <f>IFERROR(-VLOOKUP($A19,'TB2-1'!$A:$XEW,1+IFERROR(VALUE(RIGHT(HV$3,2)),RIGHT(HV$3,1)),TRUE)/2,#N/A)</f>
        <v>-20</v>
      </c>
      <c r="HW19" s="5">
        <f>IFERROR(VLOOKUP($A19,'TB2-1'!$A:$XEW,1+IFERROR(VALUE(RIGHT(HV$3,2)),RIGHT(HV$3,1)),TRUE)/2,#N/A)</f>
        <v>20</v>
      </c>
      <c r="HX19" s="5">
        <f>IFERROR(-VLOOKUP($A19,'TB2-1'!$A:$XEW,1+IFERROR(VALUE(RIGHT(HX$3,2)),RIGHT(HX$3,1)),TRUE)/2,#N/A)</f>
        <v>-31.5</v>
      </c>
      <c r="HY19" s="5">
        <f>IFERROR(VLOOKUP($A19,'TB2-1'!$A:$XEW,1+IFERROR(VALUE(RIGHT(HX$3,2)),RIGHT(HX$3,1)),TRUE)/2,#N/A)</f>
        <v>31.5</v>
      </c>
      <c r="HZ19" s="5">
        <f>IFERROR(-VLOOKUP($A19,'TB2-1'!$A:$XEW,1+IFERROR(VALUE(RIGHT(HZ$3,2)),RIGHT(HZ$3,1)),TRUE)/2,#N/A)</f>
        <v>-50</v>
      </c>
      <c r="IA19" s="5">
        <f>IFERROR(VLOOKUP($A19,'TB2-1'!$A:$XEW,1+IFERROR(VALUE(RIGHT(HZ$3,2)),RIGHT(HZ$3,1)),TRUE)/2,#N/A)</f>
        <v>50</v>
      </c>
      <c r="IB19" s="5">
        <f>IFERROR(-VLOOKUP($A19,'TB2-1'!$A:$XEW,1+IFERROR(VALUE(RIGHT(IB$3,2)),RIGHT(IB$3,1)),TRUE)/2,#N/A)</f>
        <v>-80</v>
      </c>
      <c r="IC19" s="5">
        <f>IFERROR(VLOOKUP($A19,'TB2-1'!$A:$XEW,1+IFERROR(VALUE(RIGHT(IB$3,2)),RIGHT(IB$3,1)),TRUE)/2,#N/A)</f>
        <v>80</v>
      </c>
      <c r="ID19" s="5">
        <f>IFERROR(-VLOOKUP($A19,'TB2-1'!$A:$XEW,1+IFERROR(VALUE(RIGHT(ID$3,2)),RIGHT(ID$3,1)),TRUE)/2,#N/A)</f>
        <v>-125</v>
      </c>
      <c r="IE19" s="5">
        <f>IFERROR(VLOOKUP($A19,'TB2-1'!$A:$XEW,1+IFERROR(VALUE(RIGHT(ID$3,2)),RIGHT(ID$3,1)),TRUE)/2,#N/A)</f>
        <v>125</v>
      </c>
      <c r="IF19" s="5">
        <f>IFERROR(-VLOOKUP($A19,'TB2-1'!$A:$XEW,1+IFERROR(VALUE(RIGHT(IF$3,2)),RIGHT(IF$3,1)),TRUE)/2,#N/A)</f>
        <v>-200</v>
      </c>
      <c r="IG19" s="5">
        <f>IFERROR(VLOOKUP($A19,'TB2-1'!$A:$XEW,1+IFERROR(VALUE(RIGHT(IF$3,2)),RIGHT(IF$3,1)),TRUE)/2,#N/A)</f>
        <v>200</v>
      </c>
      <c r="IH19" s="5">
        <f>IFERROR(-VLOOKUP($A19,'TB2-1'!$A:$XEW,1+IFERROR(VALUE(RIGHT(IH$3,2)),RIGHT(IH$3,1)),TRUE)/2,#N/A)</f>
        <v>-315</v>
      </c>
      <c r="II19" s="5">
        <f>IFERROR(VLOOKUP($A19,'TB2-1'!$A:$XEW,1+IFERROR(VALUE(RIGHT(IH$3,2)),RIGHT(IH$3,1)),TRUE)/2,#N/A)</f>
        <v>315</v>
      </c>
      <c r="IJ19" s="5">
        <f>IFERROR(-VLOOKUP($A19,'TB2-1'!$A:$XEW,1+IFERROR(VALUE(RIGHT(IJ$3,2)),RIGHT(IJ$3,1)),TRUE)/2,#N/A)</f>
        <v>-500</v>
      </c>
      <c r="IK19" s="5">
        <f>IFERROR(VLOOKUP($A19,'TB2-1'!$A:$XEW,1+IFERROR(VALUE(RIGHT(IJ$3,2)),RIGHT(IJ$3,1)),TRUE)/2,#N/A)</f>
        <v>500</v>
      </c>
      <c r="IL19" s="5">
        <f>IFERROR(-VLOOKUP($A19,'TB2-1'!$A:$XEW,1+IFERROR(VALUE(RIGHT(IL$3,2)),RIGHT(IL$3,1)),TRUE)/2,#N/A)</f>
        <v>-800</v>
      </c>
      <c r="IM19" s="5">
        <f>IFERROR(VLOOKUP($A19,'TB2-1'!$A:$XEW,1+IFERROR(VALUE(RIGHT(IL$3,2)),RIGHT(IL$3,1)),TRUE)/2,#N/A)</f>
        <v>800</v>
      </c>
      <c r="IN19" s="5">
        <f>IFERROR(-VLOOKUP($A19,'TB2-1'!$A:$XEW,1+IFERROR(VALUE(RIGHT(IN$3,2)),RIGHT(IN$3,1)),TRUE)/2,#N/A)</f>
        <v>-1250</v>
      </c>
      <c r="IO19" s="5">
        <f>IFERROR(VLOOKUP($A19,'TB2-1'!$A:$XEW,1+IFERROR(VALUE(RIGHT(IN$3,2)),RIGHT(IN$3,1)),TRUE)/2,#N/A)</f>
        <v>1250</v>
      </c>
      <c r="IP19" s="5">
        <f>IFERROR(-VLOOKUP($A19,'TB2-1'!$A:$XEW,1+IFERROR(VALUE(RIGHT(IP$3,2)),RIGHT(IP$3,1)),TRUE)/2,#N/A)</f>
        <v>-2000</v>
      </c>
      <c r="IQ19" s="5">
        <f>IFERROR(VLOOKUP($A19,'TB2-1'!$A:$XEW,1+IFERROR(VALUE(RIGHT(IP$3,2)),RIGHT(IP$3,1)),TRUE)/2,#N/A)</f>
        <v>2000</v>
      </c>
      <c r="IR19" s="5">
        <f>IFERROR(-VLOOKUP($A19,'TB2-1'!$A:$XEW,1+IFERROR(VALUE(RIGHT(IR$3,2)),RIGHT(IR$3,1)),TRUE)/2,#N/A)</f>
        <v>-3150</v>
      </c>
      <c r="IS19" s="5">
        <f>IFERROR(VLOOKUP($A19,'TB2-1'!$A:$XEW,1+IFERROR(VALUE(RIGHT(IR$3,2)),RIGHT(IR$3,1)),TRUE)/2,#N/A)</f>
        <v>3150</v>
      </c>
      <c r="IT19" s="2" t="e">
        <f>IFERROR(IU19-VLOOKUP($A19,'TB2-1'!$A:$XEW,1+IFERROR(VALUE(RIGHT(IT$3,2)),RIGHT(IT$3,1)),TRUE),#N/A)</f>
        <v>#N/A</v>
      </c>
      <c r="IU19" s="9" t="e">
        <v>#N/A</v>
      </c>
      <c r="IV19" s="2" t="e">
        <f>IFERROR(IW19-VLOOKUP($A19,'TB2-1'!$A:$XEW,1+IFERROR(VALUE(RIGHT(IV$3,2)),RIGHT(IV$3,1)),TRUE),#N/A)</f>
        <v>#N/A</v>
      </c>
      <c r="IW19" s="9" t="e">
        <v>#N/A</v>
      </c>
      <c r="IX19" s="2" t="e">
        <f>IFERROR(IY19-VLOOKUP($A19,'TB2-1'!$A:$XEW,1+IFERROR(VALUE(RIGHT(IX$3,2)),RIGHT(IX$3,1)),TRUE),#N/A)</f>
        <v>#N/A</v>
      </c>
      <c r="IY19" s="9" t="e">
        <v>#N/A</v>
      </c>
      <c r="IZ19" s="2" t="e">
        <f>IFERROR(JA19-VLOOKUP($A19,'TB2-1'!$A:$XEW,1+IFERROR(VALUE(RIGHT(IZ$3,2)),RIGHT(IZ$3,1)),TRUE),#N/A)</f>
        <v>#N/A</v>
      </c>
      <c r="JA19" s="9" t="e">
        <v>#N/A</v>
      </c>
      <c r="JB19" s="2" t="e">
        <f>IFERROR(JC19-VLOOKUP($A19,'TB2-1'!$A:$XEW,1+IFERROR(VALUE(RIGHT(JB$3,2)),RIGHT(JB$3,1)),TRUE),#N/A)</f>
        <v>#N/A</v>
      </c>
      <c r="JC19" s="9" t="e">
        <v>#N/A</v>
      </c>
      <c r="JD19" s="2">
        <f>IFERROR(JE19-VLOOKUP($A19,'TB2-1'!$A:$XEW,1+IFERROR(VALUE(RIGHT(JD$3,2)),RIGHT(JD$3,1)),TRUE),#N/A)</f>
        <v>-7</v>
      </c>
      <c r="JE19" s="9">
        <v>18</v>
      </c>
      <c r="JF19" s="2">
        <f>IFERROR(JG19-VLOOKUP($A19,'TB2-1'!$A:$XEW,1+IFERROR(VALUE(RIGHT(JF$3,2)),RIGHT(JF$3,1)),TRUE),#N/A)</f>
        <v>-14</v>
      </c>
      <c r="JG19" s="9">
        <v>26</v>
      </c>
      <c r="JH19" s="2">
        <f>IFERROR(JI19-VLOOKUP($A19,'TB2-1'!$A:$XEW,1+IFERROR(VALUE(RIGHT(JH$3,2)),RIGHT(JH$3,1)),TRUE),#N/A)</f>
        <v>-22</v>
      </c>
      <c r="JI19" s="9">
        <v>41</v>
      </c>
      <c r="JJ19" s="2" t="e">
        <f>IFERROR(JK19-VLOOKUP($A19,'TB2-1'!$A:$XEW,1+IFERROR(VALUE(RIGHT(JJ$3,2)),RIGHT(JJ$3,1)),TRUE),#N/A)</f>
        <v>#N/A</v>
      </c>
      <c r="JK19" s="9" t="e">
        <v>#N/A</v>
      </c>
      <c r="JL19" s="2" t="e">
        <f>IFERROR(JM19-VLOOKUP($A19,'TB2-1'!$A:$XEW,1+IFERROR(VALUE(RIGHT(JL$3,2)),RIGHT(JL$3,1)),TRUE),#N/A)</f>
        <v>#N/A</v>
      </c>
      <c r="JM19" s="9" t="e">
        <v>#N/A</v>
      </c>
      <c r="JN19" s="2" t="e">
        <f>IFERROR(JO19-VLOOKUP($A19,'TB2-1'!$A:$XEW,1+IFERROR(VALUE(RIGHT(JN$3,2)),RIGHT(JN$3,1)),TRUE),#N/A)</f>
        <v>#N/A</v>
      </c>
      <c r="JO19" s="9" t="e">
        <v>#N/A</v>
      </c>
      <c r="JP19" s="2" t="e">
        <f>IFERROR(JQ19-VLOOKUP($A19,'TB2-1'!$A:$XEW,1+IFERROR(VALUE(RIGHT(JP$3,2)),RIGHT(JP$3,1)),TRUE),#N/A)</f>
        <v>#N/A</v>
      </c>
      <c r="JQ19" s="9" t="e">
        <v>#N/A</v>
      </c>
      <c r="JR19" s="2" t="e">
        <f>IFERROR(JS19-VLOOKUP($A19,'TB2-1'!$A:$XEW,1+IFERROR(VALUE(RIGHT(JR$3,2)),RIGHT(JR$3,1)),TRUE),#N/A)</f>
        <v>#N/A</v>
      </c>
      <c r="JS19" s="9" t="e">
        <v>#N/A</v>
      </c>
      <c r="JT19" s="2" t="e">
        <f>IFERROR(JU19-VLOOKUP($A19,'TB2-1'!$A:$XEW,1+IFERROR(VALUE(RIGHT(JT$3,2)),RIGHT(JT$3,1)),TRUE),#N/A)</f>
        <v>#N/A</v>
      </c>
      <c r="JU19" s="9" t="e">
        <v>#N/A</v>
      </c>
      <c r="JV19" s="2" t="e">
        <f>IFERROR(JW19-VLOOKUP($A19,'TB2-1'!$A:$XEW,1+IFERROR(VALUE(RIGHT(JV$3,2)),RIGHT(JV$3,1)),TRUE),#N/A)</f>
        <v>#N/A</v>
      </c>
      <c r="JW19" s="9" t="e">
        <v>#N/A</v>
      </c>
      <c r="JX19" s="2" t="e">
        <f>IFERROR(JY19-VLOOKUP($A19,'TB2-1'!$A:$XEW,1+IFERROR(VALUE(RIGHT(JX$3,2)),RIGHT(JX$3,1)),TRUE),#N/A)</f>
        <v>#N/A</v>
      </c>
      <c r="JY19" s="9" t="e">
        <v>#N/A</v>
      </c>
      <c r="JZ19" s="2" t="e">
        <f>IFERROR(KA19-VLOOKUP($A19,'TB2-1'!$A:$XEW,1+IFERROR(VALUE(RIGHT(JZ$3,2)),RIGHT(JZ$3,1)),TRUE),#N/A)</f>
        <v>#N/A</v>
      </c>
      <c r="KA19" s="9" t="e">
        <v>#N/A</v>
      </c>
      <c r="KB19" s="2" t="e">
        <f>IFERROR(KC19-VLOOKUP($A19,'TB2-1'!$A:$XEW,1+IFERROR(VALUE(RIGHT(KB$3,2)),RIGHT(KB$3,1)),TRUE),#N/A)</f>
        <v>#N/A</v>
      </c>
      <c r="KC19" s="9" t="e">
        <v>#N/A</v>
      </c>
      <c r="KD19" s="5" t="e">
        <f>IFERROR(KE19-VLOOKUP($A19,'TB2-1'!$A:$XEW,1+IFERROR(VALUE(RIGHT(KD$3,2)),RIGHT(KD$3,1)),TRUE),#N/A)</f>
        <v>#N/A</v>
      </c>
      <c r="KE19" s="9" t="e">
        <f>-3+VLOOKUP($A19,$ACE:$ACW,1+IFERROR(VALUE(RIGHT(KD$3,2)),RIGHT(KD$3,1)),TRUE)</f>
        <v>#N/A</v>
      </c>
      <c r="KF19" s="5" t="e">
        <f>IFERROR(KG19-VLOOKUP($A19,'TB2-1'!$A:$XEW,1+IFERROR(VALUE(RIGHT(KF$3,2)),RIGHT(KF$3,1)),TRUE),#N/A)</f>
        <v>#N/A</v>
      </c>
      <c r="KG19" s="9" t="e">
        <f>-3+VLOOKUP($A19,$ACE:$ACW,1+IFERROR(VALUE(RIGHT(KF$3,2)),RIGHT(KF$3,1)),TRUE)</f>
        <v>#N/A</v>
      </c>
      <c r="KH19" s="5">
        <f>IFERROR(KI19-VLOOKUP($A19,'TB2-1'!$A:$XEW,1+IFERROR(VALUE(RIGHT(KH$3,2)),RIGHT(KH$3,1)),TRUE),#N/A)</f>
        <v>-8</v>
      </c>
      <c r="KI19" s="9">
        <f>-3+VLOOKUP($A19,$ACE:$ACW,1+IFERROR(VALUE(RIGHT(KH$3,2)),RIGHT(KH$3,1)),TRUE)</f>
        <v>0</v>
      </c>
      <c r="KJ19" s="5">
        <f>IFERROR(KK19-VLOOKUP($A19,'TB2-1'!$A:$XEW,1+IFERROR(VALUE(RIGHT(KJ$3,2)),RIGHT(KJ$3,1)),TRUE),#N/A)</f>
        <v>-11</v>
      </c>
      <c r="KK19" s="9">
        <f>-3+VLOOKUP($A19,$ACE:$ACW,1+IFERROR(VALUE(RIGHT(KJ$3,2)),RIGHT(KJ$3,1)),TRUE)</f>
        <v>1</v>
      </c>
      <c r="KL19" s="5">
        <f>IFERROR(KM19-VLOOKUP($A19,'TB2-1'!$A:$XEW,1+IFERROR(VALUE(RIGHT(KL$3,2)),RIGHT(KL$3,1)),TRUE),#N/A)</f>
        <v>-15</v>
      </c>
      <c r="KM19" s="9">
        <f>-3+VLOOKUP($A19,$ACE:$ACW,1+IFERROR(VALUE(RIGHT(KL$3,2)),RIGHT(KL$3,1)),TRUE)</f>
        <v>3</v>
      </c>
      <c r="KN19" s="5">
        <f>IFERROR(KO19-VLOOKUP($A19,'TB2-1'!$A:$XEW,1+IFERROR(VALUE(RIGHT(KN$3,2)),RIGHT(KN$3,1)),TRUE),#N/A)</f>
        <v>-21</v>
      </c>
      <c r="KO19" s="9">
        <f>-3+VLOOKUP($A19,$ACE:$ACW,1+IFERROR(VALUE(RIGHT(KN$3,2)),RIGHT(KN$3,1)),TRUE)</f>
        <v>4</v>
      </c>
      <c r="KP19" s="5">
        <f>IFERROR(KQ19-VLOOKUP($A19,'TB2-1'!$A:$XEW,1+IFERROR(VALUE(RIGHT(KP$3,2)),RIGHT(KP$3,1)),TRUE),#N/A)</f>
        <v>-28</v>
      </c>
      <c r="KQ19" s="9">
        <f>-3+VLOOKUP($A19,$ACE:$ACW,1+IFERROR(VALUE(RIGHT(KP$3,2)),RIGHT(KP$3,1)),TRUE)</f>
        <v>12</v>
      </c>
      <c r="KR19" s="5">
        <f>IFERROR(KS19-VLOOKUP($A19,'TB2-1'!$A:$XEW,1+IFERROR(VALUE(RIGHT(KR$3,2)),RIGHT(KR$3,1)),TRUE),#N/A)</f>
        <v>-43</v>
      </c>
      <c r="KS19" s="9">
        <f>-3+VLOOKUP($A19,$ACE:$ACW,1+IFERROR(VALUE(RIGHT(KR$3,2)),RIGHT(KR$3,1)),TRUE)</f>
        <v>20</v>
      </c>
      <c r="KT19" s="5" t="e">
        <f>IFERROR(KU19-VLOOKUP($A19,'TB2-1'!$A:$XEW,1+IFERROR(VALUE(RIGHT(KT$3,2)),RIGHT(KT$3,1)),TRUE),#N/A)</f>
        <v>#N/A</v>
      </c>
      <c r="KU19" s="9" t="e">
        <v>#N/A</v>
      </c>
      <c r="KV19" s="5" t="e">
        <f>IFERROR(KW19-VLOOKUP($A19,'TB2-1'!$A:$XEW,1+IFERROR(VALUE(RIGHT(KV$3,2)),RIGHT(KV$3,1)),TRUE),#N/A)</f>
        <v>#N/A</v>
      </c>
      <c r="KW19" s="9" t="e">
        <v>#N/A</v>
      </c>
      <c r="KX19" s="5" t="e">
        <f>IFERROR(KY19-VLOOKUP($A19,'TB2-1'!$A:$XEW,1+IFERROR(VALUE(RIGHT(KX$3,2)),RIGHT(KX$3,1)),TRUE),#N/A)</f>
        <v>#N/A</v>
      </c>
      <c r="KY19" s="9" t="e">
        <v>#N/A</v>
      </c>
      <c r="KZ19" s="5" t="e">
        <f>IFERROR(LA19-VLOOKUP($A19,'TB2-1'!$A:$XEW,1+IFERROR(VALUE(RIGHT(KZ$3,2)),RIGHT(KZ$3,1)),TRUE),#N/A)</f>
        <v>#N/A</v>
      </c>
      <c r="LA19" s="9" t="e">
        <v>#N/A</v>
      </c>
      <c r="LB19" s="5" t="e">
        <f>IFERROR(LC19-VLOOKUP($A19,'TB2-1'!$A:$XEW,1+IFERROR(VALUE(RIGHT(LB$3,2)),RIGHT(LB$3,1)),TRUE),#N/A)</f>
        <v>#N/A</v>
      </c>
      <c r="LC19" s="9" t="e">
        <v>#N/A</v>
      </c>
      <c r="LD19" s="5" t="e">
        <f>IFERROR(LE19-VLOOKUP($A19,'TB2-1'!$A:$XEW,1+IFERROR(VALUE(RIGHT(LD$3,2)),RIGHT(LD$3,1)),TRUE),#N/A)</f>
        <v>#N/A</v>
      </c>
      <c r="LE19" s="9" t="e">
        <v>#N/A</v>
      </c>
      <c r="LF19" s="5" t="e">
        <f>IFERROR(LG19-VLOOKUP($A19,'TB2-1'!$A:$XEW,1+IFERROR(VALUE(RIGHT(LF$3,2)),RIGHT(LF$3,1)),TRUE),#N/A)</f>
        <v>#N/A</v>
      </c>
      <c r="LG19" s="9" t="e">
        <v>#N/A</v>
      </c>
      <c r="LH19" s="5" t="e">
        <f>IFERROR(LI19-VLOOKUP($A19,'TB2-1'!$A:$XEW,1+IFERROR(VALUE(RIGHT(LH$3,2)),RIGHT(LH$3,1)),TRUE),#N/A)</f>
        <v>#N/A</v>
      </c>
      <c r="LI19" s="9" t="e">
        <v>#N/A</v>
      </c>
      <c r="LJ19" s="5" t="e">
        <f>IFERROR(LK19-VLOOKUP($A19,'TB2-1'!$A:$XEW,1+IFERROR(VALUE(RIGHT(LJ$3,2)),RIGHT(LJ$3,1)),TRUE),#N/A)</f>
        <v>#N/A</v>
      </c>
      <c r="LK19" s="9" t="e">
        <v>#N/A</v>
      </c>
      <c r="LL19" s="5" t="e">
        <f>IFERROR(LM19-VLOOKUP($A19,'TB2-1'!$A:$XEW,1+IFERROR(VALUE(RIGHT(LL$3,2)),RIGHT(LL$3,1)),TRUE),#N/A)</f>
        <v>#N/A</v>
      </c>
      <c r="LM19" s="9" t="e">
        <v>#N/A</v>
      </c>
      <c r="LN19" s="2" t="e">
        <f>IFERROR(LO19-VLOOKUP($A19,'TB2-1'!$A:$XEW,1+IFERROR(VALUE(RIGHT(LN$3,2)),RIGHT(LN$3,1)),TRUE),#N/A)</f>
        <v>#N/A</v>
      </c>
      <c r="LO19" s="9" t="e">
        <f>-15+VLOOKUP($A19,$ACE:$ACW,1+IFERROR(VALUE(RIGHT(LN$3,2)),RIGHT(LN$3,1)),TRUE)</f>
        <v>#N/A</v>
      </c>
      <c r="LP19" s="2" t="e">
        <f>IFERROR(LQ19-VLOOKUP($A19,'TB2-1'!$A:$XEW,1+IFERROR(VALUE(RIGHT(LP$3,2)),RIGHT(LP$3,1)),TRUE),#N/A)</f>
        <v>#N/A</v>
      </c>
      <c r="LQ19" s="9" t="e">
        <f>-15+VLOOKUP($A19,$ACE:$ACW,1+IFERROR(VALUE(RIGHT(LP$3,2)),RIGHT(LP$3,1)),TRUE)</f>
        <v>#N/A</v>
      </c>
      <c r="LR19" s="2">
        <f>IFERROR(LS19-VLOOKUP($A19,'TB2-1'!$A:$XEW,1+IFERROR(VALUE(RIGHT(LR$3,2)),RIGHT(LR$3,1)),TRUE),#N/A)</f>
        <v>-20</v>
      </c>
      <c r="LS19" s="9">
        <f>-15+VLOOKUP($A19,$ACE:$ACW,1+IFERROR(VALUE(RIGHT(LR$3,2)),RIGHT(LR$3,1)),TRUE)</f>
        <v>-12</v>
      </c>
      <c r="LT19" s="2">
        <f>IFERROR(LU19-VLOOKUP($A19,'TB2-1'!$A:$XEW,1+IFERROR(VALUE(RIGHT(LT$3,2)),RIGHT(LT$3,1)),TRUE),#N/A)</f>
        <v>-23</v>
      </c>
      <c r="LU19" s="9">
        <f>-15+VLOOKUP($A19,$ACE:$ACW,1+IFERROR(VALUE(RIGHT(LT$3,2)),RIGHT(LT$3,1)),TRUE)</f>
        <v>-11</v>
      </c>
      <c r="LV19" s="2">
        <f>IFERROR(LW19-VLOOKUP($A19,'TB2-1'!$A:$XEW,1+IFERROR(VALUE(RIGHT(LV$3,2)),RIGHT(LV$3,1)),TRUE),#N/A)</f>
        <v>-27</v>
      </c>
      <c r="LW19" s="9">
        <f>-15+VLOOKUP($A19,$ACE:$ACW,1+IFERROR(VALUE(RIGHT(LV$3,2)),RIGHT(LV$3,1)),TRUE)</f>
        <v>-9</v>
      </c>
      <c r="LX19" s="2">
        <f>IFERROR(LY19-VLOOKUP($A19,'TB2-1'!$A:$XEW,1+IFERROR(VALUE(RIGHT(LX$3,2)),RIGHT(LX$3,1)),TRUE),#N/A)</f>
        <v>-33</v>
      </c>
      <c r="LY19" s="9">
        <f>-15+VLOOKUP($A19,$ACE:$ACW,1+IFERROR(VALUE(RIGHT(LX$3,2)),RIGHT(LX$3,1)),TRUE)</f>
        <v>-8</v>
      </c>
      <c r="LZ19" s="2">
        <f>IFERROR(MA19-VLOOKUP($A19,'TB2-1'!$A:$XEW,1+IFERROR(VALUE(RIGHT(LZ$3,2)),RIGHT(LZ$3,1)),TRUE),#N/A)</f>
        <v>-40</v>
      </c>
      <c r="MA19" s="9">
        <f>-15+VLOOKUP($A19,$ACE:$ACW,1+IFERROR(VALUE(RIGHT(LZ$3,2)),RIGHT(LZ$3,1)),TRUE)</f>
        <v>0</v>
      </c>
      <c r="MB19" s="2">
        <f>IFERROR(MC19-VLOOKUP($A19,'TB2-1'!$A:$XEW,1+IFERROR(VALUE(RIGHT(MB$3,2)),RIGHT(MB$3,1)),TRUE),#N/A)</f>
        <v>-55</v>
      </c>
      <c r="MC19" s="9">
        <f>-15+VLOOKUP($A19,$ACE:$ACW,1+IFERROR(VALUE(RIGHT(MB$3,2)),RIGHT(MB$3,1)),TRUE)</f>
        <v>8</v>
      </c>
      <c r="MD19" s="2" t="e">
        <f>IFERROR(ME19-VLOOKUP($A19,'TB2-1'!$A:$XEW,1+IFERROR(VALUE(RIGHT(MD$3,2)),RIGHT(MD$3,1)),TRUE),#N/A)</f>
        <v>#N/A</v>
      </c>
      <c r="ME19" s="9" t="e">
        <v>#N/A</v>
      </c>
      <c r="MF19" s="2" t="e">
        <f>IFERROR(MG19-VLOOKUP($A19,'TB2-1'!$A:$XEW,1+IFERROR(VALUE(RIGHT(MF$3,2)),RIGHT(MF$3,1)),TRUE),#N/A)</f>
        <v>#N/A</v>
      </c>
      <c r="MG19" s="9" t="e">
        <v>#N/A</v>
      </c>
      <c r="MH19" s="2" t="e">
        <f>IFERROR(MI19-VLOOKUP($A19,'TB2-1'!$A:$XEW,1+IFERROR(VALUE(RIGHT(MH$3,2)),RIGHT(MH$3,1)),TRUE),#N/A)</f>
        <v>#N/A</v>
      </c>
      <c r="MI19" s="9" t="e">
        <v>#N/A</v>
      </c>
      <c r="MJ19" s="2" t="e">
        <f>IFERROR(MK19-VLOOKUP($A19,'TB2-1'!$A:$XEW,1+IFERROR(VALUE(RIGHT(MJ$3,2)),RIGHT(MJ$3,1)),TRUE),#N/A)</f>
        <v>#N/A</v>
      </c>
      <c r="MK19" s="9" t="e">
        <v>#N/A</v>
      </c>
      <c r="ML19" s="2" t="e">
        <f>IFERROR(MM19-VLOOKUP($A19,'TB2-1'!$A:$XEW,1+IFERROR(VALUE(RIGHT(ML$3,2)),RIGHT(ML$3,1)),TRUE),#N/A)</f>
        <v>#N/A</v>
      </c>
      <c r="MM19" s="9" t="e">
        <v>#N/A</v>
      </c>
      <c r="MN19" s="2" t="e">
        <f>IFERROR(MO19-VLOOKUP($A19,'TB2-1'!$A:$XEW,1+IFERROR(VALUE(RIGHT(MN$3,2)),RIGHT(MN$3,1)),TRUE),#N/A)</f>
        <v>#N/A</v>
      </c>
      <c r="MO19" s="9" t="e">
        <v>#N/A</v>
      </c>
      <c r="MP19" s="2" t="e">
        <f>IFERROR(MQ19-VLOOKUP($A19,'TB2-1'!$A:$XEW,1+IFERROR(VALUE(RIGHT(MP$3,2)),RIGHT(MP$3,1)),TRUE),#N/A)</f>
        <v>#N/A</v>
      </c>
      <c r="MQ19" s="9" t="e">
        <v>#N/A</v>
      </c>
      <c r="MR19" s="2" t="e">
        <f>IFERROR(MS19-VLOOKUP($A19,'TB2-1'!$A:$XEW,1+IFERROR(VALUE(RIGHT(MR$3,2)),RIGHT(MR$3,1)),TRUE),#N/A)</f>
        <v>#N/A</v>
      </c>
      <c r="MS19" s="9" t="e">
        <v>#N/A</v>
      </c>
      <c r="MT19" s="2" t="e">
        <f>IFERROR(MU19-VLOOKUP($A19,'TB2-1'!$A:$XEW,1+IFERROR(VALUE(RIGHT(MT$3,2)),RIGHT(MT$3,1)),TRUE),#N/A)</f>
        <v>#N/A</v>
      </c>
      <c r="MU19" s="9" t="e">
        <v>#N/A</v>
      </c>
      <c r="MV19" s="2" t="e">
        <f>IFERROR(MW19-VLOOKUP($A19,'TB2-1'!$A:$XEW,1+IFERROR(VALUE(RIGHT(MV$3,2)),RIGHT(MV$3,1)),TRUE),#N/A)</f>
        <v>#N/A</v>
      </c>
      <c r="MW19" s="9" t="e">
        <v>#N/A</v>
      </c>
      <c r="MX19" s="5" t="e">
        <f>IFERROR(MY19-VLOOKUP($A19,'TB2-1'!$A:$XEW,1+IFERROR(VALUE(RIGHT(MX$3,2)),RIGHT(MX$3,1)),TRUE),#N/A)</f>
        <v>#N/A</v>
      </c>
      <c r="MY19" s="9" t="e">
        <f>-27+VLOOKUP($A19,$ACE:$ACW,1+IFERROR(VALUE(RIGHT(MX$3,2)),RIGHT(MX$3,1)),TRUE)</f>
        <v>#N/A</v>
      </c>
      <c r="MZ19" s="5" t="e">
        <f>IFERROR(NA19-VLOOKUP($A19,'TB2-1'!$A:$XEW,1+IFERROR(VALUE(RIGHT(MZ$3,2)),RIGHT(MZ$3,1)),TRUE),#N/A)</f>
        <v>#N/A</v>
      </c>
      <c r="NA19" s="9" t="e">
        <f>-27+VLOOKUP($A19,$ACE:$ACW,1+IFERROR(VALUE(RIGHT(MZ$3,2)),RIGHT(MZ$3,1)),TRUE)</f>
        <v>#N/A</v>
      </c>
      <c r="NB19" s="5">
        <f>IFERROR(NC19-VLOOKUP($A19,'TB2-1'!$A:$XEW,1+IFERROR(VALUE(RIGHT(NB$3,2)),RIGHT(NB$3,1)),TRUE),#N/A)</f>
        <v>-32</v>
      </c>
      <c r="NC19" s="9">
        <f>-27+VLOOKUP($A19,$ACE:$ACW,1+IFERROR(VALUE(RIGHT(NB$3,2)),RIGHT(NB$3,1)),TRUE)</f>
        <v>-24</v>
      </c>
      <c r="ND19" s="5">
        <f>IFERROR(NE19-VLOOKUP($A19,'TB2-1'!$A:$XEW,1+IFERROR(VALUE(RIGHT(ND$3,2)),RIGHT(ND$3,1)),TRUE),#N/A)</f>
        <v>-35</v>
      </c>
      <c r="NE19" s="9">
        <f>-27+VLOOKUP($A19,$ACE:$ACW,1+IFERROR(VALUE(RIGHT(ND$3,2)),RIGHT(ND$3,1)),TRUE)</f>
        <v>-23</v>
      </c>
      <c r="NF19" s="5">
        <f>IFERROR(NG19-VLOOKUP($A19,'TB2-1'!$A:$XEW,1+IFERROR(VALUE(RIGHT(NF$3,2)),RIGHT(NF$3,1)),TRUE),#N/A)</f>
        <v>-39</v>
      </c>
      <c r="NG19" s="9">
        <f>-27+VLOOKUP($A19,$ACE:$ACW,1+IFERROR(VALUE(RIGHT(NF$3,2)),RIGHT(NF$3,1)),TRUE)</f>
        <v>-21</v>
      </c>
      <c r="NH19" s="5">
        <f>IFERROR(NI19-VLOOKUP($A19,'TB2-1'!$A:$XEW,1+IFERROR(VALUE(RIGHT(NH$3,2)),RIGHT(NH$3,1)),TRUE),#N/A)</f>
        <v>-45</v>
      </c>
      <c r="NI19" s="9">
        <f>-27+VLOOKUP($A19,$ACE:$ACW,1+IFERROR(VALUE(RIGHT(NH$3,2)),RIGHT(NH$3,1)),TRUE)</f>
        <v>-20</v>
      </c>
      <c r="NJ19" s="5">
        <f>IFERROR(NK19-VLOOKUP($A19,'TB2-1'!$A:$XEW,1+IFERROR(VALUE(RIGHT(NJ$3,2)),RIGHT(NJ$3,1)),TRUE),#N/A)</f>
        <v>-52</v>
      </c>
      <c r="NK19" s="9">
        <f>-27+VLOOKUP($A19,$ACE:$ACW,1+IFERROR(VALUE(RIGHT(NJ$3,2)),RIGHT(NJ$3,1)),TRUE)</f>
        <v>-12</v>
      </c>
      <c r="NL19" s="5">
        <f>IFERROR(NM19-VLOOKUP($A19,'TB2-1'!$A:$XEW,1+IFERROR(VALUE(RIGHT(NL$3,2)),RIGHT(NL$3,1)),TRUE),#N/A)</f>
        <v>-67</v>
      </c>
      <c r="NM19" s="9">
        <f>-27+VLOOKUP($A19,$ACE:$ACW,1+IFERROR(VALUE(RIGHT(NL$3,2)),RIGHT(NL$3,1)),TRUE)</f>
        <v>-4</v>
      </c>
      <c r="NN19" s="5" t="e">
        <f>IFERROR(NO19-VLOOKUP($A19,'TB2-1'!$A:$XEW,1+IFERROR(VALUE(RIGHT(NN$3,2)),RIGHT(NN$3,1)),TRUE),#N/A)</f>
        <v>#N/A</v>
      </c>
      <c r="NO19" s="9" t="e">
        <v>#N/A</v>
      </c>
      <c r="NP19" s="5" t="e">
        <f>IFERROR(NQ19-VLOOKUP($A19,'TB2-1'!$A:$XEW,1+IFERROR(VALUE(RIGHT(NP$3,2)),RIGHT(NP$3,1)),TRUE),#N/A)</f>
        <v>#N/A</v>
      </c>
      <c r="NQ19" s="9" t="e">
        <v>#N/A</v>
      </c>
      <c r="NR19" s="5" t="e">
        <f>IFERROR(NS19-VLOOKUP($A19,'TB2-1'!$A:$XEW,1+IFERROR(VALUE(RIGHT(NR$3,2)),RIGHT(NR$3,1)),TRUE),#N/A)</f>
        <v>#N/A</v>
      </c>
      <c r="NS19" s="9" t="e">
        <v>#N/A</v>
      </c>
      <c r="NT19" s="5" t="e">
        <f>IFERROR(NU19-VLOOKUP($A19,'TB2-1'!$A:$XEW,1+IFERROR(VALUE(RIGHT(NT$3,2)),RIGHT(NT$3,1)),TRUE),#N/A)</f>
        <v>#N/A</v>
      </c>
      <c r="NU19" s="9" t="e">
        <v>#N/A</v>
      </c>
      <c r="NV19" s="5" t="e">
        <f>IFERROR(NW19-VLOOKUP($A19,'TB2-1'!$A:$XEW,1+IFERROR(VALUE(RIGHT(NV$3,2)),RIGHT(NV$3,1)),TRUE),#N/A)</f>
        <v>#N/A</v>
      </c>
      <c r="NW19" s="9" t="e">
        <v>#N/A</v>
      </c>
      <c r="NX19" s="5" t="e">
        <f>IFERROR(NY19-VLOOKUP($A19,'TB2-1'!$A:$XEW,1+IFERROR(VALUE(RIGHT(NX$3,2)),RIGHT(NX$3,1)),TRUE),#N/A)</f>
        <v>#N/A</v>
      </c>
      <c r="NY19" s="9" t="e">
        <v>#N/A</v>
      </c>
      <c r="NZ19" s="5" t="e">
        <f>IFERROR(OA19-VLOOKUP($A19,'TB2-1'!$A:$XEW,1+IFERROR(VALUE(RIGHT(NZ$3,2)),RIGHT(NZ$3,1)),TRUE),#N/A)</f>
        <v>#N/A</v>
      </c>
      <c r="OA19" s="9" t="e">
        <v>#N/A</v>
      </c>
      <c r="OB19" s="5" t="e">
        <f>IFERROR(OC19-VLOOKUP($A19,'TB2-1'!$A:$XEW,1+IFERROR(VALUE(RIGHT(OB$3,2)),RIGHT(OB$3,1)),TRUE),#N/A)</f>
        <v>#N/A</v>
      </c>
      <c r="OC19" s="9" t="e">
        <v>#N/A</v>
      </c>
      <c r="OD19" s="5" t="e">
        <f>IFERROR(OE19-VLOOKUP($A19,'TB2-1'!$A:$XEW,1+IFERROR(VALUE(RIGHT(OD$3,2)),RIGHT(OD$3,1)),TRUE),#N/A)</f>
        <v>#N/A</v>
      </c>
      <c r="OE19" s="9" t="e">
        <v>#N/A</v>
      </c>
      <c r="OF19" s="5" t="e">
        <f>IFERROR(OG19-VLOOKUP($A19,'TB2-1'!$A:$XEW,1+IFERROR(VALUE(RIGHT(OF$3,2)),RIGHT(OF$3,1)),TRUE),#N/A)</f>
        <v>#N/A</v>
      </c>
      <c r="OG19" s="9" t="e">
        <v>#N/A</v>
      </c>
      <c r="OH19" s="2" t="e">
        <f>IFERROR(OI19-VLOOKUP($A19,'TB2-1'!$A:$XEW,1+IFERROR(VALUE(RIGHT(OH$3,2)),RIGHT(OH$3,1)),TRUE),#N/A)</f>
        <v>#N/A</v>
      </c>
      <c r="OI19" s="9" t="e">
        <f t="shared" si="92"/>
        <v>#N/A</v>
      </c>
      <c r="OJ19" s="2" t="e">
        <f>IFERROR(OK19-VLOOKUP($A19,'TB2-1'!$A:$XEW,1+IFERROR(VALUE(RIGHT(OJ$3,2)),RIGHT(OJ$3,1)),TRUE),#N/A)</f>
        <v>#N/A</v>
      </c>
      <c r="OK19" s="9" t="e">
        <f t="shared" si="92"/>
        <v>#N/A</v>
      </c>
      <c r="OL19" s="2">
        <f>IFERROR(OM19-VLOOKUP($A19,'TB2-1'!$A:$XEW,1+IFERROR(VALUE(RIGHT(OL$3,2)),RIGHT(OL$3,1)),TRUE),#N/A)</f>
        <v>-48</v>
      </c>
      <c r="OM19" s="9">
        <f t="shared" ref="OM19" si="601">$OW19+VLOOKUP($A19,$ACE:$ACW,1+IFERROR(VALUE(RIGHT(OL$3,2)),RIGHT(OL$3,1)),TRUE)</f>
        <v>-40</v>
      </c>
      <c r="ON19" s="2">
        <f>IFERROR(OO19-VLOOKUP($A19,'TB2-1'!$A:$XEW,1+IFERROR(VALUE(RIGHT(ON$3,2)),RIGHT(ON$3,1)),TRUE),#N/A)</f>
        <v>-51</v>
      </c>
      <c r="OO19" s="9">
        <f t="shared" ref="OO19" si="602">$OW19+VLOOKUP($A19,$ACE:$ACW,1+IFERROR(VALUE(RIGHT(ON$3,2)),RIGHT(ON$3,1)),TRUE)</f>
        <v>-39</v>
      </c>
      <c r="OP19" s="2">
        <f>IFERROR(OQ19-VLOOKUP($A19,'TB2-1'!$A:$XEW,1+IFERROR(VALUE(RIGHT(OP$3,2)),RIGHT(OP$3,1)),TRUE),#N/A)</f>
        <v>-55</v>
      </c>
      <c r="OQ19" s="9">
        <f t="shared" ref="OQ19" si="603">$OW19+VLOOKUP($A19,$ACE:$ACW,1+IFERROR(VALUE(RIGHT(OP$3,2)),RIGHT(OP$3,1)),TRUE)</f>
        <v>-37</v>
      </c>
      <c r="OR19" s="2">
        <f>IFERROR(OS19-VLOOKUP($A19,'TB2-1'!$A:$XEW,1+IFERROR(VALUE(RIGHT(OR$3,2)),RIGHT(OR$3,1)),TRUE),#N/A)</f>
        <v>-61</v>
      </c>
      <c r="OS19" s="9">
        <f t="shared" ref="OS19" si="604">$OW19+VLOOKUP($A19,$ACE:$ACW,1+IFERROR(VALUE(RIGHT(OR$3,2)),RIGHT(OR$3,1)),TRUE)</f>
        <v>-36</v>
      </c>
      <c r="OT19" s="2">
        <f>IFERROR(OU19-VLOOKUP($A19,'TB2-1'!$A:$XEW,1+IFERROR(VALUE(RIGHT(OT$3,2)),RIGHT(OT$3,1)),TRUE),#N/A)</f>
        <v>-68</v>
      </c>
      <c r="OU19" s="9">
        <f t="shared" ref="OU19" si="605">$OW19+VLOOKUP($A19,$ACE:$ACW,1+IFERROR(VALUE(RIGHT(OT$3,2)),RIGHT(OT$3,1)),TRUE)</f>
        <v>-28</v>
      </c>
      <c r="OV19" s="2">
        <f>IFERROR(OW19-VLOOKUP($A19,'TB2-1'!$A:$XEW,1+IFERROR(VALUE(RIGHT(OV$3,2)),RIGHT(OV$3,1)),TRUE),#N/A)</f>
        <v>-106</v>
      </c>
      <c r="OW19" s="9">
        <v>-43</v>
      </c>
      <c r="OX19" s="2">
        <f>IFERROR(OY19-VLOOKUP($A19,'TB2-1'!$A:$XEW,1+IFERROR(VALUE(RIGHT(OX$3,2)),RIGHT(OX$3,1)),TRUE),#N/A)</f>
        <v>-143</v>
      </c>
      <c r="OY19" s="2">
        <f t="shared" si="61"/>
        <v>-43</v>
      </c>
      <c r="OZ19" s="2">
        <f>IFERROR(PA19-VLOOKUP($A19,'TB2-1'!$A:$XEW,1+IFERROR(VALUE(RIGHT(OZ$3,2)),RIGHT(OZ$3,1)),TRUE),#N/A)</f>
        <v>-203</v>
      </c>
      <c r="PA19" s="2">
        <f t="shared" si="61"/>
        <v>-43</v>
      </c>
      <c r="PB19" s="2">
        <f>IFERROR(PC19-VLOOKUP($A19,'TB2-1'!$A:$XEW,1+IFERROR(VALUE(RIGHT(PB$3,2)),RIGHT(PB$3,1)),TRUE),#N/A)</f>
        <v>-293</v>
      </c>
      <c r="PC19" s="2">
        <f t="shared" si="61"/>
        <v>-43</v>
      </c>
      <c r="PD19" s="2">
        <f>IFERROR(PE19-VLOOKUP($A19,'TB2-1'!$A:$XEW,1+IFERROR(VALUE(RIGHT(PD$3,2)),RIGHT(PD$3,1)),TRUE),#N/A)</f>
        <v>-443</v>
      </c>
      <c r="PE19" s="2">
        <f t="shared" si="61"/>
        <v>-43</v>
      </c>
      <c r="PF19" s="2">
        <f>IFERROR(PG19-VLOOKUP($A19,'TB2-1'!$A:$XEW,1+IFERROR(VALUE(RIGHT(PF$3,2)),RIGHT(PF$3,1)),TRUE),#N/A)</f>
        <v>-673</v>
      </c>
      <c r="PG19" s="2">
        <f t="shared" si="61"/>
        <v>-43</v>
      </c>
      <c r="PH19" s="2">
        <f>IFERROR(PI19-VLOOKUP($A19,'TB2-1'!$A:$XEW,1+IFERROR(VALUE(RIGHT(PH$3,2)),RIGHT(PH$3,1)),TRUE),#N/A)</f>
        <v>-1043</v>
      </c>
      <c r="PI19" s="2">
        <f t="shared" si="61"/>
        <v>-43</v>
      </c>
      <c r="PJ19" s="2">
        <f>IFERROR(PK19-VLOOKUP($A19,'TB2-1'!$A:$XEW,1+IFERROR(VALUE(RIGHT(PJ$3,2)),RIGHT(PJ$3,1)),TRUE),#N/A)</f>
        <v>-1643</v>
      </c>
      <c r="PK19" s="2">
        <f t="shared" si="61"/>
        <v>-43</v>
      </c>
      <c r="PL19" s="2">
        <f>IFERROR(PM19-VLOOKUP($A19,'TB2-1'!$A:$XEW,1+IFERROR(VALUE(RIGHT(PL$3,2)),RIGHT(PL$3,1)),TRUE),#N/A)</f>
        <v>-2543</v>
      </c>
      <c r="PM19" s="2">
        <f t="shared" si="61"/>
        <v>-43</v>
      </c>
      <c r="PN19" s="2">
        <f>IFERROR(PO19-VLOOKUP($A19,'TB2-1'!$A:$XEW,1+IFERROR(VALUE(RIGHT(PN$3,2)),RIGHT(PN$3,1)),TRUE),#N/A)</f>
        <v>-4043</v>
      </c>
      <c r="PO19" s="2">
        <f t="shared" si="62"/>
        <v>-43</v>
      </c>
      <c r="PP19" s="2">
        <f>IFERROR(PQ19-VLOOKUP($A19,'TB2-1'!$A:$XEW,1+IFERROR(VALUE(RIGHT(PP$3,2)),RIGHT(PP$3,1)),TRUE),#N/A)</f>
        <v>-6343</v>
      </c>
      <c r="PQ19" s="2">
        <f t="shared" si="63"/>
        <v>-43</v>
      </c>
      <c r="PR19" s="5" t="e">
        <f>IFERROR(PS19-VLOOKUP($A19,'TB2-1'!$A:$XEW,1+IFERROR(VALUE(RIGHT(PR$3,2)),RIGHT(PR$3,1)),TRUE),#N/A)</f>
        <v>#N/A</v>
      </c>
      <c r="PS19" s="9" t="e">
        <f t="shared" si="98"/>
        <v>#N/A</v>
      </c>
      <c r="PT19" s="5" t="e">
        <f>IFERROR(PU19-VLOOKUP($A19,'TB2-1'!$A:$XEW,1+IFERROR(VALUE(RIGHT(PT$3,2)),RIGHT(PT$3,1)),TRUE),#N/A)</f>
        <v>#N/A</v>
      </c>
      <c r="PU19" s="9" t="e">
        <f t="shared" si="98"/>
        <v>#N/A</v>
      </c>
      <c r="PV19" s="5">
        <f>IFERROR(PW19-VLOOKUP($A19,'TB2-1'!$A:$XEW,1+IFERROR(VALUE(RIGHT(PV$3,2)),RIGHT(PV$3,1)),TRUE),#N/A)</f>
        <v>-68</v>
      </c>
      <c r="PW19" s="9">
        <f t="shared" ref="PW19" si="606">$QG19+VLOOKUP($A19,$ACE:$ACW,1+IFERROR(VALUE(RIGHT(PV$3,2)),RIGHT(PV$3,1)),TRUE)</f>
        <v>-60</v>
      </c>
      <c r="PX19" s="5">
        <f>IFERROR(PY19-VLOOKUP($A19,'TB2-1'!$A:$XEW,1+IFERROR(VALUE(RIGHT(PX$3,2)),RIGHT(PX$3,1)),TRUE),#N/A)</f>
        <v>-71</v>
      </c>
      <c r="PY19" s="9">
        <f t="shared" ref="PY19" si="607">$QG19+VLOOKUP($A19,$ACE:$ACW,1+IFERROR(VALUE(RIGHT(PX$3,2)),RIGHT(PX$3,1)),TRUE)</f>
        <v>-59</v>
      </c>
      <c r="PZ19" s="5">
        <f>IFERROR(QA19-VLOOKUP($A19,'TB2-1'!$A:$XEW,1+IFERROR(VALUE(RIGHT(PZ$3,2)),RIGHT(PZ$3,1)),TRUE),#N/A)</f>
        <v>-75</v>
      </c>
      <c r="QA19" s="9">
        <f t="shared" ref="QA19" si="608">$QG19+VLOOKUP($A19,$ACE:$ACW,1+IFERROR(VALUE(RIGHT(PZ$3,2)),RIGHT(PZ$3,1)),TRUE)</f>
        <v>-57</v>
      </c>
      <c r="QB19" s="5">
        <f>IFERROR(QC19-VLOOKUP($A19,'TB2-1'!$A:$XEW,1+IFERROR(VALUE(RIGHT(QB$3,2)),RIGHT(QB$3,1)),TRUE),#N/A)</f>
        <v>-81</v>
      </c>
      <c r="QC19" s="9">
        <f t="shared" ref="QC19" si="609">$QG19+VLOOKUP($A19,$ACE:$ACW,1+IFERROR(VALUE(RIGHT(QB$3,2)),RIGHT(QB$3,1)),TRUE)</f>
        <v>-56</v>
      </c>
      <c r="QD19" s="5">
        <f>IFERROR(QE19-VLOOKUP($A19,'TB2-1'!$A:$XEW,1+IFERROR(VALUE(RIGHT(QD$3,2)),RIGHT(QD$3,1)),TRUE),#N/A)</f>
        <v>-88</v>
      </c>
      <c r="QE19" s="9">
        <f t="shared" ref="QE19" si="610">$QG19+VLOOKUP($A19,$ACE:$ACW,1+IFERROR(VALUE(RIGHT(QD$3,2)),RIGHT(QD$3,1)),TRUE)</f>
        <v>-48</v>
      </c>
      <c r="QF19" s="5">
        <f>IFERROR(QG19-VLOOKUP($A19,'TB2-1'!$A:$XEW,1+IFERROR(VALUE(RIGHT(QF$3,2)),RIGHT(QF$3,1)),TRUE),#N/A)</f>
        <v>-126</v>
      </c>
      <c r="QG19" s="9">
        <v>-63</v>
      </c>
      <c r="QH19" s="5">
        <f>IFERROR(QI19-VLOOKUP($A19,'TB2-1'!$A:$XEW,1+IFERROR(VALUE(RIGHT(QH$3,2)),RIGHT(QH$3,1)),TRUE),#N/A)</f>
        <v>-163</v>
      </c>
      <c r="QI19" s="5">
        <f t="shared" si="64"/>
        <v>-63</v>
      </c>
      <c r="QJ19" s="5">
        <f>IFERROR(QK19-VLOOKUP($A19,'TB2-1'!$A:$XEW,1+IFERROR(VALUE(RIGHT(QJ$3,2)),RIGHT(QJ$3,1)),TRUE),#N/A)</f>
        <v>-223</v>
      </c>
      <c r="QK19" s="5">
        <f t="shared" si="64"/>
        <v>-63</v>
      </c>
      <c r="QL19" s="5">
        <f>IFERROR(QM19-VLOOKUP($A19,'TB2-1'!$A:$XEW,1+IFERROR(VALUE(RIGHT(QL$3,2)),RIGHT(QL$3,1)),TRUE),#N/A)</f>
        <v>-313</v>
      </c>
      <c r="QM19" s="5">
        <f t="shared" si="64"/>
        <v>-63</v>
      </c>
      <c r="QN19" s="5">
        <f>IFERROR(QO19-VLOOKUP($A19,'TB2-1'!$A:$XEW,1+IFERROR(VALUE(RIGHT(QN$3,2)),RIGHT(QN$3,1)),TRUE),#N/A)</f>
        <v>-463</v>
      </c>
      <c r="QO19" s="5">
        <f t="shared" si="64"/>
        <v>-63</v>
      </c>
      <c r="QP19" s="5">
        <f>IFERROR(QQ19-VLOOKUP($A19,'TB2-1'!$A:$XEW,1+IFERROR(VALUE(RIGHT(QP$3,2)),RIGHT(QP$3,1)),TRUE),#N/A)</f>
        <v>-693</v>
      </c>
      <c r="QQ19" s="5">
        <f t="shared" si="64"/>
        <v>-63</v>
      </c>
      <c r="QR19" s="5">
        <f>IFERROR(QS19-VLOOKUP($A19,'TB2-1'!$A:$XEW,1+IFERROR(VALUE(RIGHT(QR$3,2)),RIGHT(QR$3,1)),TRUE),#N/A)</f>
        <v>-1063</v>
      </c>
      <c r="QS19" s="5">
        <f t="shared" si="64"/>
        <v>-63</v>
      </c>
      <c r="QT19" s="5">
        <f>IFERROR(QU19-VLOOKUP($A19,'TB2-1'!$A:$XEW,1+IFERROR(VALUE(RIGHT(QT$3,2)),RIGHT(QT$3,1)),TRUE),#N/A)</f>
        <v>-1663</v>
      </c>
      <c r="QU19" s="5">
        <f t="shared" si="64"/>
        <v>-63</v>
      </c>
      <c r="QV19" s="5">
        <f>IFERROR(QW19-VLOOKUP($A19,'TB2-1'!$A:$XEW,1+IFERROR(VALUE(RIGHT(QV$3,2)),RIGHT(QV$3,1)),TRUE),#N/A)</f>
        <v>-2563</v>
      </c>
      <c r="QW19" s="5">
        <f t="shared" si="64"/>
        <v>-63</v>
      </c>
      <c r="QX19" s="5">
        <f>IFERROR(QY19-VLOOKUP($A19,'TB2-1'!$A:$XEW,1+IFERROR(VALUE(RIGHT(QX$3,2)),RIGHT(QX$3,1)),TRUE),#N/A)</f>
        <v>-4063</v>
      </c>
      <c r="QY19" s="5">
        <f t="shared" si="65"/>
        <v>-63</v>
      </c>
      <c r="QZ19" s="5">
        <f>IFERROR(RA19-VLOOKUP($A19,'TB2-1'!$A:$XEW,1+IFERROR(VALUE(RIGHT(QZ$3,2)),RIGHT(QZ$3,1)),TRUE),#N/A)</f>
        <v>-6363</v>
      </c>
      <c r="RA19" s="5">
        <f t="shared" si="66"/>
        <v>-63</v>
      </c>
      <c r="RB19" s="2" t="e">
        <f>IFERROR(RC19-VLOOKUP($A19,'TB2-1'!$A:$XEW,1+IFERROR(VALUE(RIGHT(RB$3,2)),RIGHT(RB$3,1)),TRUE),#N/A)</f>
        <v>#N/A</v>
      </c>
      <c r="RC19" s="9" t="e">
        <f t="shared" si="104"/>
        <v>#N/A</v>
      </c>
      <c r="RD19" s="2" t="e">
        <f>IFERROR(RE19-VLOOKUP($A19,'TB2-1'!$A:$XEW,1+IFERROR(VALUE(RIGHT(RD$3,2)),RIGHT(RD$3,1)),TRUE),#N/A)</f>
        <v>#N/A</v>
      </c>
      <c r="RE19" s="9" t="e">
        <f t="shared" si="104"/>
        <v>#N/A</v>
      </c>
      <c r="RF19" s="2">
        <f>IFERROR(RG19-VLOOKUP($A19,'TB2-1'!$A:$XEW,1+IFERROR(VALUE(RIGHT(RF$3,2)),RIGHT(RF$3,1)),TRUE),#N/A)</f>
        <v>-97</v>
      </c>
      <c r="RG19" s="9">
        <f t="shared" ref="RG19" si="611">$RQ19+VLOOKUP($A19,$ACE:$ACW,1+IFERROR(VALUE(RIGHT(RF$3,2)),RIGHT(RF$3,1)),TRUE)</f>
        <v>-89</v>
      </c>
      <c r="RH19" s="2">
        <f>IFERROR(RI19-VLOOKUP($A19,'TB2-1'!$A:$XEW,1+IFERROR(VALUE(RIGHT(RH$3,2)),RIGHT(RH$3,1)),TRUE),#N/A)</f>
        <v>-100</v>
      </c>
      <c r="RI19" s="9">
        <f t="shared" ref="RI19" si="612">$RQ19+VLOOKUP($A19,$ACE:$ACW,1+IFERROR(VALUE(RIGHT(RH$3,2)),RIGHT(RH$3,1)),TRUE)</f>
        <v>-88</v>
      </c>
      <c r="RJ19" s="2">
        <f>IFERROR(RK19-VLOOKUP($A19,'TB2-1'!$A:$XEW,1+IFERROR(VALUE(RIGHT(RJ$3,2)),RIGHT(RJ$3,1)),TRUE),#N/A)</f>
        <v>-104</v>
      </c>
      <c r="RK19" s="9">
        <f t="shared" ref="RK19" si="613">$RQ19+VLOOKUP($A19,$ACE:$ACW,1+IFERROR(VALUE(RIGHT(RJ$3,2)),RIGHT(RJ$3,1)),TRUE)</f>
        <v>-86</v>
      </c>
      <c r="RL19" s="2">
        <f>IFERROR(RM19-VLOOKUP($A19,'TB2-1'!$A:$XEW,1+IFERROR(VALUE(RIGHT(RL$3,2)),RIGHT(RL$3,1)),TRUE),#N/A)</f>
        <v>-110</v>
      </c>
      <c r="RM19" s="9">
        <f t="shared" ref="RM19" si="614">$RQ19+VLOOKUP($A19,$ACE:$ACW,1+IFERROR(VALUE(RIGHT(RL$3,2)),RIGHT(RL$3,1)),TRUE)</f>
        <v>-85</v>
      </c>
      <c r="RN19" s="2">
        <f>IFERROR(RO19-VLOOKUP($A19,'TB2-1'!$A:$XEW,1+IFERROR(VALUE(RIGHT(RN$3,2)),RIGHT(RN$3,1)),TRUE),#N/A)</f>
        <v>-117</v>
      </c>
      <c r="RO19" s="9">
        <f t="shared" ref="RO19" si="615">$RQ19+VLOOKUP($A19,$ACE:$ACW,1+IFERROR(VALUE(RIGHT(RN$3,2)),RIGHT(RN$3,1)),TRUE)</f>
        <v>-77</v>
      </c>
      <c r="RP19" s="2">
        <f>IFERROR(RQ19-VLOOKUP($A19,'TB2-1'!$A:$XEW,1+IFERROR(VALUE(RIGHT(RP$3,2)),RIGHT(RP$3,1)),TRUE),#N/A)</f>
        <v>-155</v>
      </c>
      <c r="RQ19" s="9">
        <v>-92</v>
      </c>
      <c r="RR19" s="2">
        <f>IFERROR(RS19-VLOOKUP($A19,'TB2-1'!$A:$XEW,1+IFERROR(VALUE(RIGHT(RR$3,2)),RIGHT(RR$3,1)),TRUE),#N/A)</f>
        <v>-192</v>
      </c>
      <c r="RS19" s="2">
        <f t="shared" si="67"/>
        <v>-92</v>
      </c>
      <c r="RT19" s="2">
        <f>IFERROR(RU19-VLOOKUP($A19,'TB2-1'!$A:$XEW,1+IFERROR(VALUE(RIGHT(RT$3,2)),RIGHT(RT$3,1)),TRUE),#N/A)</f>
        <v>-252</v>
      </c>
      <c r="RU19" s="2">
        <f t="shared" si="67"/>
        <v>-92</v>
      </c>
      <c r="RV19" s="2">
        <f>IFERROR(RW19-VLOOKUP($A19,'TB2-1'!$A:$XEW,1+IFERROR(VALUE(RIGHT(RV$3,2)),RIGHT(RV$3,1)),TRUE),#N/A)</f>
        <v>-342</v>
      </c>
      <c r="RW19" s="2">
        <f t="shared" si="67"/>
        <v>-92</v>
      </c>
      <c r="RX19" s="2">
        <f>IFERROR(RY19-VLOOKUP($A19,'TB2-1'!$A:$XEW,1+IFERROR(VALUE(RIGHT(RX$3,2)),RIGHT(RX$3,1)),TRUE),#N/A)</f>
        <v>-492</v>
      </c>
      <c r="RY19" s="2">
        <f t="shared" si="67"/>
        <v>-92</v>
      </c>
      <c r="RZ19" s="2">
        <f>IFERROR(SA19-VLOOKUP($A19,'TB2-1'!$A:$XEW,1+IFERROR(VALUE(RIGHT(RZ$3,2)),RIGHT(RZ$3,1)),TRUE),#N/A)</f>
        <v>-722</v>
      </c>
      <c r="SA19" s="2">
        <f t="shared" si="67"/>
        <v>-92</v>
      </c>
      <c r="SB19" s="2">
        <f>IFERROR(SC19-VLOOKUP($A19,'TB2-1'!$A:$XEW,1+IFERROR(VALUE(RIGHT(SB$3,2)),RIGHT(SB$3,1)),TRUE),#N/A)</f>
        <v>-1092</v>
      </c>
      <c r="SC19" s="2">
        <f t="shared" si="67"/>
        <v>-92</v>
      </c>
      <c r="SD19" s="2">
        <f>IFERROR(SE19-VLOOKUP($A19,'TB2-1'!$A:$XEW,1+IFERROR(VALUE(RIGHT(SD$3,2)),RIGHT(SD$3,1)),TRUE),#N/A)</f>
        <v>-1692</v>
      </c>
      <c r="SE19" s="2">
        <f t="shared" si="67"/>
        <v>-92</v>
      </c>
      <c r="SF19" s="2">
        <f>IFERROR(SG19-VLOOKUP($A19,'TB2-1'!$A:$XEW,1+IFERROR(VALUE(RIGHT(SF$3,2)),RIGHT(SF$3,1)),TRUE),#N/A)</f>
        <v>-2592</v>
      </c>
      <c r="SG19" s="2">
        <f t="shared" si="67"/>
        <v>-92</v>
      </c>
      <c r="SH19" s="2">
        <f>IFERROR(SI19-VLOOKUP($A19,'TB2-1'!$A:$XEW,1+IFERROR(VALUE(RIGHT(SH$3,2)),RIGHT(SH$3,1)),TRUE),#N/A)</f>
        <v>-4092</v>
      </c>
      <c r="SI19" s="2">
        <f t="shared" si="68"/>
        <v>-92</v>
      </c>
      <c r="SJ19" s="2">
        <f>IFERROR(SK19-VLOOKUP($A19,'TB2-1'!$A:$XEW,1+IFERROR(VALUE(RIGHT(SJ$3,2)),RIGHT(SJ$3,1)),TRUE),#N/A)</f>
        <v>-6392</v>
      </c>
      <c r="SK19" s="2">
        <f t="shared" si="69"/>
        <v>-92</v>
      </c>
      <c r="SL19" s="5" t="e">
        <f>IFERROR(SM19-VLOOKUP($A19,'TB2-1'!$A:$XEW,1+IFERROR(VALUE(RIGHT(SL$3,2)),RIGHT(SL$3,1)),TRUE),#N/A)</f>
        <v>#N/A</v>
      </c>
      <c r="SM19" s="9" t="e">
        <f t="shared" si="110"/>
        <v>#N/A</v>
      </c>
      <c r="SN19" s="5" t="e">
        <f>IFERROR(SO19-VLOOKUP($A19,'TB2-1'!$A:$XEW,1+IFERROR(VALUE(RIGHT(SN$3,2)),RIGHT(SN$3,1)),TRUE),#N/A)</f>
        <v>#N/A</v>
      </c>
      <c r="SO19" s="9" t="e">
        <f t="shared" si="110"/>
        <v>#N/A</v>
      </c>
      <c r="SP19" s="5">
        <f>IFERROR(SQ19-VLOOKUP($A19,'TB2-1'!$A:$XEW,1+IFERROR(VALUE(RIGHT(SP$3,2)),RIGHT(SP$3,1)),TRUE),#N/A)</f>
        <v>-127</v>
      </c>
      <c r="SQ19" s="9">
        <f t="shared" si="110"/>
        <v>-119</v>
      </c>
      <c r="SR19" s="5">
        <f>IFERROR(SS19-VLOOKUP($A19,'TB2-1'!$A:$XEW,1+IFERROR(VALUE(RIGHT(SR$3,2)),RIGHT(SR$3,1)),TRUE),#N/A)</f>
        <v>-130</v>
      </c>
      <c r="SS19" s="9">
        <f t="shared" si="110"/>
        <v>-118</v>
      </c>
      <c r="ST19" s="5">
        <f>IFERROR(SU19-VLOOKUP($A19,'TB2-1'!$A:$XEW,1+IFERROR(VALUE(RIGHT(ST$3,2)),RIGHT(ST$3,1)),TRUE),#N/A)</f>
        <v>-134</v>
      </c>
      <c r="SU19" s="9">
        <f t="shared" si="110"/>
        <v>-116</v>
      </c>
      <c r="SV19" s="5">
        <f>IFERROR(SW19-VLOOKUP($A19,'TB2-1'!$A:$XEW,1+IFERROR(VALUE(RIGHT(SV$3,2)),RIGHT(SV$3,1)),TRUE),#N/A)</f>
        <v>-140</v>
      </c>
      <c r="SW19" s="9">
        <f t="shared" si="110"/>
        <v>-115</v>
      </c>
      <c r="SX19" s="5">
        <f>IFERROR(SY19-VLOOKUP($A19,'TB2-1'!$A:$XEW,1+IFERROR(VALUE(RIGHT(SX$3,2)),RIGHT(SX$3,1)),TRUE),#N/A)</f>
        <v>-147</v>
      </c>
      <c r="SY19" s="9">
        <f t="shared" si="111"/>
        <v>-107</v>
      </c>
      <c r="SZ19" s="5">
        <f>IFERROR(TA19-VLOOKUP($A19,'TB2-1'!$A:$XEW,1+IFERROR(VALUE(RIGHT(SZ$3,2)),RIGHT(SZ$3,1)),TRUE),#N/A)</f>
        <v>-185</v>
      </c>
      <c r="TA19" s="9">
        <v>-122</v>
      </c>
      <c r="TB19" s="5">
        <f>IFERROR(TC19-VLOOKUP($A19,'TB2-1'!$A:$XEW,1+IFERROR(VALUE(RIGHT(TB$3,2)),RIGHT(TB$3,1)),TRUE),#N/A)</f>
        <v>-222</v>
      </c>
      <c r="TC19" s="5">
        <f t="shared" si="70"/>
        <v>-122</v>
      </c>
      <c r="TD19" s="5">
        <f>IFERROR(TE19-VLOOKUP($A19,'TB2-1'!$A:$XEW,1+IFERROR(VALUE(RIGHT(TD$3,2)),RIGHT(TD$3,1)),TRUE),#N/A)</f>
        <v>-282</v>
      </c>
      <c r="TE19" s="5">
        <f t="shared" si="70"/>
        <v>-122</v>
      </c>
      <c r="TF19" s="5">
        <f>IFERROR(TG19-VLOOKUP($A19,'TB2-1'!$A:$XEW,1+IFERROR(VALUE(RIGHT(TF$3,2)),RIGHT(TF$3,1)),TRUE),#N/A)</f>
        <v>-372</v>
      </c>
      <c r="TG19" s="5">
        <f t="shared" si="70"/>
        <v>-122</v>
      </c>
      <c r="TH19" s="5">
        <f>IFERROR(TI19-VLOOKUP($A19,'TB2-1'!$A:$XEW,1+IFERROR(VALUE(RIGHT(TH$3,2)),RIGHT(TH$3,1)),TRUE),#N/A)</f>
        <v>-522</v>
      </c>
      <c r="TI19" s="5">
        <f t="shared" si="70"/>
        <v>-122</v>
      </c>
      <c r="TJ19" s="5">
        <f>IFERROR(TK19-VLOOKUP($A19,'TB2-1'!$A:$XEW,1+IFERROR(VALUE(RIGHT(TJ$3,2)),RIGHT(TJ$3,1)),TRUE),#N/A)</f>
        <v>-752</v>
      </c>
      <c r="TK19" s="5">
        <f t="shared" si="70"/>
        <v>-122</v>
      </c>
      <c r="TL19" s="5">
        <f>IFERROR(TM19-VLOOKUP($A19,'TB2-1'!$A:$XEW,1+IFERROR(VALUE(RIGHT(TL$3,2)),RIGHT(TL$3,1)),TRUE),#N/A)</f>
        <v>-1122</v>
      </c>
      <c r="TM19" s="5">
        <f t="shared" si="70"/>
        <v>-122</v>
      </c>
      <c r="TN19" s="5">
        <f>IFERROR(TO19-VLOOKUP($A19,'TB2-1'!$A:$XEW,1+IFERROR(VALUE(RIGHT(TN$3,2)),RIGHT(TN$3,1)),TRUE),#N/A)</f>
        <v>-1722</v>
      </c>
      <c r="TO19" s="5">
        <f t="shared" si="70"/>
        <v>-122</v>
      </c>
      <c r="TP19" s="5">
        <f>IFERROR(TQ19-VLOOKUP($A19,'TB2-1'!$A:$XEW,1+IFERROR(VALUE(RIGHT(TP$3,2)),RIGHT(TP$3,1)),TRUE),#N/A)</f>
        <v>-2622</v>
      </c>
      <c r="TQ19" s="5">
        <f t="shared" si="70"/>
        <v>-122</v>
      </c>
      <c r="TR19" s="5">
        <f>IFERROR(TS19-VLOOKUP($A19,'TB2-1'!$A:$XEW,1+IFERROR(VALUE(RIGHT(TR$3,2)),RIGHT(TR$3,1)),TRUE),#N/A)</f>
        <v>-4122</v>
      </c>
      <c r="TS19" s="5">
        <f t="shared" si="71"/>
        <v>-122</v>
      </c>
      <c r="TT19" s="5">
        <f>IFERROR(TU19-VLOOKUP($A19,'TB2-1'!$A:$XEW,1+IFERROR(VALUE(RIGHT(TT$3,2)),RIGHT(TT$3,1)),TRUE),#N/A)</f>
        <v>-6422</v>
      </c>
      <c r="TU19" s="5">
        <f t="shared" si="72"/>
        <v>-122</v>
      </c>
      <c r="TV19" s="2" t="e">
        <f>IFERROR(TW19-VLOOKUP($A19,'TB2-1'!$A:$XEW,1+IFERROR(VALUE(RIGHT(TV$3,2)),RIGHT(TV$3,1)),TRUE),#N/A)</f>
        <v>#N/A</v>
      </c>
      <c r="TW19" s="9" t="e">
        <f t="shared" si="112"/>
        <v>#N/A</v>
      </c>
      <c r="TX19" s="2" t="e">
        <f>IFERROR(TY19-VLOOKUP($A19,'TB2-1'!$A:$XEW,1+IFERROR(VALUE(RIGHT(TX$3,2)),RIGHT(TX$3,1)),TRUE),#N/A)</f>
        <v>#N/A</v>
      </c>
      <c r="TY19" s="9" t="e">
        <f t="shared" si="112"/>
        <v>#N/A</v>
      </c>
      <c r="TZ19" s="2">
        <f>IFERROR(UA19-VLOOKUP($A19,'TB2-1'!$A:$XEW,1+IFERROR(VALUE(RIGHT(TZ$3,2)),RIGHT(TZ$3,1)),TRUE),#N/A)</f>
        <v>-175</v>
      </c>
      <c r="UA19" s="9">
        <f t="shared" ref="UA19" si="616">$UK19+VLOOKUP($A19,$ACE:$ACW,1+IFERROR(VALUE(RIGHT(TZ$3,2)),RIGHT(TZ$3,1)),TRUE)</f>
        <v>-167</v>
      </c>
      <c r="UB19" s="2">
        <f>IFERROR(UC19-VLOOKUP($A19,'TB2-1'!$A:$XEW,1+IFERROR(VALUE(RIGHT(UB$3,2)),RIGHT(UB$3,1)),TRUE),#N/A)</f>
        <v>-178</v>
      </c>
      <c r="UC19" s="9">
        <f t="shared" ref="UC19" si="617">$UK19+VLOOKUP($A19,$ACE:$ACW,1+IFERROR(VALUE(RIGHT(UB$3,2)),RIGHT(UB$3,1)),TRUE)</f>
        <v>-166</v>
      </c>
      <c r="UD19" s="2">
        <f>IFERROR(UE19-VLOOKUP($A19,'TB2-1'!$A:$XEW,1+IFERROR(VALUE(RIGHT(UD$3,2)),RIGHT(UD$3,1)),TRUE),#N/A)</f>
        <v>-182</v>
      </c>
      <c r="UE19" s="9">
        <f t="shared" ref="UE19" si="618">$UK19+VLOOKUP($A19,$ACE:$ACW,1+IFERROR(VALUE(RIGHT(UD$3,2)),RIGHT(UD$3,1)),TRUE)</f>
        <v>-164</v>
      </c>
      <c r="UF19" s="2">
        <f>IFERROR(UG19-VLOOKUP($A19,'TB2-1'!$A:$XEW,1+IFERROR(VALUE(RIGHT(UF$3,2)),RIGHT(UF$3,1)),TRUE),#N/A)</f>
        <v>-188</v>
      </c>
      <c r="UG19" s="9">
        <f t="shared" ref="UG19" si="619">$UK19+VLOOKUP($A19,$ACE:$ACW,1+IFERROR(VALUE(RIGHT(UF$3,2)),RIGHT(UF$3,1)),TRUE)</f>
        <v>-163</v>
      </c>
      <c r="UH19" s="2">
        <f>IFERROR(UI19-VLOOKUP($A19,'TB2-1'!$A:$XEW,1+IFERROR(VALUE(RIGHT(UH$3,2)),RIGHT(UH$3,1)),TRUE),#N/A)</f>
        <v>-195</v>
      </c>
      <c r="UI19" s="9">
        <f t="shared" ref="UI19" si="620">$UK19+VLOOKUP($A19,$ACE:$ACW,1+IFERROR(VALUE(RIGHT(UH$3,2)),RIGHT(UH$3,1)),TRUE)</f>
        <v>-155</v>
      </c>
      <c r="UJ19" s="2">
        <f>IFERROR(UK19-VLOOKUP($A19,'TB2-1'!$A:$XEW,1+IFERROR(VALUE(RIGHT(UJ$3,2)),RIGHT(UJ$3,1)),TRUE),#N/A)</f>
        <v>-233</v>
      </c>
      <c r="UK19" s="9">
        <v>-170</v>
      </c>
      <c r="UL19" s="2">
        <f>IFERROR(UM19-VLOOKUP($A19,'TB2-1'!$A:$XEW,1+IFERROR(VALUE(RIGHT(UL$3,2)),RIGHT(UL$3,1)),TRUE),#N/A)</f>
        <v>-270</v>
      </c>
      <c r="UM19" s="2">
        <f t="shared" si="73"/>
        <v>-170</v>
      </c>
      <c r="UN19" s="2">
        <f>IFERROR(UO19-VLOOKUP($A19,'TB2-1'!$A:$XEW,1+IFERROR(VALUE(RIGHT(UN$3,2)),RIGHT(UN$3,1)),TRUE),#N/A)</f>
        <v>-330</v>
      </c>
      <c r="UO19" s="2">
        <f t="shared" si="73"/>
        <v>-170</v>
      </c>
      <c r="UP19" s="2">
        <f>IFERROR(UQ19-VLOOKUP($A19,'TB2-1'!$A:$XEW,1+IFERROR(VALUE(RIGHT(UP$3,2)),RIGHT(UP$3,1)),TRUE),#N/A)</f>
        <v>-420</v>
      </c>
      <c r="UQ19" s="2">
        <f t="shared" si="73"/>
        <v>-170</v>
      </c>
      <c r="UR19" s="2">
        <f>IFERROR(US19-VLOOKUP($A19,'TB2-1'!$A:$XEW,1+IFERROR(VALUE(RIGHT(UR$3,2)),RIGHT(UR$3,1)),TRUE),#N/A)</f>
        <v>-570</v>
      </c>
      <c r="US19" s="2">
        <f t="shared" si="73"/>
        <v>-170</v>
      </c>
      <c r="UT19" s="2">
        <f>IFERROR(UU19-VLOOKUP($A19,'TB2-1'!$A:$XEW,1+IFERROR(VALUE(RIGHT(UT$3,2)),RIGHT(UT$3,1)),TRUE),#N/A)</f>
        <v>-800</v>
      </c>
      <c r="UU19" s="2">
        <f t="shared" si="73"/>
        <v>-170</v>
      </c>
      <c r="UV19" s="2">
        <f>IFERROR(UW19-VLOOKUP($A19,'TB2-1'!$A:$XEW,1+IFERROR(VALUE(RIGHT(UV$3,2)),RIGHT(UV$3,1)),TRUE),#N/A)</f>
        <v>-1170</v>
      </c>
      <c r="UW19" s="2">
        <f t="shared" si="73"/>
        <v>-170</v>
      </c>
      <c r="UX19" s="2">
        <f>IFERROR(UY19-VLOOKUP($A19,'TB2-1'!$A:$XEW,1+IFERROR(VALUE(RIGHT(UX$3,2)),RIGHT(UX$3,1)),TRUE),#N/A)</f>
        <v>-1770</v>
      </c>
      <c r="UY19" s="2">
        <f t="shared" si="73"/>
        <v>-170</v>
      </c>
      <c r="UZ19" s="2">
        <f>IFERROR(VA19-VLOOKUP($A19,'TB2-1'!$A:$XEW,1+IFERROR(VALUE(RIGHT(UZ$3,2)),RIGHT(UZ$3,1)),TRUE),#N/A)</f>
        <v>-2670</v>
      </c>
      <c r="VA19" s="2">
        <f t="shared" si="73"/>
        <v>-170</v>
      </c>
      <c r="VB19" s="2">
        <f>IFERROR(VC19-VLOOKUP($A19,'TB2-1'!$A:$XEW,1+IFERROR(VALUE(RIGHT(VB$3,2)),RIGHT(VB$3,1)),TRUE),#N/A)</f>
        <v>-4170</v>
      </c>
      <c r="VC19" s="2">
        <f t="shared" si="74"/>
        <v>-170</v>
      </c>
      <c r="VD19" s="2">
        <f>IFERROR(VE19-VLOOKUP($A19,'TB2-1'!$A:$XEW,1+IFERROR(VALUE(RIGHT(VD$3,2)),RIGHT(VD$3,1)),TRUE),#N/A)</f>
        <v>-6470</v>
      </c>
      <c r="VE19" s="2">
        <f t="shared" si="75"/>
        <v>-170</v>
      </c>
      <c r="VF19" s="5" t="e">
        <f>IFERROR(VG19-VLOOKUP($A19,'TB2-1'!$A:$XEW,1+IFERROR(VALUE(RIGHT(VF$3,2)),RIGHT(VF$3,1)),TRUE),#N/A)</f>
        <v>#N/A</v>
      </c>
      <c r="VG19" s="9" t="e">
        <f t="shared" si="118"/>
        <v>#N/A</v>
      </c>
      <c r="VH19" s="5" t="e">
        <f>IFERROR(VI19-VLOOKUP($A19,'TB2-1'!$A:$XEW,1+IFERROR(VALUE(RIGHT(VH$3,2)),RIGHT(VH$3,1)),TRUE),#N/A)</f>
        <v>#N/A</v>
      </c>
      <c r="VI19" s="9" t="e">
        <f t="shared" si="118"/>
        <v>#N/A</v>
      </c>
      <c r="VJ19" s="5">
        <f>IFERROR(VK19-VLOOKUP($A19,'TB2-1'!$A:$XEW,1+IFERROR(VALUE(RIGHT(VJ$3,2)),RIGHT(VJ$3,1)),TRUE),#N/A)</f>
        <v>-253</v>
      </c>
      <c r="VK19" s="9">
        <f t="shared" ref="VK19" si="621">$VU19+VLOOKUP($A19,$ACE:$ACW,1+IFERROR(VALUE(RIGHT(VJ$3,2)),RIGHT(VJ$3,1)),TRUE)</f>
        <v>-245</v>
      </c>
      <c r="VL19" s="5">
        <f>IFERROR(VM19-VLOOKUP($A19,'TB2-1'!$A:$XEW,1+IFERROR(VALUE(RIGHT(VL$3,2)),RIGHT(VL$3,1)),TRUE),#N/A)</f>
        <v>-256</v>
      </c>
      <c r="VM19" s="9">
        <f t="shared" ref="VM19" si="622">$VU19+VLOOKUP($A19,$ACE:$ACW,1+IFERROR(VALUE(RIGHT(VL$3,2)),RIGHT(VL$3,1)),TRUE)</f>
        <v>-244</v>
      </c>
      <c r="VN19" s="5">
        <f>IFERROR(VO19-VLOOKUP($A19,'TB2-1'!$A:$XEW,1+IFERROR(VALUE(RIGHT(VN$3,2)),RIGHT(VN$3,1)),TRUE),#N/A)</f>
        <v>-260</v>
      </c>
      <c r="VO19" s="9">
        <f t="shared" ref="VO19" si="623">$VU19+VLOOKUP($A19,$ACE:$ACW,1+IFERROR(VALUE(RIGHT(VN$3,2)),RIGHT(VN$3,1)),TRUE)</f>
        <v>-242</v>
      </c>
      <c r="VP19" s="5">
        <f>IFERROR(VQ19-VLOOKUP($A19,'TB2-1'!$A:$XEW,1+IFERROR(VALUE(RIGHT(VP$3,2)),RIGHT(VP$3,1)),TRUE),#N/A)</f>
        <v>-266</v>
      </c>
      <c r="VQ19" s="9">
        <f t="shared" ref="VQ19" si="624">$VU19+VLOOKUP($A19,$ACE:$ACW,1+IFERROR(VALUE(RIGHT(VP$3,2)),RIGHT(VP$3,1)),TRUE)</f>
        <v>-241</v>
      </c>
      <c r="VR19" s="5">
        <f>IFERROR(VS19-VLOOKUP($A19,'TB2-1'!$A:$XEW,1+IFERROR(VALUE(RIGHT(VR$3,2)),RIGHT(VR$3,1)),TRUE),#N/A)</f>
        <v>-273</v>
      </c>
      <c r="VS19" s="9">
        <f t="shared" ref="VS19" si="625">$VU19+VLOOKUP($A19,$ACE:$ACW,1+IFERROR(VALUE(RIGHT(VR$3,2)),RIGHT(VR$3,1)),TRUE)</f>
        <v>-233</v>
      </c>
      <c r="VT19" s="5">
        <f>IFERROR(VU19-VLOOKUP($A19,'TB2-1'!$A:$XEW,1+IFERROR(VALUE(RIGHT(VT$3,2)),RIGHT(VT$3,1)),TRUE),#N/A)</f>
        <v>-311</v>
      </c>
      <c r="VU19" s="9">
        <v>-248</v>
      </c>
      <c r="VV19" s="5">
        <f>IFERROR(VW19-VLOOKUP($A19,'TB2-1'!$A:$XEW,1+IFERROR(VALUE(RIGHT(VV$3,2)),RIGHT(VV$3,1)),TRUE),#N/A)</f>
        <v>-348</v>
      </c>
      <c r="VW19" s="5">
        <f t="shared" si="76"/>
        <v>-248</v>
      </c>
      <c r="VX19" s="5">
        <f>IFERROR(VY19-VLOOKUP($A19,'TB2-1'!$A:$XEW,1+IFERROR(VALUE(RIGHT(VX$3,2)),RIGHT(VX$3,1)),TRUE),#N/A)</f>
        <v>-408</v>
      </c>
      <c r="VY19" s="5">
        <f t="shared" si="76"/>
        <v>-248</v>
      </c>
      <c r="VZ19" s="5">
        <f>IFERROR(WA19-VLOOKUP($A19,'TB2-1'!$A:$XEW,1+IFERROR(VALUE(RIGHT(VZ$3,2)),RIGHT(VZ$3,1)),TRUE),#N/A)</f>
        <v>-498</v>
      </c>
      <c r="WA19" s="5">
        <f t="shared" si="76"/>
        <v>-248</v>
      </c>
      <c r="WB19" s="5">
        <f>IFERROR(WC19-VLOOKUP($A19,'TB2-1'!$A:$XEW,1+IFERROR(VALUE(RIGHT(WB$3,2)),RIGHT(WB$3,1)),TRUE),#N/A)</f>
        <v>-648</v>
      </c>
      <c r="WC19" s="5">
        <f t="shared" si="76"/>
        <v>-248</v>
      </c>
      <c r="WD19" s="5">
        <f>IFERROR(WE19-VLOOKUP($A19,'TB2-1'!$A:$XEW,1+IFERROR(VALUE(RIGHT(WD$3,2)),RIGHT(WD$3,1)),TRUE),#N/A)</f>
        <v>-878</v>
      </c>
      <c r="WE19" s="5">
        <f t="shared" si="76"/>
        <v>-248</v>
      </c>
      <c r="WF19" s="5">
        <f>IFERROR(WG19-VLOOKUP($A19,'TB2-1'!$A:$XEW,1+IFERROR(VALUE(RIGHT(WF$3,2)),RIGHT(WF$3,1)),TRUE),#N/A)</f>
        <v>-1248</v>
      </c>
      <c r="WG19" s="5">
        <f t="shared" si="76"/>
        <v>-248</v>
      </c>
      <c r="WH19" s="5">
        <f>IFERROR(WI19-VLOOKUP($A19,'TB2-1'!$A:$XEW,1+IFERROR(VALUE(RIGHT(WH$3,2)),RIGHT(WH$3,1)),TRUE),#N/A)</f>
        <v>-1848</v>
      </c>
      <c r="WI19" s="5">
        <f t="shared" si="76"/>
        <v>-248</v>
      </c>
      <c r="WJ19" s="5">
        <f>IFERROR(WK19-VLOOKUP($A19,'TB2-1'!$A:$XEW,1+IFERROR(VALUE(RIGHT(WJ$3,2)),RIGHT(WJ$3,1)),TRUE),#N/A)</f>
        <v>-2748</v>
      </c>
      <c r="WK19" s="5">
        <f t="shared" si="76"/>
        <v>-248</v>
      </c>
      <c r="WL19" s="5">
        <f>IFERROR(WM19-VLOOKUP($A19,'TB2-1'!$A:$XEW,1+IFERROR(VALUE(RIGHT(WL$3,2)),RIGHT(WL$3,1)),TRUE),#N/A)</f>
        <v>-4248</v>
      </c>
      <c r="WM19" s="5">
        <f t="shared" si="77"/>
        <v>-248</v>
      </c>
      <c r="WN19" s="5">
        <f>IFERROR(WO19-VLOOKUP($A19,'TB2-1'!$A:$XEW,1+IFERROR(VALUE(RIGHT(WN$3,2)),RIGHT(WN$3,1)),TRUE),#N/A)</f>
        <v>-6548</v>
      </c>
      <c r="WO19" s="5">
        <f t="shared" si="78"/>
        <v>-248</v>
      </c>
      <c r="WP19" s="2" t="e">
        <f>IFERROR(WQ19-VLOOKUP($A19,'TB2-1'!$A:$XEW,1+IFERROR(VALUE(RIGHT(WP$3,2)),RIGHT(WP$3,1)),TRUE),#N/A)</f>
        <v>#N/A</v>
      </c>
      <c r="WQ19" s="9" t="e">
        <f t="shared" si="124"/>
        <v>#N/A</v>
      </c>
      <c r="WR19" s="2" t="e">
        <f>IFERROR(WS19-VLOOKUP($A19,'TB2-1'!$A:$XEW,1+IFERROR(VALUE(RIGHT(WR$3,2)),RIGHT(WR$3,1)),TRUE),#N/A)</f>
        <v>#N/A</v>
      </c>
      <c r="WS19" s="9" t="e">
        <f t="shared" si="124"/>
        <v>#N/A</v>
      </c>
      <c r="WT19" s="2">
        <f>IFERROR(WU19-VLOOKUP($A19,'TB2-1'!$A:$XEW,1+IFERROR(VALUE(RIGHT(WT$3,2)),RIGHT(WT$3,1)),TRUE),#N/A)</f>
        <v>-370</v>
      </c>
      <c r="WU19" s="9">
        <f t="shared" ref="WU19" si="626">$XE19+VLOOKUP($A19,$ACE:$ACW,1+IFERROR(VALUE(RIGHT(WT$3,2)),RIGHT(WT$3,1)),TRUE)</f>
        <v>-362</v>
      </c>
      <c r="WV19" s="2">
        <f>IFERROR(WW19-VLOOKUP($A19,'TB2-1'!$A:$XEW,1+IFERROR(VALUE(RIGHT(WV$3,2)),RIGHT(WV$3,1)),TRUE),#N/A)</f>
        <v>-373</v>
      </c>
      <c r="WW19" s="9">
        <f t="shared" ref="WW19" si="627">$XE19+VLOOKUP($A19,$ACE:$ACW,1+IFERROR(VALUE(RIGHT(WV$3,2)),RIGHT(WV$3,1)),TRUE)</f>
        <v>-361</v>
      </c>
      <c r="WX19" s="2">
        <f>IFERROR(WY19-VLOOKUP($A19,'TB2-1'!$A:$XEW,1+IFERROR(VALUE(RIGHT(WX$3,2)),RIGHT(WX$3,1)),TRUE),#N/A)</f>
        <v>-377</v>
      </c>
      <c r="WY19" s="9">
        <f t="shared" ref="WY19" si="628">$XE19+VLOOKUP($A19,$ACE:$ACW,1+IFERROR(VALUE(RIGHT(WX$3,2)),RIGHT(WX$3,1)),TRUE)</f>
        <v>-359</v>
      </c>
      <c r="WZ19" s="2">
        <f>IFERROR(XA19-VLOOKUP($A19,'TB2-1'!$A:$XEW,1+IFERROR(VALUE(RIGHT(WZ$3,2)),RIGHT(WZ$3,1)),TRUE),#N/A)</f>
        <v>-383</v>
      </c>
      <c r="XA19" s="9">
        <f t="shared" ref="XA19" si="629">$XE19+VLOOKUP($A19,$ACE:$ACW,1+IFERROR(VALUE(RIGHT(WZ$3,2)),RIGHT(WZ$3,1)),TRUE)</f>
        <v>-358</v>
      </c>
      <c r="XB19" s="2">
        <f>IFERROR(XC19-VLOOKUP($A19,'TB2-1'!$A:$XEW,1+IFERROR(VALUE(RIGHT(XB$3,2)),RIGHT(XB$3,1)),TRUE),#N/A)</f>
        <v>-390</v>
      </c>
      <c r="XC19" s="9">
        <f t="shared" ref="XC19" si="630">$XE19+VLOOKUP($A19,$ACE:$ACW,1+IFERROR(VALUE(RIGHT(XB$3,2)),RIGHT(XB$3,1)),TRUE)</f>
        <v>-350</v>
      </c>
      <c r="XD19" s="2">
        <f>IFERROR(XE19-VLOOKUP($A19,'TB2-1'!$A:$XEW,1+IFERROR(VALUE(RIGHT(XD$3,2)),RIGHT(XD$3,1)),TRUE),#N/A)</f>
        <v>-428</v>
      </c>
      <c r="XE19" s="9">
        <v>-365</v>
      </c>
      <c r="XF19" s="2">
        <f>IFERROR(XG19-VLOOKUP($A19,'TB2-1'!$A:$XEW,1+IFERROR(VALUE(RIGHT(XF$3,2)),RIGHT(XF$3,1)),TRUE),#N/A)</f>
        <v>-465</v>
      </c>
      <c r="XG19" s="2">
        <f t="shared" si="79"/>
        <v>-365</v>
      </c>
      <c r="XH19" s="2">
        <f>IFERROR(XI19-VLOOKUP($A19,'TB2-1'!$A:$XEW,1+IFERROR(VALUE(RIGHT(XH$3,2)),RIGHT(XH$3,1)),TRUE),#N/A)</f>
        <v>-525</v>
      </c>
      <c r="XI19" s="2">
        <f t="shared" si="79"/>
        <v>-365</v>
      </c>
      <c r="XJ19" s="2">
        <f>IFERROR(XK19-VLOOKUP($A19,'TB2-1'!$A:$XEW,1+IFERROR(VALUE(RIGHT(XJ$3,2)),RIGHT(XJ$3,1)),TRUE),#N/A)</f>
        <v>-615</v>
      </c>
      <c r="XK19" s="2">
        <f t="shared" si="79"/>
        <v>-365</v>
      </c>
      <c r="XL19" s="2">
        <f>IFERROR(XM19-VLOOKUP($A19,'TB2-1'!$A:$XEW,1+IFERROR(VALUE(RIGHT(XL$3,2)),RIGHT(XL$3,1)),TRUE),#N/A)</f>
        <v>-765</v>
      </c>
      <c r="XM19" s="2">
        <f t="shared" si="79"/>
        <v>-365</v>
      </c>
      <c r="XN19" s="2">
        <f>IFERROR(XO19-VLOOKUP($A19,'TB2-1'!$A:$XEW,1+IFERROR(VALUE(RIGHT(XN$3,2)),RIGHT(XN$3,1)),TRUE),#N/A)</f>
        <v>-995</v>
      </c>
      <c r="XO19" s="2">
        <f t="shared" si="79"/>
        <v>-365</v>
      </c>
      <c r="XP19" s="2">
        <f>IFERROR(XQ19-VLOOKUP($A19,'TB2-1'!$A:$XEW,1+IFERROR(VALUE(RIGHT(XP$3,2)),RIGHT(XP$3,1)),TRUE),#N/A)</f>
        <v>-1365</v>
      </c>
      <c r="XQ19" s="2">
        <f t="shared" si="79"/>
        <v>-365</v>
      </c>
      <c r="XR19" s="2">
        <f>IFERROR(XS19-VLOOKUP($A19,'TB2-1'!$A:$XEW,1+IFERROR(VALUE(RIGHT(XR$3,2)),RIGHT(XR$3,1)),TRUE),#N/A)</f>
        <v>-1965</v>
      </c>
      <c r="XS19" s="2">
        <f t="shared" si="79"/>
        <v>-365</v>
      </c>
      <c r="XT19" s="2">
        <f>IFERROR(XU19-VLOOKUP($A19,'TB2-1'!$A:$XEW,1+IFERROR(VALUE(RIGHT(XT$3,2)),RIGHT(XT$3,1)),TRUE),#N/A)</f>
        <v>-2865</v>
      </c>
      <c r="XU19" s="2">
        <f t="shared" si="79"/>
        <v>-365</v>
      </c>
      <c r="XV19" s="2">
        <f>IFERROR(XW19-VLOOKUP($A19,'TB2-1'!$A:$XEW,1+IFERROR(VALUE(RIGHT(XV$3,2)),RIGHT(XV$3,1)),TRUE),#N/A)</f>
        <v>-4365</v>
      </c>
      <c r="XW19" s="2">
        <f t="shared" si="80"/>
        <v>-365</v>
      </c>
      <c r="XX19" s="2">
        <f>IFERROR(XY19-VLOOKUP($A19,'TB2-1'!$A:$XEW,1+IFERROR(VALUE(RIGHT(XX$3,2)),RIGHT(XX$3,1)),TRUE),#N/A)</f>
        <v>-6665</v>
      </c>
      <c r="XY19" s="2">
        <f t="shared" si="81"/>
        <v>-365</v>
      </c>
      <c r="XZ19" s="5" t="e">
        <f>IFERROR(YA19-VLOOKUP($A19,'TB2-1'!$A:$XEW,1+IFERROR(VALUE(RIGHT(XZ$3,2)),RIGHT(XZ$3,1)),TRUE),#N/A)</f>
        <v>#N/A</v>
      </c>
      <c r="YA19" s="9" t="e">
        <f t="shared" si="130"/>
        <v>#N/A</v>
      </c>
      <c r="YB19" s="5" t="e">
        <f>IFERROR(YC19-VLOOKUP($A19,'TB2-1'!$A:$XEW,1+IFERROR(VALUE(RIGHT(YB$3,2)),RIGHT(YB$3,1)),TRUE),#N/A)</f>
        <v>#N/A</v>
      </c>
      <c r="YC19" s="9" t="e">
        <f t="shared" si="130"/>
        <v>#N/A</v>
      </c>
      <c r="YD19" s="5">
        <f>IFERROR(YE19-VLOOKUP($A19,'TB2-1'!$A:$XEW,1+IFERROR(VALUE(RIGHT(YD$3,2)),RIGHT(YD$3,1)),TRUE),#N/A)</f>
        <v>-475</v>
      </c>
      <c r="YE19" s="9">
        <f t="shared" ref="YE19" si="631">$YO19+VLOOKUP($A19,$ACE:$ACW,1+IFERROR(VALUE(RIGHT(YD$3,2)),RIGHT(YD$3,1)),TRUE)</f>
        <v>-467</v>
      </c>
      <c r="YF19" s="5">
        <f>IFERROR(YG19-VLOOKUP($A19,'TB2-1'!$A:$XEW,1+IFERROR(VALUE(RIGHT(YF$3,2)),RIGHT(YF$3,1)),TRUE),#N/A)</f>
        <v>-478</v>
      </c>
      <c r="YG19" s="9">
        <f t="shared" ref="YG19" si="632">$YO19+VLOOKUP($A19,$ACE:$ACW,1+IFERROR(VALUE(RIGHT(YF$3,2)),RIGHT(YF$3,1)),TRUE)</f>
        <v>-466</v>
      </c>
      <c r="YH19" s="5">
        <f>IFERROR(YI19-VLOOKUP($A19,'TB2-1'!$A:$XEW,1+IFERROR(VALUE(RIGHT(YH$3,2)),RIGHT(YH$3,1)),TRUE),#N/A)</f>
        <v>-482</v>
      </c>
      <c r="YI19" s="9">
        <f t="shared" ref="YI19" si="633">$YO19+VLOOKUP($A19,$ACE:$ACW,1+IFERROR(VALUE(RIGHT(YH$3,2)),RIGHT(YH$3,1)),TRUE)</f>
        <v>-464</v>
      </c>
      <c r="YJ19" s="5">
        <f>IFERROR(YK19-VLOOKUP($A19,'TB2-1'!$A:$XEW,1+IFERROR(VALUE(RIGHT(YJ$3,2)),RIGHT(YJ$3,1)),TRUE),#N/A)</f>
        <v>-488</v>
      </c>
      <c r="YK19" s="9">
        <f t="shared" ref="YK19" si="634">$YO19+VLOOKUP($A19,$ACE:$ACW,1+IFERROR(VALUE(RIGHT(YJ$3,2)),RIGHT(YJ$3,1)),TRUE)</f>
        <v>-463</v>
      </c>
      <c r="YL19" s="5">
        <f>IFERROR(YM19-VLOOKUP($A19,'TB2-1'!$A:$XEW,1+IFERROR(VALUE(RIGHT(YL$3,2)),RIGHT(YL$3,1)),TRUE),#N/A)</f>
        <v>-495</v>
      </c>
      <c r="YM19" s="9">
        <f t="shared" ref="YM19" si="635">$YO19+VLOOKUP($A19,$ACE:$ACW,1+IFERROR(VALUE(RIGHT(YL$3,2)),RIGHT(YL$3,1)),TRUE)</f>
        <v>-455</v>
      </c>
      <c r="YN19" s="5">
        <f>IFERROR(YO19-VLOOKUP($A19,'TB2-1'!$A:$XEW,1+IFERROR(VALUE(RIGHT(YN$3,2)),RIGHT(YN$3,1)),TRUE),#N/A)</f>
        <v>-533</v>
      </c>
      <c r="YO19" s="9">
        <v>-470</v>
      </c>
      <c r="YP19" s="5">
        <f>IFERROR(YQ19-VLOOKUP($A19,'TB2-1'!$A:$XEW,1+IFERROR(VALUE(RIGHT(YP$3,2)),RIGHT(YP$3,1)),TRUE),#N/A)</f>
        <v>-570</v>
      </c>
      <c r="YQ19" s="5">
        <f t="shared" si="82"/>
        <v>-470</v>
      </c>
      <c r="YR19" s="5">
        <f>IFERROR(YS19-VLOOKUP($A19,'TB2-1'!$A:$XEW,1+IFERROR(VALUE(RIGHT(YR$3,2)),RIGHT(YR$3,1)),TRUE),#N/A)</f>
        <v>-630</v>
      </c>
      <c r="YS19" s="5">
        <f t="shared" si="82"/>
        <v>-470</v>
      </c>
      <c r="YT19" s="5">
        <f>IFERROR(YU19-VLOOKUP($A19,'TB2-1'!$A:$XEW,1+IFERROR(VALUE(RIGHT(YT$3,2)),RIGHT(YT$3,1)),TRUE),#N/A)</f>
        <v>-720</v>
      </c>
      <c r="YU19" s="5">
        <f t="shared" si="82"/>
        <v>-470</v>
      </c>
      <c r="YV19" s="5">
        <f>IFERROR(YW19-VLOOKUP($A19,'TB2-1'!$A:$XEW,1+IFERROR(VALUE(RIGHT(YV$3,2)),RIGHT(YV$3,1)),TRUE),#N/A)</f>
        <v>-870</v>
      </c>
      <c r="YW19" s="5">
        <f t="shared" si="82"/>
        <v>-470</v>
      </c>
      <c r="YX19" s="5">
        <f>IFERROR(YY19-VLOOKUP($A19,'TB2-1'!$A:$XEW,1+IFERROR(VALUE(RIGHT(YX$3,2)),RIGHT(YX$3,1)),TRUE),#N/A)</f>
        <v>-1100</v>
      </c>
      <c r="YY19" s="5">
        <f t="shared" si="82"/>
        <v>-470</v>
      </c>
      <c r="YZ19" s="5">
        <f>IFERROR(ZA19-VLOOKUP($A19,'TB2-1'!$A:$XEW,1+IFERROR(VALUE(RIGHT(YZ$3,2)),RIGHT(YZ$3,1)),TRUE),#N/A)</f>
        <v>-1470</v>
      </c>
      <c r="ZA19" s="5">
        <f t="shared" si="82"/>
        <v>-470</v>
      </c>
      <c r="ZB19" s="5">
        <f>IFERROR(ZC19-VLOOKUP($A19,'TB2-1'!$A:$XEW,1+IFERROR(VALUE(RIGHT(ZB$3,2)),RIGHT(ZB$3,1)),TRUE),#N/A)</f>
        <v>-2070</v>
      </c>
      <c r="ZC19" s="5">
        <f t="shared" si="82"/>
        <v>-470</v>
      </c>
      <c r="ZD19" s="5">
        <f>IFERROR(ZE19-VLOOKUP($A19,'TB2-1'!$A:$XEW,1+IFERROR(VALUE(RIGHT(ZD$3,2)),RIGHT(ZD$3,1)),TRUE),#N/A)</f>
        <v>-2970</v>
      </c>
      <c r="ZE19" s="5">
        <f t="shared" si="82"/>
        <v>-470</v>
      </c>
      <c r="ZF19" s="5">
        <f>IFERROR(ZG19-VLOOKUP($A19,'TB2-1'!$A:$XEW,1+IFERROR(VALUE(RIGHT(ZF$3,2)),RIGHT(ZF$3,1)),TRUE),#N/A)</f>
        <v>-4470</v>
      </c>
      <c r="ZG19" s="5">
        <f t="shared" si="83"/>
        <v>-470</v>
      </c>
      <c r="ZH19" s="5">
        <f>IFERROR(ZI19-VLOOKUP($A19,'TB2-1'!$A:$XEW,1+IFERROR(VALUE(RIGHT(ZH$3,2)),RIGHT(ZH$3,1)),TRUE),#N/A)</f>
        <v>-6770</v>
      </c>
      <c r="ZI19" s="5">
        <f t="shared" si="84"/>
        <v>-470</v>
      </c>
      <c r="ZJ19" s="2" t="e">
        <f>IFERROR(ZK19-VLOOKUP($A19,'TB2-1'!$A:$XEW,1+IFERROR(VALUE(RIGHT(ZJ$3,2)),RIGHT(ZJ$3,1)),TRUE),#N/A)</f>
        <v>#N/A</v>
      </c>
      <c r="ZK19" s="9" t="e">
        <f t="shared" si="136"/>
        <v>#N/A</v>
      </c>
      <c r="ZL19" s="2" t="e">
        <f>IFERROR(ZM19-VLOOKUP($A19,'TB2-1'!$A:$XEW,1+IFERROR(VALUE(RIGHT(ZL$3,2)),RIGHT(ZL$3,1)),TRUE),#N/A)</f>
        <v>#N/A</v>
      </c>
      <c r="ZM19" s="9" t="e">
        <f t="shared" si="136"/>
        <v>#N/A</v>
      </c>
      <c r="ZN19" s="2">
        <f>IFERROR(ZO19-VLOOKUP($A19,'TB2-1'!$A:$XEW,1+IFERROR(VALUE(RIGHT(ZN$3,2)),RIGHT(ZN$3,1)),TRUE),#N/A)</f>
        <v>-625</v>
      </c>
      <c r="ZO19" s="9">
        <f t="shared" ref="ZO19" si="636">$ZY19+VLOOKUP($A19,$ACE:$ACW,1+IFERROR(VALUE(RIGHT(ZN$3,2)),RIGHT(ZN$3,1)),TRUE)</f>
        <v>-617</v>
      </c>
      <c r="ZP19" s="2">
        <f>IFERROR(ZQ19-VLOOKUP($A19,'TB2-1'!$A:$XEW,1+IFERROR(VALUE(RIGHT(ZP$3,2)),RIGHT(ZP$3,1)),TRUE),#N/A)</f>
        <v>-628</v>
      </c>
      <c r="ZQ19" s="9">
        <f t="shared" ref="ZQ19" si="637">$ZY19+VLOOKUP($A19,$ACE:$ACW,1+IFERROR(VALUE(RIGHT(ZP$3,2)),RIGHT(ZP$3,1)),TRUE)</f>
        <v>-616</v>
      </c>
      <c r="ZR19" s="2">
        <f>IFERROR(ZS19-VLOOKUP($A19,'TB2-1'!$A:$XEW,1+IFERROR(VALUE(RIGHT(ZR$3,2)),RIGHT(ZR$3,1)),TRUE),#N/A)</f>
        <v>-632</v>
      </c>
      <c r="ZS19" s="9">
        <f t="shared" ref="ZS19" si="638">$ZY19+VLOOKUP($A19,$ACE:$ACW,1+IFERROR(VALUE(RIGHT(ZR$3,2)),RIGHT(ZR$3,1)),TRUE)</f>
        <v>-614</v>
      </c>
      <c r="ZT19" s="2">
        <f>IFERROR(ZU19-VLOOKUP($A19,'TB2-1'!$A:$XEW,1+IFERROR(VALUE(RIGHT(ZT$3,2)),RIGHT(ZT$3,1)),TRUE),#N/A)</f>
        <v>-638</v>
      </c>
      <c r="ZU19" s="9">
        <f t="shared" ref="ZU19" si="639">$ZY19+VLOOKUP($A19,$ACE:$ACW,1+IFERROR(VALUE(RIGHT(ZT$3,2)),RIGHT(ZT$3,1)),TRUE)</f>
        <v>-613</v>
      </c>
      <c r="ZV19" s="2">
        <f>IFERROR(ZW19-VLOOKUP($A19,'TB2-1'!$A:$XEW,1+IFERROR(VALUE(RIGHT(ZV$3,2)),RIGHT(ZV$3,1)),TRUE),#N/A)</f>
        <v>-645</v>
      </c>
      <c r="ZW19" s="9">
        <f t="shared" ref="ZW19" si="640">$ZY19+VLOOKUP($A19,$ACE:$ACW,1+IFERROR(VALUE(RIGHT(ZV$3,2)),RIGHT(ZV$3,1)),TRUE)</f>
        <v>-605</v>
      </c>
      <c r="ZX19" s="2">
        <f>IFERROR(ZY19-VLOOKUP($A19,'TB2-1'!$A:$XEW,1+IFERROR(VALUE(RIGHT(ZX$3,2)),RIGHT(ZX$3,1)),TRUE),#N/A)</f>
        <v>-683</v>
      </c>
      <c r="ZY19" s="9">
        <v>-620</v>
      </c>
      <c r="ZZ19" s="2">
        <f>IFERROR(AAA19-VLOOKUP($A19,'TB2-1'!$A:$XEW,1+IFERROR(VALUE(RIGHT(ZZ$3,2)),RIGHT(ZZ$3,1)),TRUE),#N/A)</f>
        <v>-720</v>
      </c>
      <c r="AAA19" s="2">
        <f t="shared" si="85"/>
        <v>-620</v>
      </c>
      <c r="AAB19" s="2">
        <f>IFERROR(AAC19-VLOOKUP($A19,'TB2-1'!$A:$XEW,1+IFERROR(VALUE(RIGHT(AAB$3,2)),RIGHT(AAB$3,1)),TRUE),#N/A)</f>
        <v>-780</v>
      </c>
      <c r="AAC19" s="2">
        <f t="shared" si="85"/>
        <v>-620</v>
      </c>
      <c r="AAD19" s="2">
        <f>IFERROR(AAE19-VLOOKUP($A19,'TB2-1'!$A:$XEW,1+IFERROR(VALUE(RIGHT(AAD$3,2)),RIGHT(AAD$3,1)),TRUE),#N/A)</f>
        <v>-870</v>
      </c>
      <c r="AAE19" s="2">
        <f t="shared" si="85"/>
        <v>-620</v>
      </c>
      <c r="AAF19" s="2">
        <f>IFERROR(AAG19-VLOOKUP($A19,'TB2-1'!$A:$XEW,1+IFERROR(VALUE(RIGHT(AAF$3,2)),RIGHT(AAF$3,1)),TRUE),#N/A)</f>
        <v>-1020</v>
      </c>
      <c r="AAG19" s="2">
        <f t="shared" si="85"/>
        <v>-620</v>
      </c>
      <c r="AAH19" s="2">
        <f>IFERROR(AAI19-VLOOKUP($A19,'TB2-1'!$A:$XEW,1+IFERROR(VALUE(RIGHT(AAH$3,2)),RIGHT(AAH$3,1)),TRUE),#N/A)</f>
        <v>-1250</v>
      </c>
      <c r="AAI19" s="2">
        <f t="shared" si="85"/>
        <v>-620</v>
      </c>
      <c r="AAJ19" s="2">
        <f>IFERROR(AAK19-VLOOKUP($A19,'TB2-1'!$A:$XEW,1+IFERROR(VALUE(RIGHT(AAJ$3,2)),RIGHT(AAJ$3,1)),TRUE),#N/A)</f>
        <v>-1620</v>
      </c>
      <c r="AAK19" s="2">
        <f t="shared" si="85"/>
        <v>-620</v>
      </c>
      <c r="AAL19" s="2">
        <f>IFERROR(AAM19-VLOOKUP($A19,'TB2-1'!$A:$XEW,1+IFERROR(VALUE(RIGHT(AAL$3,2)),RIGHT(AAL$3,1)),TRUE),#N/A)</f>
        <v>-2220</v>
      </c>
      <c r="AAM19" s="2">
        <f t="shared" si="85"/>
        <v>-620</v>
      </c>
      <c r="AAN19" s="2">
        <f>IFERROR(AAO19-VLOOKUP($A19,'TB2-1'!$A:$XEW,1+IFERROR(VALUE(RIGHT(AAN$3,2)),RIGHT(AAN$3,1)),TRUE),#N/A)</f>
        <v>-3120</v>
      </c>
      <c r="AAO19" s="2">
        <f t="shared" si="85"/>
        <v>-620</v>
      </c>
      <c r="AAP19" s="2">
        <f>IFERROR(AAQ19-VLOOKUP($A19,'TB2-1'!$A:$XEW,1+IFERROR(VALUE(RIGHT(AAP$3,2)),RIGHT(AAP$3,1)),TRUE),#N/A)</f>
        <v>-4620</v>
      </c>
      <c r="AAQ19" s="2">
        <f t="shared" si="86"/>
        <v>-620</v>
      </c>
      <c r="AAR19" s="2">
        <f>IFERROR(AAS19-VLOOKUP($A19,'TB2-1'!$A:$XEW,1+IFERROR(VALUE(RIGHT(AAR$3,2)),RIGHT(AAR$3,1)),TRUE),#N/A)</f>
        <v>-6920</v>
      </c>
      <c r="AAS19" s="2">
        <f t="shared" si="87"/>
        <v>-620</v>
      </c>
      <c r="AAT19" s="5" t="e">
        <f>IFERROR(AAU19-VLOOKUP($A19,'TB2-1'!$A:$XEW,1+IFERROR(VALUE(RIGHT(AAT$3,2)),RIGHT(AAT$3,1)),TRUE),#N/A)</f>
        <v>#N/A</v>
      </c>
      <c r="AAU19" s="9" t="e">
        <f t="shared" si="142"/>
        <v>#N/A</v>
      </c>
      <c r="AAV19" s="5" t="e">
        <f>IFERROR(AAW19-VLOOKUP($A19,'TB2-1'!$A:$XEW,1+IFERROR(VALUE(RIGHT(AAV$3,2)),RIGHT(AAV$3,1)),TRUE),#N/A)</f>
        <v>#N/A</v>
      </c>
      <c r="AAW19" s="9" t="e">
        <f t="shared" si="142"/>
        <v>#N/A</v>
      </c>
      <c r="AAX19" s="5">
        <f>IFERROR(AAY19-VLOOKUP($A19,'TB2-1'!$A:$XEW,1+IFERROR(VALUE(RIGHT(AAX$3,2)),RIGHT(AAX$3,1)),TRUE),#N/A)</f>
        <v>-805</v>
      </c>
      <c r="AAY19" s="9">
        <f t="shared" ref="AAY19" si="641">$ABI19+VLOOKUP($A19,$ACE:$ACW,1+IFERROR(VALUE(RIGHT(AAX$3,2)),RIGHT(AAX$3,1)),TRUE)</f>
        <v>-797</v>
      </c>
      <c r="AAZ19" s="5">
        <f>IFERROR(ABA19-VLOOKUP($A19,'TB2-1'!$A:$XEW,1+IFERROR(VALUE(RIGHT(AAZ$3,2)),RIGHT(AAZ$3,1)),TRUE),#N/A)</f>
        <v>-808</v>
      </c>
      <c r="ABA19" s="9">
        <f t="shared" ref="ABA19" si="642">$ABI19+VLOOKUP($A19,$ACE:$ACW,1+IFERROR(VALUE(RIGHT(AAZ$3,2)),RIGHT(AAZ$3,1)),TRUE)</f>
        <v>-796</v>
      </c>
      <c r="ABB19" s="5">
        <f>IFERROR(ABC19-VLOOKUP($A19,'TB2-1'!$A:$XEW,1+IFERROR(VALUE(RIGHT(ABB$3,2)),RIGHT(ABB$3,1)),TRUE),#N/A)</f>
        <v>-812</v>
      </c>
      <c r="ABC19" s="9">
        <f t="shared" ref="ABC19" si="643">$ABI19+VLOOKUP($A19,$ACE:$ACW,1+IFERROR(VALUE(RIGHT(ABB$3,2)),RIGHT(ABB$3,1)),TRUE)</f>
        <v>-794</v>
      </c>
      <c r="ABD19" s="5">
        <f>IFERROR(ABE19-VLOOKUP($A19,'TB2-1'!$A:$XEW,1+IFERROR(VALUE(RIGHT(ABD$3,2)),RIGHT(ABD$3,1)),TRUE),#N/A)</f>
        <v>-818</v>
      </c>
      <c r="ABE19" s="9">
        <f t="shared" ref="ABE19" si="644">$ABI19+VLOOKUP($A19,$ACE:$ACW,1+IFERROR(VALUE(RIGHT(ABD$3,2)),RIGHT(ABD$3,1)),TRUE)</f>
        <v>-793</v>
      </c>
      <c r="ABF19" s="5">
        <f>IFERROR(ABG19-VLOOKUP($A19,'TB2-1'!$A:$XEW,1+IFERROR(VALUE(RIGHT(ABF$3,2)),RIGHT(ABF$3,1)),TRUE),#N/A)</f>
        <v>-825</v>
      </c>
      <c r="ABG19" s="9">
        <f t="shared" ref="ABG19" si="645">$ABI19+VLOOKUP($A19,$ACE:$ACW,1+IFERROR(VALUE(RIGHT(ABF$3,2)),RIGHT(ABF$3,1)),TRUE)</f>
        <v>-785</v>
      </c>
      <c r="ABH19" s="5">
        <f>IFERROR(ABI19-VLOOKUP($A19,'TB2-1'!$A:$XEW,1+IFERROR(VALUE(RIGHT(ABH$3,2)),RIGHT(ABH$3,1)),TRUE),#N/A)</f>
        <v>-863</v>
      </c>
      <c r="ABI19" s="9">
        <v>-800</v>
      </c>
      <c r="ABJ19" s="5">
        <f>IFERROR(ABK19-VLOOKUP($A19,'TB2-1'!$A:$XEW,1+IFERROR(VALUE(RIGHT(ABJ$3,2)),RIGHT(ABJ$3,1)),TRUE),#N/A)</f>
        <v>-900</v>
      </c>
      <c r="ABK19" s="5">
        <f t="shared" si="88"/>
        <v>-800</v>
      </c>
      <c r="ABL19" s="5">
        <f>IFERROR(ABM19-VLOOKUP($A19,'TB2-1'!$A:$XEW,1+IFERROR(VALUE(RIGHT(ABL$3,2)),RIGHT(ABL$3,1)),TRUE),#N/A)</f>
        <v>-960</v>
      </c>
      <c r="ABM19" s="5">
        <f t="shared" si="88"/>
        <v>-800</v>
      </c>
      <c r="ABN19" s="5">
        <f>IFERROR(ABO19-VLOOKUP($A19,'TB2-1'!$A:$XEW,1+IFERROR(VALUE(RIGHT(ABN$3,2)),RIGHT(ABN$3,1)),TRUE),#N/A)</f>
        <v>-1050</v>
      </c>
      <c r="ABO19" s="5">
        <f t="shared" si="88"/>
        <v>-800</v>
      </c>
      <c r="ABP19" s="5">
        <f>IFERROR(ABQ19-VLOOKUP($A19,'TB2-1'!$A:$XEW,1+IFERROR(VALUE(RIGHT(ABP$3,2)),RIGHT(ABP$3,1)),TRUE),#N/A)</f>
        <v>-1200</v>
      </c>
      <c r="ABQ19" s="5">
        <f t="shared" si="88"/>
        <v>-800</v>
      </c>
      <c r="ABR19" s="5">
        <f>IFERROR(ABS19-VLOOKUP($A19,'TB2-1'!$A:$XEW,1+IFERROR(VALUE(RIGHT(ABR$3,2)),RIGHT(ABR$3,1)),TRUE),#N/A)</f>
        <v>-1430</v>
      </c>
      <c r="ABS19" s="5">
        <f t="shared" si="88"/>
        <v>-800</v>
      </c>
      <c r="ABT19" s="5">
        <f>IFERROR(ABU19-VLOOKUP($A19,'TB2-1'!$A:$XEW,1+IFERROR(VALUE(RIGHT(ABT$3,2)),RIGHT(ABT$3,1)),TRUE),#N/A)</f>
        <v>-1800</v>
      </c>
      <c r="ABU19" s="5">
        <f t="shared" si="88"/>
        <v>-800</v>
      </c>
      <c r="ABV19" s="5">
        <f>IFERROR(ABW19-VLOOKUP($A19,'TB2-1'!$A:$XEW,1+IFERROR(VALUE(RIGHT(ABV$3,2)),RIGHT(ABV$3,1)),TRUE),#N/A)</f>
        <v>-2400</v>
      </c>
      <c r="ABW19" s="5">
        <f t="shared" si="88"/>
        <v>-800</v>
      </c>
      <c r="ABX19" s="5">
        <f>IFERROR(ABY19-VLOOKUP($A19,'TB2-1'!$A:$XEW,1+IFERROR(VALUE(RIGHT(ABX$3,2)),RIGHT(ABX$3,1)),TRUE),#N/A)</f>
        <v>-3300</v>
      </c>
      <c r="ABY19" s="5">
        <f t="shared" si="88"/>
        <v>-800</v>
      </c>
      <c r="ABZ19" s="5">
        <f>IFERROR(ACA19-VLOOKUP($A19,'TB2-1'!$A:$XEW,1+IFERROR(VALUE(RIGHT(ABZ$3,2)),RIGHT(ABZ$3,1)),TRUE),#N/A)</f>
        <v>-4800</v>
      </c>
      <c r="ACA19" s="5">
        <f t="shared" si="89"/>
        <v>-800</v>
      </c>
      <c r="ACB19" s="5">
        <f>IFERROR(ACC19-VLOOKUP($A19,'TB2-1'!$A:$XEW,1+IFERROR(VALUE(RIGHT(ACB$3,2)),RIGHT(ACB$3,1)),TRUE),#N/A)</f>
        <v>-7100</v>
      </c>
      <c r="ACC19" s="5">
        <f t="shared" si="90"/>
        <v>-800</v>
      </c>
      <c r="ACE19" s="2">
        <f>Config!G15</f>
        <v>120.001</v>
      </c>
      <c r="ACF19" s="6" t="e">
        <v>#N/A</v>
      </c>
      <c r="ACG19" s="6" t="e">
        <v>#N/A</v>
      </c>
      <c r="ACH19" s="6">
        <v>3</v>
      </c>
      <c r="ACI19" s="6">
        <v>4</v>
      </c>
      <c r="ACJ19" s="6">
        <v>6</v>
      </c>
      <c r="ACK19" s="6">
        <v>7</v>
      </c>
      <c r="ACL19" s="6">
        <v>15</v>
      </c>
      <c r="ACM19" s="6">
        <v>23</v>
      </c>
      <c r="ACN19" s="6" t="e">
        <v>#N/A</v>
      </c>
      <c r="ACO19" s="6" t="e">
        <v>#N/A</v>
      </c>
      <c r="ACP19" s="6" t="e">
        <v>#N/A</v>
      </c>
      <c r="ACQ19" s="6" t="e">
        <v>#N/A</v>
      </c>
      <c r="ACR19" s="6" t="e">
        <v>#N/A</v>
      </c>
      <c r="ACS19" s="6" t="e">
        <v>#N/A</v>
      </c>
      <c r="ACT19" s="6" t="e">
        <v>#N/A</v>
      </c>
      <c r="ACU19" s="6" t="e">
        <v>#N/A</v>
      </c>
      <c r="ACV19" s="6" t="e">
        <v>#N/A</v>
      </c>
      <c r="ACW19" s="6" t="e">
        <v>#N/A</v>
      </c>
    </row>
    <row r="20" spans="1:777" ht="15.75" thickBot="1" x14ac:dyDescent="0.3">
      <c r="A20" s="2">
        <f>Config!G16</f>
        <v>140.001</v>
      </c>
      <c r="B20" s="84">
        <v>210</v>
      </c>
      <c r="C20" s="5">
        <f>IFERROR(B20+VLOOKUP($A20,'TB2-1'!$A:$XEW,1+IFERROR(VALUE(RIGHT(B$3,2)),RIGHT(B$3,1)),TRUE),#N/A)</f>
        <v>213.5</v>
      </c>
      <c r="D20" s="10">
        <f t="shared" si="1"/>
        <v>210</v>
      </c>
      <c r="E20" s="5">
        <f>IFERROR(D20+VLOOKUP($A20,'TB2-1'!$A:$XEW,1+IFERROR(VALUE(RIGHT(D$3,2)),RIGHT(D$3,1)),TRUE),#N/A)</f>
        <v>215</v>
      </c>
      <c r="F20" s="10">
        <f t="shared" si="1"/>
        <v>210</v>
      </c>
      <c r="G20" s="5">
        <f>IFERROR(F20+VLOOKUP($A20,'TB2-1'!$A:$XEW,1+IFERROR(VALUE(RIGHT(F$3,2)),RIGHT(F$3,1)),TRUE),#N/A)</f>
        <v>218</v>
      </c>
      <c r="H20" s="10">
        <f t="shared" si="1"/>
        <v>210</v>
      </c>
      <c r="I20" s="5">
        <f>IFERROR(H20+VLOOKUP($A20,'TB2-1'!$A:$XEW,1+IFERROR(VALUE(RIGHT(H$3,2)),RIGHT(H$3,1)),TRUE),#N/A)</f>
        <v>222</v>
      </c>
      <c r="J20" s="10">
        <f t="shared" si="1"/>
        <v>210</v>
      </c>
      <c r="K20" s="5">
        <f>IFERROR(J20+VLOOKUP($A20,'TB2-1'!$A:$XEW,1+IFERROR(VALUE(RIGHT(J$3,2)),RIGHT(J$3,1)),TRUE),#N/A)</f>
        <v>228</v>
      </c>
      <c r="L20" s="10">
        <f t="shared" si="1"/>
        <v>210</v>
      </c>
      <c r="M20" s="5">
        <f>IFERROR(L20+VLOOKUP($A20,'TB2-1'!$A:$XEW,1+IFERROR(VALUE(RIGHT(L$3,2)),RIGHT(L$3,1)),TRUE),#N/A)</f>
        <v>235</v>
      </c>
      <c r="N20" s="10">
        <f t="shared" si="1"/>
        <v>210</v>
      </c>
      <c r="O20" s="5">
        <f>IFERROR(N20+VLOOKUP($A20,'TB2-1'!$A:$XEW,1+IFERROR(VALUE(RIGHT(N$3,2)),RIGHT(N$3,1)),TRUE),#N/A)</f>
        <v>250</v>
      </c>
      <c r="P20" s="10">
        <f t="shared" si="1"/>
        <v>210</v>
      </c>
      <c r="Q20" s="5">
        <f>IFERROR(P20+VLOOKUP($A20,'TB2-1'!$A:$XEW,1+IFERROR(VALUE(RIGHT(P$3,2)),RIGHT(P$3,1)),TRUE),#N/A)</f>
        <v>273</v>
      </c>
      <c r="R20" s="10">
        <f t="shared" si="1"/>
        <v>210</v>
      </c>
      <c r="S20" s="5">
        <f>IFERROR(R20+VLOOKUP($A20,'TB2-1'!$A:$XEW,1+IFERROR(VALUE(RIGHT(R$3,2)),RIGHT(R$3,1)),TRUE),#N/A)</f>
        <v>310</v>
      </c>
      <c r="T20" s="10">
        <f t="shared" si="2"/>
        <v>210</v>
      </c>
      <c r="U20" s="5">
        <f>IFERROR(T20+VLOOKUP($A20,'TB2-1'!$A:$XEW,1+IFERROR(VALUE(RIGHT(T$3,2)),RIGHT(T$3,1)),TRUE),#N/A)</f>
        <v>370</v>
      </c>
      <c r="V20" s="10">
        <f t="shared" si="3"/>
        <v>210</v>
      </c>
      <c r="W20" s="5">
        <f>IFERROR(V20+VLOOKUP($A20,'TB2-1'!$A:$XEW,1+IFERROR(VALUE(RIGHT(V$3,2)),RIGHT(V$3,1)),TRUE),#N/A)</f>
        <v>460</v>
      </c>
      <c r="X20" s="10">
        <f t="shared" si="4"/>
        <v>210</v>
      </c>
      <c r="Y20" s="5">
        <f>IFERROR(X20+VLOOKUP($A20,'TB2-1'!$A:$XEW,1+IFERROR(VALUE(RIGHT(X$3,2)),RIGHT(X$3,1)),TRUE),#N/A)</f>
        <v>610</v>
      </c>
      <c r="Z20" s="10">
        <f t="shared" si="5"/>
        <v>210</v>
      </c>
      <c r="AA20" s="5">
        <f>IFERROR(Z20+VLOOKUP($A20,'TB2-1'!$A:$XEW,1+IFERROR(VALUE(RIGHT(Z$3,2)),RIGHT(Z$3,1)),TRUE),#N/A)</f>
        <v>840</v>
      </c>
      <c r="AB20" s="10">
        <f t="shared" si="6"/>
        <v>210</v>
      </c>
      <c r="AC20" s="5">
        <f>IFERROR(AB20+VLOOKUP($A20,'TB2-1'!$A:$XEW,1+IFERROR(VALUE(RIGHT(AB$3,2)),RIGHT(AB$3,1)),TRUE),#N/A)</f>
        <v>1210</v>
      </c>
      <c r="AD20" s="10">
        <f t="shared" si="7"/>
        <v>210</v>
      </c>
      <c r="AE20" s="5">
        <f>IFERROR(AD20+VLOOKUP($A20,'TB2-1'!$A:$XEW,1+IFERROR(VALUE(RIGHT(AD$3,2)),RIGHT(AD$3,1)),TRUE),#N/A)</f>
        <v>1810</v>
      </c>
      <c r="AF20" s="10">
        <f t="shared" si="8"/>
        <v>210</v>
      </c>
      <c r="AG20" s="5">
        <f>IFERROR(AF20+VLOOKUP($A20,'TB2-1'!$A:$XEW,1+IFERROR(VALUE(RIGHT(AF$3,2)),RIGHT(AF$3,1)),TRUE),#N/A)</f>
        <v>2710</v>
      </c>
      <c r="AH20" s="10">
        <f t="shared" si="9"/>
        <v>210</v>
      </c>
      <c r="AI20" s="5">
        <f>IFERROR(AH20+VLOOKUP($A20,'TB2-1'!$A:$XEW,1+IFERROR(VALUE(RIGHT(AH$3,2)),RIGHT(AH$3,1)),TRUE),#N/A)</f>
        <v>4210</v>
      </c>
      <c r="AJ20" s="10">
        <f t="shared" si="10"/>
        <v>210</v>
      </c>
      <c r="AK20" s="5">
        <f>IFERROR(AJ20+VLOOKUP($A20,'TB2-1'!$A:$XEW,1+IFERROR(VALUE(RIGHT(AJ$3,2)),RIGHT(AJ$3,1)),TRUE),#N/A)</f>
        <v>6510</v>
      </c>
      <c r="AL20" s="84">
        <v>145</v>
      </c>
      <c r="AM20" s="6">
        <f>IFERROR(AL20+VLOOKUP($A20,'TB2-1'!$A:$XEW,1+IFERROR(VALUE(RIGHT(AL$3,2)),RIGHT(AL$3,1)),TRUE),#N/A)</f>
        <v>148.5</v>
      </c>
      <c r="AN20" s="6">
        <f t="shared" si="11"/>
        <v>145</v>
      </c>
      <c r="AO20" s="6">
        <f>IFERROR(AN20+VLOOKUP($A20,'TB2-1'!$A:$XEW,1+IFERROR(VALUE(RIGHT(AN$3,2)),RIGHT(AN$3,1)),TRUE),#N/A)</f>
        <v>150</v>
      </c>
      <c r="AP20" s="6">
        <f t="shared" si="11"/>
        <v>145</v>
      </c>
      <c r="AQ20" s="6">
        <f>IFERROR(AP20+VLOOKUP($A20,'TB2-1'!$A:$XEW,1+IFERROR(VALUE(RIGHT(AP$3,2)),RIGHT(AP$3,1)),TRUE),#N/A)</f>
        <v>153</v>
      </c>
      <c r="AR20" s="6">
        <f t="shared" si="11"/>
        <v>145</v>
      </c>
      <c r="AS20" s="6">
        <f>IFERROR(AR20+VLOOKUP($A20,'TB2-1'!$A:$XEW,1+IFERROR(VALUE(RIGHT(AR$3,2)),RIGHT(AR$3,1)),TRUE),#N/A)</f>
        <v>157</v>
      </c>
      <c r="AT20" s="6">
        <f t="shared" si="11"/>
        <v>145</v>
      </c>
      <c r="AU20" s="6">
        <f>IFERROR(AT20+VLOOKUP($A20,'TB2-1'!$A:$XEW,1+IFERROR(VALUE(RIGHT(AT$3,2)),RIGHT(AT$3,1)),TRUE),#N/A)</f>
        <v>163</v>
      </c>
      <c r="AV20" s="6">
        <f t="shared" si="11"/>
        <v>145</v>
      </c>
      <c r="AW20" s="6">
        <f>IFERROR(AV20+VLOOKUP($A20,'TB2-1'!$A:$XEW,1+IFERROR(VALUE(RIGHT(AV$3,2)),RIGHT(AV$3,1)),TRUE),#N/A)</f>
        <v>170</v>
      </c>
      <c r="AX20" s="6">
        <f t="shared" si="11"/>
        <v>145</v>
      </c>
      <c r="AY20" s="6">
        <f>IFERROR(AX20+VLOOKUP($A20,'TB2-1'!$A:$XEW,1+IFERROR(VALUE(RIGHT(AX$3,2)),RIGHT(AX$3,1)),TRUE),#N/A)</f>
        <v>185</v>
      </c>
      <c r="AZ20" s="6">
        <f t="shared" si="11"/>
        <v>145</v>
      </c>
      <c r="BA20" s="6">
        <f>IFERROR(AZ20+VLOOKUP($A20,'TB2-1'!$A:$XEW,1+IFERROR(VALUE(RIGHT(AZ$3,2)),RIGHT(AZ$3,1)),TRUE),#N/A)</f>
        <v>208</v>
      </c>
      <c r="BB20" s="6">
        <f t="shared" si="11"/>
        <v>145</v>
      </c>
      <c r="BC20" s="6">
        <f>IFERROR(BB20+VLOOKUP($A20,'TB2-1'!$A:$XEW,1+IFERROR(VALUE(RIGHT(BB$3,2)),RIGHT(BB$3,1)),TRUE),#N/A)</f>
        <v>245</v>
      </c>
      <c r="BD20" s="6">
        <f t="shared" si="12"/>
        <v>145</v>
      </c>
      <c r="BE20" s="6">
        <f>IFERROR(BD20+VLOOKUP($A20,'TB2-1'!$A:$XEW,1+IFERROR(VALUE(RIGHT(BD$3,2)),RIGHT(BD$3,1)),TRUE),#N/A)</f>
        <v>305</v>
      </c>
      <c r="BF20" s="6">
        <f t="shared" si="13"/>
        <v>145</v>
      </c>
      <c r="BG20" s="6">
        <f>IFERROR(BF20+VLOOKUP($A20,'TB2-1'!$A:$XEW,1+IFERROR(VALUE(RIGHT(BF$3,2)),RIGHT(BF$3,1)),TRUE),#N/A)</f>
        <v>395</v>
      </c>
      <c r="BH20" s="6">
        <f t="shared" si="14"/>
        <v>145</v>
      </c>
      <c r="BI20" s="6">
        <f>IFERROR(BH20+VLOOKUP($A20,'TB2-1'!$A:$XEW,1+IFERROR(VALUE(RIGHT(BH$3,2)),RIGHT(BH$3,1)),TRUE),#N/A)</f>
        <v>545</v>
      </c>
      <c r="BJ20" s="6">
        <f t="shared" si="15"/>
        <v>145</v>
      </c>
      <c r="BK20" s="6">
        <f>IFERROR(BJ20+VLOOKUP($A20,'TB2-1'!$A:$XEW,1+IFERROR(VALUE(RIGHT(BJ$3,2)),RIGHT(BJ$3,1)),TRUE),#N/A)</f>
        <v>775</v>
      </c>
      <c r="BL20" s="6">
        <f t="shared" si="16"/>
        <v>145</v>
      </c>
      <c r="BM20" s="6">
        <f>IFERROR(BL20+VLOOKUP($A20,'TB2-1'!$A:$XEW,1+IFERROR(VALUE(RIGHT(BL$3,2)),RIGHT(BL$3,1)),TRUE),#N/A)</f>
        <v>1145</v>
      </c>
      <c r="BN20" s="6">
        <f t="shared" si="17"/>
        <v>145</v>
      </c>
      <c r="BO20" s="6">
        <f>IFERROR(BN20+VLOOKUP($A20,'TB2-1'!$A:$XEW,1+IFERROR(VALUE(RIGHT(BN$3,2)),RIGHT(BN$3,1)),TRUE),#N/A)</f>
        <v>1745</v>
      </c>
      <c r="BP20" s="6">
        <f t="shared" si="18"/>
        <v>145</v>
      </c>
      <c r="BQ20" s="6">
        <f>IFERROR(BP20+VLOOKUP($A20,'TB2-1'!$A:$XEW,1+IFERROR(VALUE(RIGHT(BP$3,2)),RIGHT(BP$3,1)),TRUE),#N/A)</f>
        <v>2645</v>
      </c>
      <c r="BR20" s="6">
        <f t="shared" si="19"/>
        <v>145</v>
      </c>
      <c r="BS20" s="6">
        <f>IFERROR(BR20+VLOOKUP($A20,'TB2-1'!$A:$XEW,1+IFERROR(VALUE(RIGHT(BR$3,2)),RIGHT(BR$3,1)),TRUE),#N/A)</f>
        <v>4145</v>
      </c>
      <c r="BT20" s="6">
        <f t="shared" si="20"/>
        <v>145</v>
      </c>
      <c r="BU20" s="6">
        <f>IFERROR(BT20+VLOOKUP($A20,'TB2-1'!$A:$XEW,1+IFERROR(VALUE(RIGHT(BT$3,2)),RIGHT(BT$3,1)),TRUE),#N/A)</f>
        <v>6445</v>
      </c>
      <c r="BV20" s="84">
        <v>85</v>
      </c>
      <c r="BW20" s="5">
        <f>IFERROR(BV20+VLOOKUP($A20,'TB2-1'!$A:$XEW,1+IFERROR(VALUE(RIGHT(BV$3,2)),RIGHT(BV$3,1)),TRUE),#N/A)</f>
        <v>88.5</v>
      </c>
      <c r="BX20" s="10">
        <f t="shared" si="21"/>
        <v>85</v>
      </c>
      <c r="BY20" s="5">
        <f>IFERROR(BX20+VLOOKUP($A20,'TB2-1'!$A:$XEW,1+IFERROR(VALUE(RIGHT(BX$3,2)),RIGHT(BX$3,1)),TRUE),#N/A)</f>
        <v>90</v>
      </c>
      <c r="BZ20" s="10">
        <f t="shared" si="21"/>
        <v>85</v>
      </c>
      <c r="CA20" s="5">
        <f>IFERROR(BZ20+VLOOKUP($A20,'TB2-1'!$A:$XEW,1+IFERROR(VALUE(RIGHT(BZ$3,2)),RIGHT(BZ$3,1)),TRUE),#N/A)</f>
        <v>93</v>
      </c>
      <c r="CB20" s="10">
        <f t="shared" si="21"/>
        <v>85</v>
      </c>
      <c r="CC20" s="5">
        <f>IFERROR(CB20+VLOOKUP($A20,'TB2-1'!$A:$XEW,1+IFERROR(VALUE(RIGHT(CB$3,2)),RIGHT(CB$3,1)),TRUE),#N/A)</f>
        <v>97</v>
      </c>
      <c r="CD20" s="10">
        <f t="shared" si="21"/>
        <v>85</v>
      </c>
      <c r="CE20" s="5">
        <f>IFERROR(CD20+VLOOKUP($A20,'TB2-1'!$A:$XEW,1+IFERROR(VALUE(RIGHT(CD$3,2)),RIGHT(CD$3,1)),TRUE),#N/A)</f>
        <v>103</v>
      </c>
      <c r="CF20" s="10">
        <f t="shared" si="21"/>
        <v>85</v>
      </c>
      <c r="CG20" s="5">
        <f>IFERROR(CF20+VLOOKUP($A20,'TB2-1'!$A:$XEW,1+IFERROR(VALUE(RIGHT(CF$3,2)),RIGHT(CF$3,1)),TRUE),#N/A)</f>
        <v>110</v>
      </c>
      <c r="CH20" s="10">
        <f t="shared" si="21"/>
        <v>85</v>
      </c>
      <c r="CI20" s="5">
        <f>IFERROR(CH20+VLOOKUP($A20,'TB2-1'!$A:$XEW,1+IFERROR(VALUE(RIGHT(CH$3,2)),RIGHT(CH$3,1)),TRUE),#N/A)</f>
        <v>125</v>
      </c>
      <c r="CJ20" s="10">
        <f t="shared" si="21"/>
        <v>85</v>
      </c>
      <c r="CK20" s="5">
        <f>IFERROR(CJ20+VLOOKUP($A20,'TB2-1'!$A:$XEW,1+IFERROR(VALUE(RIGHT(CJ$3,2)),RIGHT(CJ$3,1)),TRUE),#N/A)</f>
        <v>148</v>
      </c>
      <c r="CL20" s="10">
        <f t="shared" si="21"/>
        <v>85</v>
      </c>
      <c r="CM20" s="5">
        <f>IFERROR(CL20+VLOOKUP($A20,'TB2-1'!$A:$XEW,1+IFERROR(VALUE(RIGHT(CL$3,2)),RIGHT(CL$3,1)),TRUE),#N/A)</f>
        <v>185</v>
      </c>
      <c r="CN20" s="10">
        <f t="shared" si="22"/>
        <v>85</v>
      </c>
      <c r="CO20" s="5">
        <f>IFERROR(CN20+VLOOKUP($A20,'TB2-1'!$A:$XEW,1+IFERROR(VALUE(RIGHT(CN$3,2)),RIGHT(CN$3,1)),TRUE),#N/A)</f>
        <v>245</v>
      </c>
      <c r="CP20" s="10">
        <f t="shared" si="23"/>
        <v>85</v>
      </c>
      <c r="CQ20" s="5">
        <f>IFERROR(CP20+VLOOKUP($A20,'TB2-1'!$A:$XEW,1+IFERROR(VALUE(RIGHT(CP$3,2)),RIGHT(CP$3,1)),TRUE),#N/A)</f>
        <v>335</v>
      </c>
      <c r="CR20" s="10">
        <f t="shared" si="24"/>
        <v>85</v>
      </c>
      <c r="CS20" s="5">
        <f>IFERROR(CR20+VLOOKUP($A20,'TB2-1'!$A:$XEW,1+IFERROR(VALUE(RIGHT(CR$3,2)),RIGHT(CR$3,1)),TRUE),#N/A)</f>
        <v>485</v>
      </c>
      <c r="CT20" s="10">
        <f t="shared" si="25"/>
        <v>85</v>
      </c>
      <c r="CU20" s="5">
        <f>IFERROR(CT20+VLOOKUP($A20,'TB2-1'!$A:$XEW,1+IFERROR(VALUE(RIGHT(CT$3,2)),RIGHT(CT$3,1)),TRUE),#N/A)</f>
        <v>715</v>
      </c>
      <c r="CV20" s="10">
        <f t="shared" si="26"/>
        <v>85</v>
      </c>
      <c r="CW20" s="5">
        <f>IFERROR(CV20+VLOOKUP($A20,'TB2-1'!$A:$XEW,1+IFERROR(VALUE(RIGHT(CV$3,2)),RIGHT(CV$3,1)),TRUE),#N/A)</f>
        <v>1085</v>
      </c>
      <c r="CX20" s="10">
        <f t="shared" si="27"/>
        <v>85</v>
      </c>
      <c r="CY20" s="5">
        <f>IFERROR(CX20+VLOOKUP($A20,'TB2-1'!$A:$XEW,1+IFERROR(VALUE(RIGHT(CX$3,2)),RIGHT(CX$3,1)),TRUE),#N/A)</f>
        <v>1685</v>
      </c>
      <c r="CZ20" s="10">
        <f t="shared" si="28"/>
        <v>85</v>
      </c>
      <c r="DA20" s="5">
        <f>IFERROR(CZ20+VLOOKUP($A20,'TB2-1'!$A:$XEW,1+IFERROR(VALUE(RIGHT(CZ$3,2)),RIGHT(CZ$3,1)),TRUE),#N/A)</f>
        <v>2585</v>
      </c>
      <c r="DB20" s="10">
        <f t="shared" si="29"/>
        <v>85</v>
      </c>
      <c r="DC20" s="5">
        <f>IFERROR(DB20+VLOOKUP($A20,'TB2-1'!$A:$XEW,1+IFERROR(VALUE(RIGHT(DB$3,2)),RIGHT(DB$3,1)),TRUE),#N/A)</f>
        <v>4085</v>
      </c>
      <c r="DD20" s="10">
        <f t="shared" si="30"/>
        <v>85</v>
      </c>
      <c r="DE20" s="5">
        <f>IFERROR(DD20+VLOOKUP($A20,'TB2-1'!$A:$XEW,1+IFERROR(VALUE(RIGHT(DD$3,2)),RIGHT(DD$3,1)),TRUE),#N/A)</f>
        <v>6385</v>
      </c>
      <c r="DF20" s="84">
        <v>43</v>
      </c>
      <c r="DG20" s="6">
        <f>IFERROR(DF20+VLOOKUP($A20,'TB2-1'!$A:$XEW,1+IFERROR(VALUE(RIGHT(DF$3,2)),RIGHT(DF$3,1)),TRUE),#N/A)</f>
        <v>46.5</v>
      </c>
      <c r="DH20" s="6">
        <f t="shared" si="31"/>
        <v>43</v>
      </c>
      <c r="DI20" s="6">
        <f>IFERROR(DH20+VLOOKUP($A20,'TB2-1'!$A:$XEW,1+IFERROR(VALUE(RIGHT(DH$3,2)),RIGHT(DH$3,1)),TRUE),#N/A)</f>
        <v>48</v>
      </c>
      <c r="DJ20" s="6">
        <f t="shared" si="31"/>
        <v>43</v>
      </c>
      <c r="DK20" s="6">
        <f>IFERROR(DJ20+VLOOKUP($A20,'TB2-1'!$A:$XEW,1+IFERROR(VALUE(RIGHT(DJ$3,2)),RIGHT(DJ$3,1)),TRUE),#N/A)</f>
        <v>51</v>
      </c>
      <c r="DL20" s="6">
        <f t="shared" si="31"/>
        <v>43</v>
      </c>
      <c r="DM20" s="6">
        <f>IFERROR(DL20+VLOOKUP($A20,'TB2-1'!$A:$XEW,1+IFERROR(VALUE(RIGHT(DL$3,2)),RIGHT(DL$3,1)),TRUE),#N/A)</f>
        <v>55</v>
      </c>
      <c r="DN20" s="6">
        <f t="shared" si="31"/>
        <v>43</v>
      </c>
      <c r="DO20" s="6">
        <f>IFERROR(DN20+VLOOKUP($A20,'TB2-1'!$A:$XEW,1+IFERROR(VALUE(RIGHT(DN$3,2)),RIGHT(DN$3,1)),TRUE),#N/A)</f>
        <v>61</v>
      </c>
      <c r="DP20" s="6">
        <f t="shared" si="31"/>
        <v>43</v>
      </c>
      <c r="DQ20" s="6">
        <f>IFERROR(DP20+VLOOKUP($A20,'TB2-1'!$A:$XEW,1+IFERROR(VALUE(RIGHT(DP$3,2)),RIGHT(DP$3,1)),TRUE),#N/A)</f>
        <v>68</v>
      </c>
      <c r="DR20" s="6">
        <f t="shared" si="31"/>
        <v>43</v>
      </c>
      <c r="DS20" s="6">
        <f>IFERROR(DR20+VLOOKUP($A20,'TB2-1'!$A:$XEW,1+IFERROR(VALUE(RIGHT(DR$3,2)),RIGHT(DR$3,1)),TRUE),#N/A)</f>
        <v>83</v>
      </c>
      <c r="DT20" s="6">
        <f t="shared" si="31"/>
        <v>43</v>
      </c>
      <c r="DU20" s="6">
        <f>IFERROR(DT20+VLOOKUP($A20,'TB2-1'!$A:$XEW,1+IFERROR(VALUE(RIGHT(DT$3,2)),RIGHT(DT$3,1)),TRUE),#N/A)</f>
        <v>106</v>
      </c>
      <c r="DV20" s="6">
        <f t="shared" si="31"/>
        <v>43</v>
      </c>
      <c r="DW20" s="6">
        <f>IFERROR(DV20+VLOOKUP($A20,'TB2-1'!$A:$XEW,1+IFERROR(VALUE(RIGHT(DV$3,2)),RIGHT(DV$3,1)),TRUE),#N/A)</f>
        <v>143</v>
      </c>
      <c r="DX20" s="6">
        <f t="shared" si="32"/>
        <v>43</v>
      </c>
      <c r="DY20" s="6">
        <f>IFERROR(DX20+VLOOKUP($A20,'TB2-1'!$A:$XEW,1+IFERROR(VALUE(RIGHT(DX$3,2)),RIGHT(DX$3,1)),TRUE),#N/A)</f>
        <v>203</v>
      </c>
      <c r="DZ20" s="6">
        <f t="shared" si="33"/>
        <v>43</v>
      </c>
      <c r="EA20" s="6">
        <f>IFERROR(DZ20+VLOOKUP($A20,'TB2-1'!$A:$XEW,1+IFERROR(VALUE(RIGHT(DZ$3,2)),RIGHT(DZ$3,1)),TRUE),#N/A)</f>
        <v>293</v>
      </c>
      <c r="EB20" s="6">
        <f t="shared" si="34"/>
        <v>43</v>
      </c>
      <c r="EC20" s="6">
        <f>IFERROR(EB20+VLOOKUP($A20,'TB2-1'!$A:$XEW,1+IFERROR(VALUE(RIGHT(EB$3,2)),RIGHT(EB$3,1)),TRUE),#N/A)</f>
        <v>443</v>
      </c>
      <c r="ED20" s="6">
        <f t="shared" si="35"/>
        <v>43</v>
      </c>
      <c r="EE20" s="6">
        <f>IFERROR(ED20+VLOOKUP($A20,'TB2-1'!$A:$XEW,1+IFERROR(VALUE(RIGHT(ED$3,2)),RIGHT(ED$3,1)),TRUE),#N/A)</f>
        <v>673</v>
      </c>
      <c r="EF20" s="6">
        <f t="shared" si="36"/>
        <v>43</v>
      </c>
      <c r="EG20" s="6">
        <f>IFERROR(EF20+VLOOKUP($A20,'TB2-1'!$A:$XEW,1+IFERROR(VALUE(RIGHT(EF$3,2)),RIGHT(EF$3,1)),TRUE),#N/A)</f>
        <v>1043</v>
      </c>
      <c r="EH20" s="6">
        <f t="shared" si="37"/>
        <v>43</v>
      </c>
      <c r="EI20" s="6">
        <f>IFERROR(EH20+VLOOKUP($A20,'TB2-1'!$A:$XEW,1+IFERROR(VALUE(RIGHT(EH$3,2)),RIGHT(EH$3,1)),TRUE),#N/A)</f>
        <v>1643</v>
      </c>
      <c r="EJ20" s="6">
        <f t="shared" si="38"/>
        <v>43</v>
      </c>
      <c r="EK20" s="6">
        <f>IFERROR(EJ20+VLOOKUP($A20,'TB2-1'!$A:$XEW,1+IFERROR(VALUE(RIGHT(EJ$3,2)),RIGHT(EJ$3,1)),TRUE),#N/A)</f>
        <v>2543</v>
      </c>
      <c r="EL20" s="6">
        <f t="shared" si="39"/>
        <v>43</v>
      </c>
      <c r="EM20" s="6">
        <f>IFERROR(EL20+VLOOKUP($A20,'TB2-1'!$A:$XEW,1+IFERROR(VALUE(RIGHT(EL$3,2)),RIGHT(EL$3,1)),TRUE),#N/A)</f>
        <v>4043</v>
      </c>
      <c r="EN20" s="6">
        <f t="shared" si="40"/>
        <v>43</v>
      </c>
      <c r="EO20" s="6">
        <f>IFERROR(EN20+VLOOKUP($A20,'TB2-1'!$A:$XEW,1+IFERROR(VALUE(RIGHT(EN$3,2)),RIGHT(EN$3,1)),TRUE),#N/A)</f>
        <v>6343</v>
      </c>
      <c r="EP20" s="84">
        <v>14</v>
      </c>
      <c r="EQ20" s="5">
        <f>IFERROR(EP20+VLOOKUP($A20,'TB2-1'!$A:$XEW,1+IFERROR(VALUE(RIGHT(EP$3,2)),RIGHT(EP$3,1)),TRUE),#N/A)</f>
        <v>17.5</v>
      </c>
      <c r="ER20" s="10">
        <f t="shared" si="41"/>
        <v>14</v>
      </c>
      <c r="ES20" s="5">
        <f>IFERROR(ER20+VLOOKUP($A20,'TB2-1'!$A:$XEW,1+IFERROR(VALUE(RIGHT(ER$3,2)),RIGHT(ER$3,1)),TRUE),#N/A)</f>
        <v>19</v>
      </c>
      <c r="ET20" s="10">
        <f t="shared" si="41"/>
        <v>14</v>
      </c>
      <c r="EU20" s="5">
        <f>IFERROR(ET20+VLOOKUP($A20,'TB2-1'!$A:$XEW,1+IFERROR(VALUE(RIGHT(ET$3,2)),RIGHT(ET$3,1)),TRUE),#N/A)</f>
        <v>22</v>
      </c>
      <c r="EV20" s="10">
        <f t="shared" si="41"/>
        <v>14</v>
      </c>
      <c r="EW20" s="5">
        <f>IFERROR(EV20+VLOOKUP($A20,'TB2-1'!$A:$XEW,1+IFERROR(VALUE(RIGHT(EV$3,2)),RIGHT(EV$3,1)),TRUE),#N/A)</f>
        <v>26</v>
      </c>
      <c r="EX20" s="10">
        <f t="shared" si="41"/>
        <v>14</v>
      </c>
      <c r="EY20" s="5">
        <f>IFERROR(EX20+VLOOKUP($A20,'TB2-1'!$A:$XEW,1+IFERROR(VALUE(RIGHT(EX$3,2)),RIGHT(EX$3,1)),TRUE),#N/A)</f>
        <v>32</v>
      </c>
      <c r="EZ20" s="10">
        <f t="shared" si="41"/>
        <v>14</v>
      </c>
      <c r="FA20" s="5">
        <f>IFERROR(EZ20+VLOOKUP($A20,'TB2-1'!$A:$XEW,1+IFERROR(VALUE(RIGHT(EZ$3,2)),RIGHT(EZ$3,1)),TRUE),#N/A)</f>
        <v>39</v>
      </c>
      <c r="FB20" s="10">
        <f t="shared" si="41"/>
        <v>14</v>
      </c>
      <c r="FC20" s="5">
        <f>IFERROR(FB20+VLOOKUP($A20,'TB2-1'!$A:$XEW,1+IFERROR(VALUE(RIGHT(FB$3,2)),RIGHT(FB$3,1)),TRUE),#N/A)</f>
        <v>54</v>
      </c>
      <c r="FD20" s="10">
        <f t="shared" si="41"/>
        <v>14</v>
      </c>
      <c r="FE20" s="5">
        <f>IFERROR(FD20+VLOOKUP($A20,'TB2-1'!$A:$XEW,1+IFERROR(VALUE(RIGHT(FD$3,2)),RIGHT(FD$3,1)),TRUE),#N/A)</f>
        <v>77</v>
      </c>
      <c r="FF20" s="10">
        <f t="shared" si="41"/>
        <v>14</v>
      </c>
      <c r="FG20" s="5">
        <f>IFERROR(FF20+VLOOKUP($A20,'TB2-1'!$A:$XEW,1+IFERROR(VALUE(RIGHT(FF$3,2)),RIGHT(FF$3,1)),TRUE),#N/A)</f>
        <v>114</v>
      </c>
      <c r="FH20" s="10">
        <f t="shared" si="42"/>
        <v>14</v>
      </c>
      <c r="FI20" s="5">
        <f>IFERROR(FH20+VLOOKUP($A20,'TB2-1'!$A:$XEW,1+IFERROR(VALUE(RIGHT(FH$3,2)),RIGHT(FH$3,1)),TRUE),#N/A)</f>
        <v>174</v>
      </c>
      <c r="FJ20" s="10">
        <f t="shared" si="43"/>
        <v>14</v>
      </c>
      <c r="FK20" s="5">
        <f>IFERROR(FJ20+VLOOKUP($A20,'TB2-1'!$A:$XEW,1+IFERROR(VALUE(RIGHT(FJ$3,2)),RIGHT(FJ$3,1)),TRUE),#N/A)</f>
        <v>264</v>
      </c>
      <c r="FL20" s="10">
        <f t="shared" si="44"/>
        <v>14</v>
      </c>
      <c r="FM20" s="5">
        <f>IFERROR(FL20+VLOOKUP($A20,'TB2-1'!$A:$XEW,1+IFERROR(VALUE(RIGHT(FL$3,2)),RIGHT(FL$3,1)),TRUE),#N/A)</f>
        <v>414</v>
      </c>
      <c r="FN20" s="10">
        <f t="shared" si="45"/>
        <v>14</v>
      </c>
      <c r="FO20" s="5">
        <f>IFERROR(FN20+VLOOKUP($A20,'TB2-1'!$A:$XEW,1+IFERROR(VALUE(RIGHT(FN$3,2)),RIGHT(FN$3,1)),TRUE),#N/A)</f>
        <v>644</v>
      </c>
      <c r="FP20" s="10">
        <f t="shared" si="46"/>
        <v>14</v>
      </c>
      <c r="FQ20" s="5">
        <f>IFERROR(FP20+VLOOKUP($A20,'TB2-1'!$A:$XEW,1+IFERROR(VALUE(RIGHT(FP$3,2)),RIGHT(FP$3,1)),TRUE),#N/A)</f>
        <v>1014</v>
      </c>
      <c r="FR20" s="10">
        <f t="shared" si="47"/>
        <v>14</v>
      </c>
      <c r="FS20" s="5">
        <f>IFERROR(FR20+VLOOKUP($A20,'TB2-1'!$A:$XEW,1+IFERROR(VALUE(RIGHT(FR$3,2)),RIGHT(FR$3,1)),TRUE),#N/A)</f>
        <v>1614</v>
      </c>
      <c r="FT20" s="10">
        <f t="shared" si="48"/>
        <v>14</v>
      </c>
      <c r="FU20" s="5">
        <f>IFERROR(FT20+VLOOKUP($A20,'TB2-1'!$A:$XEW,1+IFERROR(VALUE(RIGHT(FT$3,2)),RIGHT(FT$3,1)),TRUE),#N/A)</f>
        <v>2514</v>
      </c>
      <c r="FV20" s="10">
        <f t="shared" si="49"/>
        <v>14</v>
      </c>
      <c r="FW20" s="5">
        <f>IFERROR(FV20+VLOOKUP($A20,'TB2-1'!$A:$XEW,1+IFERROR(VALUE(RIGHT(FV$3,2)),RIGHT(FV$3,1)),TRUE),#N/A)</f>
        <v>4014</v>
      </c>
      <c r="FX20" s="10">
        <f t="shared" si="50"/>
        <v>14</v>
      </c>
      <c r="FY20" s="5">
        <f>IFERROR(FX20+VLOOKUP($A20,'TB2-1'!$A:$XEW,1+IFERROR(VALUE(RIGHT(FX$3,2)),RIGHT(FX$3,1)),TRUE),#N/A)</f>
        <v>6314</v>
      </c>
      <c r="FZ20" s="84">
        <v>0</v>
      </c>
      <c r="GA20" s="6">
        <f>IFERROR(FZ20+VLOOKUP($A20,'TB2-1'!$A:$XEW,1+IFERROR(VALUE(RIGHT(FZ$3,2)),RIGHT(FZ$3,1)),TRUE),#N/A)</f>
        <v>3.5</v>
      </c>
      <c r="GB20" s="6">
        <f t="shared" si="51"/>
        <v>0</v>
      </c>
      <c r="GC20" s="6">
        <f>IFERROR(GB20+VLOOKUP($A20,'TB2-1'!$A:$XEW,1+IFERROR(VALUE(RIGHT(GB$3,2)),RIGHT(GB$3,1)),TRUE),#N/A)</f>
        <v>5</v>
      </c>
      <c r="GD20" s="6">
        <f t="shared" si="51"/>
        <v>0</v>
      </c>
      <c r="GE20" s="6">
        <f>IFERROR(GD20+VLOOKUP($A20,'TB2-1'!$A:$XEW,1+IFERROR(VALUE(RIGHT(GD$3,2)),RIGHT(GD$3,1)),TRUE),#N/A)</f>
        <v>8</v>
      </c>
      <c r="GF20" s="6">
        <f t="shared" si="51"/>
        <v>0</v>
      </c>
      <c r="GG20" s="6">
        <f>IFERROR(GF20+VLOOKUP($A20,'TB2-1'!$A:$XEW,1+IFERROR(VALUE(RIGHT(GF$3,2)),RIGHT(GF$3,1)),TRUE),#N/A)</f>
        <v>12</v>
      </c>
      <c r="GH20" s="6">
        <f t="shared" si="51"/>
        <v>0</v>
      </c>
      <c r="GI20" s="6">
        <f>IFERROR(GH20+VLOOKUP($A20,'TB2-1'!$A:$XEW,1+IFERROR(VALUE(RIGHT(GH$3,2)),RIGHT(GH$3,1)),TRUE),#N/A)</f>
        <v>18</v>
      </c>
      <c r="GJ20" s="6">
        <f t="shared" si="51"/>
        <v>0</v>
      </c>
      <c r="GK20" s="6">
        <f>IFERROR(GJ20+VLOOKUP($A20,'TB2-1'!$A:$XEW,1+IFERROR(VALUE(RIGHT(GJ$3,2)),RIGHT(GJ$3,1)),TRUE),#N/A)</f>
        <v>25</v>
      </c>
      <c r="GL20" s="6">
        <f t="shared" si="51"/>
        <v>0</v>
      </c>
      <c r="GM20" s="6">
        <f>IFERROR(GL20+VLOOKUP($A20,'TB2-1'!$A:$XEW,1+IFERROR(VALUE(RIGHT(GL$3,2)),RIGHT(GL$3,1)),TRUE),#N/A)</f>
        <v>40</v>
      </c>
      <c r="GN20" s="6">
        <f t="shared" si="51"/>
        <v>0</v>
      </c>
      <c r="GO20" s="6">
        <f>IFERROR(GN20+VLOOKUP($A20,'TB2-1'!$A:$XEW,1+IFERROR(VALUE(RIGHT(GN$3,2)),RIGHT(GN$3,1)),TRUE),#N/A)</f>
        <v>63</v>
      </c>
      <c r="GP20" s="6">
        <f t="shared" si="51"/>
        <v>0</v>
      </c>
      <c r="GQ20" s="6">
        <f>IFERROR(GP20+VLOOKUP($A20,'TB2-1'!$A:$XEW,1+IFERROR(VALUE(RIGHT(GP$3,2)),RIGHT(GP$3,1)),TRUE),#N/A)</f>
        <v>100</v>
      </c>
      <c r="GR20" s="6">
        <f t="shared" si="52"/>
        <v>0</v>
      </c>
      <c r="GS20" s="6">
        <f>IFERROR(GR20+VLOOKUP($A20,'TB2-1'!$A:$XEW,1+IFERROR(VALUE(RIGHT(GR$3,2)),RIGHT(GR$3,1)),TRUE),#N/A)</f>
        <v>160</v>
      </c>
      <c r="GT20" s="6">
        <f t="shared" si="53"/>
        <v>0</v>
      </c>
      <c r="GU20" s="6">
        <f>IFERROR(GT20+VLOOKUP($A20,'TB2-1'!$A:$XEW,1+IFERROR(VALUE(RIGHT(GT$3,2)),RIGHT(GT$3,1)),TRUE),#N/A)</f>
        <v>250</v>
      </c>
      <c r="GV20" s="6">
        <f t="shared" si="54"/>
        <v>0</v>
      </c>
      <c r="GW20" s="6">
        <f>IFERROR(GV20+VLOOKUP($A20,'TB2-1'!$A:$XEW,1+IFERROR(VALUE(RIGHT(GV$3,2)),RIGHT(GV$3,1)),TRUE),#N/A)</f>
        <v>400</v>
      </c>
      <c r="GX20" s="6">
        <f t="shared" si="55"/>
        <v>0</v>
      </c>
      <c r="GY20" s="6">
        <f>IFERROR(GX20+VLOOKUP($A20,'TB2-1'!$A:$XEW,1+IFERROR(VALUE(RIGHT(GX$3,2)),RIGHT(GX$3,1)),TRUE),#N/A)</f>
        <v>630</v>
      </c>
      <c r="GZ20" s="6">
        <f t="shared" si="56"/>
        <v>0</v>
      </c>
      <c r="HA20" s="6">
        <f>IFERROR(GZ20+VLOOKUP($A20,'TB2-1'!$A:$XEW,1+IFERROR(VALUE(RIGHT(GZ$3,2)),RIGHT(GZ$3,1)),TRUE),#N/A)</f>
        <v>1000</v>
      </c>
      <c r="HB20" s="6">
        <f t="shared" si="57"/>
        <v>0</v>
      </c>
      <c r="HC20" s="6">
        <f>IFERROR(HB20+VLOOKUP($A20,'TB2-1'!$A:$XEW,1+IFERROR(VALUE(RIGHT(HB$3,2)),RIGHT(HB$3,1)),TRUE),#N/A)</f>
        <v>1600</v>
      </c>
      <c r="HD20" s="6">
        <f t="shared" si="58"/>
        <v>0</v>
      </c>
      <c r="HE20" s="6">
        <f>IFERROR(HD20+VLOOKUP($A20,'TB2-1'!$A:$XEW,1+IFERROR(VALUE(RIGHT(HD$3,2)),RIGHT(HD$3,1)),TRUE),#N/A)</f>
        <v>2500</v>
      </c>
      <c r="HF20" s="6">
        <f t="shared" si="59"/>
        <v>0</v>
      </c>
      <c r="HG20" s="6">
        <f>IFERROR(HF20+VLOOKUP($A20,'TB2-1'!$A:$XEW,1+IFERROR(VALUE(RIGHT(HF$3,2)),RIGHT(HF$3,1)),TRUE),#N/A)</f>
        <v>4000</v>
      </c>
      <c r="HH20" s="6">
        <f t="shared" si="60"/>
        <v>0</v>
      </c>
      <c r="HI20" s="6">
        <f>IFERROR(HH20+VLOOKUP($A20,'TB2-1'!$A:$XEW,1+IFERROR(VALUE(RIGHT(HH$3,2)),RIGHT(HH$3,1)),TRUE),#N/A)</f>
        <v>6300</v>
      </c>
      <c r="HJ20" s="5">
        <f>IFERROR(-VLOOKUP($A20,'TB2-1'!$A:$XEW,1+IFERROR(VALUE(RIGHT(HJ$3,2)),RIGHT(HJ$3,1)),TRUE)/2,#N/A)</f>
        <v>-1.75</v>
      </c>
      <c r="HK20" s="5">
        <f>IFERROR(VLOOKUP($A20,'TB2-1'!$A:$XEW,1+IFERROR(VALUE(RIGHT(HJ$3,2)),RIGHT(HJ$3,1)),TRUE)/2,#N/A)</f>
        <v>1.75</v>
      </c>
      <c r="HL20" s="5">
        <f>IFERROR(-VLOOKUP($A20,'TB2-1'!$A:$XEW,1+IFERROR(VALUE(RIGHT(HL$3,2)),RIGHT(HL$3,1)),TRUE)/2,#N/A)</f>
        <v>-2.5</v>
      </c>
      <c r="HM20" s="5">
        <f>IFERROR(VLOOKUP($A20,'TB2-1'!$A:$XEW,1+IFERROR(VALUE(RIGHT(HL$3,2)),RIGHT(HL$3,1)),TRUE)/2,#N/A)</f>
        <v>2.5</v>
      </c>
      <c r="HN20" s="5">
        <f>IFERROR(-VLOOKUP($A20,'TB2-1'!$A:$XEW,1+IFERROR(VALUE(RIGHT(HN$3,2)),RIGHT(HN$3,1)),TRUE)/2,#N/A)</f>
        <v>-4</v>
      </c>
      <c r="HO20" s="5">
        <f>IFERROR(VLOOKUP($A20,'TB2-1'!$A:$XEW,1+IFERROR(VALUE(RIGHT(HN$3,2)),RIGHT(HN$3,1)),TRUE)/2,#N/A)</f>
        <v>4</v>
      </c>
      <c r="HP20" s="5">
        <f>IFERROR(-VLOOKUP($A20,'TB2-1'!$A:$XEW,1+IFERROR(VALUE(RIGHT(HP$3,2)),RIGHT(HP$3,1)),TRUE)/2,#N/A)</f>
        <v>-6</v>
      </c>
      <c r="HQ20" s="5">
        <f>IFERROR(VLOOKUP($A20,'TB2-1'!$A:$XEW,1+IFERROR(VALUE(RIGHT(HP$3,2)),RIGHT(HP$3,1)),TRUE)/2,#N/A)</f>
        <v>6</v>
      </c>
      <c r="HR20" s="5">
        <f>IFERROR(-VLOOKUP($A20,'TB2-1'!$A:$XEW,1+IFERROR(VALUE(RIGHT(HR$3,2)),RIGHT(HR$3,1)),TRUE)/2,#N/A)</f>
        <v>-9</v>
      </c>
      <c r="HS20" s="5">
        <f>IFERROR(VLOOKUP($A20,'TB2-1'!$A:$XEW,1+IFERROR(VALUE(RIGHT(HR$3,2)),RIGHT(HR$3,1)),TRUE)/2,#N/A)</f>
        <v>9</v>
      </c>
      <c r="HT20" s="5">
        <f>IFERROR(-VLOOKUP($A20,'TB2-1'!$A:$XEW,1+IFERROR(VALUE(RIGHT(HT$3,2)),RIGHT(HT$3,1)),TRUE)/2,#N/A)</f>
        <v>-12.5</v>
      </c>
      <c r="HU20" s="5">
        <f>IFERROR(VLOOKUP($A20,'TB2-1'!$A:$XEW,1+IFERROR(VALUE(RIGHT(HT$3,2)),RIGHT(HT$3,1)),TRUE)/2,#N/A)</f>
        <v>12.5</v>
      </c>
      <c r="HV20" s="5">
        <f>IFERROR(-VLOOKUP($A20,'TB2-1'!$A:$XEW,1+IFERROR(VALUE(RIGHT(HV$3,2)),RIGHT(HV$3,1)),TRUE)/2,#N/A)</f>
        <v>-20</v>
      </c>
      <c r="HW20" s="5">
        <f>IFERROR(VLOOKUP($A20,'TB2-1'!$A:$XEW,1+IFERROR(VALUE(RIGHT(HV$3,2)),RIGHT(HV$3,1)),TRUE)/2,#N/A)</f>
        <v>20</v>
      </c>
      <c r="HX20" s="5">
        <f>IFERROR(-VLOOKUP($A20,'TB2-1'!$A:$XEW,1+IFERROR(VALUE(RIGHT(HX$3,2)),RIGHT(HX$3,1)),TRUE)/2,#N/A)</f>
        <v>-31.5</v>
      </c>
      <c r="HY20" s="5">
        <f>IFERROR(VLOOKUP($A20,'TB2-1'!$A:$XEW,1+IFERROR(VALUE(RIGHT(HX$3,2)),RIGHT(HX$3,1)),TRUE)/2,#N/A)</f>
        <v>31.5</v>
      </c>
      <c r="HZ20" s="5">
        <f>IFERROR(-VLOOKUP($A20,'TB2-1'!$A:$XEW,1+IFERROR(VALUE(RIGHT(HZ$3,2)),RIGHT(HZ$3,1)),TRUE)/2,#N/A)</f>
        <v>-50</v>
      </c>
      <c r="IA20" s="5">
        <f>IFERROR(VLOOKUP($A20,'TB2-1'!$A:$XEW,1+IFERROR(VALUE(RIGHT(HZ$3,2)),RIGHT(HZ$3,1)),TRUE)/2,#N/A)</f>
        <v>50</v>
      </c>
      <c r="IB20" s="5">
        <f>IFERROR(-VLOOKUP($A20,'TB2-1'!$A:$XEW,1+IFERROR(VALUE(RIGHT(IB$3,2)),RIGHT(IB$3,1)),TRUE)/2,#N/A)</f>
        <v>-80</v>
      </c>
      <c r="IC20" s="5">
        <f>IFERROR(VLOOKUP($A20,'TB2-1'!$A:$XEW,1+IFERROR(VALUE(RIGHT(IB$3,2)),RIGHT(IB$3,1)),TRUE)/2,#N/A)</f>
        <v>80</v>
      </c>
      <c r="ID20" s="5">
        <f>IFERROR(-VLOOKUP($A20,'TB2-1'!$A:$XEW,1+IFERROR(VALUE(RIGHT(ID$3,2)),RIGHT(ID$3,1)),TRUE)/2,#N/A)</f>
        <v>-125</v>
      </c>
      <c r="IE20" s="5">
        <f>IFERROR(VLOOKUP($A20,'TB2-1'!$A:$XEW,1+IFERROR(VALUE(RIGHT(ID$3,2)),RIGHT(ID$3,1)),TRUE)/2,#N/A)</f>
        <v>125</v>
      </c>
      <c r="IF20" s="5">
        <f>IFERROR(-VLOOKUP($A20,'TB2-1'!$A:$XEW,1+IFERROR(VALUE(RIGHT(IF$3,2)),RIGHT(IF$3,1)),TRUE)/2,#N/A)</f>
        <v>-200</v>
      </c>
      <c r="IG20" s="5">
        <f>IFERROR(VLOOKUP($A20,'TB2-1'!$A:$XEW,1+IFERROR(VALUE(RIGHT(IF$3,2)),RIGHT(IF$3,1)),TRUE)/2,#N/A)</f>
        <v>200</v>
      </c>
      <c r="IH20" s="5">
        <f>IFERROR(-VLOOKUP($A20,'TB2-1'!$A:$XEW,1+IFERROR(VALUE(RIGHT(IH$3,2)),RIGHT(IH$3,1)),TRUE)/2,#N/A)</f>
        <v>-315</v>
      </c>
      <c r="II20" s="5">
        <f>IFERROR(VLOOKUP($A20,'TB2-1'!$A:$XEW,1+IFERROR(VALUE(RIGHT(IH$3,2)),RIGHT(IH$3,1)),TRUE)/2,#N/A)</f>
        <v>315</v>
      </c>
      <c r="IJ20" s="5">
        <f>IFERROR(-VLOOKUP($A20,'TB2-1'!$A:$XEW,1+IFERROR(VALUE(RIGHT(IJ$3,2)),RIGHT(IJ$3,1)),TRUE)/2,#N/A)</f>
        <v>-500</v>
      </c>
      <c r="IK20" s="5">
        <f>IFERROR(VLOOKUP($A20,'TB2-1'!$A:$XEW,1+IFERROR(VALUE(RIGHT(IJ$3,2)),RIGHT(IJ$3,1)),TRUE)/2,#N/A)</f>
        <v>500</v>
      </c>
      <c r="IL20" s="5">
        <f>IFERROR(-VLOOKUP($A20,'TB2-1'!$A:$XEW,1+IFERROR(VALUE(RIGHT(IL$3,2)),RIGHT(IL$3,1)),TRUE)/2,#N/A)</f>
        <v>-800</v>
      </c>
      <c r="IM20" s="5">
        <f>IFERROR(VLOOKUP($A20,'TB2-1'!$A:$XEW,1+IFERROR(VALUE(RIGHT(IL$3,2)),RIGHT(IL$3,1)),TRUE)/2,#N/A)</f>
        <v>800</v>
      </c>
      <c r="IN20" s="5">
        <f>IFERROR(-VLOOKUP($A20,'TB2-1'!$A:$XEW,1+IFERROR(VALUE(RIGHT(IN$3,2)),RIGHT(IN$3,1)),TRUE)/2,#N/A)</f>
        <v>-1250</v>
      </c>
      <c r="IO20" s="5">
        <f>IFERROR(VLOOKUP($A20,'TB2-1'!$A:$XEW,1+IFERROR(VALUE(RIGHT(IN$3,2)),RIGHT(IN$3,1)),TRUE)/2,#N/A)</f>
        <v>1250</v>
      </c>
      <c r="IP20" s="5">
        <f>IFERROR(-VLOOKUP($A20,'TB2-1'!$A:$XEW,1+IFERROR(VALUE(RIGHT(IP$3,2)),RIGHT(IP$3,1)),TRUE)/2,#N/A)</f>
        <v>-2000</v>
      </c>
      <c r="IQ20" s="5">
        <f>IFERROR(VLOOKUP($A20,'TB2-1'!$A:$XEW,1+IFERROR(VALUE(RIGHT(IP$3,2)),RIGHT(IP$3,1)),TRUE)/2,#N/A)</f>
        <v>2000</v>
      </c>
      <c r="IR20" s="5">
        <f>IFERROR(-VLOOKUP($A20,'TB2-1'!$A:$XEW,1+IFERROR(VALUE(RIGHT(IR$3,2)),RIGHT(IR$3,1)),TRUE)/2,#N/A)</f>
        <v>-3150</v>
      </c>
      <c r="IS20" s="5">
        <f>IFERROR(VLOOKUP($A20,'TB2-1'!$A:$XEW,1+IFERROR(VALUE(RIGHT(IR$3,2)),RIGHT(IR$3,1)),TRUE)/2,#N/A)</f>
        <v>3150</v>
      </c>
      <c r="IT20" s="2" t="e">
        <f>IFERROR(IU20-VLOOKUP($A20,'TB2-1'!$A:$XEW,1+IFERROR(VALUE(RIGHT(IT$3,2)),RIGHT(IT$3,1)),TRUE),#N/A)</f>
        <v>#N/A</v>
      </c>
      <c r="IU20" s="9" t="e">
        <v>#N/A</v>
      </c>
      <c r="IV20" s="2" t="e">
        <f>IFERROR(IW20-VLOOKUP($A20,'TB2-1'!$A:$XEW,1+IFERROR(VALUE(RIGHT(IV$3,2)),RIGHT(IV$3,1)),TRUE),#N/A)</f>
        <v>#N/A</v>
      </c>
      <c r="IW20" s="9" t="e">
        <v>#N/A</v>
      </c>
      <c r="IX20" s="2" t="e">
        <f>IFERROR(IY20-VLOOKUP($A20,'TB2-1'!$A:$XEW,1+IFERROR(VALUE(RIGHT(IX$3,2)),RIGHT(IX$3,1)),TRUE),#N/A)</f>
        <v>#N/A</v>
      </c>
      <c r="IY20" s="9" t="e">
        <v>#N/A</v>
      </c>
      <c r="IZ20" s="2" t="e">
        <f>IFERROR(JA20-VLOOKUP($A20,'TB2-1'!$A:$XEW,1+IFERROR(VALUE(RIGHT(IZ$3,2)),RIGHT(IZ$3,1)),TRUE),#N/A)</f>
        <v>#N/A</v>
      </c>
      <c r="JA20" s="9" t="e">
        <v>#N/A</v>
      </c>
      <c r="JB20" s="2" t="e">
        <f>IFERROR(JC20-VLOOKUP($A20,'TB2-1'!$A:$XEW,1+IFERROR(VALUE(RIGHT(JB$3,2)),RIGHT(JB$3,1)),TRUE),#N/A)</f>
        <v>#N/A</v>
      </c>
      <c r="JC20" s="9" t="e">
        <v>#N/A</v>
      </c>
      <c r="JD20" s="2">
        <f>IFERROR(JE20-VLOOKUP($A20,'TB2-1'!$A:$XEW,1+IFERROR(VALUE(RIGHT(JD$3,2)),RIGHT(JD$3,1)),TRUE),#N/A)</f>
        <v>-7</v>
      </c>
      <c r="JE20" s="9">
        <v>18</v>
      </c>
      <c r="JF20" s="2">
        <f>IFERROR(JG20-VLOOKUP($A20,'TB2-1'!$A:$XEW,1+IFERROR(VALUE(RIGHT(JF$3,2)),RIGHT(JF$3,1)),TRUE),#N/A)</f>
        <v>-14</v>
      </c>
      <c r="JG20" s="9">
        <v>26</v>
      </c>
      <c r="JH20" s="2">
        <f>IFERROR(JI20-VLOOKUP($A20,'TB2-1'!$A:$XEW,1+IFERROR(VALUE(RIGHT(JH$3,2)),RIGHT(JH$3,1)),TRUE),#N/A)</f>
        <v>-22</v>
      </c>
      <c r="JI20" s="9">
        <v>41</v>
      </c>
      <c r="JJ20" s="2" t="e">
        <f>IFERROR(JK20-VLOOKUP($A20,'TB2-1'!$A:$XEW,1+IFERROR(VALUE(RIGHT(JJ$3,2)),RIGHT(JJ$3,1)),TRUE),#N/A)</f>
        <v>#N/A</v>
      </c>
      <c r="JK20" s="9" t="e">
        <v>#N/A</v>
      </c>
      <c r="JL20" s="2" t="e">
        <f>IFERROR(JM20-VLOOKUP($A20,'TB2-1'!$A:$XEW,1+IFERROR(VALUE(RIGHT(JL$3,2)),RIGHT(JL$3,1)),TRUE),#N/A)</f>
        <v>#N/A</v>
      </c>
      <c r="JM20" s="9" t="e">
        <v>#N/A</v>
      </c>
      <c r="JN20" s="2" t="e">
        <f>IFERROR(JO20-VLOOKUP($A20,'TB2-1'!$A:$XEW,1+IFERROR(VALUE(RIGHT(JN$3,2)),RIGHT(JN$3,1)),TRUE),#N/A)</f>
        <v>#N/A</v>
      </c>
      <c r="JO20" s="9" t="e">
        <v>#N/A</v>
      </c>
      <c r="JP20" s="2" t="e">
        <f>IFERROR(JQ20-VLOOKUP($A20,'TB2-1'!$A:$XEW,1+IFERROR(VALUE(RIGHT(JP$3,2)),RIGHT(JP$3,1)),TRUE),#N/A)</f>
        <v>#N/A</v>
      </c>
      <c r="JQ20" s="9" t="e">
        <v>#N/A</v>
      </c>
      <c r="JR20" s="2" t="e">
        <f>IFERROR(JS20-VLOOKUP($A20,'TB2-1'!$A:$XEW,1+IFERROR(VALUE(RIGHT(JR$3,2)),RIGHT(JR$3,1)),TRUE),#N/A)</f>
        <v>#N/A</v>
      </c>
      <c r="JS20" s="9" t="e">
        <v>#N/A</v>
      </c>
      <c r="JT20" s="2" t="e">
        <f>IFERROR(JU20-VLOOKUP($A20,'TB2-1'!$A:$XEW,1+IFERROR(VALUE(RIGHT(JT$3,2)),RIGHT(JT$3,1)),TRUE),#N/A)</f>
        <v>#N/A</v>
      </c>
      <c r="JU20" s="9" t="e">
        <v>#N/A</v>
      </c>
      <c r="JV20" s="2" t="e">
        <f>IFERROR(JW20-VLOOKUP($A20,'TB2-1'!$A:$XEW,1+IFERROR(VALUE(RIGHT(JV$3,2)),RIGHT(JV$3,1)),TRUE),#N/A)</f>
        <v>#N/A</v>
      </c>
      <c r="JW20" s="9" t="e">
        <v>#N/A</v>
      </c>
      <c r="JX20" s="2" t="e">
        <f>IFERROR(JY20-VLOOKUP($A20,'TB2-1'!$A:$XEW,1+IFERROR(VALUE(RIGHT(JX$3,2)),RIGHT(JX$3,1)),TRUE),#N/A)</f>
        <v>#N/A</v>
      </c>
      <c r="JY20" s="9" t="e">
        <v>#N/A</v>
      </c>
      <c r="JZ20" s="2" t="e">
        <f>IFERROR(KA20-VLOOKUP($A20,'TB2-1'!$A:$XEW,1+IFERROR(VALUE(RIGHT(JZ$3,2)),RIGHT(JZ$3,1)),TRUE),#N/A)</f>
        <v>#N/A</v>
      </c>
      <c r="KA20" s="9" t="e">
        <v>#N/A</v>
      </c>
      <c r="KB20" s="2" t="e">
        <f>IFERROR(KC20-VLOOKUP($A20,'TB2-1'!$A:$XEW,1+IFERROR(VALUE(RIGHT(KB$3,2)),RIGHT(KB$3,1)),TRUE),#N/A)</f>
        <v>#N/A</v>
      </c>
      <c r="KC20" s="9" t="e">
        <v>#N/A</v>
      </c>
      <c r="KD20" s="5" t="e">
        <f>IFERROR(KE20-VLOOKUP($A20,'TB2-1'!$A:$XEW,1+IFERROR(VALUE(RIGHT(KD$3,2)),RIGHT(KD$3,1)),TRUE),#N/A)</f>
        <v>#N/A</v>
      </c>
      <c r="KE20" s="9" t="e">
        <f>-3+VLOOKUP($A20,$ACE:$ACW,1+IFERROR(VALUE(RIGHT(KD$3,2)),RIGHT(KD$3,1)),TRUE)</f>
        <v>#N/A</v>
      </c>
      <c r="KF20" s="5" t="e">
        <f>IFERROR(KG20-VLOOKUP($A20,'TB2-1'!$A:$XEW,1+IFERROR(VALUE(RIGHT(KF$3,2)),RIGHT(KF$3,1)),TRUE),#N/A)</f>
        <v>#N/A</v>
      </c>
      <c r="KG20" s="9" t="e">
        <f>-3+VLOOKUP($A20,$ACE:$ACW,1+IFERROR(VALUE(RIGHT(KF$3,2)),RIGHT(KF$3,1)),TRUE)</f>
        <v>#N/A</v>
      </c>
      <c r="KH20" s="5">
        <f>IFERROR(KI20-VLOOKUP($A20,'TB2-1'!$A:$XEW,1+IFERROR(VALUE(RIGHT(KH$3,2)),RIGHT(KH$3,1)),TRUE),#N/A)</f>
        <v>-8</v>
      </c>
      <c r="KI20" s="9">
        <f>-3+VLOOKUP($A20,$ACE:$ACW,1+IFERROR(VALUE(RIGHT(KH$3,2)),RIGHT(KH$3,1)),TRUE)</f>
        <v>0</v>
      </c>
      <c r="KJ20" s="5">
        <f>IFERROR(KK20-VLOOKUP($A20,'TB2-1'!$A:$XEW,1+IFERROR(VALUE(RIGHT(KJ$3,2)),RIGHT(KJ$3,1)),TRUE),#N/A)</f>
        <v>-11</v>
      </c>
      <c r="KK20" s="9">
        <f>-3+VLOOKUP($A20,$ACE:$ACW,1+IFERROR(VALUE(RIGHT(KJ$3,2)),RIGHT(KJ$3,1)),TRUE)</f>
        <v>1</v>
      </c>
      <c r="KL20" s="5">
        <f>IFERROR(KM20-VLOOKUP($A20,'TB2-1'!$A:$XEW,1+IFERROR(VALUE(RIGHT(KL$3,2)),RIGHT(KL$3,1)),TRUE),#N/A)</f>
        <v>-15</v>
      </c>
      <c r="KM20" s="9">
        <f>-3+VLOOKUP($A20,$ACE:$ACW,1+IFERROR(VALUE(RIGHT(KL$3,2)),RIGHT(KL$3,1)),TRUE)</f>
        <v>3</v>
      </c>
      <c r="KN20" s="5">
        <f>IFERROR(KO20-VLOOKUP($A20,'TB2-1'!$A:$XEW,1+IFERROR(VALUE(RIGHT(KN$3,2)),RIGHT(KN$3,1)),TRUE),#N/A)</f>
        <v>-21</v>
      </c>
      <c r="KO20" s="9">
        <f>-3+VLOOKUP($A20,$ACE:$ACW,1+IFERROR(VALUE(RIGHT(KN$3,2)),RIGHT(KN$3,1)),TRUE)</f>
        <v>4</v>
      </c>
      <c r="KP20" s="5">
        <f>IFERROR(KQ20-VLOOKUP($A20,'TB2-1'!$A:$XEW,1+IFERROR(VALUE(RIGHT(KP$3,2)),RIGHT(KP$3,1)),TRUE),#N/A)</f>
        <v>-28</v>
      </c>
      <c r="KQ20" s="9">
        <f>-3+VLOOKUP($A20,$ACE:$ACW,1+IFERROR(VALUE(RIGHT(KP$3,2)),RIGHT(KP$3,1)),TRUE)</f>
        <v>12</v>
      </c>
      <c r="KR20" s="5">
        <f>IFERROR(KS20-VLOOKUP($A20,'TB2-1'!$A:$XEW,1+IFERROR(VALUE(RIGHT(KR$3,2)),RIGHT(KR$3,1)),TRUE),#N/A)</f>
        <v>-43</v>
      </c>
      <c r="KS20" s="9">
        <f>-3+VLOOKUP($A20,$ACE:$ACW,1+IFERROR(VALUE(RIGHT(KR$3,2)),RIGHT(KR$3,1)),TRUE)</f>
        <v>20</v>
      </c>
      <c r="KT20" s="5" t="e">
        <f>IFERROR(KU20-VLOOKUP($A20,'TB2-1'!$A:$XEW,1+IFERROR(VALUE(RIGHT(KT$3,2)),RIGHT(KT$3,1)),TRUE),#N/A)</f>
        <v>#N/A</v>
      </c>
      <c r="KU20" s="9" t="e">
        <v>#N/A</v>
      </c>
      <c r="KV20" s="5" t="e">
        <f>IFERROR(KW20-VLOOKUP($A20,'TB2-1'!$A:$XEW,1+IFERROR(VALUE(RIGHT(KV$3,2)),RIGHT(KV$3,1)),TRUE),#N/A)</f>
        <v>#N/A</v>
      </c>
      <c r="KW20" s="9" t="e">
        <v>#N/A</v>
      </c>
      <c r="KX20" s="5" t="e">
        <f>IFERROR(KY20-VLOOKUP($A20,'TB2-1'!$A:$XEW,1+IFERROR(VALUE(RIGHT(KX$3,2)),RIGHT(KX$3,1)),TRUE),#N/A)</f>
        <v>#N/A</v>
      </c>
      <c r="KY20" s="9" t="e">
        <v>#N/A</v>
      </c>
      <c r="KZ20" s="5" t="e">
        <f>IFERROR(LA20-VLOOKUP($A20,'TB2-1'!$A:$XEW,1+IFERROR(VALUE(RIGHT(KZ$3,2)),RIGHT(KZ$3,1)),TRUE),#N/A)</f>
        <v>#N/A</v>
      </c>
      <c r="LA20" s="9" t="e">
        <v>#N/A</v>
      </c>
      <c r="LB20" s="5" t="e">
        <f>IFERROR(LC20-VLOOKUP($A20,'TB2-1'!$A:$XEW,1+IFERROR(VALUE(RIGHT(LB$3,2)),RIGHT(LB$3,1)),TRUE),#N/A)</f>
        <v>#N/A</v>
      </c>
      <c r="LC20" s="9" t="e">
        <v>#N/A</v>
      </c>
      <c r="LD20" s="5" t="e">
        <f>IFERROR(LE20-VLOOKUP($A20,'TB2-1'!$A:$XEW,1+IFERROR(VALUE(RIGHT(LD$3,2)),RIGHT(LD$3,1)),TRUE),#N/A)</f>
        <v>#N/A</v>
      </c>
      <c r="LE20" s="9" t="e">
        <v>#N/A</v>
      </c>
      <c r="LF20" s="5" t="e">
        <f>IFERROR(LG20-VLOOKUP($A20,'TB2-1'!$A:$XEW,1+IFERROR(VALUE(RIGHT(LF$3,2)),RIGHT(LF$3,1)),TRUE),#N/A)</f>
        <v>#N/A</v>
      </c>
      <c r="LG20" s="9" t="e">
        <v>#N/A</v>
      </c>
      <c r="LH20" s="5" t="e">
        <f>IFERROR(LI20-VLOOKUP($A20,'TB2-1'!$A:$XEW,1+IFERROR(VALUE(RIGHT(LH$3,2)),RIGHT(LH$3,1)),TRUE),#N/A)</f>
        <v>#N/A</v>
      </c>
      <c r="LI20" s="9" t="e">
        <v>#N/A</v>
      </c>
      <c r="LJ20" s="5" t="e">
        <f>IFERROR(LK20-VLOOKUP($A20,'TB2-1'!$A:$XEW,1+IFERROR(VALUE(RIGHT(LJ$3,2)),RIGHT(LJ$3,1)),TRUE),#N/A)</f>
        <v>#N/A</v>
      </c>
      <c r="LK20" s="9" t="e">
        <v>#N/A</v>
      </c>
      <c r="LL20" s="5" t="e">
        <f>IFERROR(LM20-VLOOKUP($A20,'TB2-1'!$A:$XEW,1+IFERROR(VALUE(RIGHT(LL$3,2)),RIGHT(LL$3,1)),TRUE),#N/A)</f>
        <v>#N/A</v>
      </c>
      <c r="LM20" s="9" t="e">
        <v>#N/A</v>
      </c>
      <c r="LN20" s="2" t="e">
        <f>IFERROR(LO20-VLOOKUP($A20,'TB2-1'!$A:$XEW,1+IFERROR(VALUE(RIGHT(LN$3,2)),RIGHT(LN$3,1)),TRUE),#N/A)</f>
        <v>#N/A</v>
      </c>
      <c r="LO20" s="9" t="e">
        <f>-15+VLOOKUP($A20,$ACE:$ACW,1+IFERROR(VALUE(RIGHT(LN$3,2)),RIGHT(LN$3,1)),TRUE)</f>
        <v>#N/A</v>
      </c>
      <c r="LP20" s="2" t="e">
        <f>IFERROR(LQ20-VLOOKUP($A20,'TB2-1'!$A:$XEW,1+IFERROR(VALUE(RIGHT(LP$3,2)),RIGHT(LP$3,1)),TRUE),#N/A)</f>
        <v>#N/A</v>
      </c>
      <c r="LQ20" s="9" t="e">
        <f>-15+VLOOKUP($A20,$ACE:$ACW,1+IFERROR(VALUE(RIGHT(LP$3,2)),RIGHT(LP$3,1)),TRUE)</f>
        <v>#N/A</v>
      </c>
      <c r="LR20" s="2">
        <f>IFERROR(LS20-VLOOKUP($A20,'TB2-1'!$A:$XEW,1+IFERROR(VALUE(RIGHT(LR$3,2)),RIGHT(LR$3,1)),TRUE),#N/A)</f>
        <v>-20</v>
      </c>
      <c r="LS20" s="9">
        <f>-15+VLOOKUP($A20,$ACE:$ACW,1+IFERROR(VALUE(RIGHT(LR$3,2)),RIGHT(LR$3,1)),TRUE)</f>
        <v>-12</v>
      </c>
      <c r="LT20" s="2">
        <f>IFERROR(LU20-VLOOKUP($A20,'TB2-1'!$A:$XEW,1+IFERROR(VALUE(RIGHT(LT$3,2)),RIGHT(LT$3,1)),TRUE),#N/A)</f>
        <v>-23</v>
      </c>
      <c r="LU20" s="9">
        <f>-15+VLOOKUP($A20,$ACE:$ACW,1+IFERROR(VALUE(RIGHT(LT$3,2)),RIGHT(LT$3,1)),TRUE)</f>
        <v>-11</v>
      </c>
      <c r="LV20" s="2">
        <f>IFERROR(LW20-VLOOKUP($A20,'TB2-1'!$A:$XEW,1+IFERROR(VALUE(RIGHT(LV$3,2)),RIGHT(LV$3,1)),TRUE),#N/A)</f>
        <v>-27</v>
      </c>
      <c r="LW20" s="9">
        <f>-15+VLOOKUP($A20,$ACE:$ACW,1+IFERROR(VALUE(RIGHT(LV$3,2)),RIGHT(LV$3,1)),TRUE)</f>
        <v>-9</v>
      </c>
      <c r="LX20" s="2">
        <f>IFERROR(LY20-VLOOKUP($A20,'TB2-1'!$A:$XEW,1+IFERROR(VALUE(RIGHT(LX$3,2)),RIGHT(LX$3,1)),TRUE),#N/A)</f>
        <v>-33</v>
      </c>
      <c r="LY20" s="9">
        <f>-15+VLOOKUP($A20,$ACE:$ACW,1+IFERROR(VALUE(RIGHT(LX$3,2)),RIGHT(LX$3,1)),TRUE)</f>
        <v>-8</v>
      </c>
      <c r="LZ20" s="2">
        <f>IFERROR(MA20-VLOOKUP($A20,'TB2-1'!$A:$XEW,1+IFERROR(VALUE(RIGHT(LZ$3,2)),RIGHT(LZ$3,1)),TRUE),#N/A)</f>
        <v>-40</v>
      </c>
      <c r="MA20" s="9">
        <f>-15+VLOOKUP($A20,$ACE:$ACW,1+IFERROR(VALUE(RIGHT(LZ$3,2)),RIGHT(LZ$3,1)),TRUE)</f>
        <v>0</v>
      </c>
      <c r="MB20" s="2">
        <f>IFERROR(MC20-VLOOKUP($A20,'TB2-1'!$A:$XEW,1+IFERROR(VALUE(RIGHT(MB$3,2)),RIGHT(MB$3,1)),TRUE),#N/A)</f>
        <v>-55</v>
      </c>
      <c r="MC20" s="9">
        <f>-15+VLOOKUP($A20,$ACE:$ACW,1+IFERROR(VALUE(RIGHT(MB$3,2)),RIGHT(MB$3,1)),TRUE)</f>
        <v>8</v>
      </c>
      <c r="MD20" s="2" t="e">
        <f>IFERROR(ME20-VLOOKUP($A20,'TB2-1'!$A:$XEW,1+IFERROR(VALUE(RIGHT(MD$3,2)),RIGHT(MD$3,1)),TRUE),#N/A)</f>
        <v>#N/A</v>
      </c>
      <c r="ME20" s="9" t="e">
        <v>#N/A</v>
      </c>
      <c r="MF20" s="2" t="e">
        <f>IFERROR(MG20-VLOOKUP($A20,'TB2-1'!$A:$XEW,1+IFERROR(VALUE(RIGHT(MF$3,2)),RIGHT(MF$3,1)),TRUE),#N/A)</f>
        <v>#N/A</v>
      </c>
      <c r="MG20" s="9" t="e">
        <v>#N/A</v>
      </c>
      <c r="MH20" s="2" t="e">
        <f>IFERROR(MI20-VLOOKUP($A20,'TB2-1'!$A:$XEW,1+IFERROR(VALUE(RIGHT(MH$3,2)),RIGHT(MH$3,1)),TRUE),#N/A)</f>
        <v>#N/A</v>
      </c>
      <c r="MI20" s="9" t="e">
        <v>#N/A</v>
      </c>
      <c r="MJ20" s="2" t="e">
        <f>IFERROR(MK20-VLOOKUP($A20,'TB2-1'!$A:$XEW,1+IFERROR(VALUE(RIGHT(MJ$3,2)),RIGHT(MJ$3,1)),TRUE),#N/A)</f>
        <v>#N/A</v>
      </c>
      <c r="MK20" s="9" t="e">
        <v>#N/A</v>
      </c>
      <c r="ML20" s="2" t="e">
        <f>IFERROR(MM20-VLOOKUP($A20,'TB2-1'!$A:$XEW,1+IFERROR(VALUE(RIGHT(ML$3,2)),RIGHT(ML$3,1)),TRUE),#N/A)</f>
        <v>#N/A</v>
      </c>
      <c r="MM20" s="9" t="e">
        <v>#N/A</v>
      </c>
      <c r="MN20" s="2" t="e">
        <f>IFERROR(MO20-VLOOKUP($A20,'TB2-1'!$A:$XEW,1+IFERROR(VALUE(RIGHT(MN$3,2)),RIGHT(MN$3,1)),TRUE),#N/A)</f>
        <v>#N/A</v>
      </c>
      <c r="MO20" s="9" t="e">
        <v>#N/A</v>
      </c>
      <c r="MP20" s="2" t="e">
        <f>IFERROR(MQ20-VLOOKUP($A20,'TB2-1'!$A:$XEW,1+IFERROR(VALUE(RIGHT(MP$3,2)),RIGHT(MP$3,1)),TRUE),#N/A)</f>
        <v>#N/A</v>
      </c>
      <c r="MQ20" s="9" t="e">
        <v>#N/A</v>
      </c>
      <c r="MR20" s="2" t="e">
        <f>IFERROR(MS20-VLOOKUP($A20,'TB2-1'!$A:$XEW,1+IFERROR(VALUE(RIGHT(MR$3,2)),RIGHT(MR$3,1)),TRUE),#N/A)</f>
        <v>#N/A</v>
      </c>
      <c r="MS20" s="9" t="e">
        <v>#N/A</v>
      </c>
      <c r="MT20" s="2" t="e">
        <f>IFERROR(MU20-VLOOKUP($A20,'TB2-1'!$A:$XEW,1+IFERROR(VALUE(RIGHT(MT$3,2)),RIGHT(MT$3,1)),TRUE),#N/A)</f>
        <v>#N/A</v>
      </c>
      <c r="MU20" s="9" t="e">
        <v>#N/A</v>
      </c>
      <c r="MV20" s="2" t="e">
        <f>IFERROR(MW20-VLOOKUP($A20,'TB2-1'!$A:$XEW,1+IFERROR(VALUE(RIGHT(MV$3,2)),RIGHT(MV$3,1)),TRUE),#N/A)</f>
        <v>#N/A</v>
      </c>
      <c r="MW20" s="9" t="e">
        <v>#N/A</v>
      </c>
      <c r="MX20" s="5" t="e">
        <f>IFERROR(MY20-VLOOKUP($A20,'TB2-1'!$A:$XEW,1+IFERROR(VALUE(RIGHT(MX$3,2)),RIGHT(MX$3,1)),TRUE),#N/A)</f>
        <v>#N/A</v>
      </c>
      <c r="MY20" s="9" t="e">
        <f>-27+VLOOKUP($A20,$ACE:$ACW,1+IFERROR(VALUE(RIGHT(MX$3,2)),RIGHT(MX$3,1)),TRUE)</f>
        <v>#N/A</v>
      </c>
      <c r="MZ20" s="5" t="e">
        <f>IFERROR(NA20-VLOOKUP($A20,'TB2-1'!$A:$XEW,1+IFERROR(VALUE(RIGHT(MZ$3,2)),RIGHT(MZ$3,1)),TRUE),#N/A)</f>
        <v>#N/A</v>
      </c>
      <c r="NA20" s="9" t="e">
        <f>-27+VLOOKUP($A20,$ACE:$ACW,1+IFERROR(VALUE(RIGHT(MZ$3,2)),RIGHT(MZ$3,1)),TRUE)</f>
        <v>#N/A</v>
      </c>
      <c r="NB20" s="5">
        <f>IFERROR(NC20-VLOOKUP($A20,'TB2-1'!$A:$XEW,1+IFERROR(VALUE(RIGHT(NB$3,2)),RIGHT(NB$3,1)),TRUE),#N/A)</f>
        <v>-32</v>
      </c>
      <c r="NC20" s="9">
        <f>-27+VLOOKUP($A20,$ACE:$ACW,1+IFERROR(VALUE(RIGHT(NB$3,2)),RIGHT(NB$3,1)),TRUE)</f>
        <v>-24</v>
      </c>
      <c r="ND20" s="5">
        <f>IFERROR(NE20-VLOOKUP($A20,'TB2-1'!$A:$XEW,1+IFERROR(VALUE(RIGHT(ND$3,2)),RIGHT(ND$3,1)),TRUE),#N/A)</f>
        <v>-35</v>
      </c>
      <c r="NE20" s="9">
        <f>-27+VLOOKUP($A20,$ACE:$ACW,1+IFERROR(VALUE(RIGHT(ND$3,2)),RIGHT(ND$3,1)),TRUE)</f>
        <v>-23</v>
      </c>
      <c r="NF20" s="5">
        <f>IFERROR(NG20-VLOOKUP($A20,'TB2-1'!$A:$XEW,1+IFERROR(VALUE(RIGHT(NF$3,2)),RIGHT(NF$3,1)),TRUE),#N/A)</f>
        <v>-39</v>
      </c>
      <c r="NG20" s="9">
        <f>-27+VLOOKUP($A20,$ACE:$ACW,1+IFERROR(VALUE(RIGHT(NF$3,2)),RIGHT(NF$3,1)),TRUE)</f>
        <v>-21</v>
      </c>
      <c r="NH20" s="5">
        <f>IFERROR(NI20-VLOOKUP($A20,'TB2-1'!$A:$XEW,1+IFERROR(VALUE(RIGHT(NH$3,2)),RIGHT(NH$3,1)),TRUE),#N/A)</f>
        <v>-45</v>
      </c>
      <c r="NI20" s="9">
        <f>-27+VLOOKUP($A20,$ACE:$ACW,1+IFERROR(VALUE(RIGHT(NH$3,2)),RIGHT(NH$3,1)),TRUE)</f>
        <v>-20</v>
      </c>
      <c r="NJ20" s="5">
        <f>IFERROR(NK20-VLOOKUP($A20,'TB2-1'!$A:$XEW,1+IFERROR(VALUE(RIGHT(NJ$3,2)),RIGHT(NJ$3,1)),TRUE),#N/A)</f>
        <v>-52</v>
      </c>
      <c r="NK20" s="9">
        <f>-27+VLOOKUP($A20,$ACE:$ACW,1+IFERROR(VALUE(RIGHT(NJ$3,2)),RIGHT(NJ$3,1)),TRUE)</f>
        <v>-12</v>
      </c>
      <c r="NL20" s="5">
        <f>IFERROR(NM20-VLOOKUP($A20,'TB2-1'!$A:$XEW,1+IFERROR(VALUE(RIGHT(NL$3,2)),RIGHT(NL$3,1)),TRUE),#N/A)</f>
        <v>-67</v>
      </c>
      <c r="NM20" s="9">
        <f>-27+VLOOKUP($A20,$ACE:$ACW,1+IFERROR(VALUE(RIGHT(NL$3,2)),RIGHT(NL$3,1)),TRUE)</f>
        <v>-4</v>
      </c>
      <c r="NN20" s="5" t="e">
        <f>IFERROR(NO20-VLOOKUP($A20,'TB2-1'!$A:$XEW,1+IFERROR(VALUE(RIGHT(NN$3,2)),RIGHT(NN$3,1)),TRUE),#N/A)</f>
        <v>#N/A</v>
      </c>
      <c r="NO20" s="9" t="e">
        <v>#N/A</v>
      </c>
      <c r="NP20" s="5" t="e">
        <f>IFERROR(NQ20-VLOOKUP($A20,'TB2-1'!$A:$XEW,1+IFERROR(VALUE(RIGHT(NP$3,2)),RIGHT(NP$3,1)),TRUE),#N/A)</f>
        <v>#N/A</v>
      </c>
      <c r="NQ20" s="9" t="e">
        <v>#N/A</v>
      </c>
      <c r="NR20" s="5" t="e">
        <f>IFERROR(NS20-VLOOKUP($A20,'TB2-1'!$A:$XEW,1+IFERROR(VALUE(RIGHT(NR$3,2)),RIGHT(NR$3,1)),TRUE),#N/A)</f>
        <v>#N/A</v>
      </c>
      <c r="NS20" s="9" t="e">
        <v>#N/A</v>
      </c>
      <c r="NT20" s="5" t="e">
        <f>IFERROR(NU20-VLOOKUP($A20,'TB2-1'!$A:$XEW,1+IFERROR(VALUE(RIGHT(NT$3,2)),RIGHT(NT$3,1)),TRUE),#N/A)</f>
        <v>#N/A</v>
      </c>
      <c r="NU20" s="9" t="e">
        <v>#N/A</v>
      </c>
      <c r="NV20" s="5" t="e">
        <f>IFERROR(NW20-VLOOKUP($A20,'TB2-1'!$A:$XEW,1+IFERROR(VALUE(RIGHT(NV$3,2)),RIGHT(NV$3,1)),TRUE),#N/A)</f>
        <v>#N/A</v>
      </c>
      <c r="NW20" s="9" t="e">
        <v>#N/A</v>
      </c>
      <c r="NX20" s="5" t="e">
        <f>IFERROR(NY20-VLOOKUP($A20,'TB2-1'!$A:$XEW,1+IFERROR(VALUE(RIGHT(NX$3,2)),RIGHT(NX$3,1)),TRUE),#N/A)</f>
        <v>#N/A</v>
      </c>
      <c r="NY20" s="9" t="e">
        <v>#N/A</v>
      </c>
      <c r="NZ20" s="5" t="e">
        <f>IFERROR(OA20-VLOOKUP($A20,'TB2-1'!$A:$XEW,1+IFERROR(VALUE(RIGHT(NZ$3,2)),RIGHT(NZ$3,1)),TRUE),#N/A)</f>
        <v>#N/A</v>
      </c>
      <c r="OA20" s="9" t="e">
        <v>#N/A</v>
      </c>
      <c r="OB20" s="5" t="e">
        <f>IFERROR(OC20-VLOOKUP($A20,'TB2-1'!$A:$XEW,1+IFERROR(VALUE(RIGHT(OB$3,2)),RIGHT(OB$3,1)),TRUE),#N/A)</f>
        <v>#N/A</v>
      </c>
      <c r="OC20" s="9" t="e">
        <v>#N/A</v>
      </c>
      <c r="OD20" s="5" t="e">
        <f>IFERROR(OE20-VLOOKUP($A20,'TB2-1'!$A:$XEW,1+IFERROR(VALUE(RIGHT(OD$3,2)),RIGHT(OD$3,1)),TRUE),#N/A)</f>
        <v>#N/A</v>
      </c>
      <c r="OE20" s="9" t="e">
        <v>#N/A</v>
      </c>
      <c r="OF20" s="5" t="e">
        <f>IFERROR(OG20-VLOOKUP($A20,'TB2-1'!$A:$XEW,1+IFERROR(VALUE(RIGHT(OF$3,2)),RIGHT(OF$3,1)),TRUE),#N/A)</f>
        <v>#N/A</v>
      </c>
      <c r="OG20" s="9" t="e">
        <v>#N/A</v>
      </c>
      <c r="OH20" s="2" t="e">
        <f>IFERROR(OI20-VLOOKUP($A20,'TB2-1'!$A:$XEW,1+IFERROR(VALUE(RIGHT(OH$3,2)),RIGHT(OH$3,1)),TRUE),#N/A)</f>
        <v>#N/A</v>
      </c>
      <c r="OI20" s="9" t="e">
        <f t="shared" si="92"/>
        <v>#N/A</v>
      </c>
      <c r="OJ20" s="2" t="e">
        <f>IFERROR(OK20-VLOOKUP($A20,'TB2-1'!$A:$XEW,1+IFERROR(VALUE(RIGHT(OJ$3,2)),RIGHT(OJ$3,1)),TRUE),#N/A)</f>
        <v>#N/A</v>
      </c>
      <c r="OK20" s="9" t="e">
        <f t="shared" si="92"/>
        <v>#N/A</v>
      </c>
      <c r="OL20" s="2">
        <f>IFERROR(OM20-VLOOKUP($A20,'TB2-1'!$A:$XEW,1+IFERROR(VALUE(RIGHT(OL$3,2)),RIGHT(OL$3,1)),TRUE),#N/A)</f>
        <v>-48</v>
      </c>
      <c r="OM20" s="9">
        <f t="shared" ref="OM20" si="646">$OW20+VLOOKUP($A20,$ACE:$ACW,1+IFERROR(VALUE(RIGHT(OL$3,2)),RIGHT(OL$3,1)),TRUE)</f>
        <v>-40</v>
      </c>
      <c r="ON20" s="2">
        <f>IFERROR(OO20-VLOOKUP($A20,'TB2-1'!$A:$XEW,1+IFERROR(VALUE(RIGHT(ON$3,2)),RIGHT(ON$3,1)),TRUE),#N/A)</f>
        <v>-51</v>
      </c>
      <c r="OO20" s="9">
        <f t="shared" ref="OO20" si="647">$OW20+VLOOKUP($A20,$ACE:$ACW,1+IFERROR(VALUE(RIGHT(ON$3,2)),RIGHT(ON$3,1)),TRUE)</f>
        <v>-39</v>
      </c>
      <c r="OP20" s="2">
        <f>IFERROR(OQ20-VLOOKUP($A20,'TB2-1'!$A:$XEW,1+IFERROR(VALUE(RIGHT(OP$3,2)),RIGHT(OP$3,1)),TRUE),#N/A)</f>
        <v>-55</v>
      </c>
      <c r="OQ20" s="9">
        <f t="shared" ref="OQ20" si="648">$OW20+VLOOKUP($A20,$ACE:$ACW,1+IFERROR(VALUE(RIGHT(OP$3,2)),RIGHT(OP$3,1)),TRUE)</f>
        <v>-37</v>
      </c>
      <c r="OR20" s="2">
        <f>IFERROR(OS20-VLOOKUP($A20,'TB2-1'!$A:$XEW,1+IFERROR(VALUE(RIGHT(OR$3,2)),RIGHT(OR$3,1)),TRUE),#N/A)</f>
        <v>-61</v>
      </c>
      <c r="OS20" s="9">
        <f t="shared" ref="OS20" si="649">$OW20+VLOOKUP($A20,$ACE:$ACW,1+IFERROR(VALUE(RIGHT(OR$3,2)),RIGHT(OR$3,1)),TRUE)</f>
        <v>-36</v>
      </c>
      <c r="OT20" s="2">
        <f>IFERROR(OU20-VLOOKUP($A20,'TB2-1'!$A:$XEW,1+IFERROR(VALUE(RIGHT(OT$3,2)),RIGHT(OT$3,1)),TRUE),#N/A)</f>
        <v>-68</v>
      </c>
      <c r="OU20" s="9">
        <f t="shared" ref="OU20" si="650">$OW20+VLOOKUP($A20,$ACE:$ACW,1+IFERROR(VALUE(RIGHT(OT$3,2)),RIGHT(OT$3,1)),TRUE)</f>
        <v>-28</v>
      </c>
      <c r="OV20" s="2">
        <f>IFERROR(OW20-VLOOKUP($A20,'TB2-1'!$A:$XEW,1+IFERROR(VALUE(RIGHT(OV$3,2)),RIGHT(OV$3,1)),TRUE),#N/A)</f>
        <v>-106</v>
      </c>
      <c r="OW20" s="9">
        <v>-43</v>
      </c>
      <c r="OX20" s="2">
        <f>IFERROR(OY20-VLOOKUP($A20,'TB2-1'!$A:$XEW,1+IFERROR(VALUE(RIGHT(OX$3,2)),RIGHT(OX$3,1)),TRUE),#N/A)</f>
        <v>-143</v>
      </c>
      <c r="OY20" s="2">
        <f t="shared" si="61"/>
        <v>-43</v>
      </c>
      <c r="OZ20" s="2">
        <f>IFERROR(PA20-VLOOKUP($A20,'TB2-1'!$A:$XEW,1+IFERROR(VALUE(RIGHT(OZ$3,2)),RIGHT(OZ$3,1)),TRUE),#N/A)</f>
        <v>-203</v>
      </c>
      <c r="PA20" s="2">
        <f t="shared" si="61"/>
        <v>-43</v>
      </c>
      <c r="PB20" s="2">
        <f>IFERROR(PC20-VLOOKUP($A20,'TB2-1'!$A:$XEW,1+IFERROR(VALUE(RIGHT(PB$3,2)),RIGHT(PB$3,1)),TRUE),#N/A)</f>
        <v>-293</v>
      </c>
      <c r="PC20" s="2">
        <f t="shared" si="61"/>
        <v>-43</v>
      </c>
      <c r="PD20" s="2">
        <f>IFERROR(PE20-VLOOKUP($A20,'TB2-1'!$A:$XEW,1+IFERROR(VALUE(RIGHT(PD$3,2)),RIGHT(PD$3,1)),TRUE),#N/A)</f>
        <v>-443</v>
      </c>
      <c r="PE20" s="2">
        <f t="shared" si="61"/>
        <v>-43</v>
      </c>
      <c r="PF20" s="2">
        <f>IFERROR(PG20-VLOOKUP($A20,'TB2-1'!$A:$XEW,1+IFERROR(VALUE(RIGHT(PF$3,2)),RIGHT(PF$3,1)),TRUE),#N/A)</f>
        <v>-673</v>
      </c>
      <c r="PG20" s="2">
        <f t="shared" si="61"/>
        <v>-43</v>
      </c>
      <c r="PH20" s="2">
        <f>IFERROR(PI20-VLOOKUP($A20,'TB2-1'!$A:$XEW,1+IFERROR(VALUE(RIGHT(PH$3,2)),RIGHT(PH$3,1)),TRUE),#N/A)</f>
        <v>-1043</v>
      </c>
      <c r="PI20" s="2">
        <f t="shared" si="61"/>
        <v>-43</v>
      </c>
      <c r="PJ20" s="2">
        <f>IFERROR(PK20-VLOOKUP($A20,'TB2-1'!$A:$XEW,1+IFERROR(VALUE(RIGHT(PJ$3,2)),RIGHT(PJ$3,1)),TRUE),#N/A)</f>
        <v>-1643</v>
      </c>
      <c r="PK20" s="2">
        <f t="shared" si="61"/>
        <v>-43</v>
      </c>
      <c r="PL20" s="2">
        <f>IFERROR(PM20-VLOOKUP($A20,'TB2-1'!$A:$XEW,1+IFERROR(VALUE(RIGHT(PL$3,2)),RIGHT(PL$3,1)),TRUE),#N/A)</f>
        <v>-2543</v>
      </c>
      <c r="PM20" s="2">
        <f t="shared" si="61"/>
        <v>-43</v>
      </c>
      <c r="PN20" s="2">
        <f>IFERROR(PO20-VLOOKUP($A20,'TB2-1'!$A:$XEW,1+IFERROR(VALUE(RIGHT(PN$3,2)),RIGHT(PN$3,1)),TRUE),#N/A)</f>
        <v>-4043</v>
      </c>
      <c r="PO20" s="2">
        <f t="shared" si="62"/>
        <v>-43</v>
      </c>
      <c r="PP20" s="2">
        <f>IFERROR(PQ20-VLOOKUP($A20,'TB2-1'!$A:$XEW,1+IFERROR(VALUE(RIGHT(PP$3,2)),RIGHT(PP$3,1)),TRUE),#N/A)</f>
        <v>-6343</v>
      </c>
      <c r="PQ20" s="2">
        <f t="shared" si="63"/>
        <v>-43</v>
      </c>
      <c r="PR20" s="5" t="e">
        <f>IFERROR(PS20-VLOOKUP($A20,'TB2-1'!$A:$XEW,1+IFERROR(VALUE(RIGHT(PR$3,2)),RIGHT(PR$3,1)),TRUE),#N/A)</f>
        <v>#N/A</v>
      </c>
      <c r="PS20" s="9" t="e">
        <f t="shared" si="98"/>
        <v>#N/A</v>
      </c>
      <c r="PT20" s="5" t="e">
        <f>IFERROR(PU20-VLOOKUP($A20,'TB2-1'!$A:$XEW,1+IFERROR(VALUE(RIGHT(PT$3,2)),RIGHT(PT$3,1)),TRUE),#N/A)</f>
        <v>#N/A</v>
      </c>
      <c r="PU20" s="9" t="e">
        <f t="shared" si="98"/>
        <v>#N/A</v>
      </c>
      <c r="PV20" s="5">
        <f>IFERROR(PW20-VLOOKUP($A20,'TB2-1'!$A:$XEW,1+IFERROR(VALUE(RIGHT(PV$3,2)),RIGHT(PV$3,1)),TRUE),#N/A)</f>
        <v>-70</v>
      </c>
      <c r="PW20" s="9">
        <f t="shared" ref="PW20" si="651">$QG20+VLOOKUP($A20,$ACE:$ACW,1+IFERROR(VALUE(RIGHT(PV$3,2)),RIGHT(PV$3,1)),TRUE)</f>
        <v>-62</v>
      </c>
      <c r="PX20" s="5">
        <f>IFERROR(PY20-VLOOKUP($A20,'TB2-1'!$A:$XEW,1+IFERROR(VALUE(RIGHT(PX$3,2)),RIGHT(PX$3,1)),TRUE),#N/A)</f>
        <v>-73</v>
      </c>
      <c r="PY20" s="9">
        <f t="shared" ref="PY20" si="652">$QG20+VLOOKUP($A20,$ACE:$ACW,1+IFERROR(VALUE(RIGHT(PX$3,2)),RIGHT(PX$3,1)),TRUE)</f>
        <v>-61</v>
      </c>
      <c r="PZ20" s="5">
        <f>IFERROR(QA20-VLOOKUP($A20,'TB2-1'!$A:$XEW,1+IFERROR(VALUE(RIGHT(PZ$3,2)),RIGHT(PZ$3,1)),TRUE),#N/A)</f>
        <v>-77</v>
      </c>
      <c r="QA20" s="9">
        <f t="shared" ref="QA20" si="653">$QG20+VLOOKUP($A20,$ACE:$ACW,1+IFERROR(VALUE(RIGHT(PZ$3,2)),RIGHT(PZ$3,1)),TRUE)</f>
        <v>-59</v>
      </c>
      <c r="QB20" s="5">
        <f>IFERROR(QC20-VLOOKUP($A20,'TB2-1'!$A:$XEW,1+IFERROR(VALUE(RIGHT(QB$3,2)),RIGHT(QB$3,1)),TRUE),#N/A)</f>
        <v>-83</v>
      </c>
      <c r="QC20" s="9">
        <f t="shared" ref="QC20" si="654">$QG20+VLOOKUP($A20,$ACE:$ACW,1+IFERROR(VALUE(RIGHT(QB$3,2)),RIGHT(QB$3,1)),TRUE)</f>
        <v>-58</v>
      </c>
      <c r="QD20" s="5">
        <f>IFERROR(QE20-VLOOKUP($A20,'TB2-1'!$A:$XEW,1+IFERROR(VALUE(RIGHT(QD$3,2)),RIGHT(QD$3,1)),TRUE),#N/A)</f>
        <v>-90</v>
      </c>
      <c r="QE20" s="9">
        <f t="shared" ref="QE20" si="655">$QG20+VLOOKUP($A20,$ACE:$ACW,1+IFERROR(VALUE(RIGHT(QD$3,2)),RIGHT(QD$3,1)),TRUE)</f>
        <v>-50</v>
      </c>
      <c r="QF20" s="5">
        <f>IFERROR(QG20-VLOOKUP($A20,'TB2-1'!$A:$XEW,1+IFERROR(VALUE(RIGHT(QF$3,2)),RIGHT(QF$3,1)),TRUE),#N/A)</f>
        <v>-128</v>
      </c>
      <c r="QG20" s="9">
        <v>-65</v>
      </c>
      <c r="QH20" s="5">
        <f>IFERROR(QI20-VLOOKUP($A20,'TB2-1'!$A:$XEW,1+IFERROR(VALUE(RIGHT(QH$3,2)),RIGHT(QH$3,1)),TRUE),#N/A)</f>
        <v>-165</v>
      </c>
      <c r="QI20" s="5">
        <f t="shared" si="64"/>
        <v>-65</v>
      </c>
      <c r="QJ20" s="5">
        <f>IFERROR(QK20-VLOOKUP($A20,'TB2-1'!$A:$XEW,1+IFERROR(VALUE(RIGHT(QJ$3,2)),RIGHT(QJ$3,1)),TRUE),#N/A)</f>
        <v>-225</v>
      </c>
      <c r="QK20" s="5">
        <f t="shared" si="64"/>
        <v>-65</v>
      </c>
      <c r="QL20" s="5">
        <f>IFERROR(QM20-VLOOKUP($A20,'TB2-1'!$A:$XEW,1+IFERROR(VALUE(RIGHT(QL$3,2)),RIGHT(QL$3,1)),TRUE),#N/A)</f>
        <v>-315</v>
      </c>
      <c r="QM20" s="5">
        <f t="shared" si="64"/>
        <v>-65</v>
      </c>
      <c r="QN20" s="5">
        <f>IFERROR(QO20-VLOOKUP($A20,'TB2-1'!$A:$XEW,1+IFERROR(VALUE(RIGHT(QN$3,2)),RIGHT(QN$3,1)),TRUE),#N/A)</f>
        <v>-465</v>
      </c>
      <c r="QO20" s="5">
        <f t="shared" si="64"/>
        <v>-65</v>
      </c>
      <c r="QP20" s="5">
        <f>IFERROR(QQ20-VLOOKUP($A20,'TB2-1'!$A:$XEW,1+IFERROR(VALUE(RIGHT(QP$3,2)),RIGHT(QP$3,1)),TRUE),#N/A)</f>
        <v>-695</v>
      </c>
      <c r="QQ20" s="5">
        <f t="shared" si="64"/>
        <v>-65</v>
      </c>
      <c r="QR20" s="5">
        <f>IFERROR(QS20-VLOOKUP($A20,'TB2-1'!$A:$XEW,1+IFERROR(VALUE(RIGHT(QR$3,2)),RIGHT(QR$3,1)),TRUE),#N/A)</f>
        <v>-1065</v>
      </c>
      <c r="QS20" s="5">
        <f t="shared" si="64"/>
        <v>-65</v>
      </c>
      <c r="QT20" s="5">
        <f>IFERROR(QU20-VLOOKUP($A20,'TB2-1'!$A:$XEW,1+IFERROR(VALUE(RIGHT(QT$3,2)),RIGHT(QT$3,1)),TRUE),#N/A)</f>
        <v>-1665</v>
      </c>
      <c r="QU20" s="5">
        <f t="shared" si="64"/>
        <v>-65</v>
      </c>
      <c r="QV20" s="5">
        <f>IFERROR(QW20-VLOOKUP($A20,'TB2-1'!$A:$XEW,1+IFERROR(VALUE(RIGHT(QV$3,2)),RIGHT(QV$3,1)),TRUE),#N/A)</f>
        <v>-2565</v>
      </c>
      <c r="QW20" s="5">
        <f t="shared" si="64"/>
        <v>-65</v>
      </c>
      <c r="QX20" s="5">
        <f>IFERROR(QY20-VLOOKUP($A20,'TB2-1'!$A:$XEW,1+IFERROR(VALUE(RIGHT(QX$3,2)),RIGHT(QX$3,1)),TRUE),#N/A)</f>
        <v>-4065</v>
      </c>
      <c r="QY20" s="5">
        <f t="shared" si="65"/>
        <v>-65</v>
      </c>
      <c r="QZ20" s="5">
        <f>IFERROR(RA20-VLOOKUP($A20,'TB2-1'!$A:$XEW,1+IFERROR(VALUE(RIGHT(QZ$3,2)),RIGHT(QZ$3,1)),TRUE),#N/A)</f>
        <v>-6365</v>
      </c>
      <c r="RA20" s="5">
        <f t="shared" si="66"/>
        <v>-65</v>
      </c>
      <c r="RB20" s="2" t="e">
        <f>IFERROR(RC20-VLOOKUP($A20,'TB2-1'!$A:$XEW,1+IFERROR(VALUE(RIGHT(RB$3,2)),RIGHT(RB$3,1)),TRUE),#N/A)</f>
        <v>#N/A</v>
      </c>
      <c r="RC20" s="9" t="e">
        <f t="shared" si="104"/>
        <v>#N/A</v>
      </c>
      <c r="RD20" s="2" t="e">
        <f>IFERROR(RE20-VLOOKUP($A20,'TB2-1'!$A:$XEW,1+IFERROR(VALUE(RIGHT(RD$3,2)),RIGHT(RD$3,1)),TRUE),#N/A)</f>
        <v>#N/A</v>
      </c>
      <c r="RE20" s="9" t="e">
        <f t="shared" si="104"/>
        <v>#N/A</v>
      </c>
      <c r="RF20" s="2">
        <f>IFERROR(RG20-VLOOKUP($A20,'TB2-1'!$A:$XEW,1+IFERROR(VALUE(RIGHT(RF$3,2)),RIGHT(RF$3,1)),TRUE),#N/A)</f>
        <v>-105</v>
      </c>
      <c r="RG20" s="9">
        <f t="shared" ref="RG20" si="656">$RQ20+VLOOKUP($A20,$ACE:$ACW,1+IFERROR(VALUE(RIGHT(RF$3,2)),RIGHT(RF$3,1)),TRUE)</f>
        <v>-97</v>
      </c>
      <c r="RH20" s="2">
        <f>IFERROR(RI20-VLOOKUP($A20,'TB2-1'!$A:$XEW,1+IFERROR(VALUE(RIGHT(RH$3,2)),RIGHT(RH$3,1)),TRUE),#N/A)</f>
        <v>-108</v>
      </c>
      <c r="RI20" s="9">
        <f t="shared" ref="RI20" si="657">$RQ20+VLOOKUP($A20,$ACE:$ACW,1+IFERROR(VALUE(RIGHT(RH$3,2)),RIGHT(RH$3,1)),TRUE)</f>
        <v>-96</v>
      </c>
      <c r="RJ20" s="2">
        <f>IFERROR(RK20-VLOOKUP($A20,'TB2-1'!$A:$XEW,1+IFERROR(VALUE(RIGHT(RJ$3,2)),RIGHT(RJ$3,1)),TRUE),#N/A)</f>
        <v>-112</v>
      </c>
      <c r="RK20" s="9">
        <f t="shared" ref="RK20" si="658">$RQ20+VLOOKUP($A20,$ACE:$ACW,1+IFERROR(VALUE(RIGHT(RJ$3,2)),RIGHT(RJ$3,1)),TRUE)</f>
        <v>-94</v>
      </c>
      <c r="RL20" s="2">
        <f>IFERROR(RM20-VLOOKUP($A20,'TB2-1'!$A:$XEW,1+IFERROR(VALUE(RIGHT(RL$3,2)),RIGHT(RL$3,1)),TRUE),#N/A)</f>
        <v>-118</v>
      </c>
      <c r="RM20" s="9">
        <f t="shared" ref="RM20" si="659">$RQ20+VLOOKUP($A20,$ACE:$ACW,1+IFERROR(VALUE(RIGHT(RL$3,2)),RIGHT(RL$3,1)),TRUE)</f>
        <v>-93</v>
      </c>
      <c r="RN20" s="2">
        <f>IFERROR(RO20-VLOOKUP($A20,'TB2-1'!$A:$XEW,1+IFERROR(VALUE(RIGHT(RN$3,2)),RIGHT(RN$3,1)),TRUE),#N/A)</f>
        <v>-125</v>
      </c>
      <c r="RO20" s="9">
        <f t="shared" ref="RO20" si="660">$RQ20+VLOOKUP($A20,$ACE:$ACW,1+IFERROR(VALUE(RIGHT(RN$3,2)),RIGHT(RN$3,1)),TRUE)</f>
        <v>-85</v>
      </c>
      <c r="RP20" s="2">
        <f>IFERROR(RQ20-VLOOKUP($A20,'TB2-1'!$A:$XEW,1+IFERROR(VALUE(RIGHT(RP$3,2)),RIGHT(RP$3,1)),TRUE),#N/A)</f>
        <v>-163</v>
      </c>
      <c r="RQ20" s="9">
        <v>-100</v>
      </c>
      <c r="RR20" s="2">
        <f>IFERROR(RS20-VLOOKUP($A20,'TB2-1'!$A:$XEW,1+IFERROR(VALUE(RIGHT(RR$3,2)),RIGHT(RR$3,1)),TRUE),#N/A)</f>
        <v>-200</v>
      </c>
      <c r="RS20" s="2">
        <f t="shared" si="67"/>
        <v>-100</v>
      </c>
      <c r="RT20" s="2">
        <f>IFERROR(RU20-VLOOKUP($A20,'TB2-1'!$A:$XEW,1+IFERROR(VALUE(RIGHT(RT$3,2)),RIGHT(RT$3,1)),TRUE),#N/A)</f>
        <v>-260</v>
      </c>
      <c r="RU20" s="2">
        <f t="shared" si="67"/>
        <v>-100</v>
      </c>
      <c r="RV20" s="2">
        <f>IFERROR(RW20-VLOOKUP($A20,'TB2-1'!$A:$XEW,1+IFERROR(VALUE(RIGHT(RV$3,2)),RIGHT(RV$3,1)),TRUE),#N/A)</f>
        <v>-350</v>
      </c>
      <c r="RW20" s="2">
        <f t="shared" si="67"/>
        <v>-100</v>
      </c>
      <c r="RX20" s="2">
        <f>IFERROR(RY20-VLOOKUP($A20,'TB2-1'!$A:$XEW,1+IFERROR(VALUE(RIGHT(RX$3,2)),RIGHT(RX$3,1)),TRUE),#N/A)</f>
        <v>-500</v>
      </c>
      <c r="RY20" s="2">
        <f t="shared" si="67"/>
        <v>-100</v>
      </c>
      <c r="RZ20" s="2">
        <f>IFERROR(SA20-VLOOKUP($A20,'TB2-1'!$A:$XEW,1+IFERROR(VALUE(RIGHT(RZ$3,2)),RIGHT(RZ$3,1)),TRUE),#N/A)</f>
        <v>-730</v>
      </c>
      <c r="SA20" s="2">
        <f t="shared" si="67"/>
        <v>-100</v>
      </c>
      <c r="SB20" s="2">
        <f>IFERROR(SC20-VLOOKUP($A20,'TB2-1'!$A:$XEW,1+IFERROR(VALUE(RIGHT(SB$3,2)),RIGHT(SB$3,1)),TRUE),#N/A)</f>
        <v>-1100</v>
      </c>
      <c r="SC20" s="2">
        <f t="shared" si="67"/>
        <v>-100</v>
      </c>
      <c r="SD20" s="2">
        <f>IFERROR(SE20-VLOOKUP($A20,'TB2-1'!$A:$XEW,1+IFERROR(VALUE(RIGHT(SD$3,2)),RIGHT(SD$3,1)),TRUE),#N/A)</f>
        <v>-1700</v>
      </c>
      <c r="SE20" s="2">
        <f t="shared" si="67"/>
        <v>-100</v>
      </c>
      <c r="SF20" s="2">
        <f>IFERROR(SG20-VLOOKUP($A20,'TB2-1'!$A:$XEW,1+IFERROR(VALUE(RIGHT(SF$3,2)),RIGHT(SF$3,1)),TRUE),#N/A)</f>
        <v>-2600</v>
      </c>
      <c r="SG20" s="2">
        <f t="shared" si="67"/>
        <v>-100</v>
      </c>
      <c r="SH20" s="2">
        <f>IFERROR(SI20-VLOOKUP($A20,'TB2-1'!$A:$XEW,1+IFERROR(VALUE(RIGHT(SH$3,2)),RIGHT(SH$3,1)),TRUE),#N/A)</f>
        <v>-4100</v>
      </c>
      <c r="SI20" s="2">
        <f t="shared" si="68"/>
        <v>-100</v>
      </c>
      <c r="SJ20" s="2">
        <f>IFERROR(SK20-VLOOKUP($A20,'TB2-1'!$A:$XEW,1+IFERROR(VALUE(RIGHT(SJ$3,2)),RIGHT(SJ$3,1)),TRUE),#N/A)</f>
        <v>-6400</v>
      </c>
      <c r="SK20" s="2">
        <f t="shared" si="69"/>
        <v>-100</v>
      </c>
      <c r="SL20" s="5" t="e">
        <f>IFERROR(SM20-VLOOKUP($A20,'TB2-1'!$A:$XEW,1+IFERROR(VALUE(RIGHT(SL$3,2)),RIGHT(SL$3,1)),TRUE),#N/A)</f>
        <v>#N/A</v>
      </c>
      <c r="SM20" s="9" t="e">
        <f t="shared" si="110"/>
        <v>#N/A</v>
      </c>
      <c r="SN20" s="5" t="e">
        <f>IFERROR(SO20-VLOOKUP($A20,'TB2-1'!$A:$XEW,1+IFERROR(VALUE(RIGHT(SN$3,2)),RIGHT(SN$3,1)),TRUE),#N/A)</f>
        <v>#N/A</v>
      </c>
      <c r="SO20" s="9" t="e">
        <f t="shared" si="110"/>
        <v>#N/A</v>
      </c>
      <c r="SP20" s="5">
        <f>IFERROR(SQ20-VLOOKUP($A20,'TB2-1'!$A:$XEW,1+IFERROR(VALUE(RIGHT(SP$3,2)),RIGHT(SP$3,1)),TRUE),#N/A)</f>
        <v>-139</v>
      </c>
      <c r="SQ20" s="9">
        <f t="shared" si="110"/>
        <v>-131</v>
      </c>
      <c r="SR20" s="5">
        <f>IFERROR(SS20-VLOOKUP($A20,'TB2-1'!$A:$XEW,1+IFERROR(VALUE(RIGHT(SR$3,2)),RIGHT(SR$3,1)),TRUE),#N/A)</f>
        <v>-142</v>
      </c>
      <c r="SS20" s="9">
        <f t="shared" si="110"/>
        <v>-130</v>
      </c>
      <c r="ST20" s="5">
        <f>IFERROR(SU20-VLOOKUP($A20,'TB2-1'!$A:$XEW,1+IFERROR(VALUE(RIGHT(ST$3,2)),RIGHT(ST$3,1)),TRUE),#N/A)</f>
        <v>-146</v>
      </c>
      <c r="SU20" s="9">
        <f t="shared" si="110"/>
        <v>-128</v>
      </c>
      <c r="SV20" s="5">
        <f>IFERROR(SW20-VLOOKUP($A20,'TB2-1'!$A:$XEW,1+IFERROR(VALUE(RIGHT(SV$3,2)),RIGHT(SV$3,1)),TRUE),#N/A)</f>
        <v>-152</v>
      </c>
      <c r="SW20" s="9">
        <f t="shared" si="110"/>
        <v>-127</v>
      </c>
      <c r="SX20" s="5">
        <f>IFERROR(SY20-VLOOKUP($A20,'TB2-1'!$A:$XEW,1+IFERROR(VALUE(RIGHT(SX$3,2)),RIGHT(SX$3,1)),TRUE),#N/A)</f>
        <v>-159</v>
      </c>
      <c r="SY20" s="9">
        <f t="shared" si="111"/>
        <v>-119</v>
      </c>
      <c r="SZ20" s="5">
        <f>IFERROR(TA20-VLOOKUP($A20,'TB2-1'!$A:$XEW,1+IFERROR(VALUE(RIGHT(SZ$3,2)),RIGHT(SZ$3,1)),TRUE),#N/A)</f>
        <v>-197</v>
      </c>
      <c r="TA20" s="9">
        <v>-134</v>
      </c>
      <c r="TB20" s="5">
        <f>IFERROR(TC20-VLOOKUP($A20,'TB2-1'!$A:$XEW,1+IFERROR(VALUE(RIGHT(TB$3,2)),RIGHT(TB$3,1)),TRUE),#N/A)</f>
        <v>-234</v>
      </c>
      <c r="TC20" s="5">
        <f t="shared" si="70"/>
        <v>-134</v>
      </c>
      <c r="TD20" s="5">
        <f>IFERROR(TE20-VLOOKUP($A20,'TB2-1'!$A:$XEW,1+IFERROR(VALUE(RIGHT(TD$3,2)),RIGHT(TD$3,1)),TRUE),#N/A)</f>
        <v>-294</v>
      </c>
      <c r="TE20" s="5">
        <f t="shared" si="70"/>
        <v>-134</v>
      </c>
      <c r="TF20" s="5">
        <f>IFERROR(TG20-VLOOKUP($A20,'TB2-1'!$A:$XEW,1+IFERROR(VALUE(RIGHT(TF$3,2)),RIGHT(TF$3,1)),TRUE),#N/A)</f>
        <v>-384</v>
      </c>
      <c r="TG20" s="5">
        <f t="shared" si="70"/>
        <v>-134</v>
      </c>
      <c r="TH20" s="5">
        <f>IFERROR(TI20-VLOOKUP($A20,'TB2-1'!$A:$XEW,1+IFERROR(VALUE(RIGHT(TH$3,2)),RIGHT(TH$3,1)),TRUE),#N/A)</f>
        <v>-534</v>
      </c>
      <c r="TI20" s="5">
        <f t="shared" si="70"/>
        <v>-134</v>
      </c>
      <c r="TJ20" s="5">
        <f>IFERROR(TK20-VLOOKUP($A20,'TB2-1'!$A:$XEW,1+IFERROR(VALUE(RIGHT(TJ$3,2)),RIGHT(TJ$3,1)),TRUE),#N/A)</f>
        <v>-764</v>
      </c>
      <c r="TK20" s="5">
        <f t="shared" si="70"/>
        <v>-134</v>
      </c>
      <c r="TL20" s="5">
        <f>IFERROR(TM20-VLOOKUP($A20,'TB2-1'!$A:$XEW,1+IFERROR(VALUE(RIGHT(TL$3,2)),RIGHT(TL$3,1)),TRUE),#N/A)</f>
        <v>-1134</v>
      </c>
      <c r="TM20" s="5">
        <f t="shared" si="70"/>
        <v>-134</v>
      </c>
      <c r="TN20" s="5">
        <f>IFERROR(TO20-VLOOKUP($A20,'TB2-1'!$A:$XEW,1+IFERROR(VALUE(RIGHT(TN$3,2)),RIGHT(TN$3,1)),TRUE),#N/A)</f>
        <v>-1734</v>
      </c>
      <c r="TO20" s="5">
        <f t="shared" si="70"/>
        <v>-134</v>
      </c>
      <c r="TP20" s="5">
        <f>IFERROR(TQ20-VLOOKUP($A20,'TB2-1'!$A:$XEW,1+IFERROR(VALUE(RIGHT(TP$3,2)),RIGHT(TP$3,1)),TRUE),#N/A)</f>
        <v>-2634</v>
      </c>
      <c r="TQ20" s="5">
        <f t="shared" si="70"/>
        <v>-134</v>
      </c>
      <c r="TR20" s="5">
        <f>IFERROR(TS20-VLOOKUP($A20,'TB2-1'!$A:$XEW,1+IFERROR(VALUE(RIGHT(TR$3,2)),RIGHT(TR$3,1)),TRUE),#N/A)</f>
        <v>-4134</v>
      </c>
      <c r="TS20" s="5">
        <f t="shared" si="71"/>
        <v>-134</v>
      </c>
      <c r="TT20" s="5">
        <f>IFERROR(TU20-VLOOKUP($A20,'TB2-1'!$A:$XEW,1+IFERROR(VALUE(RIGHT(TT$3,2)),RIGHT(TT$3,1)),TRUE),#N/A)</f>
        <v>-6434</v>
      </c>
      <c r="TU20" s="5">
        <f t="shared" si="72"/>
        <v>-134</v>
      </c>
      <c r="TV20" s="2" t="e">
        <f>IFERROR(TW20-VLOOKUP($A20,'TB2-1'!$A:$XEW,1+IFERROR(VALUE(RIGHT(TV$3,2)),RIGHT(TV$3,1)),TRUE),#N/A)</f>
        <v>#N/A</v>
      </c>
      <c r="TW20" s="9" t="e">
        <f t="shared" si="112"/>
        <v>#N/A</v>
      </c>
      <c r="TX20" s="2" t="e">
        <f>IFERROR(TY20-VLOOKUP($A20,'TB2-1'!$A:$XEW,1+IFERROR(VALUE(RIGHT(TX$3,2)),RIGHT(TX$3,1)),TRUE),#N/A)</f>
        <v>#N/A</v>
      </c>
      <c r="TY20" s="9" t="e">
        <f t="shared" si="112"/>
        <v>#N/A</v>
      </c>
      <c r="TZ20" s="2">
        <f>IFERROR(UA20-VLOOKUP($A20,'TB2-1'!$A:$XEW,1+IFERROR(VALUE(RIGHT(TZ$3,2)),RIGHT(TZ$3,1)),TRUE),#N/A)</f>
        <v>-195</v>
      </c>
      <c r="UA20" s="9">
        <f t="shared" ref="UA20" si="661">$UK20+VLOOKUP($A20,$ACE:$ACW,1+IFERROR(VALUE(RIGHT(TZ$3,2)),RIGHT(TZ$3,1)),TRUE)</f>
        <v>-187</v>
      </c>
      <c r="UB20" s="2">
        <f>IFERROR(UC20-VLOOKUP($A20,'TB2-1'!$A:$XEW,1+IFERROR(VALUE(RIGHT(UB$3,2)),RIGHT(UB$3,1)),TRUE),#N/A)</f>
        <v>-198</v>
      </c>
      <c r="UC20" s="9">
        <f t="shared" ref="UC20" si="662">$UK20+VLOOKUP($A20,$ACE:$ACW,1+IFERROR(VALUE(RIGHT(UB$3,2)),RIGHT(UB$3,1)),TRUE)</f>
        <v>-186</v>
      </c>
      <c r="UD20" s="2">
        <f>IFERROR(UE20-VLOOKUP($A20,'TB2-1'!$A:$XEW,1+IFERROR(VALUE(RIGHT(UD$3,2)),RIGHT(UD$3,1)),TRUE),#N/A)</f>
        <v>-202</v>
      </c>
      <c r="UE20" s="9">
        <f t="shared" ref="UE20" si="663">$UK20+VLOOKUP($A20,$ACE:$ACW,1+IFERROR(VALUE(RIGHT(UD$3,2)),RIGHT(UD$3,1)),TRUE)</f>
        <v>-184</v>
      </c>
      <c r="UF20" s="2">
        <f>IFERROR(UG20-VLOOKUP($A20,'TB2-1'!$A:$XEW,1+IFERROR(VALUE(RIGHT(UF$3,2)),RIGHT(UF$3,1)),TRUE),#N/A)</f>
        <v>-208</v>
      </c>
      <c r="UG20" s="9">
        <f t="shared" ref="UG20" si="664">$UK20+VLOOKUP($A20,$ACE:$ACW,1+IFERROR(VALUE(RIGHT(UF$3,2)),RIGHT(UF$3,1)),TRUE)</f>
        <v>-183</v>
      </c>
      <c r="UH20" s="2">
        <f>IFERROR(UI20-VLOOKUP($A20,'TB2-1'!$A:$XEW,1+IFERROR(VALUE(RIGHT(UH$3,2)),RIGHT(UH$3,1)),TRUE),#N/A)</f>
        <v>-215</v>
      </c>
      <c r="UI20" s="9">
        <f t="shared" ref="UI20" si="665">$UK20+VLOOKUP($A20,$ACE:$ACW,1+IFERROR(VALUE(RIGHT(UH$3,2)),RIGHT(UH$3,1)),TRUE)</f>
        <v>-175</v>
      </c>
      <c r="UJ20" s="2">
        <f>IFERROR(UK20-VLOOKUP($A20,'TB2-1'!$A:$XEW,1+IFERROR(VALUE(RIGHT(UJ$3,2)),RIGHT(UJ$3,1)),TRUE),#N/A)</f>
        <v>-253</v>
      </c>
      <c r="UK20" s="9">
        <v>-190</v>
      </c>
      <c r="UL20" s="2">
        <f>IFERROR(UM20-VLOOKUP($A20,'TB2-1'!$A:$XEW,1+IFERROR(VALUE(RIGHT(UL$3,2)),RIGHT(UL$3,1)),TRUE),#N/A)</f>
        <v>-290</v>
      </c>
      <c r="UM20" s="2">
        <f t="shared" si="73"/>
        <v>-190</v>
      </c>
      <c r="UN20" s="2">
        <f>IFERROR(UO20-VLOOKUP($A20,'TB2-1'!$A:$XEW,1+IFERROR(VALUE(RIGHT(UN$3,2)),RIGHT(UN$3,1)),TRUE),#N/A)</f>
        <v>-350</v>
      </c>
      <c r="UO20" s="2">
        <f t="shared" si="73"/>
        <v>-190</v>
      </c>
      <c r="UP20" s="2">
        <f>IFERROR(UQ20-VLOOKUP($A20,'TB2-1'!$A:$XEW,1+IFERROR(VALUE(RIGHT(UP$3,2)),RIGHT(UP$3,1)),TRUE),#N/A)</f>
        <v>-440</v>
      </c>
      <c r="UQ20" s="2">
        <f t="shared" si="73"/>
        <v>-190</v>
      </c>
      <c r="UR20" s="2">
        <f>IFERROR(US20-VLOOKUP($A20,'TB2-1'!$A:$XEW,1+IFERROR(VALUE(RIGHT(UR$3,2)),RIGHT(UR$3,1)),TRUE),#N/A)</f>
        <v>-590</v>
      </c>
      <c r="US20" s="2">
        <f t="shared" si="73"/>
        <v>-190</v>
      </c>
      <c r="UT20" s="2">
        <f>IFERROR(UU20-VLOOKUP($A20,'TB2-1'!$A:$XEW,1+IFERROR(VALUE(RIGHT(UT$3,2)),RIGHT(UT$3,1)),TRUE),#N/A)</f>
        <v>-820</v>
      </c>
      <c r="UU20" s="2">
        <f t="shared" si="73"/>
        <v>-190</v>
      </c>
      <c r="UV20" s="2">
        <f>IFERROR(UW20-VLOOKUP($A20,'TB2-1'!$A:$XEW,1+IFERROR(VALUE(RIGHT(UV$3,2)),RIGHT(UV$3,1)),TRUE),#N/A)</f>
        <v>-1190</v>
      </c>
      <c r="UW20" s="2">
        <f t="shared" si="73"/>
        <v>-190</v>
      </c>
      <c r="UX20" s="2">
        <f>IFERROR(UY20-VLOOKUP($A20,'TB2-1'!$A:$XEW,1+IFERROR(VALUE(RIGHT(UX$3,2)),RIGHT(UX$3,1)),TRUE),#N/A)</f>
        <v>-1790</v>
      </c>
      <c r="UY20" s="2">
        <f t="shared" si="73"/>
        <v>-190</v>
      </c>
      <c r="UZ20" s="2">
        <f>IFERROR(VA20-VLOOKUP($A20,'TB2-1'!$A:$XEW,1+IFERROR(VALUE(RIGHT(UZ$3,2)),RIGHT(UZ$3,1)),TRUE),#N/A)</f>
        <v>-2690</v>
      </c>
      <c r="VA20" s="2">
        <f t="shared" si="73"/>
        <v>-190</v>
      </c>
      <c r="VB20" s="2">
        <f>IFERROR(VC20-VLOOKUP($A20,'TB2-1'!$A:$XEW,1+IFERROR(VALUE(RIGHT(VB$3,2)),RIGHT(VB$3,1)),TRUE),#N/A)</f>
        <v>-4190</v>
      </c>
      <c r="VC20" s="2">
        <f t="shared" si="74"/>
        <v>-190</v>
      </c>
      <c r="VD20" s="2">
        <f>IFERROR(VE20-VLOOKUP($A20,'TB2-1'!$A:$XEW,1+IFERROR(VALUE(RIGHT(VD$3,2)),RIGHT(VD$3,1)),TRUE),#N/A)</f>
        <v>-6490</v>
      </c>
      <c r="VE20" s="2">
        <f t="shared" si="75"/>
        <v>-190</v>
      </c>
      <c r="VF20" s="5" t="e">
        <f>IFERROR(VG20-VLOOKUP($A20,'TB2-1'!$A:$XEW,1+IFERROR(VALUE(RIGHT(VF$3,2)),RIGHT(VF$3,1)),TRUE),#N/A)</f>
        <v>#N/A</v>
      </c>
      <c r="VG20" s="9" t="e">
        <f t="shared" si="118"/>
        <v>#N/A</v>
      </c>
      <c r="VH20" s="5" t="e">
        <f>IFERROR(VI20-VLOOKUP($A20,'TB2-1'!$A:$XEW,1+IFERROR(VALUE(RIGHT(VH$3,2)),RIGHT(VH$3,1)),TRUE),#N/A)</f>
        <v>#N/A</v>
      </c>
      <c r="VI20" s="9" t="e">
        <f t="shared" si="118"/>
        <v>#N/A</v>
      </c>
      <c r="VJ20" s="5">
        <f>IFERROR(VK20-VLOOKUP($A20,'TB2-1'!$A:$XEW,1+IFERROR(VALUE(RIGHT(VJ$3,2)),RIGHT(VJ$3,1)),TRUE),#N/A)</f>
        <v>-285</v>
      </c>
      <c r="VK20" s="9">
        <f t="shared" ref="VK20" si="666">$VU20+VLOOKUP($A20,$ACE:$ACW,1+IFERROR(VALUE(RIGHT(VJ$3,2)),RIGHT(VJ$3,1)),TRUE)</f>
        <v>-277</v>
      </c>
      <c r="VL20" s="5">
        <f>IFERROR(VM20-VLOOKUP($A20,'TB2-1'!$A:$XEW,1+IFERROR(VALUE(RIGHT(VL$3,2)),RIGHT(VL$3,1)),TRUE),#N/A)</f>
        <v>-288</v>
      </c>
      <c r="VM20" s="9">
        <f t="shared" ref="VM20" si="667">$VU20+VLOOKUP($A20,$ACE:$ACW,1+IFERROR(VALUE(RIGHT(VL$3,2)),RIGHT(VL$3,1)),TRUE)</f>
        <v>-276</v>
      </c>
      <c r="VN20" s="5">
        <f>IFERROR(VO20-VLOOKUP($A20,'TB2-1'!$A:$XEW,1+IFERROR(VALUE(RIGHT(VN$3,2)),RIGHT(VN$3,1)),TRUE),#N/A)</f>
        <v>-292</v>
      </c>
      <c r="VO20" s="9">
        <f t="shared" ref="VO20" si="668">$VU20+VLOOKUP($A20,$ACE:$ACW,1+IFERROR(VALUE(RIGHT(VN$3,2)),RIGHT(VN$3,1)),TRUE)</f>
        <v>-274</v>
      </c>
      <c r="VP20" s="5">
        <f>IFERROR(VQ20-VLOOKUP($A20,'TB2-1'!$A:$XEW,1+IFERROR(VALUE(RIGHT(VP$3,2)),RIGHT(VP$3,1)),TRUE),#N/A)</f>
        <v>-298</v>
      </c>
      <c r="VQ20" s="9">
        <f t="shared" ref="VQ20" si="669">$VU20+VLOOKUP($A20,$ACE:$ACW,1+IFERROR(VALUE(RIGHT(VP$3,2)),RIGHT(VP$3,1)),TRUE)</f>
        <v>-273</v>
      </c>
      <c r="VR20" s="5">
        <f>IFERROR(VS20-VLOOKUP($A20,'TB2-1'!$A:$XEW,1+IFERROR(VALUE(RIGHT(VR$3,2)),RIGHT(VR$3,1)),TRUE),#N/A)</f>
        <v>-305</v>
      </c>
      <c r="VS20" s="9">
        <f t="shared" ref="VS20" si="670">$VU20+VLOOKUP($A20,$ACE:$ACW,1+IFERROR(VALUE(RIGHT(VR$3,2)),RIGHT(VR$3,1)),TRUE)</f>
        <v>-265</v>
      </c>
      <c r="VT20" s="5">
        <f>IFERROR(VU20-VLOOKUP($A20,'TB2-1'!$A:$XEW,1+IFERROR(VALUE(RIGHT(VT$3,2)),RIGHT(VT$3,1)),TRUE),#N/A)</f>
        <v>-343</v>
      </c>
      <c r="VU20" s="9">
        <v>-280</v>
      </c>
      <c r="VV20" s="5">
        <f>IFERROR(VW20-VLOOKUP($A20,'TB2-1'!$A:$XEW,1+IFERROR(VALUE(RIGHT(VV$3,2)),RIGHT(VV$3,1)),TRUE),#N/A)</f>
        <v>-380</v>
      </c>
      <c r="VW20" s="5">
        <f t="shared" si="76"/>
        <v>-280</v>
      </c>
      <c r="VX20" s="5">
        <f>IFERROR(VY20-VLOOKUP($A20,'TB2-1'!$A:$XEW,1+IFERROR(VALUE(RIGHT(VX$3,2)),RIGHT(VX$3,1)),TRUE),#N/A)</f>
        <v>-440</v>
      </c>
      <c r="VY20" s="5">
        <f t="shared" si="76"/>
        <v>-280</v>
      </c>
      <c r="VZ20" s="5">
        <f>IFERROR(WA20-VLOOKUP($A20,'TB2-1'!$A:$XEW,1+IFERROR(VALUE(RIGHT(VZ$3,2)),RIGHT(VZ$3,1)),TRUE),#N/A)</f>
        <v>-530</v>
      </c>
      <c r="WA20" s="5">
        <f t="shared" si="76"/>
        <v>-280</v>
      </c>
      <c r="WB20" s="5">
        <f>IFERROR(WC20-VLOOKUP($A20,'TB2-1'!$A:$XEW,1+IFERROR(VALUE(RIGHT(WB$3,2)),RIGHT(WB$3,1)),TRUE),#N/A)</f>
        <v>-680</v>
      </c>
      <c r="WC20" s="5">
        <f t="shared" si="76"/>
        <v>-280</v>
      </c>
      <c r="WD20" s="5">
        <f>IFERROR(WE20-VLOOKUP($A20,'TB2-1'!$A:$XEW,1+IFERROR(VALUE(RIGHT(WD$3,2)),RIGHT(WD$3,1)),TRUE),#N/A)</f>
        <v>-910</v>
      </c>
      <c r="WE20" s="5">
        <f t="shared" si="76"/>
        <v>-280</v>
      </c>
      <c r="WF20" s="5">
        <f>IFERROR(WG20-VLOOKUP($A20,'TB2-1'!$A:$XEW,1+IFERROR(VALUE(RIGHT(WF$3,2)),RIGHT(WF$3,1)),TRUE),#N/A)</f>
        <v>-1280</v>
      </c>
      <c r="WG20" s="5">
        <f t="shared" si="76"/>
        <v>-280</v>
      </c>
      <c r="WH20" s="5">
        <f>IFERROR(WI20-VLOOKUP($A20,'TB2-1'!$A:$XEW,1+IFERROR(VALUE(RIGHT(WH$3,2)),RIGHT(WH$3,1)),TRUE),#N/A)</f>
        <v>-1880</v>
      </c>
      <c r="WI20" s="5">
        <f t="shared" si="76"/>
        <v>-280</v>
      </c>
      <c r="WJ20" s="5">
        <f>IFERROR(WK20-VLOOKUP($A20,'TB2-1'!$A:$XEW,1+IFERROR(VALUE(RIGHT(WJ$3,2)),RIGHT(WJ$3,1)),TRUE),#N/A)</f>
        <v>-2780</v>
      </c>
      <c r="WK20" s="5">
        <f t="shared" si="76"/>
        <v>-280</v>
      </c>
      <c r="WL20" s="5">
        <f>IFERROR(WM20-VLOOKUP($A20,'TB2-1'!$A:$XEW,1+IFERROR(VALUE(RIGHT(WL$3,2)),RIGHT(WL$3,1)),TRUE),#N/A)</f>
        <v>-4280</v>
      </c>
      <c r="WM20" s="5">
        <f t="shared" si="77"/>
        <v>-280</v>
      </c>
      <c r="WN20" s="5">
        <f>IFERROR(WO20-VLOOKUP($A20,'TB2-1'!$A:$XEW,1+IFERROR(VALUE(RIGHT(WN$3,2)),RIGHT(WN$3,1)),TRUE),#N/A)</f>
        <v>-6580</v>
      </c>
      <c r="WO20" s="5">
        <f t="shared" si="78"/>
        <v>-280</v>
      </c>
      <c r="WP20" s="2" t="e">
        <f>IFERROR(WQ20-VLOOKUP($A20,'TB2-1'!$A:$XEW,1+IFERROR(VALUE(RIGHT(WP$3,2)),RIGHT(WP$3,1)),TRUE),#N/A)</f>
        <v>#N/A</v>
      </c>
      <c r="WQ20" s="9" t="e">
        <f t="shared" si="124"/>
        <v>#N/A</v>
      </c>
      <c r="WR20" s="2" t="e">
        <f>IFERROR(WS20-VLOOKUP($A20,'TB2-1'!$A:$XEW,1+IFERROR(VALUE(RIGHT(WR$3,2)),RIGHT(WR$3,1)),TRUE),#N/A)</f>
        <v>#N/A</v>
      </c>
      <c r="WS20" s="9" t="e">
        <f t="shared" si="124"/>
        <v>#N/A</v>
      </c>
      <c r="WT20" s="2">
        <f>IFERROR(WU20-VLOOKUP($A20,'TB2-1'!$A:$XEW,1+IFERROR(VALUE(RIGHT(WT$3,2)),RIGHT(WT$3,1)),TRUE),#N/A)</f>
        <v>-420</v>
      </c>
      <c r="WU20" s="9">
        <f t="shared" ref="WU20" si="671">$XE20+VLOOKUP($A20,$ACE:$ACW,1+IFERROR(VALUE(RIGHT(WT$3,2)),RIGHT(WT$3,1)),TRUE)</f>
        <v>-412</v>
      </c>
      <c r="WV20" s="2">
        <f>IFERROR(WW20-VLOOKUP($A20,'TB2-1'!$A:$XEW,1+IFERROR(VALUE(RIGHT(WV$3,2)),RIGHT(WV$3,1)),TRUE),#N/A)</f>
        <v>-423</v>
      </c>
      <c r="WW20" s="9">
        <f t="shared" ref="WW20" si="672">$XE20+VLOOKUP($A20,$ACE:$ACW,1+IFERROR(VALUE(RIGHT(WV$3,2)),RIGHT(WV$3,1)),TRUE)</f>
        <v>-411</v>
      </c>
      <c r="WX20" s="2">
        <f>IFERROR(WY20-VLOOKUP($A20,'TB2-1'!$A:$XEW,1+IFERROR(VALUE(RIGHT(WX$3,2)),RIGHT(WX$3,1)),TRUE),#N/A)</f>
        <v>-427</v>
      </c>
      <c r="WY20" s="9">
        <f t="shared" ref="WY20" si="673">$XE20+VLOOKUP($A20,$ACE:$ACW,1+IFERROR(VALUE(RIGHT(WX$3,2)),RIGHT(WX$3,1)),TRUE)</f>
        <v>-409</v>
      </c>
      <c r="WZ20" s="2">
        <f>IFERROR(XA20-VLOOKUP($A20,'TB2-1'!$A:$XEW,1+IFERROR(VALUE(RIGHT(WZ$3,2)),RIGHT(WZ$3,1)),TRUE),#N/A)</f>
        <v>-433</v>
      </c>
      <c r="XA20" s="9">
        <f t="shared" ref="XA20" si="674">$XE20+VLOOKUP($A20,$ACE:$ACW,1+IFERROR(VALUE(RIGHT(WZ$3,2)),RIGHT(WZ$3,1)),TRUE)</f>
        <v>-408</v>
      </c>
      <c r="XB20" s="2">
        <f>IFERROR(XC20-VLOOKUP($A20,'TB2-1'!$A:$XEW,1+IFERROR(VALUE(RIGHT(XB$3,2)),RIGHT(XB$3,1)),TRUE),#N/A)</f>
        <v>-440</v>
      </c>
      <c r="XC20" s="9">
        <f t="shared" ref="XC20" si="675">$XE20+VLOOKUP($A20,$ACE:$ACW,1+IFERROR(VALUE(RIGHT(XB$3,2)),RIGHT(XB$3,1)),TRUE)</f>
        <v>-400</v>
      </c>
      <c r="XD20" s="2">
        <f>IFERROR(XE20-VLOOKUP($A20,'TB2-1'!$A:$XEW,1+IFERROR(VALUE(RIGHT(XD$3,2)),RIGHT(XD$3,1)),TRUE),#N/A)</f>
        <v>-478</v>
      </c>
      <c r="XE20" s="9">
        <v>-415</v>
      </c>
      <c r="XF20" s="2">
        <f>IFERROR(XG20-VLOOKUP($A20,'TB2-1'!$A:$XEW,1+IFERROR(VALUE(RIGHT(XF$3,2)),RIGHT(XF$3,1)),TRUE),#N/A)</f>
        <v>-515</v>
      </c>
      <c r="XG20" s="2">
        <f t="shared" si="79"/>
        <v>-415</v>
      </c>
      <c r="XH20" s="2">
        <f>IFERROR(XI20-VLOOKUP($A20,'TB2-1'!$A:$XEW,1+IFERROR(VALUE(RIGHT(XH$3,2)),RIGHT(XH$3,1)),TRUE),#N/A)</f>
        <v>-575</v>
      </c>
      <c r="XI20" s="2">
        <f t="shared" si="79"/>
        <v>-415</v>
      </c>
      <c r="XJ20" s="2">
        <f>IFERROR(XK20-VLOOKUP($A20,'TB2-1'!$A:$XEW,1+IFERROR(VALUE(RIGHT(XJ$3,2)),RIGHT(XJ$3,1)),TRUE),#N/A)</f>
        <v>-665</v>
      </c>
      <c r="XK20" s="2">
        <f t="shared" si="79"/>
        <v>-415</v>
      </c>
      <c r="XL20" s="2">
        <f>IFERROR(XM20-VLOOKUP($A20,'TB2-1'!$A:$XEW,1+IFERROR(VALUE(RIGHT(XL$3,2)),RIGHT(XL$3,1)),TRUE),#N/A)</f>
        <v>-815</v>
      </c>
      <c r="XM20" s="2">
        <f t="shared" si="79"/>
        <v>-415</v>
      </c>
      <c r="XN20" s="2">
        <f>IFERROR(XO20-VLOOKUP($A20,'TB2-1'!$A:$XEW,1+IFERROR(VALUE(RIGHT(XN$3,2)),RIGHT(XN$3,1)),TRUE),#N/A)</f>
        <v>-1045</v>
      </c>
      <c r="XO20" s="2">
        <f t="shared" si="79"/>
        <v>-415</v>
      </c>
      <c r="XP20" s="2">
        <f>IFERROR(XQ20-VLOOKUP($A20,'TB2-1'!$A:$XEW,1+IFERROR(VALUE(RIGHT(XP$3,2)),RIGHT(XP$3,1)),TRUE),#N/A)</f>
        <v>-1415</v>
      </c>
      <c r="XQ20" s="2">
        <f t="shared" si="79"/>
        <v>-415</v>
      </c>
      <c r="XR20" s="2">
        <f>IFERROR(XS20-VLOOKUP($A20,'TB2-1'!$A:$XEW,1+IFERROR(VALUE(RIGHT(XR$3,2)),RIGHT(XR$3,1)),TRUE),#N/A)</f>
        <v>-2015</v>
      </c>
      <c r="XS20" s="2">
        <f t="shared" si="79"/>
        <v>-415</v>
      </c>
      <c r="XT20" s="2">
        <f>IFERROR(XU20-VLOOKUP($A20,'TB2-1'!$A:$XEW,1+IFERROR(VALUE(RIGHT(XT$3,2)),RIGHT(XT$3,1)),TRUE),#N/A)</f>
        <v>-2915</v>
      </c>
      <c r="XU20" s="2">
        <f t="shared" si="79"/>
        <v>-415</v>
      </c>
      <c r="XV20" s="2">
        <f>IFERROR(XW20-VLOOKUP($A20,'TB2-1'!$A:$XEW,1+IFERROR(VALUE(RIGHT(XV$3,2)),RIGHT(XV$3,1)),TRUE),#N/A)</f>
        <v>-4415</v>
      </c>
      <c r="XW20" s="2">
        <f t="shared" si="80"/>
        <v>-415</v>
      </c>
      <c r="XX20" s="2">
        <f>IFERROR(XY20-VLOOKUP($A20,'TB2-1'!$A:$XEW,1+IFERROR(VALUE(RIGHT(XX$3,2)),RIGHT(XX$3,1)),TRUE),#N/A)</f>
        <v>-6715</v>
      </c>
      <c r="XY20" s="2">
        <f t="shared" si="81"/>
        <v>-415</v>
      </c>
      <c r="XZ20" s="5" t="e">
        <f>IFERROR(YA20-VLOOKUP($A20,'TB2-1'!$A:$XEW,1+IFERROR(VALUE(RIGHT(XZ$3,2)),RIGHT(XZ$3,1)),TRUE),#N/A)</f>
        <v>#N/A</v>
      </c>
      <c r="YA20" s="9" t="e">
        <f t="shared" si="130"/>
        <v>#N/A</v>
      </c>
      <c r="YB20" s="5" t="e">
        <f>IFERROR(YC20-VLOOKUP($A20,'TB2-1'!$A:$XEW,1+IFERROR(VALUE(RIGHT(YB$3,2)),RIGHT(YB$3,1)),TRUE),#N/A)</f>
        <v>#N/A</v>
      </c>
      <c r="YC20" s="9" t="e">
        <f t="shared" si="130"/>
        <v>#N/A</v>
      </c>
      <c r="YD20" s="5">
        <f>IFERROR(YE20-VLOOKUP($A20,'TB2-1'!$A:$XEW,1+IFERROR(VALUE(RIGHT(YD$3,2)),RIGHT(YD$3,1)),TRUE),#N/A)</f>
        <v>-540</v>
      </c>
      <c r="YE20" s="9">
        <f t="shared" ref="YE20" si="676">$YO20+VLOOKUP($A20,$ACE:$ACW,1+IFERROR(VALUE(RIGHT(YD$3,2)),RIGHT(YD$3,1)),TRUE)</f>
        <v>-532</v>
      </c>
      <c r="YF20" s="5">
        <f>IFERROR(YG20-VLOOKUP($A20,'TB2-1'!$A:$XEW,1+IFERROR(VALUE(RIGHT(YF$3,2)),RIGHT(YF$3,1)),TRUE),#N/A)</f>
        <v>-543</v>
      </c>
      <c r="YG20" s="9">
        <f t="shared" ref="YG20" si="677">$YO20+VLOOKUP($A20,$ACE:$ACW,1+IFERROR(VALUE(RIGHT(YF$3,2)),RIGHT(YF$3,1)),TRUE)</f>
        <v>-531</v>
      </c>
      <c r="YH20" s="5">
        <f>IFERROR(YI20-VLOOKUP($A20,'TB2-1'!$A:$XEW,1+IFERROR(VALUE(RIGHT(YH$3,2)),RIGHT(YH$3,1)),TRUE),#N/A)</f>
        <v>-547</v>
      </c>
      <c r="YI20" s="9">
        <f t="shared" ref="YI20" si="678">$YO20+VLOOKUP($A20,$ACE:$ACW,1+IFERROR(VALUE(RIGHT(YH$3,2)),RIGHT(YH$3,1)),TRUE)</f>
        <v>-529</v>
      </c>
      <c r="YJ20" s="5">
        <f>IFERROR(YK20-VLOOKUP($A20,'TB2-1'!$A:$XEW,1+IFERROR(VALUE(RIGHT(YJ$3,2)),RIGHT(YJ$3,1)),TRUE),#N/A)</f>
        <v>-553</v>
      </c>
      <c r="YK20" s="9">
        <f t="shared" ref="YK20" si="679">$YO20+VLOOKUP($A20,$ACE:$ACW,1+IFERROR(VALUE(RIGHT(YJ$3,2)),RIGHT(YJ$3,1)),TRUE)</f>
        <v>-528</v>
      </c>
      <c r="YL20" s="5">
        <f>IFERROR(YM20-VLOOKUP($A20,'TB2-1'!$A:$XEW,1+IFERROR(VALUE(RIGHT(YL$3,2)),RIGHT(YL$3,1)),TRUE),#N/A)</f>
        <v>-560</v>
      </c>
      <c r="YM20" s="9">
        <f t="shared" ref="YM20" si="680">$YO20+VLOOKUP($A20,$ACE:$ACW,1+IFERROR(VALUE(RIGHT(YL$3,2)),RIGHT(YL$3,1)),TRUE)</f>
        <v>-520</v>
      </c>
      <c r="YN20" s="5">
        <f>IFERROR(YO20-VLOOKUP($A20,'TB2-1'!$A:$XEW,1+IFERROR(VALUE(RIGHT(YN$3,2)),RIGHT(YN$3,1)),TRUE),#N/A)</f>
        <v>-598</v>
      </c>
      <c r="YO20" s="9">
        <v>-535</v>
      </c>
      <c r="YP20" s="5">
        <f>IFERROR(YQ20-VLOOKUP($A20,'TB2-1'!$A:$XEW,1+IFERROR(VALUE(RIGHT(YP$3,2)),RIGHT(YP$3,1)),TRUE),#N/A)</f>
        <v>-635</v>
      </c>
      <c r="YQ20" s="5">
        <f t="shared" si="82"/>
        <v>-535</v>
      </c>
      <c r="YR20" s="5">
        <f>IFERROR(YS20-VLOOKUP($A20,'TB2-1'!$A:$XEW,1+IFERROR(VALUE(RIGHT(YR$3,2)),RIGHT(YR$3,1)),TRUE),#N/A)</f>
        <v>-695</v>
      </c>
      <c r="YS20" s="5">
        <f t="shared" si="82"/>
        <v>-535</v>
      </c>
      <c r="YT20" s="5">
        <f>IFERROR(YU20-VLOOKUP($A20,'TB2-1'!$A:$XEW,1+IFERROR(VALUE(RIGHT(YT$3,2)),RIGHT(YT$3,1)),TRUE),#N/A)</f>
        <v>-785</v>
      </c>
      <c r="YU20" s="5">
        <f t="shared" si="82"/>
        <v>-535</v>
      </c>
      <c r="YV20" s="5">
        <f>IFERROR(YW20-VLOOKUP($A20,'TB2-1'!$A:$XEW,1+IFERROR(VALUE(RIGHT(YV$3,2)),RIGHT(YV$3,1)),TRUE),#N/A)</f>
        <v>-935</v>
      </c>
      <c r="YW20" s="5">
        <f t="shared" si="82"/>
        <v>-535</v>
      </c>
      <c r="YX20" s="5">
        <f>IFERROR(YY20-VLOOKUP($A20,'TB2-1'!$A:$XEW,1+IFERROR(VALUE(RIGHT(YX$3,2)),RIGHT(YX$3,1)),TRUE),#N/A)</f>
        <v>-1165</v>
      </c>
      <c r="YY20" s="5">
        <f t="shared" si="82"/>
        <v>-535</v>
      </c>
      <c r="YZ20" s="5">
        <f>IFERROR(ZA20-VLOOKUP($A20,'TB2-1'!$A:$XEW,1+IFERROR(VALUE(RIGHT(YZ$3,2)),RIGHT(YZ$3,1)),TRUE),#N/A)</f>
        <v>-1535</v>
      </c>
      <c r="ZA20" s="5">
        <f t="shared" si="82"/>
        <v>-535</v>
      </c>
      <c r="ZB20" s="5">
        <f>IFERROR(ZC20-VLOOKUP($A20,'TB2-1'!$A:$XEW,1+IFERROR(VALUE(RIGHT(ZB$3,2)),RIGHT(ZB$3,1)),TRUE),#N/A)</f>
        <v>-2135</v>
      </c>
      <c r="ZC20" s="5">
        <f t="shared" si="82"/>
        <v>-535</v>
      </c>
      <c r="ZD20" s="5">
        <f>IFERROR(ZE20-VLOOKUP($A20,'TB2-1'!$A:$XEW,1+IFERROR(VALUE(RIGHT(ZD$3,2)),RIGHT(ZD$3,1)),TRUE),#N/A)</f>
        <v>-3035</v>
      </c>
      <c r="ZE20" s="5">
        <f t="shared" si="82"/>
        <v>-535</v>
      </c>
      <c r="ZF20" s="5">
        <f>IFERROR(ZG20-VLOOKUP($A20,'TB2-1'!$A:$XEW,1+IFERROR(VALUE(RIGHT(ZF$3,2)),RIGHT(ZF$3,1)),TRUE),#N/A)</f>
        <v>-4535</v>
      </c>
      <c r="ZG20" s="5">
        <f t="shared" si="83"/>
        <v>-535</v>
      </c>
      <c r="ZH20" s="5">
        <f>IFERROR(ZI20-VLOOKUP($A20,'TB2-1'!$A:$XEW,1+IFERROR(VALUE(RIGHT(ZH$3,2)),RIGHT(ZH$3,1)),TRUE),#N/A)</f>
        <v>-6835</v>
      </c>
      <c r="ZI20" s="5">
        <f t="shared" si="84"/>
        <v>-535</v>
      </c>
      <c r="ZJ20" s="2" t="e">
        <f>IFERROR(ZK20-VLOOKUP($A20,'TB2-1'!$A:$XEW,1+IFERROR(VALUE(RIGHT(ZJ$3,2)),RIGHT(ZJ$3,1)),TRUE),#N/A)</f>
        <v>#N/A</v>
      </c>
      <c r="ZK20" s="9" t="e">
        <f t="shared" si="136"/>
        <v>#N/A</v>
      </c>
      <c r="ZL20" s="2" t="e">
        <f>IFERROR(ZM20-VLOOKUP($A20,'TB2-1'!$A:$XEW,1+IFERROR(VALUE(RIGHT(ZL$3,2)),RIGHT(ZL$3,1)),TRUE),#N/A)</f>
        <v>#N/A</v>
      </c>
      <c r="ZM20" s="9" t="e">
        <f t="shared" si="136"/>
        <v>#N/A</v>
      </c>
      <c r="ZN20" s="2">
        <f>IFERROR(ZO20-VLOOKUP($A20,'TB2-1'!$A:$XEW,1+IFERROR(VALUE(RIGHT(ZN$3,2)),RIGHT(ZN$3,1)),TRUE),#N/A)</f>
        <v>-705</v>
      </c>
      <c r="ZO20" s="9">
        <f t="shared" ref="ZO20" si="681">$ZY20+VLOOKUP($A20,$ACE:$ACW,1+IFERROR(VALUE(RIGHT(ZN$3,2)),RIGHT(ZN$3,1)),TRUE)</f>
        <v>-697</v>
      </c>
      <c r="ZP20" s="2">
        <f>IFERROR(ZQ20-VLOOKUP($A20,'TB2-1'!$A:$XEW,1+IFERROR(VALUE(RIGHT(ZP$3,2)),RIGHT(ZP$3,1)),TRUE),#N/A)</f>
        <v>-708</v>
      </c>
      <c r="ZQ20" s="9">
        <f t="shared" ref="ZQ20" si="682">$ZY20+VLOOKUP($A20,$ACE:$ACW,1+IFERROR(VALUE(RIGHT(ZP$3,2)),RIGHT(ZP$3,1)),TRUE)</f>
        <v>-696</v>
      </c>
      <c r="ZR20" s="2">
        <f>IFERROR(ZS20-VLOOKUP($A20,'TB2-1'!$A:$XEW,1+IFERROR(VALUE(RIGHT(ZR$3,2)),RIGHT(ZR$3,1)),TRUE),#N/A)</f>
        <v>-712</v>
      </c>
      <c r="ZS20" s="9">
        <f t="shared" ref="ZS20" si="683">$ZY20+VLOOKUP($A20,$ACE:$ACW,1+IFERROR(VALUE(RIGHT(ZR$3,2)),RIGHT(ZR$3,1)),TRUE)</f>
        <v>-694</v>
      </c>
      <c r="ZT20" s="2">
        <f>IFERROR(ZU20-VLOOKUP($A20,'TB2-1'!$A:$XEW,1+IFERROR(VALUE(RIGHT(ZT$3,2)),RIGHT(ZT$3,1)),TRUE),#N/A)</f>
        <v>-718</v>
      </c>
      <c r="ZU20" s="9">
        <f t="shared" ref="ZU20" si="684">$ZY20+VLOOKUP($A20,$ACE:$ACW,1+IFERROR(VALUE(RIGHT(ZT$3,2)),RIGHT(ZT$3,1)),TRUE)</f>
        <v>-693</v>
      </c>
      <c r="ZV20" s="2">
        <f>IFERROR(ZW20-VLOOKUP($A20,'TB2-1'!$A:$XEW,1+IFERROR(VALUE(RIGHT(ZV$3,2)),RIGHT(ZV$3,1)),TRUE),#N/A)</f>
        <v>-725</v>
      </c>
      <c r="ZW20" s="9">
        <f t="shared" ref="ZW20" si="685">$ZY20+VLOOKUP($A20,$ACE:$ACW,1+IFERROR(VALUE(RIGHT(ZV$3,2)),RIGHT(ZV$3,1)),TRUE)</f>
        <v>-685</v>
      </c>
      <c r="ZX20" s="2">
        <f>IFERROR(ZY20-VLOOKUP($A20,'TB2-1'!$A:$XEW,1+IFERROR(VALUE(RIGHT(ZX$3,2)),RIGHT(ZX$3,1)),TRUE),#N/A)</f>
        <v>-763</v>
      </c>
      <c r="ZY20" s="9">
        <v>-700</v>
      </c>
      <c r="ZZ20" s="2">
        <f>IFERROR(AAA20-VLOOKUP($A20,'TB2-1'!$A:$XEW,1+IFERROR(VALUE(RIGHT(ZZ$3,2)),RIGHT(ZZ$3,1)),TRUE),#N/A)</f>
        <v>-800</v>
      </c>
      <c r="AAA20" s="2">
        <f t="shared" si="85"/>
        <v>-700</v>
      </c>
      <c r="AAB20" s="2">
        <f>IFERROR(AAC20-VLOOKUP($A20,'TB2-1'!$A:$XEW,1+IFERROR(VALUE(RIGHT(AAB$3,2)),RIGHT(AAB$3,1)),TRUE),#N/A)</f>
        <v>-860</v>
      </c>
      <c r="AAC20" s="2">
        <f t="shared" si="85"/>
        <v>-700</v>
      </c>
      <c r="AAD20" s="2">
        <f>IFERROR(AAE20-VLOOKUP($A20,'TB2-1'!$A:$XEW,1+IFERROR(VALUE(RIGHT(AAD$3,2)),RIGHT(AAD$3,1)),TRUE),#N/A)</f>
        <v>-950</v>
      </c>
      <c r="AAE20" s="2">
        <f t="shared" si="85"/>
        <v>-700</v>
      </c>
      <c r="AAF20" s="2">
        <f>IFERROR(AAG20-VLOOKUP($A20,'TB2-1'!$A:$XEW,1+IFERROR(VALUE(RIGHT(AAF$3,2)),RIGHT(AAF$3,1)),TRUE),#N/A)</f>
        <v>-1100</v>
      </c>
      <c r="AAG20" s="2">
        <f t="shared" si="85"/>
        <v>-700</v>
      </c>
      <c r="AAH20" s="2">
        <f>IFERROR(AAI20-VLOOKUP($A20,'TB2-1'!$A:$XEW,1+IFERROR(VALUE(RIGHT(AAH$3,2)),RIGHT(AAH$3,1)),TRUE),#N/A)</f>
        <v>-1330</v>
      </c>
      <c r="AAI20" s="2">
        <f t="shared" si="85"/>
        <v>-700</v>
      </c>
      <c r="AAJ20" s="2">
        <f>IFERROR(AAK20-VLOOKUP($A20,'TB2-1'!$A:$XEW,1+IFERROR(VALUE(RIGHT(AAJ$3,2)),RIGHT(AAJ$3,1)),TRUE),#N/A)</f>
        <v>-1700</v>
      </c>
      <c r="AAK20" s="2">
        <f t="shared" si="85"/>
        <v>-700</v>
      </c>
      <c r="AAL20" s="2">
        <f>IFERROR(AAM20-VLOOKUP($A20,'TB2-1'!$A:$XEW,1+IFERROR(VALUE(RIGHT(AAL$3,2)),RIGHT(AAL$3,1)),TRUE),#N/A)</f>
        <v>-2300</v>
      </c>
      <c r="AAM20" s="2">
        <f t="shared" si="85"/>
        <v>-700</v>
      </c>
      <c r="AAN20" s="2">
        <f>IFERROR(AAO20-VLOOKUP($A20,'TB2-1'!$A:$XEW,1+IFERROR(VALUE(RIGHT(AAN$3,2)),RIGHT(AAN$3,1)),TRUE),#N/A)</f>
        <v>-3200</v>
      </c>
      <c r="AAO20" s="2">
        <f t="shared" si="85"/>
        <v>-700</v>
      </c>
      <c r="AAP20" s="2">
        <f>IFERROR(AAQ20-VLOOKUP($A20,'TB2-1'!$A:$XEW,1+IFERROR(VALUE(RIGHT(AAP$3,2)),RIGHT(AAP$3,1)),TRUE),#N/A)</f>
        <v>-4700</v>
      </c>
      <c r="AAQ20" s="2">
        <f t="shared" si="86"/>
        <v>-700</v>
      </c>
      <c r="AAR20" s="2">
        <f>IFERROR(AAS20-VLOOKUP($A20,'TB2-1'!$A:$XEW,1+IFERROR(VALUE(RIGHT(AAR$3,2)),RIGHT(AAR$3,1)),TRUE),#N/A)</f>
        <v>-7000</v>
      </c>
      <c r="AAS20" s="2">
        <f t="shared" si="87"/>
        <v>-700</v>
      </c>
      <c r="AAT20" s="5" t="e">
        <f>IFERROR(AAU20-VLOOKUP($A20,'TB2-1'!$A:$XEW,1+IFERROR(VALUE(RIGHT(AAT$3,2)),RIGHT(AAT$3,1)),TRUE),#N/A)</f>
        <v>#N/A</v>
      </c>
      <c r="AAU20" s="9" t="e">
        <f t="shared" si="142"/>
        <v>#N/A</v>
      </c>
      <c r="AAV20" s="5" t="e">
        <f>IFERROR(AAW20-VLOOKUP($A20,'TB2-1'!$A:$XEW,1+IFERROR(VALUE(RIGHT(AAV$3,2)),RIGHT(AAV$3,1)),TRUE),#N/A)</f>
        <v>#N/A</v>
      </c>
      <c r="AAW20" s="9" t="e">
        <f t="shared" si="142"/>
        <v>#N/A</v>
      </c>
      <c r="AAX20" s="5">
        <f>IFERROR(AAY20-VLOOKUP($A20,'TB2-1'!$A:$XEW,1+IFERROR(VALUE(RIGHT(AAX$3,2)),RIGHT(AAX$3,1)),TRUE),#N/A)</f>
        <v>-905</v>
      </c>
      <c r="AAY20" s="9">
        <f t="shared" ref="AAY20" si="686">$ABI20+VLOOKUP($A20,$ACE:$ACW,1+IFERROR(VALUE(RIGHT(AAX$3,2)),RIGHT(AAX$3,1)),TRUE)</f>
        <v>-897</v>
      </c>
      <c r="AAZ20" s="5">
        <f>IFERROR(ABA20-VLOOKUP($A20,'TB2-1'!$A:$XEW,1+IFERROR(VALUE(RIGHT(AAZ$3,2)),RIGHT(AAZ$3,1)),TRUE),#N/A)</f>
        <v>-908</v>
      </c>
      <c r="ABA20" s="9">
        <f t="shared" ref="ABA20" si="687">$ABI20+VLOOKUP($A20,$ACE:$ACW,1+IFERROR(VALUE(RIGHT(AAZ$3,2)),RIGHT(AAZ$3,1)),TRUE)</f>
        <v>-896</v>
      </c>
      <c r="ABB20" s="5">
        <f>IFERROR(ABC20-VLOOKUP($A20,'TB2-1'!$A:$XEW,1+IFERROR(VALUE(RIGHT(ABB$3,2)),RIGHT(ABB$3,1)),TRUE),#N/A)</f>
        <v>-912</v>
      </c>
      <c r="ABC20" s="9">
        <f t="shared" ref="ABC20" si="688">$ABI20+VLOOKUP($A20,$ACE:$ACW,1+IFERROR(VALUE(RIGHT(ABB$3,2)),RIGHT(ABB$3,1)),TRUE)</f>
        <v>-894</v>
      </c>
      <c r="ABD20" s="5">
        <f>IFERROR(ABE20-VLOOKUP($A20,'TB2-1'!$A:$XEW,1+IFERROR(VALUE(RIGHT(ABD$3,2)),RIGHT(ABD$3,1)),TRUE),#N/A)</f>
        <v>-918</v>
      </c>
      <c r="ABE20" s="9">
        <f t="shared" ref="ABE20" si="689">$ABI20+VLOOKUP($A20,$ACE:$ACW,1+IFERROR(VALUE(RIGHT(ABD$3,2)),RIGHT(ABD$3,1)),TRUE)</f>
        <v>-893</v>
      </c>
      <c r="ABF20" s="5">
        <f>IFERROR(ABG20-VLOOKUP($A20,'TB2-1'!$A:$XEW,1+IFERROR(VALUE(RIGHT(ABF$3,2)),RIGHT(ABF$3,1)),TRUE),#N/A)</f>
        <v>-925</v>
      </c>
      <c r="ABG20" s="9">
        <f t="shared" ref="ABG20" si="690">$ABI20+VLOOKUP($A20,$ACE:$ACW,1+IFERROR(VALUE(RIGHT(ABF$3,2)),RIGHT(ABF$3,1)),TRUE)</f>
        <v>-885</v>
      </c>
      <c r="ABH20" s="5">
        <f>IFERROR(ABI20-VLOOKUP($A20,'TB2-1'!$A:$XEW,1+IFERROR(VALUE(RIGHT(ABH$3,2)),RIGHT(ABH$3,1)),TRUE),#N/A)</f>
        <v>-963</v>
      </c>
      <c r="ABI20" s="9">
        <v>-900</v>
      </c>
      <c r="ABJ20" s="5">
        <f>IFERROR(ABK20-VLOOKUP($A20,'TB2-1'!$A:$XEW,1+IFERROR(VALUE(RIGHT(ABJ$3,2)),RIGHT(ABJ$3,1)),TRUE),#N/A)</f>
        <v>-1000</v>
      </c>
      <c r="ABK20" s="5">
        <f t="shared" si="88"/>
        <v>-900</v>
      </c>
      <c r="ABL20" s="5">
        <f>IFERROR(ABM20-VLOOKUP($A20,'TB2-1'!$A:$XEW,1+IFERROR(VALUE(RIGHT(ABL$3,2)),RIGHT(ABL$3,1)),TRUE),#N/A)</f>
        <v>-1060</v>
      </c>
      <c r="ABM20" s="5">
        <f t="shared" si="88"/>
        <v>-900</v>
      </c>
      <c r="ABN20" s="5">
        <f>IFERROR(ABO20-VLOOKUP($A20,'TB2-1'!$A:$XEW,1+IFERROR(VALUE(RIGHT(ABN$3,2)),RIGHT(ABN$3,1)),TRUE),#N/A)</f>
        <v>-1150</v>
      </c>
      <c r="ABO20" s="5">
        <f t="shared" si="88"/>
        <v>-900</v>
      </c>
      <c r="ABP20" s="5">
        <f>IFERROR(ABQ20-VLOOKUP($A20,'TB2-1'!$A:$XEW,1+IFERROR(VALUE(RIGHT(ABP$3,2)),RIGHT(ABP$3,1)),TRUE),#N/A)</f>
        <v>-1300</v>
      </c>
      <c r="ABQ20" s="5">
        <f t="shared" si="88"/>
        <v>-900</v>
      </c>
      <c r="ABR20" s="5">
        <f>IFERROR(ABS20-VLOOKUP($A20,'TB2-1'!$A:$XEW,1+IFERROR(VALUE(RIGHT(ABR$3,2)),RIGHT(ABR$3,1)),TRUE),#N/A)</f>
        <v>-1530</v>
      </c>
      <c r="ABS20" s="5">
        <f t="shared" si="88"/>
        <v>-900</v>
      </c>
      <c r="ABT20" s="5">
        <f>IFERROR(ABU20-VLOOKUP($A20,'TB2-1'!$A:$XEW,1+IFERROR(VALUE(RIGHT(ABT$3,2)),RIGHT(ABT$3,1)),TRUE),#N/A)</f>
        <v>-1900</v>
      </c>
      <c r="ABU20" s="5">
        <f t="shared" si="88"/>
        <v>-900</v>
      </c>
      <c r="ABV20" s="5">
        <f>IFERROR(ABW20-VLOOKUP($A20,'TB2-1'!$A:$XEW,1+IFERROR(VALUE(RIGHT(ABV$3,2)),RIGHT(ABV$3,1)),TRUE),#N/A)</f>
        <v>-2500</v>
      </c>
      <c r="ABW20" s="5">
        <f t="shared" si="88"/>
        <v>-900</v>
      </c>
      <c r="ABX20" s="5">
        <f>IFERROR(ABY20-VLOOKUP($A20,'TB2-1'!$A:$XEW,1+IFERROR(VALUE(RIGHT(ABX$3,2)),RIGHT(ABX$3,1)),TRUE),#N/A)</f>
        <v>-3400</v>
      </c>
      <c r="ABY20" s="5">
        <f t="shared" si="88"/>
        <v>-900</v>
      </c>
      <c r="ABZ20" s="5">
        <f>IFERROR(ACA20-VLOOKUP($A20,'TB2-1'!$A:$XEW,1+IFERROR(VALUE(RIGHT(ABZ$3,2)),RIGHT(ABZ$3,1)),TRUE),#N/A)</f>
        <v>-4900</v>
      </c>
      <c r="ACA20" s="5">
        <f t="shared" si="89"/>
        <v>-900</v>
      </c>
      <c r="ACB20" s="5">
        <f>IFERROR(ACC20-VLOOKUP($A20,'TB2-1'!$A:$XEW,1+IFERROR(VALUE(RIGHT(ACB$3,2)),RIGHT(ACB$3,1)),TRUE),#N/A)</f>
        <v>-7200</v>
      </c>
      <c r="ACC20" s="5">
        <f t="shared" si="90"/>
        <v>-900</v>
      </c>
      <c r="ACE20" s="2">
        <f>Config!G16</f>
        <v>140.001</v>
      </c>
      <c r="ACF20" s="6" t="e">
        <v>#N/A</v>
      </c>
      <c r="ACG20" s="6" t="e">
        <v>#N/A</v>
      </c>
      <c r="ACH20" s="6">
        <v>3</v>
      </c>
      <c r="ACI20" s="6">
        <v>4</v>
      </c>
      <c r="ACJ20" s="6">
        <v>6</v>
      </c>
      <c r="ACK20" s="6">
        <v>7</v>
      </c>
      <c r="ACL20" s="6">
        <v>15</v>
      </c>
      <c r="ACM20" s="6">
        <v>23</v>
      </c>
      <c r="ACN20" s="6" t="e">
        <v>#N/A</v>
      </c>
      <c r="ACO20" s="6" t="e">
        <v>#N/A</v>
      </c>
      <c r="ACP20" s="6" t="e">
        <v>#N/A</v>
      </c>
      <c r="ACQ20" s="6" t="e">
        <v>#N/A</v>
      </c>
      <c r="ACR20" s="6" t="e">
        <v>#N/A</v>
      </c>
      <c r="ACS20" s="6" t="e">
        <v>#N/A</v>
      </c>
      <c r="ACT20" s="6" t="e">
        <v>#N/A</v>
      </c>
      <c r="ACU20" s="6" t="e">
        <v>#N/A</v>
      </c>
      <c r="ACV20" s="6" t="e">
        <v>#N/A</v>
      </c>
      <c r="ACW20" s="6" t="e">
        <v>#N/A</v>
      </c>
    </row>
    <row r="21" spans="1:777" ht="15.75" thickBot="1" x14ac:dyDescent="0.3">
      <c r="A21" s="2">
        <f>Config!G17</f>
        <v>160.001</v>
      </c>
      <c r="B21" s="84">
        <v>230</v>
      </c>
      <c r="C21" s="5">
        <f>IFERROR(B21+VLOOKUP($A21,'TB2-1'!$A:$XEW,1+IFERROR(VALUE(RIGHT(B$3,2)),RIGHT(B$3,1)),TRUE),#N/A)</f>
        <v>233.5</v>
      </c>
      <c r="D21" s="10">
        <f t="shared" si="1"/>
        <v>230</v>
      </c>
      <c r="E21" s="5">
        <f>IFERROR(D21+VLOOKUP($A21,'TB2-1'!$A:$XEW,1+IFERROR(VALUE(RIGHT(D$3,2)),RIGHT(D$3,1)),TRUE),#N/A)</f>
        <v>235</v>
      </c>
      <c r="F21" s="10">
        <f t="shared" si="1"/>
        <v>230</v>
      </c>
      <c r="G21" s="5">
        <f>IFERROR(F21+VLOOKUP($A21,'TB2-1'!$A:$XEW,1+IFERROR(VALUE(RIGHT(F$3,2)),RIGHT(F$3,1)),TRUE),#N/A)</f>
        <v>238</v>
      </c>
      <c r="H21" s="10">
        <f t="shared" si="1"/>
        <v>230</v>
      </c>
      <c r="I21" s="5">
        <f>IFERROR(H21+VLOOKUP($A21,'TB2-1'!$A:$XEW,1+IFERROR(VALUE(RIGHT(H$3,2)),RIGHT(H$3,1)),TRUE),#N/A)</f>
        <v>242</v>
      </c>
      <c r="J21" s="10">
        <f t="shared" si="1"/>
        <v>230</v>
      </c>
      <c r="K21" s="5">
        <f>IFERROR(J21+VLOOKUP($A21,'TB2-1'!$A:$XEW,1+IFERROR(VALUE(RIGHT(J$3,2)),RIGHT(J$3,1)),TRUE),#N/A)</f>
        <v>248</v>
      </c>
      <c r="L21" s="10">
        <f t="shared" si="1"/>
        <v>230</v>
      </c>
      <c r="M21" s="5">
        <f>IFERROR(L21+VLOOKUP($A21,'TB2-1'!$A:$XEW,1+IFERROR(VALUE(RIGHT(L$3,2)),RIGHT(L$3,1)),TRUE),#N/A)</f>
        <v>255</v>
      </c>
      <c r="N21" s="10">
        <f t="shared" si="1"/>
        <v>230</v>
      </c>
      <c r="O21" s="5">
        <f>IFERROR(N21+VLOOKUP($A21,'TB2-1'!$A:$XEW,1+IFERROR(VALUE(RIGHT(N$3,2)),RIGHT(N$3,1)),TRUE),#N/A)</f>
        <v>270</v>
      </c>
      <c r="P21" s="10">
        <f t="shared" si="1"/>
        <v>230</v>
      </c>
      <c r="Q21" s="5">
        <f>IFERROR(P21+VLOOKUP($A21,'TB2-1'!$A:$XEW,1+IFERROR(VALUE(RIGHT(P$3,2)),RIGHT(P$3,1)),TRUE),#N/A)</f>
        <v>293</v>
      </c>
      <c r="R21" s="10">
        <f t="shared" si="1"/>
        <v>230</v>
      </c>
      <c r="S21" s="5">
        <f>IFERROR(R21+VLOOKUP($A21,'TB2-1'!$A:$XEW,1+IFERROR(VALUE(RIGHT(R$3,2)),RIGHT(R$3,1)),TRUE),#N/A)</f>
        <v>330</v>
      </c>
      <c r="T21" s="10">
        <f t="shared" si="2"/>
        <v>230</v>
      </c>
      <c r="U21" s="5">
        <f>IFERROR(T21+VLOOKUP($A21,'TB2-1'!$A:$XEW,1+IFERROR(VALUE(RIGHT(T$3,2)),RIGHT(T$3,1)),TRUE),#N/A)</f>
        <v>390</v>
      </c>
      <c r="V21" s="10">
        <f t="shared" si="3"/>
        <v>230</v>
      </c>
      <c r="W21" s="5">
        <f>IFERROR(V21+VLOOKUP($A21,'TB2-1'!$A:$XEW,1+IFERROR(VALUE(RIGHT(V$3,2)),RIGHT(V$3,1)),TRUE),#N/A)</f>
        <v>480</v>
      </c>
      <c r="X21" s="10">
        <f t="shared" si="4"/>
        <v>230</v>
      </c>
      <c r="Y21" s="5">
        <f>IFERROR(X21+VLOOKUP($A21,'TB2-1'!$A:$XEW,1+IFERROR(VALUE(RIGHT(X$3,2)),RIGHT(X$3,1)),TRUE),#N/A)</f>
        <v>630</v>
      </c>
      <c r="Z21" s="10">
        <f t="shared" si="5"/>
        <v>230</v>
      </c>
      <c r="AA21" s="5">
        <f>IFERROR(Z21+VLOOKUP($A21,'TB2-1'!$A:$XEW,1+IFERROR(VALUE(RIGHT(Z$3,2)),RIGHT(Z$3,1)),TRUE),#N/A)</f>
        <v>860</v>
      </c>
      <c r="AB21" s="10">
        <f t="shared" si="6"/>
        <v>230</v>
      </c>
      <c r="AC21" s="5">
        <f>IFERROR(AB21+VLOOKUP($A21,'TB2-1'!$A:$XEW,1+IFERROR(VALUE(RIGHT(AB$3,2)),RIGHT(AB$3,1)),TRUE),#N/A)</f>
        <v>1230</v>
      </c>
      <c r="AD21" s="10">
        <f t="shared" si="7"/>
        <v>230</v>
      </c>
      <c r="AE21" s="5">
        <f>IFERROR(AD21+VLOOKUP($A21,'TB2-1'!$A:$XEW,1+IFERROR(VALUE(RIGHT(AD$3,2)),RIGHT(AD$3,1)),TRUE),#N/A)</f>
        <v>1830</v>
      </c>
      <c r="AF21" s="10">
        <f t="shared" si="8"/>
        <v>230</v>
      </c>
      <c r="AG21" s="5">
        <f>IFERROR(AF21+VLOOKUP($A21,'TB2-1'!$A:$XEW,1+IFERROR(VALUE(RIGHT(AF$3,2)),RIGHT(AF$3,1)),TRUE),#N/A)</f>
        <v>2730</v>
      </c>
      <c r="AH21" s="10">
        <f t="shared" si="9"/>
        <v>230</v>
      </c>
      <c r="AI21" s="5">
        <f>IFERROR(AH21+VLOOKUP($A21,'TB2-1'!$A:$XEW,1+IFERROR(VALUE(RIGHT(AH$3,2)),RIGHT(AH$3,1)),TRUE),#N/A)</f>
        <v>4230</v>
      </c>
      <c r="AJ21" s="10">
        <f t="shared" si="10"/>
        <v>230</v>
      </c>
      <c r="AK21" s="5">
        <f>IFERROR(AJ21+VLOOKUP($A21,'TB2-1'!$A:$XEW,1+IFERROR(VALUE(RIGHT(AJ$3,2)),RIGHT(AJ$3,1)),TRUE),#N/A)</f>
        <v>6530</v>
      </c>
      <c r="AL21" s="84">
        <v>145</v>
      </c>
      <c r="AM21" s="6">
        <f>IFERROR(AL21+VLOOKUP($A21,'TB2-1'!$A:$XEW,1+IFERROR(VALUE(RIGHT(AL$3,2)),RIGHT(AL$3,1)),TRUE),#N/A)</f>
        <v>148.5</v>
      </c>
      <c r="AN21" s="6">
        <f t="shared" si="11"/>
        <v>145</v>
      </c>
      <c r="AO21" s="6">
        <f>IFERROR(AN21+VLOOKUP($A21,'TB2-1'!$A:$XEW,1+IFERROR(VALUE(RIGHT(AN$3,2)),RIGHT(AN$3,1)),TRUE),#N/A)</f>
        <v>150</v>
      </c>
      <c r="AP21" s="6">
        <f t="shared" si="11"/>
        <v>145</v>
      </c>
      <c r="AQ21" s="6">
        <f>IFERROR(AP21+VLOOKUP($A21,'TB2-1'!$A:$XEW,1+IFERROR(VALUE(RIGHT(AP$3,2)),RIGHT(AP$3,1)),TRUE),#N/A)</f>
        <v>153</v>
      </c>
      <c r="AR21" s="6">
        <f t="shared" si="11"/>
        <v>145</v>
      </c>
      <c r="AS21" s="6">
        <f>IFERROR(AR21+VLOOKUP($A21,'TB2-1'!$A:$XEW,1+IFERROR(VALUE(RIGHT(AR$3,2)),RIGHT(AR$3,1)),TRUE),#N/A)</f>
        <v>157</v>
      </c>
      <c r="AT21" s="6">
        <f t="shared" si="11"/>
        <v>145</v>
      </c>
      <c r="AU21" s="6">
        <f>IFERROR(AT21+VLOOKUP($A21,'TB2-1'!$A:$XEW,1+IFERROR(VALUE(RIGHT(AT$3,2)),RIGHT(AT$3,1)),TRUE),#N/A)</f>
        <v>163</v>
      </c>
      <c r="AV21" s="6">
        <f t="shared" si="11"/>
        <v>145</v>
      </c>
      <c r="AW21" s="6">
        <f>IFERROR(AV21+VLOOKUP($A21,'TB2-1'!$A:$XEW,1+IFERROR(VALUE(RIGHT(AV$3,2)),RIGHT(AV$3,1)),TRUE),#N/A)</f>
        <v>170</v>
      </c>
      <c r="AX21" s="6">
        <f t="shared" si="11"/>
        <v>145</v>
      </c>
      <c r="AY21" s="6">
        <f>IFERROR(AX21+VLOOKUP($A21,'TB2-1'!$A:$XEW,1+IFERROR(VALUE(RIGHT(AX$3,2)),RIGHT(AX$3,1)),TRUE),#N/A)</f>
        <v>185</v>
      </c>
      <c r="AZ21" s="6">
        <f t="shared" si="11"/>
        <v>145</v>
      </c>
      <c r="BA21" s="6">
        <f>IFERROR(AZ21+VLOOKUP($A21,'TB2-1'!$A:$XEW,1+IFERROR(VALUE(RIGHT(AZ$3,2)),RIGHT(AZ$3,1)),TRUE),#N/A)</f>
        <v>208</v>
      </c>
      <c r="BB21" s="6">
        <f t="shared" si="11"/>
        <v>145</v>
      </c>
      <c r="BC21" s="6">
        <f>IFERROR(BB21+VLOOKUP($A21,'TB2-1'!$A:$XEW,1+IFERROR(VALUE(RIGHT(BB$3,2)),RIGHT(BB$3,1)),TRUE),#N/A)</f>
        <v>245</v>
      </c>
      <c r="BD21" s="6">
        <f t="shared" si="12"/>
        <v>145</v>
      </c>
      <c r="BE21" s="6">
        <f>IFERROR(BD21+VLOOKUP($A21,'TB2-1'!$A:$XEW,1+IFERROR(VALUE(RIGHT(BD$3,2)),RIGHT(BD$3,1)),TRUE),#N/A)</f>
        <v>305</v>
      </c>
      <c r="BF21" s="6">
        <f t="shared" si="13"/>
        <v>145</v>
      </c>
      <c r="BG21" s="6">
        <f>IFERROR(BF21+VLOOKUP($A21,'TB2-1'!$A:$XEW,1+IFERROR(VALUE(RIGHT(BF$3,2)),RIGHT(BF$3,1)),TRUE),#N/A)</f>
        <v>395</v>
      </c>
      <c r="BH21" s="6">
        <f t="shared" si="14"/>
        <v>145</v>
      </c>
      <c r="BI21" s="6">
        <f>IFERROR(BH21+VLOOKUP($A21,'TB2-1'!$A:$XEW,1+IFERROR(VALUE(RIGHT(BH$3,2)),RIGHT(BH$3,1)),TRUE),#N/A)</f>
        <v>545</v>
      </c>
      <c r="BJ21" s="6">
        <f t="shared" si="15"/>
        <v>145</v>
      </c>
      <c r="BK21" s="6">
        <f>IFERROR(BJ21+VLOOKUP($A21,'TB2-1'!$A:$XEW,1+IFERROR(VALUE(RIGHT(BJ$3,2)),RIGHT(BJ$3,1)),TRUE),#N/A)</f>
        <v>775</v>
      </c>
      <c r="BL21" s="6">
        <f t="shared" si="16"/>
        <v>145</v>
      </c>
      <c r="BM21" s="6">
        <f>IFERROR(BL21+VLOOKUP($A21,'TB2-1'!$A:$XEW,1+IFERROR(VALUE(RIGHT(BL$3,2)),RIGHT(BL$3,1)),TRUE),#N/A)</f>
        <v>1145</v>
      </c>
      <c r="BN21" s="6">
        <f t="shared" si="17"/>
        <v>145</v>
      </c>
      <c r="BO21" s="6">
        <f>IFERROR(BN21+VLOOKUP($A21,'TB2-1'!$A:$XEW,1+IFERROR(VALUE(RIGHT(BN$3,2)),RIGHT(BN$3,1)),TRUE),#N/A)</f>
        <v>1745</v>
      </c>
      <c r="BP21" s="6">
        <f t="shared" si="18"/>
        <v>145</v>
      </c>
      <c r="BQ21" s="6">
        <f>IFERROR(BP21+VLOOKUP($A21,'TB2-1'!$A:$XEW,1+IFERROR(VALUE(RIGHT(BP$3,2)),RIGHT(BP$3,1)),TRUE),#N/A)</f>
        <v>2645</v>
      </c>
      <c r="BR21" s="6">
        <f t="shared" si="19"/>
        <v>145</v>
      </c>
      <c r="BS21" s="6">
        <f>IFERROR(BR21+VLOOKUP($A21,'TB2-1'!$A:$XEW,1+IFERROR(VALUE(RIGHT(BR$3,2)),RIGHT(BR$3,1)),TRUE),#N/A)</f>
        <v>4145</v>
      </c>
      <c r="BT21" s="6">
        <f t="shared" si="20"/>
        <v>145</v>
      </c>
      <c r="BU21" s="6">
        <f>IFERROR(BT21+VLOOKUP($A21,'TB2-1'!$A:$XEW,1+IFERROR(VALUE(RIGHT(BT$3,2)),RIGHT(BT$3,1)),TRUE),#N/A)</f>
        <v>6445</v>
      </c>
      <c r="BV21" s="84">
        <v>85</v>
      </c>
      <c r="BW21" s="5">
        <f>IFERROR(BV21+VLOOKUP($A21,'TB2-1'!$A:$XEW,1+IFERROR(VALUE(RIGHT(BV$3,2)),RIGHT(BV$3,1)),TRUE),#N/A)</f>
        <v>88.5</v>
      </c>
      <c r="BX21" s="10">
        <f t="shared" si="21"/>
        <v>85</v>
      </c>
      <c r="BY21" s="5">
        <f>IFERROR(BX21+VLOOKUP($A21,'TB2-1'!$A:$XEW,1+IFERROR(VALUE(RIGHT(BX$3,2)),RIGHT(BX$3,1)),TRUE),#N/A)</f>
        <v>90</v>
      </c>
      <c r="BZ21" s="10">
        <f t="shared" si="21"/>
        <v>85</v>
      </c>
      <c r="CA21" s="5">
        <f>IFERROR(BZ21+VLOOKUP($A21,'TB2-1'!$A:$XEW,1+IFERROR(VALUE(RIGHT(BZ$3,2)),RIGHT(BZ$3,1)),TRUE),#N/A)</f>
        <v>93</v>
      </c>
      <c r="CB21" s="10">
        <f t="shared" si="21"/>
        <v>85</v>
      </c>
      <c r="CC21" s="5">
        <f>IFERROR(CB21+VLOOKUP($A21,'TB2-1'!$A:$XEW,1+IFERROR(VALUE(RIGHT(CB$3,2)),RIGHT(CB$3,1)),TRUE),#N/A)</f>
        <v>97</v>
      </c>
      <c r="CD21" s="10">
        <f t="shared" si="21"/>
        <v>85</v>
      </c>
      <c r="CE21" s="5">
        <f>IFERROR(CD21+VLOOKUP($A21,'TB2-1'!$A:$XEW,1+IFERROR(VALUE(RIGHT(CD$3,2)),RIGHT(CD$3,1)),TRUE),#N/A)</f>
        <v>103</v>
      </c>
      <c r="CF21" s="10">
        <f t="shared" si="21"/>
        <v>85</v>
      </c>
      <c r="CG21" s="5">
        <f>IFERROR(CF21+VLOOKUP($A21,'TB2-1'!$A:$XEW,1+IFERROR(VALUE(RIGHT(CF$3,2)),RIGHT(CF$3,1)),TRUE),#N/A)</f>
        <v>110</v>
      </c>
      <c r="CH21" s="10">
        <f t="shared" si="21"/>
        <v>85</v>
      </c>
      <c r="CI21" s="5">
        <f>IFERROR(CH21+VLOOKUP($A21,'TB2-1'!$A:$XEW,1+IFERROR(VALUE(RIGHT(CH$3,2)),RIGHT(CH$3,1)),TRUE),#N/A)</f>
        <v>125</v>
      </c>
      <c r="CJ21" s="10">
        <f t="shared" si="21"/>
        <v>85</v>
      </c>
      <c r="CK21" s="5">
        <f>IFERROR(CJ21+VLOOKUP($A21,'TB2-1'!$A:$XEW,1+IFERROR(VALUE(RIGHT(CJ$3,2)),RIGHT(CJ$3,1)),TRUE),#N/A)</f>
        <v>148</v>
      </c>
      <c r="CL21" s="10">
        <f t="shared" si="21"/>
        <v>85</v>
      </c>
      <c r="CM21" s="5">
        <f>IFERROR(CL21+VLOOKUP($A21,'TB2-1'!$A:$XEW,1+IFERROR(VALUE(RIGHT(CL$3,2)),RIGHT(CL$3,1)),TRUE),#N/A)</f>
        <v>185</v>
      </c>
      <c r="CN21" s="10">
        <f t="shared" si="22"/>
        <v>85</v>
      </c>
      <c r="CO21" s="5">
        <f>IFERROR(CN21+VLOOKUP($A21,'TB2-1'!$A:$XEW,1+IFERROR(VALUE(RIGHT(CN$3,2)),RIGHT(CN$3,1)),TRUE),#N/A)</f>
        <v>245</v>
      </c>
      <c r="CP21" s="10">
        <f t="shared" si="23"/>
        <v>85</v>
      </c>
      <c r="CQ21" s="5">
        <f>IFERROR(CP21+VLOOKUP($A21,'TB2-1'!$A:$XEW,1+IFERROR(VALUE(RIGHT(CP$3,2)),RIGHT(CP$3,1)),TRUE),#N/A)</f>
        <v>335</v>
      </c>
      <c r="CR21" s="10">
        <f t="shared" si="24"/>
        <v>85</v>
      </c>
      <c r="CS21" s="5">
        <f>IFERROR(CR21+VLOOKUP($A21,'TB2-1'!$A:$XEW,1+IFERROR(VALUE(RIGHT(CR$3,2)),RIGHT(CR$3,1)),TRUE),#N/A)</f>
        <v>485</v>
      </c>
      <c r="CT21" s="10">
        <f t="shared" si="25"/>
        <v>85</v>
      </c>
      <c r="CU21" s="5">
        <f>IFERROR(CT21+VLOOKUP($A21,'TB2-1'!$A:$XEW,1+IFERROR(VALUE(RIGHT(CT$3,2)),RIGHT(CT$3,1)),TRUE),#N/A)</f>
        <v>715</v>
      </c>
      <c r="CV21" s="10">
        <f t="shared" si="26"/>
        <v>85</v>
      </c>
      <c r="CW21" s="5">
        <f>IFERROR(CV21+VLOOKUP($A21,'TB2-1'!$A:$XEW,1+IFERROR(VALUE(RIGHT(CV$3,2)),RIGHT(CV$3,1)),TRUE),#N/A)</f>
        <v>1085</v>
      </c>
      <c r="CX21" s="10">
        <f t="shared" si="27"/>
        <v>85</v>
      </c>
      <c r="CY21" s="5">
        <f>IFERROR(CX21+VLOOKUP($A21,'TB2-1'!$A:$XEW,1+IFERROR(VALUE(RIGHT(CX$3,2)),RIGHT(CX$3,1)),TRUE),#N/A)</f>
        <v>1685</v>
      </c>
      <c r="CZ21" s="10">
        <f t="shared" si="28"/>
        <v>85</v>
      </c>
      <c r="DA21" s="5">
        <f>IFERROR(CZ21+VLOOKUP($A21,'TB2-1'!$A:$XEW,1+IFERROR(VALUE(RIGHT(CZ$3,2)),RIGHT(CZ$3,1)),TRUE),#N/A)</f>
        <v>2585</v>
      </c>
      <c r="DB21" s="10">
        <f t="shared" si="29"/>
        <v>85</v>
      </c>
      <c r="DC21" s="5">
        <f>IFERROR(DB21+VLOOKUP($A21,'TB2-1'!$A:$XEW,1+IFERROR(VALUE(RIGHT(DB$3,2)),RIGHT(DB$3,1)),TRUE),#N/A)</f>
        <v>4085</v>
      </c>
      <c r="DD21" s="10">
        <f t="shared" si="30"/>
        <v>85</v>
      </c>
      <c r="DE21" s="5">
        <f>IFERROR(DD21+VLOOKUP($A21,'TB2-1'!$A:$XEW,1+IFERROR(VALUE(RIGHT(DD$3,2)),RIGHT(DD$3,1)),TRUE),#N/A)</f>
        <v>6385</v>
      </c>
      <c r="DF21" s="84">
        <v>43</v>
      </c>
      <c r="DG21" s="6">
        <f>IFERROR(DF21+VLOOKUP($A21,'TB2-1'!$A:$XEW,1+IFERROR(VALUE(RIGHT(DF$3,2)),RIGHT(DF$3,1)),TRUE),#N/A)</f>
        <v>46.5</v>
      </c>
      <c r="DH21" s="6">
        <f t="shared" si="31"/>
        <v>43</v>
      </c>
      <c r="DI21" s="6">
        <f>IFERROR(DH21+VLOOKUP($A21,'TB2-1'!$A:$XEW,1+IFERROR(VALUE(RIGHT(DH$3,2)),RIGHT(DH$3,1)),TRUE),#N/A)</f>
        <v>48</v>
      </c>
      <c r="DJ21" s="6">
        <f t="shared" si="31"/>
        <v>43</v>
      </c>
      <c r="DK21" s="6">
        <f>IFERROR(DJ21+VLOOKUP($A21,'TB2-1'!$A:$XEW,1+IFERROR(VALUE(RIGHT(DJ$3,2)),RIGHT(DJ$3,1)),TRUE),#N/A)</f>
        <v>51</v>
      </c>
      <c r="DL21" s="6">
        <f t="shared" si="31"/>
        <v>43</v>
      </c>
      <c r="DM21" s="6">
        <f>IFERROR(DL21+VLOOKUP($A21,'TB2-1'!$A:$XEW,1+IFERROR(VALUE(RIGHT(DL$3,2)),RIGHT(DL$3,1)),TRUE),#N/A)</f>
        <v>55</v>
      </c>
      <c r="DN21" s="6">
        <f t="shared" si="31"/>
        <v>43</v>
      </c>
      <c r="DO21" s="6">
        <f>IFERROR(DN21+VLOOKUP($A21,'TB2-1'!$A:$XEW,1+IFERROR(VALUE(RIGHT(DN$3,2)),RIGHT(DN$3,1)),TRUE),#N/A)</f>
        <v>61</v>
      </c>
      <c r="DP21" s="6">
        <f t="shared" si="31"/>
        <v>43</v>
      </c>
      <c r="DQ21" s="6">
        <f>IFERROR(DP21+VLOOKUP($A21,'TB2-1'!$A:$XEW,1+IFERROR(VALUE(RIGHT(DP$3,2)),RIGHT(DP$3,1)),TRUE),#N/A)</f>
        <v>68</v>
      </c>
      <c r="DR21" s="6">
        <f t="shared" si="31"/>
        <v>43</v>
      </c>
      <c r="DS21" s="6">
        <f>IFERROR(DR21+VLOOKUP($A21,'TB2-1'!$A:$XEW,1+IFERROR(VALUE(RIGHT(DR$3,2)),RIGHT(DR$3,1)),TRUE),#N/A)</f>
        <v>83</v>
      </c>
      <c r="DT21" s="6">
        <f t="shared" si="31"/>
        <v>43</v>
      </c>
      <c r="DU21" s="6">
        <f>IFERROR(DT21+VLOOKUP($A21,'TB2-1'!$A:$XEW,1+IFERROR(VALUE(RIGHT(DT$3,2)),RIGHT(DT$3,1)),TRUE),#N/A)</f>
        <v>106</v>
      </c>
      <c r="DV21" s="6">
        <f t="shared" si="31"/>
        <v>43</v>
      </c>
      <c r="DW21" s="6">
        <f>IFERROR(DV21+VLOOKUP($A21,'TB2-1'!$A:$XEW,1+IFERROR(VALUE(RIGHT(DV$3,2)),RIGHT(DV$3,1)),TRUE),#N/A)</f>
        <v>143</v>
      </c>
      <c r="DX21" s="6">
        <f t="shared" si="32"/>
        <v>43</v>
      </c>
      <c r="DY21" s="6">
        <f>IFERROR(DX21+VLOOKUP($A21,'TB2-1'!$A:$XEW,1+IFERROR(VALUE(RIGHT(DX$3,2)),RIGHT(DX$3,1)),TRUE),#N/A)</f>
        <v>203</v>
      </c>
      <c r="DZ21" s="6">
        <f t="shared" si="33"/>
        <v>43</v>
      </c>
      <c r="EA21" s="6">
        <f>IFERROR(DZ21+VLOOKUP($A21,'TB2-1'!$A:$XEW,1+IFERROR(VALUE(RIGHT(DZ$3,2)),RIGHT(DZ$3,1)),TRUE),#N/A)</f>
        <v>293</v>
      </c>
      <c r="EB21" s="6">
        <f t="shared" si="34"/>
        <v>43</v>
      </c>
      <c r="EC21" s="6">
        <f>IFERROR(EB21+VLOOKUP($A21,'TB2-1'!$A:$XEW,1+IFERROR(VALUE(RIGHT(EB$3,2)),RIGHT(EB$3,1)),TRUE),#N/A)</f>
        <v>443</v>
      </c>
      <c r="ED21" s="6">
        <f t="shared" si="35"/>
        <v>43</v>
      </c>
      <c r="EE21" s="6">
        <f>IFERROR(ED21+VLOOKUP($A21,'TB2-1'!$A:$XEW,1+IFERROR(VALUE(RIGHT(ED$3,2)),RIGHT(ED$3,1)),TRUE),#N/A)</f>
        <v>673</v>
      </c>
      <c r="EF21" s="6">
        <f t="shared" si="36"/>
        <v>43</v>
      </c>
      <c r="EG21" s="6">
        <f>IFERROR(EF21+VLOOKUP($A21,'TB2-1'!$A:$XEW,1+IFERROR(VALUE(RIGHT(EF$3,2)),RIGHT(EF$3,1)),TRUE),#N/A)</f>
        <v>1043</v>
      </c>
      <c r="EH21" s="6">
        <f t="shared" si="37"/>
        <v>43</v>
      </c>
      <c r="EI21" s="6">
        <f>IFERROR(EH21+VLOOKUP($A21,'TB2-1'!$A:$XEW,1+IFERROR(VALUE(RIGHT(EH$3,2)),RIGHT(EH$3,1)),TRUE),#N/A)</f>
        <v>1643</v>
      </c>
      <c r="EJ21" s="6">
        <f t="shared" si="38"/>
        <v>43</v>
      </c>
      <c r="EK21" s="6">
        <f>IFERROR(EJ21+VLOOKUP($A21,'TB2-1'!$A:$XEW,1+IFERROR(VALUE(RIGHT(EJ$3,2)),RIGHT(EJ$3,1)),TRUE),#N/A)</f>
        <v>2543</v>
      </c>
      <c r="EL21" s="6">
        <f t="shared" si="39"/>
        <v>43</v>
      </c>
      <c r="EM21" s="6">
        <f>IFERROR(EL21+VLOOKUP($A21,'TB2-1'!$A:$XEW,1+IFERROR(VALUE(RIGHT(EL$3,2)),RIGHT(EL$3,1)),TRUE),#N/A)</f>
        <v>4043</v>
      </c>
      <c r="EN21" s="6">
        <f t="shared" si="40"/>
        <v>43</v>
      </c>
      <c r="EO21" s="6">
        <f>IFERROR(EN21+VLOOKUP($A21,'TB2-1'!$A:$XEW,1+IFERROR(VALUE(RIGHT(EN$3,2)),RIGHT(EN$3,1)),TRUE),#N/A)</f>
        <v>6343</v>
      </c>
      <c r="EP21" s="84">
        <v>14</v>
      </c>
      <c r="EQ21" s="5">
        <f>IFERROR(EP21+VLOOKUP($A21,'TB2-1'!$A:$XEW,1+IFERROR(VALUE(RIGHT(EP$3,2)),RIGHT(EP$3,1)),TRUE),#N/A)</f>
        <v>17.5</v>
      </c>
      <c r="ER21" s="10">
        <f t="shared" si="41"/>
        <v>14</v>
      </c>
      <c r="ES21" s="5">
        <f>IFERROR(ER21+VLOOKUP($A21,'TB2-1'!$A:$XEW,1+IFERROR(VALUE(RIGHT(ER$3,2)),RIGHT(ER$3,1)),TRUE),#N/A)</f>
        <v>19</v>
      </c>
      <c r="ET21" s="10">
        <f t="shared" si="41"/>
        <v>14</v>
      </c>
      <c r="EU21" s="5">
        <f>IFERROR(ET21+VLOOKUP($A21,'TB2-1'!$A:$XEW,1+IFERROR(VALUE(RIGHT(ET$3,2)),RIGHT(ET$3,1)),TRUE),#N/A)</f>
        <v>22</v>
      </c>
      <c r="EV21" s="10">
        <f t="shared" si="41"/>
        <v>14</v>
      </c>
      <c r="EW21" s="5">
        <f>IFERROR(EV21+VLOOKUP($A21,'TB2-1'!$A:$XEW,1+IFERROR(VALUE(RIGHT(EV$3,2)),RIGHT(EV$3,1)),TRUE),#N/A)</f>
        <v>26</v>
      </c>
      <c r="EX21" s="10">
        <f t="shared" si="41"/>
        <v>14</v>
      </c>
      <c r="EY21" s="5">
        <f>IFERROR(EX21+VLOOKUP($A21,'TB2-1'!$A:$XEW,1+IFERROR(VALUE(RIGHT(EX$3,2)),RIGHT(EX$3,1)),TRUE),#N/A)</f>
        <v>32</v>
      </c>
      <c r="EZ21" s="10">
        <f t="shared" si="41"/>
        <v>14</v>
      </c>
      <c r="FA21" s="5">
        <f>IFERROR(EZ21+VLOOKUP($A21,'TB2-1'!$A:$XEW,1+IFERROR(VALUE(RIGHT(EZ$3,2)),RIGHT(EZ$3,1)),TRUE),#N/A)</f>
        <v>39</v>
      </c>
      <c r="FB21" s="10">
        <f t="shared" si="41"/>
        <v>14</v>
      </c>
      <c r="FC21" s="5">
        <f>IFERROR(FB21+VLOOKUP($A21,'TB2-1'!$A:$XEW,1+IFERROR(VALUE(RIGHT(FB$3,2)),RIGHT(FB$3,1)),TRUE),#N/A)</f>
        <v>54</v>
      </c>
      <c r="FD21" s="10">
        <f t="shared" si="41"/>
        <v>14</v>
      </c>
      <c r="FE21" s="5">
        <f>IFERROR(FD21+VLOOKUP($A21,'TB2-1'!$A:$XEW,1+IFERROR(VALUE(RIGHT(FD$3,2)),RIGHT(FD$3,1)),TRUE),#N/A)</f>
        <v>77</v>
      </c>
      <c r="FF21" s="10">
        <f t="shared" si="41"/>
        <v>14</v>
      </c>
      <c r="FG21" s="5">
        <f>IFERROR(FF21+VLOOKUP($A21,'TB2-1'!$A:$XEW,1+IFERROR(VALUE(RIGHT(FF$3,2)),RIGHT(FF$3,1)),TRUE),#N/A)</f>
        <v>114</v>
      </c>
      <c r="FH21" s="10">
        <f t="shared" si="42"/>
        <v>14</v>
      </c>
      <c r="FI21" s="5">
        <f>IFERROR(FH21+VLOOKUP($A21,'TB2-1'!$A:$XEW,1+IFERROR(VALUE(RIGHT(FH$3,2)),RIGHT(FH$3,1)),TRUE),#N/A)</f>
        <v>174</v>
      </c>
      <c r="FJ21" s="10">
        <f t="shared" si="43"/>
        <v>14</v>
      </c>
      <c r="FK21" s="5">
        <f>IFERROR(FJ21+VLOOKUP($A21,'TB2-1'!$A:$XEW,1+IFERROR(VALUE(RIGHT(FJ$3,2)),RIGHT(FJ$3,1)),TRUE),#N/A)</f>
        <v>264</v>
      </c>
      <c r="FL21" s="10">
        <f t="shared" si="44"/>
        <v>14</v>
      </c>
      <c r="FM21" s="5">
        <f>IFERROR(FL21+VLOOKUP($A21,'TB2-1'!$A:$XEW,1+IFERROR(VALUE(RIGHT(FL$3,2)),RIGHT(FL$3,1)),TRUE),#N/A)</f>
        <v>414</v>
      </c>
      <c r="FN21" s="10">
        <f t="shared" si="45"/>
        <v>14</v>
      </c>
      <c r="FO21" s="5">
        <f>IFERROR(FN21+VLOOKUP($A21,'TB2-1'!$A:$XEW,1+IFERROR(VALUE(RIGHT(FN$3,2)),RIGHT(FN$3,1)),TRUE),#N/A)</f>
        <v>644</v>
      </c>
      <c r="FP21" s="10">
        <f t="shared" si="46"/>
        <v>14</v>
      </c>
      <c r="FQ21" s="5">
        <f>IFERROR(FP21+VLOOKUP($A21,'TB2-1'!$A:$XEW,1+IFERROR(VALUE(RIGHT(FP$3,2)),RIGHT(FP$3,1)),TRUE),#N/A)</f>
        <v>1014</v>
      </c>
      <c r="FR21" s="10">
        <f t="shared" si="47"/>
        <v>14</v>
      </c>
      <c r="FS21" s="5">
        <f>IFERROR(FR21+VLOOKUP($A21,'TB2-1'!$A:$XEW,1+IFERROR(VALUE(RIGHT(FR$3,2)),RIGHT(FR$3,1)),TRUE),#N/A)</f>
        <v>1614</v>
      </c>
      <c r="FT21" s="10">
        <f t="shared" si="48"/>
        <v>14</v>
      </c>
      <c r="FU21" s="5">
        <f>IFERROR(FT21+VLOOKUP($A21,'TB2-1'!$A:$XEW,1+IFERROR(VALUE(RIGHT(FT$3,2)),RIGHT(FT$3,1)),TRUE),#N/A)</f>
        <v>2514</v>
      </c>
      <c r="FV21" s="10">
        <f t="shared" si="49"/>
        <v>14</v>
      </c>
      <c r="FW21" s="5">
        <f>IFERROR(FV21+VLOOKUP($A21,'TB2-1'!$A:$XEW,1+IFERROR(VALUE(RIGHT(FV$3,2)),RIGHT(FV$3,1)),TRUE),#N/A)</f>
        <v>4014</v>
      </c>
      <c r="FX21" s="10">
        <f t="shared" si="50"/>
        <v>14</v>
      </c>
      <c r="FY21" s="5">
        <f>IFERROR(FX21+VLOOKUP($A21,'TB2-1'!$A:$XEW,1+IFERROR(VALUE(RIGHT(FX$3,2)),RIGHT(FX$3,1)),TRUE),#N/A)</f>
        <v>6314</v>
      </c>
      <c r="FZ21" s="84">
        <v>0</v>
      </c>
      <c r="GA21" s="6">
        <f>IFERROR(FZ21+VLOOKUP($A21,'TB2-1'!$A:$XEW,1+IFERROR(VALUE(RIGHT(FZ$3,2)),RIGHT(FZ$3,1)),TRUE),#N/A)</f>
        <v>3.5</v>
      </c>
      <c r="GB21" s="6">
        <f t="shared" si="51"/>
        <v>0</v>
      </c>
      <c r="GC21" s="6">
        <f>IFERROR(GB21+VLOOKUP($A21,'TB2-1'!$A:$XEW,1+IFERROR(VALUE(RIGHT(GB$3,2)),RIGHT(GB$3,1)),TRUE),#N/A)</f>
        <v>5</v>
      </c>
      <c r="GD21" s="6">
        <f t="shared" si="51"/>
        <v>0</v>
      </c>
      <c r="GE21" s="6">
        <f>IFERROR(GD21+VLOOKUP($A21,'TB2-1'!$A:$XEW,1+IFERROR(VALUE(RIGHT(GD$3,2)),RIGHT(GD$3,1)),TRUE),#N/A)</f>
        <v>8</v>
      </c>
      <c r="GF21" s="6">
        <f t="shared" si="51"/>
        <v>0</v>
      </c>
      <c r="GG21" s="6">
        <f>IFERROR(GF21+VLOOKUP($A21,'TB2-1'!$A:$XEW,1+IFERROR(VALUE(RIGHT(GF$3,2)),RIGHT(GF$3,1)),TRUE),#N/A)</f>
        <v>12</v>
      </c>
      <c r="GH21" s="6">
        <f t="shared" si="51"/>
        <v>0</v>
      </c>
      <c r="GI21" s="6">
        <f>IFERROR(GH21+VLOOKUP($A21,'TB2-1'!$A:$XEW,1+IFERROR(VALUE(RIGHT(GH$3,2)),RIGHT(GH$3,1)),TRUE),#N/A)</f>
        <v>18</v>
      </c>
      <c r="GJ21" s="6">
        <f t="shared" si="51"/>
        <v>0</v>
      </c>
      <c r="GK21" s="6">
        <f>IFERROR(GJ21+VLOOKUP($A21,'TB2-1'!$A:$XEW,1+IFERROR(VALUE(RIGHT(GJ$3,2)),RIGHT(GJ$3,1)),TRUE),#N/A)</f>
        <v>25</v>
      </c>
      <c r="GL21" s="6">
        <f t="shared" si="51"/>
        <v>0</v>
      </c>
      <c r="GM21" s="6">
        <f>IFERROR(GL21+VLOOKUP($A21,'TB2-1'!$A:$XEW,1+IFERROR(VALUE(RIGHT(GL$3,2)),RIGHT(GL$3,1)),TRUE),#N/A)</f>
        <v>40</v>
      </c>
      <c r="GN21" s="6">
        <f t="shared" si="51"/>
        <v>0</v>
      </c>
      <c r="GO21" s="6">
        <f>IFERROR(GN21+VLOOKUP($A21,'TB2-1'!$A:$XEW,1+IFERROR(VALUE(RIGHT(GN$3,2)),RIGHT(GN$3,1)),TRUE),#N/A)</f>
        <v>63</v>
      </c>
      <c r="GP21" s="6">
        <f t="shared" si="51"/>
        <v>0</v>
      </c>
      <c r="GQ21" s="6">
        <f>IFERROR(GP21+VLOOKUP($A21,'TB2-1'!$A:$XEW,1+IFERROR(VALUE(RIGHT(GP$3,2)),RIGHT(GP$3,1)),TRUE),#N/A)</f>
        <v>100</v>
      </c>
      <c r="GR21" s="6">
        <f t="shared" si="52"/>
        <v>0</v>
      </c>
      <c r="GS21" s="6">
        <f>IFERROR(GR21+VLOOKUP($A21,'TB2-1'!$A:$XEW,1+IFERROR(VALUE(RIGHT(GR$3,2)),RIGHT(GR$3,1)),TRUE),#N/A)</f>
        <v>160</v>
      </c>
      <c r="GT21" s="6">
        <f t="shared" si="53"/>
        <v>0</v>
      </c>
      <c r="GU21" s="6">
        <f>IFERROR(GT21+VLOOKUP($A21,'TB2-1'!$A:$XEW,1+IFERROR(VALUE(RIGHT(GT$3,2)),RIGHT(GT$3,1)),TRUE),#N/A)</f>
        <v>250</v>
      </c>
      <c r="GV21" s="6">
        <f t="shared" si="54"/>
        <v>0</v>
      </c>
      <c r="GW21" s="6">
        <f>IFERROR(GV21+VLOOKUP($A21,'TB2-1'!$A:$XEW,1+IFERROR(VALUE(RIGHT(GV$3,2)),RIGHT(GV$3,1)),TRUE),#N/A)</f>
        <v>400</v>
      </c>
      <c r="GX21" s="6">
        <f t="shared" si="55"/>
        <v>0</v>
      </c>
      <c r="GY21" s="6">
        <f>IFERROR(GX21+VLOOKUP($A21,'TB2-1'!$A:$XEW,1+IFERROR(VALUE(RIGHT(GX$3,2)),RIGHT(GX$3,1)),TRUE),#N/A)</f>
        <v>630</v>
      </c>
      <c r="GZ21" s="6">
        <f t="shared" si="56"/>
        <v>0</v>
      </c>
      <c r="HA21" s="6">
        <f>IFERROR(GZ21+VLOOKUP($A21,'TB2-1'!$A:$XEW,1+IFERROR(VALUE(RIGHT(GZ$3,2)),RIGHT(GZ$3,1)),TRUE),#N/A)</f>
        <v>1000</v>
      </c>
      <c r="HB21" s="6">
        <f t="shared" si="57"/>
        <v>0</v>
      </c>
      <c r="HC21" s="6">
        <f>IFERROR(HB21+VLOOKUP($A21,'TB2-1'!$A:$XEW,1+IFERROR(VALUE(RIGHT(HB$3,2)),RIGHT(HB$3,1)),TRUE),#N/A)</f>
        <v>1600</v>
      </c>
      <c r="HD21" s="6">
        <f t="shared" si="58"/>
        <v>0</v>
      </c>
      <c r="HE21" s="6">
        <f>IFERROR(HD21+VLOOKUP($A21,'TB2-1'!$A:$XEW,1+IFERROR(VALUE(RIGHT(HD$3,2)),RIGHT(HD$3,1)),TRUE),#N/A)</f>
        <v>2500</v>
      </c>
      <c r="HF21" s="6">
        <f t="shared" si="59"/>
        <v>0</v>
      </c>
      <c r="HG21" s="6">
        <f>IFERROR(HF21+VLOOKUP($A21,'TB2-1'!$A:$XEW,1+IFERROR(VALUE(RIGHT(HF$3,2)),RIGHT(HF$3,1)),TRUE),#N/A)</f>
        <v>4000</v>
      </c>
      <c r="HH21" s="6">
        <f t="shared" si="60"/>
        <v>0</v>
      </c>
      <c r="HI21" s="6">
        <f>IFERROR(HH21+VLOOKUP($A21,'TB2-1'!$A:$XEW,1+IFERROR(VALUE(RIGHT(HH$3,2)),RIGHT(HH$3,1)),TRUE),#N/A)</f>
        <v>6300</v>
      </c>
      <c r="HJ21" s="5">
        <f>IFERROR(-VLOOKUP($A21,'TB2-1'!$A:$XEW,1+IFERROR(VALUE(RIGHT(HJ$3,2)),RIGHT(HJ$3,1)),TRUE)/2,#N/A)</f>
        <v>-1.75</v>
      </c>
      <c r="HK21" s="5">
        <f>IFERROR(VLOOKUP($A21,'TB2-1'!$A:$XEW,1+IFERROR(VALUE(RIGHT(HJ$3,2)),RIGHT(HJ$3,1)),TRUE)/2,#N/A)</f>
        <v>1.75</v>
      </c>
      <c r="HL21" s="5">
        <f>IFERROR(-VLOOKUP($A21,'TB2-1'!$A:$XEW,1+IFERROR(VALUE(RIGHT(HL$3,2)),RIGHT(HL$3,1)),TRUE)/2,#N/A)</f>
        <v>-2.5</v>
      </c>
      <c r="HM21" s="5">
        <f>IFERROR(VLOOKUP($A21,'TB2-1'!$A:$XEW,1+IFERROR(VALUE(RIGHT(HL$3,2)),RIGHT(HL$3,1)),TRUE)/2,#N/A)</f>
        <v>2.5</v>
      </c>
      <c r="HN21" s="5">
        <f>IFERROR(-VLOOKUP($A21,'TB2-1'!$A:$XEW,1+IFERROR(VALUE(RIGHT(HN$3,2)),RIGHT(HN$3,1)),TRUE)/2,#N/A)</f>
        <v>-4</v>
      </c>
      <c r="HO21" s="5">
        <f>IFERROR(VLOOKUP($A21,'TB2-1'!$A:$XEW,1+IFERROR(VALUE(RIGHT(HN$3,2)),RIGHT(HN$3,1)),TRUE)/2,#N/A)</f>
        <v>4</v>
      </c>
      <c r="HP21" s="5">
        <f>IFERROR(-VLOOKUP($A21,'TB2-1'!$A:$XEW,1+IFERROR(VALUE(RIGHT(HP$3,2)),RIGHT(HP$3,1)),TRUE)/2,#N/A)</f>
        <v>-6</v>
      </c>
      <c r="HQ21" s="5">
        <f>IFERROR(VLOOKUP($A21,'TB2-1'!$A:$XEW,1+IFERROR(VALUE(RIGHT(HP$3,2)),RIGHT(HP$3,1)),TRUE)/2,#N/A)</f>
        <v>6</v>
      </c>
      <c r="HR21" s="5">
        <f>IFERROR(-VLOOKUP($A21,'TB2-1'!$A:$XEW,1+IFERROR(VALUE(RIGHT(HR$3,2)),RIGHT(HR$3,1)),TRUE)/2,#N/A)</f>
        <v>-9</v>
      </c>
      <c r="HS21" s="5">
        <f>IFERROR(VLOOKUP($A21,'TB2-1'!$A:$XEW,1+IFERROR(VALUE(RIGHT(HR$3,2)),RIGHT(HR$3,1)),TRUE)/2,#N/A)</f>
        <v>9</v>
      </c>
      <c r="HT21" s="5">
        <f>IFERROR(-VLOOKUP($A21,'TB2-1'!$A:$XEW,1+IFERROR(VALUE(RIGHT(HT$3,2)),RIGHT(HT$3,1)),TRUE)/2,#N/A)</f>
        <v>-12.5</v>
      </c>
      <c r="HU21" s="5">
        <f>IFERROR(VLOOKUP($A21,'TB2-1'!$A:$XEW,1+IFERROR(VALUE(RIGHT(HT$3,2)),RIGHT(HT$3,1)),TRUE)/2,#N/A)</f>
        <v>12.5</v>
      </c>
      <c r="HV21" s="5">
        <f>IFERROR(-VLOOKUP($A21,'TB2-1'!$A:$XEW,1+IFERROR(VALUE(RIGHT(HV$3,2)),RIGHT(HV$3,1)),TRUE)/2,#N/A)</f>
        <v>-20</v>
      </c>
      <c r="HW21" s="5">
        <f>IFERROR(VLOOKUP($A21,'TB2-1'!$A:$XEW,1+IFERROR(VALUE(RIGHT(HV$3,2)),RIGHT(HV$3,1)),TRUE)/2,#N/A)</f>
        <v>20</v>
      </c>
      <c r="HX21" s="5">
        <f>IFERROR(-VLOOKUP($A21,'TB2-1'!$A:$XEW,1+IFERROR(VALUE(RIGHT(HX$3,2)),RIGHT(HX$3,1)),TRUE)/2,#N/A)</f>
        <v>-31.5</v>
      </c>
      <c r="HY21" s="5">
        <f>IFERROR(VLOOKUP($A21,'TB2-1'!$A:$XEW,1+IFERROR(VALUE(RIGHT(HX$3,2)),RIGHT(HX$3,1)),TRUE)/2,#N/A)</f>
        <v>31.5</v>
      </c>
      <c r="HZ21" s="5">
        <f>IFERROR(-VLOOKUP($A21,'TB2-1'!$A:$XEW,1+IFERROR(VALUE(RIGHT(HZ$3,2)),RIGHT(HZ$3,1)),TRUE)/2,#N/A)</f>
        <v>-50</v>
      </c>
      <c r="IA21" s="5">
        <f>IFERROR(VLOOKUP($A21,'TB2-1'!$A:$XEW,1+IFERROR(VALUE(RIGHT(HZ$3,2)),RIGHT(HZ$3,1)),TRUE)/2,#N/A)</f>
        <v>50</v>
      </c>
      <c r="IB21" s="5">
        <f>IFERROR(-VLOOKUP($A21,'TB2-1'!$A:$XEW,1+IFERROR(VALUE(RIGHT(IB$3,2)),RIGHT(IB$3,1)),TRUE)/2,#N/A)</f>
        <v>-80</v>
      </c>
      <c r="IC21" s="5">
        <f>IFERROR(VLOOKUP($A21,'TB2-1'!$A:$XEW,1+IFERROR(VALUE(RIGHT(IB$3,2)),RIGHT(IB$3,1)),TRUE)/2,#N/A)</f>
        <v>80</v>
      </c>
      <c r="ID21" s="5">
        <f>IFERROR(-VLOOKUP($A21,'TB2-1'!$A:$XEW,1+IFERROR(VALUE(RIGHT(ID$3,2)),RIGHT(ID$3,1)),TRUE)/2,#N/A)</f>
        <v>-125</v>
      </c>
      <c r="IE21" s="5">
        <f>IFERROR(VLOOKUP($A21,'TB2-1'!$A:$XEW,1+IFERROR(VALUE(RIGHT(ID$3,2)),RIGHT(ID$3,1)),TRUE)/2,#N/A)</f>
        <v>125</v>
      </c>
      <c r="IF21" s="5">
        <f>IFERROR(-VLOOKUP($A21,'TB2-1'!$A:$XEW,1+IFERROR(VALUE(RIGHT(IF$3,2)),RIGHT(IF$3,1)),TRUE)/2,#N/A)</f>
        <v>-200</v>
      </c>
      <c r="IG21" s="5">
        <f>IFERROR(VLOOKUP($A21,'TB2-1'!$A:$XEW,1+IFERROR(VALUE(RIGHT(IF$3,2)),RIGHT(IF$3,1)),TRUE)/2,#N/A)</f>
        <v>200</v>
      </c>
      <c r="IH21" s="5">
        <f>IFERROR(-VLOOKUP($A21,'TB2-1'!$A:$XEW,1+IFERROR(VALUE(RIGHT(IH$3,2)),RIGHT(IH$3,1)),TRUE)/2,#N/A)</f>
        <v>-315</v>
      </c>
      <c r="II21" s="5">
        <f>IFERROR(VLOOKUP($A21,'TB2-1'!$A:$XEW,1+IFERROR(VALUE(RIGHT(IH$3,2)),RIGHT(IH$3,1)),TRUE)/2,#N/A)</f>
        <v>315</v>
      </c>
      <c r="IJ21" s="5">
        <f>IFERROR(-VLOOKUP($A21,'TB2-1'!$A:$XEW,1+IFERROR(VALUE(RIGHT(IJ$3,2)),RIGHT(IJ$3,1)),TRUE)/2,#N/A)</f>
        <v>-500</v>
      </c>
      <c r="IK21" s="5">
        <f>IFERROR(VLOOKUP($A21,'TB2-1'!$A:$XEW,1+IFERROR(VALUE(RIGHT(IJ$3,2)),RIGHT(IJ$3,1)),TRUE)/2,#N/A)</f>
        <v>500</v>
      </c>
      <c r="IL21" s="5">
        <f>IFERROR(-VLOOKUP($A21,'TB2-1'!$A:$XEW,1+IFERROR(VALUE(RIGHT(IL$3,2)),RIGHT(IL$3,1)),TRUE)/2,#N/A)</f>
        <v>-800</v>
      </c>
      <c r="IM21" s="5">
        <f>IFERROR(VLOOKUP($A21,'TB2-1'!$A:$XEW,1+IFERROR(VALUE(RIGHT(IL$3,2)),RIGHT(IL$3,1)),TRUE)/2,#N/A)</f>
        <v>800</v>
      </c>
      <c r="IN21" s="5">
        <f>IFERROR(-VLOOKUP($A21,'TB2-1'!$A:$XEW,1+IFERROR(VALUE(RIGHT(IN$3,2)),RIGHT(IN$3,1)),TRUE)/2,#N/A)</f>
        <v>-1250</v>
      </c>
      <c r="IO21" s="5">
        <f>IFERROR(VLOOKUP($A21,'TB2-1'!$A:$XEW,1+IFERROR(VALUE(RIGHT(IN$3,2)),RIGHT(IN$3,1)),TRUE)/2,#N/A)</f>
        <v>1250</v>
      </c>
      <c r="IP21" s="5">
        <f>IFERROR(-VLOOKUP($A21,'TB2-1'!$A:$XEW,1+IFERROR(VALUE(RIGHT(IP$3,2)),RIGHT(IP$3,1)),TRUE)/2,#N/A)</f>
        <v>-2000</v>
      </c>
      <c r="IQ21" s="5">
        <f>IFERROR(VLOOKUP($A21,'TB2-1'!$A:$XEW,1+IFERROR(VALUE(RIGHT(IP$3,2)),RIGHT(IP$3,1)),TRUE)/2,#N/A)</f>
        <v>2000</v>
      </c>
      <c r="IR21" s="5">
        <f>IFERROR(-VLOOKUP($A21,'TB2-1'!$A:$XEW,1+IFERROR(VALUE(RIGHT(IR$3,2)),RIGHT(IR$3,1)),TRUE)/2,#N/A)</f>
        <v>-3150</v>
      </c>
      <c r="IS21" s="5">
        <f>IFERROR(VLOOKUP($A21,'TB2-1'!$A:$XEW,1+IFERROR(VALUE(RIGHT(IR$3,2)),RIGHT(IR$3,1)),TRUE)/2,#N/A)</f>
        <v>3150</v>
      </c>
      <c r="IT21" s="2" t="e">
        <f>IFERROR(IU21-VLOOKUP($A21,'TB2-1'!$A:$XEW,1+IFERROR(VALUE(RIGHT(IT$3,2)),RIGHT(IT$3,1)),TRUE),#N/A)</f>
        <v>#N/A</v>
      </c>
      <c r="IU21" s="9" t="e">
        <v>#N/A</v>
      </c>
      <c r="IV21" s="2" t="e">
        <f>IFERROR(IW21-VLOOKUP($A21,'TB2-1'!$A:$XEW,1+IFERROR(VALUE(RIGHT(IV$3,2)),RIGHT(IV$3,1)),TRUE),#N/A)</f>
        <v>#N/A</v>
      </c>
      <c r="IW21" s="9" t="e">
        <v>#N/A</v>
      </c>
      <c r="IX21" s="2" t="e">
        <f>IFERROR(IY21-VLOOKUP($A21,'TB2-1'!$A:$XEW,1+IFERROR(VALUE(RIGHT(IX$3,2)),RIGHT(IX$3,1)),TRUE),#N/A)</f>
        <v>#N/A</v>
      </c>
      <c r="IY21" s="9" t="e">
        <v>#N/A</v>
      </c>
      <c r="IZ21" s="2" t="e">
        <f>IFERROR(JA21-VLOOKUP($A21,'TB2-1'!$A:$XEW,1+IFERROR(VALUE(RIGHT(IZ$3,2)),RIGHT(IZ$3,1)),TRUE),#N/A)</f>
        <v>#N/A</v>
      </c>
      <c r="JA21" s="9" t="e">
        <v>#N/A</v>
      </c>
      <c r="JB21" s="2" t="e">
        <f>IFERROR(JC21-VLOOKUP($A21,'TB2-1'!$A:$XEW,1+IFERROR(VALUE(RIGHT(JB$3,2)),RIGHT(JB$3,1)),TRUE),#N/A)</f>
        <v>#N/A</v>
      </c>
      <c r="JC21" s="9" t="e">
        <v>#N/A</v>
      </c>
      <c r="JD21" s="2">
        <f>IFERROR(JE21-VLOOKUP($A21,'TB2-1'!$A:$XEW,1+IFERROR(VALUE(RIGHT(JD$3,2)),RIGHT(JD$3,1)),TRUE),#N/A)</f>
        <v>-7</v>
      </c>
      <c r="JE21" s="9">
        <v>18</v>
      </c>
      <c r="JF21" s="2">
        <f>IFERROR(JG21-VLOOKUP($A21,'TB2-1'!$A:$XEW,1+IFERROR(VALUE(RIGHT(JF$3,2)),RIGHT(JF$3,1)),TRUE),#N/A)</f>
        <v>-14</v>
      </c>
      <c r="JG21" s="9">
        <v>26</v>
      </c>
      <c r="JH21" s="2">
        <f>IFERROR(JI21-VLOOKUP($A21,'TB2-1'!$A:$XEW,1+IFERROR(VALUE(RIGHT(JH$3,2)),RIGHT(JH$3,1)),TRUE),#N/A)</f>
        <v>-22</v>
      </c>
      <c r="JI21" s="9">
        <v>41</v>
      </c>
      <c r="JJ21" s="2" t="e">
        <f>IFERROR(JK21-VLOOKUP($A21,'TB2-1'!$A:$XEW,1+IFERROR(VALUE(RIGHT(JJ$3,2)),RIGHT(JJ$3,1)),TRUE),#N/A)</f>
        <v>#N/A</v>
      </c>
      <c r="JK21" s="9" t="e">
        <v>#N/A</v>
      </c>
      <c r="JL21" s="2" t="e">
        <f>IFERROR(JM21-VLOOKUP($A21,'TB2-1'!$A:$XEW,1+IFERROR(VALUE(RIGHT(JL$3,2)),RIGHT(JL$3,1)),TRUE),#N/A)</f>
        <v>#N/A</v>
      </c>
      <c r="JM21" s="9" t="e">
        <v>#N/A</v>
      </c>
      <c r="JN21" s="2" t="e">
        <f>IFERROR(JO21-VLOOKUP($A21,'TB2-1'!$A:$XEW,1+IFERROR(VALUE(RIGHT(JN$3,2)),RIGHT(JN$3,1)),TRUE),#N/A)</f>
        <v>#N/A</v>
      </c>
      <c r="JO21" s="9" t="e">
        <v>#N/A</v>
      </c>
      <c r="JP21" s="2" t="e">
        <f>IFERROR(JQ21-VLOOKUP($A21,'TB2-1'!$A:$XEW,1+IFERROR(VALUE(RIGHT(JP$3,2)),RIGHT(JP$3,1)),TRUE),#N/A)</f>
        <v>#N/A</v>
      </c>
      <c r="JQ21" s="9" t="e">
        <v>#N/A</v>
      </c>
      <c r="JR21" s="2" t="e">
        <f>IFERROR(JS21-VLOOKUP($A21,'TB2-1'!$A:$XEW,1+IFERROR(VALUE(RIGHT(JR$3,2)),RIGHT(JR$3,1)),TRUE),#N/A)</f>
        <v>#N/A</v>
      </c>
      <c r="JS21" s="9" t="e">
        <v>#N/A</v>
      </c>
      <c r="JT21" s="2" t="e">
        <f>IFERROR(JU21-VLOOKUP($A21,'TB2-1'!$A:$XEW,1+IFERROR(VALUE(RIGHT(JT$3,2)),RIGHT(JT$3,1)),TRUE),#N/A)</f>
        <v>#N/A</v>
      </c>
      <c r="JU21" s="9" t="e">
        <v>#N/A</v>
      </c>
      <c r="JV21" s="2" t="e">
        <f>IFERROR(JW21-VLOOKUP($A21,'TB2-1'!$A:$XEW,1+IFERROR(VALUE(RIGHT(JV$3,2)),RIGHT(JV$3,1)),TRUE),#N/A)</f>
        <v>#N/A</v>
      </c>
      <c r="JW21" s="9" t="e">
        <v>#N/A</v>
      </c>
      <c r="JX21" s="2" t="e">
        <f>IFERROR(JY21-VLOOKUP($A21,'TB2-1'!$A:$XEW,1+IFERROR(VALUE(RIGHT(JX$3,2)),RIGHT(JX$3,1)),TRUE),#N/A)</f>
        <v>#N/A</v>
      </c>
      <c r="JY21" s="9" t="e">
        <v>#N/A</v>
      </c>
      <c r="JZ21" s="2" t="e">
        <f>IFERROR(KA21-VLOOKUP($A21,'TB2-1'!$A:$XEW,1+IFERROR(VALUE(RIGHT(JZ$3,2)),RIGHT(JZ$3,1)),TRUE),#N/A)</f>
        <v>#N/A</v>
      </c>
      <c r="KA21" s="9" t="e">
        <v>#N/A</v>
      </c>
      <c r="KB21" s="2" t="e">
        <f>IFERROR(KC21-VLOOKUP($A21,'TB2-1'!$A:$XEW,1+IFERROR(VALUE(RIGHT(KB$3,2)),RIGHT(KB$3,1)),TRUE),#N/A)</f>
        <v>#N/A</v>
      </c>
      <c r="KC21" s="9" t="e">
        <v>#N/A</v>
      </c>
      <c r="KD21" s="5" t="e">
        <f>IFERROR(KE21-VLOOKUP($A21,'TB2-1'!$A:$XEW,1+IFERROR(VALUE(RIGHT(KD$3,2)),RIGHT(KD$3,1)),TRUE),#N/A)</f>
        <v>#N/A</v>
      </c>
      <c r="KE21" s="9" t="e">
        <f>-3+VLOOKUP($A21,$ACE:$ACW,1+IFERROR(VALUE(RIGHT(KD$3,2)),RIGHT(KD$3,1)),TRUE)</f>
        <v>#N/A</v>
      </c>
      <c r="KF21" s="5" t="e">
        <f>IFERROR(KG21-VLOOKUP($A21,'TB2-1'!$A:$XEW,1+IFERROR(VALUE(RIGHT(KF$3,2)),RIGHT(KF$3,1)),TRUE),#N/A)</f>
        <v>#N/A</v>
      </c>
      <c r="KG21" s="9" t="e">
        <f>-3+VLOOKUP($A21,$ACE:$ACW,1+IFERROR(VALUE(RIGHT(KF$3,2)),RIGHT(KF$3,1)),TRUE)</f>
        <v>#N/A</v>
      </c>
      <c r="KH21" s="5">
        <f>IFERROR(KI21-VLOOKUP($A21,'TB2-1'!$A:$XEW,1+IFERROR(VALUE(RIGHT(KH$3,2)),RIGHT(KH$3,1)),TRUE),#N/A)</f>
        <v>-8</v>
      </c>
      <c r="KI21" s="9">
        <f>-3+VLOOKUP($A21,$ACE:$ACW,1+IFERROR(VALUE(RIGHT(KH$3,2)),RIGHT(KH$3,1)),TRUE)</f>
        <v>0</v>
      </c>
      <c r="KJ21" s="5">
        <f>IFERROR(KK21-VLOOKUP($A21,'TB2-1'!$A:$XEW,1+IFERROR(VALUE(RIGHT(KJ$3,2)),RIGHT(KJ$3,1)),TRUE),#N/A)</f>
        <v>-11</v>
      </c>
      <c r="KK21" s="9">
        <f>-3+VLOOKUP($A21,$ACE:$ACW,1+IFERROR(VALUE(RIGHT(KJ$3,2)),RIGHT(KJ$3,1)),TRUE)</f>
        <v>1</v>
      </c>
      <c r="KL21" s="5">
        <f>IFERROR(KM21-VLOOKUP($A21,'TB2-1'!$A:$XEW,1+IFERROR(VALUE(RIGHT(KL$3,2)),RIGHT(KL$3,1)),TRUE),#N/A)</f>
        <v>-15</v>
      </c>
      <c r="KM21" s="9">
        <f>-3+VLOOKUP($A21,$ACE:$ACW,1+IFERROR(VALUE(RIGHT(KL$3,2)),RIGHT(KL$3,1)),TRUE)</f>
        <v>3</v>
      </c>
      <c r="KN21" s="5">
        <f>IFERROR(KO21-VLOOKUP($A21,'TB2-1'!$A:$XEW,1+IFERROR(VALUE(RIGHT(KN$3,2)),RIGHT(KN$3,1)),TRUE),#N/A)</f>
        <v>-21</v>
      </c>
      <c r="KO21" s="9">
        <f>-3+VLOOKUP($A21,$ACE:$ACW,1+IFERROR(VALUE(RIGHT(KN$3,2)),RIGHT(KN$3,1)),TRUE)</f>
        <v>4</v>
      </c>
      <c r="KP21" s="5">
        <f>IFERROR(KQ21-VLOOKUP($A21,'TB2-1'!$A:$XEW,1+IFERROR(VALUE(RIGHT(KP$3,2)),RIGHT(KP$3,1)),TRUE),#N/A)</f>
        <v>-28</v>
      </c>
      <c r="KQ21" s="9">
        <f>-3+VLOOKUP($A21,$ACE:$ACW,1+IFERROR(VALUE(RIGHT(KP$3,2)),RIGHT(KP$3,1)),TRUE)</f>
        <v>12</v>
      </c>
      <c r="KR21" s="5">
        <f>IFERROR(KS21-VLOOKUP($A21,'TB2-1'!$A:$XEW,1+IFERROR(VALUE(RIGHT(KR$3,2)),RIGHT(KR$3,1)),TRUE),#N/A)</f>
        <v>-43</v>
      </c>
      <c r="KS21" s="9">
        <f>-3+VLOOKUP($A21,$ACE:$ACW,1+IFERROR(VALUE(RIGHT(KR$3,2)),RIGHT(KR$3,1)),TRUE)</f>
        <v>20</v>
      </c>
      <c r="KT21" s="5" t="e">
        <f>IFERROR(KU21-VLOOKUP($A21,'TB2-1'!$A:$XEW,1+IFERROR(VALUE(RIGHT(KT$3,2)),RIGHT(KT$3,1)),TRUE),#N/A)</f>
        <v>#N/A</v>
      </c>
      <c r="KU21" s="9" t="e">
        <v>#N/A</v>
      </c>
      <c r="KV21" s="5" t="e">
        <f>IFERROR(KW21-VLOOKUP($A21,'TB2-1'!$A:$XEW,1+IFERROR(VALUE(RIGHT(KV$3,2)),RIGHT(KV$3,1)),TRUE),#N/A)</f>
        <v>#N/A</v>
      </c>
      <c r="KW21" s="9" t="e">
        <v>#N/A</v>
      </c>
      <c r="KX21" s="5" t="e">
        <f>IFERROR(KY21-VLOOKUP($A21,'TB2-1'!$A:$XEW,1+IFERROR(VALUE(RIGHT(KX$3,2)),RIGHT(KX$3,1)),TRUE),#N/A)</f>
        <v>#N/A</v>
      </c>
      <c r="KY21" s="9" t="e">
        <v>#N/A</v>
      </c>
      <c r="KZ21" s="5" t="e">
        <f>IFERROR(LA21-VLOOKUP($A21,'TB2-1'!$A:$XEW,1+IFERROR(VALUE(RIGHT(KZ$3,2)),RIGHT(KZ$3,1)),TRUE),#N/A)</f>
        <v>#N/A</v>
      </c>
      <c r="LA21" s="9" t="e">
        <v>#N/A</v>
      </c>
      <c r="LB21" s="5" t="e">
        <f>IFERROR(LC21-VLOOKUP($A21,'TB2-1'!$A:$XEW,1+IFERROR(VALUE(RIGHT(LB$3,2)),RIGHT(LB$3,1)),TRUE),#N/A)</f>
        <v>#N/A</v>
      </c>
      <c r="LC21" s="9" t="e">
        <v>#N/A</v>
      </c>
      <c r="LD21" s="5" t="e">
        <f>IFERROR(LE21-VLOOKUP($A21,'TB2-1'!$A:$XEW,1+IFERROR(VALUE(RIGHT(LD$3,2)),RIGHT(LD$3,1)),TRUE),#N/A)</f>
        <v>#N/A</v>
      </c>
      <c r="LE21" s="9" t="e">
        <v>#N/A</v>
      </c>
      <c r="LF21" s="5" t="e">
        <f>IFERROR(LG21-VLOOKUP($A21,'TB2-1'!$A:$XEW,1+IFERROR(VALUE(RIGHT(LF$3,2)),RIGHT(LF$3,1)),TRUE),#N/A)</f>
        <v>#N/A</v>
      </c>
      <c r="LG21" s="9" t="e">
        <v>#N/A</v>
      </c>
      <c r="LH21" s="5" t="e">
        <f>IFERROR(LI21-VLOOKUP($A21,'TB2-1'!$A:$XEW,1+IFERROR(VALUE(RIGHT(LH$3,2)),RIGHT(LH$3,1)),TRUE),#N/A)</f>
        <v>#N/A</v>
      </c>
      <c r="LI21" s="9" t="e">
        <v>#N/A</v>
      </c>
      <c r="LJ21" s="5" t="e">
        <f>IFERROR(LK21-VLOOKUP($A21,'TB2-1'!$A:$XEW,1+IFERROR(VALUE(RIGHT(LJ$3,2)),RIGHT(LJ$3,1)),TRUE),#N/A)</f>
        <v>#N/A</v>
      </c>
      <c r="LK21" s="9" t="e">
        <v>#N/A</v>
      </c>
      <c r="LL21" s="5" t="e">
        <f>IFERROR(LM21-VLOOKUP($A21,'TB2-1'!$A:$XEW,1+IFERROR(VALUE(RIGHT(LL$3,2)),RIGHT(LL$3,1)),TRUE),#N/A)</f>
        <v>#N/A</v>
      </c>
      <c r="LM21" s="9" t="e">
        <v>#N/A</v>
      </c>
      <c r="LN21" s="2" t="e">
        <f>IFERROR(LO21-VLOOKUP($A21,'TB2-1'!$A:$XEW,1+IFERROR(VALUE(RIGHT(LN$3,2)),RIGHT(LN$3,1)),TRUE),#N/A)</f>
        <v>#N/A</v>
      </c>
      <c r="LO21" s="9" t="e">
        <f>-15+VLOOKUP($A21,$ACE:$ACW,1+IFERROR(VALUE(RIGHT(LN$3,2)),RIGHT(LN$3,1)),TRUE)</f>
        <v>#N/A</v>
      </c>
      <c r="LP21" s="2" t="e">
        <f>IFERROR(LQ21-VLOOKUP($A21,'TB2-1'!$A:$XEW,1+IFERROR(VALUE(RIGHT(LP$3,2)),RIGHT(LP$3,1)),TRUE),#N/A)</f>
        <v>#N/A</v>
      </c>
      <c r="LQ21" s="9" t="e">
        <f>-15+VLOOKUP($A21,$ACE:$ACW,1+IFERROR(VALUE(RIGHT(LP$3,2)),RIGHT(LP$3,1)),TRUE)</f>
        <v>#N/A</v>
      </c>
      <c r="LR21" s="2">
        <f>IFERROR(LS21-VLOOKUP($A21,'TB2-1'!$A:$XEW,1+IFERROR(VALUE(RIGHT(LR$3,2)),RIGHT(LR$3,1)),TRUE),#N/A)</f>
        <v>-20</v>
      </c>
      <c r="LS21" s="9">
        <f>-15+VLOOKUP($A21,$ACE:$ACW,1+IFERROR(VALUE(RIGHT(LR$3,2)),RIGHT(LR$3,1)),TRUE)</f>
        <v>-12</v>
      </c>
      <c r="LT21" s="2">
        <f>IFERROR(LU21-VLOOKUP($A21,'TB2-1'!$A:$XEW,1+IFERROR(VALUE(RIGHT(LT$3,2)),RIGHT(LT$3,1)),TRUE),#N/A)</f>
        <v>-23</v>
      </c>
      <c r="LU21" s="9">
        <f>-15+VLOOKUP($A21,$ACE:$ACW,1+IFERROR(VALUE(RIGHT(LT$3,2)),RIGHT(LT$3,1)),TRUE)</f>
        <v>-11</v>
      </c>
      <c r="LV21" s="2">
        <f>IFERROR(LW21-VLOOKUP($A21,'TB2-1'!$A:$XEW,1+IFERROR(VALUE(RIGHT(LV$3,2)),RIGHT(LV$3,1)),TRUE),#N/A)</f>
        <v>-27</v>
      </c>
      <c r="LW21" s="9">
        <f>-15+VLOOKUP($A21,$ACE:$ACW,1+IFERROR(VALUE(RIGHT(LV$3,2)),RIGHT(LV$3,1)),TRUE)</f>
        <v>-9</v>
      </c>
      <c r="LX21" s="2">
        <f>IFERROR(LY21-VLOOKUP($A21,'TB2-1'!$A:$XEW,1+IFERROR(VALUE(RIGHT(LX$3,2)),RIGHT(LX$3,1)),TRUE),#N/A)</f>
        <v>-33</v>
      </c>
      <c r="LY21" s="9">
        <f>-15+VLOOKUP($A21,$ACE:$ACW,1+IFERROR(VALUE(RIGHT(LX$3,2)),RIGHT(LX$3,1)),TRUE)</f>
        <v>-8</v>
      </c>
      <c r="LZ21" s="2">
        <f>IFERROR(MA21-VLOOKUP($A21,'TB2-1'!$A:$XEW,1+IFERROR(VALUE(RIGHT(LZ$3,2)),RIGHT(LZ$3,1)),TRUE),#N/A)</f>
        <v>-40</v>
      </c>
      <c r="MA21" s="9">
        <f>-15+VLOOKUP($A21,$ACE:$ACW,1+IFERROR(VALUE(RIGHT(LZ$3,2)),RIGHT(LZ$3,1)),TRUE)</f>
        <v>0</v>
      </c>
      <c r="MB21" s="2">
        <f>IFERROR(MC21-VLOOKUP($A21,'TB2-1'!$A:$XEW,1+IFERROR(VALUE(RIGHT(MB$3,2)),RIGHT(MB$3,1)),TRUE),#N/A)</f>
        <v>-55</v>
      </c>
      <c r="MC21" s="9">
        <f>-15+VLOOKUP($A21,$ACE:$ACW,1+IFERROR(VALUE(RIGHT(MB$3,2)),RIGHT(MB$3,1)),TRUE)</f>
        <v>8</v>
      </c>
      <c r="MD21" s="2" t="e">
        <f>IFERROR(ME21-VLOOKUP($A21,'TB2-1'!$A:$XEW,1+IFERROR(VALUE(RIGHT(MD$3,2)),RIGHT(MD$3,1)),TRUE),#N/A)</f>
        <v>#N/A</v>
      </c>
      <c r="ME21" s="9" t="e">
        <v>#N/A</v>
      </c>
      <c r="MF21" s="2" t="e">
        <f>IFERROR(MG21-VLOOKUP($A21,'TB2-1'!$A:$XEW,1+IFERROR(VALUE(RIGHT(MF$3,2)),RIGHT(MF$3,1)),TRUE),#N/A)</f>
        <v>#N/A</v>
      </c>
      <c r="MG21" s="9" t="e">
        <v>#N/A</v>
      </c>
      <c r="MH21" s="2" t="e">
        <f>IFERROR(MI21-VLOOKUP($A21,'TB2-1'!$A:$XEW,1+IFERROR(VALUE(RIGHT(MH$3,2)),RIGHT(MH$3,1)),TRUE),#N/A)</f>
        <v>#N/A</v>
      </c>
      <c r="MI21" s="9" t="e">
        <v>#N/A</v>
      </c>
      <c r="MJ21" s="2" t="e">
        <f>IFERROR(MK21-VLOOKUP($A21,'TB2-1'!$A:$XEW,1+IFERROR(VALUE(RIGHT(MJ$3,2)),RIGHT(MJ$3,1)),TRUE),#N/A)</f>
        <v>#N/A</v>
      </c>
      <c r="MK21" s="9" t="e">
        <v>#N/A</v>
      </c>
      <c r="ML21" s="2" t="e">
        <f>IFERROR(MM21-VLOOKUP($A21,'TB2-1'!$A:$XEW,1+IFERROR(VALUE(RIGHT(ML$3,2)),RIGHT(ML$3,1)),TRUE),#N/A)</f>
        <v>#N/A</v>
      </c>
      <c r="MM21" s="9" t="e">
        <v>#N/A</v>
      </c>
      <c r="MN21" s="2" t="e">
        <f>IFERROR(MO21-VLOOKUP($A21,'TB2-1'!$A:$XEW,1+IFERROR(VALUE(RIGHT(MN$3,2)),RIGHT(MN$3,1)),TRUE),#N/A)</f>
        <v>#N/A</v>
      </c>
      <c r="MO21" s="9" t="e">
        <v>#N/A</v>
      </c>
      <c r="MP21" s="2" t="e">
        <f>IFERROR(MQ21-VLOOKUP($A21,'TB2-1'!$A:$XEW,1+IFERROR(VALUE(RIGHT(MP$3,2)),RIGHT(MP$3,1)),TRUE),#N/A)</f>
        <v>#N/A</v>
      </c>
      <c r="MQ21" s="9" t="e">
        <v>#N/A</v>
      </c>
      <c r="MR21" s="2" t="e">
        <f>IFERROR(MS21-VLOOKUP($A21,'TB2-1'!$A:$XEW,1+IFERROR(VALUE(RIGHT(MR$3,2)),RIGHT(MR$3,1)),TRUE),#N/A)</f>
        <v>#N/A</v>
      </c>
      <c r="MS21" s="9" t="e">
        <v>#N/A</v>
      </c>
      <c r="MT21" s="2" t="e">
        <f>IFERROR(MU21-VLOOKUP($A21,'TB2-1'!$A:$XEW,1+IFERROR(VALUE(RIGHT(MT$3,2)),RIGHT(MT$3,1)),TRUE),#N/A)</f>
        <v>#N/A</v>
      </c>
      <c r="MU21" s="9" t="e">
        <v>#N/A</v>
      </c>
      <c r="MV21" s="2" t="e">
        <f>IFERROR(MW21-VLOOKUP($A21,'TB2-1'!$A:$XEW,1+IFERROR(VALUE(RIGHT(MV$3,2)),RIGHT(MV$3,1)),TRUE),#N/A)</f>
        <v>#N/A</v>
      </c>
      <c r="MW21" s="9" t="e">
        <v>#N/A</v>
      </c>
      <c r="MX21" s="5" t="e">
        <f>IFERROR(MY21-VLOOKUP($A21,'TB2-1'!$A:$XEW,1+IFERROR(VALUE(RIGHT(MX$3,2)),RIGHT(MX$3,1)),TRUE),#N/A)</f>
        <v>#N/A</v>
      </c>
      <c r="MY21" s="9" t="e">
        <f>-27+VLOOKUP($A21,$ACE:$ACW,1+IFERROR(VALUE(RIGHT(MX$3,2)),RIGHT(MX$3,1)),TRUE)</f>
        <v>#N/A</v>
      </c>
      <c r="MZ21" s="5" t="e">
        <f>IFERROR(NA21-VLOOKUP($A21,'TB2-1'!$A:$XEW,1+IFERROR(VALUE(RIGHT(MZ$3,2)),RIGHT(MZ$3,1)),TRUE),#N/A)</f>
        <v>#N/A</v>
      </c>
      <c r="NA21" s="9" t="e">
        <f>-27+VLOOKUP($A21,$ACE:$ACW,1+IFERROR(VALUE(RIGHT(MZ$3,2)),RIGHT(MZ$3,1)),TRUE)</f>
        <v>#N/A</v>
      </c>
      <c r="NB21" s="5">
        <f>IFERROR(NC21-VLOOKUP($A21,'TB2-1'!$A:$XEW,1+IFERROR(VALUE(RIGHT(NB$3,2)),RIGHT(NB$3,1)),TRUE),#N/A)</f>
        <v>-32</v>
      </c>
      <c r="NC21" s="9">
        <f>-27+VLOOKUP($A21,$ACE:$ACW,1+IFERROR(VALUE(RIGHT(NB$3,2)),RIGHT(NB$3,1)),TRUE)</f>
        <v>-24</v>
      </c>
      <c r="ND21" s="5">
        <f>IFERROR(NE21-VLOOKUP($A21,'TB2-1'!$A:$XEW,1+IFERROR(VALUE(RIGHT(ND$3,2)),RIGHT(ND$3,1)),TRUE),#N/A)</f>
        <v>-35</v>
      </c>
      <c r="NE21" s="9">
        <f>-27+VLOOKUP($A21,$ACE:$ACW,1+IFERROR(VALUE(RIGHT(ND$3,2)),RIGHT(ND$3,1)),TRUE)</f>
        <v>-23</v>
      </c>
      <c r="NF21" s="5">
        <f>IFERROR(NG21-VLOOKUP($A21,'TB2-1'!$A:$XEW,1+IFERROR(VALUE(RIGHT(NF$3,2)),RIGHT(NF$3,1)),TRUE),#N/A)</f>
        <v>-39</v>
      </c>
      <c r="NG21" s="9">
        <f>-27+VLOOKUP($A21,$ACE:$ACW,1+IFERROR(VALUE(RIGHT(NF$3,2)),RIGHT(NF$3,1)),TRUE)</f>
        <v>-21</v>
      </c>
      <c r="NH21" s="5">
        <f>IFERROR(NI21-VLOOKUP($A21,'TB2-1'!$A:$XEW,1+IFERROR(VALUE(RIGHT(NH$3,2)),RIGHT(NH$3,1)),TRUE),#N/A)</f>
        <v>-45</v>
      </c>
      <c r="NI21" s="9">
        <f>-27+VLOOKUP($A21,$ACE:$ACW,1+IFERROR(VALUE(RIGHT(NH$3,2)),RIGHT(NH$3,1)),TRUE)</f>
        <v>-20</v>
      </c>
      <c r="NJ21" s="5">
        <f>IFERROR(NK21-VLOOKUP($A21,'TB2-1'!$A:$XEW,1+IFERROR(VALUE(RIGHT(NJ$3,2)),RIGHT(NJ$3,1)),TRUE),#N/A)</f>
        <v>-52</v>
      </c>
      <c r="NK21" s="9">
        <f>-27+VLOOKUP($A21,$ACE:$ACW,1+IFERROR(VALUE(RIGHT(NJ$3,2)),RIGHT(NJ$3,1)),TRUE)</f>
        <v>-12</v>
      </c>
      <c r="NL21" s="5">
        <f>IFERROR(NM21-VLOOKUP($A21,'TB2-1'!$A:$XEW,1+IFERROR(VALUE(RIGHT(NL$3,2)),RIGHT(NL$3,1)),TRUE),#N/A)</f>
        <v>-67</v>
      </c>
      <c r="NM21" s="9">
        <f>-27+VLOOKUP($A21,$ACE:$ACW,1+IFERROR(VALUE(RIGHT(NL$3,2)),RIGHT(NL$3,1)),TRUE)</f>
        <v>-4</v>
      </c>
      <c r="NN21" s="5" t="e">
        <f>IFERROR(NO21-VLOOKUP($A21,'TB2-1'!$A:$XEW,1+IFERROR(VALUE(RIGHT(NN$3,2)),RIGHT(NN$3,1)),TRUE),#N/A)</f>
        <v>#N/A</v>
      </c>
      <c r="NO21" s="9" t="e">
        <v>#N/A</v>
      </c>
      <c r="NP21" s="5" t="e">
        <f>IFERROR(NQ21-VLOOKUP($A21,'TB2-1'!$A:$XEW,1+IFERROR(VALUE(RIGHT(NP$3,2)),RIGHT(NP$3,1)),TRUE),#N/A)</f>
        <v>#N/A</v>
      </c>
      <c r="NQ21" s="9" t="e">
        <v>#N/A</v>
      </c>
      <c r="NR21" s="5" t="e">
        <f>IFERROR(NS21-VLOOKUP($A21,'TB2-1'!$A:$XEW,1+IFERROR(VALUE(RIGHT(NR$3,2)),RIGHT(NR$3,1)),TRUE),#N/A)</f>
        <v>#N/A</v>
      </c>
      <c r="NS21" s="9" t="e">
        <v>#N/A</v>
      </c>
      <c r="NT21" s="5" t="e">
        <f>IFERROR(NU21-VLOOKUP($A21,'TB2-1'!$A:$XEW,1+IFERROR(VALUE(RIGHT(NT$3,2)),RIGHT(NT$3,1)),TRUE),#N/A)</f>
        <v>#N/A</v>
      </c>
      <c r="NU21" s="9" t="e">
        <v>#N/A</v>
      </c>
      <c r="NV21" s="5" t="e">
        <f>IFERROR(NW21-VLOOKUP($A21,'TB2-1'!$A:$XEW,1+IFERROR(VALUE(RIGHT(NV$3,2)),RIGHT(NV$3,1)),TRUE),#N/A)</f>
        <v>#N/A</v>
      </c>
      <c r="NW21" s="9" t="e">
        <v>#N/A</v>
      </c>
      <c r="NX21" s="5" t="e">
        <f>IFERROR(NY21-VLOOKUP($A21,'TB2-1'!$A:$XEW,1+IFERROR(VALUE(RIGHT(NX$3,2)),RIGHT(NX$3,1)),TRUE),#N/A)</f>
        <v>#N/A</v>
      </c>
      <c r="NY21" s="9" t="e">
        <v>#N/A</v>
      </c>
      <c r="NZ21" s="5" t="e">
        <f>IFERROR(OA21-VLOOKUP($A21,'TB2-1'!$A:$XEW,1+IFERROR(VALUE(RIGHT(NZ$3,2)),RIGHT(NZ$3,1)),TRUE),#N/A)</f>
        <v>#N/A</v>
      </c>
      <c r="OA21" s="9" t="e">
        <v>#N/A</v>
      </c>
      <c r="OB21" s="5" t="e">
        <f>IFERROR(OC21-VLOOKUP($A21,'TB2-1'!$A:$XEW,1+IFERROR(VALUE(RIGHT(OB$3,2)),RIGHT(OB$3,1)),TRUE),#N/A)</f>
        <v>#N/A</v>
      </c>
      <c r="OC21" s="9" t="e">
        <v>#N/A</v>
      </c>
      <c r="OD21" s="5" t="e">
        <f>IFERROR(OE21-VLOOKUP($A21,'TB2-1'!$A:$XEW,1+IFERROR(VALUE(RIGHT(OD$3,2)),RIGHT(OD$3,1)),TRUE),#N/A)</f>
        <v>#N/A</v>
      </c>
      <c r="OE21" s="9" t="e">
        <v>#N/A</v>
      </c>
      <c r="OF21" s="5" t="e">
        <f>IFERROR(OG21-VLOOKUP($A21,'TB2-1'!$A:$XEW,1+IFERROR(VALUE(RIGHT(OF$3,2)),RIGHT(OF$3,1)),TRUE),#N/A)</f>
        <v>#N/A</v>
      </c>
      <c r="OG21" s="9" t="e">
        <v>#N/A</v>
      </c>
      <c r="OH21" s="2" t="e">
        <f>IFERROR(OI21-VLOOKUP($A21,'TB2-1'!$A:$XEW,1+IFERROR(VALUE(RIGHT(OH$3,2)),RIGHT(OH$3,1)),TRUE),#N/A)</f>
        <v>#N/A</v>
      </c>
      <c r="OI21" s="9" t="e">
        <f t="shared" si="92"/>
        <v>#N/A</v>
      </c>
      <c r="OJ21" s="2" t="e">
        <f>IFERROR(OK21-VLOOKUP($A21,'TB2-1'!$A:$XEW,1+IFERROR(VALUE(RIGHT(OJ$3,2)),RIGHT(OJ$3,1)),TRUE),#N/A)</f>
        <v>#N/A</v>
      </c>
      <c r="OK21" s="9" t="e">
        <f t="shared" si="92"/>
        <v>#N/A</v>
      </c>
      <c r="OL21" s="2">
        <f>IFERROR(OM21-VLOOKUP($A21,'TB2-1'!$A:$XEW,1+IFERROR(VALUE(RIGHT(OL$3,2)),RIGHT(OL$3,1)),TRUE),#N/A)</f>
        <v>-48</v>
      </c>
      <c r="OM21" s="9">
        <f t="shared" ref="OM21" si="691">$OW21+VLOOKUP($A21,$ACE:$ACW,1+IFERROR(VALUE(RIGHT(OL$3,2)),RIGHT(OL$3,1)),TRUE)</f>
        <v>-40</v>
      </c>
      <c r="ON21" s="2">
        <f>IFERROR(OO21-VLOOKUP($A21,'TB2-1'!$A:$XEW,1+IFERROR(VALUE(RIGHT(ON$3,2)),RIGHT(ON$3,1)),TRUE),#N/A)</f>
        <v>-51</v>
      </c>
      <c r="OO21" s="9">
        <f t="shared" ref="OO21" si="692">$OW21+VLOOKUP($A21,$ACE:$ACW,1+IFERROR(VALUE(RIGHT(ON$3,2)),RIGHT(ON$3,1)),TRUE)</f>
        <v>-39</v>
      </c>
      <c r="OP21" s="2">
        <f>IFERROR(OQ21-VLOOKUP($A21,'TB2-1'!$A:$XEW,1+IFERROR(VALUE(RIGHT(OP$3,2)),RIGHT(OP$3,1)),TRUE),#N/A)</f>
        <v>-55</v>
      </c>
      <c r="OQ21" s="9">
        <f t="shared" ref="OQ21" si="693">$OW21+VLOOKUP($A21,$ACE:$ACW,1+IFERROR(VALUE(RIGHT(OP$3,2)),RIGHT(OP$3,1)),TRUE)</f>
        <v>-37</v>
      </c>
      <c r="OR21" s="2">
        <f>IFERROR(OS21-VLOOKUP($A21,'TB2-1'!$A:$XEW,1+IFERROR(VALUE(RIGHT(OR$3,2)),RIGHT(OR$3,1)),TRUE),#N/A)</f>
        <v>-61</v>
      </c>
      <c r="OS21" s="9">
        <f t="shared" ref="OS21" si="694">$OW21+VLOOKUP($A21,$ACE:$ACW,1+IFERROR(VALUE(RIGHT(OR$3,2)),RIGHT(OR$3,1)),TRUE)</f>
        <v>-36</v>
      </c>
      <c r="OT21" s="2">
        <f>IFERROR(OU21-VLOOKUP($A21,'TB2-1'!$A:$XEW,1+IFERROR(VALUE(RIGHT(OT$3,2)),RIGHT(OT$3,1)),TRUE),#N/A)</f>
        <v>-68</v>
      </c>
      <c r="OU21" s="9">
        <f t="shared" ref="OU21" si="695">$OW21+VLOOKUP($A21,$ACE:$ACW,1+IFERROR(VALUE(RIGHT(OT$3,2)),RIGHT(OT$3,1)),TRUE)</f>
        <v>-28</v>
      </c>
      <c r="OV21" s="2">
        <f>IFERROR(OW21-VLOOKUP($A21,'TB2-1'!$A:$XEW,1+IFERROR(VALUE(RIGHT(OV$3,2)),RIGHT(OV$3,1)),TRUE),#N/A)</f>
        <v>-106</v>
      </c>
      <c r="OW21" s="9">
        <v>-43</v>
      </c>
      <c r="OX21" s="2">
        <f>IFERROR(OY21-VLOOKUP($A21,'TB2-1'!$A:$XEW,1+IFERROR(VALUE(RIGHT(OX$3,2)),RIGHT(OX$3,1)),TRUE),#N/A)</f>
        <v>-143</v>
      </c>
      <c r="OY21" s="2">
        <f t="shared" si="61"/>
        <v>-43</v>
      </c>
      <c r="OZ21" s="2">
        <f>IFERROR(PA21-VLOOKUP($A21,'TB2-1'!$A:$XEW,1+IFERROR(VALUE(RIGHT(OZ$3,2)),RIGHT(OZ$3,1)),TRUE),#N/A)</f>
        <v>-203</v>
      </c>
      <c r="PA21" s="2">
        <f t="shared" si="61"/>
        <v>-43</v>
      </c>
      <c r="PB21" s="2">
        <f>IFERROR(PC21-VLOOKUP($A21,'TB2-1'!$A:$XEW,1+IFERROR(VALUE(RIGHT(PB$3,2)),RIGHT(PB$3,1)),TRUE),#N/A)</f>
        <v>-293</v>
      </c>
      <c r="PC21" s="2">
        <f t="shared" si="61"/>
        <v>-43</v>
      </c>
      <c r="PD21" s="2">
        <f>IFERROR(PE21-VLOOKUP($A21,'TB2-1'!$A:$XEW,1+IFERROR(VALUE(RIGHT(PD$3,2)),RIGHT(PD$3,1)),TRUE),#N/A)</f>
        <v>-443</v>
      </c>
      <c r="PE21" s="2">
        <f t="shared" si="61"/>
        <v>-43</v>
      </c>
      <c r="PF21" s="2">
        <f>IFERROR(PG21-VLOOKUP($A21,'TB2-1'!$A:$XEW,1+IFERROR(VALUE(RIGHT(PF$3,2)),RIGHT(PF$3,1)),TRUE),#N/A)</f>
        <v>-673</v>
      </c>
      <c r="PG21" s="2">
        <f t="shared" si="61"/>
        <v>-43</v>
      </c>
      <c r="PH21" s="2">
        <f>IFERROR(PI21-VLOOKUP($A21,'TB2-1'!$A:$XEW,1+IFERROR(VALUE(RIGHT(PH$3,2)),RIGHT(PH$3,1)),TRUE),#N/A)</f>
        <v>-1043</v>
      </c>
      <c r="PI21" s="2">
        <f t="shared" si="61"/>
        <v>-43</v>
      </c>
      <c r="PJ21" s="2">
        <f>IFERROR(PK21-VLOOKUP($A21,'TB2-1'!$A:$XEW,1+IFERROR(VALUE(RIGHT(PJ$3,2)),RIGHT(PJ$3,1)),TRUE),#N/A)</f>
        <v>-1643</v>
      </c>
      <c r="PK21" s="2">
        <f t="shared" si="61"/>
        <v>-43</v>
      </c>
      <c r="PL21" s="2">
        <f>IFERROR(PM21-VLOOKUP($A21,'TB2-1'!$A:$XEW,1+IFERROR(VALUE(RIGHT(PL$3,2)),RIGHT(PL$3,1)),TRUE),#N/A)</f>
        <v>-2543</v>
      </c>
      <c r="PM21" s="2">
        <f t="shared" si="61"/>
        <v>-43</v>
      </c>
      <c r="PN21" s="2">
        <f>IFERROR(PO21-VLOOKUP($A21,'TB2-1'!$A:$XEW,1+IFERROR(VALUE(RIGHT(PN$3,2)),RIGHT(PN$3,1)),TRUE),#N/A)</f>
        <v>-4043</v>
      </c>
      <c r="PO21" s="2">
        <f t="shared" si="62"/>
        <v>-43</v>
      </c>
      <c r="PP21" s="2">
        <f>IFERROR(PQ21-VLOOKUP($A21,'TB2-1'!$A:$XEW,1+IFERROR(VALUE(RIGHT(PP$3,2)),RIGHT(PP$3,1)),TRUE),#N/A)</f>
        <v>-6343</v>
      </c>
      <c r="PQ21" s="2">
        <f t="shared" si="63"/>
        <v>-43</v>
      </c>
      <c r="PR21" s="5" t="e">
        <f>IFERROR(PS21-VLOOKUP($A21,'TB2-1'!$A:$XEW,1+IFERROR(VALUE(RIGHT(PR$3,2)),RIGHT(PR$3,1)),TRUE),#N/A)</f>
        <v>#N/A</v>
      </c>
      <c r="PS21" s="9" t="e">
        <f t="shared" si="98"/>
        <v>#N/A</v>
      </c>
      <c r="PT21" s="5" t="e">
        <f>IFERROR(PU21-VLOOKUP($A21,'TB2-1'!$A:$XEW,1+IFERROR(VALUE(RIGHT(PT$3,2)),RIGHT(PT$3,1)),TRUE),#N/A)</f>
        <v>#N/A</v>
      </c>
      <c r="PU21" s="9" t="e">
        <f t="shared" si="98"/>
        <v>#N/A</v>
      </c>
      <c r="PV21" s="5">
        <f>IFERROR(PW21-VLOOKUP($A21,'TB2-1'!$A:$XEW,1+IFERROR(VALUE(RIGHT(PV$3,2)),RIGHT(PV$3,1)),TRUE),#N/A)</f>
        <v>-73</v>
      </c>
      <c r="PW21" s="9">
        <f t="shared" ref="PW21" si="696">$QG21+VLOOKUP($A21,$ACE:$ACW,1+IFERROR(VALUE(RIGHT(PV$3,2)),RIGHT(PV$3,1)),TRUE)</f>
        <v>-65</v>
      </c>
      <c r="PX21" s="5">
        <f>IFERROR(PY21-VLOOKUP($A21,'TB2-1'!$A:$XEW,1+IFERROR(VALUE(RIGHT(PX$3,2)),RIGHT(PX$3,1)),TRUE),#N/A)</f>
        <v>-76</v>
      </c>
      <c r="PY21" s="9">
        <f t="shared" ref="PY21" si="697">$QG21+VLOOKUP($A21,$ACE:$ACW,1+IFERROR(VALUE(RIGHT(PX$3,2)),RIGHT(PX$3,1)),TRUE)</f>
        <v>-64</v>
      </c>
      <c r="PZ21" s="5">
        <f>IFERROR(QA21-VLOOKUP($A21,'TB2-1'!$A:$XEW,1+IFERROR(VALUE(RIGHT(PZ$3,2)),RIGHT(PZ$3,1)),TRUE),#N/A)</f>
        <v>-80</v>
      </c>
      <c r="QA21" s="9">
        <f t="shared" ref="QA21" si="698">$QG21+VLOOKUP($A21,$ACE:$ACW,1+IFERROR(VALUE(RIGHT(PZ$3,2)),RIGHT(PZ$3,1)),TRUE)</f>
        <v>-62</v>
      </c>
      <c r="QB21" s="5">
        <f>IFERROR(QC21-VLOOKUP($A21,'TB2-1'!$A:$XEW,1+IFERROR(VALUE(RIGHT(QB$3,2)),RIGHT(QB$3,1)),TRUE),#N/A)</f>
        <v>-86</v>
      </c>
      <c r="QC21" s="9">
        <f t="shared" ref="QC21" si="699">$QG21+VLOOKUP($A21,$ACE:$ACW,1+IFERROR(VALUE(RIGHT(QB$3,2)),RIGHT(QB$3,1)),TRUE)</f>
        <v>-61</v>
      </c>
      <c r="QD21" s="5">
        <f>IFERROR(QE21-VLOOKUP($A21,'TB2-1'!$A:$XEW,1+IFERROR(VALUE(RIGHT(QD$3,2)),RIGHT(QD$3,1)),TRUE),#N/A)</f>
        <v>-93</v>
      </c>
      <c r="QE21" s="9">
        <f t="shared" ref="QE21" si="700">$QG21+VLOOKUP($A21,$ACE:$ACW,1+IFERROR(VALUE(RIGHT(QD$3,2)),RIGHT(QD$3,1)),TRUE)</f>
        <v>-53</v>
      </c>
      <c r="QF21" s="5">
        <f>IFERROR(QG21-VLOOKUP($A21,'TB2-1'!$A:$XEW,1+IFERROR(VALUE(RIGHT(QF$3,2)),RIGHT(QF$3,1)),TRUE),#N/A)</f>
        <v>-131</v>
      </c>
      <c r="QG21" s="9">
        <v>-68</v>
      </c>
      <c r="QH21" s="5">
        <f>IFERROR(QI21-VLOOKUP($A21,'TB2-1'!$A:$XEW,1+IFERROR(VALUE(RIGHT(QH$3,2)),RIGHT(QH$3,1)),TRUE),#N/A)</f>
        <v>-168</v>
      </c>
      <c r="QI21" s="5">
        <f t="shared" si="64"/>
        <v>-68</v>
      </c>
      <c r="QJ21" s="5">
        <f>IFERROR(QK21-VLOOKUP($A21,'TB2-1'!$A:$XEW,1+IFERROR(VALUE(RIGHT(QJ$3,2)),RIGHT(QJ$3,1)),TRUE),#N/A)</f>
        <v>-228</v>
      </c>
      <c r="QK21" s="5">
        <f t="shared" si="64"/>
        <v>-68</v>
      </c>
      <c r="QL21" s="5">
        <f>IFERROR(QM21-VLOOKUP($A21,'TB2-1'!$A:$XEW,1+IFERROR(VALUE(RIGHT(QL$3,2)),RIGHT(QL$3,1)),TRUE),#N/A)</f>
        <v>-318</v>
      </c>
      <c r="QM21" s="5">
        <f t="shared" si="64"/>
        <v>-68</v>
      </c>
      <c r="QN21" s="5">
        <f>IFERROR(QO21-VLOOKUP($A21,'TB2-1'!$A:$XEW,1+IFERROR(VALUE(RIGHT(QN$3,2)),RIGHT(QN$3,1)),TRUE),#N/A)</f>
        <v>-468</v>
      </c>
      <c r="QO21" s="5">
        <f t="shared" si="64"/>
        <v>-68</v>
      </c>
      <c r="QP21" s="5">
        <f>IFERROR(QQ21-VLOOKUP($A21,'TB2-1'!$A:$XEW,1+IFERROR(VALUE(RIGHT(QP$3,2)),RIGHT(QP$3,1)),TRUE),#N/A)</f>
        <v>-698</v>
      </c>
      <c r="QQ21" s="5">
        <f t="shared" si="64"/>
        <v>-68</v>
      </c>
      <c r="QR21" s="5">
        <f>IFERROR(QS21-VLOOKUP($A21,'TB2-1'!$A:$XEW,1+IFERROR(VALUE(RIGHT(QR$3,2)),RIGHT(QR$3,1)),TRUE),#N/A)</f>
        <v>-1068</v>
      </c>
      <c r="QS21" s="5">
        <f t="shared" si="64"/>
        <v>-68</v>
      </c>
      <c r="QT21" s="5">
        <f>IFERROR(QU21-VLOOKUP($A21,'TB2-1'!$A:$XEW,1+IFERROR(VALUE(RIGHT(QT$3,2)),RIGHT(QT$3,1)),TRUE),#N/A)</f>
        <v>-1668</v>
      </c>
      <c r="QU21" s="5">
        <f t="shared" si="64"/>
        <v>-68</v>
      </c>
      <c r="QV21" s="5">
        <f>IFERROR(QW21-VLOOKUP($A21,'TB2-1'!$A:$XEW,1+IFERROR(VALUE(RIGHT(QV$3,2)),RIGHT(QV$3,1)),TRUE),#N/A)</f>
        <v>-2568</v>
      </c>
      <c r="QW21" s="5">
        <f t="shared" si="64"/>
        <v>-68</v>
      </c>
      <c r="QX21" s="5">
        <f>IFERROR(QY21-VLOOKUP($A21,'TB2-1'!$A:$XEW,1+IFERROR(VALUE(RIGHT(QX$3,2)),RIGHT(QX$3,1)),TRUE),#N/A)</f>
        <v>-4068</v>
      </c>
      <c r="QY21" s="5">
        <f t="shared" si="65"/>
        <v>-68</v>
      </c>
      <c r="QZ21" s="5">
        <f>IFERROR(RA21-VLOOKUP($A21,'TB2-1'!$A:$XEW,1+IFERROR(VALUE(RIGHT(QZ$3,2)),RIGHT(QZ$3,1)),TRUE),#N/A)</f>
        <v>-6368</v>
      </c>
      <c r="RA21" s="5">
        <f t="shared" si="66"/>
        <v>-68</v>
      </c>
      <c r="RB21" s="2" t="e">
        <f>IFERROR(RC21-VLOOKUP($A21,'TB2-1'!$A:$XEW,1+IFERROR(VALUE(RIGHT(RB$3,2)),RIGHT(RB$3,1)),TRUE),#N/A)</f>
        <v>#N/A</v>
      </c>
      <c r="RC21" s="9" t="e">
        <f t="shared" si="104"/>
        <v>#N/A</v>
      </c>
      <c r="RD21" s="2" t="e">
        <f>IFERROR(RE21-VLOOKUP($A21,'TB2-1'!$A:$XEW,1+IFERROR(VALUE(RIGHT(RD$3,2)),RIGHT(RD$3,1)),TRUE),#N/A)</f>
        <v>#N/A</v>
      </c>
      <c r="RE21" s="9" t="e">
        <f t="shared" si="104"/>
        <v>#N/A</v>
      </c>
      <c r="RF21" s="2">
        <f>IFERROR(RG21-VLOOKUP($A21,'TB2-1'!$A:$XEW,1+IFERROR(VALUE(RIGHT(RF$3,2)),RIGHT(RF$3,1)),TRUE),#N/A)</f>
        <v>-113</v>
      </c>
      <c r="RG21" s="9">
        <f t="shared" ref="RG21" si="701">$RQ21+VLOOKUP($A21,$ACE:$ACW,1+IFERROR(VALUE(RIGHT(RF$3,2)),RIGHT(RF$3,1)),TRUE)</f>
        <v>-105</v>
      </c>
      <c r="RH21" s="2">
        <f>IFERROR(RI21-VLOOKUP($A21,'TB2-1'!$A:$XEW,1+IFERROR(VALUE(RIGHT(RH$3,2)),RIGHT(RH$3,1)),TRUE),#N/A)</f>
        <v>-116</v>
      </c>
      <c r="RI21" s="9">
        <f t="shared" ref="RI21" si="702">$RQ21+VLOOKUP($A21,$ACE:$ACW,1+IFERROR(VALUE(RIGHT(RH$3,2)),RIGHT(RH$3,1)),TRUE)</f>
        <v>-104</v>
      </c>
      <c r="RJ21" s="2">
        <f>IFERROR(RK21-VLOOKUP($A21,'TB2-1'!$A:$XEW,1+IFERROR(VALUE(RIGHT(RJ$3,2)),RIGHT(RJ$3,1)),TRUE),#N/A)</f>
        <v>-120</v>
      </c>
      <c r="RK21" s="9">
        <f t="shared" ref="RK21" si="703">$RQ21+VLOOKUP($A21,$ACE:$ACW,1+IFERROR(VALUE(RIGHT(RJ$3,2)),RIGHT(RJ$3,1)),TRUE)</f>
        <v>-102</v>
      </c>
      <c r="RL21" s="2">
        <f>IFERROR(RM21-VLOOKUP($A21,'TB2-1'!$A:$XEW,1+IFERROR(VALUE(RIGHT(RL$3,2)),RIGHT(RL$3,1)),TRUE),#N/A)</f>
        <v>-126</v>
      </c>
      <c r="RM21" s="9">
        <f t="shared" ref="RM21" si="704">$RQ21+VLOOKUP($A21,$ACE:$ACW,1+IFERROR(VALUE(RIGHT(RL$3,2)),RIGHT(RL$3,1)),TRUE)</f>
        <v>-101</v>
      </c>
      <c r="RN21" s="2">
        <f>IFERROR(RO21-VLOOKUP($A21,'TB2-1'!$A:$XEW,1+IFERROR(VALUE(RIGHT(RN$3,2)),RIGHT(RN$3,1)),TRUE),#N/A)</f>
        <v>-133</v>
      </c>
      <c r="RO21" s="9">
        <f t="shared" ref="RO21" si="705">$RQ21+VLOOKUP($A21,$ACE:$ACW,1+IFERROR(VALUE(RIGHT(RN$3,2)),RIGHT(RN$3,1)),TRUE)</f>
        <v>-93</v>
      </c>
      <c r="RP21" s="2">
        <f>IFERROR(RQ21-VLOOKUP($A21,'TB2-1'!$A:$XEW,1+IFERROR(VALUE(RIGHT(RP$3,2)),RIGHT(RP$3,1)),TRUE),#N/A)</f>
        <v>-171</v>
      </c>
      <c r="RQ21" s="9">
        <v>-108</v>
      </c>
      <c r="RR21" s="2">
        <f>IFERROR(RS21-VLOOKUP($A21,'TB2-1'!$A:$XEW,1+IFERROR(VALUE(RIGHT(RR$3,2)),RIGHT(RR$3,1)),TRUE),#N/A)</f>
        <v>-208</v>
      </c>
      <c r="RS21" s="2">
        <f t="shared" si="67"/>
        <v>-108</v>
      </c>
      <c r="RT21" s="2">
        <f>IFERROR(RU21-VLOOKUP($A21,'TB2-1'!$A:$XEW,1+IFERROR(VALUE(RIGHT(RT$3,2)),RIGHT(RT$3,1)),TRUE),#N/A)</f>
        <v>-268</v>
      </c>
      <c r="RU21" s="2">
        <f t="shared" si="67"/>
        <v>-108</v>
      </c>
      <c r="RV21" s="2">
        <f>IFERROR(RW21-VLOOKUP($A21,'TB2-1'!$A:$XEW,1+IFERROR(VALUE(RIGHT(RV$3,2)),RIGHT(RV$3,1)),TRUE),#N/A)</f>
        <v>-358</v>
      </c>
      <c r="RW21" s="2">
        <f t="shared" si="67"/>
        <v>-108</v>
      </c>
      <c r="RX21" s="2">
        <f>IFERROR(RY21-VLOOKUP($A21,'TB2-1'!$A:$XEW,1+IFERROR(VALUE(RIGHT(RX$3,2)),RIGHT(RX$3,1)),TRUE),#N/A)</f>
        <v>-508</v>
      </c>
      <c r="RY21" s="2">
        <f t="shared" si="67"/>
        <v>-108</v>
      </c>
      <c r="RZ21" s="2">
        <f>IFERROR(SA21-VLOOKUP($A21,'TB2-1'!$A:$XEW,1+IFERROR(VALUE(RIGHT(RZ$3,2)),RIGHT(RZ$3,1)),TRUE),#N/A)</f>
        <v>-738</v>
      </c>
      <c r="SA21" s="2">
        <f t="shared" si="67"/>
        <v>-108</v>
      </c>
      <c r="SB21" s="2">
        <f>IFERROR(SC21-VLOOKUP($A21,'TB2-1'!$A:$XEW,1+IFERROR(VALUE(RIGHT(SB$3,2)),RIGHT(SB$3,1)),TRUE),#N/A)</f>
        <v>-1108</v>
      </c>
      <c r="SC21" s="2">
        <f t="shared" si="67"/>
        <v>-108</v>
      </c>
      <c r="SD21" s="2">
        <f>IFERROR(SE21-VLOOKUP($A21,'TB2-1'!$A:$XEW,1+IFERROR(VALUE(RIGHT(SD$3,2)),RIGHT(SD$3,1)),TRUE),#N/A)</f>
        <v>-1708</v>
      </c>
      <c r="SE21" s="2">
        <f t="shared" si="67"/>
        <v>-108</v>
      </c>
      <c r="SF21" s="2">
        <f>IFERROR(SG21-VLOOKUP($A21,'TB2-1'!$A:$XEW,1+IFERROR(VALUE(RIGHT(SF$3,2)),RIGHT(SF$3,1)),TRUE),#N/A)</f>
        <v>-2608</v>
      </c>
      <c r="SG21" s="2">
        <f t="shared" si="67"/>
        <v>-108</v>
      </c>
      <c r="SH21" s="2">
        <f>IFERROR(SI21-VLOOKUP($A21,'TB2-1'!$A:$XEW,1+IFERROR(VALUE(RIGHT(SH$3,2)),RIGHT(SH$3,1)),TRUE),#N/A)</f>
        <v>-4108</v>
      </c>
      <c r="SI21" s="2">
        <f t="shared" si="68"/>
        <v>-108</v>
      </c>
      <c r="SJ21" s="2">
        <f>IFERROR(SK21-VLOOKUP($A21,'TB2-1'!$A:$XEW,1+IFERROR(VALUE(RIGHT(SJ$3,2)),RIGHT(SJ$3,1)),TRUE),#N/A)</f>
        <v>-6408</v>
      </c>
      <c r="SK21" s="2">
        <f t="shared" si="69"/>
        <v>-108</v>
      </c>
      <c r="SL21" s="5" t="e">
        <f>IFERROR(SM21-VLOOKUP($A21,'TB2-1'!$A:$XEW,1+IFERROR(VALUE(RIGHT(SL$3,2)),RIGHT(SL$3,1)),TRUE),#N/A)</f>
        <v>#N/A</v>
      </c>
      <c r="SM21" s="9" t="e">
        <f t="shared" si="110"/>
        <v>#N/A</v>
      </c>
      <c r="SN21" s="5" t="e">
        <f>IFERROR(SO21-VLOOKUP($A21,'TB2-1'!$A:$XEW,1+IFERROR(VALUE(RIGHT(SN$3,2)),RIGHT(SN$3,1)),TRUE),#N/A)</f>
        <v>#N/A</v>
      </c>
      <c r="SO21" s="9" t="e">
        <f t="shared" si="110"/>
        <v>#N/A</v>
      </c>
      <c r="SP21" s="5">
        <f>IFERROR(SQ21-VLOOKUP($A21,'TB2-1'!$A:$XEW,1+IFERROR(VALUE(RIGHT(SP$3,2)),RIGHT(SP$3,1)),TRUE),#N/A)</f>
        <v>-151</v>
      </c>
      <c r="SQ21" s="9">
        <f t="shared" si="110"/>
        <v>-143</v>
      </c>
      <c r="SR21" s="5">
        <f>IFERROR(SS21-VLOOKUP($A21,'TB2-1'!$A:$XEW,1+IFERROR(VALUE(RIGHT(SR$3,2)),RIGHT(SR$3,1)),TRUE),#N/A)</f>
        <v>-154</v>
      </c>
      <c r="SS21" s="9">
        <f t="shared" si="110"/>
        <v>-142</v>
      </c>
      <c r="ST21" s="5">
        <f>IFERROR(SU21-VLOOKUP($A21,'TB2-1'!$A:$XEW,1+IFERROR(VALUE(RIGHT(ST$3,2)),RIGHT(ST$3,1)),TRUE),#N/A)</f>
        <v>-158</v>
      </c>
      <c r="SU21" s="9">
        <f t="shared" si="110"/>
        <v>-140</v>
      </c>
      <c r="SV21" s="5">
        <f>IFERROR(SW21-VLOOKUP($A21,'TB2-1'!$A:$XEW,1+IFERROR(VALUE(RIGHT(SV$3,2)),RIGHT(SV$3,1)),TRUE),#N/A)</f>
        <v>-164</v>
      </c>
      <c r="SW21" s="9">
        <f t="shared" ref="SW21:SW29" si="706">$TA21+VLOOKUP($A21,$ACE:$ACW,1+IFERROR(VALUE(RIGHT(RL$3,2)),RIGHT(RL$3,1)),TRUE)</f>
        <v>-139</v>
      </c>
      <c r="SX21" s="5">
        <f>IFERROR(SY21-VLOOKUP($A21,'TB2-1'!$A:$XEW,1+IFERROR(VALUE(RIGHT(SX$3,2)),RIGHT(SX$3,1)),TRUE),#N/A)</f>
        <v>-171</v>
      </c>
      <c r="SY21" s="9">
        <f t="shared" si="111"/>
        <v>-131</v>
      </c>
      <c r="SZ21" s="5">
        <f>IFERROR(TA21-VLOOKUP($A21,'TB2-1'!$A:$XEW,1+IFERROR(VALUE(RIGHT(SZ$3,2)),RIGHT(SZ$3,1)),TRUE),#N/A)</f>
        <v>-209</v>
      </c>
      <c r="TA21" s="9">
        <v>-146</v>
      </c>
      <c r="TB21" s="5">
        <f>IFERROR(TC21-VLOOKUP($A21,'TB2-1'!$A:$XEW,1+IFERROR(VALUE(RIGHT(TB$3,2)),RIGHT(TB$3,1)),TRUE),#N/A)</f>
        <v>-246</v>
      </c>
      <c r="TC21" s="5">
        <f t="shared" si="70"/>
        <v>-146</v>
      </c>
      <c r="TD21" s="5">
        <f>IFERROR(TE21-VLOOKUP($A21,'TB2-1'!$A:$XEW,1+IFERROR(VALUE(RIGHT(TD$3,2)),RIGHT(TD$3,1)),TRUE),#N/A)</f>
        <v>-306</v>
      </c>
      <c r="TE21" s="5">
        <f t="shared" si="70"/>
        <v>-146</v>
      </c>
      <c r="TF21" s="5">
        <f>IFERROR(TG21-VLOOKUP($A21,'TB2-1'!$A:$XEW,1+IFERROR(VALUE(RIGHT(TF$3,2)),RIGHT(TF$3,1)),TRUE),#N/A)</f>
        <v>-396</v>
      </c>
      <c r="TG21" s="5">
        <f t="shared" si="70"/>
        <v>-146</v>
      </c>
      <c r="TH21" s="5">
        <f>IFERROR(TI21-VLOOKUP($A21,'TB2-1'!$A:$XEW,1+IFERROR(VALUE(RIGHT(TH$3,2)),RIGHT(TH$3,1)),TRUE),#N/A)</f>
        <v>-546</v>
      </c>
      <c r="TI21" s="5">
        <f t="shared" si="70"/>
        <v>-146</v>
      </c>
      <c r="TJ21" s="5">
        <f>IFERROR(TK21-VLOOKUP($A21,'TB2-1'!$A:$XEW,1+IFERROR(VALUE(RIGHT(TJ$3,2)),RIGHT(TJ$3,1)),TRUE),#N/A)</f>
        <v>-776</v>
      </c>
      <c r="TK21" s="5">
        <f t="shared" si="70"/>
        <v>-146</v>
      </c>
      <c r="TL21" s="5">
        <f>IFERROR(TM21-VLOOKUP($A21,'TB2-1'!$A:$XEW,1+IFERROR(VALUE(RIGHT(TL$3,2)),RIGHT(TL$3,1)),TRUE),#N/A)</f>
        <v>-1146</v>
      </c>
      <c r="TM21" s="5">
        <f t="shared" si="70"/>
        <v>-146</v>
      </c>
      <c r="TN21" s="5">
        <f>IFERROR(TO21-VLOOKUP($A21,'TB2-1'!$A:$XEW,1+IFERROR(VALUE(RIGHT(TN$3,2)),RIGHT(TN$3,1)),TRUE),#N/A)</f>
        <v>-1746</v>
      </c>
      <c r="TO21" s="5">
        <f t="shared" si="70"/>
        <v>-146</v>
      </c>
      <c r="TP21" s="5">
        <f>IFERROR(TQ21-VLOOKUP($A21,'TB2-1'!$A:$XEW,1+IFERROR(VALUE(RIGHT(TP$3,2)),RIGHT(TP$3,1)),TRUE),#N/A)</f>
        <v>-2646</v>
      </c>
      <c r="TQ21" s="5">
        <f t="shared" si="70"/>
        <v>-146</v>
      </c>
      <c r="TR21" s="5">
        <f>IFERROR(TS21-VLOOKUP($A21,'TB2-1'!$A:$XEW,1+IFERROR(VALUE(RIGHT(TR$3,2)),RIGHT(TR$3,1)),TRUE),#N/A)</f>
        <v>-4146</v>
      </c>
      <c r="TS21" s="5">
        <f t="shared" si="71"/>
        <v>-146</v>
      </c>
      <c r="TT21" s="5">
        <f>IFERROR(TU21-VLOOKUP($A21,'TB2-1'!$A:$XEW,1+IFERROR(VALUE(RIGHT(TT$3,2)),RIGHT(TT$3,1)),TRUE),#N/A)</f>
        <v>-6446</v>
      </c>
      <c r="TU21" s="5">
        <f t="shared" si="72"/>
        <v>-146</v>
      </c>
      <c r="TV21" s="2" t="e">
        <f>IFERROR(TW21-VLOOKUP($A21,'TB2-1'!$A:$XEW,1+IFERROR(VALUE(RIGHT(TV$3,2)),RIGHT(TV$3,1)),TRUE),#N/A)</f>
        <v>#N/A</v>
      </c>
      <c r="TW21" s="9" t="e">
        <f t="shared" si="112"/>
        <v>#N/A</v>
      </c>
      <c r="TX21" s="2" t="e">
        <f>IFERROR(TY21-VLOOKUP($A21,'TB2-1'!$A:$XEW,1+IFERROR(VALUE(RIGHT(TX$3,2)),RIGHT(TX$3,1)),TRUE),#N/A)</f>
        <v>#N/A</v>
      </c>
      <c r="TY21" s="9" t="e">
        <f t="shared" si="112"/>
        <v>#N/A</v>
      </c>
      <c r="TZ21" s="2">
        <f>IFERROR(UA21-VLOOKUP($A21,'TB2-1'!$A:$XEW,1+IFERROR(VALUE(RIGHT(TZ$3,2)),RIGHT(TZ$3,1)),TRUE),#N/A)</f>
        <v>-215</v>
      </c>
      <c r="UA21" s="9">
        <f t="shared" ref="UA21" si="707">$UK21+VLOOKUP($A21,$ACE:$ACW,1+IFERROR(VALUE(RIGHT(TZ$3,2)),RIGHT(TZ$3,1)),TRUE)</f>
        <v>-207</v>
      </c>
      <c r="UB21" s="2">
        <f>IFERROR(UC21-VLOOKUP($A21,'TB2-1'!$A:$XEW,1+IFERROR(VALUE(RIGHT(UB$3,2)),RIGHT(UB$3,1)),TRUE),#N/A)</f>
        <v>-218</v>
      </c>
      <c r="UC21" s="9">
        <f t="shared" ref="UC21" si="708">$UK21+VLOOKUP($A21,$ACE:$ACW,1+IFERROR(VALUE(RIGHT(UB$3,2)),RIGHT(UB$3,1)),TRUE)</f>
        <v>-206</v>
      </c>
      <c r="UD21" s="2">
        <f>IFERROR(UE21-VLOOKUP($A21,'TB2-1'!$A:$XEW,1+IFERROR(VALUE(RIGHT(UD$3,2)),RIGHT(UD$3,1)),TRUE),#N/A)</f>
        <v>-222</v>
      </c>
      <c r="UE21" s="9">
        <f t="shared" ref="UE21" si="709">$UK21+VLOOKUP($A21,$ACE:$ACW,1+IFERROR(VALUE(RIGHT(UD$3,2)),RIGHT(UD$3,1)),TRUE)</f>
        <v>-204</v>
      </c>
      <c r="UF21" s="2">
        <f>IFERROR(UG21-VLOOKUP($A21,'TB2-1'!$A:$XEW,1+IFERROR(VALUE(RIGHT(UF$3,2)),RIGHT(UF$3,1)),TRUE),#N/A)</f>
        <v>-228</v>
      </c>
      <c r="UG21" s="9">
        <f t="shared" ref="UG21" si="710">$UK21+VLOOKUP($A21,$ACE:$ACW,1+IFERROR(VALUE(RIGHT(UF$3,2)),RIGHT(UF$3,1)),TRUE)</f>
        <v>-203</v>
      </c>
      <c r="UH21" s="2">
        <f>IFERROR(UI21-VLOOKUP($A21,'TB2-1'!$A:$XEW,1+IFERROR(VALUE(RIGHT(UH$3,2)),RIGHT(UH$3,1)),TRUE),#N/A)</f>
        <v>-235</v>
      </c>
      <c r="UI21" s="9">
        <f t="shared" ref="UI21" si="711">$UK21+VLOOKUP($A21,$ACE:$ACW,1+IFERROR(VALUE(RIGHT(UH$3,2)),RIGHT(UH$3,1)),TRUE)</f>
        <v>-195</v>
      </c>
      <c r="UJ21" s="2">
        <f>IFERROR(UK21-VLOOKUP($A21,'TB2-1'!$A:$XEW,1+IFERROR(VALUE(RIGHT(UJ$3,2)),RIGHT(UJ$3,1)),TRUE),#N/A)</f>
        <v>-273</v>
      </c>
      <c r="UK21" s="9">
        <v>-210</v>
      </c>
      <c r="UL21" s="2">
        <f>IFERROR(UM21-VLOOKUP($A21,'TB2-1'!$A:$XEW,1+IFERROR(VALUE(RIGHT(UL$3,2)),RIGHT(UL$3,1)),TRUE),#N/A)</f>
        <v>-310</v>
      </c>
      <c r="UM21" s="2">
        <f t="shared" si="73"/>
        <v>-210</v>
      </c>
      <c r="UN21" s="2">
        <f>IFERROR(UO21-VLOOKUP($A21,'TB2-1'!$A:$XEW,1+IFERROR(VALUE(RIGHT(UN$3,2)),RIGHT(UN$3,1)),TRUE),#N/A)</f>
        <v>-370</v>
      </c>
      <c r="UO21" s="2">
        <f t="shared" si="73"/>
        <v>-210</v>
      </c>
      <c r="UP21" s="2">
        <f>IFERROR(UQ21-VLOOKUP($A21,'TB2-1'!$A:$XEW,1+IFERROR(VALUE(RIGHT(UP$3,2)),RIGHT(UP$3,1)),TRUE),#N/A)</f>
        <v>-460</v>
      </c>
      <c r="UQ21" s="2">
        <f t="shared" si="73"/>
        <v>-210</v>
      </c>
      <c r="UR21" s="2">
        <f>IFERROR(US21-VLOOKUP($A21,'TB2-1'!$A:$XEW,1+IFERROR(VALUE(RIGHT(UR$3,2)),RIGHT(UR$3,1)),TRUE),#N/A)</f>
        <v>-610</v>
      </c>
      <c r="US21" s="2">
        <f t="shared" si="73"/>
        <v>-210</v>
      </c>
      <c r="UT21" s="2">
        <f>IFERROR(UU21-VLOOKUP($A21,'TB2-1'!$A:$XEW,1+IFERROR(VALUE(RIGHT(UT$3,2)),RIGHT(UT$3,1)),TRUE),#N/A)</f>
        <v>-840</v>
      </c>
      <c r="UU21" s="2">
        <f t="shared" si="73"/>
        <v>-210</v>
      </c>
      <c r="UV21" s="2">
        <f>IFERROR(UW21-VLOOKUP($A21,'TB2-1'!$A:$XEW,1+IFERROR(VALUE(RIGHT(UV$3,2)),RIGHT(UV$3,1)),TRUE),#N/A)</f>
        <v>-1210</v>
      </c>
      <c r="UW21" s="2">
        <f t="shared" si="73"/>
        <v>-210</v>
      </c>
      <c r="UX21" s="2">
        <f>IFERROR(UY21-VLOOKUP($A21,'TB2-1'!$A:$XEW,1+IFERROR(VALUE(RIGHT(UX$3,2)),RIGHT(UX$3,1)),TRUE),#N/A)</f>
        <v>-1810</v>
      </c>
      <c r="UY21" s="2">
        <f t="shared" si="73"/>
        <v>-210</v>
      </c>
      <c r="UZ21" s="2">
        <f>IFERROR(VA21-VLOOKUP($A21,'TB2-1'!$A:$XEW,1+IFERROR(VALUE(RIGHT(UZ$3,2)),RIGHT(UZ$3,1)),TRUE),#N/A)</f>
        <v>-2710</v>
      </c>
      <c r="VA21" s="2">
        <f t="shared" si="73"/>
        <v>-210</v>
      </c>
      <c r="VB21" s="2">
        <f>IFERROR(VC21-VLOOKUP($A21,'TB2-1'!$A:$XEW,1+IFERROR(VALUE(RIGHT(VB$3,2)),RIGHT(VB$3,1)),TRUE),#N/A)</f>
        <v>-4210</v>
      </c>
      <c r="VC21" s="2">
        <f t="shared" si="74"/>
        <v>-210</v>
      </c>
      <c r="VD21" s="2">
        <f>IFERROR(VE21-VLOOKUP($A21,'TB2-1'!$A:$XEW,1+IFERROR(VALUE(RIGHT(VD$3,2)),RIGHT(VD$3,1)),TRUE),#N/A)</f>
        <v>-6510</v>
      </c>
      <c r="VE21" s="2">
        <f t="shared" si="75"/>
        <v>-210</v>
      </c>
      <c r="VF21" s="5" t="e">
        <f>IFERROR(VG21-VLOOKUP($A21,'TB2-1'!$A:$XEW,1+IFERROR(VALUE(RIGHT(VF$3,2)),RIGHT(VF$3,1)),TRUE),#N/A)</f>
        <v>#N/A</v>
      </c>
      <c r="VG21" s="9" t="e">
        <f t="shared" si="118"/>
        <v>#N/A</v>
      </c>
      <c r="VH21" s="5" t="e">
        <f>IFERROR(VI21-VLOOKUP($A21,'TB2-1'!$A:$XEW,1+IFERROR(VALUE(RIGHT(VH$3,2)),RIGHT(VH$3,1)),TRUE),#N/A)</f>
        <v>#N/A</v>
      </c>
      <c r="VI21" s="9" t="e">
        <f t="shared" si="118"/>
        <v>#N/A</v>
      </c>
      <c r="VJ21" s="5">
        <f>IFERROR(VK21-VLOOKUP($A21,'TB2-1'!$A:$XEW,1+IFERROR(VALUE(RIGHT(VJ$3,2)),RIGHT(VJ$3,1)),TRUE),#N/A)</f>
        <v>-315</v>
      </c>
      <c r="VK21" s="9">
        <f t="shared" ref="VK21" si="712">$VU21+VLOOKUP($A21,$ACE:$ACW,1+IFERROR(VALUE(RIGHT(VJ$3,2)),RIGHT(VJ$3,1)),TRUE)</f>
        <v>-307</v>
      </c>
      <c r="VL21" s="5">
        <f>IFERROR(VM21-VLOOKUP($A21,'TB2-1'!$A:$XEW,1+IFERROR(VALUE(RIGHT(VL$3,2)),RIGHT(VL$3,1)),TRUE),#N/A)</f>
        <v>-318</v>
      </c>
      <c r="VM21" s="9">
        <f t="shared" ref="VM21" si="713">$VU21+VLOOKUP($A21,$ACE:$ACW,1+IFERROR(VALUE(RIGHT(VL$3,2)),RIGHT(VL$3,1)),TRUE)</f>
        <v>-306</v>
      </c>
      <c r="VN21" s="5">
        <f>IFERROR(VO21-VLOOKUP($A21,'TB2-1'!$A:$XEW,1+IFERROR(VALUE(RIGHT(VN$3,2)),RIGHT(VN$3,1)),TRUE),#N/A)</f>
        <v>-322</v>
      </c>
      <c r="VO21" s="9">
        <f t="shared" ref="VO21" si="714">$VU21+VLOOKUP($A21,$ACE:$ACW,1+IFERROR(VALUE(RIGHT(VN$3,2)),RIGHT(VN$3,1)),TRUE)</f>
        <v>-304</v>
      </c>
      <c r="VP21" s="5">
        <f>IFERROR(VQ21-VLOOKUP($A21,'TB2-1'!$A:$XEW,1+IFERROR(VALUE(RIGHT(VP$3,2)),RIGHT(VP$3,1)),TRUE),#N/A)</f>
        <v>-328</v>
      </c>
      <c r="VQ21" s="9">
        <f t="shared" ref="VQ21" si="715">$VU21+VLOOKUP($A21,$ACE:$ACW,1+IFERROR(VALUE(RIGHT(VP$3,2)),RIGHT(VP$3,1)),TRUE)</f>
        <v>-303</v>
      </c>
      <c r="VR21" s="5">
        <f>IFERROR(VS21-VLOOKUP($A21,'TB2-1'!$A:$XEW,1+IFERROR(VALUE(RIGHT(VR$3,2)),RIGHT(VR$3,1)),TRUE),#N/A)</f>
        <v>-335</v>
      </c>
      <c r="VS21" s="9">
        <f t="shared" ref="VS21" si="716">$VU21+VLOOKUP($A21,$ACE:$ACW,1+IFERROR(VALUE(RIGHT(VR$3,2)),RIGHT(VR$3,1)),TRUE)</f>
        <v>-295</v>
      </c>
      <c r="VT21" s="5">
        <f>IFERROR(VU21-VLOOKUP($A21,'TB2-1'!$A:$XEW,1+IFERROR(VALUE(RIGHT(VT$3,2)),RIGHT(VT$3,1)),TRUE),#N/A)</f>
        <v>-373</v>
      </c>
      <c r="VU21" s="9">
        <v>-310</v>
      </c>
      <c r="VV21" s="5">
        <f>IFERROR(VW21-VLOOKUP($A21,'TB2-1'!$A:$XEW,1+IFERROR(VALUE(RIGHT(VV$3,2)),RIGHT(VV$3,1)),TRUE),#N/A)</f>
        <v>-410</v>
      </c>
      <c r="VW21" s="5">
        <f t="shared" si="76"/>
        <v>-310</v>
      </c>
      <c r="VX21" s="5">
        <f>IFERROR(VY21-VLOOKUP($A21,'TB2-1'!$A:$XEW,1+IFERROR(VALUE(RIGHT(VX$3,2)),RIGHT(VX$3,1)),TRUE),#N/A)</f>
        <v>-470</v>
      </c>
      <c r="VY21" s="5">
        <f t="shared" si="76"/>
        <v>-310</v>
      </c>
      <c r="VZ21" s="5">
        <f>IFERROR(WA21-VLOOKUP($A21,'TB2-1'!$A:$XEW,1+IFERROR(VALUE(RIGHT(VZ$3,2)),RIGHT(VZ$3,1)),TRUE),#N/A)</f>
        <v>-560</v>
      </c>
      <c r="WA21" s="5">
        <f t="shared" si="76"/>
        <v>-310</v>
      </c>
      <c r="WB21" s="5">
        <f>IFERROR(WC21-VLOOKUP($A21,'TB2-1'!$A:$XEW,1+IFERROR(VALUE(RIGHT(WB$3,2)),RIGHT(WB$3,1)),TRUE),#N/A)</f>
        <v>-710</v>
      </c>
      <c r="WC21" s="5">
        <f t="shared" si="76"/>
        <v>-310</v>
      </c>
      <c r="WD21" s="5">
        <f>IFERROR(WE21-VLOOKUP($A21,'TB2-1'!$A:$XEW,1+IFERROR(VALUE(RIGHT(WD$3,2)),RIGHT(WD$3,1)),TRUE),#N/A)</f>
        <v>-940</v>
      </c>
      <c r="WE21" s="5">
        <f t="shared" si="76"/>
        <v>-310</v>
      </c>
      <c r="WF21" s="5">
        <f>IFERROR(WG21-VLOOKUP($A21,'TB2-1'!$A:$XEW,1+IFERROR(VALUE(RIGHT(WF$3,2)),RIGHT(WF$3,1)),TRUE),#N/A)</f>
        <v>-1310</v>
      </c>
      <c r="WG21" s="5">
        <f t="shared" si="76"/>
        <v>-310</v>
      </c>
      <c r="WH21" s="5">
        <f>IFERROR(WI21-VLOOKUP($A21,'TB2-1'!$A:$XEW,1+IFERROR(VALUE(RIGHT(WH$3,2)),RIGHT(WH$3,1)),TRUE),#N/A)</f>
        <v>-1910</v>
      </c>
      <c r="WI21" s="5">
        <f t="shared" si="76"/>
        <v>-310</v>
      </c>
      <c r="WJ21" s="5">
        <f>IFERROR(WK21-VLOOKUP($A21,'TB2-1'!$A:$XEW,1+IFERROR(VALUE(RIGHT(WJ$3,2)),RIGHT(WJ$3,1)),TRUE),#N/A)</f>
        <v>-2810</v>
      </c>
      <c r="WK21" s="5">
        <f t="shared" si="76"/>
        <v>-310</v>
      </c>
      <c r="WL21" s="5">
        <f>IFERROR(WM21-VLOOKUP($A21,'TB2-1'!$A:$XEW,1+IFERROR(VALUE(RIGHT(WL$3,2)),RIGHT(WL$3,1)),TRUE),#N/A)</f>
        <v>-4310</v>
      </c>
      <c r="WM21" s="5">
        <f t="shared" si="77"/>
        <v>-310</v>
      </c>
      <c r="WN21" s="5">
        <f>IFERROR(WO21-VLOOKUP($A21,'TB2-1'!$A:$XEW,1+IFERROR(VALUE(RIGHT(WN$3,2)),RIGHT(WN$3,1)),TRUE),#N/A)</f>
        <v>-6610</v>
      </c>
      <c r="WO21" s="5">
        <f t="shared" si="78"/>
        <v>-310</v>
      </c>
      <c r="WP21" s="2" t="e">
        <f>IFERROR(WQ21-VLOOKUP($A21,'TB2-1'!$A:$XEW,1+IFERROR(VALUE(RIGHT(WP$3,2)),RIGHT(WP$3,1)),TRUE),#N/A)</f>
        <v>#N/A</v>
      </c>
      <c r="WQ21" s="9" t="e">
        <f t="shared" si="124"/>
        <v>#N/A</v>
      </c>
      <c r="WR21" s="2" t="e">
        <f>IFERROR(WS21-VLOOKUP($A21,'TB2-1'!$A:$XEW,1+IFERROR(VALUE(RIGHT(WR$3,2)),RIGHT(WR$3,1)),TRUE),#N/A)</f>
        <v>#N/A</v>
      </c>
      <c r="WS21" s="9" t="e">
        <f t="shared" si="124"/>
        <v>#N/A</v>
      </c>
      <c r="WT21" s="2">
        <f>IFERROR(WU21-VLOOKUP($A21,'TB2-1'!$A:$XEW,1+IFERROR(VALUE(RIGHT(WT$3,2)),RIGHT(WT$3,1)),TRUE),#N/A)</f>
        <v>-470</v>
      </c>
      <c r="WU21" s="9">
        <f t="shared" ref="WU21" si="717">$XE21+VLOOKUP($A21,$ACE:$ACW,1+IFERROR(VALUE(RIGHT(WT$3,2)),RIGHT(WT$3,1)),TRUE)</f>
        <v>-462</v>
      </c>
      <c r="WV21" s="2">
        <f>IFERROR(WW21-VLOOKUP($A21,'TB2-1'!$A:$XEW,1+IFERROR(VALUE(RIGHT(WV$3,2)),RIGHT(WV$3,1)),TRUE),#N/A)</f>
        <v>-473</v>
      </c>
      <c r="WW21" s="9">
        <f t="shared" ref="WW21" si="718">$XE21+VLOOKUP($A21,$ACE:$ACW,1+IFERROR(VALUE(RIGHT(WV$3,2)),RIGHT(WV$3,1)),TRUE)</f>
        <v>-461</v>
      </c>
      <c r="WX21" s="2">
        <f>IFERROR(WY21-VLOOKUP($A21,'TB2-1'!$A:$XEW,1+IFERROR(VALUE(RIGHT(WX$3,2)),RIGHT(WX$3,1)),TRUE),#N/A)</f>
        <v>-477</v>
      </c>
      <c r="WY21" s="9">
        <f t="shared" ref="WY21" si="719">$XE21+VLOOKUP($A21,$ACE:$ACW,1+IFERROR(VALUE(RIGHT(WX$3,2)),RIGHT(WX$3,1)),TRUE)</f>
        <v>-459</v>
      </c>
      <c r="WZ21" s="2">
        <f>IFERROR(XA21-VLOOKUP($A21,'TB2-1'!$A:$XEW,1+IFERROR(VALUE(RIGHT(WZ$3,2)),RIGHT(WZ$3,1)),TRUE),#N/A)</f>
        <v>-483</v>
      </c>
      <c r="XA21" s="9">
        <f t="shared" ref="XA21" si="720">$XE21+VLOOKUP($A21,$ACE:$ACW,1+IFERROR(VALUE(RIGHT(WZ$3,2)),RIGHT(WZ$3,1)),TRUE)</f>
        <v>-458</v>
      </c>
      <c r="XB21" s="2">
        <f>IFERROR(XC21-VLOOKUP($A21,'TB2-1'!$A:$XEW,1+IFERROR(VALUE(RIGHT(XB$3,2)),RIGHT(XB$3,1)),TRUE),#N/A)</f>
        <v>-490</v>
      </c>
      <c r="XC21" s="9">
        <f t="shared" ref="XC21" si="721">$XE21+VLOOKUP($A21,$ACE:$ACW,1+IFERROR(VALUE(RIGHT(XB$3,2)),RIGHT(XB$3,1)),TRUE)</f>
        <v>-450</v>
      </c>
      <c r="XD21" s="2">
        <f>IFERROR(XE21-VLOOKUP($A21,'TB2-1'!$A:$XEW,1+IFERROR(VALUE(RIGHT(XD$3,2)),RIGHT(XD$3,1)),TRUE),#N/A)</f>
        <v>-528</v>
      </c>
      <c r="XE21" s="9">
        <v>-465</v>
      </c>
      <c r="XF21" s="2">
        <f>IFERROR(XG21-VLOOKUP($A21,'TB2-1'!$A:$XEW,1+IFERROR(VALUE(RIGHT(XF$3,2)),RIGHT(XF$3,1)),TRUE),#N/A)</f>
        <v>-565</v>
      </c>
      <c r="XG21" s="2">
        <f t="shared" si="79"/>
        <v>-465</v>
      </c>
      <c r="XH21" s="2">
        <f>IFERROR(XI21-VLOOKUP($A21,'TB2-1'!$A:$XEW,1+IFERROR(VALUE(RIGHT(XH$3,2)),RIGHT(XH$3,1)),TRUE),#N/A)</f>
        <v>-625</v>
      </c>
      <c r="XI21" s="2">
        <f t="shared" si="79"/>
        <v>-465</v>
      </c>
      <c r="XJ21" s="2">
        <f>IFERROR(XK21-VLOOKUP($A21,'TB2-1'!$A:$XEW,1+IFERROR(VALUE(RIGHT(XJ$3,2)),RIGHT(XJ$3,1)),TRUE),#N/A)</f>
        <v>-715</v>
      </c>
      <c r="XK21" s="2">
        <f t="shared" si="79"/>
        <v>-465</v>
      </c>
      <c r="XL21" s="2">
        <f>IFERROR(XM21-VLOOKUP($A21,'TB2-1'!$A:$XEW,1+IFERROR(VALUE(RIGHT(XL$3,2)),RIGHT(XL$3,1)),TRUE),#N/A)</f>
        <v>-865</v>
      </c>
      <c r="XM21" s="2">
        <f t="shared" si="79"/>
        <v>-465</v>
      </c>
      <c r="XN21" s="2">
        <f>IFERROR(XO21-VLOOKUP($A21,'TB2-1'!$A:$XEW,1+IFERROR(VALUE(RIGHT(XN$3,2)),RIGHT(XN$3,1)),TRUE),#N/A)</f>
        <v>-1095</v>
      </c>
      <c r="XO21" s="2">
        <f t="shared" si="79"/>
        <v>-465</v>
      </c>
      <c r="XP21" s="2">
        <f>IFERROR(XQ21-VLOOKUP($A21,'TB2-1'!$A:$XEW,1+IFERROR(VALUE(RIGHT(XP$3,2)),RIGHT(XP$3,1)),TRUE),#N/A)</f>
        <v>-1465</v>
      </c>
      <c r="XQ21" s="2">
        <f t="shared" si="79"/>
        <v>-465</v>
      </c>
      <c r="XR21" s="2">
        <f>IFERROR(XS21-VLOOKUP($A21,'TB2-1'!$A:$XEW,1+IFERROR(VALUE(RIGHT(XR$3,2)),RIGHT(XR$3,1)),TRUE),#N/A)</f>
        <v>-2065</v>
      </c>
      <c r="XS21" s="2">
        <f t="shared" si="79"/>
        <v>-465</v>
      </c>
      <c r="XT21" s="2">
        <f>IFERROR(XU21-VLOOKUP($A21,'TB2-1'!$A:$XEW,1+IFERROR(VALUE(RIGHT(XT$3,2)),RIGHT(XT$3,1)),TRUE),#N/A)</f>
        <v>-2965</v>
      </c>
      <c r="XU21" s="2">
        <f t="shared" si="79"/>
        <v>-465</v>
      </c>
      <c r="XV21" s="2">
        <f>IFERROR(XW21-VLOOKUP($A21,'TB2-1'!$A:$XEW,1+IFERROR(VALUE(RIGHT(XV$3,2)),RIGHT(XV$3,1)),TRUE),#N/A)</f>
        <v>-4465</v>
      </c>
      <c r="XW21" s="2">
        <f t="shared" si="80"/>
        <v>-465</v>
      </c>
      <c r="XX21" s="2">
        <f>IFERROR(XY21-VLOOKUP($A21,'TB2-1'!$A:$XEW,1+IFERROR(VALUE(RIGHT(XX$3,2)),RIGHT(XX$3,1)),TRUE),#N/A)</f>
        <v>-6765</v>
      </c>
      <c r="XY21" s="2">
        <f t="shared" si="81"/>
        <v>-465</v>
      </c>
      <c r="XZ21" s="5" t="e">
        <f>IFERROR(YA21-VLOOKUP($A21,'TB2-1'!$A:$XEW,1+IFERROR(VALUE(RIGHT(XZ$3,2)),RIGHT(XZ$3,1)),TRUE),#N/A)</f>
        <v>#N/A</v>
      </c>
      <c r="YA21" s="9" t="e">
        <f t="shared" si="130"/>
        <v>#N/A</v>
      </c>
      <c r="YB21" s="5" t="e">
        <f>IFERROR(YC21-VLOOKUP($A21,'TB2-1'!$A:$XEW,1+IFERROR(VALUE(RIGHT(YB$3,2)),RIGHT(YB$3,1)),TRUE),#N/A)</f>
        <v>#N/A</v>
      </c>
      <c r="YC21" s="9" t="e">
        <f t="shared" si="130"/>
        <v>#N/A</v>
      </c>
      <c r="YD21" s="5">
        <f>IFERROR(YE21-VLOOKUP($A21,'TB2-1'!$A:$XEW,1+IFERROR(VALUE(RIGHT(YD$3,2)),RIGHT(YD$3,1)),TRUE),#N/A)</f>
        <v>-605</v>
      </c>
      <c r="YE21" s="9">
        <f t="shared" ref="YE21" si="722">$YO21+VLOOKUP($A21,$ACE:$ACW,1+IFERROR(VALUE(RIGHT(YD$3,2)),RIGHT(YD$3,1)),TRUE)</f>
        <v>-597</v>
      </c>
      <c r="YF21" s="5">
        <f>IFERROR(YG21-VLOOKUP($A21,'TB2-1'!$A:$XEW,1+IFERROR(VALUE(RIGHT(YF$3,2)),RIGHT(YF$3,1)),TRUE),#N/A)</f>
        <v>-608</v>
      </c>
      <c r="YG21" s="9">
        <f t="shared" ref="YG21" si="723">$YO21+VLOOKUP($A21,$ACE:$ACW,1+IFERROR(VALUE(RIGHT(YF$3,2)),RIGHT(YF$3,1)),TRUE)</f>
        <v>-596</v>
      </c>
      <c r="YH21" s="5">
        <f>IFERROR(YI21-VLOOKUP($A21,'TB2-1'!$A:$XEW,1+IFERROR(VALUE(RIGHT(YH$3,2)),RIGHT(YH$3,1)),TRUE),#N/A)</f>
        <v>-612</v>
      </c>
      <c r="YI21" s="9">
        <f t="shared" ref="YI21" si="724">$YO21+VLOOKUP($A21,$ACE:$ACW,1+IFERROR(VALUE(RIGHT(YH$3,2)),RIGHT(YH$3,1)),TRUE)</f>
        <v>-594</v>
      </c>
      <c r="YJ21" s="5">
        <f>IFERROR(YK21-VLOOKUP($A21,'TB2-1'!$A:$XEW,1+IFERROR(VALUE(RIGHT(YJ$3,2)),RIGHT(YJ$3,1)),TRUE),#N/A)</f>
        <v>-618</v>
      </c>
      <c r="YK21" s="9">
        <f t="shared" ref="YK21" si="725">$YO21+VLOOKUP($A21,$ACE:$ACW,1+IFERROR(VALUE(RIGHT(YJ$3,2)),RIGHT(YJ$3,1)),TRUE)</f>
        <v>-593</v>
      </c>
      <c r="YL21" s="5">
        <f>IFERROR(YM21-VLOOKUP($A21,'TB2-1'!$A:$XEW,1+IFERROR(VALUE(RIGHT(YL$3,2)),RIGHT(YL$3,1)),TRUE),#N/A)</f>
        <v>-625</v>
      </c>
      <c r="YM21" s="9">
        <f t="shared" ref="YM21" si="726">$YO21+VLOOKUP($A21,$ACE:$ACW,1+IFERROR(VALUE(RIGHT(YL$3,2)),RIGHT(YL$3,1)),TRUE)</f>
        <v>-585</v>
      </c>
      <c r="YN21" s="5">
        <f>IFERROR(YO21-VLOOKUP($A21,'TB2-1'!$A:$XEW,1+IFERROR(VALUE(RIGHT(YN$3,2)),RIGHT(YN$3,1)),TRUE),#N/A)</f>
        <v>-663</v>
      </c>
      <c r="YO21" s="9">
        <v>-600</v>
      </c>
      <c r="YP21" s="5">
        <f>IFERROR(YQ21-VLOOKUP($A21,'TB2-1'!$A:$XEW,1+IFERROR(VALUE(RIGHT(YP$3,2)),RIGHT(YP$3,1)),TRUE),#N/A)</f>
        <v>-700</v>
      </c>
      <c r="YQ21" s="5">
        <f t="shared" si="82"/>
        <v>-600</v>
      </c>
      <c r="YR21" s="5">
        <f>IFERROR(YS21-VLOOKUP($A21,'TB2-1'!$A:$XEW,1+IFERROR(VALUE(RIGHT(YR$3,2)),RIGHT(YR$3,1)),TRUE),#N/A)</f>
        <v>-760</v>
      </c>
      <c r="YS21" s="5">
        <f t="shared" si="82"/>
        <v>-600</v>
      </c>
      <c r="YT21" s="5">
        <f>IFERROR(YU21-VLOOKUP($A21,'TB2-1'!$A:$XEW,1+IFERROR(VALUE(RIGHT(YT$3,2)),RIGHT(YT$3,1)),TRUE),#N/A)</f>
        <v>-850</v>
      </c>
      <c r="YU21" s="5">
        <f t="shared" si="82"/>
        <v>-600</v>
      </c>
      <c r="YV21" s="5">
        <f>IFERROR(YW21-VLOOKUP($A21,'TB2-1'!$A:$XEW,1+IFERROR(VALUE(RIGHT(YV$3,2)),RIGHT(YV$3,1)),TRUE),#N/A)</f>
        <v>-1000</v>
      </c>
      <c r="YW21" s="5">
        <f t="shared" si="82"/>
        <v>-600</v>
      </c>
      <c r="YX21" s="5">
        <f>IFERROR(YY21-VLOOKUP($A21,'TB2-1'!$A:$XEW,1+IFERROR(VALUE(RIGHT(YX$3,2)),RIGHT(YX$3,1)),TRUE),#N/A)</f>
        <v>-1230</v>
      </c>
      <c r="YY21" s="5">
        <f t="shared" si="82"/>
        <v>-600</v>
      </c>
      <c r="YZ21" s="5">
        <f>IFERROR(ZA21-VLOOKUP($A21,'TB2-1'!$A:$XEW,1+IFERROR(VALUE(RIGHT(YZ$3,2)),RIGHT(YZ$3,1)),TRUE),#N/A)</f>
        <v>-1600</v>
      </c>
      <c r="ZA21" s="5">
        <f t="shared" si="82"/>
        <v>-600</v>
      </c>
      <c r="ZB21" s="5">
        <f>IFERROR(ZC21-VLOOKUP($A21,'TB2-1'!$A:$XEW,1+IFERROR(VALUE(RIGHT(ZB$3,2)),RIGHT(ZB$3,1)),TRUE),#N/A)</f>
        <v>-2200</v>
      </c>
      <c r="ZC21" s="5">
        <f t="shared" si="82"/>
        <v>-600</v>
      </c>
      <c r="ZD21" s="5">
        <f>IFERROR(ZE21-VLOOKUP($A21,'TB2-1'!$A:$XEW,1+IFERROR(VALUE(RIGHT(ZD$3,2)),RIGHT(ZD$3,1)),TRUE),#N/A)</f>
        <v>-3100</v>
      </c>
      <c r="ZE21" s="5">
        <f t="shared" si="82"/>
        <v>-600</v>
      </c>
      <c r="ZF21" s="5">
        <f>IFERROR(ZG21-VLOOKUP($A21,'TB2-1'!$A:$XEW,1+IFERROR(VALUE(RIGHT(ZF$3,2)),RIGHT(ZF$3,1)),TRUE),#N/A)</f>
        <v>-4600</v>
      </c>
      <c r="ZG21" s="5">
        <f t="shared" si="83"/>
        <v>-600</v>
      </c>
      <c r="ZH21" s="5">
        <f>IFERROR(ZI21-VLOOKUP($A21,'TB2-1'!$A:$XEW,1+IFERROR(VALUE(RIGHT(ZH$3,2)),RIGHT(ZH$3,1)),TRUE),#N/A)</f>
        <v>-6900</v>
      </c>
      <c r="ZI21" s="5">
        <f t="shared" si="84"/>
        <v>-600</v>
      </c>
      <c r="ZJ21" s="2" t="e">
        <f>IFERROR(ZK21-VLOOKUP($A21,'TB2-1'!$A:$XEW,1+IFERROR(VALUE(RIGHT(ZJ$3,2)),RIGHT(ZJ$3,1)),TRUE),#N/A)</f>
        <v>#N/A</v>
      </c>
      <c r="ZK21" s="9" t="e">
        <f t="shared" si="136"/>
        <v>#N/A</v>
      </c>
      <c r="ZL21" s="2" t="e">
        <f>IFERROR(ZM21-VLOOKUP($A21,'TB2-1'!$A:$XEW,1+IFERROR(VALUE(RIGHT(ZL$3,2)),RIGHT(ZL$3,1)),TRUE),#N/A)</f>
        <v>#N/A</v>
      </c>
      <c r="ZM21" s="9" t="e">
        <f t="shared" si="136"/>
        <v>#N/A</v>
      </c>
      <c r="ZN21" s="2">
        <f>IFERROR(ZO21-VLOOKUP($A21,'TB2-1'!$A:$XEW,1+IFERROR(VALUE(RIGHT(ZN$3,2)),RIGHT(ZN$3,1)),TRUE),#N/A)</f>
        <v>-785</v>
      </c>
      <c r="ZO21" s="9">
        <f t="shared" ref="ZO21" si="727">$ZY21+VLOOKUP($A21,$ACE:$ACW,1+IFERROR(VALUE(RIGHT(ZN$3,2)),RIGHT(ZN$3,1)),TRUE)</f>
        <v>-777</v>
      </c>
      <c r="ZP21" s="2">
        <f>IFERROR(ZQ21-VLOOKUP($A21,'TB2-1'!$A:$XEW,1+IFERROR(VALUE(RIGHT(ZP$3,2)),RIGHT(ZP$3,1)),TRUE),#N/A)</f>
        <v>-788</v>
      </c>
      <c r="ZQ21" s="9">
        <f t="shared" ref="ZQ21" si="728">$ZY21+VLOOKUP($A21,$ACE:$ACW,1+IFERROR(VALUE(RIGHT(ZP$3,2)),RIGHT(ZP$3,1)),TRUE)</f>
        <v>-776</v>
      </c>
      <c r="ZR21" s="2">
        <f>IFERROR(ZS21-VLOOKUP($A21,'TB2-1'!$A:$XEW,1+IFERROR(VALUE(RIGHT(ZR$3,2)),RIGHT(ZR$3,1)),TRUE),#N/A)</f>
        <v>-792</v>
      </c>
      <c r="ZS21" s="9">
        <f t="shared" ref="ZS21" si="729">$ZY21+VLOOKUP($A21,$ACE:$ACW,1+IFERROR(VALUE(RIGHT(ZR$3,2)),RIGHT(ZR$3,1)),TRUE)</f>
        <v>-774</v>
      </c>
      <c r="ZT21" s="2">
        <f>IFERROR(ZU21-VLOOKUP($A21,'TB2-1'!$A:$XEW,1+IFERROR(VALUE(RIGHT(ZT$3,2)),RIGHT(ZT$3,1)),TRUE),#N/A)</f>
        <v>-798</v>
      </c>
      <c r="ZU21" s="9">
        <f t="shared" ref="ZU21" si="730">$ZY21+VLOOKUP($A21,$ACE:$ACW,1+IFERROR(VALUE(RIGHT(ZT$3,2)),RIGHT(ZT$3,1)),TRUE)</f>
        <v>-773</v>
      </c>
      <c r="ZV21" s="2">
        <f>IFERROR(ZW21-VLOOKUP($A21,'TB2-1'!$A:$XEW,1+IFERROR(VALUE(RIGHT(ZV$3,2)),RIGHT(ZV$3,1)),TRUE),#N/A)</f>
        <v>-805</v>
      </c>
      <c r="ZW21" s="9">
        <f t="shared" ref="ZW21" si="731">$ZY21+VLOOKUP($A21,$ACE:$ACW,1+IFERROR(VALUE(RIGHT(ZV$3,2)),RIGHT(ZV$3,1)),TRUE)</f>
        <v>-765</v>
      </c>
      <c r="ZX21" s="2">
        <f>IFERROR(ZY21-VLOOKUP($A21,'TB2-1'!$A:$XEW,1+IFERROR(VALUE(RIGHT(ZX$3,2)),RIGHT(ZX$3,1)),TRUE),#N/A)</f>
        <v>-843</v>
      </c>
      <c r="ZY21" s="9">
        <v>-780</v>
      </c>
      <c r="ZZ21" s="2">
        <f>IFERROR(AAA21-VLOOKUP($A21,'TB2-1'!$A:$XEW,1+IFERROR(VALUE(RIGHT(ZZ$3,2)),RIGHT(ZZ$3,1)),TRUE),#N/A)</f>
        <v>-880</v>
      </c>
      <c r="AAA21" s="2">
        <f t="shared" si="85"/>
        <v>-780</v>
      </c>
      <c r="AAB21" s="2">
        <f>IFERROR(AAC21-VLOOKUP($A21,'TB2-1'!$A:$XEW,1+IFERROR(VALUE(RIGHT(AAB$3,2)),RIGHT(AAB$3,1)),TRUE),#N/A)</f>
        <v>-940</v>
      </c>
      <c r="AAC21" s="2">
        <f t="shared" si="85"/>
        <v>-780</v>
      </c>
      <c r="AAD21" s="2">
        <f>IFERROR(AAE21-VLOOKUP($A21,'TB2-1'!$A:$XEW,1+IFERROR(VALUE(RIGHT(AAD$3,2)),RIGHT(AAD$3,1)),TRUE),#N/A)</f>
        <v>-1030</v>
      </c>
      <c r="AAE21" s="2">
        <f t="shared" si="85"/>
        <v>-780</v>
      </c>
      <c r="AAF21" s="2">
        <f>IFERROR(AAG21-VLOOKUP($A21,'TB2-1'!$A:$XEW,1+IFERROR(VALUE(RIGHT(AAF$3,2)),RIGHT(AAF$3,1)),TRUE),#N/A)</f>
        <v>-1180</v>
      </c>
      <c r="AAG21" s="2">
        <f t="shared" si="85"/>
        <v>-780</v>
      </c>
      <c r="AAH21" s="2">
        <f>IFERROR(AAI21-VLOOKUP($A21,'TB2-1'!$A:$XEW,1+IFERROR(VALUE(RIGHT(AAH$3,2)),RIGHT(AAH$3,1)),TRUE),#N/A)</f>
        <v>-1410</v>
      </c>
      <c r="AAI21" s="2">
        <f t="shared" si="85"/>
        <v>-780</v>
      </c>
      <c r="AAJ21" s="2">
        <f>IFERROR(AAK21-VLOOKUP($A21,'TB2-1'!$A:$XEW,1+IFERROR(VALUE(RIGHT(AAJ$3,2)),RIGHT(AAJ$3,1)),TRUE),#N/A)</f>
        <v>-1780</v>
      </c>
      <c r="AAK21" s="2">
        <f t="shared" si="85"/>
        <v>-780</v>
      </c>
      <c r="AAL21" s="2">
        <f>IFERROR(AAM21-VLOOKUP($A21,'TB2-1'!$A:$XEW,1+IFERROR(VALUE(RIGHT(AAL$3,2)),RIGHT(AAL$3,1)),TRUE),#N/A)</f>
        <v>-2380</v>
      </c>
      <c r="AAM21" s="2">
        <f t="shared" si="85"/>
        <v>-780</v>
      </c>
      <c r="AAN21" s="2">
        <f>IFERROR(AAO21-VLOOKUP($A21,'TB2-1'!$A:$XEW,1+IFERROR(VALUE(RIGHT(AAN$3,2)),RIGHT(AAN$3,1)),TRUE),#N/A)</f>
        <v>-3280</v>
      </c>
      <c r="AAO21" s="2">
        <f t="shared" si="85"/>
        <v>-780</v>
      </c>
      <c r="AAP21" s="2">
        <f>IFERROR(AAQ21-VLOOKUP($A21,'TB2-1'!$A:$XEW,1+IFERROR(VALUE(RIGHT(AAP$3,2)),RIGHT(AAP$3,1)),TRUE),#N/A)</f>
        <v>-4780</v>
      </c>
      <c r="AAQ21" s="2">
        <f t="shared" si="86"/>
        <v>-780</v>
      </c>
      <c r="AAR21" s="2">
        <f>IFERROR(AAS21-VLOOKUP($A21,'TB2-1'!$A:$XEW,1+IFERROR(VALUE(RIGHT(AAR$3,2)),RIGHT(AAR$3,1)),TRUE),#N/A)</f>
        <v>-7080</v>
      </c>
      <c r="AAS21" s="2">
        <f t="shared" si="87"/>
        <v>-780</v>
      </c>
      <c r="AAT21" s="5" t="e">
        <f>IFERROR(AAU21-VLOOKUP($A21,'TB2-1'!$A:$XEW,1+IFERROR(VALUE(RIGHT(AAT$3,2)),RIGHT(AAT$3,1)),TRUE),#N/A)</f>
        <v>#N/A</v>
      </c>
      <c r="AAU21" s="9" t="e">
        <f t="shared" si="142"/>
        <v>#N/A</v>
      </c>
      <c r="AAV21" s="5" t="e">
        <f>IFERROR(AAW21-VLOOKUP($A21,'TB2-1'!$A:$XEW,1+IFERROR(VALUE(RIGHT(AAV$3,2)),RIGHT(AAV$3,1)),TRUE),#N/A)</f>
        <v>#N/A</v>
      </c>
      <c r="AAW21" s="9" t="e">
        <f t="shared" si="142"/>
        <v>#N/A</v>
      </c>
      <c r="AAX21" s="5">
        <f>IFERROR(AAY21-VLOOKUP($A21,'TB2-1'!$A:$XEW,1+IFERROR(VALUE(RIGHT(AAX$3,2)),RIGHT(AAX$3,1)),TRUE),#N/A)</f>
        <v>-1005</v>
      </c>
      <c r="AAY21" s="9">
        <f t="shared" ref="AAY21" si="732">$ABI21+VLOOKUP($A21,$ACE:$ACW,1+IFERROR(VALUE(RIGHT(AAX$3,2)),RIGHT(AAX$3,1)),TRUE)</f>
        <v>-997</v>
      </c>
      <c r="AAZ21" s="5">
        <f>IFERROR(ABA21-VLOOKUP($A21,'TB2-1'!$A:$XEW,1+IFERROR(VALUE(RIGHT(AAZ$3,2)),RIGHT(AAZ$3,1)),TRUE),#N/A)</f>
        <v>-1008</v>
      </c>
      <c r="ABA21" s="9">
        <f t="shared" ref="ABA21" si="733">$ABI21+VLOOKUP($A21,$ACE:$ACW,1+IFERROR(VALUE(RIGHT(AAZ$3,2)),RIGHT(AAZ$3,1)),TRUE)</f>
        <v>-996</v>
      </c>
      <c r="ABB21" s="5">
        <f>IFERROR(ABC21-VLOOKUP($A21,'TB2-1'!$A:$XEW,1+IFERROR(VALUE(RIGHT(ABB$3,2)),RIGHT(ABB$3,1)),TRUE),#N/A)</f>
        <v>-1012</v>
      </c>
      <c r="ABC21" s="9">
        <f t="shared" ref="ABC21" si="734">$ABI21+VLOOKUP($A21,$ACE:$ACW,1+IFERROR(VALUE(RIGHT(ABB$3,2)),RIGHT(ABB$3,1)),TRUE)</f>
        <v>-994</v>
      </c>
      <c r="ABD21" s="5">
        <f>IFERROR(ABE21-VLOOKUP($A21,'TB2-1'!$A:$XEW,1+IFERROR(VALUE(RIGHT(ABD$3,2)),RIGHT(ABD$3,1)),TRUE),#N/A)</f>
        <v>-1018</v>
      </c>
      <c r="ABE21" s="9">
        <f t="shared" ref="ABE21" si="735">$ABI21+VLOOKUP($A21,$ACE:$ACW,1+IFERROR(VALUE(RIGHT(ABD$3,2)),RIGHT(ABD$3,1)),TRUE)</f>
        <v>-993</v>
      </c>
      <c r="ABF21" s="5">
        <f>IFERROR(ABG21-VLOOKUP($A21,'TB2-1'!$A:$XEW,1+IFERROR(VALUE(RIGHT(ABF$3,2)),RIGHT(ABF$3,1)),TRUE),#N/A)</f>
        <v>-1025</v>
      </c>
      <c r="ABG21" s="9">
        <f t="shared" ref="ABG21" si="736">$ABI21+VLOOKUP($A21,$ACE:$ACW,1+IFERROR(VALUE(RIGHT(ABF$3,2)),RIGHT(ABF$3,1)),TRUE)</f>
        <v>-985</v>
      </c>
      <c r="ABH21" s="5">
        <f>IFERROR(ABI21-VLOOKUP($A21,'TB2-1'!$A:$XEW,1+IFERROR(VALUE(RIGHT(ABH$3,2)),RIGHT(ABH$3,1)),TRUE),#N/A)</f>
        <v>-1063</v>
      </c>
      <c r="ABI21" s="9">
        <v>-1000</v>
      </c>
      <c r="ABJ21" s="5">
        <f>IFERROR(ABK21-VLOOKUP($A21,'TB2-1'!$A:$XEW,1+IFERROR(VALUE(RIGHT(ABJ$3,2)),RIGHT(ABJ$3,1)),TRUE),#N/A)</f>
        <v>-1100</v>
      </c>
      <c r="ABK21" s="5">
        <f t="shared" si="88"/>
        <v>-1000</v>
      </c>
      <c r="ABL21" s="5">
        <f>IFERROR(ABM21-VLOOKUP($A21,'TB2-1'!$A:$XEW,1+IFERROR(VALUE(RIGHT(ABL$3,2)),RIGHT(ABL$3,1)),TRUE),#N/A)</f>
        <v>-1160</v>
      </c>
      <c r="ABM21" s="5">
        <f t="shared" si="88"/>
        <v>-1000</v>
      </c>
      <c r="ABN21" s="5">
        <f>IFERROR(ABO21-VLOOKUP($A21,'TB2-1'!$A:$XEW,1+IFERROR(VALUE(RIGHT(ABN$3,2)),RIGHT(ABN$3,1)),TRUE),#N/A)</f>
        <v>-1250</v>
      </c>
      <c r="ABO21" s="5">
        <f t="shared" si="88"/>
        <v>-1000</v>
      </c>
      <c r="ABP21" s="5">
        <f>IFERROR(ABQ21-VLOOKUP($A21,'TB2-1'!$A:$XEW,1+IFERROR(VALUE(RIGHT(ABP$3,2)),RIGHT(ABP$3,1)),TRUE),#N/A)</f>
        <v>-1400</v>
      </c>
      <c r="ABQ21" s="5">
        <f t="shared" si="88"/>
        <v>-1000</v>
      </c>
      <c r="ABR21" s="5">
        <f>IFERROR(ABS21-VLOOKUP($A21,'TB2-1'!$A:$XEW,1+IFERROR(VALUE(RIGHT(ABR$3,2)),RIGHT(ABR$3,1)),TRUE),#N/A)</f>
        <v>-1630</v>
      </c>
      <c r="ABS21" s="5">
        <f t="shared" si="88"/>
        <v>-1000</v>
      </c>
      <c r="ABT21" s="5">
        <f>IFERROR(ABU21-VLOOKUP($A21,'TB2-1'!$A:$XEW,1+IFERROR(VALUE(RIGHT(ABT$3,2)),RIGHT(ABT$3,1)),TRUE),#N/A)</f>
        <v>-2000</v>
      </c>
      <c r="ABU21" s="5">
        <f t="shared" si="88"/>
        <v>-1000</v>
      </c>
      <c r="ABV21" s="5">
        <f>IFERROR(ABW21-VLOOKUP($A21,'TB2-1'!$A:$XEW,1+IFERROR(VALUE(RIGHT(ABV$3,2)),RIGHT(ABV$3,1)),TRUE),#N/A)</f>
        <v>-2600</v>
      </c>
      <c r="ABW21" s="5">
        <f t="shared" si="88"/>
        <v>-1000</v>
      </c>
      <c r="ABX21" s="5">
        <f>IFERROR(ABY21-VLOOKUP($A21,'TB2-1'!$A:$XEW,1+IFERROR(VALUE(RIGHT(ABX$3,2)),RIGHT(ABX$3,1)),TRUE),#N/A)</f>
        <v>-3500</v>
      </c>
      <c r="ABY21" s="5">
        <f t="shared" si="88"/>
        <v>-1000</v>
      </c>
      <c r="ABZ21" s="5">
        <f>IFERROR(ACA21-VLOOKUP($A21,'TB2-1'!$A:$XEW,1+IFERROR(VALUE(RIGHT(ABZ$3,2)),RIGHT(ABZ$3,1)),TRUE),#N/A)</f>
        <v>-5000</v>
      </c>
      <c r="ACA21" s="5">
        <f t="shared" si="89"/>
        <v>-1000</v>
      </c>
      <c r="ACB21" s="5">
        <f>IFERROR(ACC21-VLOOKUP($A21,'TB2-1'!$A:$XEW,1+IFERROR(VALUE(RIGHT(ACB$3,2)),RIGHT(ACB$3,1)),TRUE),#N/A)</f>
        <v>-7300</v>
      </c>
      <c r="ACC21" s="5">
        <f t="shared" si="90"/>
        <v>-1000</v>
      </c>
      <c r="ACE21" s="2">
        <f>Config!G17</f>
        <v>160.001</v>
      </c>
      <c r="ACF21" s="6" t="e">
        <v>#N/A</v>
      </c>
      <c r="ACG21" s="6" t="e">
        <v>#N/A</v>
      </c>
      <c r="ACH21" s="6">
        <v>3</v>
      </c>
      <c r="ACI21" s="6">
        <v>4</v>
      </c>
      <c r="ACJ21" s="6">
        <v>6</v>
      </c>
      <c r="ACK21" s="6">
        <v>7</v>
      </c>
      <c r="ACL21" s="6">
        <v>15</v>
      </c>
      <c r="ACM21" s="6">
        <v>23</v>
      </c>
      <c r="ACN21" s="6" t="e">
        <v>#N/A</v>
      </c>
      <c r="ACO21" s="6" t="e">
        <v>#N/A</v>
      </c>
      <c r="ACP21" s="6" t="e">
        <v>#N/A</v>
      </c>
      <c r="ACQ21" s="6" t="e">
        <v>#N/A</v>
      </c>
      <c r="ACR21" s="6" t="e">
        <v>#N/A</v>
      </c>
      <c r="ACS21" s="6" t="e">
        <v>#N/A</v>
      </c>
      <c r="ACT21" s="6" t="e">
        <v>#N/A</v>
      </c>
      <c r="ACU21" s="6" t="e">
        <v>#N/A</v>
      </c>
      <c r="ACV21" s="6" t="e">
        <v>#N/A</v>
      </c>
      <c r="ACW21" s="6" t="e">
        <v>#N/A</v>
      </c>
    </row>
    <row r="22" spans="1:777" ht="15.75" thickBot="1" x14ac:dyDescent="0.3">
      <c r="A22" s="2">
        <f>Config!G18</f>
        <v>180.001</v>
      </c>
      <c r="B22" s="84">
        <v>240</v>
      </c>
      <c r="C22" s="5">
        <f>IFERROR(B22+VLOOKUP($A22,'TB2-1'!$A:$XEW,1+IFERROR(VALUE(RIGHT(B$3,2)),RIGHT(B$3,1)),TRUE),#N/A)</f>
        <v>244.5</v>
      </c>
      <c r="D22" s="10">
        <f t="shared" si="1"/>
        <v>240</v>
      </c>
      <c r="E22" s="5">
        <f>IFERROR(D22+VLOOKUP($A22,'TB2-1'!$A:$XEW,1+IFERROR(VALUE(RIGHT(D$3,2)),RIGHT(D$3,1)),TRUE),#N/A)</f>
        <v>247</v>
      </c>
      <c r="F22" s="10">
        <f t="shared" si="1"/>
        <v>240</v>
      </c>
      <c r="G22" s="5">
        <f>IFERROR(F22+VLOOKUP($A22,'TB2-1'!$A:$XEW,1+IFERROR(VALUE(RIGHT(F$3,2)),RIGHT(F$3,1)),TRUE),#N/A)</f>
        <v>250</v>
      </c>
      <c r="H22" s="10">
        <f t="shared" si="1"/>
        <v>240</v>
      </c>
      <c r="I22" s="5">
        <f>IFERROR(H22+VLOOKUP($A22,'TB2-1'!$A:$XEW,1+IFERROR(VALUE(RIGHT(H$3,2)),RIGHT(H$3,1)),TRUE),#N/A)</f>
        <v>254</v>
      </c>
      <c r="J22" s="10">
        <f t="shared" si="1"/>
        <v>240</v>
      </c>
      <c r="K22" s="5">
        <f>IFERROR(J22+VLOOKUP($A22,'TB2-1'!$A:$XEW,1+IFERROR(VALUE(RIGHT(J$3,2)),RIGHT(J$3,1)),TRUE),#N/A)</f>
        <v>260</v>
      </c>
      <c r="L22" s="10">
        <f t="shared" si="1"/>
        <v>240</v>
      </c>
      <c r="M22" s="5">
        <f>IFERROR(L22+VLOOKUP($A22,'TB2-1'!$A:$XEW,1+IFERROR(VALUE(RIGHT(L$3,2)),RIGHT(L$3,1)),TRUE),#N/A)</f>
        <v>269</v>
      </c>
      <c r="N22" s="10">
        <f t="shared" si="1"/>
        <v>240</v>
      </c>
      <c r="O22" s="5">
        <f>IFERROR(N22+VLOOKUP($A22,'TB2-1'!$A:$XEW,1+IFERROR(VALUE(RIGHT(N$3,2)),RIGHT(N$3,1)),TRUE),#N/A)</f>
        <v>286</v>
      </c>
      <c r="P22" s="10">
        <f t="shared" si="1"/>
        <v>240</v>
      </c>
      <c r="Q22" s="5">
        <f>IFERROR(P22+VLOOKUP($A22,'TB2-1'!$A:$XEW,1+IFERROR(VALUE(RIGHT(P$3,2)),RIGHT(P$3,1)),TRUE),#N/A)</f>
        <v>312</v>
      </c>
      <c r="R22" s="10">
        <f t="shared" si="1"/>
        <v>240</v>
      </c>
      <c r="S22" s="5">
        <f>IFERROR(R22+VLOOKUP($A22,'TB2-1'!$A:$XEW,1+IFERROR(VALUE(RIGHT(R$3,2)),RIGHT(R$3,1)),TRUE),#N/A)</f>
        <v>355</v>
      </c>
      <c r="T22" s="10">
        <f t="shared" si="2"/>
        <v>240</v>
      </c>
      <c r="U22" s="5">
        <f>IFERROR(T22+VLOOKUP($A22,'TB2-1'!$A:$XEW,1+IFERROR(VALUE(RIGHT(T$3,2)),RIGHT(T$3,1)),TRUE),#N/A)</f>
        <v>425</v>
      </c>
      <c r="V22" s="10">
        <f t="shared" si="3"/>
        <v>240</v>
      </c>
      <c r="W22" s="5">
        <f>IFERROR(V22+VLOOKUP($A22,'TB2-1'!$A:$XEW,1+IFERROR(VALUE(RIGHT(V$3,2)),RIGHT(V$3,1)),TRUE),#N/A)</f>
        <v>530</v>
      </c>
      <c r="X22" s="10">
        <f t="shared" si="4"/>
        <v>240</v>
      </c>
      <c r="Y22" s="5">
        <f>IFERROR(X22+VLOOKUP($A22,'TB2-1'!$A:$XEW,1+IFERROR(VALUE(RIGHT(X$3,2)),RIGHT(X$3,1)),TRUE),#N/A)</f>
        <v>700</v>
      </c>
      <c r="Z22" s="10">
        <f t="shared" si="5"/>
        <v>240</v>
      </c>
      <c r="AA22" s="5">
        <f>IFERROR(Z22+VLOOKUP($A22,'TB2-1'!$A:$XEW,1+IFERROR(VALUE(RIGHT(Z$3,2)),RIGHT(Z$3,1)),TRUE),#N/A)</f>
        <v>960</v>
      </c>
      <c r="AB22" s="10">
        <f t="shared" si="6"/>
        <v>240</v>
      </c>
      <c r="AC22" s="5">
        <f>IFERROR(AB22+VLOOKUP($A22,'TB2-1'!$A:$XEW,1+IFERROR(VALUE(RIGHT(AB$3,2)),RIGHT(AB$3,1)),TRUE),#N/A)</f>
        <v>1390</v>
      </c>
      <c r="AD22" s="10">
        <f t="shared" si="7"/>
        <v>240</v>
      </c>
      <c r="AE22" s="5">
        <f>IFERROR(AD22+VLOOKUP($A22,'TB2-1'!$A:$XEW,1+IFERROR(VALUE(RIGHT(AD$3,2)),RIGHT(AD$3,1)),TRUE),#N/A)</f>
        <v>2090</v>
      </c>
      <c r="AF22" s="10">
        <f t="shared" si="8"/>
        <v>240</v>
      </c>
      <c r="AG22" s="5">
        <f>IFERROR(AF22+VLOOKUP($A22,'TB2-1'!$A:$XEW,1+IFERROR(VALUE(RIGHT(AF$3,2)),RIGHT(AF$3,1)),TRUE),#N/A)</f>
        <v>3140</v>
      </c>
      <c r="AH22" s="10">
        <f t="shared" si="9"/>
        <v>240</v>
      </c>
      <c r="AI22" s="5">
        <f>IFERROR(AH22+VLOOKUP($A22,'TB2-1'!$A:$XEW,1+IFERROR(VALUE(RIGHT(AH$3,2)),RIGHT(AH$3,1)),TRUE),#N/A)</f>
        <v>4840</v>
      </c>
      <c r="AJ22" s="10">
        <f t="shared" si="10"/>
        <v>240</v>
      </c>
      <c r="AK22" s="5">
        <f>IFERROR(AJ22+VLOOKUP($A22,'TB2-1'!$A:$XEW,1+IFERROR(VALUE(RIGHT(AJ$3,2)),RIGHT(AJ$3,1)),TRUE),#N/A)</f>
        <v>7440</v>
      </c>
      <c r="AL22" s="84">
        <v>170</v>
      </c>
      <c r="AM22" s="6">
        <f>IFERROR(AL22+VLOOKUP($A22,'TB2-1'!$A:$XEW,1+IFERROR(VALUE(RIGHT(AL$3,2)),RIGHT(AL$3,1)),TRUE),#N/A)</f>
        <v>174.5</v>
      </c>
      <c r="AN22" s="6">
        <f t="shared" si="11"/>
        <v>170</v>
      </c>
      <c r="AO22" s="6">
        <f>IFERROR(AN22+VLOOKUP($A22,'TB2-1'!$A:$XEW,1+IFERROR(VALUE(RIGHT(AN$3,2)),RIGHT(AN$3,1)),TRUE),#N/A)</f>
        <v>177</v>
      </c>
      <c r="AP22" s="6">
        <f t="shared" si="11"/>
        <v>170</v>
      </c>
      <c r="AQ22" s="6">
        <f>IFERROR(AP22+VLOOKUP($A22,'TB2-1'!$A:$XEW,1+IFERROR(VALUE(RIGHT(AP$3,2)),RIGHT(AP$3,1)),TRUE),#N/A)</f>
        <v>180</v>
      </c>
      <c r="AR22" s="6">
        <f t="shared" si="11"/>
        <v>170</v>
      </c>
      <c r="AS22" s="6">
        <f>IFERROR(AR22+VLOOKUP($A22,'TB2-1'!$A:$XEW,1+IFERROR(VALUE(RIGHT(AR$3,2)),RIGHT(AR$3,1)),TRUE),#N/A)</f>
        <v>184</v>
      </c>
      <c r="AT22" s="6">
        <f t="shared" si="11"/>
        <v>170</v>
      </c>
      <c r="AU22" s="6">
        <f>IFERROR(AT22+VLOOKUP($A22,'TB2-1'!$A:$XEW,1+IFERROR(VALUE(RIGHT(AT$3,2)),RIGHT(AT$3,1)),TRUE),#N/A)</f>
        <v>190</v>
      </c>
      <c r="AV22" s="6">
        <f t="shared" si="11"/>
        <v>170</v>
      </c>
      <c r="AW22" s="6">
        <f>IFERROR(AV22+VLOOKUP($A22,'TB2-1'!$A:$XEW,1+IFERROR(VALUE(RIGHT(AV$3,2)),RIGHT(AV$3,1)),TRUE),#N/A)</f>
        <v>199</v>
      </c>
      <c r="AX22" s="6">
        <f t="shared" si="11"/>
        <v>170</v>
      </c>
      <c r="AY22" s="6">
        <f>IFERROR(AX22+VLOOKUP($A22,'TB2-1'!$A:$XEW,1+IFERROR(VALUE(RIGHT(AX$3,2)),RIGHT(AX$3,1)),TRUE),#N/A)</f>
        <v>216</v>
      </c>
      <c r="AZ22" s="6">
        <f t="shared" si="11"/>
        <v>170</v>
      </c>
      <c r="BA22" s="6">
        <f>IFERROR(AZ22+VLOOKUP($A22,'TB2-1'!$A:$XEW,1+IFERROR(VALUE(RIGHT(AZ$3,2)),RIGHT(AZ$3,1)),TRUE),#N/A)</f>
        <v>242</v>
      </c>
      <c r="BB22" s="6">
        <f t="shared" si="11"/>
        <v>170</v>
      </c>
      <c r="BC22" s="6">
        <f>IFERROR(BB22+VLOOKUP($A22,'TB2-1'!$A:$XEW,1+IFERROR(VALUE(RIGHT(BB$3,2)),RIGHT(BB$3,1)),TRUE),#N/A)</f>
        <v>285</v>
      </c>
      <c r="BD22" s="6">
        <f t="shared" si="12"/>
        <v>170</v>
      </c>
      <c r="BE22" s="6">
        <f>IFERROR(BD22+VLOOKUP($A22,'TB2-1'!$A:$XEW,1+IFERROR(VALUE(RIGHT(BD$3,2)),RIGHT(BD$3,1)),TRUE),#N/A)</f>
        <v>355</v>
      </c>
      <c r="BF22" s="6">
        <f t="shared" si="13"/>
        <v>170</v>
      </c>
      <c r="BG22" s="6">
        <f>IFERROR(BF22+VLOOKUP($A22,'TB2-1'!$A:$XEW,1+IFERROR(VALUE(RIGHT(BF$3,2)),RIGHT(BF$3,1)),TRUE),#N/A)</f>
        <v>460</v>
      </c>
      <c r="BH22" s="6">
        <f t="shared" si="14"/>
        <v>170</v>
      </c>
      <c r="BI22" s="6">
        <f>IFERROR(BH22+VLOOKUP($A22,'TB2-1'!$A:$XEW,1+IFERROR(VALUE(RIGHT(BH$3,2)),RIGHT(BH$3,1)),TRUE),#N/A)</f>
        <v>630</v>
      </c>
      <c r="BJ22" s="6">
        <f t="shared" si="15"/>
        <v>170</v>
      </c>
      <c r="BK22" s="6">
        <f>IFERROR(BJ22+VLOOKUP($A22,'TB2-1'!$A:$XEW,1+IFERROR(VALUE(RIGHT(BJ$3,2)),RIGHT(BJ$3,1)),TRUE),#N/A)</f>
        <v>890</v>
      </c>
      <c r="BL22" s="6">
        <f t="shared" si="16"/>
        <v>170</v>
      </c>
      <c r="BM22" s="6">
        <f>IFERROR(BL22+VLOOKUP($A22,'TB2-1'!$A:$XEW,1+IFERROR(VALUE(RIGHT(BL$3,2)),RIGHT(BL$3,1)),TRUE),#N/A)</f>
        <v>1320</v>
      </c>
      <c r="BN22" s="6">
        <f t="shared" si="17"/>
        <v>170</v>
      </c>
      <c r="BO22" s="6">
        <f>IFERROR(BN22+VLOOKUP($A22,'TB2-1'!$A:$XEW,1+IFERROR(VALUE(RIGHT(BN$3,2)),RIGHT(BN$3,1)),TRUE),#N/A)</f>
        <v>2020</v>
      </c>
      <c r="BP22" s="6">
        <f t="shared" si="18"/>
        <v>170</v>
      </c>
      <c r="BQ22" s="6">
        <f>IFERROR(BP22+VLOOKUP($A22,'TB2-1'!$A:$XEW,1+IFERROR(VALUE(RIGHT(BP$3,2)),RIGHT(BP$3,1)),TRUE),#N/A)</f>
        <v>3070</v>
      </c>
      <c r="BR22" s="6">
        <f t="shared" si="19"/>
        <v>170</v>
      </c>
      <c r="BS22" s="6">
        <f>IFERROR(BR22+VLOOKUP($A22,'TB2-1'!$A:$XEW,1+IFERROR(VALUE(RIGHT(BR$3,2)),RIGHT(BR$3,1)),TRUE),#N/A)</f>
        <v>4770</v>
      </c>
      <c r="BT22" s="6">
        <f t="shared" si="20"/>
        <v>170</v>
      </c>
      <c r="BU22" s="6">
        <f>IFERROR(BT22+VLOOKUP($A22,'TB2-1'!$A:$XEW,1+IFERROR(VALUE(RIGHT(BT$3,2)),RIGHT(BT$3,1)),TRUE),#N/A)</f>
        <v>7370</v>
      </c>
      <c r="BV22" s="84">
        <v>100</v>
      </c>
      <c r="BW22" s="5">
        <f>IFERROR(BV22+VLOOKUP($A22,'TB2-1'!$A:$XEW,1+IFERROR(VALUE(RIGHT(BV$3,2)),RIGHT(BV$3,1)),TRUE),#N/A)</f>
        <v>104.5</v>
      </c>
      <c r="BX22" s="10">
        <f t="shared" si="21"/>
        <v>100</v>
      </c>
      <c r="BY22" s="5">
        <f>IFERROR(BX22+VLOOKUP($A22,'TB2-1'!$A:$XEW,1+IFERROR(VALUE(RIGHT(BX$3,2)),RIGHT(BX$3,1)),TRUE),#N/A)</f>
        <v>107</v>
      </c>
      <c r="BZ22" s="10">
        <f t="shared" si="21"/>
        <v>100</v>
      </c>
      <c r="CA22" s="5">
        <f>IFERROR(BZ22+VLOOKUP($A22,'TB2-1'!$A:$XEW,1+IFERROR(VALUE(RIGHT(BZ$3,2)),RIGHT(BZ$3,1)),TRUE),#N/A)</f>
        <v>110</v>
      </c>
      <c r="CB22" s="10">
        <f t="shared" si="21"/>
        <v>100</v>
      </c>
      <c r="CC22" s="5">
        <f>IFERROR(CB22+VLOOKUP($A22,'TB2-1'!$A:$XEW,1+IFERROR(VALUE(RIGHT(CB$3,2)),RIGHT(CB$3,1)),TRUE),#N/A)</f>
        <v>114</v>
      </c>
      <c r="CD22" s="10">
        <f t="shared" si="21"/>
        <v>100</v>
      </c>
      <c r="CE22" s="5">
        <f>IFERROR(CD22+VLOOKUP($A22,'TB2-1'!$A:$XEW,1+IFERROR(VALUE(RIGHT(CD$3,2)),RIGHT(CD$3,1)),TRUE),#N/A)</f>
        <v>120</v>
      </c>
      <c r="CF22" s="10">
        <f t="shared" si="21"/>
        <v>100</v>
      </c>
      <c r="CG22" s="5">
        <f>IFERROR(CF22+VLOOKUP($A22,'TB2-1'!$A:$XEW,1+IFERROR(VALUE(RIGHT(CF$3,2)),RIGHT(CF$3,1)),TRUE),#N/A)</f>
        <v>129</v>
      </c>
      <c r="CH22" s="10">
        <f t="shared" si="21"/>
        <v>100</v>
      </c>
      <c r="CI22" s="5">
        <f>IFERROR(CH22+VLOOKUP($A22,'TB2-1'!$A:$XEW,1+IFERROR(VALUE(RIGHT(CH$3,2)),RIGHT(CH$3,1)),TRUE),#N/A)</f>
        <v>146</v>
      </c>
      <c r="CJ22" s="10">
        <f t="shared" si="21"/>
        <v>100</v>
      </c>
      <c r="CK22" s="5">
        <f>IFERROR(CJ22+VLOOKUP($A22,'TB2-1'!$A:$XEW,1+IFERROR(VALUE(RIGHT(CJ$3,2)),RIGHT(CJ$3,1)),TRUE),#N/A)</f>
        <v>172</v>
      </c>
      <c r="CL22" s="10">
        <f t="shared" si="21"/>
        <v>100</v>
      </c>
      <c r="CM22" s="5">
        <f>IFERROR(CL22+VLOOKUP($A22,'TB2-1'!$A:$XEW,1+IFERROR(VALUE(RIGHT(CL$3,2)),RIGHT(CL$3,1)),TRUE),#N/A)</f>
        <v>215</v>
      </c>
      <c r="CN22" s="10">
        <f t="shared" si="22"/>
        <v>100</v>
      </c>
      <c r="CO22" s="5">
        <f>IFERROR(CN22+VLOOKUP($A22,'TB2-1'!$A:$XEW,1+IFERROR(VALUE(RIGHT(CN$3,2)),RIGHT(CN$3,1)),TRUE),#N/A)</f>
        <v>285</v>
      </c>
      <c r="CP22" s="10">
        <f t="shared" si="23"/>
        <v>100</v>
      </c>
      <c r="CQ22" s="5">
        <f>IFERROR(CP22+VLOOKUP($A22,'TB2-1'!$A:$XEW,1+IFERROR(VALUE(RIGHT(CP$3,2)),RIGHT(CP$3,1)),TRUE),#N/A)</f>
        <v>390</v>
      </c>
      <c r="CR22" s="10">
        <f t="shared" si="24"/>
        <v>100</v>
      </c>
      <c r="CS22" s="5">
        <f>IFERROR(CR22+VLOOKUP($A22,'TB2-1'!$A:$XEW,1+IFERROR(VALUE(RIGHT(CR$3,2)),RIGHT(CR$3,1)),TRUE),#N/A)</f>
        <v>560</v>
      </c>
      <c r="CT22" s="10">
        <f t="shared" si="25"/>
        <v>100</v>
      </c>
      <c r="CU22" s="5">
        <f>IFERROR(CT22+VLOOKUP($A22,'TB2-1'!$A:$XEW,1+IFERROR(VALUE(RIGHT(CT$3,2)),RIGHT(CT$3,1)),TRUE),#N/A)</f>
        <v>820</v>
      </c>
      <c r="CV22" s="10">
        <f t="shared" si="26"/>
        <v>100</v>
      </c>
      <c r="CW22" s="5">
        <f>IFERROR(CV22+VLOOKUP($A22,'TB2-1'!$A:$XEW,1+IFERROR(VALUE(RIGHT(CV$3,2)),RIGHT(CV$3,1)),TRUE),#N/A)</f>
        <v>1250</v>
      </c>
      <c r="CX22" s="10">
        <f t="shared" si="27"/>
        <v>100</v>
      </c>
      <c r="CY22" s="5">
        <f>IFERROR(CX22+VLOOKUP($A22,'TB2-1'!$A:$XEW,1+IFERROR(VALUE(RIGHT(CX$3,2)),RIGHT(CX$3,1)),TRUE),#N/A)</f>
        <v>1950</v>
      </c>
      <c r="CZ22" s="10">
        <f t="shared" si="28"/>
        <v>100</v>
      </c>
      <c r="DA22" s="5">
        <f>IFERROR(CZ22+VLOOKUP($A22,'TB2-1'!$A:$XEW,1+IFERROR(VALUE(RIGHT(CZ$3,2)),RIGHT(CZ$3,1)),TRUE),#N/A)</f>
        <v>3000</v>
      </c>
      <c r="DB22" s="10">
        <f t="shared" si="29"/>
        <v>100</v>
      </c>
      <c r="DC22" s="5">
        <f>IFERROR(DB22+VLOOKUP($A22,'TB2-1'!$A:$XEW,1+IFERROR(VALUE(RIGHT(DB$3,2)),RIGHT(DB$3,1)),TRUE),#N/A)</f>
        <v>4700</v>
      </c>
      <c r="DD22" s="10">
        <f t="shared" si="30"/>
        <v>100</v>
      </c>
      <c r="DE22" s="5">
        <f>IFERROR(DD22+VLOOKUP($A22,'TB2-1'!$A:$XEW,1+IFERROR(VALUE(RIGHT(DD$3,2)),RIGHT(DD$3,1)),TRUE),#N/A)</f>
        <v>7300</v>
      </c>
      <c r="DF22" s="84">
        <v>50</v>
      </c>
      <c r="DG22" s="6">
        <f>IFERROR(DF22+VLOOKUP($A22,'TB2-1'!$A:$XEW,1+IFERROR(VALUE(RIGHT(DF$3,2)),RIGHT(DF$3,1)),TRUE),#N/A)</f>
        <v>54.5</v>
      </c>
      <c r="DH22" s="6">
        <f t="shared" si="31"/>
        <v>50</v>
      </c>
      <c r="DI22" s="6">
        <f>IFERROR(DH22+VLOOKUP($A22,'TB2-1'!$A:$XEW,1+IFERROR(VALUE(RIGHT(DH$3,2)),RIGHT(DH$3,1)),TRUE),#N/A)</f>
        <v>57</v>
      </c>
      <c r="DJ22" s="6">
        <f t="shared" si="31"/>
        <v>50</v>
      </c>
      <c r="DK22" s="6">
        <f>IFERROR(DJ22+VLOOKUP($A22,'TB2-1'!$A:$XEW,1+IFERROR(VALUE(RIGHT(DJ$3,2)),RIGHT(DJ$3,1)),TRUE),#N/A)</f>
        <v>60</v>
      </c>
      <c r="DL22" s="6">
        <f t="shared" si="31"/>
        <v>50</v>
      </c>
      <c r="DM22" s="6">
        <f>IFERROR(DL22+VLOOKUP($A22,'TB2-1'!$A:$XEW,1+IFERROR(VALUE(RIGHT(DL$3,2)),RIGHT(DL$3,1)),TRUE),#N/A)</f>
        <v>64</v>
      </c>
      <c r="DN22" s="6">
        <f t="shared" si="31"/>
        <v>50</v>
      </c>
      <c r="DO22" s="6">
        <f>IFERROR(DN22+VLOOKUP($A22,'TB2-1'!$A:$XEW,1+IFERROR(VALUE(RIGHT(DN$3,2)),RIGHT(DN$3,1)),TRUE),#N/A)</f>
        <v>70</v>
      </c>
      <c r="DP22" s="6">
        <f t="shared" si="31"/>
        <v>50</v>
      </c>
      <c r="DQ22" s="6">
        <f>IFERROR(DP22+VLOOKUP($A22,'TB2-1'!$A:$XEW,1+IFERROR(VALUE(RIGHT(DP$3,2)),RIGHT(DP$3,1)),TRUE),#N/A)</f>
        <v>79</v>
      </c>
      <c r="DR22" s="6">
        <f t="shared" si="31"/>
        <v>50</v>
      </c>
      <c r="DS22" s="6">
        <f>IFERROR(DR22+VLOOKUP($A22,'TB2-1'!$A:$XEW,1+IFERROR(VALUE(RIGHT(DR$3,2)),RIGHT(DR$3,1)),TRUE),#N/A)</f>
        <v>96</v>
      </c>
      <c r="DT22" s="6">
        <f t="shared" si="31"/>
        <v>50</v>
      </c>
      <c r="DU22" s="6">
        <f>IFERROR(DT22+VLOOKUP($A22,'TB2-1'!$A:$XEW,1+IFERROR(VALUE(RIGHT(DT$3,2)),RIGHT(DT$3,1)),TRUE),#N/A)</f>
        <v>122</v>
      </c>
      <c r="DV22" s="6">
        <f t="shared" si="31"/>
        <v>50</v>
      </c>
      <c r="DW22" s="6">
        <f>IFERROR(DV22+VLOOKUP($A22,'TB2-1'!$A:$XEW,1+IFERROR(VALUE(RIGHT(DV$3,2)),RIGHT(DV$3,1)),TRUE),#N/A)</f>
        <v>165</v>
      </c>
      <c r="DX22" s="6">
        <f t="shared" si="32"/>
        <v>50</v>
      </c>
      <c r="DY22" s="6">
        <f>IFERROR(DX22+VLOOKUP($A22,'TB2-1'!$A:$XEW,1+IFERROR(VALUE(RIGHT(DX$3,2)),RIGHT(DX$3,1)),TRUE),#N/A)</f>
        <v>235</v>
      </c>
      <c r="DZ22" s="6">
        <f t="shared" si="33"/>
        <v>50</v>
      </c>
      <c r="EA22" s="6">
        <f>IFERROR(DZ22+VLOOKUP($A22,'TB2-1'!$A:$XEW,1+IFERROR(VALUE(RIGHT(DZ$3,2)),RIGHT(DZ$3,1)),TRUE),#N/A)</f>
        <v>340</v>
      </c>
      <c r="EB22" s="6">
        <f t="shared" si="34"/>
        <v>50</v>
      </c>
      <c r="EC22" s="6">
        <f>IFERROR(EB22+VLOOKUP($A22,'TB2-1'!$A:$XEW,1+IFERROR(VALUE(RIGHT(EB$3,2)),RIGHT(EB$3,1)),TRUE),#N/A)</f>
        <v>510</v>
      </c>
      <c r="ED22" s="6">
        <f t="shared" si="35"/>
        <v>50</v>
      </c>
      <c r="EE22" s="6">
        <f>IFERROR(ED22+VLOOKUP($A22,'TB2-1'!$A:$XEW,1+IFERROR(VALUE(RIGHT(ED$3,2)),RIGHT(ED$3,1)),TRUE),#N/A)</f>
        <v>770</v>
      </c>
      <c r="EF22" s="6">
        <f t="shared" si="36"/>
        <v>50</v>
      </c>
      <c r="EG22" s="6">
        <f>IFERROR(EF22+VLOOKUP($A22,'TB2-1'!$A:$XEW,1+IFERROR(VALUE(RIGHT(EF$3,2)),RIGHT(EF$3,1)),TRUE),#N/A)</f>
        <v>1200</v>
      </c>
      <c r="EH22" s="6">
        <f t="shared" si="37"/>
        <v>50</v>
      </c>
      <c r="EI22" s="6">
        <f>IFERROR(EH22+VLOOKUP($A22,'TB2-1'!$A:$XEW,1+IFERROR(VALUE(RIGHT(EH$3,2)),RIGHT(EH$3,1)),TRUE),#N/A)</f>
        <v>1900</v>
      </c>
      <c r="EJ22" s="6">
        <f t="shared" si="38"/>
        <v>50</v>
      </c>
      <c r="EK22" s="6">
        <f>IFERROR(EJ22+VLOOKUP($A22,'TB2-1'!$A:$XEW,1+IFERROR(VALUE(RIGHT(EJ$3,2)),RIGHT(EJ$3,1)),TRUE),#N/A)</f>
        <v>2950</v>
      </c>
      <c r="EL22" s="6">
        <f t="shared" si="39"/>
        <v>50</v>
      </c>
      <c r="EM22" s="6">
        <f>IFERROR(EL22+VLOOKUP($A22,'TB2-1'!$A:$XEW,1+IFERROR(VALUE(RIGHT(EL$3,2)),RIGHT(EL$3,1)),TRUE),#N/A)</f>
        <v>4650</v>
      </c>
      <c r="EN22" s="6">
        <f t="shared" si="40"/>
        <v>50</v>
      </c>
      <c r="EO22" s="6">
        <f>IFERROR(EN22+VLOOKUP($A22,'TB2-1'!$A:$XEW,1+IFERROR(VALUE(RIGHT(EN$3,2)),RIGHT(EN$3,1)),TRUE),#N/A)</f>
        <v>7250</v>
      </c>
      <c r="EP22" s="84">
        <v>15</v>
      </c>
      <c r="EQ22" s="5">
        <f>IFERROR(EP22+VLOOKUP($A22,'TB2-1'!$A:$XEW,1+IFERROR(VALUE(RIGHT(EP$3,2)),RIGHT(EP$3,1)),TRUE),#N/A)</f>
        <v>19.5</v>
      </c>
      <c r="ER22" s="10">
        <f t="shared" si="41"/>
        <v>15</v>
      </c>
      <c r="ES22" s="5">
        <f>IFERROR(ER22+VLOOKUP($A22,'TB2-1'!$A:$XEW,1+IFERROR(VALUE(RIGHT(ER$3,2)),RIGHT(ER$3,1)),TRUE),#N/A)</f>
        <v>22</v>
      </c>
      <c r="ET22" s="10">
        <f t="shared" si="41"/>
        <v>15</v>
      </c>
      <c r="EU22" s="5">
        <f>IFERROR(ET22+VLOOKUP($A22,'TB2-1'!$A:$XEW,1+IFERROR(VALUE(RIGHT(ET$3,2)),RIGHT(ET$3,1)),TRUE),#N/A)</f>
        <v>25</v>
      </c>
      <c r="EV22" s="10">
        <f t="shared" si="41"/>
        <v>15</v>
      </c>
      <c r="EW22" s="5">
        <f>IFERROR(EV22+VLOOKUP($A22,'TB2-1'!$A:$XEW,1+IFERROR(VALUE(RIGHT(EV$3,2)),RIGHT(EV$3,1)),TRUE),#N/A)</f>
        <v>29</v>
      </c>
      <c r="EX22" s="10">
        <f t="shared" si="41"/>
        <v>15</v>
      </c>
      <c r="EY22" s="5">
        <f>IFERROR(EX22+VLOOKUP($A22,'TB2-1'!$A:$XEW,1+IFERROR(VALUE(RIGHT(EX$3,2)),RIGHT(EX$3,1)),TRUE),#N/A)</f>
        <v>35</v>
      </c>
      <c r="EZ22" s="10">
        <f t="shared" si="41"/>
        <v>15</v>
      </c>
      <c r="FA22" s="5">
        <f>IFERROR(EZ22+VLOOKUP($A22,'TB2-1'!$A:$XEW,1+IFERROR(VALUE(RIGHT(EZ$3,2)),RIGHT(EZ$3,1)),TRUE),#N/A)</f>
        <v>44</v>
      </c>
      <c r="FB22" s="10">
        <f t="shared" si="41"/>
        <v>15</v>
      </c>
      <c r="FC22" s="5">
        <f>IFERROR(FB22+VLOOKUP($A22,'TB2-1'!$A:$XEW,1+IFERROR(VALUE(RIGHT(FB$3,2)),RIGHT(FB$3,1)),TRUE),#N/A)</f>
        <v>61</v>
      </c>
      <c r="FD22" s="10">
        <f t="shared" si="41"/>
        <v>15</v>
      </c>
      <c r="FE22" s="5">
        <f>IFERROR(FD22+VLOOKUP($A22,'TB2-1'!$A:$XEW,1+IFERROR(VALUE(RIGHT(FD$3,2)),RIGHT(FD$3,1)),TRUE),#N/A)</f>
        <v>87</v>
      </c>
      <c r="FF22" s="10">
        <f t="shared" si="41"/>
        <v>15</v>
      </c>
      <c r="FG22" s="5">
        <f>IFERROR(FF22+VLOOKUP($A22,'TB2-1'!$A:$XEW,1+IFERROR(VALUE(RIGHT(FF$3,2)),RIGHT(FF$3,1)),TRUE),#N/A)</f>
        <v>130</v>
      </c>
      <c r="FH22" s="10">
        <f t="shared" si="42"/>
        <v>15</v>
      </c>
      <c r="FI22" s="5">
        <f>IFERROR(FH22+VLOOKUP($A22,'TB2-1'!$A:$XEW,1+IFERROR(VALUE(RIGHT(FH$3,2)),RIGHT(FH$3,1)),TRUE),#N/A)</f>
        <v>200</v>
      </c>
      <c r="FJ22" s="10">
        <f t="shared" si="43"/>
        <v>15</v>
      </c>
      <c r="FK22" s="5">
        <f>IFERROR(FJ22+VLOOKUP($A22,'TB2-1'!$A:$XEW,1+IFERROR(VALUE(RIGHT(FJ$3,2)),RIGHT(FJ$3,1)),TRUE),#N/A)</f>
        <v>305</v>
      </c>
      <c r="FL22" s="10">
        <f t="shared" si="44"/>
        <v>15</v>
      </c>
      <c r="FM22" s="5">
        <f>IFERROR(FL22+VLOOKUP($A22,'TB2-1'!$A:$XEW,1+IFERROR(VALUE(RIGHT(FL$3,2)),RIGHT(FL$3,1)),TRUE),#N/A)</f>
        <v>475</v>
      </c>
      <c r="FN22" s="10">
        <f t="shared" si="45"/>
        <v>15</v>
      </c>
      <c r="FO22" s="5">
        <f>IFERROR(FN22+VLOOKUP($A22,'TB2-1'!$A:$XEW,1+IFERROR(VALUE(RIGHT(FN$3,2)),RIGHT(FN$3,1)),TRUE),#N/A)</f>
        <v>735</v>
      </c>
      <c r="FP22" s="10">
        <f t="shared" si="46"/>
        <v>15</v>
      </c>
      <c r="FQ22" s="5">
        <f>IFERROR(FP22+VLOOKUP($A22,'TB2-1'!$A:$XEW,1+IFERROR(VALUE(RIGHT(FP$3,2)),RIGHT(FP$3,1)),TRUE),#N/A)</f>
        <v>1165</v>
      </c>
      <c r="FR22" s="10">
        <f t="shared" si="47"/>
        <v>15</v>
      </c>
      <c r="FS22" s="5">
        <f>IFERROR(FR22+VLOOKUP($A22,'TB2-1'!$A:$XEW,1+IFERROR(VALUE(RIGHT(FR$3,2)),RIGHT(FR$3,1)),TRUE),#N/A)</f>
        <v>1865</v>
      </c>
      <c r="FT22" s="10">
        <f t="shared" si="48"/>
        <v>15</v>
      </c>
      <c r="FU22" s="5">
        <f>IFERROR(FT22+VLOOKUP($A22,'TB2-1'!$A:$XEW,1+IFERROR(VALUE(RIGHT(FT$3,2)),RIGHT(FT$3,1)),TRUE),#N/A)</f>
        <v>2915</v>
      </c>
      <c r="FV22" s="10">
        <f t="shared" si="49"/>
        <v>15</v>
      </c>
      <c r="FW22" s="5">
        <f>IFERROR(FV22+VLOOKUP($A22,'TB2-1'!$A:$XEW,1+IFERROR(VALUE(RIGHT(FV$3,2)),RIGHT(FV$3,1)),TRUE),#N/A)</f>
        <v>4615</v>
      </c>
      <c r="FX22" s="10">
        <f t="shared" si="50"/>
        <v>15</v>
      </c>
      <c r="FY22" s="5">
        <f>IFERROR(FX22+VLOOKUP($A22,'TB2-1'!$A:$XEW,1+IFERROR(VALUE(RIGHT(FX$3,2)),RIGHT(FX$3,1)),TRUE),#N/A)</f>
        <v>7215</v>
      </c>
      <c r="FZ22" s="84">
        <v>0</v>
      </c>
      <c r="GA22" s="6">
        <f>IFERROR(FZ22+VLOOKUP($A22,'TB2-1'!$A:$XEW,1+IFERROR(VALUE(RIGHT(FZ$3,2)),RIGHT(FZ$3,1)),TRUE),#N/A)</f>
        <v>4.5</v>
      </c>
      <c r="GB22" s="6">
        <f t="shared" si="51"/>
        <v>0</v>
      </c>
      <c r="GC22" s="6">
        <f>IFERROR(GB22+VLOOKUP($A22,'TB2-1'!$A:$XEW,1+IFERROR(VALUE(RIGHT(GB$3,2)),RIGHT(GB$3,1)),TRUE),#N/A)</f>
        <v>7</v>
      </c>
      <c r="GD22" s="6">
        <f t="shared" si="51"/>
        <v>0</v>
      </c>
      <c r="GE22" s="6">
        <f>IFERROR(GD22+VLOOKUP($A22,'TB2-1'!$A:$XEW,1+IFERROR(VALUE(RIGHT(GD$3,2)),RIGHT(GD$3,1)),TRUE),#N/A)</f>
        <v>10</v>
      </c>
      <c r="GF22" s="6">
        <f t="shared" si="51"/>
        <v>0</v>
      </c>
      <c r="GG22" s="6">
        <f>IFERROR(GF22+VLOOKUP($A22,'TB2-1'!$A:$XEW,1+IFERROR(VALUE(RIGHT(GF$3,2)),RIGHT(GF$3,1)),TRUE),#N/A)</f>
        <v>14</v>
      </c>
      <c r="GH22" s="6">
        <f t="shared" si="51"/>
        <v>0</v>
      </c>
      <c r="GI22" s="6">
        <f>IFERROR(GH22+VLOOKUP($A22,'TB2-1'!$A:$XEW,1+IFERROR(VALUE(RIGHT(GH$3,2)),RIGHT(GH$3,1)),TRUE),#N/A)</f>
        <v>20</v>
      </c>
      <c r="GJ22" s="6">
        <f t="shared" si="51"/>
        <v>0</v>
      </c>
      <c r="GK22" s="6">
        <f>IFERROR(GJ22+VLOOKUP($A22,'TB2-1'!$A:$XEW,1+IFERROR(VALUE(RIGHT(GJ$3,2)),RIGHT(GJ$3,1)),TRUE),#N/A)</f>
        <v>29</v>
      </c>
      <c r="GL22" s="6">
        <f t="shared" si="51"/>
        <v>0</v>
      </c>
      <c r="GM22" s="6">
        <f>IFERROR(GL22+VLOOKUP($A22,'TB2-1'!$A:$XEW,1+IFERROR(VALUE(RIGHT(GL$3,2)),RIGHT(GL$3,1)),TRUE),#N/A)</f>
        <v>46</v>
      </c>
      <c r="GN22" s="6">
        <f t="shared" si="51"/>
        <v>0</v>
      </c>
      <c r="GO22" s="6">
        <f>IFERROR(GN22+VLOOKUP($A22,'TB2-1'!$A:$XEW,1+IFERROR(VALUE(RIGHT(GN$3,2)),RIGHT(GN$3,1)),TRUE),#N/A)</f>
        <v>72</v>
      </c>
      <c r="GP22" s="6">
        <f t="shared" si="51"/>
        <v>0</v>
      </c>
      <c r="GQ22" s="6">
        <f>IFERROR(GP22+VLOOKUP($A22,'TB2-1'!$A:$XEW,1+IFERROR(VALUE(RIGHT(GP$3,2)),RIGHT(GP$3,1)),TRUE),#N/A)</f>
        <v>115</v>
      </c>
      <c r="GR22" s="6">
        <f t="shared" si="52"/>
        <v>0</v>
      </c>
      <c r="GS22" s="6">
        <f>IFERROR(GR22+VLOOKUP($A22,'TB2-1'!$A:$XEW,1+IFERROR(VALUE(RIGHT(GR$3,2)),RIGHT(GR$3,1)),TRUE),#N/A)</f>
        <v>185</v>
      </c>
      <c r="GT22" s="6">
        <f t="shared" si="53"/>
        <v>0</v>
      </c>
      <c r="GU22" s="6">
        <f>IFERROR(GT22+VLOOKUP($A22,'TB2-1'!$A:$XEW,1+IFERROR(VALUE(RIGHT(GT$3,2)),RIGHT(GT$3,1)),TRUE),#N/A)</f>
        <v>290</v>
      </c>
      <c r="GV22" s="6">
        <f t="shared" si="54"/>
        <v>0</v>
      </c>
      <c r="GW22" s="6">
        <f>IFERROR(GV22+VLOOKUP($A22,'TB2-1'!$A:$XEW,1+IFERROR(VALUE(RIGHT(GV$3,2)),RIGHT(GV$3,1)),TRUE),#N/A)</f>
        <v>460</v>
      </c>
      <c r="GX22" s="6">
        <f t="shared" si="55"/>
        <v>0</v>
      </c>
      <c r="GY22" s="6">
        <f>IFERROR(GX22+VLOOKUP($A22,'TB2-1'!$A:$XEW,1+IFERROR(VALUE(RIGHT(GX$3,2)),RIGHT(GX$3,1)),TRUE),#N/A)</f>
        <v>720</v>
      </c>
      <c r="GZ22" s="6">
        <f t="shared" si="56"/>
        <v>0</v>
      </c>
      <c r="HA22" s="6">
        <f>IFERROR(GZ22+VLOOKUP($A22,'TB2-1'!$A:$XEW,1+IFERROR(VALUE(RIGHT(GZ$3,2)),RIGHT(GZ$3,1)),TRUE),#N/A)</f>
        <v>1150</v>
      </c>
      <c r="HB22" s="6">
        <f t="shared" si="57"/>
        <v>0</v>
      </c>
      <c r="HC22" s="6">
        <f>IFERROR(HB22+VLOOKUP($A22,'TB2-1'!$A:$XEW,1+IFERROR(VALUE(RIGHT(HB$3,2)),RIGHT(HB$3,1)),TRUE),#N/A)</f>
        <v>1850</v>
      </c>
      <c r="HD22" s="6">
        <f t="shared" si="58"/>
        <v>0</v>
      </c>
      <c r="HE22" s="6">
        <f>IFERROR(HD22+VLOOKUP($A22,'TB2-1'!$A:$XEW,1+IFERROR(VALUE(RIGHT(HD$3,2)),RIGHT(HD$3,1)),TRUE),#N/A)</f>
        <v>2900</v>
      </c>
      <c r="HF22" s="6">
        <f t="shared" si="59"/>
        <v>0</v>
      </c>
      <c r="HG22" s="6">
        <f>IFERROR(HF22+VLOOKUP($A22,'TB2-1'!$A:$XEW,1+IFERROR(VALUE(RIGHT(HF$3,2)),RIGHT(HF$3,1)),TRUE),#N/A)</f>
        <v>4600</v>
      </c>
      <c r="HH22" s="6">
        <f t="shared" si="60"/>
        <v>0</v>
      </c>
      <c r="HI22" s="6">
        <f>IFERROR(HH22+VLOOKUP($A22,'TB2-1'!$A:$XEW,1+IFERROR(VALUE(RIGHT(HH$3,2)),RIGHT(HH$3,1)),TRUE),#N/A)</f>
        <v>7200</v>
      </c>
      <c r="HJ22" s="5">
        <f>IFERROR(-VLOOKUP($A22,'TB2-1'!$A:$XEW,1+IFERROR(VALUE(RIGHT(HJ$3,2)),RIGHT(HJ$3,1)),TRUE)/2,#N/A)</f>
        <v>-2.25</v>
      </c>
      <c r="HK22" s="5">
        <f>IFERROR(VLOOKUP($A22,'TB2-1'!$A:$XEW,1+IFERROR(VALUE(RIGHT(HJ$3,2)),RIGHT(HJ$3,1)),TRUE)/2,#N/A)</f>
        <v>2.25</v>
      </c>
      <c r="HL22" s="5">
        <f>IFERROR(-VLOOKUP($A22,'TB2-1'!$A:$XEW,1+IFERROR(VALUE(RIGHT(HL$3,2)),RIGHT(HL$3,1)),TRUE)/2,#N/A)</f>
        <v>-3.5</v>
      </c>
      <c r="HM22" s="5">
        <f>IFERROR(VLOOKUP($A22,'TB2-1'!$A:$XEW,1+IFERROR(VALUE(RIGHT(HL$3,2)),RIGHT(HL$3,1)),TRUE)/2,#N/A)</f>
        <v>3.5</v>
      </c>
      <c r="HN22" s="5">
        <f>IFERROR(-VLOOKUP($A22,'TB2-1'!$A:$XEW,1+IFERROR(VALUE(RIGHT(HN$3,2)),RIGHT(HN$3,1)),TRUE)/2,#N/A)</f>
        <v>-5</v>
      </c>
      <c r="HO22" s="5">
        <f>IFERROR(VLOOKUP($A22,'TB2-1'!$A:$XEW,1+IFERROR(VALUE(RIGHT(HN$3,2)),RIGHT(HN$3,1)),TRUE)/2,#N/A)</f>
        <v>5</v>
      </c>
      <c r="HP22" s="5">
        <f>IFERROR(-VLOOKUP($A22,'TB2-1'!$A:$XEW,1+IFERROR(VALUE(RIGHT(HP$3,2)),RIGHT(HP$3,1)),TRUE)/2,#N/A)</f>
        <v>-7</v>
      </c>
      <c r="HQ22" s="5">
        <f>IFERROR(VLOOKUP($A22,'TB2-1'!$A:$XEW,1+IFERROR(VALUE(RIGHT(HP$3,2)),RIGHT(HP$3,1)),TRUE)/2,#N/A)</f>
        <v>7</v>
      </c>
      <c r="HR22" s="5">
        <f>IFERROR(-VLOOKUP($A22,'TB2-1'!$A:$XEW,1+IFERROR(VALUE(RIGHT(HR$3,2)),RIGHT(HR$3,1)),TRUE)/2,#N/A)</f>
        <v>-10</v>
      </c>
      <c r="HS22" s="5">
        <f>IFERROR(VLOOKUP($A22,'TB2-1'!$A:$XEW,1+IFERROR(VALUE(RIGHT(HR$3,2)),RIGHT(HR$3,1)),TRUE)/2,#N/A)</f>
        <v>10</v>
      </c>
      <c r="HT22" s="5">
        <f>IFERROR(-VLOOKUP($A22,'TB2-1'!$A:$XEW,1+IFERROR(VALUE(RIGHT(HT$3,2)),RIGHT(HT$3,1)),TRUE)/2,#N/A)</f>
        <v>-14.5</v>
      </c>
      <c r="HU22" s="5">
        <f>IFERROR(VLOOKUP($A22,'TB2-1'!$A:$XEW,1+IFERROR(VALUE(RIGHT(HT$3,2)),RIGHT(HT$3,1)),TRUE)/2,#N/A)</f>
        <v>14.5</v>
      </c>
      <c r="HV22" s="5">
        <f>IFERROR(-VLOOKUP($A22,'TB2-1'!$A:$XEW,1+IFERROR(VALUE(RIGHT(HV$3,2)),RIGHT(HV$3,1)),TRUE)/2,#N/A)</f>
        <v>-23</v>
      </c>
      <c r="HW22" s="5">
        <f>IFERROR(VLOOKUP($A22,'TB2-1'!$A:$XEW,1+IFERROR(VALUE(RIGHT(HV$3,2)),RIGHT(HV$3,1)),TRUE)/2,#N/A)</f>
        <v>23</v>
      </c>
      <c r="HX22" s="5">
        <f>IFERROR(-VLOOKUP($A22,'TB2-1'!$A:$XEW,1+IFERROR(VALUE(RIGHT(HX$3,2)),RIGHT(HX$3,1)),TRUE)/2,#N/A)</f>
        <v>-36</v>
      </c>
      <c r="HY22" s="5">
        <f>IFERROR(VLOOKUP($A22,'TB2-1'!$A:$XEW,1+IFERROR(VALUE(RIGHT(HX$3,2)),RIGHT(HX$3,1)),TRUE)/2,#N/A)</f>
        <v>36</v>
      </c>
      <c r="HZ22" s="5">
        <f>IFERROR(-VLOOKUP($A22,'TB2-1'!$A:$XEW,1+IFERROR(VALUE(RIGHT(HZ$3,2)),RIGHT(HZ$3,1)),TRUE)/2,#N/A)</f>
        <v>-57.5</v>
      </c>
      <c r="IA22" s="5">
        <f>IFERROR(VLOOKUP($A22,'TB2-1'!$A:$XEW,1+IFERROR(VALUE(RIGHT(HZ$3,2)),RIGHT(HZ$3,1)),TRUE)/2,#N/A)</f>
        <v>57.5</v>
      </c>
      <c r="IB22" s="5">
        <f>IFERROR(-VLOOKUP($A22,'TB2-1'!$A:$XEW,1+IFERROR(VALUE(RIGHT(IB$3,2)),RIGHT(IB$3,1)),TRUE)/2,#N/A)</f>
        <v>-92.5</v>
      </c>
      <c r="IC22" s="5">
        <f>IFERROR(VLOOKUP($A22,'TB2-1'!$A:$XEW,1+IFERROR(VALUE(RIGHT(IB$3,2)),RIGHT(IB$3,1)),TRUE)/2,#N/A)</f>
        <v>92.5</v>
      </c>
      <c r="ID22" s="5">
        <f>IFERROR(-VLOOKUP($A22,'TB2-1'!$A:$XEW,1+IFERROR(VALUE(RIGHT(ID$3,2)),RIGHT(ID$3,1)),TRUE)/2,#N/A)</f>
        <v>-145</v>
      </c>
      <c r="IE22" s="5">
        <f>IFERROR(VLOOKUP($A22,'TB2-1'!$A:$XEW,1+IFERROR(VALUE(RIGHT(ID$3,2)),RIGHT(ID$3,1)),TRUE)/2,#N/A)</f>
        <v>145</v>
      </c>
      <c r="IF22" s="5">
        <f>IFERROR(-VLOOKUP($A22,'TB2-1'!$A:$XEW,1+IFERROR(VALUE(RIGHT(IF$3,2)),RIGHT(IF$3,1)),TRUE)/2,#N/A)</f>
        <v>-230</v>
      </c>
      <c r="IG22" s="5">
        <f>IFERROR(VLOOKUP($A22,'TB2-1'!$A:$XEW,1+IFERROR(VALUE(RIGHT(IF$3,2)),RIGHT(IF$3,1)),TRUE)/2,#N/A)</f>
        <v>230</v>
      </c>
      <c r="IH22" s="5">
        <f>IFERROR(-VLOOKUP($A22,'TB2-1'!$A:$XEW,1+IFERROR(VALUE(RIGHT(IH$3,2)),RIGHT(IH$3,1)),TRUE)/2,#N/A)</f>
        <v>-360</v>
      </c>
      <c r="II22" s="5">
        <f>IFERROR(VLOOKUP($A22,'TB2-1'!$A:$XEW,1+IFERROR(VALUE(RIGHT(IH$3,2)),RIGHT(IH$3,1)),TRUE)/2,#N/A)</f>
        <v>360</v>
      </c>
      <c r="IJ22" s="5">
        <f>IFERROR(-VLOOKUP($A22,'TB2-1'!$A:$XEW,1+IFERROR(VALUE(RIGHT(IJ$3,2)),RIGHT(IJ$3,1)),TRUE)/2,#N/A)</f>
        <v>-575</v>
      </c>
      <c r="IK22" s="5">
        <f>IFERROR(VLOOKUP($A22,'TB2-1'!$A:$XEW,1+IFERROR(VALUE(RIGHT(IJ$3,2)),RIGHT(IJ$3,1)),TRUE)/2,#N/A)</f>
        <v>575</v>
      </c>
      <c r="IL22" s="5">
        <f>IFERROR(-VLOOKUP($A22,'TB2-1'!$A:$XEW,1+IFERROR(VALUE(RIGHT(IL$3,2)),RIGHT(IL$3,1)),TRUE)/2,#N/A)</f>
        <v>-925</v>
      </c>
      <c r="IM22" s="5">
        <f>IFERROR(VLOOKUP($A22,'TB2-1'!$A:$XEW,1+IFERROR(VALUE(RIGHT(IL$3,2)),RIGHT(IL$3,1)),TRUE)/2,#N/A)</f>
        <v>925</v>
      </c>
      <c r="IN22" s="5">
        <f>IFERROR(-VLOOKUP($A22,'TB2-1'!$A:$XEW,1+IFERROR(VALUE(RIGHT(IN$3,2)),RIGHT(IN$3,1)),TRUE)/2,#N/A)</f>
        <v>-1450</v>
      </c>
      <c r="IO22" s="5">
        <f>IFERROR(VLOOKUP($A22,'TB2-1'!$A:$XEW,1+IFERROR(VALUE(RIGHT(IN$3,2)),RIGHT(IN$3,1)),TRUE)/2,#N/A)</f>
        <v>1450</v>
      </c>
      <c r="IP22" s="5">
        <f>IFERROR(-VLOOKUP($A22,'TB2-1'!$A:$XEW,1+IFERROR(VALUE(RIGHT(IP$3,2)),RIGHT(IP$3,1)),TRUE)/2,#N/A)</f>
        <v>-2300</v>
      </c>
      <c r="IQ22" s="5">
        <f>IFERROR(VLOOKUP($A22,'TB2-1'!$A:$XEW,1+IFERROR(VALUE(RIGHT(IP$3,2)),RIGHT(IP$3,1)),TRUE)/2,#N/A)</f>
        <v>2300</v>
      </c>
      <c r="IR22" s="5">
        <f>IFERROR(-VLOOKUP($A22,'TB2-1'!$A:$XEW,1+IFERROR(VALUE(RIGHT(IR$3,2)),RIGHT(IR$3,1)),TRUE)/2,#N/A)</f>
        <v>-3600</v>
      </c>
      <c r="IS22" s="5">
        <f>IFERROR(VLOOKUP($A22,'TB2-1'!$A:$XEW,1+IFERROR(VALUE(RIGHT(IR$3,2)),RIGHT(IR$3,1)),TRUE)/2,#N/A)</f>
        <v>3600</v>
      </c>
      <c r="IT22" s="2" t="e">
        <f>IFERROR(IU22-VLOOKUP($A22,'TB2-1'!$A:$XEW,1+IFERROR(VALUE(RIGHT(IT$3,2)),RIGHT(IT$3,1)),TRUE),#N/A)</f>
        <v>#N/A</v>
      </c>
      <c r="IU22" s="9" t="e">
        <v>#N/A</v>
      </c>
      <c r="IV22" s="2" t="e">
        <f>IFERROR(IW22-VLOOKUP($A22,'TB2-1'!$A:$XEW,1+IFERROR(VALUE(RIGHT(IV$3,2)),RIGHT(IV$3,1)),TRUE),#N/A)</f>
        <v>#N/A</v>
      </c>
      <c r="IW22" s="9" t="e">
        <v>#N/A</v>
      </c>
      <c r="IX22" s="2" t="e">
        <f>IFERROR(IY22-VLOOKUP($A22,'TB2-1'!$A:$XEW,1+IFERROR(VALUE(RIGHT(IX$3,2)),RIGHT(IX$3,1)),TRUE),#N/A)</f>
        <v>#N/A</v>
      </c>
      <c r="IY22" s="9" t="e">
        <v>#N/A</v>
      </c>
      <c r="IZ22" s="2" t="e">
        <f>IFERROR(JA22-VLOOKUP($A22,'TB2-1'!$A:$XEW,1+IFERROR(VALUE(RIGHT(IZ$3,2)),RIGHT(IZ$3,1)),TRUE),#N/A)</f>
        <v>#N/A</v>
      </c>
      <c r="JA22" s="9" t="e">
        <v>#N/A</v>
      </c>
      <c r="JB22" s="2" t="e">
        <f>IFERROR(JC22-VLOOKUP($A22,'TB2-1'!$A:$XEW,1+IFERROR(VALUE(RIGHT(JB$3,2)),RIGHT(JB$3,1)),TRUE),#N/A)</f>
        <v>#N/A</v>
      </c>
      <c r="JC22" s="9" t="e">
        <v>#N/A</v>
      </c>
      <c r="JD22" s="2">
        <f>IFERROR(JE22-VLOOKUP($A22,'TB2-1'!$A:$XEW,1+IFERROR(VALUE(RIGHT(JD$3,2)),RIGHT(JD$3,1)),TRUE),#N/A)</f>
        <v>-7</v>
      </c>
      <c r="JE22" s="9">
        <v>22</v>
      </c>
      <c r="JF22" s="2">
        <f>IFERROR(JG22-VLOOKUP($A22,'TB2-1'!$A:$XEW,1+IFERROR(VALUE(RIGHT(JF$3,2)),RIGHT(JF$3,1)),TRUE),#N/A)</f>
        <v>-16</v>
      </c>
      <c r="JG22" s="9">
        <v>30</v>
      </c>
      <c r="JH22" s="2">
        <f>IFERROR(JI22-VLOOKUP($A22,'TB2-1'!$A:$XEW,1+IFERROR(VALUE(RIGHT(JH$3,2)),RIGHT(JH$3,1)),TRUE),#N/A)</f>
        <v>-25</v>
      </c>
      <c r="JI22" s="9">
        <v>47</v>
      </c>
      <c r="JJ22" s="2" t="e">
        <f>IFERROR(JK22-VLOOKUP($A22,'TB2-1'!$A:$XEW,1+IFERROR(VALUE(RIGHT(JJ$3,2)),RIGHT(JJ$3,1)),TRUE),#N/A)</f>
        <v>#N/A</v>
      </c>
      <c r="JK22" s="9" t="e">
        <v>#N/A</v>
      </c>
      <c r="JL22" s="2" t="e">
        <f>IFERROR(JM22-VLOOKUP($A22,'TB2-1'!$A:$XEW,1+IFERROR(VALUE(RIGHT(JL$3,2)),RIGHT(JL$3,1)),TRUE),#N/A)</f>
        <v>#N/A</v>
      </c>
      <c r="JM22" s="9" t="e">
        <v>#N/A</v>
      </c>
      <c r="JN22" s="2" t="e">
        <f>IFERROR(JO22-VLOOKUP($A22,'TB2-1'!$A:$XEW,1+IFERROR(VALUE(RIGHT(JN$3,2)),RIGHT(JN$3,1)),TRUE),#N/A)</f>
        <v>#N/A</v>
      </c>
      <c r="JO22" s="9" t="e">
        <v>#N/A</v>
      </c>
      <c r="JP22" s="2" t="e">
        <f>IFERROR(JQ22-VLOOKUP($A22,'TB2-1'!$A:$XEW,1+IFERROR(VALUE(RIGHT(JP$3,2)),RIGHT(JP$3,1)),TRUE),#N/A)</f>
        <v>#N/A</v>
      </c>
      <c r="JQ22" s="9" t="e">
        <v>#N/A</v>
      </c>
      <c r="JR22" s="2" t="e">
        <f>IFERROR(JS22-VLOOKUP($A22,'TB2-1'!$A:$XEW,1+IFERROR(VALUE(RIGHT(JR$3,2)),RIGHT(JR$3,1)),TRUE),#N/A)</f>
        <v>#N/A</v>
      </c>
      <c r="JS22" s="9" t="e">
        <v>#N/A</v>
      </c>
      <c r="JT22" s="2" t="e">
        <f>IFERROR(JU22-VLOOKUP($A22,'TB2-1'!$A:$XEW,1+IFERROR(VALUE(RIGHT(JT$3,2)),RIGHT(JT$3,1)),TRUE),#N/A)</f>
        <v>#N/A</v>
      </c>
      <c r="JU22" s="9" t="e">
        <v>#N/A</v>
      </c>
      <c r="JV22" s="2" t="e">
        <f>IFERROR(JW22-VLOOKUP($A22,'TB2-1'!$A:$XEW,1+IFERROR(VALUE(RIGHT(JV$3,2)),RIGHT(JV$3,1)),TRUE),#N/A)</f>
        <v>#N/A</v>
      </c>
      <c r="JW22" s="9" t="e">
        <v>#N/A</v>
      </c>
      <c r="JX22" s="2" t="e">
        <f>IFERROR(JY22-VLOOKUP($A22,'TB2-1'!$A:$XEW,1+IFERROR(VALUE(RIGHT(JX$3,2)),RIGHT(JX$3,1)),TRUE),#N/A)</f>
        <v>#N/A</v>
      </c>
      <c r="JY22" s="9" t="e">
        <v>#N/A</v>
      </c>
      <c r="JZ22" s="2" t="e">
        <f>IFERROR(KA22-VLOOKUP($A22,'TB2-1'!$A:$XEW,1+IFERROR(VALUE(RIGHT(JZ$3,2)),RIGHT(JZ$3,1)),TRUE),#N/A)</f>
        <v>#N/A</v>
      </c>
      <c r="KA22" s="9" t="e">
        <v>#N/A</v>
      </c>
      <c r="KB22" s="2" t="e">
        <f>IFERROR(KC22-VLOOKUP($A22,'TB2-1'!$A:$XEW,1+IFERROR(VALUE(RIGHT(KB$3,2)),RIGHT(KB$3,1)),TRUE),#N/A)</f>
        <v>#N/A</v>
      </c>
      <c r="KC22" s="9" t="e">
        <v>#N/A</v>
      </c>
      <c r="KD22" s="5" t="e">
        <f>IFERROR(KE22-VLOOKUP($A22,'TB2-1'!$A:$XEW,1+IFERROR(VALUE(RIGHT(KD$3,2)),RIGHT(KD$3,1)),TRUE),#N/A)</f>
        <v>#N/A</v>
      </c>
      <c r="KE22" s="9" t="e">
        <f>-4+VLOOKUP($A22,$ACE:$ACW,1+IFERROR(VALUE(RIGHT(KD$3,2)),RIGHT(KD$3,1)),TRUE)</f>
        <v>#N/A</v>
      </c>
      <c r="KF22" s="5" t="e">
        <f>IFERROR(KG22-VLOOKUP($A22,'TB2-1'!$A:$XEW,1+IFERROR(VALUE(RIGHT(KF$3,2)),RIGHT(KF$3,1)),TRUE),#N/A)</f>
        <v>#N/A</v>
      </c>
      <c r="KG22" s="9" t="e">
        <f>-4+VLOOKUP($A22,$ACE:$ACW,1+IFERROR(VALUE(RIGHT(KF$3,2)),RIGHT(KF$3,1)),TRUE)</f>
        <v>#N/A</v>
      </c>
      <c r="KH22" s="5">
        <f>IFERROR(KI22-VLOOKUP($A22,'TB2-1'!$A:$XEW,1+IFERROR(VALUE(RIGHT(KH$3,2)),RIGHT(KH$3,1)),TRUE),#N/A)</f>
        <v>-11</v>
      </c>
      <c r="KI22" s="9">
        <f>-4+VLOOKUP($A22,$ACE:$ACW,1+IFERROR(VALUE(RIGHT(KH$3,2)),RIGHT(KH$3,1)),TRUE)</f>
        <v>-1</v>
      </c>
      <c r="KJ22" s="5">
        <f>IFERROR(KK22-VLOOKUP($A22,'TB2-1'!$A:$XEW,1+IFERROR(VALUE(RIGHT(KJ$3,2)),RIGHT(KJ$3,1)),TRUE),#N/A)</f>
        <v>-14</v>
      </c>
      <c r="KK22" s="9">
        <f>-4+VLOOKUP($A22,$ACE:$ACW,1+IFERROR(VALUE(RIGHT(KJ$3,2)),RIGHT(KJ$3,1)),TRUE)</f>
        <v>0</v>
      </c>
      <c r="KL22" s="5">
        <f>IFERROR(KM22-VLOOKUP($A22,'TB2-1'!$A:$XEW,1+IFERROR(VALUE(RIGHT(KL$3,2)),RIGHT(KL$3,1)),TRUE),#N/A)</f>
        <v>-18</v>
      </c>
      <c r="KM22" s="9">
        <f>-4+VLOOKUP($A22,$ACE:$ACW,1+IFERROR(VALUE(RIGHT(KL$3,2)),RIGHT(KL$3,1)),TRUE)</f>
        <v>2</v>
      </c>
      <c r="KN22" s="5">
        <f>IFERROR(KO22-VLOOKUP($A22,'TB2-1'!$A:$XEW,1+IFERROR(VALUE(RIGHT(KN$3,2)),RIGHT(KN$3,1)),TRUE),#N/A)</f>
        <v>-24</v>
      </c>
      <c r="KO22" s="9">
        <f>-4+VLOOKUP($A22,$ACE:$ACW,1+IFERROR(VALUE(RIGHT(KN$3,2)),RIGHT(KN$3,1)),TRUE)</f>
        <v>5</v>
      </c>
      <c r="KP22" s="5">
        <f>IFERROR(KQ22-VLOOKUP($A22,'TB2-1'!$A:$XEW,1+IFERROR(VALUE(RIGHT(KP$3,2)),RIGHT(KP$3,1)),TRUE),#N/A)</f>
        <v>-33</v>
      </c>
      <c r="KQ22" s="9">
        <f>-4+VLOOKUP($A22,$ACE:$ACW,1+IFERROR(VALUE(RIGHT(KP$3,2)),RIGHT(KP$3,1)),TRUE)</f>
        <v>13</v>
      </c>
      <c r="KR22" s="5">
        <f>IFERROR(KS22-VLOOKUP($A22,'TB2-1'!$A:$XEW,1+IFERROR(VALUE(RIGHT(KR$3,2)),RIGHT(KR$3,1)),TRUE),#N/A)</f>
        <v>-50</v>
      </c>
      <c r="KS22" s="9">
        <f>-4+VLOOKUP($A22,$ACE:$ACW,1+IFERROR(VALUE(RIGHT(KR$3,2)),RIGHT(KR$3,1)),TRUE)</f>
        <v>22</v>
      </c>
      <c r="KT22" s="5" t="e">
        <f>IFERROR(KU22-VLOOKUP($A22,'TB2-1'!$A:$XEW,1+IFERROR(VALUE(RIGHT(KT$3,2)),RIGHT(KT$3,1)),TRUE),#N/A)</f>
        <v>#N/A</v>
      </c>
      <c r="KU22" s="9" t="e">
        <v>#N/A</v>
      </c>
      <c r="KV22" s="5" t="e">
        <f>IFERROR(KW22-VLOOKUP($A22,'TB2-1'!$A:$XEW,1+IFERROR(VALUE(RIGHT(KV$3,2)),RIGHT(KV$3,1)),TRUE),#N/A)</f>
        <v>#N/A</v>
      </c>
      <c r="KW22" s="9" t="e">
        <v>#N/A</v>
      </c>
      <c r="KX22" s="5" t="e">
        <f>IFERROR(KY22-VLOOKUP($A22,'TB2-1'!$A:$XEW,1+IFERROR(VALUE(RIGHT(KX$3,2)),RIGHT(KX$3,1)),TRUE),#N/A)</f>
        <v>#N/A</v>
      </c>
      <c r="KY22" s="9" t="e">
        <v>#N/A</v>
      </c>
      <c r="KZ22" s="5" t="e">
        <f>IFERROR(LA22-VLOOKUP($A22,'TB2-1'!$A:$XEW,1+IFERROR(VALUE(RIGHT(KZ$3,2)),RIGHT(KZ$3,1)),TRUE),#N/A)</f>
        <v>#N/A</v>
      </c>
      <c r="LA22" s="9" t="e">
        <v>#N/A</v>
      </c>
      <c r="LB22" s="5" t="e">
        <f>IFERROR(LC22-VLOOKUP($A22,'TB2-1'!$A:$XEW,1+IFERROR(VALUE(RIGHT(LB$3,2)),RIGHT(LB$3,1)),TRUE),#N/A)</f>
        <v>#N/A</v>
      </c>
      <c r="LC22" s="9" t="e">
        <v>#N/A</v>
      </c>
      <c r="LD22" s="5" t="e">
        <f>IFERROR(LE22-VLOOKUP($A22,'TB2-1'!$A:$XEW,1+IFERROR(VALUE(RIGHT(LD$3,2)),RIGHT(LD$3,1)),TRUE),#N/A)</f>
        <v>#N/A</v>
      </c>
      <c r="LE22" s="9" t="e">
        <v>#N/A</v>
      </c>
      <c r="LF22" s="5" t="e">
        <f>IFERROR(LG22-VLOOKUP($A22,'TB2-1'!$A:$XEW,1+IFERROR(VALUE(RIGHT(LF$3,2)),RIGHT(LF$3,1)),TRUE),#N/A)</f>
        <v>#N/A</v>
      </c>
      <c r="LG22" s="9" t="e">
        <v>#N/A</v>
      </c>
      <c r="LH22" s="5" t="e">
        <f>IFERROR(LI22-VLOOKUP($A22,'TB2-1'!$A:$XEW,1+IFERROR(VALUE(RIGHT(LH$3,2)),RIGHT(LH$3,1)),TRUE),#N/A)</f>
        <v>#N/A</v>
      </c>
      <c r="LI22" s="9" t="e">
        <v>#N/A</v>
      </c>
      <c r="LJ22" s="5" t="e">
        <f>IFERROR(LK22-VLOOKUP($A22,'TB2-1'!$A:$XEW,1+IFERROR(VALUE(RIGHT(LJ$3,2)),RIGHT(LJ$3,1)),TRUE),#N/A)</f>
        <v>#N/A</v>
      </c>
      <c r="LK22" s="9" t="e">
        <v>#N/A</v>
      </c>
      <c r="LL22" s="5" t="e">
        <f>IFERROR(LM22-VLOOKUP($A22,'TB2-1'!$A:$XEW,1+IFERROR(VALUE(RIGHT(LL$3,2)),RIGHT(LL$3,1)),TRUE),#N/A)</f>
        <v>#N/A</v>
      </c>
      <c r="LM22" s="9" t="e">
        <v>#N/A</v>
      </c>
      <c r="LN22" s="2" t="e">
        <f>IFERROR(LO22-VLOOKUP($A22,'TB2-1'!$A:$XEW,1+IFERROR(VALUE(RIGHT(LN$3,2)),RIGHT(LN$3,1)),TRUE),#N/A)</f>
        <v>#N/A</v>
      </c>
      <c r="LO22" s="9" t="e">
        <f>-17+VLOOKUP($A22,$ACE:$ACW,1+IFERROR(VALUE(RIGHT(LN$3,2)),RIGHT(LN$3,1)),TRUE)</f>
        <v>#N/A</v>
      </c>
      <c r="LP22" s="2" t="e">
        <f>IFERROR(LQ22-VLOOKUP($A22,'TB2-1'!$A:$XEW,1+IFERROR(VALUE(RIGHT(LP$3,2)),RIGHT(LP$3,1)),TRUE),#N/A)</f>
        <v>#N/A</v>
      </c>
      <c r="LQ22" s="9" t="e">
        <f>-17+VLOOKUP($A22,$ACE:$ACW,1+IFERROR(VALUE(RIGHT(LP$3,2)),RIGHT(LP$3,1)),TRUE)</f>
        <v>#N/A</v>
      </c>
      <c r="LR22" s="2">
        <f>IFERROR(LS22-VLOOKUP($A22,'TB2-1'!$A:$XEW,1+IFERROR(VALUE(RIGHT(LR$3,2)),RIGHT(LR$3,1)),TRUE),#N/A)</f>
        <v>-24</v>
      </c>
      <c r="LS22" s="9">
        <f>-17+VLOOKUP($A22,$ACE:$ACW,1+IFERROR(VALUE(RIGHT(LR$3,2)),RIGHT(LR$3,1)),TRUE)</f>
        <v>-14</v>
      </c>
      <c r="LT22" s="2">
        <f>IFERROR(LU22-VLOOKUP($A22,'TB2-1'!$A:$XEW,1+IFERROR(VALUE(RIGHT(LT$3,2)),RIGHT(LT$3,1)),TRUE),#N/A)</f>
        <v>-27</v>
      </c>
      <c r="LU22" s="9">
        <f>-17+VLOOKUP($A22,$ACE:$ACW,1+IFERROR(VALUE(RIGHT(LT$3,2)),RIGHT(LT$3,1)),TRUE)</f>
        <v>-13</v>
      </c>
      <c r="LV22" s="2">
        <f>IFERROR(LW22-VLOOKUP($A22,'TB2-1'!$A:$XEW,1+IFERROR(VALUE(RIGHT(LV$3,2)),RIGHT(LV$3,1)),TRUE),#N/A)</f>
        <v>-31</v>
      </c>
      <c r="LW22" s="9">
        <f>-17+VLOOKUP($A22,$ACE:$ACW,1+IFERROR(VALUE(RIGHT(LV$3,2)),RIGHT(LV$3,1)),TRUE)</f>
        <v>-11</v>
      </c>
      <c r="LX22" s="2">
        <f>IFERROR(LY22-VLOOKUP($A22,'TB2-1'!$A:$XEW,1+IFERROR(VALUE(RIGHT(LX$3,2)),RIGHT(LX$3,1)),TRUE),#N/A)</f>
        <v>-37</v>
      </c>
      <c r="LY22" s="9">
        <f>-17+VLOOKUP($A22,$ACE:$ACW,1+IFERROR(VALUE(RIGHT(LX$3,2)),RIGHT(LX$3,1)),TRUE)</f>
        <v>-8</v>
      </c>
      <c r="LZ22" s="2">
        <f>IFERROR(MA22-VLOOKUP($A22,'TB2-1'!$A:$XEW,1+IFERROR(VALUE(RIGHT(LZ$3,2)),RIGHT(LZ$3,1)),TRUE),#N/A)</f>
        <v>-46</v>
      </c>
      <c r="MA22" s="9">
        <f>-17+VLOOKUP($A22,$ACE:$ACW,1+IFERROR(VALUE(RIGHT(LZ$3,2)),RIGHT(LZ$3,1)),TRUE)</f>
        <v>0</v>
      </c>
      <c r="MB22" s="2">
        <f>IFERROR(MC22-VLOOKUP($A22,'TB2-1'!$A:$XEW,1+IFERROR(VALUE(RIGHT(MB$3,2)),RIGHT(MB$3,1)),TRUE),#N/A)</f>
        <v>-63</v>
      </c>
      <c r="MC22" s="9">
        <f>-17+VLOOKUP($A22,$ACE:$ACW,1+IFERROR(VALUE(RIGHT(MB$3,2)),RIGHT(MB$3,1)),TRUE)</f>
        <v>9</v>
      </c>
      <c r="MD22" s="2" t="e">
        <f>IFERROR(ME22-VLOOKUP($A22,'TB2-1'!$A:$XEW,1+IFERROR(VALUE(RIGHT(MD$3,2)),RIGHT(MD$3,1)),TRUE),#N/A)</f>
        <v>#N/A</v>
      </c>
      <c r="ME22" s="9" t="e">
        <v>#N/A</v>
      </c>
      <c r="MF22" s="2" t="e">
        <f>IFERROR(MG22-VLOOKUP($A22,'TB2-1'!$A:$XEW,1+IFERROR(VALUE(RIGHT(MF$3,2)),RIGHT(MF$3,1)),TRUE),#N/A)</f>
        <v>#N/A</v>
      </c>
      <c r="MG22" s="9" t="e">
        <v>#N/A</v>
      </c>
      <c r="MH22" s="2" t="e">
        <f>IFERROR(MI22-VLOOKUP($A22,'TB2-1'!$A:$XEW,1+IFERROR(VALUE(RIGHT(MH$3,2)),RIGHT(MH$3,1)),TRUE),#N/A)</f>
        <v>#N/A</v>
      </c>
      <c r="MI22" s="9" t="e">
        <v>#N/A</v>
      </c>
      <c r="MJ22" s="2" t="e">
        <f>IFERROR(MK22-VLOOKUP($A22,'TB2-1'!$A:$XEW,1+IFERROR(VALUE(RIGHT(MJ$3,2)),RIGHT(MJ$3,1)),TRUE),#N/A)</f>
        <v>#N/A</v>
      </c>
      <c r="MK22" s="9" t="e">
        <v>#N/A</v>
      </c>
      <c r="ML22" s="2" t="e">
        <f>IFERROR(MM22-VLOOKUP($A22,'TB2-1'!$A:$XEW,1+IFERROR(VALUE(RIGHT(ML$3,2)),RIGHT(ML$3,1)),TRUE),#N/A)</f>
        <v>#N/A</v>
      </c>
      <c r="MM22" s="9" t="e">
        <v>#N/A</v>
      </c>
      <c r="MN22" s="2" t="e">
        <f>IFERROR(MO22-VLOOKUP($A22,'TB2-1'!$A:$XEW,1+IFERROR(VALUE(RIGHT(MN$3,2)),RIGHT(MN$3,1)),TRUE),#N/A)</f>
        <v>#N/A</v>
      </c>
      <c r="MO22" s="9" t="e">
        <v>#N/A</v>
      </c>
      <c r="MP22" s="2" t="e">
        <f>IFERROR(MQ22-VLOOKUP($A22,'TB2-1'!$A:$XEW,1+IFERROR(VALUE(RIGHT(MP$3,2)),RIGHT(MP$3,1)),TRUE),#N/A)</f>
        <v>#N/A</v>
      </c>
      <c r="MQ22" s="9" t="e">
        <v>#N/A</v>
      </c>
      <c r="MR22" s="2" t="e">
        <f>IFERROR(MS22-VLOOKUP($A22,'TB2-1'!$A:$XEW,1+IFERROR(VALUE(RIGHT(MR$3,2)),RIGHT(MR$3,1)),TRUE),#N/A)</f>
        <v>#N/A</v>
      </c>
      <c r="MS22" s="9" t="e">
        <v>#N/A</v>
      </c>
      <c r="MT22" s="2" t="e">
        <f>IFERROR(MU22-VLOOKUP($A22,'TB2-1'!$A:$XEW,1+IFERROR(VALUE(RIGHT(MT$3,2)),RIGHT(MT$3,1)),TRUE),#N/A)</f>
        <v>#N/A</v>
      </c>
      <c r="MU22" s="9" t="e">
        <v>#N/A</v>
      </c>
      <c r="MV22" s="2" t="e">
        <f>IFERROR(MW22-VLOOKUP($A22,'TB2-1'!$A:$XEW,1+IFERROR(VALUE(RIGHT(MV$3,2)),RIGHT(MV$3,1)),TRUE),#N/A)</f>
        <v>#N/A</v>
      </c>
      <c r="MW22" s="9" t="e">
        <v>#N/A</v>
      </c>
      <c r="MX22" s="5" t="e">
        <f>IFERROR(MY22-VLOOKUP($A22,'TB2-1'!$A:$XEW,1+IFERROR(VALUE(RIGHT(MX$3,2)),RIGHT(MX$3,1)),TRUE),#N/A)</f>
        <v>#N/A</v>
      </c>
      <c r="MY22" s="9" t="e">
        <f>-31+VLOOKUP($A22,$ACE:$ACW,1+IFERROR(VALUE(RIGHT(MX$3,2)),RIGHT(MX$3,1)),TRUE)</f>
        <v>#N/A</v>
      </c>
      <c r="MZ22" s="5" t="e">
        <f>IFERROR(NA22-VLOOKUP($A22,'TB2-1'!$A:$XEW,1+IFERROR(VALUE(RIGHT(MZ$3,2)),RIGHT(MZ$3,1)),TRUE),#N/A)</f>
        <v>#N/A</v>
      </c>
      <c r="NA22" s="9" t="e">
        <f>-31+VLOOKUP($A22,$ACE:$ACW,1+IFERROR(VALUE(RIGHT(MZ$3,2)),RIGHT(MZ$3,1)),TRUE)</f>
        <v>#N/A</v>
      </c>
      <c r="NB22" s="5">
        <f>IFERROR(NC22-VLOOKUP($A22,'TB2-1'!$A:$XEW,1+IFERROR(VALUE(RIGHT(NB$3,2)),RIGHT(NB$3,1)),TRUE),#N/A)</f>
        <v>-38</v>
      </c>
      <c r="NC22" s="9">
        <f>-31+VLOOKUP($A22,$ACE:$ACW,1+IFERROR(VALUE(RIGHT(NB$3,2)),RIGHT(NB$3,1)),TRUE)</f>
        <v>-28</v>
      </c>
      <c r="ND22" s="5">
        <f>IFERROR(NE22-VLOOKUP($A22,'TB2-1'!$A:$XEW,1+IFERROR(VALUE(RIGHT(ND$3,2)),RIGHT(ND$3,1)),TRUE),#N/A)</f>
        <v>-41</v>
      </c>
      <c r="NE22" s="9">
        <f>-31+VLOOKUP($A22,$ACE:$ACW,1+IFERROR(VALUE(RIGHT(ND$3,2)),RIGHT(ND$3,1)),TRUE)</f>
        <v>-27</v>
      </c>
      <c r="NF22" s="5">
        <f>IFERROR(NG22-VLOOKUP($A22,'TB2-1'!$A:$XEW,1+IFERROR(VALUE(RIGHT(NF$3,2)),RIGHT(NF$3,1)),TRUE),#N/A)</f>
        <v>-45</v>
      </c>
      <c r="NG22" s="9">
        <f>-31+VLOOKUP($A22,$ACE:$ACW,1+IFERROR(VALUE(RIGHT(NF$3,2)),RIGHT(NF$3,1)),TRUE)</f>
        <v>-25</v>
      </c>
      <c r="NH22" s="5">
        <f>IFERROR(NI22-VLOOKUP($A22,'TB2-1'!$A:$XEW,1+IFERROR(VALUE(RIGHT(NH$3,2)),RIGHT(NH$3,1)),TRUE),#N/A)</f>
        <v>-51</v>
      </c>
      <c r="NI22" s="9">
        <f>-31+VLOOKUP($A22,$ACE:$ACW,1+IFERROR(VALUE(RIGHT(NH$3,2)),RIGHT(NH$3,1)),TRUE)</f>
        <v>-22</v>
      </c>
      <c r="NJ22" s="5">
        <f>IFERROR(NK22-VLOOKUP($A22,'TB2-1'!$A:$XEW,1+IFERROR(VALUE(RIGHT(NJ$3,2)),RIGHT(NJ$3,1)),TRUE),#N/A)</f>
        <v>-60</v>
      </c>
      <c r="NK22" s="9">
        <f>-31+VLOOKUP($A22,$ACE:$ACW,1+IFERROR(VALUE(RIGHT(NJ$3,2)),RIGHT(NJ$3,1)),TRUE)</f>
        <v>-14</v>
      </c>
      <c r="NL22" s="5">
        <f>IFERROR(NM22-VLOOKUP($A22,'TB2-1'!$A:$XEW,1+IFERROR(VALUE(RIGHT(NL$3,2)),RIGHT(NL$3,1)),TRUE),#N/A)</f>
        <v>-77</v>
      </c>
      <c r="NM22" s="9">
        <f>-31+VLOOKUP($A22,$ACE:$ACW,1+IFERROR(VALUE(RIGHT(NL$3,2)),RIGHT(NL$3,1)),TRUE)</f>
        <v>-5</v>
      </c>
      <c r="NN22" s="5" t="e">
        <f>IFERROR(NO22-VLOOKUP($A22,'TB2-1'!$A:$XEW,1+IFERROR(VALUE(RIGHT(NN$3,2)),RIGHT(NN$3,1)),TRUE),#N/A)</f>
        <v>#N/A</v>
      </c>
      <c r="NO22" s="9" t="e">
        <v>#N/A</v>
      </c>
      <c r="NP22" s="5" t="e">
        <f>IFERROR(NQ22-VLOOKUP($A22,'TB2-1'!$A:$XEW,1+IFERROR(VALUE(RIGHT(NP$3,2)),RIGHT(NP$3,1)),TRUE),#N/A)</f>
        <v>#N/A</v>
      </c>
      <c r="NQ22" s="9" t="e">
        <v>#N/A</v>
      </c>
      <c r="NR22" s="5" t="e">
        <f>IFERROR(NS22-VLOOKUP($A22,'TB2-1'!$A:$XEW,1+IFERROR(VALUE(RIGHT(NR$3,2)),RIGHT(NR$3,1)),TRUE),#N/A)</f>
        <v>#N/A</v>
      </c>
      <c r="NS22" s="9" t="e">
        <v>#N/A</v>
      </c>
      <c r="NT22" s="5" t="e">
        <f>IFERROR(NU22-VLOOKUP($A22,'TB2-1'!$A:$XEW,1+IFERROR(VALUE(RIGHT(NT$3,2)),RIGHT(NT$3,1)),TRUE),#N/A)</f>
        <v>#N/A</v>
      </c>
      <c r="NU22" s="9" t="e">
        <v>#N/A</v>
      </c>
      <c r="NV22" s="5" t="e">
        <f>IFERROR(NW22-VLOOKUP($A22,'TB2-1'!$A:$XEW,1+IFERROR(VALUE(RIGHT(NV$3,2)),RIGHT(NV$3,1)),TRUE),#N/A)</f>
        <v>#N/A</v>
      </c>
      <c r="NW22" s="9" t="e">
        <v>#N/A</v>
      </c>
      <c r="NX22" s="5" t="e">
        <f>IFERROR(NY22-VLOOKUP($A22,'TB2-1'!$A:$XEW,1+IFERROR(VALUE(RIGHT(NX$3,2)),RIGHT(NX$3,1)),TRUE),#N/A)</f>
        <v>#N/A</v>
      </c>
      <c r="NY22" s="9" t="e">
        <v>#N/A</v>
      </c>
      <c r="NZ22" s="5" t="e">
        <f>IFERROR(OA22-VLOOKUP($A22,'TB2-1'!$A:$XEW,1+IFERROR(VALUE(RIGHT(NZ$3,2)),RIGHT(NZ$3,1)),TRUE),#N/A)</f>
        <v>#N/A</v>
      </c>
      <c r="OA22" s="9" t="e">
        <v>#N/A</v>
      </c>
      <c r="OB22" s="5" t="e">
        <f>IFERROR(OC22-VLOOKUP($A22,'TB2-1'!$A:$XEW,1+IFERROR(VALUE(RIGHT(OB$3,2)),RIGHT(OB$3,1)),TRUE),#N/A)</f>
        <v>#N/A</v>
      </c>
      <c r="OC22" s="9" t="e">
        <v>#N/A</v>
      </c>
      <c r="OD22" s="5" t="e">
        <f>IFERROR(OE22-VLOOKUP($A22,'TB2-1'!$A:$XEW,1+IFERROR(VALUE(RIGHT(OD$3,2)),RIGHT(OD$3,1)),TRUE),#N/A)</f>
        <v>#N/A</v>
      </c>
      <c r="OE22" s="9" t="e">
        <v>#N/A</v>
      </c>
      <c r="OF22" s="5" t="e">
        <f>IFERROR(OG22-VLOOKUP($A22,'TB2-1'!$A:$XEW,1+IFERROR(VALUE(RIGHT(OF$3,2)),RIGHT(OF$3,1)),TRUE),#N/A)</f>
        <v>#N/A</v>
      </c>
      <c r="OG22" s="9" t="e">
        <v>#N/A</v>
      </c>
      <c r="OH22" s="2" t="e">
        <f>IFERROR(OI22-VLOOKUP($A22,'TB2-1'!$A:$XEW,1+IFERROR(VALUE(RIGHT(OH$3,2)),RIGHT(OH$3,1)),TRUE),#N/A)</f>
        <v>#N/A</v>
      </c>
      <c r="OI22" s="9" t="e">
        <f t="shared" si="92"/>
        <v>#N/A</v>
      </c>
      <c r="OJ22" s="2" t="e">
        <f>IFERROR(OK22-VLOOKUP($A22,'TB2-1'!$A:$XEW,1+IFERROR(VALUE(RIGHT(OJ$3,2)),RIGHT(OJ$3,1)),TRUE),#N/A)</f>
        <v>#N/A</v>
      </c>
      <c r="OK22" s="9" t="e">
        <f t="shared" si="92"/>
        <v>#N/A</v>
      </c>
      <c r="OL22" s="2">
        <f>IFERROR(OM22-VLOOKUP($A22,'TB2-1'!$A:$XEW,1+IFERROR(VALUE(RIGHT(OL$3,2)),RIGHT(OL$3,1)),TRUE),#N/A)</f>
        <v>-57</v>
      </c>
      <c r="OM22" s="9">
        <f t="shared" ref="OM22" si="737">$OW22+VLOOKUP($A22,$ACE:$ACW,1+IFERROR(VALUE(RIGHT(OL$3,2)),RIGHT(OL$3,1)),TRUE)</f>
        <v>-47</v>
      </c>
      <c r="ON22" s="2">
        <f>IFERROR(OO22-VLOOKUP($A22,'TB2-1'!$A:$XEW,1+IFERROR(VALUE(RIGHT(ON$3,2)),RIGHT(ON$3,1)),TRUE),#N/A)</f>
        <v>-60</v>
      </c>
      <c r="OO22" s="9">
        <f t="shared" ref="OO22" si="738">$OW22+VLOOKUP($A22,$ACE:$ACW,1+IFERROR(VALUE(RIGHT(ON$3,2)),RIGHT(ON$3,1)),TRUE)</f>
        <v>-46</v>
      </c>
      <c r="OP22" s="2">
        <f>IFERROR(OQ22-VLOOKUP($A22,'TB2-1'!$A:$XEW,1+IFERROR(VALUE(RIGHT(OP$3,2)),RIGHT(OP$3,1)),TRUE),#N/A)</f>
        <v>-64</v>
      </c>
      <c r="OQ22" s="9">
        <f t="shared" ref="OQ22" si="739">$OW22+VLOOKUP($A22,$ACE:$ACW,1+IFERROR(VALUE(RIGHT(OP$3,2)),RIGHT(OP$3,1)),TRUE)</f>
        <v>-44</v>
      </c>
      <c r="OR22" s="2">
        <f>IFERROR(OS22-VLOOKUP($A22,'TB2-1'!$A:$XEW,1+IFERROR(VALUE(RIGHT(OR$3,2)),RIGHT(OR$3,1)),TRUE),#N/A)</f>
        <v>-70</v>
      </c>
      <c r="OS22" s="9">
        <f t="shared" ref="OS22" si="740">$OW22+VLOOKUP($A22,$ACE:$ACW,1+IFERROR(VALUE(RIGHT(OR$3,2)),RIGHT(OR$3,1)),TRUE)</f>
        <v>-41</v>
      </c>
      <c r="OT22" s="2">
        <f>IFERROR(OU22-VLOOKUP($A22,'TB2-1'!$A:$XEW,1+IFERROR(VALUE(RIGHT(OT$3,2)),RIGHT(OT$3,1)),TRUE),#N/A)</f>
        <v>-79</v>
      </c>
      <c r="OU22" s="9">
        <f t="shared" ref="OU22" si="741">$OW22+VLOOKUP($A22,$ACE:$ACW,1+IFERROR(VALUE(RIGHT(OT$3,2)),RIGHT(OT$3,1)),TRUE)</f>
        <v>-33</v>
      </c>
      <c r="OV22" s="2">
        <f>IFERROR(OW22-VLOOKUP($A22,'TB2-1'!$A:$XEW,1+IFERROR(VALUE(RIGHT(OV$3,2)),RIGHT(OV$3,1)),TRUE),#N/A)</f>
        <v>-122</v>
      </c>
      <c r="OW22" s="9">
        <v>-50</v>
      </c>
      <c r="OX22" s="2">
        <f>IFERROR(OY22-VLOOKUP($A22,'TB2-1'!$A:$XEW,1+IFERROR(VALUE(RIGHT(OX$3,2)),RIGHT(OX$3,1)),TRUE),#N/A)</f>
        <v>-165</v>
      </c>
      <c r="OY22" s="2">
        <f t="shared" si="61"/>
        <v>-50</v>
      </c>
      <c r="OZ22" s="2">
        <f>IFERROR(PA22-VLOOKUP($A22,'TB2-1'!$A:$XEW,1+IFERROR(VALUE(RIGHT(OZ$3,2)),RIGHT(OZ$3,1)),TRUE),#N/A)</f>
        <v>-235</v>
      </c>
      <c r="PA22" s="2">
        <f t="shared" si="61"/>
        <v>-50</v>
      </c>
      <c r="PB22" s="2">
        <f>IFERROR(PC22-VLOOKUP($A22,'TB2-1'!$A:$XEW,1+IFERROR(VALUE(RIGHT(PB$3,2)),RIGHT(PB$3,1)),TRUE),#N/A)</f>
        <v>-340</v>
      </c>
      <c r="PC22" s="2">
        <f t="shared" si="61"/>
        <v>-50</v>
      </c>
      <c r="PD22" s="2">
        <f>IFERROR(PE22-VLOOKUP($A22,'TB2-1'!$A:$XEW,1+IFERROR(VALUE(RIGHT(PD$3,2)),RIGHT(PD$3,1)),TRUE),#N/A)</f>
        <v>-510</v>
      </c>
      <c r="PE22" s="2">
        <f t="shared" si="61"/>
        <v>-50</v>
      </c>
      <c r="PF22" s="2">
        <f>IFERROR(PG22-VLOOKUP($A22,'TB2-1'!$A:$XEW,1+IFERROR(VALUE(RIGHT(PF$3,2)),RIGHT(PF$3,1)),TRUE),#N/A)</f>
        <v>-770</v>
      </c>
      <c r="PG22" s="2">
        <f t="shared" si="61"/>
        <v>-50</v>
      </c>
      <c r="PH22" s="2">
        <f>IFERROR(PI22-VLOOKUP($A22,'TB2-1'!$A:$XEW,1+IFERROR(VALUE(RIGHT(PH$3,2)),RIGHT(PH$3,1)),TRUE),#N/A)</f>
        <v>-1200</v>
      </c>
      <c r="PI22" s="2">
        <f t="shared" si="61"/>
        <v>-50</v>
      </c>
      <c r="PJ22" s="2">
        <f>IFERROR(PK22-VLOOKUP($A22,'TB2-1'!$A:$XEW,1+IFERROR(VALUE(RIGHT(PJ$3,2)),RIGHT(PJ$3,1)),TRUE),#N/A)</f>
        <v>-1900</v>
      </c>
      <c r="PK22" s="2">
        <f t="shared" si="61"/>
        <v>-50</v>
      </c>
      <c r="PL22" s="2">
        <f>IFERROR(PM22-VLOOKUP($A22,'TB2-1'!$A:$XEW,1+IFERROR(VALUE(RIGHT(PL$3,2)),RIGHT(PL$3,1)),TRUE),#N/A)</f>
        <v>-2950</v>
      </c>
      <c r="PM22" s="2">
        <f t="shared" si="61"/>
        <v>-50</v>
      </c>
      <c r="PN22" s="2">
        <f>IFERROR(PO22-VLOOKUP($A22,'TB2-1'!$A:$XEW,1+IFERROR(VALUE(RIGHT(PN$3,2)),RIGHT(PN$3,1)),TRUE),#N/A)</f>
        <v>-4650</v>
      </c>
      <c r="PO22" s="2">
        <f t="shared" si="62"/>
        <v>-50</v>
      </c>
      <c r="PP22" s="2">
        <f>IFERROR(PQ22-VLOOKUP($A22,'TB2-1'!$A:$XEW,1+IFERROR(VALUE(RIGHT(PP$3,2)),RIGHT(PP$3,1)),TRUE),#N/A)</f>
        <v>-7250</v>
      </c>
      <c r="PQ22" s="2">
        <f t="shared" si="63"/>
        <v>-50</v>
      </c>
      <c r="PR22" s="5" t="e">
        <f>IFERROR(PS22-VLOOKUP($A22,'TB2-1'!$A:$XEW,1+IFERROR(VALUE(RIGHT(PR$3,2)),RIGHT(PR$3,1)),TRUE),#N/A)</f>
        <v>#N/A</v>
      </c>
      <c r="PS22" s="9" t="e">
        <f t="shared" si="98"/>
        <v>#N/A</v>
      </c>
      <c r="PT22" s="5" t="e">
        <f>IFERROR(PU22-VLOOKUP($A22,'TB2-1'!$A:$XEW,1+IFERROR(VALUE(RIGHT(PT$3,2)),RIGHT(PT$3,1)),TRUE),#N/A)</f>
        <v>#N/A</v>
      </c>
      <c r="PU22" s="9" t="e">
        <f t="shared" si="98"/>
        <v>#N/A</v>
      </c>
      <c r="PV22" s="5">
        <f>IFERROR(PW22-VLOOKUP($A22,'TB2-1'!$A:$XEW,1+IFERROR(VALUE(RIGHT(PV$3,2)),RIGHT(PV$3,1)),TRUE),#N/A)</f>
        <v>-84</v>
      </c>
      <c r="PW22" s="9">
        <f t="shared" ref="PW22" si="742">$QG22+VLOOKUP($A22,$ACE:$ACW,1+IFERROR(VALUE(RIGHT(PV$3,2)),RIGHT(PV$3,1)),TRUE)</f>
        <v>-74</v>
      </c>
      <c r="PX22" s="5">
        <f>IFERROR(PY22-VLOOKUP($A22,'TB2-1'!$A:$XEW,1+IFERROR(VALUE(RIGHT(PX$3,2)),RIGHT(PX$3,1)),TRUE),#N/A)</f>
        <v>-87</v>
      </c>
      <c r="PY22" s="9">
        <f t="shared" ref="PY22" si="743">$QG22+VLOOKUP($A22,$ACE:$ACW,1+IFERROR(VALUE(RIGHT(PX$3,2)),RIGHT(PX$3,1)),TRUE)</f>
        <v>-73</v>
      </c>
      <c r="PZ22" s="5">
        <f>IFERROR(QA22-VLOOKUP($A22,'TB2-1'!$A:$XEW,1+IFERROR(VALUE(RIGHT(PZ$3,2)),RIGHT(PZ$3,1)),TRUE),#N/A)</f>
        <v>-91</v>
      </c>
      <c r="QA22" s="9">
        <f t="shared" ref="QA22" si="744">$QG22+VLOOKUP($A22,$ACE:$ACW,1+IFERROR(VALUE(RIGHT(PZ$3,2)),RIGHT(PZ$3,1)),TRUE)</f>
        <v>-71</v>
      </c>
      <c r="QB22" s="5">
        <f>IFERROR(QC22-VLOOKUP($A22,'TB2-1'!$A:$XEW,1+IFERROR(VALUE(RIGHT(QB$3,2)),RIGHT(QB$3,1)),TRUE),#N/A)</f>
        <v>-97</v>
      </c>
      <c r="QC22" s="9">
        <f t="shared" ref="QC22" si="745">$QG22+VLOOKUP($A22,$ACE:$ACW,1+IFERROR(VALUE(RIGHT(QB$3,2)),RIGHT(QB$3,1)),TRUE)</f>
        <v>-68</v>
      </c>
      <c r="QD22" s="5">
        <f>IFERROR(QE22-VLOOKUP($A22,'TB2-1'!$A:$XEW,1+IFERROR(VALUE(RIGHT(QD$3,2)),RIGHT(QD$3,1)),TRUE),#N/A)</f>
        <v>-106</v>
      </c>
      <c r="QE22" s="9">
        <f t="shared" ref="QE22" si="746">$QG22+VLOOKUP($A22,$ACE:$ACW,1+IFERROR(VALUE(RIGHT(QD$3,2)),RIGHT(QD$3,1)),TRUE)</f>
        <v>-60</v>
      </c>
      <c r="QF22" s="5">
        <f>IFERROR(QG22-VLOOKUP($A22,'TB2-1'!$A:$XEW,1+IFERROR(VALUE(RIGHT(QF$3,2)),RIGHT(QF$3,1)),TRUE),#N/A)</f>
        <v>-149</v>
      </c>
      <c r="QG22" s="9">
        <v>-77</v>
      </c>
      <c r="QH22" s="5">
        <f>IFERROR(QI22-VLOOKUP($A22,'TB2-1'!$A:$XEW,1+IFERROR(VALUE(RIGHT(QH$3,2)),RIGHT(QH$3,1)),TRUE),#N/A)</f>
        <v>-192</v>
      </c>
      <c r="QI22" s="5">
        <f t="shared" si="64"/>
        <v>-77</v>
      </c>
      <c r="QJ22" s="5">
        <f>IFERROR(QK22-VLOOKUP($A22,'TB2-1'!$A:$XEW,1+IFERROR(VALUE(RIGHT(QJ$3,2)),RIGHT(QJ$3,1)),TRUE),#N/A)</f>
        <v>-262</v>
      </c>
      <c r="QK22" s="5">
        <f t="shared" si="64"/>
        <v>-77</v>
      </c>
      <c r="QL22" s="5">
        <f>IFERROR(QM22-VLOOKUP($A22,'TB2-1'!$A:$XEW,1+IFERROR(VALUE(RIGHT(QL$3,2)),RIGHT(QL$3,1)),TRUE),#N/A)</f>
        <v>-367</v>
      </c>
      <c r="QM22" s="5">
        <f t="shared" si="64"/>
        <v>-77</v>
      </c>
      <c r="QN22" s="5">
        <f>IFERROR(QO22-VLOOKUP($A22,'TB2-1'!$A:$XEW,1+IFERROR(VALUE(RIGHT(QN$3,2)),RIGHT(QN$3,1)),TRUE),#N/A)</f>
        <v>-537</v>
      </c>
      <c r="QO22" s="5">
        <f t="shared" si="64"/>
        <v>-77</v>
      </c>
      <c r="QP22" s="5">
        <f>IFERROR(QQ22-VLOOKUP($A22,'TB2-1'!$A:$XEW,1+IFERROR(VALUE(RIGHT(QP$3,2)),RIGHT(QP$3,1)),TRUE),#N/A)</f>
        <v>-797</v>
      </c>
      <c r="QQ22" s="5">
        <f t="shared" si="64"/>
        <v>-77</v>
      </c>
      <c r="QR22" s="5">
        <f>IFERROR(QS22-VLOOKUP($A22,'TB2-1'!$A:$XEW,1+IFERROR(VALUE(RIGHT(QR$3,2)),RIGHT(QR$3,1)),TRUE),#N/A)</f>
        <v>-1227</v>
      </c>
      <c r="QS22" s="5">
        <f t="shared" si="64"/>
        <v>-77</v>
      </c>
      <c r="QT22" s="5">
        <f>IFERROR(QU22-VLOOKUP($A22,'TB2-1'!$A:$XEW,1+IFERROR(VALUE(RIGHT(QT$3,2)),RIGHT(QT$3,1)),TRUE),#N/A)</f>
        <v>-1927</v>
      </c>
      <c r="QU22" s="5">
        <f t="shared" si="64"/>
        <v>-77</v>
      </c>
      <c r="QV22" s="5">
        <f>IFERROR(QW22-VLOOKUP($A22,'TB2-1'!$A:$XEW,1+IFERROR(VALUE(RIGHT(QV$3,2)),RIGHT(QV$3,1)),TRUE),#N/A)</f>
        <v>-2977</v>
      </c>
      <c r="QW22" s="5">
        <f t="shared" si="64"/>
        <v>-77</v>
      </c>
      <c r="QX22" s="5">
        <f>IFERROR(QY22-VLOOKUP($A22,'TB2-1'!$A:$XEW,1+IFERROR(VALUE(RIGHT(QX$3,2)),RIGHT(QX$3,1)),TRUE),#N/A)</f>
        <v>-4677</v>
      </c>
      <c r="QY22" s="5">
        <f t="shared" si="65"/>
        <v>-77</v>
      </c>
      <c r="QZ22" s="5">
        <f>IFERROR(RA22-VLOOKUP($A22,'TB2-1'!$A:$XEW,1+IFERROR(VALUE(RIGHT(QZ$3,2)),RIGHT(QZ$3,1)),TRUE),#N/A)</f>
        <v>-7277</v>
      </c>
      <c r="RA22" s="5">
        <f t="shared" si="66"/>
        <v>-77</v>
      </c>
      <c r="RB22" s="2" t="e">
        <f>IFERROR(RC22-VLOOKUP($A22,'TB2-1'!$A:$XEW,1+IFERROR(VALUE(RIGHT(RB$3,2)),RIGHT(RB$3,1)),TRUE),#N/A)</f>
        <v>#N/A</v>
      </c>
      <c r="RC22" s="9" t="e">
        <f t="shared" si="104"/>
        <v>#N/A</v>
      </c>
      <c r="RD22" s="2" t="e">
        <f>IFERROR(RE22-VLOOKUP($A22,'TB2-1'!$A:$XEW,1+IFERROR(VALUE(RIGHT(RD$3,2)),RIGHT(RD$3,1)),TRUE),#N/A)</f>
        <v>#N/A</v>
      </c>
      <c r="RE22" s="9" t="e">
        <f t="shared" si="104"/>
        <v>#N/A</v>
      </c>
      <c r="RF22" s="2">
        <f>IFERROR(RG22-VLOOKUP($A22,'TB2-1'!$A:$XEW,1+IFERROR(VALUE(RIGHT(RF$3,2)),RIGHT(RF$3,1)),TRUE),#N/A)</f>
        <v>-129</v>
      </c>
      <c r="RG22" s="9">
        <f t="shared" ref="RG22" si="747">$RQ22+VLOOKUP($A22,$ACE:$ACW,1+IFERROR(VALUE(RIGHT(RF$3,2)),RIGHT(RF$3,1)),TRUE)</f>
        <v>-119</v>
      </c>
      <c r="RH22" s="2">
        <f>IFERROR(RI22-VLOOKUP($A22,'TB2-1'!$A:$XEW,1+IFERROR(VALUE(RIGHT(RH$3,2)),RIGHT(RH$3,1)),TRUE),#N/A)</f>
        <v>-132</v>
      </c>
      <c r="RI22" s="9">
        <f t="shared" ref="RI22" si="748">$RQ22+VLOOKUP($A22,$ACE:$ACW,1+IFERROR(VALUE(RIGHT(RH$3,2)),RIGHT(RH$3,1)),TRUE)</f>
        <v>-118</v>
      </c>
      <c r="RJ22" s="2">
        <f>IFERROR(RK22-VLOOKUP($A22,'TB2-1'!$A:$XEW,1+IFERROR(VALUE(RIGHT(RJ$3,2)),RIGHT(RJ$3,1)),TRUE),#N/A)</f>
        <v>-136</v>
      </c>
      <c r="RK22" s="9">
        <f t="shared" ref="RK22" si="749">$RQ22+VLOOKUP($A22,$ACE:$ACW,1+IFERROR(VALUE(RIGHT(RJ$3,2)),RIGHT(RJ$3,1)),TRUE)</f>
        <v>-116</v>
      </c>
      <c r="RL22" s="2">
        <f>IFERROR(RM22-VLOOKUP($A22,'TB2-1'!$A:$XEW,1+IFERROR(VALUE(RIGHT(RL$3,2)),RIGHT(RL$3,1)),TRUE),#N/A)</f>
        <v>-142</v>
      </c>
      <c r="RM22" s="9">
        <f t="shared" ref="RM22" si="750">$RQ22+VLOOKUP($A22,$ACE:$ACW,1+IFERROR(VALUE(RIGHT(RL$3,2)),RIGHT(RL$3,1)),TRUE)</f>
        <v>-113</v>
      </c>
      <c r="RN22" s="2">
        <f>IFERROR(RO22-VLOOKUP($A22,'TB2-1'!$A:$XEW,1+IFERROR(VALUE(RIGHT(RN$3,2)),RIGHT(RN$3,1)),TRUE),#N/A)</f>
        <v>-151</v>
      </c>
      <c r="RO22" s="9">
        <f t="shared" ref="RO22" si="751">$RQ22+VLOOKUP($A22,$ACE:$ACW,1+IFERROR(VALUE(RIGHT(RN$3,2)),RIGHT(RN$3,1)),TRUE)</f>
        <v>-105</v>
      </c>
      <c r="RP22" s="2">
        <f>IFERROR(RQ22-VLOOKUP($A22,'TB2-1'!$A:$XEW,1+IFERROR(VALUE(RIGHT(RP$3,2)),RIGHT(RP$3,1)),TRUE),#N/A)</f>
        <v>-194</v>
      </c>
      <c r="RQ22" s="9">
        <v>-122</v>
      </c>
      <c r="RR22" s="2">
        <f>IFERROR(RS22-VLOOKUP($A22,'TB2-1'!$A:$XEW,1+IFERROR(VALUE(RIGHT(RR$3,2)),RIGHT(RR$3,1)),TRUE),#N/A)</f>
        <v>-237</v>
      </c>
      <c r="RS22" s="2">
        <f t="shared" si="67"/>
        <v>-122</v>
      </c>
      <c r="RT22" s="2">
        <f>IFERROR(RU22-VLOOKUP($A22,'TB2-1'!$A:$XEW,1+IFERROR(VALUE(RIGHT(RT$3,2)),RIGHT(RT$3,1)),TRUE),#N/A)</f>
        <v>-307</v>
      </c>
      <c r="RU22" s="2">
        <f t="shared" si="67"/>
        <v>-122</v>
      </c>
      <c r="RV22" s="2">
        <f>IFERROR(RW22-VLOOKUP($A22,'TB2-1'!$A:$XEW,1+IFERROR(VALUE(RIGHT(RV$3,2)),RIGHT(RV$3,1)),TRUE),#N/A)</f>
        <v>-412</v>
      </c>
      <c r="RW22" s="2">
        <f t="shared" si="67"/>
        <v>-122</v>
      </c>
      <c r="RX22" s="2">
        <f>IFERROR(RY22-VLOOKUP($A22,'TB2-1'!$A:$XEW,1+IFERROR(VALUE(RIGHT(RX$3,2)),RIGHT(RX$3,1)),TRUE),#N/A)</f>
        <v>-582</v>
      </c>
      <c r="RY22" s="2">
        <f t="shared" si="67"/>
        <v>-122</v>
      </c>
      <c r="RZ22" s="2">
        <f>IFERROR(SA22-VLOOKUP($A22,'TB2-1'!$A:$XEW,1+IFERROR(VALUE(RIGHT(RZ$3,2)),RIGHT(RZ$3,1)),TRUE),#N/A)</f>
        <v>-842</v>
      </c>
      <c r="SA22" s="2">
        <f t="shared" si="67"/>
        <v>-122</v>
      </c>
      <c r="SB22" s="2">
        <f>IFERROR(SC22-VLOOKUP($A22,'TB2-1'!$A:$XEW,1+IFERROR(VALUE(RIGHT(SB$3,2)),RIGHT(SB$3,1)),TRUE),#N/A)</f>
        <v>-1272</v>
      </c>
      <c r="SC22" s="2">
        <f t="shared" si="67"/>
        <v>-122</v>
      </c>
      <c r="SD22" s="2">
        <f>IFERROR(SE22-VLOOKUP($A22,'TB2-1'!$A:$XEW,1+IFERROR(VALUE(RIGHT(SD$3,2)),RIGHT(SD$3,1)),TRUE),#N/A)</f>
        <v>-1972</v>
      </c>
      <c r="SE22" s="2">
        <f t="shared" si="67"/>
        <v>-122</v>
      </c>
      <c r="SF22" s="2">
        <f>IFERROR(SG22-VLOOKUP($A22,'TB2-1'!$A:$XEW,1+IFERROR(VALUE(RIGHT(SF$3,2)),RIGHT(SF$3,1)),TRUE),#N/A)</f>
        <v>-3022</v>
      </c>
      <c r="SG22" s="2">
        <f t="shared" si="67"/>
        <v>-122</v>
      </c>
      <c r="SH22" s="2">
        <f>IFERROR(SI22-VLOOKUP($A22,'TB2-1'!$A:$XEW,1+IFERROR(VALUE(RIGHT(SH$3,2)),RIGHT(SH$3,1)),TRUE),#N/A)</f>
        <v>-4722</v>
      </c>
      <c r="SI22" s="2">
        <f t="shared" si="68"/>
        <v>-122</v>
      </c>
      <c r="SJ22" s="2">
        <f>IFERROR(SK22-VLOOKUP($A22,'TB2-1'!$A:$XEW,1+IFERROR(VALUE(RIGHT(SJ$3,2)),RIGHT(SJ$3,1)),TRUE),#N/A)</f>
        <v>-7322</v>
      </c>
      <c r="SK22" s="2">
        <f t="shared" si="69"/>
        <v>-122</v>
      </c>
      <c r="SL22" s="5" t="e">
        <f>IFERROR(SM22-VLOOKUP($A22,'TB2-1'!$A:$XEW,1+IFERROR(VALUE(RIGHT(SL$3,2)),RIGHT(SL$3,1)),TRUE),#N/A)</f>
        <v>#N/A</v>
      </c>
      <c r="SM22" s="9" t="e">
        <f t="shared" si="110"/>
        <v>#N/A</v>
      </c>
      <c r="SN22" s="5" t="e">
        <f>IFERROR(SO22-VLOOKUP($A22,'TB2-1'!$A:$XEW,1+IFERROR(VALUE(RIGHT(SN$3,2)),RIGHT(SN$3,1)),TRUE),#N/A)</f>
        <v>#N/A</v>
      </c>
      <c r="SO22" s="9" t="e">
        <f t="shared" si="110"/>
        <v>#N/A</v>
      </c>
      <c r="SP22" s="5">
        <f>IFERROR(SQ22-VLOOKUP($A22,'TB2-1'!$A:$XEW,1+IFERROR(VALUE(RIGHT(SP$3,2)),RIGHT(SP$3,1)),TRUE),#N/A)</f>
        <v>-173</v>
      </c>
      <c r="SQ22" s="9">
        <f t="shared" si="110"/>
        <v>-163</v>
      </c>
      <c r="SR22" s="5">
        <f>IFERROR(SS22-VLOOKUP($A22,'TB2-1'!$A:$XEW,1+IFERROR(VALUE(RIGHT(SR$3,2)),RIGHT(SR$3,1)),TRUE),#N/A)</f>
        <v>-176</v>
      </c>
      <c r="SS22" s="9">
        <f t="shared" si="110"/>
        <v>-162</v>
      </c>
      <c r="ST22" s="5">
        <f>IFERROR(SU22-VLOOKUP($A22,'TB2-1'!$A:$XEW,1+IFERROR(VALUE(RIGHT(ST$3,2)),RIGHT(ST$3,1)),TRUE),#N/A)</f>
        <v>-180</v>
      </c>
      <c r="SU22" s="9">
        <f t="shared" si="110"/>
        <v>-160</v>
      </c>
      <c r="SV22" s="5">
        <f>IFERROR(SW22-VLOOKUP($A22,'TB2-1'!$A:$XEW,1+IFERROR(VALUE(RIGHT(SV$3,2)),RIGHT(SV$3,1)),TRUE),#N/A)</f>
        <v>-186</v>
      </c>
      <c r="SW22" s="9">
        <f t="shared" si="706"/>
        <v>-157</v>
      </c>
      <c r="SX22" s="5">
        <f>IFERROR(SY22-VLOOKUP($A22,'TB2-1'!$A:$XEW,1+IFERROR(VALUE(RIGHT(SX$3,2)),RIGHT(SX$3,1)),TRUE),#N/A)</f>
        <v>-195</v>
      </c>
      <c r="SY22" s="9">
        <f t="shared" si="111"/>
        <v>-149</v>
      </c>
      <c r="SZ22" s="5">
        <f>IFERROR(TA22-VLOOKUP($A22,'TB2-1'!$A:$XEW,1+IFERROR(VALUE(RIGHT(SZ$3,2)),RIGHT(SZ$3,1)),TRUE),#N/A)</f>
        <v>-238</v>
      </c>
      <c r="TA22" s="9">
        <v>-166</v>
      </c>
      <c r="TB22" s="5">
        <f>IFERROR(TC22-VLOOKUP($A22,'TB2-1'!$A:$XEW,1+IFERROR(VALUE(RIGHT(TB$3,2)),RIGHT(TB$3,1)),TRUE),#N/A)</f>
        <v>-281</v>
      </c>
      <c r="TC22" s="5">
        <f t="shared" si="70"/>
        <v>-166</v>
      </c>
      <c r="TD22" s="5">
        <f>IFERROR(TE22-VLOOKUP($A22,'TB2-1'!$A:$XEW,1+IFERROR(VALUE(RIGHT(TD$3,2)),RIGHT(TD$3,1)),TRUE),#N/A)</f>
        <v>-351</v>
      </c>
      <c r="TE22" s="5">
        <f t="shared" si="70"/>
        <v>-166</v>
      </c>
      <c r="TF22" s="5">
        <f>IFERROR(TG22-VLOOKUP($A22,'TB2-1'!$A:$XEW,1+IFERROR(VALUE(RIGHT(TF$3,2)),RIGHT(TF$3,1)),TRUE),#N/A)</f>
        <v>-456</v>
      </c>
      <c r="TG22" s="5">
        <f t="shared" si="70"/>
        <v>-166</v>
      </c>
      <c r="TH22" s="5">
        <f>IFERROR(TI22-VLOOKUP($A22,'TB2-1'!$A:$XEW,1+IFERROR(VALUE(RIGHT(TH$3,2)),RIGHT(TH$3,1)),TRUE),#N/A)</f>
        <v>-626</v>
      </c>
      <c r="TI22" s="5">
        <f t="shared" si="70"/>
        <v>-166</v>
      </c>
      <c r="TJ22" s="5">
        <f>IFERROR(TK22-VLOOKUP($A22,'TB2-1'!$A:$XEW,1+IFERROR(VALUE(RIGHT(TJ$3,2)),RIGHT(TJ$3,1)),TRUE),#N/A)</f>
        <v>-886</v>
      </c>
      <c r="TK22" s="5">
        <f t="shared" si="70"/>
        <v>-166</v>
      </c>
      <c r="TL22" s="5">
        <f>IFERROR(TM22-VLOOKUP($A22,'TB2-1'!$A:$XEW,1+IFERROR(VALUE(RIGHT(TL$3,2)),RIGHT(TL$3,1)),TRUE),#N/A)</f>
        <v>-1316</v>
      </c>
      <c r="TM22" s="5">
        <f t="shared" si="70"/>
        <v>-166</v>
      </c>
      <c r="TN22" s="5">
        <f>IFERROR(TO22-VLOOKUP($A22,'TB2-1'!$A:$XEW,1+IFERROR(VALUE(RIGHT(TN$3,2)),RIGHT(TN$3,1)),TRUE),#N/A)</f>
        <v>-2016</v>
      </c>
      <c r="TO22" s="5">
        <f t="shared" si="70"/>
        <v>-166</v>
      </c>
      <c r="TP22" s="5">
        <f>IFERROR(TQ22-VLOOKUP($A22,'TB2-1'!$A:$XEW,1+IFERROR(VALUE(RIGHT(TP$3,2)),RIGHT(TP$3,1)),TRUE),#N/A)</f>
        <v>-3066</v>
      </c>
      <c r="TQ22" s="5">
        <f t="shared" si="70"/>
        <v>-166</v>
      </c>
      <c r="TR22" s="5">
        <f>IFERROR(TS22-VLOOKUP($A22,'TB2-1'!$A:$XEW,1+IFERROR(VALUE(RIGHT(TR$3,2)),RIGHT(TR$3,1)),TRUE),#N/A)</f>
        <v>-4766</v>
      </c>
      <c r="TS22" s="5">
        <f t="shared" si="71"/>
        <v>-166</v>
      </c>
      <c r="TT22" s="5">
        <f>IFERROR(TU22-VLOOKUP($A22,'TB2-1'!$A:$XEW,1+IFERROR(VALUE(RIGHT(TT$3,2)),RIGHT(TT$3,1)),TRUE),#N/A)</f>
        <v>-7366</v>
      </c>
      <c r="TU22" s="5">
        <f t="shared" si="72"/>
        <v>-166</v>
      </c>
      <c r="TV22" s="2" t="e">
        <f>IFERROR(TW22-VLOOKUP($A22,'TB2-1'!$A:$XEW,1+IFERROR(VALUE(RIGHT(TV$3,2)),RIGHT(TV$3,1)),TRUE),#N/A)</f>
        <v>#N/A</v>
      </c>
      <c r="TW22" s="9" t="e">
        <f t="shared" si="112"/>
        <v>#N/A</v>
      </c>
      <c r="TX22" s="2" t="e">
        <f>IFERROR(TY22-VLOOKUP($A22,'TB2-1'!$A:$XEW,1+IFERROR(VALUE(RIGHT(TX$3,2)),RIGHT(TX$3,1)),TRUE),#N/A)</f>
        <v>#N/A</v>
      </c>
      <c r="TY22" s="9" t="e">
        <f t="shared" si="112"/>
        <v>#N/A</v>
      </c>
      <c r="TZ22" s="2">
        <f>IFERROR(UA22-VLOOKUP($A22,'TB2-1'!$A:$XEW,1+IFERROR(VALUE(RIGHT(TZ$3,2)),RIGHT(TZ$3,1)),TRUE),#N/A)</f>
        <v>-243</v>
      </c>
      <c r="UA22" s="9">
        <f t="shared" ref="UA22" si="752">$UK22+VLOOKUP($A22,$ACE:$ACW,1+IFERROR(VALUE(RIGHT(TZ$3,2)),RIGHT(TZ$3,1)),TRUE)</f>
        <v>-233</v>
      </c>
      <c r="UB22" s="2">
        <f>IFERROR(UC22-VLOOKUP($A22,'TB2-1'!$A:$XEW,1+IFERROR(VALUE(RIGHT(UB$3,2)),RIGHT(UB$3,1)),TRUE),#N/A)</f>
        <v>-246</v>
      </c>
      <c r="UC22" s="9">
        <f t="shared" ref="UC22" si="753">$UK22+VLOOKUP($A22,$ACE:$ACW,1+IFERROR(VALUE(RIGHT(UB$3,2)),RIGHT(UB$3,1)),TRUE)</f>
        <v>-232</v>
      </c>
      <c r="UD22" s="2">
        <f>IFERROR(UE22-VLOOKUP($A22,'TB2-1'!$A:$XEW,1+IFERROR(VALUE(RIGHT(UD$3,2)),RIGHT(UD$3,1)),TRUE),#N/A)</f>
        <v>-250</v>
      </c>
      <c r="UE22" s="9">
        <f t="shared" ref="UE22" si="754">$UK22+VLOOKUP($A22,$ACE:$ACW,1+IFERROR(VALUE(RIGHT(UD$3,2)),RIGHT(UD$3,1)),TRUE)</f>
        <v>-230</v>
      </c>
      <c r="UF22" s="2">
        <f>IFERROR(UG22-VLOOKUP($A22,'TB2-1'!$A:$XEW,1+IFERROR(VALUE(RIGHT(UF$3,2)),RIGHT(UF$3,1)),TRUE),#N/A)</f>
        <v>-256</v>
      </c>
      <c r="UG22" s="9">
        <f t="shared" ref="UG22" si="755">$UK22+VLOOKUP($A22,$ACE:$ACW,1+IFERROR(VALUE(RIGHT(UF$3,2)),RIGHT(UF$3,1)),TRUE)</f>
        <v>-227</v>
      </c>
      <c r="UH22" s="2">
        <f>IFERROR(UI22-VLOOKUP($A22,'TB2-1'!$A:$XEW,1+IFERROR(VALUE(RIGHT(UH$3,2)),RIGHT(UH$3,1)),TRUE),#N/A)</f>
        <v>-265</v>
      </c>
      <c r="UI22" s="9">
        <f t="shared" ref="UI22" si="756">$UK22+VLOOKUP($A22,$ACE:$ACW,1+IFERROR(VALUE(RIGHT(UH$3,2)),RIGHT(UH$3,1)),TRUE)</f>
        <v>-219</v>
      </c>
      <c r="UJ22" s="2">
        <f>IFERROR(UK22-VLOOKUP($A22,'TB2-1'!$A:$XEW,1+IFERROR(VALUE(RIGHT(UJ$3,2)),RIGHT(UJ$3,1)),TRUE),#N/A)</f>
        <v>-308</v>
      </c>
      <c r="UK22" s="9">
        <v>-236</v>
      </c>
      <c r="UL22" s="2">
        <f>IFERROR(UM22-VLOOKUP($A22,'TB2-1'!$A:$XEW,1+IFERROR(VALUE(RIGHT(UL$3,2)),RIGHT(UL$3,1)),TRUE),#N/A)</f>
        <v>-351</v>
      </c>
      <c r="UM22" s="2">
        <f t="shared" si="73"/>
        <v>-236</v>
      </c>
      <c r="UN22" s="2">
        <f>IFERROR(UO22-VLOOKUP($A22,'TB2-1'!$A:$XEW,1+IFERROR(VALUE(RIGHT(UN$3,2)),RIGHT(UN$3,1)),TRUE),#N/A)</f>
        <v>-421</v>
      </c>
      <c r="UO22" s="2">
        <f t="shared" si="73"/>
        <v>-236</v>
      </c>
      <c r="UP22" s="2">
        <f>IFERROR(UQ22-VLOOKUP($A22,'TB2-1'!$A:$XEW,1+IFERROR(VALUE(RIGHT(UP$3,2)),RIGHT(UP$3,1)),TRUE),#N/A)</f>
        <v>-526</v>
      </c>
      <c r="UQ22" s="2">
        <f t="shared" si="73"/>
        <v>-236</v>
      </c>
      <c r="UR22" s="2">
        <f>IFERROR(US22-VLOOKUP($A22,'TB2-1'!$A:$XEW,1+IFERROR(VALUE(RIGHT(UR$3,2)),RIGHT(UR$3,1)),TRUE),#N/A)</f>
        <v>-696</v>
      </c>
      <c r="US22" s="2">
        <f t="shared" si="73"/>
        <v>-236</v>
      </c>
      <c r="UT22" s="2">
        <f>IFERROR(UU22-VLOOKUP($A22,'TB2-1'!$A:$XEW,1+IFERROR(VALUE(RIGHT(UT$3,2)),RIGHT(UT$3,1)),TRUE),#N/A)</f>
        <v>-956</v>
      </c>
      <c r="UU22" s="2">
        <f t="shared" si="73"/>
        <v>-236</v>
      </c>
      <c r="UV22" s="2">
        <f>IFERROR(UW22-VLOOKUP($A22,'TB2-1'!$A:$XEW,1+IFERROR(VALUE(RIGHT(UV$3,2)),RIGHT(UV$3,1)),TRUE),#N/A)</f>
        <v>-1386</v>
      </c>
      <c r="UW22" s="2">
        <f t="shared" si="73"/>
        <v>-236</v>
      </c>
      <c r="UX22" s="2">
        <f>IFERROR(UY22-VLOOKUP($A22,'TB2-1'!$A:$XEW,1+IFERROR(VALUE(RIGHT(UX$3,2)),RIGHT(UX$3,1)),TRUE),#N/A)</f>
        <v>-2086</v>
      </c>
      <c r="UY22" s="2">
        <f t="shared" si="73"/>
        <v>-236</v>
      </c>
      <c r="UZ22" s="2">
        <f>IFERROR(VA22-VLOOKUP($A22,'TB2-1'!$A:$XEW,1+IFERROR(VALUE(RIGHT(UZ$3,2)),RIGHT(UZ$3,1)),TRUE),#N/A)</f>
        <v>-3136</v>
      </c>
      <c r="VA22" s="2">
        <f t="shared" si="73"/>
        <v>-236</v>
      </c>
      <c r="VB22" s="2">
        <f>IFERROR(VC22-VLOOKUP($A22,'TB2-1'!$A:$XEW,1+IFERROR(VALUE(RIGHT(VB$3,2)),RIGHT(VB$3,1)),TRUE),#N/A)</f>
        <v>-4836</v>
      </c>
      <c r="VC22" s="2">
        <f t="shared" si="74"/>
        <v>-236</v>
      </c>
      <c r="VD22" s="2">
        <f>IFERROR(VE22-VLOOKUP($A22,'TB2-1'!$A:$XEW,1+IFERROR(VALUE(RIGHT(VD$3,2)),RIGHT(VD$3,1)),TRUE),#N/A)</f>
        <v>-7436</v>
      </c>
      <c r="VE22" s="2">
        <f t="shared" si="75"/>
        <v>-236</v>
      </c>
      <c r="VF22" s="5" t="e">
        <f>IFERROR(VG22-VLOOKUP($A22,'TB2-1'!$A:$XEW,1+IFERROR(VALUE(RIGHT(VF$3,2)),RIGHT(VF$3,1)),TRUE),#N/A)</f>
        <v>#N/A</v>
      </c>
      <c r="VG22" s="9" t="e">
        <f t="shared" si="118"/>
        <v>#N/A</v>
      </c>
      <c r="VH22" s="5" t="e">
        <f>IFERROR(VI22-VLOOKUP($A22,'TB2-1'!$A:$XEW,1+IFERROR(VALUE(RIGHT(VH$3,2)),RIGHT(VH$3,1)),TRUE),#N/A)</f>
        <v>#N/A</v>
      </c>
      <c r="VI22" s="9" t="e">
        <f t="shared" si="118"/>
        <v>#N/A</v>
      </c>
      <c r="VJ22" s="5">
        <f>IFERROR(VK22-VLOOKUP($A22,'TB2-1'!$A:$XEW,1+IFERROR(VALUE(RIGHT(VJ$3,2)),RIGHT(VJ$3,1)),TRUE),#N/A)</f>
        <v>-357</v>
      </c>
      <c r="VK22" s="9">
        <f t="shared" ref="VK22" si="757">$VU22+VLOOKUP($A22,$ACE:$ACW,1+IFERROR(VALUE(RIGHT(VJ$3,2)),RIGHT(VJ$3,1)),TRUE)</f>
        <v>-347</v>
      </c>
      <c r="VL22" s="5">
        <f>IFERROR(VM22-VLOOKUP($A22,'TB2-1'!$A:$XEW,1+IFERROR(VALUE(RIGHT(VL$3,2)),RIGHT(VL$3,1)),TRUE),#N/A)</f>
        <v>-360</v>
      </c>
      <c r="VM22" s="9">
        <f t="shared" ref="VM22" si="758">$VU22+VLOOKUP($A22,$ACE:$ACW,1+IFERROR(VALUE(RIGHT(VL$3,2)),RIGHT(VL$3,1)),TRUE)</f>
        <v>-346</v>
      </c>
      <c r="VN22" s="5">
        <f>IFERROR(VO22-VLOOKUP($A22,'TB2-1'!$A:$XEW,1+IFERROR(VALUE(RIGHT(VN$3,2)),RIGHT(VN$3,1)),TRUE),#N/A)</f>
        <v>-364</v>
      </c>
      <c r="VO22" s="9">
        <f t="shared" ref="VO22" si="759">$VU22+VLOOKUP($A22,$ACE:$ACW,1+IFERROR(VALUE(RIGHT(VN$3,2)),RIGHT(VN$3,1)),TRUE)</f>
        <v>-344</v>
      </c>
      <c r="VP22" s="5">
        <f>IFERROR(VQ22-VLOOKUP($A22,'TB2-1'!$A:$XEW,1+IFERROR(VALUE(RIGHT(VP$3,2)),RIGHT(VP$3,1)),TRUE),#N/A)</f>
        <v>-370</v>
      </c>
      <c r="VQ22" s="9">
        <f t="shared" ref="VQ22" si="760">$VU22+VLOOKUP($A22,$ACE:$ACW,1+IFERROR(VALUE(RIGHT(VP$3,2)),RIGHT(VP$3,1)),TRUE)</f>
        <v>-341</v>
      </c>
      <c r="VR22" s="5">
        <f>IFERROR(VS22-VLOOKUP($A22,'TB2-1'!$A:$XEW,1+IFERROR(VALUE(RIGHT(VR$3,2)),RIGHT(VR$3,1)),TRUE),#N/A)</f>
        <v>-379</v>
      </c>
      <c r="VS22" s="9">
        <f t="shared" ref="VS22" si="761">$VU22+VLOOKUP($A22,$ACE:$ACW,1+IFERROR(VALUE(RIGHT(VR$3,2)),RIGHT(VR$3,1)),TRUE)</f>
        <v>-333</v>
      </c>
      <c r="VT22" s="5">
        <f>IFERROR(VU22-VLOOKUP($A22,'TB2-1'!$A:$XEW,1+IFERROR(VALUE(RIGHT(VT$3,2)),RIGHT(VT$3,1)),TRUE),#N/A)</f>
        <v>-422</v>
      </c>
      <c r="VU22" s="9">
        <v>-350</v>
      </c>
      <c r="VV22" s="5">
        <f>IFERROR(VW22-VLOOKUP($A22,'TB2-1'!$A:$XEW,1+IFERROR(VALUE(RIGHT(VV$3,2)),RIGHT(VV$3,1)),TRUE),#N/A)</f>
        <v>-465</v>
      </c>
      <c r="VW22" s="5">
        <f t="shared" si="76"/>
        <v>-350</v>
      </c>
      <c r="VX22" s="5">
        <f>IFERROR(VY22-VLOOKUP($A22,'TB2-1'!$A:$XEW,1+IFERROR(VALUE(RIGHT(VX$3,2)),RIGHT(VX$3,1)),TRUE),#N/A)</f>
        <v>-535</v>
      </c>
      <c r="VY22" s="5">
        <f t="shared" si="76"/>
        <v>-350</v>
      </c>
      <c r="VZ22" s="5">
        <f>IFERROR(WA22-VLOOKUP($A22,'TB2-1'!$A:$XEW,1+IFERROR(VALUE(RIGHT(VZ$3,2)),RIGHT(VZ$3,1)),TRUE),#N/A)</f>
        <v>-640</v>
      </c>
      <c r="WA22" s="5">
        <f t="shared" si="76"/>
        <v>-350</v>
      </c>
      <c r="WB22" s="5">
        <f>IFERROR(WC22-VLOOKUP($A22,'TB2-1'!$A:$XEW,1+IFERROR(VALUE(RIGHT(WB$3,2)),RIGHT(WB$3,1)),TRUE),#N/A)</f>
        <v>-810</v>
      </c>
      <c r="WC22" s="5">
        <f t="shared" si="76"/>
        <v>-350</v>
      </c>
      <c r="WD22" s="5">
        <f>IFERROR(WE22-VLOOKUP($A22,'TB2-1'!$A:$XEW,1+IFERROR(VALUE(RIGHT(WD$3,2)),RIGHT(WD$3,1)),TRUE),#N/A)</f>
        <v>-1070</v>
      </c>
      <c r="WE22" s="5">
        <f t="shared" si="76"/>
        <v>-350</v>
      </c>
      <c r="WF22" s="5">
        <f>IFERROR(WG22-VLOOKUP($A22,'TB2-1'!$A:$XEW,1+IFERROR(VALUE(RIGHT(WF$3,2)),RIGHT(WF$3,1)),TRUE),#N/A)</f>
        <v>-1500</v>
      </c>
      <c r="WG22" s="5">
        <f t="shared" si="76"/>
        <v>-350</v>
      </c>
      <c r="WH22" s="5">
        <f>IFERROR(WI22-VLOOKUP($A22,'TB2-1'!$A:$XEW,1+IFERROR(VALUE(RIGHT(WH$3,2)),RIGHT(WH$3,1)),TRUE),#N/A)</f>
        <v>-2200</v>
      </c>
      <c r="WI22" s="5">
        <f t="shared" si="76"/>
        <v>-350</v>
      </c>
      <c r="WJ22" s="5">
        <f>IFERROR(WK22-VLOOKUP($A22,'TB2-1'!$A:$XEW,1+IFERROR(VALUE(RIGHT(WJ$3,2)),RIGHT(WJ$3,1)),TRUE),#N/A)</f>
        <v>-3250</v>
      </c>
      <c r="WK22" s="5">
        <f t="shared" si="76"/>
        <v>-350</v>
      </c>
      <c r="WL22" s="5">
        <f>IFERROR(WM22-VLOOKUP($A22,'TB2-1'!$A:$XEW,1+IFERROR(VALUE(RIGHT(WL$3,2)),RIGHT(WL$3,1)),TRUE),#N/A)</f>
        <v>-4950</v>
      </c>
      <c r="WM22" s="5">
        <f t="shared" si="77"/>
        <v>-350</v>
      </c>
      <c r="WN22" s="5">
        <f>IFERROR(WO22-VLOOKUP($A22,'TB2-1'!$A:$XEW,1+IFERROR(VALUE(RIGHT(WN$3,2)),RIGHT(WN$3,1)),TRUE),#N/A)</f>
        <v>-7550</v>
      </c>
      <c r="WO22" s="5">
        <f t="shared" si="78"/>
        <v>-350</v>
      </c>
      <c r="WP22" s="2" t="e">
        <f>IFERROR(WQ22-VLOOKUP($A22,'TB2-1'!$A:$XEW,1+IFERROR(VALUE(RIGHT(WP$3,2)),RIGHT(WP$3,1)),TRUE),#N/A)</f>
        <v>#N/A</v>
      </c>
      <c r="WQ22" s="9" t="e">
        <f t="shared" si="124"/>
        <v>#N/A</v>
      </c>
      <c r="WR22" s="2" t="e">
        <f>IFERROR(WS22-VLOOKUP($A22,'TB2-1'!$A:$XEW,1+IFERROR(VALUE(RIGHT(WR$3,2)),RIGHT(WR$3,1)),TRUE),#N/A)</f>
        <v>#N/A</v>
      </c>
      <c r="WS22" s="9" t="e">
        <f t="shared" si="124"/>
        <v>#N/A</v>
      </c>
      <c r="WT22" s="2">
        <f>IFERROR(WU22-VLOOKUP($A22,'TB2-1'!$A:$XEW,1+IFERROR(VALUE(RIGHT(WT$3,2)),RIGHT(WT$3,1)),TRUE),#N/A)</f>
        <v>-527</v>
      </c>
      <c r="WU22" s="9">
        <f t="shared" ref="WU22" si="762">$XE22+VLOOKUP($A22,$ACE:$ACW,1+IFERROR(VALUE(RIGHT(WT$3,2)),RIGHT(WT$3,1)),TRUE)</f>
        <v>-517</v>
      </c>
      <c r="WV22" s="2">
        <f>IFERROR(WW22-VLOOKUP($A22,'TB2-1'!$A:$XEW,1+IFERROR(VALUE(RIGHT(WV$3,2)),RIGHT(WV$3,1)),TRUE),#N/A)</f>
        <v>-530</v>
      </c>
      <c r="WW22" s="9">
        <f t="shared" ref="WW22" si="763">$XE22+VLOOKUP($A22,$ACE:$ACW,1+IFERROR(VALUE(RIGHT(WV$3,2)),RIGHT(WV$3,1)),TRUE)</f>
        <v>-516</v>
      </c>
      <c r="WX22" s="2">
        <f>IFERROR(WY22-VLOOKUP($A22,'TB2-1'!$A:$XEW,1+IFERROR(VALUE(RIGHT(WX$3,2)),RIGHT(WX$3,1)),TRUE),#N/A)</f>
        <v>-534</v>
      </c>
      <c r="WY22" s="9">
        <f t="shared" ref="WY22" si="764">$XE22+VLOOKUP($A22,$ACE:$ACW,1+IFERROR(VALUE(RIGHT(WX$3,2)),RIGHT(WX$3,1)),TRUE)</f>
        <v>-514</v>
      </c>
      <c r="WZ22" s="2">
        <f>IFERROR(XA22-VLOOKUP($A22,'TB2-1'!$A:$XEW,1+IFERROR(VALUE(RIGHT(WZ$3,2)),RIGHT(WZ$3,1)),TRUE),#N/A)</f>
        <v>-540</v>
      </c>
      <c r="XA22" s="9">
        <f t="shared" ref="XA22" si="765">$XE22+VLOOKUP($A22,$ACE:$ACW,1+IFERROR(VALUE(RIGHT(WZ$3,2)),RIGHT(WZ$3,1)),TRUE)</f>
        <v>-511</v>
      </c>
      <c r="XB22" s="2">
        <f>IFERROR(XC22-VLOOKUP($A22,'TB2-1'!$A:$XEW,1+IFERROR(VALUE(RIGHT(XB$3,2)),RIGHT(XB$3,1)),TRUE),#N/A)</f>
        <v>-549</v>
      </c>
      <c r="XC22" s="9">
        <f t="shared" ref="XC22" si="766">$XE22+VLOOKUP($A22,$ACE:$ACW,1+IFERROR(VALUE(RIGHT(XB$3,2)),RIGHT(XB$3,1)),TRUE)</f>
        <v>-503</v>
      </c>
      <c r="XD22" s="2">
        <f>IFERROR(XE22-VLOOKUP($A22,'TB2-1'!$A:$XEW,1+IFERROR(VALUE(RIGHT(XD$3,2)),RIGHT(XD$3,1)),TRUE),#N/A)</f>
        <v>-592</v>
      </c>
      <c r="XE22" s="9">
        <v>-520</v>
      </c>
      <c r="XF22" s="2">
        <f>IFERROR(XG22-VLOOKUP($A22,'TB2-1'!$A:$XEW,1+IFERROR(VALUE(RIGHT(XF$3,2)),RIGHT(XF$3,1)),TRUE),#N/A)</f>
        <v>-635</v>
      </c>
      <c r="XG22" s="2">
        <f t="shared" si="79"/>
        <v>-520</v>
      </c>
      <c r="XH22" s="2">
        <f>IFERROR(XI22-VLOOKUP($A22,'TB2-1'!$A:$XEW,1+IFERROR(VALUE(RIGHT(XH$3,2)),RIGHT(XH$3,1)),TRUE),#N/A)</f>
        <v>-705</v>
      </c>
      <c r="XI22" s="2">
        <f t="shared" si="79"/>
        <v>-520</v>
      </c>
      <c r="XJ22" s="2">
        <f>IFERROR(XK22-VLOOKUP($A22,'TB2-1'!$A:$XEW,1+IFERROR(VALUE(RIGHT(XJ$3,2)),RIGHT(XJ$3,1)),TRUE),#N/A)</f>
        <v>-810</v>
      </c>
      <c r="XK22" s="2">
        <f t="shared" si="79"/>
        <v>-520</v>
      </c>
      <c r="XL22" s="2">
        <f>IFERROR(XM22-VLOOKUP($A22,'TB2-1'!$A:$XEW,1+IFERROR(VALUE(RIGHT(XL$3,2)),RIGHT(XL$3,1)),TRUE),#N/A)</f>
        <v>-980</v>
      </c>
      <c r="XM22" s="2">
        <f t="shared" si="79"/>
        <v>-520</v>
      </c>
      <c r="XN22" s="2">
        <f>IFERROR(XO22-VLOOKUP($A22,'TB2-1'!$A:$XEW,1+IFERROR(VALUE(RIGHT(XN$3,2)),RIGHT(XN$3,1)),TRUE),#N/A)</f>
        <v>-1240</v>
      </c>
      <c r="XO22" s="2">
        <f t="shared" si="79"/>
        <v>-520</v>
      </c>
      <c r="XP22" s="2">
        <f>IFERROR(XQ22-VLOOKUP($A22,'TB2-1'!$A:$XEW,1+IFERROR(VALUE(RIGHT(XP$3,2)),RIGHT(XP$3,1)),TRUE),#N/A)</f>
        <v>-1670</v>
      </c>
      <c r="XQ22" s="2">
        <f t="shared" si="79"/>
        <v>-520</v>
      </c>
      <c r="XR22" s="2">
        <f>IFERROR(XS22-VLOOKUP($A22,'TB2-1'!$A:$XEW,1+IFERROR(VALUE(RIGHT(XR$3,2)),RIGHT(XR$3,1)),TRUE),#N/A)</f>
        <v>-2370</v>
      </c>
      <c r="XS22" s="2">
        <f t="shared" si="79"/>
        <v>-520</v>
      </c>
      <c r="XT22" s="2">
        <f>IFERROR(XU22-VLOOKUP($A22,'TB2-1'!$A:$XEW,1+IFERROR(VALUE(RIGHT(XT$3,2)),RIGHT(XT$3,1)),TRUE),#N/A)</f>
        <v>-3420</v>
      </c>
      <c r="XU22" s="2">
        <f t="shared" si="79"/>
        <v>-520</v>
      </c>
      <c r="XV22" s="2">
        <f>IFERROR(XW22-VLOOKUP($A22,'TB2-1'!$A:$XEW,1+IFERROR(VALUE(RIGHT(XV$3,2)),RIGHT(XV$3,1)),TRUE),#N/A)</f>
        <v>-5120</v>
      </c>
      <c r="XW22" s="2">
        <f t="shared" si="80"/>
        <v>-520</v>
      </c>
      <c r="XX22" s="2">
        <f>IFERROR(XY22-VLOOKUP($A22,'TB2-1'!$A:$XEW,1+IFERROR(VALUE(RIGHT(XX$3,2)),RIGHT(XX$3,1)),TRUE),#N/A)</f>
        <v>-7720</v>
      </c>
      <c r="XY22" s="2">
        <f t="shared" si="81"/>
        <v>-520</v>
      </c>
      <c r="XZ22" s="5" t="e">
        <f>IFERROR(YA22-VLOOKUP($A22,'TB2-1'!$A:$XEW,1+IFERROR(VALUE(RIGHT(XZ$3,2)),RIGHT(XZ$3,1)),TRUE),#N/A)</f>
        <v>#N/A</v>
      </c>
      <c r="YA22" s="9" t="e">
        <f t="shared" si="130"/>
        <v>#N/A</v>
      </c>
      <c r="YB22" s="5" t="e">
        <f>IFERROR(YC22-VLOOKUP($A22,'TB2-1'!$A:$XEW,1+IFERROR(VALUE(RIGHT(YB$3,2)),RIGHT(YB$3,1)),TRUE),#N/A)</f>
        <v>#N/A</v>
      </c>
      <c r="YC22" s="9" t="e">
        <f t="shared" si="130"/>
        <v>#N/A</v>
      </c>
      <c r="YD22" s="5">
        <f>IFERROR(YE22-VLOOKUP($A22,'TB2-1'!$A:$XEW,1+IFERROR(VALUE(RIGHT(YD$3,2)),RIGHT(YD$3,1)),TRUE),#N/A)</f>
        <v>-677</v>
      </c>
      <c r="YE22" s="9">
        <f t="shared" ref="YE22" si="767">$YO22+VLOOKUP($A22,$ACE:$ACW,1+IFERROR(VALUE(RIGHT(YD$3,2)),RIGHT(YD$3,1)),TRUE)</f>
        <v>-667</v>
      </c>
      <c r="YF22" s="5">
        <f>IFERROR(YG22-VLOOKUP($A22,'TB2-1'!$A:$XEW,1+IFERROR(VALUE(RIGHT(YF$3,2)),RIGHT(YF$3,1)),TRUE),#N/A)</f>
        <v>-680</v>
      </c>
      <c r="YG22" s="9">
        <f t="shared" ref="YG22" si="768">$YO22+VLOOKUP($A22,$ACE:$ACW,1+IFERROR(VALUE(RIGHT(YF$3,2)),RIGHT(YF$3,1)),TRUE)</f>
        <v>-666</v>
      </c>
      <c r="YH22" s="5">
        <f>IFERROR(YI22-VLOOKUP($A22,'TB2-1'!$A:$XEW,1+IFERROR(VALUE(RIGHT(YH$3,2)),RIGHT(YH$3,1)),TRUE),#N/A)</f>
        <v>-684</v>
      </c>
      <c r="YI22" s="9">
        <f t="shared" ref="YI22" si="769">$YO22+VLOOKUP($A22,$ACE:$ACW,1+IFERROR(VALUE(RIGHT(YH$3,2)),RIGHT(YH$3,1)),TRUE)</f>
        <v>-664</v>
      </c>
      <c r="YJ22" s="5">
        <f>IFERROR(YK22-VLOOKUP($A22,'TB2-1'!$A:$XEW,1+IFERROR(VALUE(RIGHT(YJ$3,2)),RIGHT(YJ$3,1)),TRUE),#N/A)</f>
        <v>-690</v>
      </c>
      <c r="YK22" s="9">
        <f t="shared" ref="YK22" si="770">$YO22+VLOOKUP($A22,$ACE:$ACW,1+IFERROR(VALUE(RIGHT(YJ$3,2)),RIGHT(YJ$3,1)),TRUE)</f>
        <v>-661</v>
      </c>
      <c r="YL22" s="5">
        <f>IFERROR(YM22-VLOOKUP($A22,'TB2-1'!$A:$XEW,1+IFERROR(VALUE(RIGHT(YL$3,2)),RIGHT(YL$3,1)),TRUE),#N/A)</f>
        <v>-699</v>
      </c>
      <c r="YM22" s="9">
        <f t="shared" ref="YM22" si="771">$YO22+VLOOKUP($A22,$ACE:$ACW,1+IFERROR(VALUE(RIGHT(YL$3,2)),RIGHT(YL$3,1)),TRUE)</f>
        <v>-653</v>
      </c>
      <c r="YN22" s="5">
        <f>IFERROR(YO22-VLOOKUP($A22,'TB2-1'!$A:$XEW,1+IFERROR(VALUE(RIGHT(YN$3,2)),RIGHT(YN$3,1)),TRUE),#N/A)</f>
        <v>-742</v>
      </c>
      <c r="YO22" s="9">
        <v>-670</v>
      </c>
      <c r="YP22" s="5">
        <f>IFERROR(YQ22-VLOOKUP($A22,'TB2-1'!$A:$XEW,1+IFERROR(VALUE(RIGHT(YP$3,2)),RIGHT(YP$3,1)),TRUE),#N/A)</f>
        <v>-785</v>
      </c>
      <c r="YQ22" s="5">
        <f t="shared" si="82"/>
        <v>-670</v>
      </c>
      <c r="YR22" s="5">
        <f>IFERROR(YS22-VLOOKUP($A22,'TB2-1'!$A:$XEW,1+IFERROR(VALUE(RIGHT(YR$3,2)),RIGHT(YR$3,1)),TRUE),#N/A)</f>
        <v>-855</v>
      </c>
      <c r="YS22" s="5">
        <f t="shared" si="82"/>
        <v>-670</v>
      </c>
      <c r="YT22" s="5">
        <f>IFERROR(YU22-VLOOKUP($A22,'TB2-1'!$A:$XEW,1+IFERROR(VALUE(RIGHT(YT$3,2)),RIGHT(YT$3,1)),TRUE),#N/A)</f>
        <v>-960</v>
      </c>
      <c r="YU22" s="5">
        <f t="shared" si="82"/>
        <v>-670</v>
      </c>
      <c r="YV22" s="5">
        <f>IFERROR(YW22-VLOOKUP($A22,'TB2-1'!$A:$XEW,1+IFERROR(VALUE(RIGHT(YV$3,2)),RIGHT(YV$3,1)),TRUE),#N/A)</f>
        <v>-1130</v>
      </c>
      <c r="YW22" s="5">
        <f t="shared" si="82"/>
        <v>-670</v>
      </c>
      <c r="YX22" s="5">
        <f>IFERROR(YY22-VLOOKUP($A22,'TB2-1'!$A:$XEW,1+IFERROR(VALUE(RIGHT(YX$3,2)),RIGHT(YX$3,1)),TRUE),#N/A)</f>
        <v>-1390</v>
      </c>
      <c r="YY22" s="5">
        <f t="shared" si="82"/>
        <v>-670</v>
      </c>
      <c r="YZ22" s="5">
        <f>IFERROR(ZA22-VLOOKUP($A22,'TB2-1'!$A:$XEW,1+IFERROR(VALUE(RIGHT(YZ$3,2)),RIGHT(YZ$3,1)),TRUE),#N/A)</f>
        <v>-1820</v>
      </c>
      <c r="ZA22" s="5">
        <f t="shared" si="82"/>
        <v>-670</v>
      </c>
      <c r="ZB22" s="5">
        <f>IFERROR(ZC22-VLOOKUP($A22,'TB2-1'!$A:$XEW,1+IFERROR(VALUE(RIGHT(ZB$3,2)),RIGHT(ZB$3,1)),TRUE),#N/A)</f>
        <v>-2520</v>
      </c>
      <c r="ZC22" s="5">
        <f t="shared" si="82"/>
        <v>-670</v>
      </c>
      <c r="ZD22" s="5">
        <f>IFERROR(ZE22-VLOOKUP($A22,'TB2-1'!$A:$XEW,1+IFERROR(VALUE(RIGHT(ZD$3,2)),RIGHT(ZD$3,1)),TRUE),#N/A)</f>
        <v>-3570</v>
      </c>
      <c r="ZE22" s="5">
        <f t="shared" si="82"/>
        <v>-670</v>
      </c>
      <c r="ZF22" s="5">
        <f>IFERROR(ZG22-VLOOKUP($A22,'TB2-1'!$A:$XEW,1+IFERROR(VALUE(RIGHT(ZF$3,2)),RIGHT(ZF$3,1)),TRUE),#N/A)</f>
        <v>-5270</v>
      </c>
      <c r="ZG22" s="5">
        <f t="shared" si="83"/>
        <v>-670</v>
      </c>
      <c r="ZH22" s="5">
        <f>IFERROR(ZI22-VLOOKUP($A22,'TB2-1'!$A:$XEW,1+IFERROR(VALUE(RIGHT(ZH$3,2)),RIGHT(ZH$3,1)),TRUE),#N/A)</f>
        <v>-7870</v>
      </c>
      <c r="ZI22" s="5">
        <f t="shared" si="84"/>
        <v>-670</v>
      </c>
      <c r="ZJ22" s="2" t="e">
        <f>IFERROR(ZK22-VLOOKUP($A22,'TB2-1'!$A:$XEW,1+IFERROR(VALUE(RIGHT(ZJ$3,2)),RIGHT(ZJ$3,1)),TRUE),#N/A)</f>
        <v>#N/A</v>
      </c>
      <c r="ZK22" s="9" t="e">
        <f t="shared" si="136"/>
        <v>#N/A</v>
      </c>
      <c r="ZL22" s="2" t="e">
        <f>IFERROR(ZM22-VLOOKUP($A22,'TB2-1'!$A:$XEW,1+IFERROR(VALUE(RIGHT(ZL$3,2)),RIGHT(ZL$3,1)),TRUE),#N/A)</f>
        <v>#N/A</v>
      </c>
      <c r="ZM22" s="9" t="e">
        <f t="shared" si="136"/>
        <v>#N/A</v>
      </c>
      <c r="ZN22" s="2">
        <f>IFERROR(ZO22-VLOOKUP($A22,'TB2-1'!$A:$XEW,1+IFERROR(VALUE(RIGHT(ZN$3,2)),RIGHT(ZN$3,1)),TRUE),#N/A)</f>
        <v>-887</v>
      </c>
      <c r="ZO22" s="9">
        <f t="shared" ref="ZO22" si="772">$ZY22+VLOOKUP($A22,$ACE:$ACW,1+IFERROR(VALUE(RIGHT(ZN$3,2)),RIGHT(ZN$3,1)),TRUE)</f>
        <v>-877</v>
      </c>
      <c r="ZP22" s="2">
        <f>IFERROR(ZQ22-VLOOKUP($A22,'TB2-1'!$A:$XEW,1+IFERROR(VALUE(RIGHT(ZP$3,2)),RIGHT(ZP$3,1)),TRUE),#N/A)</f>
        <v>-890</v>
      </c>
      <c r="ZQ22" s="9">
        <f t="shared" ref="ZQ22" si="773">$ZY22+VLOOKUP($A22,$ACE:$ACW,1+IFERROR(VALUE(RIGHT(ZP$3,2)),RIGHT(ZP$3,1)),TRUE)</f>
        <v>-876</v>
      </c>
      <c r="ZR22" s="2">
        <f>IFERROR(ZS22-VLOOKUP($A22,'TB2-1'!$A:$XEW,1+IFERROR(VALUE(RIGHT(ZR$3,2)),RIGHT(ZR$3,1)),TRUE),#N/A)</f>
        <v>-894</v>
      </c>
      <c r="ZS22" s="9">
        <f t="shared" ref="ZS22" si="774">$ZY22+VLOOKUP($A22,$ACE:$ACW,1+IFERROR(VALUE(RIGHT(ZR$3,2)),RIGHT(ZR$3,1)),TRUE)</f>
        <v>-874</v>
      </c>
      <c r="ZT22" s="2">
        <f>IFERROR(ZU22-VLOOKUP($A22,'TB2-1'!$A:$XEW,1+IFERROR(VALUE(RIGHT(ZT$3,2)),RIGHT(ZT$3,1)),TRUE),#N/A)</f>
        <v>-900</v>
      </c>
      <c r="ZU22" s="9">
        <f t="shared" ref="ZU22" si="775">$ZY22+VLOOKUP($A22,$ACE:$ACW,1+IFERROR(VALUE(RIGHT(ZT$3,2)),RIGHT(ZT$3,1)),TRUE)</f>
        <v>-871</v>
      </c>
      <c r="ZV22" s="2">
        <f>IFERROR(ZW22-VLOOKUP($A22,'TB2-1'!$A:$XEW,1+IFERROR(VALUE(RIGHT(ZV$3,2)),RIGHT(ZV$3,1)),TRUE),#N/A)</f>
        <v>-909</v>
      </c>
      <c r="ZW22" s="9">
        <f t="shared" ref="ZW22" si="776">$ZY22+VLOOKUP($A22,$ACE:$ACW,1+IFERROR(VALUE(RIGHT(ZV$3,2)),RIGHT(ZV$3,1)),TRUE)</f>
        <v>-863</v>
      </c>
      <c r="ZX22" s="2">
        <f>IFERROR(ZY22-VLOOKUP($A22,'TB2-1'!$A:$XEW,1+IFERROR(VALUE(RIGHT(ZX$3,2)),RIGHT(ZX$3,1)),TRUE),#N/A)</f>
        <v>-952</v>
      </c>
      <c r="ZY22" s="9">
        <v>-880</v>
      </c>
      <c r="ZZ22" s="2">
        <f>IFERROR(AAA22-VLOOKUP($A22,'TB2-1'!$A:$XEW,1+IFERROR(VALUE(RIGHT(ZZ$3,2)),RIGHT(ZZ$3,1)),TRUE),#N/A)</f>
        <v>-995</v>
      </c>
      <c r="AAA22" s="2">
        <f t="shared" si="85"/>
        <v>-880</v>
      </c>
      <c r="AAB22" s="2">
        <f>IFERROR(AAC22-VLOOKUP($A22,'TB2-1'!$A:$XEW,1+IFERROR(VALUE(RIGHT(AAB$3,2)),RIGHT(AAB$3,1)),TRUE),#N/A)</f>
        <v>-1065</v>
      </c>
      <c r="AAC22" s="2">
        <f t="shared" si="85"/>
        <v>-880</v>
      </c>
      <c r="AAD22" s="2">
        <f>IFERROR(AAE22-VLOOKUP($A22,'TB2-1'!$A:$XEW,1+IFERROR(VALUE(RIGHT(AAD$3,2)),RIGHT(AAD$3,1)),TRUE),#N/A)</f>
        <v>-1170</v>
      </c>
      <c r="AAE22" s="2">
        <f t="shared" si="85"/>
        <v>-880</v>
      </c>
      <c r="AAF22" s="2">
        <f>IFERROR(AAG22-VLOOKUP($A22,'TB2-1'!$A:$XEW,1+IFERROR(VALUE(RIGHT(AAF$3,2)),RIGHT(AAF$3,1)),TRUE),#N/A)</f>
        <v>-1340</v>
      </c>
      <c r="AAG22" s="2">
        <f t="shared" si="85"/>
        <v>-880</v>
      </c>
      <c r="AAH22" s="2">
        <f>IFERROR(AAI22-VLOOKUP($A22,'TB2-1'!$A:$XEW,1+IFERROR(VALUE(RIGHT(AAH$3,2)),RIGHT(AAH$3,1)),TRUE),#N/A)</f>
        <v>-1600</v>
      </c>
      <c r="AAI22" s="2">
        <f t="shared" si="85"/>
        <v>-880</v>
      </c>
      <c r="AAJ22" s="2">
        <f>IFERROR(AAK22-VLOOKUP($A22,'TB2-1'!$A:$XEW,1+IFERROR(VALUE(RIGHT(AAJ$3,2)),RIGHT(AAJ$3,1)),TRUE),#N/A)</f>
        <v>-2030</v>
      </c>
      <c r="AAK22" s="2">
        <f t="shared" si="85"/>
        <v>-880</v>
      </c>
      <c r="AAL22" s="2">
        <f>IFERROR(AAM22-VLOOKUP($A22,'TB2-1'!$A:$XEW,1+IFERROR(VALUE(RIGHT(AAL$3,2)),RIGHT(AAL$3,1)),TRUE),#N/A)</f>
        <v>-2730</v>
      </c>
      <c r="AAM22" s="2">
        <f t="shared" si="85"/>
        <v>-880</v>
      </c>
      <c r="AAN22" s="2">
        <f>IFERROR(AAO22-VLOOKUP($A22,'TB2-1'!$A:$XEW,1+IFERROR(VALUE(RIGHT(AAN$3,2)),RIGHT(AAN$3,1)),TRUE),#N/A)</f>
        <v>-3780</v>
      </c>
      <c r="AAO22" s="2">
        <f t="shared" si="85"/>
        <v>-880</v>
      </c>
      <c r="AAP22" s="2">
        <f>IFERROR(AAQ22-VLOOKUP($A22,'TB2-1'!$A:$XEW,1+IFERROR(VALUE(RIGHT(AAP$3,2)),RIGHT(AAP$3,1)),TRUE),#N/A)</f>
        <v>-5480</v>
      </c>
      <c r="AAQ22" s="2">
        <f t="shared" si="86"/>
        <v>-880</v>
      </c>
      <c r="AAR22" s="2">
        <f>IFERROR(AAS22-VLOOKUP($A22,'TB2-1'!$A:$XEW,1+IFERROR(VALUE(RIGHT(AAR$3,2)),RIGHT(AAR$3,1)),TRUE),#N/A)</f>
        <v>-8080</v>
      </c>
      <c r="AAS22" s="2">
        <f t="shared" si="87"/>
        <v>-880</v>
      </c>
      <c r="AAT22" s="5" t="e">
        <f>IFERROR(AAU22-VLOOKUP($A22,'TB2-1'!$A:$XEW,1+IFERROR(VALUE(RIGHT(AAT$3,2)),RIGHT(AAT$3,1)),TRUE),#N/A)</f>
        <v>#N/A</v>
      </c>
      <c r="AAU22" s="9" t="e">
        <f t="shared" si="142"/>
        <v>#N/A</v>
      </c>
      <c r="AAV22" s="5" t="e">
        <f>IFERROR(AAW22-VLOOKUP($A22,'TB2-1'!$A:$XEW,1+IFERROR(VALUE(RIGHT(AAV$3,2)),RIGHT(AAV$3,1)),TRUE),#N/A)</f>
        <v>#N/A</v>
      </c>
      <c r="AAW22" s="9" t="e">
        <f t="shared" si="142"/>
        <v>#N/A</v>
      </c>
      <c r="AAX22" s="5">
        <f>IFERROR(AAY22-VLOOKUP($A22,'TB2-1'!$A:$XEW,1+IFERROR(VALUE(RIGHT(AAX$3,2)),RIGHT(AAX$3,1)),TRUE),#N/A)</f>
        <v>-1157</v>
      </c>
      <c r="AAY22" s="9">
        <f t="shared" ref="AAY22" si="777">$ABI22+VLOOKUP($A22,$ACE:$ACW,1+IFERROR(VALUE(RIGHT(AAX$3,2)),RIGHT(AAX$3,1)),TRUE)</f>
        <v>-1147</v>
      </c>
      <c r="AAZ22" s="5">
        <f>IFERROR(ABA22-VLOOKUP($A22,'TB2-1'!$A:$XEW,1+IFERROR(VALUE(RIGHT(AAZ$3,2)),RIGHT(AAZ$3,1)),TRUE),#N/A)</f>
        <v>-1160</v>
      </c>
      <c r="ABA22" s="9">
        <f t="shared" ref="ABA22" si="778">$ABI22+VLOOKUP($A22,$ACE:$ACW,1+IFERROR(VALUE(RIGHT(AAZ$3,2)),RIGHT(AAZ$3,1)),TRUE)</f>
        <v>-1146</v>
      </c>
      <c r="ABB22" s="5">
        <f>IFERROR(ABC22-VLOOKUP($A22,'TB2-1'!$A:$XEW,1+IFERROR(VALUE(RIGHT(ABB$3,2)),RIGHT(ABB$3,1)),TRUE),#N/A)</f>
        <v>-1164</v>
      </c>
      <c r="ABC22" s="9">
        <f t="shared" ref="ABC22" si="779">$ABI22+VLOOKUP($A22,$ACE:$ACW,1+IFERROR(VALUE(RIGHT(ABB$3,2)),RIGHT(ABB$3,1)),TRUE)</f>
        <v>-1144</v>
      </c>
      <c r="ABD22" s="5">
        <f>IFERROR(ABE22-VLOOKUP($A22,'TB2-1'!$A:$XEW,1+IFERROR(VALUE(RIGHT(ABD$3,2)),RIGHT(ABD$3,1)),TRUE),#N/A)</f>
        <v>-1170</v>
      </c>
      <c r="ABE22" s="9">
        <f t="shared" ref="ABE22" si="780">$ABI22+VLOOKUP($A22,$ACE:$ACW,1+IFERROR(VALUE(RIGHT(ABD$3,2)),RIGHT(ABD$3,1)),TRUE)</f>
        <v>-1141</v>
      </c>
      <c r="ABF22" s="5">
        <f>IFERROR(ABG22-VLOOKUP($A22,'TB2-1'!$A:$XEW,1+IFERROR(VALUE(RIGHT(ABF$3,2)),RIGHT(ABF$3,1)),TRUE),#N/A)</f>
        <v>-1179</v>
      </c>
      <c r="ABG22" s="9">
        <f t="shared" ref="ABG22" si="781">$ABI22+VLOOKUP($A22,$ACE:$ACW,1+IFERROR(VALUE(RIGHT(ABF$3,2)),RIGHT(ABF$3,1)),TRUE)</f>
        <v>-1133</v>
      </c>
      <c r="ABH22" s="5">
        <f>IFERROR(ABI22-VLOOKUP($A22,'TB2-1'!$A:$XEW,1+IFERROR(VALUE(RIGHT(ABH$3,2)),RIGHT(ABH$3,1)),TRUE),#N/A)</f>
        <v>-1222</v>
      </c>
      <c r="ABI22" s="9">
        <v>-1150</v>
      </c>
      <c r="ABJ22" s="5">
        <f>IFERROR(ABK22-VLOOKUP($A22,'TB2-1'!$A:$XEW,1+IFERROR(VALUE(RIGHT(ABJ$3,2)),RIGHT(ABJ$3,1)),TRUE),#N/A)</f>
        <v>-1265</v>
      </c>
      <c r="ABK22" s="5">
        <f t="shared" si="88"/>
        <v>-1150</v>
      </c>
      <c r="ABL22" s="5">
        <f>IFERROR(ABM22-VLOOKUP($A22,'TB2-1'!$A:$XEW,1+IFERROR(VALUE(RIGHT(ABL$3,2)),RIGHT(ABL$3,1)),TRUE),#N/A)</f>
        <v>-1335</v>
      </c>
      <c r="ABM22" s="5">
        <f t="shared" si="88"/>
        <v>-1150</v>
      </c>
      <c r="ABN22" s="5">
        <f>IFERROR(ABO22-VLOOKUP($A22,'TB2-1'!$A:$XEW,1+IFERROR(VALUE(RIGHT(ABN$3,2)),RIGHT(ABN$3,1)),TRUE),#N/A)</f>
        <v>-1440</v>
      </c>
      <c r="ABO22" s="5">
        <f t="shared" si="88"/>
        <v>-1150</v>
      </c>
      <c r="ABP22" s="5">
        <f>IFERROR(ABQ22-VLOOKUP($A22,'TB2-1'!$A:$XEW,1+IFERROR(VALUE(RIGHT(ABP$3,2)),RIGHT(ABP$3,1)),TRUE),#N/A)</f>
        <v>-1610</v>
      </c>
      <c r="ABQ22" s="5">
        <f t="shared" si="88"/>
        <v>-1150</v>
      </c>
      <c r="ABR22" s="5">
        <f>IFERROR(ABS22-VLOOKUP($A22,'TB2-1'!$A:$XEW,1+IFERROR(VALUE(RIGHT(ABR$3,2)),RIGHT(ABR$3,1)),TRUE),#N/A)</f>
        <v>-1870</v>
      </c>
      <c r="ABS22" s="5">
        <f t="shared" si="88"/>
        <v>-1150</v>
      </c>
      <c r="ABT22" s="5">
        <f>IFERROR(ABU22-VLOOKUP($A22,'TB2-1'!$A:$XEW,1+IFERROR(VALUE(RIGHT(ABT$3,2)),RIGHT(ABT$3,1)),TRUE),#N/A)</f>
        <v>-2300</v>
      </c>
      <c r="ABU22" s="5">
        <f t="shared" si="88"/>
        <v>-1150</v>
      </c>
      <c r="ABV22" s="5">
        <f>IFERROR(ABW22-VLOOKUP($A22,'TB2-1'!$A:$XEW,1+IFERROR(VALUE(RIGHT(ABV$3,2)),RIGHT(ABV$3,1)),TRUE),#N/A)</f>
        <v>-3000</v>
      </c>
      <c r="ABW22" s="5">
        <f t="shared" si="88"/>
        <v>-1150</v>
      </c>
      <c r="ABX22" s="5">
        <f>IFERROR(ABY22-VLOOKUP($A22,'TB2-1'!$A:$XEW,1+IFERROR(VALUE(RIGHT(ABX$3,2)),RIGHT(ABX$3,1)),TRUE),#N/A)</f>
        <v>-4050</v>
      </c>
      <c r="ABY22" s="5">
        <f t="shared" si="88"/>
        <v>-1150</v>
      </c>
      <c r="ABZ22" s="5">
        <f>IFERROR(ACA22-VLOOKUP($A22,'TB2-1'!$A:$XEW,1+IFERROR(VALUE(RIGHT(ABZ$3,2)),RIGHT(ABZ$3,1)),TRUE),#N/A)</f>
        <v>-5750</v>
      </c>
      <c r="ACA22" s="5">
        <f t="shared" si="89"/>
        <v>-1150</v>
      </c>
      <c r="ACB22" s="5">
        <f>IFERROR(ACC22-VLOOKUP($A22,'TB2-1'!$A:$XEW,1+IFERROR(VALUE(RIGHT(ACB$3,2)),RIGHT(ACB$3,1)),TRUE),#N/A)</f>
        <v>-8350</v>
      </c>
      <c r="ACC22" s="5">
        <f t="shared" si="90"/>
        <v>-1150</v>
      </c>
      <c r="ACE22" s="2">
        <f>Config!G18</f>
        <v>180.001</v>
      </c>
      <c r="ACF22" s="6" t="e">
        <v>#N/A</v>
      </c>
      <c r="ACG22" s="6" t="e">
        <v>#N/A</v>
      </c>
      <c r="ACH22" s="6">
        <v>3</v>
      </c>
      <c r="ACI22" s="6">
        <v>4</v>
      </c>
      <c r="ACJ22" s="6">
        <v>6</v>
      </c>
      <c r="ACK22" s="6">
        <v>9</v>
      </c>
      <c r="ACL22" s="6">
        <v>17</v>
      </c>
      <c r="ACM22" s="6">
        <v>26</v>
      </c>
      <c r="ACN22" s="6" t="e">
        <v>#N/A</v>
      </c>
      <c r="ACO22" s="6" t="e">
        <v>#N/A</v>
      </c>
      <c r="ACP22" s="6" t="e">
        <v>#N/A</v>
      </c>
      <c r="ACQ22" s="6" t="e">
        <v>#N/A</v>
      </c>
      <c r="ACR22" s="6" t="e">
        <v>#N/A</v>
      </c>
      <c r="ACS22" s="6" t="e">
        <v>#N/A</v>
      </c>
      <c r="ACT22" s="6" t="e">
        <v>#N/A</v>
      </c>
      <c r="ACU22" s="6" t="e">
        <v>#N/A</v>
      </c>
      <c r="ACV22" s="6" t="e">
        <v>#N/A</v>
      </c>
      <c r="ACW22" s="6" t="e">
        <v>#N/A</v>
      </c>
    </row>
    <row r="23" spans="1:777" ht="15.75" thickBot="1" x14ac:dyDescent="0.3">
      <c r="A23" s="2">
        <f>Config!G19</f>
        <v>200.001</v>
      </c>
      <c r="B23" s="84">
        <v>260</v>
      </c>
      <c r="C23" s="5">
        <f>IFERROR(B23+VLOOKUP($A23,'TB2-1'!$A:$XEW,1+IFERROR(VALUE(RIGHT(B$3,2)),RIGHT(B$3,1)),TRUE),#N/A)</f>
        <v>264.5</v>
      </c>
      <c r="D23" s="10">
        <f t="shared" si="1"/>
        <v>260</v>
      </c>
      <c r="E23" s="5">
        <f>IFERROR(D23+VLOOKUP($A23,'TB2-1'!$A:$XEW,1+IFERROR(VALUE(RIGHT(D$3,2)),RIGHT(D$3,1)),TRUE),#N/A)</f>
        <v>267</v>
      </c>
      <c r="F23" s="10">
        <f t="shared" si="1"/>
        <v>260</v>
      </c>
      <c r="G23" s="5">
        <f>IFERROR(F23+VLOOKUP($A23,'TB2-1'!$A:$XEW,1+IFERROR(VALUE(RIGHT(F$3,2)),RIGHT(F$3,1)),TRUE),#N/A)</f>
        <v>270</v>
      </c>
      <c r="H23" s="10">
        <f t="shared" si="1"/>
        <v>260</v>
      </c>
      <c r="I23" s="5">
        <f>IFERROR(H23+VLOOKUP($A23,'TB2-1'!$A:$XEW,1+IFERROR(VALUE(RIGHT(H$3,2)),RIGHT(H$3,1)),TRUE),#N/A)</f>
        <v>274</v>
      </c>
      <c r="J23" s="10">
        <f t="shared" si="1"/>
        <v>260</v>
      </c>
      <c r="K23" s="5">
        <f>IFERROR(J23+VLOOKUP($A23,'TB2-1'!$A:$XEW,1+IFERROR(VALUE(RIGHT(J$3,2)),RIGHT(J$3,1)),TRUE),#N/A)</f>
        <v>280</v>
      </c>
      <c r="L23" s="10">
        <f t="shared" si="1"/>
        <v>260</v>
      </c>
      <c r="M23" s="5">
        <f>IFERROR(L23+VLOOKUP($A23,'TB2-1'!$A:$XEW,1+IFERROR(VALUE(RIGHT(L$3,2)),RIGHT(L$3,1)),TRUE),#N/A)</f>
        <v>289</v>
      </c>
      <c r="N23" s="10">
        <f t="shared" si="1"/>
        <v>260</v>
      </c>
      <c r="O23" s="5">
        <f>IFERROR(N23+VLOOKUP($A23,'TB2-1'!$A:$XEW,1+IFERROR(VALUE(RIGHT(N$3,2)),RIGHT(N$3,1)),TRUE),#N/A)</f>
        <v>306</v>
      </c>
      <c r="P23" s="10">
        <f t="shared" si="1"/>
        <v>260</v>
      </c>
      <c r="Q23" s="5">
        <f>IFERROR(P23+VLOOKUP($A23,'TB2-1'!$A:$XEW,1+IFERROR(VALUE(RIGHT(P$3,2)),RIGHT(P$3,1)),TRUE),#N/A)</f>
        <v>332</v>
      </c>
      <c r="R23" s="10">
        <f t="shared" si="1"/>
        <v>260</v>
      </c>
      <c r="S23" s="5">
        <f>IFERROR(R23+VLOOKUP($A23,'TB2-1'!$A:$XEW,1+IFERROR(VALUE(RIGHT(R$3,2)),RIGHT(R$3,1)),TRUE),#N/A)</f>
        <v>375</v>
      </c>
      <c r="T23" s="10">
        <f t="shared" si="2"/>
        <v>260</v>
      </c>
      <c r="U23" s="5">
        <f>IFERROR(T23+VLOOKUP($A23,'TB2-1'!$A:$XEW,1+IFERROR(VALUE(RIGHT(T$3,2)),RIGHT(T$3,1)),TRUE),#N/A)</f>
        <v>445</v>
      </c>
      <c r="V23" s="10">
        <f t="shared" si="3"/>
        <v>260</v>
      </c>
      <c r="W23" s="5">
        <f>IFERROR(V23+VLOOKUP($A23,'TB2-1'!$A:$XEW,1+IFERROR(VALUE(RIGHT(V$3,2)),RIGHT(V$3,1)),TRUE),#N/A)</f>
        <v>550</v>
      </c>
      <c r="X23" s="10">
        <f t="shared" si="4"/>
        <v>260</v>
      </c>
      <c r="Y23" s="5">
        <f>IFERROR(X23+VLOOKUP($A23,'TB2-1'!$A:$XEW,1+IFERROR(VALUE(RIGHT(X$3,2)),RIGHT(X$3,1)),TRUE),#N/A)</f>
        <v>720</v>
      </c>
      <c r="Z23" s="10">
        <f t="shared" si="5"/>
        <v>260</v>
      </c>
      <c r="AA23" s="5">
        <f>IFERROR(Z23+VLOOKUP($A23,'TB2-1'!$A:$XEW,1+IFERROR(VALUE(RIGHT(Z$3,2)),RIGHT(Z$3,1)),TRUE),#N/A)</f>
        <v>980</v>
      </c>
      <c r="AB23" s="10">
        <f t="shared" si="6"/>
        <v>260</v>
      </c>
      <c r="AC23" s="5">
        <f>IFERROR(AB23+VLOOKUP($A23,'TB2-1'!$A:$XEW,1+IFERROR(VALUE(RIGHT(AB$3,2)),RIGHT(AB$3,1)),TRUE),#N/A)</f>
        <v>1410</v>
      </c>
      <c r="AD23" s="10">
        <f t="shared" si="7"/>
        <v>260</v>
      </c>
      <c r="AE23" s="5">
        <f>IFERROR(AD23+VLOOKUP($A23,'TB2-1'!$A:$XEW,1+IFERROR(VALUE(RIGHT(AD$3,2)),RIGHT(AD$3,1)),TRUE),#N/A)</f>
        <v>2110</v>
      </c>
      <c r="AF23" s="10">
        <f t="shared" si="8"/>
        <v>260</v>
      </c>
      <c r="AG23" s="5">
        <f>IFERROR(AF23+VLOOKUP($A23,'TB2-1'!$A:$XEW,1+IFERROR(VALUE(RIGHT(AF$3,2)),RIGHT(AF$3,1)),TRUE),#N/A)</f>
        <v>3160</v>
      </c>
      <c r="AH23" s="10">
        <f t="shared" si="9"/>
        <v>260</v>
      </c>
      <c r="AI23" s="5">
        <f>IFERROR(AH23+VLOOKUP($A23,'TB2-1'!$A:$XEW,1+IFERROR(VALUE(RIGHT(AH$3,2)),RIGHT(AH$3,1)),TRUE),#N/A)</f>
        <v>4860</v>
      </c>
      <c r="AJ23" s="10">
        <f t="shared" si="10"/>
        <v>260</v>
      </c>
      <c r="AK23" s="5">
        <f>IFERROR(AJ23+VLOOKUP($A23,'TB2-1'!$A:$XEW,1+IFERROR(VALUE(RIGHT(AJ$3,2)),RIGHT(AJ$3,1)),TRUE),#N/A)</f>
        <v>7460</v>
      </c>
      <c r="AL23" s="84">
        <v>170</v>
      </c>
      <c r="AM23" s="6">
        <f>IFERROR(AL23+VLOOKUP($A23,'TB2-1'!$A:$XEW,1+IFERROR(VALUE(RIGHT(AL$3,2)),RIGHT(AL$3,1)),TRUE),#N/A)</f>
        <v>174.5</v>
      </c>
      <c r="AN23" s="6">
        <f t="shared" si="11"/>
        <v>170</v>
      </c>
      <c r="AO23" s="6">
        <f>IFERROR(AN23+VLOOKUP($A23,'TB2-1'!$A:$XEW,1+IFERROR(VALUE(RIGHT(AN$3,2)),RIGHT(AN$3,1)),TRUE),#N/A)</f>
        <v>177</v>
      </c>
      <c r="AP23" s="6">
        <f t="shared" si="11"/>
        <v>170</v>
      </c>
      <c r="AQ23" s="6">
        <f>IFERROR(AP23+VLOOKUP($A23,'TB2-1'!$A:$XEW,1+IFERROR(VALUE(RIGHT(AP$3,2)),RIGHT(AP$3,1)),TRUE),#N/A)</f>
        <v>180</v>
      </c>
      <c r="AR23" s="6">
        <f t="shared" si="11"/>
        <v>170</v>
      </c>
      <c r="AS23" s="6">
        <f>IFERROR(AR23+VLOOKUP($A23,'TB2-1'!$A:$XEW,1+IFERROR(VALUE(RIGHT(AR$3,2)),RIGHT(AR$3,1)),TRUE),#N/A)</f>
        <v>184</v>
      </c>
      <c r="AT23" s="6">
        <f t="shared" si="11"/>
        <v>170</v>
      </c>
      <c r="AU23" s="6">
        <f>IFERROR(AT23+VLOOKUP($A23,'TB2-1'!$A:$XEW,1+IFERROR(VALUE(RIGHT(AT$3,2)),RIGHT(AT$3,1)),TRUE),#N/A)</f>
        <v>190</v>
      </c>
      <c r="AV23" s="6">
        <f t="shared" si="11"/>
        <v>170</v>
      </c>
      <c r="AW23" s="6">
        <f>IFERROR(AV23+VLOOKUP($A23,'TB2-1'!$A:$XEW,1+IFERROR(VALUE(RIGHT(AV$3,2)),RIGHT(AV$3,1)),TRUE),#N/A)</f>
        <v>199</v>
      </c>
      <c r="AX23" s="6">
        <f t="shared" si="11"/>
        <v>170</v>
      </c>
      <c r="AY23" s="6">
        <f>IFERROR(AX23+VLOOKUP($A23,'TB2-1'!$A:$XEW,1+IFERROR(VALUE(RIGHT(AX$3,2)),RIGHT(AX$3,1)),TRUE),#N/A)</f>
        <v>216</v>
      </c>
      <c r="AZ23" s="6">
        <f t="shared" si="11"/>
        <v>170</v>
      </c>
      <c r="BA23" s="6">
        <f>IFERROR(AZ23+VLOOKUP($A23,'TB2-1'!$A:$XEW,1+IFERROR(VALUE(RIGHT(AZ$3,2)),RIGHT(AZ$3,1)),TRUE),#N/A)</f>
        <v>242</v>
      </c>
      <c r="BB23" s="6">
        <f t="shared" si="11"/>
        <v>170</v>
      </c>
      <c r="BC23" s="6">
        <f>IFERROR(BB23+VLOOKUP($A23,'TB2-1'!$A:$XEW,1+IFERROR(VALUE(RIGHT(BB$3,2)),RIGHT(BB$3,1)),TRUE),#N/A)</f>
        <v>285</v>
      </c>
      <c r="BD23" s="6">
        <f t="shared" si="12"/>
        <v>170</v>
      </c>
      <c r="BE23" s="6">
        <f>IFERROR(BD23+VLOOKUP($A23,'TB2-1'!$A:$XEW,1+IFERROR(VALUE(RIGHT(BD$3,2)),RIGHT(BD$3,1)),TRUE),#N/A)</f>
        <v>355</v>
      </c>
      <c r="BF23" s="6">
        <f t="shared" si="13"/>
        <v>170</v>
      </c>
      <c r="BG23" s="6">
        <f>IFERROR(BF23+VLOOKUP($A23,'TB2-1'!$A:$XEW,1+IFERROR(VALUE(RIGHT(BF$3,2)),RIGHT(BF$3,1)),TRUE),#N/A)</f>
        <v>460</v>
      </c>
      <c r="BH23" s="6">
        <f t="shared" si="14"/>
        <v>170</v>
      </c>
      <c r="BI23" s="6">
        <f>IFERROR(BH23+VLOOKUP($A23,'TB2-1'!$A:$XEW,1+IFERROR(VALUE(RIGHT(BH$3,2)),RIGHT(BH$3,1)),TRUE),#N/A)</f>
        <v>630</v>
      </c>
      <c r="BJ23" s="6">
        <f t="shared" si="15"/>
        <v>170</v>
      </c>
      <c r="BK23" s="6">
        <f>IFERROR(BJ23+VLOOKUP($A23,'TB2-1'!$A:$XEW,1+IFERROR(VALUE(RIGHT(BJ$3,2)),RIGHT(BJ$3,1)),TRUE),#N/A)</f>
        <v>890</v>
      </c>
      <c r="BL23" s="6">
        <f t="shared" si="16"/>
        <v>170</v>
      </c>
      <c r="BM23" s="6">
        <f>IFERROR(BL23+VLOOKUP($A23,'TB2-1'!$A:$XEW,1+IFERROR(VALUE(RIGHT(BL$3,2)),RIGHT(BL$3,1)),TRUE),#N/A)</f>
        <v>1320</v>
      </c>
      <c r="BN23" s="6">
        <f t="shared" si="17"/>
        <v>170</v>
      </c>
      <c r="BO23" s="6">
        <f>IFERROR(BN23+VLOOKUP($A23,'TB2-1'!$A:$XEW,1+IFERROR(VALUE(RIGHT(BN$3,2)),RIGHT(BN$3,1)),TRUE),#N/A)</f>
        <v>2020</v>
      </c>
      <c r="BP23" s="6">
        <f t="shared" si="18"/>
        <v>170</v>
      </c>
      <c r="BQ23" s="6">
        <f>IFERROR(BP23+VLOOKUP($A23,'TB2-1'!$A:$XEW,1+IFERROR(VALUE(RIGHT(BP$3,2)),RIGHT(BP$3,1)),TRUE),#N/A)</f>
        <v>3070</v>
      </c>
      <c r="BR23" s="6">
        <f t="shared" si="19"/>
        <v>170</v>
      </c>
      <c r="BS23" s="6">
        <f>IFERROR(BR23+VLOOKUP($A23,'TB2-1'!$A:$XEW,1+IFERROR(VALUE(RIGHT(BR$3,2)),RIGHT(BR$3,1)),TRUE),#N/A)</f>
        <v>4770</v>
      </c>
      <c r="BT23" s="6">
        <f t="shared" si="20"/>
        <v>170</v>
      </c>
      <c r="BU23" s="6">
        <f>IFERROR(BT23+VLOOKUP($A23,'TB2-1'!$A:$XEW,1+IFERROR(VALUE(RIGHT(BT$3,2)),RIGHT(BT$3,1)),TRUE),#N/A)</f>
        <v>7370</v>
      </c>
      <c r="BV23" s="84">
        <v>100</v>
      </c>
      <c r="BW23" s="5">
        <f>IFERROR(BV23+VLOOKUP($A23,'TB2-1'!$A:$XEW,1+IFERROR(VALUE(RIGHT(BV$3,2)),RIGHT(BV$3,1)),TRUE),#N/A)</f>
        <v>104.5</v>
      </c>
      <c r="BX23" s="10">
        <f t="shared" si="21"/>
        <v>100</v>
      </c>
      <c r="BY23" s="5">
        <f>IFERROR(BX23+VLOOKUP($A23,'TB2-1'!$A:$XEW,1+IFERROR(VALUE(RIGHT(BX$3,2)),RIGHT(BX$3,1)),TRUE),#N/A)</f>
        <v>107</v>
      </c>
      <c r="BZ23" s="10">
        <f t="shared" si="21"/>
        <v>100</v>
      </c>
      <c r="CA23" s="5">
        <f>IFERROR(BZ23+VLOOKUP($A23,'TB2-1'!$A:$XEW,1+IFERROR(VALUE(RIGHT(BZ$3,2)),RIGHT(BZ$3,1)),TRUE),#N/A)</f>
        <v>110</v>
      </c>
      <c r="CB23" s="10">
        <f t="shared" si="21"/>
        <v>100</v>
      </c>
      <c r="CC23" s="5">
        <f>IFERROR(CB23+VLOOKUP($A23,'TB2-1'!$A:$XEW,1+IFERROR(VALUE(RIGHT(CB$3,2)),RIGHT(CB$3,1)),TRUE),#N/A)</f>
        <v>114</v>
      </c>
      <c r="CD23" s="10">
        <f t="shared" si="21"/>
        <v>100</v>
      </c>
      <c r="CE23" s="5">
        <f>IFERROR(CD23+VLOOKUP($A23,'TB2-1'!$A:$XEW,1+IFERROR(VALUE(RIGHT(CD$3,2)),RIGHT(CD$3,1)),TRUE),#N/A)</f>
        <v>120</v>
      </c>
      <c r="CF23" s="10">
        <f t="shared" si="21"/>
        <v>100</v>
      </c>
      <c r="CG23" s="5">
        <f>IFERROR(CF23+VLOOKUP($A23,'TB2-1'!$A:$XEW,1+IFERROR(VALUE(RIGHT(CF$3,2)),RIGHT(CF$3,1)),TRUE),#N/A)</f>
        <v>129</v>
      </c>
      <c r="CH23" s="10">
        <f t="shared" si="21"/>
        <v>100</v>
      </c>
      <c r="CI23" s="5">
        <f>IFERROR(CH23+VLOOKUP($A23,'TB2-1'!$A:$XEW,1+IFERROR(VALUE(RIGHT(CH$3,2)),RIGHT(CH$3,1)),TRUE),#N/A)</f>
        <v>146</v>
      </c>
      <c r="CJ23" s="10">
        <f t="shared" si="21"/>
        <v>100</v>
      </c>
      <c r="CK23" s="5">
        <f>IFERROR(CJ23+VLOOKUP($A23,'TB2-1'!$A:$XEW,1+IFERROR(VALUE(RIGHT(CJ$3,2)),RIGHT(CJ$3,1)),TRUE),#N/A)</f>
        <v>172</v>
      </c>
      <c r="CL23" s="10">
        <f t="shared" si="21"/>
        <v>100</v>
      </c>
      <c r="CM23" s="5">
        <f>IFERROR(CL23+VLOOKUP($A23,'TB2-1'!$A:$XEW,1+IFERROR(VALUE(RIGHT(CL$3,2)),RIGHT(CL$3,1)),TRUE),#N/A)</f>
        <v>215</v>
      </c>
      <c r="CN23" s="10">
        <f t="shared" si="22"/>
        <v>100</v>
      </c>
      <c r="CO23" s="5">
        <f>IFERROR(CN23+VLOOKUP($A23,'TB2-1'!$A:$XEW,1+IFERROR(VALUE(RIGHT(CN$3,2)),RIGHT(CN$3,1)),TRUE),#N/A)</f>
        <v>285</v>
      </c>
      <c r="CP23" s="10">
        <f t="shared" si="23"/>
        <v>100</v>
      </c>
      <c r="CQ23" s="5">
        <f>IFERROR(CP23+VLOOKUP($A23,'TB2-1'!$A:$XEW,1+IFERROR(VALUE(RIGHT(CP$3,2)),RIGHT(CP$3,1)),TRUE),#N/A)</f>
        <v>390</v>
      </c>
      <c r="CR23" s="10">
        <f t="shared" si="24"/>
        <v>100</v>
      </c>
      <c r="CS23" s="5">
        <f>IFERROR(CR23+VLOOKUP($A23,'TB2-1'!$A:$XEW,1+IFERROR(VALUE(RIGHT(CR$3,2)),RIGHT(CR$3,1)),TRUE),#N/A)</f>
        <v>560</v>
      </c>
      <c r="CT23" s="10">
        <f t="shared" si="25"/>
        <v>100</v>
      </c>
      <c r="CU23" s="5">
        <f>IFERROR(CT23+VLOOKUP($A23,'TB2-1'!$A:$XEW,1+IFERROR(VALUE(RIGHT(CT$3,2)),RIGHT(CT$3,1)),TRUE),#N/A)</f>
        <v>820</v>
      </c>
      <c r="CV23" s="10">
        <f t="shared" si="26"/>
        <v>100</v>
      </c>
      <c r="CW23" s="5">
        <f>IFERROR(CV23+VLOOKUP($A23,'TB2-1'!$A:$XEW,1+IFERROR(VALUE(RIGHT(CV$3,2)),RIGHT(CV$3,1)),TRUE),#N/A)</f>
        <v>1250</v>
      </c>
      <c r="CX23" s="10">
        <f t="shared" si="27"/>
        <v>100</v>
      </c>
      <c r="CY23" s="5">
        <f>IFERROR(CX23+VLOOKUP($A23,'TB2-1'!$A:$XEW,1+IFERROR(VALUE(RIGHT(CX$3,2)),RIGHT(CX$3,1)),TRUE),#N/A)</f>
        <v>1950</v>
      </c>
      <c r="CZ23" s="10">
        <f t="shared" si="28"/>
        <v>100</v>
      </c>
      <c r="DA23" s="5">
        <f>IFERROR(CZ23+VLOOKUP($A23,'TB2-1'!$A:$XEW,1+IFERROR(VALUE(RIGHT(CZ$3,2)),RIGHT(CZ$3,1)),TRUE),#N/A)</f>
        <v>3000</v>
      </c>
      <c r="DB23" s="10">
        <f t="shared" si="29"/>
        <v>100</v>
      </c>
      <c r="DC23" s="5">
        <f>IFERROR(DB23+VLOOKUP($A23,'TB2-1'!$A:$XEW,1+IFERROR(VALUE(RIGHT(DB$3,2)),RIGHT(DB$3,1)),TRUE),#N/A)</f>
        <v>4700</v>
      </c>
      <c r="DD23" s="10">
        <f t="shared" si="30"/>
        <v>100</v>
      </c>
      <c r="DE23" s="5">
        <f>IFERROR(DD23+VLOOKUP($A23,'TB2-1'!$A:$XEW,1+IFERROR(VALUE(RIGHT(DD$3,2)),RIGHT(DD$3,1)),TRUE),#N/A)</f>
        <v>7300</v>
      </c>
      <c r="DF23" s="84">
        <v>50</v>
      </c>
      <c r="DG23" s="6">
        <f>IFERROR(DF23+VLOOKUP($A23,'TB2-1'!$A:$XEW,1+IFERROR(VALUE(RIGHT(DF$3,2)),RIGHT(DF$3,1)),TRUE),#N/A)</f>
        <v>54.5</v>
      </c>
      <c r="DH23" s="6">
        <f t="shared" si="31"/>
        <v>50</v>
      </c>
      <c r="DI23" s="6">
        <f>IFERROR(DH23+VLOOKUP($A23,'TB2-1'!$A:$XEW,1+IFERROR(VALUE(RIGHT(DH$3,2)),RIGHT(DH$3,1)),TRUE),#N/A)</f>
        <v>57</v>
      </c>
      <c r="DJ23" s="6">
        <f t="shared" si="31"/>
        <v>50</v>
      </c>
      <c r="DK23" s="6">
        <f>IFERROR(DJ23+VLOOKUP($A23,'TB2-1'!$A:$XEW,1+IFERROR(VALUE(RIGHT(DJ$3,2)),RIGHT(DJ$3,1)),TRUE),#N/A)</f>
        <v>60</v>
      </c>
      <c r="DL23" s="6">
        <f t="shared" si="31"/>
        <v>50</v>
      </c>
      <c r="DM23" s="6">
        <f>IFERROR(DL23+VLOOKUP($A23,'TB2-1'!$A:$XEW,1+IFERROR(VALUE(RIGHT(DL$3,2)),RIGHT(DL$3,1)),TRUE),#N/A)</f>
        <v>64</v>
      </c>
      <c r="DN23" s="6">
        <f t="shared" si="31"/>
        <v>50</v>
      </c>
      <c r="DO23" s="6">
        <f>IFERROR(DN23+VLOOKUP($A23,'TB2-1'!$A:$XEW,1+IFERROR(VALUE(RIGHT(DN$3,2)),RIGHT(DN$3,1)),TRUE),#N/A)</f>
        <v>70</v>
      </c>
      <c r="DP23" s="6">
        <f t="shared" si="31"/>
        <v>50</v>
      </c>
      <c r="DQ23" s="6">
        <f>IFERROR(DP23+VLOOKUP($A23,'TB2-1'!$A:$XEW,1+IFERROR(VALUE(RIGHT(DP$3,2)),RIGHT(DP$3,1)),TRUE),#N/A)</f>
        <v>79</v>
      </c>
      <c r="DR23" s="6">
        <f t="shared" si="31"/>
        <v>50</v>
      </c>
      <c r="DS23" s="6">
        <f>IFERROR(DR23+VLOOKUP($A23,'TB2-1'!$A:$XEW,1+IFERROR(VALUE(RIGHT(DR$3,2)),RIGHT(DR$3,1)),TRUE),#N/A)</f>
        <v>96</v>
      </c>
      <c r="DT23" s="6">
        <f t="shared" si="31"/>
        <v>50</v>
      </c>
      <c r="DU23" s="6">
        <f>IFERROR(DT23+VLOOKUP($A23,'TB2-1'!$A:$XEW,1+IFERROR(VALUE(RIGHT(DT$3,2)),RIGHT(DT$3,1)),TRUE),#N/A)</f>
        <v>122</v>
      </c>
      <c r="DV23" s="6">
        <f t="shared" si="31"/>
        <v>50</v>
      </c>
      <c r="DW23" s="6">
        <f>IFERROR(DV23+VLOOKUP($A23,'TB2-1'!$A:$XEW,1+IFERROR(VALUE(RIGHT(DV$3,2)),RIGHT(DV$3,1)),TRUE),#N/A)</f>
        <v>165</v>
      </c>
      <c r="DX23" s="6">
        <f t="shared" si="32"/>
        <v>50</v>
      </c>
      <c r="DY23" s="6">
        <f>IFERROR(DX23+VLOOKUP($A23,'TB2-1'!$A:$XEW,1+IFERROR(VALUE(RIGHT(DX$3,2)),RIGHT(DX$3,1)),TRUE),#N/A)</f>
        <v>235</v>
      </c>
      <c r="DZ23" s="6">
        <f t="shared" si="33"/>
        <v>50</v>
      </c>
      <c r="EA23" s="6">
        <f>IFERROR(DZ23+VLOOKUP($A23,'TB2-1'!$A:$XEW,1+IFERROR(VALUE(RIGHT(DZ$3,2)),RIGHT(DZ$3,1)),TRUE),#N/A)</f>
        <v>340</v>
      </c>
      <c r="EB23" s="6">
        <f t="shared" si="34"/>
        <v>50</v>
      </c>
      <c r="EC23" s="6">
        <f>IFERROR(EB23+VLOOKUP($A23,'TB2-1'!$A:$XEW,1+IFERROR(VALUE(RIGHT(EB$3,2)),RIGHT(EB$3,1)),TRUE),#N/A)</f>
        <v>510</v>
      </c>
      <c r="ED23" s="6">
        <f t="shared" si="35"/>
        <v>50</v>
      </c>
      <c r="EE23" s="6">
        <f>IFERROR(ED23+VLOOKUP($A23,'TB2-1'!$A:$XEW,1+IFERROR(VALUE(RIGHT(ED$3,2)),RIGHT(ED$3,1)),TRUE),#N/A)</f>
        <v>770</v>
      </c>
      <c r="EF23" s="6">
        <f t="shared" si="36"/>
        <v>50</v>
      </c>
      <c r="EG23" s="6">
        <f>IFERROR(EF23+VLOOKUP($A23,'TB2-1'!$A:$XEW,1+IFERROR(VALUE(RIGHT(EF$3,2)),RIGHT(EF$3,1)),TRUE),#N/A)</f>
        <v>1200</v>
      </c>
      <c r="EH23" s="6">
        <f t="shared" si="37"/>
        <v>50</v>
      </c>
      <c r="EI23" s="6">
        <f>IFERROR(EH23+VLOOKUP($A23,'TB2-1'!$A:$XEW,1+IFERROR(VALUE(RIGHT(EH$3,2)),RIGHT(EH$3,1)),TRUE),#N/A)</f>
        <v>1900</v>
      </c>
      <c r="EJ23" s="6">
        <f t="shared" si="38"/>
        <v>50</v>
      </c>
      <c r="EK23" s="6">
        <f>IFERROR(EJ23+VLOOKUP($A23,'TB2-1'!$A:$XEW,1+IFERROR(VALUE(RIGHT(EJ$3,2)),RIGHT(EJ$3,1)),TRUE),#N/A)</f>
        <v>2950</v>
      </c>
      <c r="EL23" s="6">
        <f t="shared" si="39"/>
        <v>50</v>
      </c>
      <c r="EM23" s="6">
        <f>IFERROR(EL23+VLOOKUP($A23,'TB2-1'!$A:$XEW,1+IFERROR(VALUE(RIGHT(EL$3,2)),RIGHT(EL$3,1)),TRUE),#N/A)</f>
        <v>4650</v>
      </c>
      <c r="EN23" s="6">
        <f t="shared" si="40"/>
        <v>50</v>
      </c>
      <c r="EO23" s="6">
        <f>IFERROR(EN23+VLOOKUP($A23,'TB2-1'!$A:$XEW,1+IFERROR(VALUE(RIGHT(EN$3,2)),RIGHT(EN$3,1)),TRUE),#N/A)</f>
        <v>7250</v>
      </c>
      <c r="EP23" s="84">
        <v>15</v>
      </c>
      <c r="EQ23" s="5">
        <f>IFERROR(EP23+VLOOKUP($A23,'TB2-1'!$A:$XEW,1+IFERROR(VALUE(RIGHT(EP$3,2)),RIGHT(EP$3,1)),TRUE),#N/A)</f>
        <v>19.5</v>
      </c>
      <c r="ER23" s="10">
        <f t="shared" si="41"/>
        <v>15</v>
      </c>
      <c r="ES23" s="5">
        <f>IFERROR(ER23+VLOOKUP($A23,'TB2-1'!$A:$XEW,1+IFERROR(VALUE(RIGHT(ER$3,2)),RIGHT(ER$3,1)),TRUE),#N/A)</f>
        <v>22</v>
      </c>
      <c r="ET23" s="10">
        <f t="shared" si="41"/>
        <v>15</v>
      </c>
      <c r="EU23" s="5">
        <f>IFERROR(ET23+VLOOKUP($A23,'TB2-1'!$A:$XEW,1+IFERROR(VALUE(RIGHT(ET$3,2)),RIGHT(ET$3,1)),TRUE),#N/A)</f>
        <v>25</v>
      </c>
      <c r="EV23" s="10">
        <f t="shared" si="41"/>
        <v>15</v>
      </c>
      <c r="EW23" s="5">
        <f>IFERROR(EV23+VLOOKUP($A23,'TB2-1'!$A:$XEW,1+IFERROR(VALUE(RIGHT(EV$3,2)),RIGHT(EV$3,1)),TRUE),#N/A)</f>
        <v>29</v>
      </c>
      <c r="EX23" s="10">
        <f t="shared" si="41"/>
        <v>15</v>
      </c>
      <c r="EY23" s="5">
        <f>IFERROR(EX23+VLOOKUP($A23,'TB2-1'!$A:$XEW,1+IFERROR(VALUE(RIGHT(EX$3,2)),RIGHT(EX$3,1)),TRUE),#N/A)</f>
        <v>35</v>
      </c>
      <c r="EZ23" s="10">
        <f t="shared" si="41"/>
        <v>15</v>
      </c>
      <c r="FA23" s="5">
        <f>IFERROR(EZ23+VLOOKUP($A23,'TB2-1'!$A:$XEW,1+IFERROR(VALUE(RIGHT(EZ$3,2)),RIGHT(EZ$3,1)),TRUE),#N/A)</f>
        <v>44</v>
      </c>
      <c r="FB23" s="10">
        <f t="shared" si="41"/>
        <v>15</v>
      </c>
      <c r="FC23" s="5">
        <f>IFERROR(FB23+VLOOKUP($A23,'TB2-1'!$A:$XEW,1+IFERROR(VALUE(RIGHT(FB$3,2)),RIGHT(FB$3,1)),TRUE),#N/A)</f>
        <v>61</v>
      </c>
      <c r="FD23" s="10">
        <f t="shared" si="41"/>
        <v>15</v>
      </c>
      <c r="FE23" s="5">
        <f>IFERROR(FD23+VLOOKUP($A23,'TB2-1'!$A:$XEW,1+IFERROR(VALUE(RIGHT(FD$3,2)),RIGHT(FD$3,1)),TRUE),#N/A)</f>
        <v>87</v>
      </c>
      <c r="FF23" s="10">
        <f t="shared" si="41"/>
        <v>15</v>
      </c>
      <c r="FG23" s="5">
        <f>IFERROR(FF23+VLOOKUP($A23,'TB2-1'!$A:$XEW,1+IFERROR(VALUE(RIGHT(FF$3,2)),RIGHT(FF$3,1)),TRUE),#N/A)</f>
        <v>130</v>
      </c>
      <c r="FH23" s="10">
        <f t="shared" si="42"/>
        <v>15</v>
      </c>
      <c r="FI23" s="5">
        <f>IFERROR(FH23+VLOOKUP($A23,'TB2-1'!$A:$XEW,1+IFERROR(VALUE(RIGHT(FH$3,2)),RIGHT(FH$3,1)),TRUE),#N/A)</f>
        <v>200</v>
      </c>
      <c r="FJ23" s="10">
        <f t="shared" si="43"/>
        <v>15</v>
      </c>
      <c r="FK23" s="5">
        <f>IFERROR(FJ23+VLOOKUP($A23,'TB2-1'!$A:$XEW,1+IFERROR(VALUE(RIGHT(FJ$3,2)),RIGHT(FJ$3,1)),TRUE),#N/A)</f>
        <v>305</v>
      </c>
      <c r="FL23" s="10">
        <f t="shared" si="44"/>
        <v>15</v>
      </c>
      <c r="FM23" s="5">
        <f>IFERROR(FL23+VLOOKUP($A23,'TB2-1'!$A:$XEW,1+IFERROR(VALUE(RIGHT(FL$3,2)),RIGHT(FL$3,1)),TRUE),#N/A)</f>
        <v>475</v>
      </c>
      <c r="FN23" s="10">
        <f t="shared" si="45"/>
        <v>15</v>
      </c>
      <c r="FO23" s="5">
        <f>IFERROR(FN23+VLOOKUP($A23,'TB2-1'!$A:$XEW,1+IFERROR(VALUE(RIGHT(FN$3,2)),RIGHT(FN$3,1)),TRUE),#N/A)</f>
        <v>735</v>
      </c>
      <c r="FP23" s="10">
        <f t="shared" si="46"/>
        <v>15</v>
      </c>
      <c r="FQ23" s="5">
        <f>IFERROR(FP23+VLOOKUP($A23,'TB2-1'!$A:$XEW,1+IFERROR(VALUE(RIGHT(FP$3,2)),RIGHT(FP$3,1)),TRUE),#N/A)</f>
        <v>1165</v>
      </c>
      <c r="FR23" s="10">
        <f t="shared" si="47"/>
        <v>15</v>
      </c>
      <c r="FS23" s="5">
        <f>IFERROR(FR23+VLOOKUP($A23,'TB2-1'!$A:$XEW,1+IFERROR(VALUE(RIGHT(FR$3,2)),RIGHT(FR$3,1)),TRUE),#N/A)</f>
        <v>1865</v>
      </c>
      <c r="FT23" s="10">
        <f t="shared" si="48"/>
        <v>15</v>
      </c>
      <c r="FU23" s="5">
        <f>IFERROR(FT23+VLOOKUP($A23,'TB2-1'!$A:$XEW,1+IFERROR(VALUE(RIGHT(FT$3,2)),RIGHT(FT$3,1)),TRUE),#N/A)</f>
        <v>2915</v>
      </c>
      <c r="FV23" s="10">
        <f t="shared" si="49"/>
        <v>15</v>
      </c>
      <c r="FW23" s="5">
        <f>IFERROR(FV23+VLOOKUP($A23,'TB2-1'!$A:$XEW,1+IFERROR(VALUE(RIGHT(FV$3,2)),RIGHT(FV$3,1)),TRUE),#N/A)</f>
        <v>4615</v>
      </c>
      <c r="FX23" s="10">
        <f t="shared" si="50"/>
        <v>15</v>
      </c>
      <c r="FY23" s="5">
        <f>IFERROR(FX23+VLOOKUP($A23,'TB2-1'!$A:$XEW,1+IFERROR(VALUE(RIGHT(FX$3,2)),RIGHT(FX$3,1)),TRUE),#N/A)</f>
        <v>7215</v>
      </c>
      <c r="FZ23" s="84">
        <v>0</v>
      </c>
      <c r="GA23" s="6">
        <f>IFERROR(FZ23+VLOOKUP($A23,'TB2-1'!$A:$XEW,1+IFERROR(VALUE(RIGHT(FZ$3,2)),RIGHT(FZ$3,1)),TRUE),#N/A)</f>
        <v>4.5</v>
      </c>
      <c r="GB23" s="6">
        <f t="shared" si="51"/>
        <v>0</v>
      </c>
      <c r="GC23" s="6">
        <f>IFERROR(GB23+VLOOKUP($A23,'TB2-1'!$A:$XEW,1+IFERROR(VALUE(RIGHT(GB$3,2)),RIGHT(GB$3,1)),TRUE),#N/A)</f>
        <v>7</v>
      </c>
      <c r="GD23" s="6">
        <f t="shared" si="51"/>
        <v>0</v>
      </c>
      <c r="GE23" s="6">
        <f>IFERROR(GD23+VLOOKUP($A23,'TB2-1'!$A:$XEW,1+IFERROR(VALUE(RIGHT(GD$3,2)),RIGHT(GD$3,1)),TRUE),#N/A)</f>
        <v>10</v>
      </c>
      <c r="GF23" s="6">
        <f t="shared" si="51"/>
        <v>0</v>
      </c>
      <c r="GG23" s="6">
        <f>IFERROR(GF23+VLOOKUP($A23,'TB2-1'!$A:$XEW,1+IFERROR(VALUE(RIGHT(GF$3,2)),RIGHT(GF$3,1)),TRUE),#N/A)</f>
        <v>14</v>
      </c>
      <c r="GH23" s="6">
        <f t="shared" si="51"/>
        <v>0</v>
      </c>
      <c r="GI23" s="6">
        <f>IFERROR(GH23+VLOOKUP($A23,'TB2-1'!$A:$XEW,1+IFERROR(VALUE(RIGHT(GH$3,2)),RIGHT(GH$3,1)),TRUE),#N/A)</f>
        <v>20</v>
      </c>
      <c r="GJ23" s="6">
        <f t="shared" si="51"/>
        <v>0</v>
      </c>
      <c r="GK23" s="6">
        <f>IFERROR(GJ23+VLOOKUP($A23,'TB2-1'!$A:$XEW,1+IFERROR(VALUE(RIGHT(GJ$3,2)),RIGHT(GJ$3,1)),TRUE),#N/A)</f>
        <v>29</v>
      </c>
      <c r="GL23" s="6">
        <f t="shared" si="51"/>
        <v>0</v>
      </c>
      <c r="GM23" s="6">
        <f>IFERROR(GL23+VLOOKUP($A23,'TB2-1'!$A:$XEW,1+IFERROR(VALUE(RIGHT(GL$3,2)),RIGHT(GL$3,1)),TRUE),#N/A)</f>
        <v>46</v>
      </c>
      <c r="GN23" s="6">
        <f t="shared" si="51"/>
        <v>0</v>
      </c>
      <c r="GO23" s="6">
        <f>IFERROR(GN23+VLOOKUP($A23,'TB2-1'!$A:$XEW,1+IFERROR(VALUE(RIGHT(GN$3,2)),RIGHT(GN$3,1)),TRUE),#N/A)</f>
        <v>72</v>
      </c>
      <c r="GP23" s="6">
        <f t="shared" si="51"/>
        <v>0</v>
      </c>
      <c r="GQ23" s="6">
        <f>IFERROR(GP23+VLOOKUP($A23,'TB2-1'!$A:$XEW,1+IFERROR(VALUE(RIGHT(GP$3,2)),RIGHT(GP$3,1)),TRUE),#N/A)</f>
        <v>115</v>
      </c>
      <c r="GR23" s="6">
        <f t="shared" si="52"/>
        <v>0</v>
      </c>
      <c r="GS23" s="6">
        <f>IFERROR(GR23+VLOOKUP($A23,'TB2-1'!$A:$XEW,1+IFERROR(VALUE(RIGHT(GR$3,2)),RIGHT(GR$3,1)),TRUE),#N/A)</f>
        <v>185</v>
      </c>
      <c r="GT23" s="6">
        <f t="shared" si="53"/>
        <v>0</v>
      </c>
      <c r="GU23" s="6">
        <f>IFERROR(GT23+VLOOKUP($A23,'TB2-1'!$A:$XEW,1+IFERROR(VALUE(RIGHT(GT$3,2)),RIGHT(GT$3,1)),TRUE),#N/A)</f>
        <v>290</v>
      </c>
      <c r="GV23" s="6">
        <f t="shared" si="54"/>
        <v>0</v>
      </c>
      <c r="GW23" s="6">
        <f>IFERROR(GV23+VLOOKUP($A23,'TB2-1'!$A:$XEW,1+IFERROR(VALUE(RIGHT(GV$3,2)),RIGHT(GV$3,1)),TRUE),#N/A)</f>
        <v>460</v>
      </c>
      <c r="GX23" s="6">
        <f t="shared" si="55"/>
        <v>0</v>
      </c>
      <c r="GY23" s="6">
        <f>IFERROR(GX23+VLOOKUP($A23,'TB2-1'!$A:$XEW,1+IFERROR(VALUE(RIGHT(GX$3,2)),RIGHT(GX$3,1)),TRUE),#N/A)</f>
        <v>720</v>
      </c>
      <c r="GZ23" s="6">
        <f t="shared" si="56"/>
        <v>0</v>
      </c>
      <c r="HA23" s="6">
        <f>IFERROR(GZ23+VLOOKUP($A23,'TB2-1'!$A:$XEW,1+IFERROR(VALUE(RIGHT(GZ$3,2)),RIGHT(GZ$3,1)),TRUE),#N/A)</f>
        <v>1150</v>
      </c>
      <c r="HB23" s="6">
        <f t="shared" si="57"/>
        <v>0</v>
      </c>
      <c r="HC23" s="6">
        <f>IFERROR(HB23+VLOOKUP($A23,'TB2-1'!$A:$XEW,1+IFERROR(VALUE(RIGHT(HB$3,2)),RIGHT(HB$3,1)),TRUE),#N/A)</f>
        <v>1850</v>
      </c>
      <c r="HD23" s="6">
        <f t="shared" si="58"/>
        <v>0</v>
      </c>
      <c r="HE23" s="6">
        <f>IFERROR(HD23+VLOOKUP($A23,'TB2-1'!$A:$XEW,1+IFERROR(VALUE(RIGHT(HD$3,2)),RIGHT(HD$3,1)),TRUE),#N/A)</f>
        <v>2900</v>
      </c>
      <c r="HF23" s="6">
        <f t="shared" si="59"/>
        <v>0</v>
      </c>
      <c r="HG23" s="6">
        <f>IFERROR(HF23+VLOOKUP($A23,'TB2-1'!$A:$XEW,1+IFERROR(VALUE(RIGHT(HF$3,2)),RIGHT(HF$3,1)),TRUE),#N/A)</f>
        <v>4600</v>
      </c>
      <c r="HH23" s="6">
        <f t="shared" si="60"/>
        <v>0</v>
      </c>
      <c r="HI23" s="6">
        <f>IFERROR(HH23+VLOOKUP($A23,'TB2-1'!$A:$XEW,1+IFERROR(VALUE(RIGHT(HH$3,2)),RIGHT(HH$3,1)),TRUE),#N/A)</f>
        <v>7200</v>
      </c>
      <c r="HJ23" s="5">
        <f>IFERROR(-VLOOKUP($A23,'TB2-1'!$A:$XEW,1+IFERROR(VALUE(RIGHT(HJ$3,2)),RIGHT(HJ$3,1)),TRUE)/2,#N/A)</f>
        <v>-2.25</v>
      </c>
      <c r="HK23" s="5">
        <f>IFERROR(VLOOKUP($A23,'TB2-1'!$A:$XEW,1+IFERROR(VALUE(RIGHT(HJ$3,2)),RIGHT(HJ$3,1)),TRUE)/2,#N/A)</f>
        <v>2.25</v>
      </c>
      <c r="HL23" s="5">
        <f>IFERROR(-VLOOKUP($A23,'TB2-1'!$A:$XEW,1+IFERROR(VALUE(RIGHT(HL$3,2)),RIGHT(HL$3,1)),TRUE)/2,#N/A)</f>
        <v>-3.5</v>
      </c>
      <c r="HM23" s="5">
        <f>IFERROR(VLOOKUP($A23,'TB2-1'!$A:$XEW,1+IFERROR(VALUE(RIGHT(HL$3,2)),RIGHT(HL$3,1)),TRUE)/2,#N/A)</f>
        <v>3.5</v>
      </c>
      <c r="HN23" s="5">
        <f>IFERROR(-VLOOKUP($A23,'TB2-1'!$A:$XEW,1+IFERROR(VALUE(RIGHT(HN$3,2)),RIGHT(HN$3,1)),TRUE)/2,#N/A)</f>
        <v>-5</v>
      </c>
      <c r="HO23" s="5">
        <f>IFERROR(VLOOKUP($A23,'TB2-1'!$A:$XEW,1+IFERROR(VALUE(RIGHT(HN$3,2)),RIGHT(HN$3,1)),TRUE)/2,#N/A)</f>
        <v>5</v>
      </c>
      <c r="HP23" s="5">
        <f>IFERROR(-VLOOKUP($A23,'TB2-1'!$A:$XEW,1+IFERROR(VALUE(RIGHT(HP$3,2)),RIGHT(HP$3,1)),TRUE)/2,#N/A)</f>
        <v>-7</v>
      </c>
      <c r="HQ23" s="5">
        <f>IFERROR(VLOOKUP($A23,'TB2-1'!$A:$XEW,1+IFERROR(VALUE(RIGHT(HP$3,2)),RIGHT(HP$3,1)),TRUE)/2,#N/A)</f>
        <v>7</v>
      </c>
      <c r="HR23" s="5">
        <f>IFERROR(-VLOOKUP($A23,'TB2-1'!$A:$XEW,1+IFERROR(VALUE(RIGHT(HR$3,2)),RIGHT(HR$3,1)),TRUE)/2,#N/A)</f>
        <v>-10</v>
      </c>
      <c r="HS23" s="5">
        <f>IFERROR(VLOOKUP($A23,'TB2-1'!$A:$XEW,1+IFERROR(VALUE(RIGHT(HR$3,2)),RIGHT(HR$3,1)),TRUE)/2,#N/A)</f>
        <v>10</v>
      </c>
      <c r="HT23" s="5">
        <f>IFERROR(-VLOOKUP($A23,'TB2-1'!$A:$XEW,1+IFERROR(VALUE(RIGHT(HT$3,2)),RIGHT(HT$3,1)),TRUE)/2,#N/A)</f>
        <v>-14.5</v>
      </c>
      <c r="HU23" s="5">
        <f>IFERROR(VLOOKUP($A23,'TB2-1'!$A:$XEW,1+IFERROR(VALUE(RIGHT(HT$3,2)),RIGHT(HT$3,1)),TRUE)/2,#N/A)</f>
        <v>14.5</v>
      </c>
      <c r="HV23" s="5">
        <f>IFERROR(-VLOOKUP($A23,'TB2-1'!$A:$XEW,1+IFERROR(VALUE(RIGHT(HV$3,2)),RIGHT(HV$3,1)),TRUE)/2,#N/A)</f>
        <v>-23</v>
      </c>
      <c r="HW23" s="5">
        <f>IFERROR(VLOOKUP($A23,'TB2-1'!$A:$XEW,1+IFERROR(VALUE(RIGHT(HV$3,2)),RIGHT(HV$3,1)),TRUE)/2,#N/A)</f>
        <v>23</v>
      </c>
      <c r="HX23" s="5">
        <f>IFERROR(-VLOOKUP($A23,'TB2-1'!$A:$XEW,1+IFERROR(VALUE(RIGHT(HX$3,2)),RIGHT(HX$3,1)),TRUE)/2,#N/A)</f>
        <v>-36</v>
      </c>
      <c r="HY23" s="5">
        <f>IFERROR(VLOOKUP($A23,'TB2-1'!$A:$XEW,1+IFERROR(VALUE(RIGHT(HX$3,2)),RIGHT(HX$3,1)),TRUE)/2,#N/A)</f>
        <v>36</v>
      </c>
      <c r="HZ23" s="5">
        <f>IFERROR(-VLOOKUP($A23,'TB2-1'!$A:$XEW,1+IFERROR(VALUE(RIGHT(HZ$3,2)),RIGHT(HZ$3,1)),TRUE)/2,#N/A)</f>
        <v>-57.5</v>
      </c>
      <c r="IA23" s="5">
        <f>IFERROR(VLOOKUP($A23,'TB2-1'!$A:$XEW,1+IFERROR(VALUE(RIGHT(HZ$3,2)),RIGHT(HZ$3,1)),TRUE)/2,#N/A)</f>
        <v>57.5</v>
      </c>
      <c r="IB23" s="5">
        <f>IFERROR(-VLOOKUP($A23,'TB2-1'!$A:$XEW,1+IFERROR(VALUE(RIGHT(IB$3,2)),RIGHT(IB$3,1)),TRUE)/2,#N/A)</f>
        <v>-92.5</v>
      </c>
      <c r="IC23" s="5">
        <f>IFERROR(VLOOKUP($A23,'TB2-1'!$A:$XEW,1+IFERROR(VALUE(RIGHT(IB$3,2)),RIGHT(IB$3,1)),TRUE)/2,#N/A)</f>
        <v>92.5</v>
      </c>
      <c r="ID23" s="5">
        <f>IFERROR(-VLOOKUP($A23,'TB2-1'!$A:$XEW,1+IFERROR(VALUE(RIGHT(ID$3,2)),RIGHT(ID$3,1)),TRUE)/2,#N/A)</f>
        <v>-145</v>
      </c>
      <c r="IE23" s="5">
        <f>IFERROR(VLOOKUP($A23,'TB2-1'!$A:$XEW,1+IFERROR(VALUE(RIGHT(ID$3,2)),RIGHT(ID$3,1)),TRUE)/2,#N/A)</f>
        <v>145</v>
      </c>
      <c r="IF23" s="5">
        <f>IFERROR(-VLOOKUP($A23,'TB2-1'!$A:$XEW,1+IFERROR(VALUE(RIGHT(IF$3,2)),RIGHT(IF$3,1)),TRUE)/2,#N/A)</f>
        <v>-230</v>
      </c>
      <c r="IG23" s="5">
        <f>IFERROR(VLOOKUP($A23,'TB2-1'!$A:$XEW,1+IFERROR(VALUE(RIGHT(IF$3,2)),RIGHT(IF$3,1)),TRUE)/2,#N/A)</f>
        <v>230</v>
      </c>
      <c r="IH23" s="5">
        <f>IFERROR(-VLOOKUP($A23,'TB2-1'!$A:$XEW,1+IFERROR(VALUE(RIGHT(IH$3,2)),RIGHT(IH$3,1)),TRUE)/2,#N/A)</f>
        <v>-360</v>
      </c>
      <c r="II23" s="5">
        <f>IFERROR(VLOOKUP($A23,'TB2-1'!$A:$XEW,1+IFERROR(VALUE(RIGHT(IH$3,2)),RIGHT(IH$3,1)),TRUE)/2,#N/A)</f>
        <v>360</v>
      </c>
      <c r="IJ23" s="5">
        <f>IFERROR(-VLOOKUP($A23,'TB2-1'!$A:$XEW,1+IFERROR(VALUE(RIGHT(IJ$3,2)),RIGHT(IJ$3,1)),TRUE)/2,#N/A)</f>
        <v>-575</v>
      </c>
      <c r="IK23" s="5">
        <f>IFERROR(VLOOKUP($A23,'TB2-1'!$A:$XEW,1+IFERROR(VALUE(RIGHT(IJ$3,2)),RIGHT(IJ$3,1)),TRUE)/2,#N/A)</f>
        <v>575</v>
      </c>
      <c r="IL23" s="5">
        <f>IFERROR(-VLOOKUP($A23,'TB2-1'!$A:$XEW,1+IFERROR(VALUE(RIGHT(IL$3,2)),RIGHT(IL$3,1)),TRUE)/2,#N/A)</f>
        <v>-925</v>
      </c>
      <c r="IM23" s="5">
        <f>IFERROR(VLOOKUP($A23,'TB2-1'!$A:$XEW,1+IFERROR(VALUE(RIGHT(IL$3,2)),RIGHT(IL$3,1)),TRUE)/2,#N/A)</f>
        <v>925</v>
      </c>
      <c r="IN23" s="5">
        <f>IFERROR(-VLOOKUP($A23,'TB2-1'!$A:$XEW,1+IFERROR(VALUE(RIGHT(IN$3,2)),RIGHT(IN$3,1)),TRUE)/2,#N/A)</f>
        <v>-1450</v>
      </c>
      <c r="IO23" s="5">
        <f>IFERROR(VLOOKUP($A23,'TB2-1'!$A:$XEW,1+IFERROR(VALUE(RIGHT(IN$3,2)),RIGHT(IN$3,1)),TRUE)/2,#N/A)</f>
        <v>1450</v>
      </c>
      <c r="IP23" s="5">
        <f>IFERROR(-VLOOKUP($A23,'TB2-1'!$A:$XEW,1+IFERROR(VALUE(RIGHT(IP$3,2)),RIGHT(IP$3,1)),TRUE)/2,#N/A)</f>
        <v>-2300</v>
      </c>
      <c r="IQ23" s="5">
        <f>IFERROR(VLOOKUP($A23,'TB2-1'!$A:$XEW,1+IFERROR(VALUE(RIGHT(IP$3,2)),RIGHT(IP$3,1)),TRUE)/2,#N/A)</f>
        <v>2300</v>
      </c>
      <c r="IR23" s="5">
        <f>IFERROR(-VLOOKUP($A23,'TB2-1'!$A:$XEW,1+IFERROR(VALUE(RIGHT(IR$3,2)),RIGHT(IR$3,1)),TRUE)/2,#N/A)</f>
        <v>-3600</v>
      </c>
      <c r="IS23" s="5">
        <f>IFERROR(VLOOKUP($A23,'TB2-1'!$A:$XEW,1+IFERROR(VALUE(RIGHT(IR$3,2)),RIGHT(IR$3,1)),TRUE)/2,#N/A)</f>
        <v>3600</v>
      </c>
      <c r="IT23" s="2" t="e">
        <f>IFERROR(IU23-VLOOKUP($A23,'TB2-1'!$A:$XEW,1+IFERROR(VALUE(RIGHT(IT$3,2)),RIGHT(IT$3,1)),TRUE),#N/A)</f>
        <v>#N/A</v>
      </c>
      <c r="IU23" s="9" t="e">
        <v>#N/A</v>
      </c>
      <c r="IV23" s="2" t="e">
        <f>IFERROR(IW23-VLOOKUP($A23,'TB2-1'!$A:$XEW,1+IFERROR(VALUE(RIGHT(IV$3,2)),RIGHT(IV$3,1)),TRUE),#N/A)</f>
        <v>#N/A</v>
      </c>
      <c r="IW23" s="9" t="e">
        <v>#N/A</v>
      </c>
      <c r="IX23" s="2" t="e">
        <f>IFERROR(IY23-VLOOKUP($A23,'TB2-1'!$A:$XEW,1+IFERROR(VALUE(RIGHT(IX$3,2)),RIGHT(IX$3,1)),TRUE),#N/A)</f>
        <v>#N/A</v>
      </c>
      <c r="IY23" s="9" t="e">
        <v>#N/A</v>
      </c>
      <c r="IZ23" s="2" t="e">
        <f>IFERROR(JA23-VLOOKUP($A23,'TB2-1'!$A:$XEW,1+IFERROR(VALUE(RIGHT(IZ$3,2)),RIGHT(IZ$3,1)),TRUE),#N/A)</f>
        <v>#N/A</v>
      </c>
      <c r="JA23" s="9" t="e">
        <v>#N/A</v>
      </c>
      <c r="JB23" s="2" t="e">
        <f>IFERROR(JC23-VLOOKUP($A23,'TB2-1'!$A:$XEW,1+IFERROR(VALUE(RIGHT(JB$3,2)),RIGHT(JB$3,1)),TRUE),#N/A)</f>
        <v>#N/A</v>
      </c>
      <c r="JC23" s="9" t="e">
        <v>#N/A</v>
      </c>
      <c r="JD23" s="2">
        <f>IFERROR(JE23-VLOOKUP($A23,'TB2-1'!$A:$XEW,1+IFERROR(VALUE(RIGHT(JD$3,2)),RIGHT(JD$3,1)),TRUE),#N/A)</f>
        <v>-7</v>
      </c>
      <c r="JE23" s="9">
        <v>22</v>
      </c>
      <c r="JF23" s="2">
        <f>IFERROR(JG23-VLOOKUP($A23,'TB2-1'!$A:$XEW,1+IFERROR(VALUE(RIGHT(JF$3,2)),RIGHT(JF$3,1)),TRUE),#N/A)</f>
        <v>-16</v>
      </c>
      <c r="JG23" s="9">
        <v>30</v>
      </c>
      <c r="JH23" s="2">
        <f>IFERROR(JI23-VLOOKUP($A23,'TB2-1'!$A:$XEW,1+IFERROR(VALUE(RIGHT(JH$3,2)),RIGHT(JH$3,1)),TRUE),#N/A)</f>
        <v>-25</v>
      </c>
      <c r="JI23" s="9">
        <v>47</v>
      </c>
      <c r="JJ23" s="2" t="e">
        <f>IFERROR(JK23-VLOOKUP($A23,'TB2-1'!$A:$XEW,1+IFERROR(VALUE(RIGHT(JJ$3,2)),RIGHT(JJ$3,1)),TRUE),#N/A)</f>
        <v>#N/A</v>
      </c>
      <c r="JK23" s="9" t="e">
        <v>#N/A</v>
      </c>
      <c r="JL23" s="2" t="e">
        <f>IFERROR(JM23-VLOOKUP($A23,'TB2-1'!$A:$XEW,1+IFERROR(VALUE(RIGHT(JL$3,2)),RIGHT(JL$3,1)),TRUE),#N/A)</f>
        <v>#N/A</v>
      </c>
      <c r="JM23" s="9" t="e">
        <v>#N/A</v>
      </c>
      <c r="JN23" s="2" t="e">
        <f>IFERROR(JO23-VLOOKUP($A23,'TB2-1'!$A:$XEW,1+IFERROR(VALUE(RIGHT(JN$3,2)),RIGHT(JN$3,1)),TRUE),#N/A)</f>
        <v>#N/A</v>
      </c>
      <c r="JO23" s="9" t="e">
        <v>#N/A</v>
      </c>
      <c r="JP23" s="2" t="e">
        <f>IFERROR(JQ23-VLOOKUP($A23,'TB2-1'!$A:$XEW,1+IFERROR(VALUE(RIGHT(JP$3,2)),RIGHT(JP$3,1)),TRUE),#N/A)</f>
        <v>#N/A</v>
      </c>
      <c r="JQ23" s="9" t="e">
        <v>#N/A</v>
      </c>
      <c r="JR23" s="2" t="e">
        <f>IFERROR(JS23-VLOOKUP($A23,'TB2-1'!$A:$XEW,1+IFERROR(VALUE(RIGHT(JR$3,2)),RIGHT(JR$3,1)),TRUE),#N/A)</f>
        <v>#N/A</v>
      </c>
      <c r="JS23" s="9" t="e">
        <v>#N/A</v>
      </c>
      <c r="JT23" s="2" t="e">
        <f>IFERROR(JU23-VLOOKUP($A23,'TB2-1'!$A:$XEW,1+IFERROR(VALUE(RIGHT(JT$3,2)),RIGHT(JT$3,1)),TRUE),#N/A)</f>
        <v>#N/A</v>
      </c>
      <c r="JU23" s="9" t="e">
        <v>#N/A</v>
      </c>
      <c r="JV23" s="2" t="e">
        <f>IFERROR(JW23-VLOOKUP($A23,'TB2-1'!$A:$XEW,1+IFERROR(VALUE(RIGHT(JV$3,2)),RIGHT(JV$3,1)),TRUE),#N/A)</f>
        <v>#N/A</v>
      </c>
      <c r="JW23" s="9" t="e">
        <v>#N/A</v>
      </c>
      <c r="JX23" s="2" t="e">
        <f>IFERROR(JY23-VLOOKUP($A23,'TB2-1'!$A:$XEW,1+IFERROR(VALUE(RIGHT(JX$3,2)),RIGHT(JX$3,1)),TRUE),#N/A)</f>
        <v>#N/A</v>
      </c>
      <c r="JY23" s="9" t="e">
        <v>#N/A</v>
      </c>
      <c r="JZ23" s="2" t="e">
        <f>IFERROR(KA23-VLOOKUP($A23,'TB2-1'!$A:$XEW,1+IFERROR(VALUE(RIGHT(JZ$3,2)),RIGHT(JZ$3,1)),TRUE),#N/A)</f>
        <v>#N/A</v>
      </c>
      <c r="KA23" s="9" t="e">
        <v>#N/A</v>
      </c>
      <c r="KB23" s="2" t="e">
        <f>IFERROR(KC23-VLOOKUP($A23,'TB2-1'!$A:$XEW,1+IFERROR(VALUE(RIGHT(KB$3,2)),RIGHT(KB$3,1)),TRUE),#N/A)</f>
        <v>#N/A</v>
      </c>
      <c r="KC23" s="9" t="e">
        <v>#N/A</v>
      </c>
      <c r="KD23" s="5" t="e">
        <f>IFERROR(KE23-VLOOKUP($A23,'TB2-1'!$A:$XEW,1+IFERROR(VALUE(RIGHT(KD$3,2)),RIGHT(KD$3,1)),TRUE),#N/A)</f>
        <v>#N/A</v>
      </c>
      <c r="KE23" s="9" t="e">
        <f t="shared" ref="KE23:KS23" si="782">-4+VLOOKUP($A23,$ACE:$ACW,1+IFERROR(VALUE(RIGHT(KD$3,2)),RIGHT(KD$3,1)),TRUE)</f>
        <v>#N/A</v>
      </c>
      <c r="KF23" s="5" t="e">
        <f>IFERROR(KG23-VLOOKUP($A23,'TB2-1'!$A:$XEW,1+IFERROR(VALUE(RIGHT(KF$3,2)),RIGHT(KF$3,1)),TRUE),#N/A)</f>
        <v>#N/A</v>
      </c>
      <c r="KG23" s="9" t="e">
        <f t="shared" si="782"/>
        <v>#N/A</v>
      </c>
      <c r="KH23" s="5">
        <f>IFERROR(KI23-VLOOKUP($A23,'TB2-1'!$A:$XEW,1+IFERROR(VALUE(RIGHT(KH$3,2)),RIGHT(KH$3,1)),TRUE),#N/A)</f>
        <v>-11</v>
      </c>
      <c r="KI23" s="9">
        <f t="shared" si="782"/>
        <v>-1</v>
      </c>
      <c r="KJ23" s="5">
        <f>IFERROR(KK23-VLOOKUP($A23,'TB2-1'!$A:$XEW,1+IFERROR(VALUE(RIGHT(KJ$3,2)),RIGHT(KJ$3,1)),TRUE),#N/A)</f>
        <v>-14</v>
      </c>
      <c r="KK23" s="9">
        <f t="shared" si="782"/>
        <v>0</v>
      </c>
      <c r="KL23" s="5">
        <f>IFERROR(KM23-VLOOKUP($A23,'TB2-1'!$A:$XEW,1+IFERROR(VALUE(RIGHT(KL$3,2)),RIGHT(KL$3,1)),TRUE),#N/A)</f>
        <v>-18</v>
      </c>
      <c r="KM23" s="9">
        <f t="shared" si="782"/>
        <v>2</v>
      </c>
      <c r="KN23" s="5">
        <f>IFERROR(KO23-VLOOKUP($A23,'TB2-1'!$A:$XEW,1+IFERROR(VALUE(RIGHT(KN$3,2)),RIGHT(KN$3,1)),TRUE),#N/A)</f>
        <v>-24</v>
      </c>
      <c r="KO23" s="9">
        <f t="shared" si="782"/>
        <v>5</v>
      </c>
      <c r="KP23" s="5">
        <f>IFERROR(KQ23-VLOOKUP($A23,'TB2-1'!$A:$XEW,1+IFERROR(VALUE(RIGHT(KP$3,2)),RIGHT(KP$3,1)),TRUE),#N/A)</f>
        <v>-33</v>
      </c>
      <c r="KQ23" s="9">
        <f t="shared" si="782"/>
        <v>13</v>
      </c>
      <c r="KR23" s="5">
        <f>IFERROR(KS23-VLOOKUP($A23,'TB2-1'!$A:$XEW,1+IFERROR(VALUE(RIGHT(KR$3,2)),RIGHT(KR$3,1)),TRUE),#N/A)</f>
        <v>-50</v>
      </c>
      <c r="KS23" s="9">
        <f t="shared" si="782"/>
        <v>22</v>
      </c>
      <c r="KT23" s="5" t="e">
        <f>IFERROR(KU23-VLOOKUP($A23,'TB2-1'!$A:$XEW,1+IFERROR(VALUE(RIGHT(KT$3,2)),RIGHT(KT$3,1)),TRUE),#N/A)</f>
        <v>#N/A</v>
      </c>
      <c r="KU23" s="9" t="e">
        <v>#N/A</v>
      </c>
      <c r="KV23" s="5" t="e">
        <f>IFERROR(KW23-VLOOKUP($A23,'TB2-1'!$A:$XEW,1+IFERROR(VALUE(RIGHT(KV$3,2)),RIGHT(KV$3,1)),TRUE),#N/A)</f>
        <v>#N/A</v>
      </c>
      <c r="KW23" s="9" t="e">
        <v>#N/A</v>
      </c>
      <c r="KX23" s="5" t="e">
        <f>IFERROR(KY23-VLOOKUP($A23,'TB2-1'!$A:$XEW,1+IFERROR(VALUE(RIGHT(KX$3,2)),RIGHT(KX$3,1)),TRUE),#N/A)</f>
        <v>#N/A</v>
      </c>
      <c r="KY23" s="9" t="e">
        <v>#N/A</v>
      </c>
      <c r="KZ23" s="5" t="e">
        <f>IFERROR(LA23-VLOOKUP($A23,'TB2-1'!$A:$XEW,1+IFERROR(VALUE(RIGHT(KZ$3,2)),RIGHT(KZ$3,1)),TRUE),#N/A)</f>
        <v>#N/A</v>
      </c>
      <c r="LA23" s="9" t="e">
        <v>#N/A</v>
      </c>
      <c r="LB23" s="5" t="e">
        <f>IFERROR(LC23-VLOOKUP($A23,'TB2-1'!$A:$XEW,1+IFERROR(VALUE(RIGHT(LB$3,2)),RIGHT(LB$3,1)),TRUE),#N/A)</f>
        <v>#N/A</v>
      </c>
      <c r="LC23" s="9" t="e">
        <v>#N/A</v>
      </c>
      <c r="LD23" s="5" t="e">
        <f>IFERROR(LE23-VLOOKUP($A23,'TB2-1'!$A:$XEW,1+IFERROR(VALUE(RIGHT(LD$3,2)),RIGHT(LD$3,1)),TRUE),#N/A)</f>
        <v>#N/A</v>
      </c>
      <c r="LE23" s="9" t="e">
        <v>#N/A</v>
      </c>
      <c r="LF23" s="5" t="e">
        <f>IFERROR(LG23-VLOOKUP($A23,'TB2-1'!$A:$XEW,1+IFERROR(VALUE(RIGHT(LF$3,2)),RIGHT(LF$3,1)),TRUE),#N/A)</f>
        <v>#N/A</v>
      </c>
      <c r="LG23" s="9" t="e">
        <v>#N/A</v>
      </c>
      <c r="LH23" s="5" t="e">
        <f>IFERROR(LI23-VLOOKUP($A23,'TB2-1'!$A:$XEW,1+IFERROR(VALUE(RIGHT(LH$3,2)),RIGHT(LH$3,1)),TRUE),#N/A)</f>
        <v>#N/A</v>
      </c>
      <c r="LI23" s="9" t="e">
        <v>#N/A</v>
      </c>
      <c r="LJ23" s="5" t="e">
        <f>IFERROR(LK23-VLOOKUP($A23,'TB2-1'!$A:$XEW,1+IFERROR(VALUE(RIGHT(LJ$3,2)),RIGHT(LJ$3,1)),TRUE),#N/A)</f>
        <v>#N/A</v>
      </c>
      <c r="LK23" s="9" t="e">
        <v>#N/A</v>
      </c>
      <c r="LL23" s="5" t="e">
        <f>IFERROR(LM23-VLOOKUP($A23,'TB2-1'!$A:$XEW,1+IFERROR(VALUE(RIGHT(LL$3,2)),RIGHT(LL$3,1)),TRUE),#N/A)</f>
        <v>#N/A</v>
      </c>
      <c r="LM23" s="9" t="e">
        <v>#N/A</v>
      </c>
      <c r="LN23" s="2" t="e">
        <f>IFERROR(LO23-VLOOKUP($A23,'TB2-1'!$A:$XEW,1+IFERROR(VALUE(RIGHT(LN$3,2)),RIGHT(LN$3,1)),TRUE),#N/A)</f>
        <v>#N/A</v>
      </c>
      <c r="LO23" s="9" t="e">
        <f>-17+VLOOKUP($A23,$ACE:$ACW,1+IFERROR(VALUE(RIGHT(LN$3,2)),RIGHT(LN$3,1)),TRUE)</f>
        <v>#N/A</v>
      </c>
      <c r="LP23" s="2" t="e">
        <f>IFERROR(LQ23-VLOOKUP($A23,'TB2-1'!$A:$XEW,1+IFERROR(VALUE(RIGHT(LP$3,2)),RIGHT(LP$3,1)),TRUE),#N/A)</f>
        <v>#N/A</v>
      </c>
      <c r="LQ23" s="9" t="e">
        <f>-17+VLOOKUP($A23,$ACE:$ACW,1+IFERROR(VALUE(RIGHT(LP$3,2)),RIGHT(LP$3,1)),TRUE)</f>
        <v>#N/A</v>
      </c>
      <c r="LR23" s="2">
        <f>IFERROR(LS23-VLOOKUP($A23,'TB2-1'!$A:$XEW,1+IFERROR(VALUE(RIGHT(LR$3,2)),RIGHT(LR$3,1)),TRUE),#N/A)</f>
        <v>-24</v>
      </c>
      <c r="LS23" s="9">
        <f>-17+VLOOKUP($A23,$ACE:$ACW,1+IFERROR(VALUE(RIGHT(LR$3,2)),RIGHT(LR$3,1)),TRUE)</f>
        <v>-14</v>
      </c>
      <c r="LT23" s="2">
        <f>IFERROR(LU23-VLOOKUP($A23,'TB2-1'!$A:$XEW,1+IFERROR(VALUE(RIGHT(LT$3,2)),RIGHT(LT$3,1)),TRUE),#N/A)</f>
        <v>-27</v>
      </c>
      <c r="LU23" s="9">
        <f>-17+VLOOKUP($A23,$ACE:$ACW,1+IFERROR(VALUE(RIGHT(LT$3,2)),RIGHT(LT$3,1)),TRUE)</f>
        <v>-13</v>
      </c>
      <c r="LV23" s="2">
        <f>IFERROR(LW23-VLOOKUP($A23,'TB2-1'!$A:$XEW,1+IFERROR(VALUE(RIGHT(LV$3,2)),RIGHT(LV$3,1)),TRUE),#N/A)</f>
        <v>-31</v>
      </c>
      <c r="LW23" s="9">
        <f>-17+VLOOKUP($A23,$ACE:$ACW,1+IFERROR(VALUE(RIGHT(LV$3,2)),RIGHT(LV$3,1)),TRUE)</f>
        <v>-11</v>
      </c>
      <c r="LX23" s="2">
        <f>IFERROR(LY23-VLOOKUP($A23,'TB2-1'!$A:$XEW,1+IFERROR(VALUE(RIGHT(LX$3,2)),RIGHT(LX$3,1)),TRUE),#N/A)</f>
        <v>-37</v>
      </c>
      <c r="LY23" s="9">
        <f>-17+VLOOKUP($A23,$ACE:$ACW,1+IFERROR(VALUE(RIGHT(LX$3,2)),RIGHT(LX$3,1)),TRUE)</f>
        <v>-8</v>
      </c>
      <c r="LZ23" s="2">
        <f>IFERROR(MA23-VLOOKUP($A23,'TB2-1'!$A:$XEW,1+IFERROR(VALUE(RIGHT(LZ$3,2)),RIGHT(LZ$3,1)),TRUE),#N/A)</f>
        <v>-46</v>
      </c>
      <c r="MA23" s="9">
        <f>-17+VLOOKUP($A23,$ACE:$ACW,1+IFERROR(VALUE(RIGHT(LZ$3,2)),RIGHT(LZ$3,1)),TRUE)</f>
        <v>0</v>
      </c>
      <c r="MB23" s="2">
        <f>IFERROR(MC23-VLOOKUP($A23,'TB2-1'!$A:$XEW,1+IFERROR(VALUE(RIGHT(MB$3,2)),RIGHT(MB$3,1)),TRUE),#N/A)</f>
        <v>-63</v>
      </c>
      <c r="MC23" s="9">
        <f>-17+VLOOKUP($A23,$ACE:$ACW,1+IFERROR(VALUE(RIGHT(MB$3,2)),RIGHT(MB$3,1)),TRUE)</f>
        <v>9</v>
      </c>
      <c r="MD23" s="2" t="e">
        <f>IFERROR(ME23-VLOOKUP($A23,'TB2-1'!$A:$XEW,1+IFERROR(VALUE(RIGHT(MD$3,2)),RIGHT(MD$3,1)),TRUE),#N/A)</f>
        <v>#N/A</v>
      </c>
      <c r="ME23" s="9" t="e">
        <v>#N/A</v>
      </c>
      <c r="MF23" s="2" t="e">
        <f>IFERROR(MG23-VLOOKUP($A23,'TB2-1'!$A:$XEW,1+IFERROR(VALUE(RIGHT(MF$3,2)),RIGHT(MF$3,1)),TRUE),#N/A)</f>
        <v>#N/A</v>
      </c>
      <c r="MG23" s="9" t="e">
        <v>#N/A</v>
      </c>
      <c r="MH23" s="2" t="e">
        <f>IFERROR(MI23-VLOOKUP($A23,'TB2-1'!$A:$XEW,1+IFERROR(VALUE(RIGHT(MH$3,2)),RIGHT(MH$3,1)),TRUE),#N/A)</f>
        <v>#N/A</v>
      </c>
      <c r="MI23" s="9" t="e">
        <v>#N/A</v>
      </c>
      <c r="MJ23" s="2" t="e">
        <f>IFERROR(MK23-VLOOKUP($A23,'TB2-1'!$A:$XEW,1+IFERROR(VALUE(RIGHT(MJ$3,2)),RIGHT(MJ$3,1)),TRUE),#N/A)</f>
        <v>#N/A</v>
      </c>
      <c r="MK23" s="9" t="e">
        <v>#N/A</v>
      </c>
      <c r="ML23" s="2" t="e">
        <f>IFERROR(MM23-VLOOKUP($A23,'TB2-1'!$A:$XEW,1+IFERROR(VALUE(RIGHT(ML$3,2)),RIGHT(ML$3,1)),TRUE),#N/A)</f>
        <v>#N/A</v>
      </c>
      <c r="MM23" s="9" t="e">
        <v>#N/A</v>
      </c>
      <c r="MN23" s="2" t="e">
        <f>IFERROR(MO23-VLOOKUP($A23,'TB2-1'!$A:$XEW,1+IFERROR(VALUE(RIGHT(MN$3,2)),RIGHT(MN$3,1)),TRUE),#N/A)</f>
        <v>#N/A</v>
      </c>
      <c r="MO23" s="9" t="e">
        <v>#N/A</v>
      </c>
      <c r="MP23" s="2" t="e">
        <f>IFERROR(MQ23-VLOOKUP($A23,'TB2-1'!$A:$XEW,1+IFERROR(VALUE(RIGHT(MP$3,2)),RIGHT(MP$3,1)),TRUE),#N/A)</f>
        <v>#N/A</v>
      </c>
      <c r="MQ23" s="9" t="e">
        <v>#N/A</v>
      </c>
      <c r="MR23" s="2" t="e">
        <f>IFERROR(MS23-VLOOKUP($A23,'TB2-1'!$A:$XEW,1+IFERROR(VALUE(RIGHT(MR$3,2)),RIGHT(MR$3,1)),TRUE),#N/A)</f>
        <v>#N/A</v>
      </c>
      <c r="MS23" s="9" t="e">
        <v>#N/A</v>
      </c>
      <c r="MT23" s="2" t="e">
        <f>IFERROR(MU23-VLOOKUP($A23,'TB2-1'!$A:$XEW,1+IFERROR(VALUE(RIGHT(MT$3,2)),RIGHT(MT$3,1)),TRUE),#N/A)</f>
        <v>#N/A</v>
      </c>
      <c r="MU23" s="9" t="e">
        <v>#N/A</v>
      </c>
      <c r="MV23" s="2" t="e">
        <f>IFERROR(MW23-VLOOKUP($A23,'TB2-1'!$A:$XEW,1+IFERROR(VALUE(RIGHT(MV$3,2)),RIGHT(MV$3,1)),TRUE),#N/A)</f>
        <v>#N/A</v>
      </c>
      <c r="MW23" s="9" t="e">
        <v>#N/A</v>
      </c>
      <c r="MX23" s="5" t="e">
        <f>IFERROR(MY23-VLOOKUP($A23,'TB2-1'!$A:$XEW,1+IFERROR(VALUE(RIGHT(MX$3,2)),RIGHT(MX$3,1)),TRUE),#N/A)</f>
        <v>#N/A</v>
      </c>
      <c r="MY23" s="9" t="e">
        <f>-31+VLOOKUP($A23,$ACE:$ACW,1+IFERROR(VALUE(RIGHT(MX$3,2)),RIGHT(MX$3,1)),TRUE)</f>
        <v>#N/A</v>
      </c>
      <c r="MZ23" s="5" t="e">
        <f>IFERROR(NA23-VLOOKUP($A23,'TB2-1'!$A:$XEW,1+IFERROR(VALUE(RIGHT(MZ$3,2)),RIGHT(MZ$3,1)),TRUE),#N/A)</f>
        <v>#N/A</v>
      </c>
      <c r="NA23" s="9" t="e">
        <f>-31+VLOOKUP($A23,$ACE:$ACW,1+IFERROR(VALUE(RIGHT(MZ$3,2)),RIGHT(MZ$3,1)),TRUE)</f>
        <v>#N/A</v>
      </c>
      <c r="NB23" s="5">
        <f>IFERROR(NC23-VLOOKUP($A23,'TB2-1'!$A:$XEW,1+IFERROR(VALUE(RIGHT(NB$3,2)),RIGHT(NB$3,1)),TRUE),#N/A)</f>
        <v>-38</v>
      </c>
      <c r="NC23" s="9">
        <f>-31+VLOOKUP($A23,$ACE:$ACW,1+IFERROR(VALUE(RIGHT(NB$3,2)),RIGHT(NB$3,1)),TRUE)</f>
        <v>-28</v>
      </c>
      <c r="ND23" s="5">
        <f>IFERROR(NE23-VLOOKUP($A23,'TB2-1'!$A:$XEW,1+IFERROR(VALUE(RIGHT(ND$3,2)),RIGHT(ND$3,1)),TRUE),#N/A)</f>
        <v>-41</v>
      </c>
      <c r="NE23" s="9">
        <f>-31+VLOOKUP($A23,$ACE:$ACW,1+IFERROR(VALUE(RIGHT(ND$3,2)),RIGHT(ND$3,1)),TRUE)</f>
        <v>-27</v>
      </c>
      <c r="NF23" s="5">
        <f>IFERROR(NG23-VLOOKUP($A23,'TB2-1'!$A:$XEW,1+IFERROR(VALUE(RIGHT(NF$3,2)),RIGHT(NF$3,1)),TRUE),#N/A)</f>
        <v>-45</v>
      </c>
      <c r="NG23" s="9">
        <f>-31+VLOOKUP($A23,$ACE:$ACW,1+IFERROR(VALUE(RIGHT(NF$3,2)),RIGHT(NF$3,1)),TRUE)</f>
        <v>-25</v>
      </c>
      <c r="NH23" s="5">
        <f>IFERROR(NI23-VLOOKUP($A23,'TB2-1'!$A:$XEW,1+IFERROR(VALUE(RIGHT(NH$3,2)),RIGHT(NH$3,1)),TRUE),#N/A)</f>
        <v>-51</v>
      </c>
      <c r="NI23" s="9">
        <f>-31+VLOOKUP($A23,$ACE:$ACW,1+IFERROR(VALUE(RIGHT(NH$3,2)),RIGHT(NH$3,1)),TRUE)</f>
        <v>-22</v>
      </c>
      <c r="NJ23" s="5">
        <f>IFERROR(NK23-VLOOKUP($A23,'TB2-1'!$A:$XEW,1+IFERROR(VALUE(RIGHT(NJ$3,2)),RIGHT(NJ$3,1)),TRUE),#N/A)</f>
        <v>-60</v>
      </c>
      <c r="NK23" s="9">
        <f>-31+VLOOKUP($A23,$ACE:$ACW,1+IFERROR(VALUE(RIGHT(NJ$3,2)),RIGHT(NJ$3,1)),TRUE)</f>
        <v>-14</v>
      </c>
      <c r="NL23" s="5">
        <f>IFERROR(NM23-VLOOKUP($A23,'TB2-1'!$A:$XEW,1+IFERROR(VALUE(RIGHT(NL$3,2)),RIGHT(NL$3,1)),TRUE),#N/A)</f>
        <v>-77</v>
      </c>
      <c r="NM23" s="9">
        <f>-31+VLOOKUP($A23,$ACE:$ACW,1+IFERROR(VALUE(RIGHT(NL$3,2)),RIGHT(NL$3,1)),TRUE)</f>
        <v>-5</v>
      </c>
      <c r="NN23" s="5" t="e">
        <f>IFERROR(NO23-VLOOKUP($A23,'TB2-1'!$A:$XEW,1+IFERROR(VALUE(RIGHT(NN$3,2)),RIGHT(NN$3,1)),TRUE),#N/A)</f>
        <v>#N/A</v>
      </c>
      <c r="NO23" s="9" t="e">
        <v>#N/A</v>
      </c>
      <c r="NP23" s="5" t="e">
        <f>IFERROR(NQ23-VLOOKUP($A23,'TB2-1'!$A:$XEW,1+IFERROR(VALUE(RIGHT(NP$3,2)),RIGHT(NP$3,1)),TRUE),#N/A)</f>
        <v>#N/A</v>
      </c>
      <c r="NQ23" s="9" t="e">
        <v>#N/A</v>
      </c>
      <c r="NR23" s="5" t="e">
        <f>IFERROR(NS23-VLOOKUP($A23,'TB2-1'!$A:$XEW,1+IFERROR(VALUE(RIGHT(NR$3,2)),RIGHT(NR$3,1)),TRUE),#N/A)</f>
        <v>#N/A</v>
      </c>
      <c r="NS23" s="9" t="e">
        <v>#N/A</v>
      </c>
      <c r="NT23" s="5" t="e">
        <f>IFERROR(NU23-VLOOKUP($A23,'TB2-1'!$A:$XEW,1+IFERROR(VALUE(RIGHT(NT$3,2)),RIGHT(NT$3,1)),TRUE),#N/A)</f>
        <v>#N/A</v>
      </c>
      <c r="NU23" s="9" t="e">
        <v>#N/A</v>
      </c>
      <c r="NV23" s="5" t="e">
        <f>IFERROR(NW23-VLOOKUP($A23,'TB2-1'!$A:$XEW,1+IFERROR(VALUE(RIGHT(NV$3,2)),RIGHT(NV$3,1)),TRUE),#N/A)</f>
        <v>#N/A</v>
      </c>
      <c r="NW23" s="9" t="e">
        <v>#N/A</v>
      </c>
      <c r="NX23" s="5" t="e">
        <f>IFERROR(NY23-VLOOKUP($A23,'TB2-1'!$A:$XEW,1+IFERROR(VALUE(RIGHT(NX$3,2)),RIGHT(NX$3,1)),TRUE),#N/A)</f>
        <v>#N/A</v>
      </c>
      <c r="NY23" s="9" t="e">
        <v>#N/A</v>
      </c>
      <c r="NZ23" s="5" t="e">
        <f>IFERROR(OA23-VLOOKUP($A23,'TB2-1'!$A:$XEW,1+IFERROR(VALUE(RIGHT(NZ$3,2)),RIGHT(NZ$3,1)),TRUE),#N/A)</f>
        <v>#N/A</v>
      </c>
      <c r="OA23" s="9" t="e">
        <v>#N/A</v>
      </c>
      <c r="OB23" s="5" t="e">
        <f>IFERROR(OC23-VLOOKUP($A23,'TB2-1'!$A:$XEW,1+IFERROR(VALUE(RIGHT(OB$3,2)),RIGHT(OB$3,1)),TRUE),#N/A)</f>
        <v>#N/A</v>
      </c>
      <c r="OC23" s="9" t="e">
        <v>#N/A</v>
      </c>
      <c r="OD23" s="5" t="e">
        <f>IFERROR(OE23-VLOOKUP($A23,'TB2-1'!$A:$XEW,1+IFERROR(VALUE(RIGHT(OD$3,2)),RIGHT(OD$3,1)),TRUE),#N/A)</f>
        <v>#N/A</v>
      </c>
      <c r="OE23" s="9" t="e">
        <v>#N/A</v>
      </c>
      <c r="OF23" s="5" t="e">
        <f>IFERROR(OG23-VLOOKUP($A23,'TB2-1'!$A:$XEW,1+IFERROR(VALUE(RIGHT(OF$3,2)),RIGHT(OF$3,1)),TRUE),#N/A)</f>
        <v>#N/A</v>
      </c>
      <c r="OG23" s="9" t="e">
        <v>#N/A</v>
      </c>
      <c r="OH23" s="2" t="e">
        <f>IFERROR(OI23-VLOOKUP($A23,'TB2-1'!$A:$XEW,1+IFERROR(VALUE(RIGHT(OH$3,2)),RIGHT(OH$3,1)),TRUE),#N/A)</f>
        <v>#N/A</v>
      </c>
      <c r="OI23" s="9" t="e">
        <f t="shared" si="92"/>
        <v>#N/A</v>
      </c>
      <c r="OJ23" s="2" t="e">
        <f>IFERROR(OK23-VLOOKUP($A23,'TB2-1'!$A:$XEW,1+IFERROR(VALUE(RIGHT(OJ$3,2)),RIGHT(OJ$3,1)),TRUE),#N/A)</f>
        <v>#N/A</v>
      </c>
      <c r="OK23" s="9" t="e">
        <f t="shared" si="92"/>
        <v>#N/A</v>
      </c>
      <c r="OL23" s="2">
        <f>IFERROR(OM23-VLOOKUP($A23,'TB2-1'!$A:$XEW,1+IFERROR(VALUE(RIGHT(OL$3,2)),RIGHT(OL$3,1)),TRUE),#N/A)</f>
        <v>-57</v>
      </c>
      <c r="OM23" s="9">
        <f t="shared" ref="OM23" si="783">$OW23+VLOOKUP($A23,$ACE:$ACW,1+IFERROR(VALUE(RIGHT(OL$3,2)),RIGHT(OL$3,1)),TRUE)</f>
        <v>-47</v>
      </c>
      <c r="ON23" s="2">
        <f>IFERROR(OO23-VLOOKUP($A23,'TB2-1'!$A:$XEW,1+IFERROR(VALUE(RIGHT(ON$3,2)),RIGHT(ON$3,1)),TRUE),#N/A)</f>
        <v>-60</v>
      </c>
      <c r="OO23" s="9">
        <f t="shared" ref="OO23" si="784">$OW23+VLOOKUP($A23,$ACE:$ACW,1+IFERROR(VALUE(RIGHT(ON$3,2)),RIGHT(ON$3,1)),TRUE)</f>
        <v>-46</v>
      </c>
      <c r="OP23" s="2">
        <f>IFERROR(OQ23-VLOOKUP($A23,'TB2-1'!$A:$XEW,1+IFERROR(VALUE(RIGHT(OP$3,2)),RIGHT(OP$3,1)),TRUE),#N/A)</f>
        <v>-64</v>
      </c>
      <c r="OQ23" s="9">
        <f t="shared" ref="OQ23" si="785">$OW23+VLOOKUP($A23,$ACE:$ACW,1+IFERROR(VALUE(RIGHT(OP$3,2)),RIGHT(OP$3,1)),TRUE)</f>
        <v>-44</v>
      </c>
      <c r="OR23" s="2">
        <f>IFERROR(OS23-VLOOKUP($A23,'TB2-1'!$A:$XEW,1+IFERROR(VALUE(RIGHT(OR$3,2)),RIGHT(OR$3,1)),TRUE),#N/A)</f>
        <v>-70</v>
      </c>
      <c r="OS23" s="9">
        <f t="shared" ref="OS23" si="786">$OW23+VLOOKUP($A23,$ACE:$ACW,1+IFERROR(VALUE(RIGHT(OR$3,2)),RIGHT(OR$3,1)),TRUE)</f>
        <v>-41</v>
      </c>
      <c r="OT23" s="2">
        <f>IFERROR(OU23-VLOOKUP($A23,'TB2-1'!$A:$XEW,1+IFERROR(VALUE(RIGHT(OT$3,2)),RIGHT(OT$3,1)),TRUE),#N/A)</f>
        <v>-79</v>
      </c>
      <c r="OU23" s="9">
        <f t="shared" ref="OU23" si="787">$OW23+VLOOKUP($A23,$ACE:$ACW,1+IFERROR(VALUE(RIGHT(OT$3,2)),RIGHT(OT$3,1)),TRUE)</f>
        <v>-33</v>
      </c>
      <c r="OV23" s="2">
        <f>IFERROR(OW23-VLOOKUP($A23,'TB2-1'!$A:$XEW,1+IFERROR(VALUE(RIGHT(OV$3,2)),RIGHT(OV$3,1)),TRUE),#N/A)</f>
        <v>-122</v>
      </c>
      <c r="OW23" s="9">
        <v>-50</v>
      </c>
      <c r="OX23" s="2">
        <f>IFERROR(OY23-VLOOKUP($A23,'TB2-1'!$A:$XEW,1+IFERROR(VALUE(RIGHT(OX$3,2)),RIGHT(OX$3,1)),TRUE),#N/A)</f>
        <v>-165</v>
      </c>
      <c r="OY23" s="2">
        <f t="shared" si="61"/>
        <v>-50</v>
      </c>
      <c r="OZ23" s="2">
        <f>IFERROR(PA23-VLOOKUP($A23,'TB2-1'!$A:$XEW,1+IFERROR(VALUE(RIGHT(OZ$3,2)),RIGHT(OZ$3,1)),TRUE),#N/A)</f>
        <v>-235</v>
      </c>
      <c r="PA23" s="2">
        <f t="shared" si="61"/>
        <v>-50</v>
      </c>
      <c r="PB23" s="2">
        <f>IFERROR(PC23-VLOOKUP($A23,'TB2-1'!$A:$XEW,1+IFERROR(VALUE(RIGHT(PB$3,2)),RIGHT(PB$3,1)),TRUE),#N/A)</f>
        <v>-340</v>
      </c>
      <c r="PC23" s="2">
        <f t="shared" si="61"/>
        <v>-50</v>
      </c>
      <c r="PD23" s="2">
        <f>IFERROR(PE23-VLOOKUP($A23,'TB2-1'!$A:$XEW,1+IFERROR(VALUE(RIGHT(PD$3,2)),RIGHT(PD$3,1)),TRUE),#N/A)</f>
        <v>-510</v>
      </c>
      <c r="PE23" s="2">
        <f t="shared" si="61"/>
        <v>-50</v>
      </c>
      <c r="PF23" s="2">
        <f>IFERROR(PG23-VLOOKUP($A23,'TB2-1'!$A:$XEW,1+IFERROR(VALUE(RIGHT(PF$3,2)),RIGHT(PF$3,1)),TRUE),#N/A)</f>
        <v>-770</v>
      </c>
      <c r="PG23" s="2">
        <f t="shared" si="61"/>
        <v>-50</v>
      </c>
      <c r="PH23" s="2">
        <f>IFERROR(PI23-VLOOKUP($A23,'TB2-1'!$A:$XEW,1+IFERROR(VALUE(RIGHT(PH$3,2)),RIGHT(PH$3,1)),TRUE),#N/A)</f>
        <v>-1200</v>
      </c>
      <c r="PI23" s="2">
        <f t="shared" si="61"/>
        <v>-50</v>
      </c>
      <c r="PJ23" s="2">
        <f>IFERROR(PK23-VLOOKUP($A23,'TB2-1'!$A:$XEW,1+IFERROR(VALUE(RIGHT(PJ$3,2)),RIGHT(PJ$3,1)),TRUE),#N/A)</f>
        <v>-1900</v>
      </c>
      <c r="PK23" s="2">
        <f t="shared" si="61"/>
        <v>-50</v>
      </c>
      <c r="PL23" s="2">
        <f>IFERROR(PM23-VLOOKUP($A23,'TB2-1'!$A:$XEW,1+IFERROR(VALUE(RIGHT(PL$3,2)),RIGHT(PL$3,1)),TRUE),#N/A)</f>
        <v>-2950</v>
      </c>
      <c r="PM23" s="2">
        <f t="shared" si="61"/>
        <v>-50</v>
      </c>
      <c r="PN23" s="2">
        <f>IFERROR(PO23-VLOOKUP($A23,'TB2-1'!$A:$XEW,1+IFERROR(VALUE(RIGHT(PN$3,2)),RIGHT(PN$3,1)),TRUE),#N/A)</f>
        <v>-4650</v>
      </c>
      <c r="PO23" s="2">
        <f t="shared" si="62"/>
        <v>-50</v>
      </c>
      <c r="PP23" s="2">
        <f>IFERROR(PQ23-VLOOKUP($A23,'TB2-1'!$A:$XEW,1+IFERROR(VALUE(RIGHT(PP$3,2)),RIGHT(PP$3,1)),TRUE),#N/A)</f>
        <v>-7250</v>
      </c>
      <c r="PQ23" s="2">
        <f t="shared" si="63"/>
        <v>-50</v>
      </c>
      <c r="PR23" s="5" t="e">
        <f>IFERROR(PS23-VLOOKUP($A23,'TB2-1'!$A:$XEW,1+IFERROR(VALUE(RIGHT(PR$3,2)),RIGHT(PR$3,1)),TRUE),#N/A)</f>
        <v>#N/A</v>
      </c>
      <c r="PS23" s="9" t="e">
        <f t="shared" si="98"/>
        <v>#N/A</v>
      </c>
      <c r="PT23" s="5" t="e">
        <f>IFERROR(PU23-VLOOKUP($A23,'TB2-1'!$A:$XEW,1+IFERROR(VALUE(RIGHT(PT$3,2)),RIGHT(PT$3,1)),TRUE),#N/A)</f>
        <v>#N/A</v>
      </c>
      <c r="PU23" s="9" t="e">
        <f t="shared" si="98"/>
        <v>#N/A</v>
      </c>
      <c r="PV23" s="5">
        <f>IFERROR(PW23-VLOOKUP($A23,'TB2-1'!$A:$XEW,1+IFERROR(VALUE(RIGHT(PV$3,2)),RIGHT(PV$3,1)),TRUE),#N/A)</f>
        <v>-87</v>
      </c>
      <c r="PW23" s="9">
        <f t="shared" ref="PW23" si="788">$QG23+VLOOKUP($A23,$ACE:$ACW,1+IFERROR(VALUE(RIGHT(PV$3,2)),RIGHT(PV$3,1)),TRUE)</f>
        <v>-77</v>
      </c>
      <c r="PX23" s="5">
        <f>IFERROR(PY23-VLOOKUP($A23,'TB2-1'!$A:$XEW,1+IFERROR(VALUE(RIGHT(PX$3,2)),RIGHT(PX$3,1)),TRUE),#N/A)</f>
        <v>-90</v>
      </c>
      <c r="PY23" s="9">
        <f t="shared" ref="PY23" si="789">$QG23+VLOOKUP($A23,$ACE:$ACW,1+IFERROR(VALUE(RIGHT(PX$3,2)),RIGHT(PX$3,1)),TRUE)</f>
        <v>-76</v>
      </c>
      <c r="PZ23" s="5">
        <f>IFERROR(QA23-VLOOKUP($A23,'TB2-1'!$A:$XEW,1+IFERROR(VALUE(RIGHT(PZ$3,2)),RIGHT(PZ$3,1)),TRUE),#N/A)</f>
        <v>-94</v>
      </c>
      <c r="QA23" s="9">
        <f t="shared" ref="QA23" si="790">$QG23+VLOOKUP($A23,$ACE:$ACW,1+IFERROR(VALUE(RIGHT(PZ$3,2)),RIGHT(PZ$3,1)),TRUE)</f>
        <v>-74</v>
      </c>
      <c r="QB23" s="5">
        <f>IFERROR(QC23-VLOOKUP($A23,'TB2-1'!$A:$XEW,1+IFERROR(VALUE(RIGHT(QB$3,2)),RIGHT(QB$3,1)),TRUE),#N/A)</f>
        <v>-100</v>
      </c>
      <c r="QC23" s="9">
        <f t="shared" ref="QC23" si="791">$QG23+VLOOKUP($A23,$ACE:$ACW,1+IFERROR(VALUE(RIGHT(QB$3,2)),RIGHT(QB$3,1)),TRUE)</f>
        <v>-71</v>
      </c>
      <c r="QD23" s="5">
        <f>IFERROR(QE23-VLOOKUP($A23,'TB2-1'!$A:$XEW,1+IFERROR(VALUE(RIGHT(QD$3,2)),RIGHT(QD$3,1)),TRUE),#N/A)</f>
        <v>-109</v>
      </c>
      <c r="QE23" s="9">
        <f t="shared" ref="QE23" si="792">$QG23+VLOOKUP($A23,$ACE:$ACW,1+IFERROR(VALUE(RIGHT(QD$3,2)),RIGHT(QD$3,1)),TRUE)</f>
        <v>-63</v>
      </c>
      <c r="QF23" s="5">
        <f>IFERROR(QG23-VLOOKUP($A23,'TB2-1'!$A:$XEW,1+IFERROR(VALUE(RIGHT(QF$3,2)),RIGHT(QF$3,1)),TRUE),#N/A)</f>
        <v>-152</v>
      </c>
      <c r="QG23" s="9">
        <v>-80</v>
      </c>
      <c r="QH23" s="5">
        <f>IFERROR(QI23-VLOOKUP($A23,'TB2-1'!$A:$XEW,1+IFERROR(VALUE(RIGHT(QH$3,2)),RIGHT(QH$3,1)),TRUE),#N/A)</f>
        <v>-195</v>
      </c>
      <c r="QI23" s="5">
        <f t="shared" si="64"/>
        <v>-80</v>
      </c>
      <c r="QJ23" s="5">
        <f>IFERROR(QK23-VLOOKUP($A23,'TB2-1'!$A:$XEW,1+IFERROR(VALUE(RIGHT(QJ$3,2)),RIGHT(QJ$3,1)),TRUE),#N/A)</f>
        <v>-265</v>
      </c>
      <c r="QK23" s="5">
        <f t="shared" si="64"/>
        <v>-80</v>
      </c>
      <c r="QL23" s="5">
        <f>IFERROR(QM23-VLOOKUP($A23,'TB2-1'!$A:$XEW,1+IFERROR(VALUE(RIGHT(QL$3,2)),RIGHT(QL$3,1)),TRUE),#N/A)</f>
        <v>-370</v>
      </c>
      <c r="QM23" s="5">
        <f t="shared" si="64"/>
        <v>-80</v>
      </c>
      <c r="QN23" s="5">
        <f>IFERROR(QO23-VLOOKUP($A23,'TB2-1'!$A:$XEW,1+IFERROR(VALUE(RIGHT(QN$3,2)),RIGHT(QN$3,1)),TRUE),#N/A)</f>
        <v>-540</v>
      </c>
      <c r="QO23" s="5">
        <f t="shared" si="64"/>
        <v>-80</v>
      </c>
      <c r="QP23" s="5">
        <f>IFERROR(QQ23-VLOOKUP($A23,'TB2-1'!$A:$XEW,1+IFERROR(VALUE(RIGHT(QP$3,2)),RIGHT(QP$3,1)),TRUE),#N/A)</f>
        <v>-800</v>
      </c>
      <c r="QQ23" s="5">
        <f t="shared" si="64"/>
        <v>-80</v>
      </c>
      <c r="QR23" s="5">
        <f>IFERROR(QS23-VLOOKUP($A23,'TB2-1'!$A:$XEW,1+IFERROR(VALUE(RIGHT(QR$3,2)),RIGHT(QR$3,1)),TRUE),#N/A)</f>
        <v>-1230</v>
      </c>
      <c r="QS23" s="5">
        <f t="shared" si="64"/>
        <v>-80</v>
      </c>
      <c r="QT23" s="5">
        <f>IFERROR(QU23-VLOOKUP($A23,'TB2-1'!$A:$XEW,1+IFERROR(VALUE(RIGHT(QT$3,2)),RIGHT(QT$3,1)),TRUE),#N/A)</f>
        <v>-1930</v>
      </c>
      <c r="QU23" s="5">
        <f t="shared" si="64"/>
        <v>-80</v>
      </c>
      <c r="QV23" s="5">
        <f>IFERROR(QW23-VLOOKUP($A23,'TB2-1'!$A:$XEW,1+IFERROR(VALUE(RIGHT(QV$3,2)),RIGHT(QV$3,1)),TRUE),#N/A)</f>
        <v>-2980</v>
      </c>
      <c r="QW23" s="5">
        <f t="shared" si="64"/>
        <v>-80</v>
      </c>
      <c r="QX23" s="5">
        <f>IFERROR(QY23-VLOOKUP($A23,'TB2-1'!$A:$XEW,1+IFERROR(VALUE(RIGHT(QX$3,2)),RIGHT(QX$3,1)),TRUE),#N/A)</f>
        <v>-4680</v>
      </c>
      <c r="QY23" s="5">
        <f t="shared" si="65"/>
        <v>-80</v>
      </c>
      <c r="QZ23" s="5">
        <f>IFERROR(RA23-VLOOKUP($A23,'TB2-1'!$A:$XEW,1+IFERROR(VALUE(RIGHT(QZ$3,2)),RIGHT(QZ$3,1)),TRUE),#N/A)</f>
        <v>-7280</v>
      </c>
      <c r="RA23" s="5">
        <f t="shared" si="66"/>
        <v>-80</v>
      </c>
      <c r="RB23" s="2" t="e">
        <f>IFERROR(RC23-VLOOKUP($A23,'TB2-1'!$A:$XEW,1+IFERROR(VALUE(RIGHT(RB$3,2)),RIGHT(RB$3,1)),TRUE),#N/A)</f>
        <v>#N/A</v>
      </c>
      <c r="RC23" s="9" t="e">
        <f t="shared" si="104"/>
        <v>#N/A</v>
      </c>
      <c r="RD23" s="2" t="e">
        <f>IFERROR(RE23-VLOOKUP($A23,'TB2-1'!$A:$XEW,1+IFERROR(VALUE(RIGHT(RD$3,2)),RIGHT(RD$3,1)),TRUE),#N/A)</f>
        <v>#N/A</v>
      </c>
      <c r="RE23" s="9" t="e">
        <f t="shared" si="104"/>
        <v>#N/A</v>
      </c>
      <c r="RF23" s="2">
        <f>IFERROR(RG23-VLOOKUP($A23,'TB2-1'!$A:$XEW,1+IFERROR(VALUE(RIGHT(RF$3,2)),RIGHT(RF$3,1)),TRUE),#N/A)</f>
        <v>-137</v>
      </c>
      <c r="RG23" s="9">
        <f t="shared" ref="RG23" si="793">$RQ23+VLOOKUP($A23,$ACE:$ACW,1+IFERROR(VALUE(RIGHT(RF$3,2)),RIGHT(RF$3,1)),TRUE)</f>
        <v>-127</v>
      </c>
      <c r="RH23" s="2">
        <f>IFERROR(RI23-VLOOKUP($A23,'TB2-1'!$A:$XEW,1+IFERROR(VALUE(RIGHT(RH$3,2)),RIGHT(RH$3,1)),TRUE),#N/A)</f>
        <v>-140</v>
      </c>
      <c r="RI23" s="9">
        <f t="shared" ref="RI23" si="794">$RQ23+VLOOKUP($A23,$ACE:$ACW,1+IFERROR(VALUE(RIGHT(RH$3,2)),RIGHT(RH$3,1)),TRUE)</f>
        <v>-126</v>
      </c>
      <c r="RJ23" s="2">
        <f>IFERROR(RK23-VLOOKUP($A23,'TB2-1'!$A:$XEW,1+IFERROR(VALUE(RIGHT(RJ$3,2)),RIGHT(RJ$3,1)),TRUE),#N/A)</f>
        <v>-144</v>
      </c>
      <c r="RK23" s="9">
        <f t="shared" ref="RK23" si="795">$RQ23+VLOOKUP($A23,$ACE:$ACW,1+IFERROR(VALUE(RIGHT(RJ$3,2)),RIGHT(RJ$3,1)),TRUE)</f>
        <v>-124</v>
      </c>
      <c r="RL23" s="2">
        <f>IFERROR(RM23-VLOOKUP($A23,'TB2-1'!$A:$XEW,1+IFERROR(VALUE(RIGHT(RL$3,2)),RIGHT(RL$3,1)),TRUE),#N/A)</f>
        <v>-150</v>
      </c>
      <c r="RM23" s="9">
        <f t="shared" ref="RM23" si="796">$RQ23+VLOOKUP($A23,$ACE:$ACW,1+IFERROR(VALUE(RIGHT(RL$3,2)),RIGHT(RL$3,1)),TRUE)</f>
        <v>-121</v>
      </c>
      <c r="RN23" s="2">
        <f>IFERROR(RO23-VLOOKUP($A23,'TB2-1'!$A:$XEW,1+IFERROR(VALUE(RIGHT(RN$3,2)),RIGHT(RN$3,1)),TRUE),#N/A)</f>
        <v>-159</v>
      </c>
      <c r="RO23" s="9">
        <f t="shared" ref="RO23" si="797">$RQ23+VLOOKUP($A23,$ACE:$ACW,1+IFERROR(VALUE(RIGHT(RN$3,2)),RIGHT(RN$3,1)),TRUE)</f>
        <v>-113</v>
      </c>
      <c r="RP23" s="2">
        <f>IFERROR(RQ23-VLOOKUP($A23,'TB2-1'!$A:$XEW,1+IFERROR(VALUE(RIGHT(RP$3,2)),RIGHT(RP$3,1)),TRUE),#N/A)</f>
        <v>-202</v>
      </c>
      <c r="RQ23" s="9">
        <v>-130</v>
      </c>
      <c r="RR23" s="2">
        <f>IFERROR(RS23-VLOOKUP($A23,'TB2-1'!$A:$XEW,1+IFERROR(VALUE(RIGHT(RR$3,2)),RIGHT(RR$3,1)),TRUE),#N/A)</f>
        <v>-245</v>
      </c>
      <c r="RS23" s="2">
        <f t="shared" si="67"/>
        <v>-130</v>
      </c>
      <c r="RT23" s="2">
        <f>IFERROR(RU23-VLOOKUP($A23,'TB2-1'!$A:$XEW,1+IFERROR(VALUE(RIGHT(RT$3,2)),RIGHT(RT$3,1)),TRUE),#N/A)</f>
        <v>-315</v>
      </c>
      <c r="RU23" s="2">
        <f t="shared" si="67"/>
        <v>-130</v>
      </c>
      <c r="RV23" s="2">
        <f>IFERROR(RW23-VLOOKUP($A23,'TB2-1'!$A:$XEW,1+IFERROR(VALUE(RIGHT(RV$3,2)),RIGHT(RV$3,1)),TRUE),#N/A)</f>
        <v>-420</v>
      </c>
      <c r="RW23" s="2">
        <f t="shared" si="67"/>
        <v>-130</v>
      </c>
      <c r="RX23" s="2">
        <f>IFERROR(RY23-VLOOKUP($A23,'TB2-1'!$A:$XEW,1+IFERROR(VALUE(RIGHT(RX$3,2)),RIGHT(RX$3,1)),TRUE),#N/A)</f>
        <v>-590</v>
      </c>
      <c r="RY23" s="2">
        <f t="shared" si="67"/>
        <v>-130</v>
      </c>
      <c r="RZ23" s="2">
        <f>IFERROR(SA23-VLOOKUP($A23,'TB2-1'!$A:$XEW,1+IFERROR(VALUE(RIGHT(RZ$3,2)),RIGHT(RZ$3,1)),TRUE),#N/A)</f>
        <v>-850</v>
      </c>
      <c r="SA23" s="2">
        <f t="shared" si="67"/>
        <v>-130</v>
      </c>
      <c r="SB23" s="2">
        <f>IFERROR(SC23-VLOOKUP($A23,'TB2-1'!$A:$XEW,1+IFERROR(VALUE(RIGHT(SB$3,2)),RIGHT(SB$3,1)),TRUE),#N/A)</f>
        <v>-1280</v>
      </c>
      <c r="SC23" s="2">
        <f t="shared" si="67"/>
        <v>-130</v>
      </c>
      <c r="SD23" s="2">
        <f>IFERROR(SE23-VLOOKUP($A23,'TB2-1'!$A:$XEW,1+IFERROR(VALUE(RIGHT(SD$3,2)),RIGHT(SD$3,1)),TRUE),#N/A)</f>
        <v>-1980</v>
      </c>
      <c r="SE23" s="2">
        <f t="shared" si="67"/>
        <v>-130</v>
      </c>
      <c r="SF23" s="2">
        <f>IFERROR(SG23-VLOOKUP($A23,'TB2-1'!$A:$XEW,1+IFERROR(VALUE(RIGHT(SF$3,2)),RIGHT(SF$3,1)),TRUE),#N/A)</f>
        <v>-3030</v>
      </c>
      <c r="SG23" s="2">
        <f t="shared" si="67"/>
        <v>-130</v>
      </c>
      <c r="SH23" s="2">
        <f>IFERROR(SI23-VLOOKUP($A23,'TB2-1'!$A:$XEW,1+IFERROR(VALUE(RIGHT(SH$3,2)),RIGHT(SH$3,1)),TRUE),#N/A)</f>
        <v>-4730</v>
      </c>
      <c r="SI23" s="2">
        <f t="shared" si="68"/>
        <v>-130</v>
      </c>
      <c r="SJ23" s="2">
        <f>IFERROR(SK23-VLOOKUP($A23,'TB2-1'!$A:$XEW,1+IFERROR(VALUE(RIGHT(SJ$3,2)),RIGHT(SJ$3,1)),TRUE),#N/A)</f>
        <v>-7330</v>
      </c>
      <c r="SK23" s="2">
        <f t="shared" si="69"/>
        <v>-130</v>
      </c>
      <c r="SL23" s="5" t="e">
        <f>IFERROR(SM23-VLOOKUP($A23,'TB2-1'!$A:$XEW,1+IFERROR(VALUE(RIGHT(SL$3,2)),RIGHT(SL$3,1)),TRUE),#N/A)</f>
        <v>#N/A</v>
      </c>
      <c r="SM23" s="9" t="e">
        <f t="shared" si="110"/>
        <v>#N/A</v>
      </c>
      <c r="SN23" s="5" t="e">
        <f>IFERROR(SO23-VLOOKUP($A23,'TB2-1'!$A:$XEW,1+IFERROR(VALUE(RIGHT(SN$3,2)),RIGHT(SN$3,1)),TRUE),#N/A)</f>
        <v>#N/A</v>
      </c>
      <c r="SO23" s="9" t="e">
        <f t="shared" si="110"/>
        <v>#N/A</v>
      </c>
      <c r="SP23" s="5">
        <f>IFERROR(SQ23-VLOOKUP($A23,'TB2-1'!$A:$XEW,1+IFERROR(VALUE(RIGHT(SP$3,2)),RIGHT(SP$3,1)),TRUE),#N/A)</f>
        <v>-187</v>
      </c>
      <c r="SQ23" s="9">
        <f t="shared" si="110"/>
        <v>-177</v>
      </c>
      <c r="SR23" s="5">
        <f>IFERROR(SS23-VLOOKUP($A23,'TB2-1'!$A:$XEW,1+IFERROR(VALUE(RIGHT(SR$3,2)),RIGHT(SR$3,1)),TRUE),#N/A)</f>
        <v>-190</v>
      </c>
      <c r="SS23" s="9">
        <f t="shared" si="110"/>
        <v>-176</v>
      </c>
      <c r="ST23" s="5">
        <f>IFERROR(SU23-VLOOKUP($A23,'TB2-1'!$A:$XEW,1+IFERROR(VALUE(RIGHT(ST$3,2)),RIGHT(ST$3,1)),TRUE),#N/A)</f>
        <v>-194</v>
      </c>
      <c r="SU23" s="9">
        <f t="shared" si="110"/>
        <v>-174</v>
      </c>
      <c r="SV23" s="5">
        <f>IFERROR(SW23-VLOOKUP($A23,'TB2-1'!$A:$XEW,1+IFERROR(VALUE(RIGHT(SV$3,2)),RIGHT(SV$3,1)),TRUE),#N/A)</f>
        <v>-200</v>
      </c>
      <c r="SW23" s="9">
        <f t="shared" si="706"/>
        <v>-171</v>
      </c>
      <c r="SX23" s="5">
        <f>IFERROR(SY23-VLOOKUP($A23,'TB2-1'!$A:$XEW,1+IFERROR(VALUE(RIGHT(SX$3,2)),RIGHT(SX$3,1)),TRUE),#N/A)</f>
        <v>-209</v>
      </c>
      <c r="SY23" s="9">
        <f t="shared" si="111"/>
        <v>-163</v>
      </c>
      <c r="SZ23" s="5">
        <f>IFERROR(TA23-VLOOKUP($A23,'TB2-1'!$A:$XEW,1+IFERROR(VALUE(RIGHT(SZ$3,2)),RIGHT(SZ$3,1)),TRUE),#N/A)</f>
        <v>-252</v>
      </c>
      <c r="TA23" s="9">
        <v>-180</v>
      </c>
      <c r="TB23" s="5">
        <f>IFERROR(TC23-VLOOKUP($A23,'TB2-1'!$A:$XEW,1+IFERROR(VALUE(RIGHT(TB$3,2)),RIGHT(TB$3,1)),TRUE),#N/A)</f>
        <v>-295</v>
      </c>
      <c r="TC23" s="5">
        <f t="shared" si="70"/>
        <v>-180</v>
      </c>
      <c r="TD23" s="5">
        <f>IFERROR(TE23-VLOOKUP($A23,'TB2-1'!$A:$XEW,1+IFERROR(VALUE(RIGHT(TD$3,2)),RIGHT(TD$3,1)),TRUE),#N/A)</f>
        <v>-365</v>
      </c>
      <c r="TE23" s="5">
        <f t="shared" si="70"/>
        <v>-180</v>
      </c>
      <c r="TF23" s="5">
        <f>IFERROR(TG23-VLOOKUP($A23,'TB2-1'!$A:$XEW,1+IFERROR(VALUE(RIGHT(TF$3,2)),RIGHT(TF$3,1)),TRUE),#N/A)</f>
        <v>-470</v>
      </c>
      <c r="TG23" s="5">
        <f t="shared" si="70"/>
        <v>-180</v>
      </c>
      <c r="TH23" s="5">
        <f>IFERROR(TI23-VLOOKUP($A23,'TB2-1'!$A:$XEW,1+IFERROR(VALUE(RIGHT(TH$3,2)),RIGHT(TH$3,1)),TRUE),#N/A)</f>
        <v>-640</v>
      </c>
      <c r="TI23" s="5">
        <f t="shared" si="70"/>
        <v>-180</v>
      </c>
      <c r="TJ23" s="5">
        <f>IFERROR(TK23-VLOOKUP($A23,'TB2-1'!$A:$XEW,1+IFERROR(VALUE(RIGHT(TJ$3,2)),RIGHT(TJ$3,1)),TRUE),#N/A)</f>
        <v>-900</v>
      </c>
      <c r="TK23" s="5">
        <f t="shared" si="70"/>
        <v>-180</v>
      </c>
      <c r="TL23" s="5">
        <f>IFERROR(TM23-VLOOKUP($A23,'TB2-1'!$A:$XEW,1+IFERROR(VALUE(RIGHT(TL$3,2)),RIGHT(TL$3,1)),TRUE),#N/A)</f>
        <v>-1330</v>
      </c>
      <c r="TM23" s="5">
        <f t="shared" si="70"/>
        <v>-180</v>
      </c>
      <c r="TN23" s="5">
        <f>IFERROR(TO23-VLOOKUP($A23,'TB2-1'!$A:$XEW,1+IFERROR(VALUE(RIGHT(TN$3,2)),RIGHT(TN$3,1)),TRUE),#N/A)</f>
        <v>-2030</v>
      </c>
      <c r="TO23" s="5">
        <f t="shared" si="70"/>
        <v>-180</v>
      </c>
      <c r="TP23" s="5">
        <f>IFERROR(TQ23-VLOOKUP($A23,'TB2-1'!$A:$XEW,1+IFERROR(VALUE(RIGHT(TP$3,2)),RIGHT(TP$3,1)),TRUE),#N/A)</f>
        <v>-3080</v>
      </c>
      <c r="TQ23" s="5">
        <f t="shared" si="70"/>
        <v>-180</v>
      </c>
      <c r="TR23" s="5">
        <f>IFERROR(TS23-VLOOKUP($A23,'TB2-1'!$A:$XEW,1+IFERROR(VALUE(RIGHT(TR$3,2)),RIGHT(TR$3,1)),TRUE),#N/A)</f>
        <v>-4780</v>
      </c>
      <c r="TS23" s="5">
        <f t="shared" si="71"/>
        <v>-180</v>
      </c>
      <c r="TT23" s="5">
        <f>IFERROR(TU23-VLOOKUP($A23,'TB2-1'!$A:$XEW,1+IFERROR(VALUE(RIGHT(TT$3,2)),RIGHT(TT$3,1)),TRUE),#N/A)</f>
        <v>-7380</v>
      </c>
      <c r="TU23" s="5">
        <f t="shared" si="72"/>
        <v>-180</v>
      </c>
      <c r="TV23" s="2" t="e">
        <f>IFERROR(TW23-VLOOKUP($A23,'TB2-1'!$A:$XEW,1+IFERROR(VALUE(RIGHT(TV$3,2)),RIGHT(TV$3,1)),TRUE),#N/A)</f>
        <v>#N/A</v>
      </c>
      <c r="TW23" s="9" t="e">
        <f t="shared" si="112"/>
        <v>#N/A</v>
      </c>
      <c r="TX23" s="2" t="e">
        <f>IFERROR(TY23-VLOOKUP($A23,'TB2-1'!$A:$XEW,1+IFERROR(VALUE(RIGHT(TX$3,2)),RIGHT(TX$3,1)),TRUE),#N/A)</f>
        <v>#N/A</v>
      </c>
      <c r="TY23" s="9" t="e">
        <f t="shared" si="112"/>
        <v>#N/A</v>
      </c>
      <c r="TZ23" s="2">
        <f>IFERROR(UA23-VLOOKUP($A23,'TB2-1'!$A:$XEW,1+IFERROR(VALUE(RIGHT(TZ$3,2)),RIGHT(TZ$3,1)),TRUE),#N/A)</f>
        <v>-265</v>
      </c>
      <c r="UA23" s="9">
        <f t="shared" ref="UA23" si="798">$UK23+VLOOKUP($A23,$ACE:$ACW,1+IFERROR(VALUE(RIGHT(TZ$3,2)),RIGHT(TZ$3,1)),TRUE)</f>
        <v>-255</v>
      </c>
      <c r="UB23" s="2">
        <f>IFERROR(UC23-VLOOKUP($A23,'TB2-1'!$A:$XEW,1+IFERROR(VALUE(RIGHT(UB$3,2)),RIGHT(UB$3,1)),TRUE),#N/A)</f>
        <v>-268</v>
      </c>
      <c r="UC23" s="9">
        <f t="shared" ref="UC23" si="799">$UK23+VLOOKUP($A23,$ACE:$ACW,1+IFERROR(VALUE(RIGHT(UB$3,2)),RIGHT(UB$3,1)),TRUE)</f>
        <v>-254</v>
      </c>
      <c r="UD23" s="2">
        <f>IFERROR(UE23-VLOOKUP($A23,'TB2-1'!$A:$XEW,1+IFERROR(VALUE(RIGHT(UD$3,2)),RIGHT(UD$3,1)),TRUE),#N/A)</f>
        <v>-272</v>
      </c>
      <c r="UE23" s="9">
        <f t="shared" ref="UE23" si="800">$UK23+VLOOKUP($A23,$ACE:$ACW,1+IFERROR(VALUE(RIGHT(UD$3,2)),RIGHT(UD$3,1)),TRUE)</f>
        <v>-252</v>
      </c>
      <c r="UF23" s="2">
        <f>IFERROR(UG23-VLOOKUP($A23,'TB2-1'!$A:$XEW,1+IFERROR(VALUE(RIGHT(UF$3,2)),RIGHT(UF$3,1)),TRUE),#N/A)</f>
        <v>-278</v>
      </c>
      <c r="UG23" s="9">
        <f t="shared" ref="UG23" si="801">$UK23+VLOOKUP($A23,$ACE:$ACW,1+IFERROR(VALUE(RIGHT(UF$3,2)),RIGHT(UF$3,1)),TRUE)</f>
        <v>-249</v>
      </c>
      <c r="UH23" s="2">
        <f>IFERROR(UI23-VLOOKUP($A23,'TB2-1'!$A:$XEW,1+IFERROR(VALUE(RIGHT(UH$3,2)),RIGHT(UH$3,1)),TRUE),#N/A)</f>
        <v>-287</v>
      </c>
      <c r="UI23" s="9">
        <f t="shared" ref="UI23" si="802">$UK23+VLOOKUP($A23,$ACE:$ACW,1+IFERROR(VALUE(RIGHT(UH$3,2)),RIGHT(UH$3,1)),TRUE)</f>
        <v>-241</v>
      </c>
      <c r="UJ23" s="2">
        <f>IFERROR(UK23-VLOOKUP($A23,'TB2-1'!$A:$XEW,1+IFERROR(VALUE(RIGHT(UJ$3,2)),RIGHT(UJ$3,1)),TRUE),#N/A)</f>
        <v>-330</v>
      </c>
      <c r="UK23" s="9">
        <v>-258</v>
      </c>
      <c r="UL23" s="2">
        <f>IFERROR(UM23-VLOOKUP($A23,'TB2-1'!$A:$XEW,1+IFERROR(VALUE(RIGHT(UL$3,2)),RIGHT(UL$3,1)),TRUE),#N/A)</f>
        <v>-373</v>
      </c>
      <c r="UM23" s="2">
        <f t="shared" si="73"/>
        <v>-258</v>
      </c>
      <c r="UN23" s="2">
        <f>IFERROR(UO23-VLOOKUP($A23,'TB2-1'!$A:$XEW,1+IFERROR(VALUE(RIGHT(UN$3,2)),RIGHT(UN$3,1)),TRUE),#N/A)</f>
        <v>-443</v>
      </c>
      <c r="UO23" s="2">
        <f t="shared" si="73"/>
        <v>-258</v>
      </c>
      <c r="UP23" s="2">
        <f>IFERROR(UQ23-VLOOKUP($A23,'TB2-1'!$A:$XEW,1+IFERROR(VALUE(RIGHT(UP$3,2)),RIGHT(UP$3,1)),TRUE),#N/A)</f>
        <v>-548</v>
      </c>
      <c r="UQ23" s="2">
        <f t="shared" si="73"/>
        <v>-258</v>
      </c>
      <c r="UR23" s="2">
        <f>IFERROR(US23-VLOOKUP($A23,'TB2-1'!$A:$XEW,1+IFERROR(VALUE(RIGHT(UR$3,2)),RIGHT(UR$3,1)),TRUE),#N/A)</f>
        <v>-718</v>
      </c>
      <c r="US23" s="2">
        <f t="shared" si="73"/>
        <v>-258</v>
      </c>
      <c r="UT23" s="2">
        <f>IFERROR(UU23-VLOOKUP($A23,'TB2-1'!$A:$XEW,1+IFERROR(VALUE(RIGHT(UT$3,2)),RIGHT(UT$3,1)),TRUE),#N/A)</f>
        <v>-978</v>
      </c>
      <c r="UU23" s="2">
        <f t="shared" si="73"/>
        <v>-258</v>
      </c>
      <c r="UV23" s="2">
        <f>IFERROR(UW23-VLOOKUP($A23,'TB2-1'!$A:$XEW,1+IFERROR(VALUE(RIGHT(UV$3,2)),RIGHT(UV$3,1)),TRUE),#N/A)</f>
        <v>-1408</v>
      </c>
      <c r="UW23" s="2">
        <f t="shared" si="73"/>
        <v>-258</v>
      </c>
      <c r="UX23" s="2">
        <f>IFERROR(UY23-VLOOKUP($A23,'TB2-1'!$A:$XEW,1+IFERROR(VALUE(RIGHT(UX$3,2)),RIGHT(UX$3,1)),TRUE),#N/A)</f>
        <v>-2108</v>
      </c>
      <c r="UY23" s="2">
        <f t="shared" si="73"/>
        <v>-258</v>
      </c>
      <c r="UZ23" s="2">
        <f>IFERROR(VA23-VLOOKUP($A23,'TB2-1'!$A:$XEW,1+IFERROR(VALUE(RIGHT(UZ$3,2)),RIGHT(UZ$3,1)),TRUE),#N/A)</f>
        <v>-3158</v>
      </c>
      <c r="VA23" s="2">
        <f t="shared" si="73"/>
        <v>-258</v>
      </c>
      <c r="VB23" s="2">
        <f>IFERROR(VC23-VLOOKUP($A23,'TB2-1'!$A:$XEW,1+IFERROR(VALUE(RIGHT(VB$3,2)),RIGHT(VB$3,1)),TRUE),#N/A)</f>
        <v>-4858</v>
      </c>
      <c r="VC23" s="2">
        <f t="shared" si="74"/>
        <v>-258</v>
      </c>
      <c r="VD23" s="2">
        <f>IFERROR(VE23-VLOOKUP($A23,'TB2-1'!$A:$XEW,1+IFERROR(VALUE(RIGHT(VD$3,2)),RIGHT(VD$3,1)),TRUE),#N/A)</f>
        <v>-7458</v>
      </c>
      <c r="VE23" s="2">
        <f t="shared" si="75"/>
        <v>-258</v>
      </c>
      <c r="VF23" s="5" t="e">
        <f>IFERROR(VG23-VLOOKUP($A23,'TB2-1'!$A:$XEW,1+IFERROR(VALUE(RIGHT(VF$3,2)),RIGHT(VF$3,1)),TRUE),#N/A)</f>
        <v>#N/A</v>
      </c>
      <c r="VG23" s="9" t="e">
        <f t="shared" si="118"/>
        <v>#N/A</v>
      </c>
      <c r="VH23" s="5" t="e">
        <f>IFERROR(VI23-VLOOKUP($A23,'TB2-1'!$A:$XEW,1+IFERROR(VALUE(RIGHT(VH$3,2)),RIGHT(VH$3,1)),TRUE),#N/A)</f>
        <v>#N/A</v>
      </c>
      <c r="VI23" s="9" t="e">
        <f t="shared" si="118"/>
        <v>#N/A</v>
      </c>
      <c r="VJ23" s="5">
        <f>IFERROR(VK23-VLOOKUP($A23,'TB2-1'!$A:$XEW,1+IFERROR(VALUE(RIGHT(VJ$3,2)),RIGHT(VJ$3,1)),TRUE),#N/A)</f>
        <v>-392</v>
      </c>
      <c r="VK23" s="9">
        <f t="shared" ref="VK23" si="803">$VU23+VLOOKUP($A23,$ACE:$ACW,1+IFERROR(VALUE(RIGHT(VJ$3,2)),RIGHT(VJ$3,1)),TRUE)</f>
        <v>-382</v>
      </c>
      <c r="VL23" s="5">
        <f>IFERROR(VM23-VLOOKUP($A23,'TB2-1'!$A:$XEW,1+IFERROR(VALUE(RIGHT(VL$3,2)),RIGHT(VL$3,1)),TRUE),#N/A)</f>
        <v>-395</v>
      </c>
      <c r="VM23" s="9">
        <f t="shared" ref="VM23" si="804">$VU23+VLOOKUP($A23,$ACE:$ACW,1+IFERROR(VALUE(RIGHT(VL$3,2)),RIGHT(VL$3,1)),TRUE)</f>
        <v>-381</v>
      </c>
      <c r="VN23" s="5">
        <f>IFERROR(VO23-VLOOKUP($A23,'TB2-1'!$A:$XEW,1+IFERROR(VALUE(RIGHT(VN$3,2)),RIGHT(VN$3,1)),TRUE),#N/A)</f>
        <v>-399</v>
      </c>
      <c r="VO23" s="9">
        <f t="shared" ref="VO23" si="805">$VU23+VLOOKUP($A23,$ACE:$ACW,1+IFERROR(VALUE(RIGHT(VN$3,2)),RIGHT(VN$3,1)),TRUE)</f>
        <v>-379</v>
      </c>
      <c r="VP23" s="5">
        <f>IFERROR(VQ23-VLOOKUP($A23,'TB2-1'!$A:$XEW,1+IFERROR(VALUE(RIGHT(VP$3,2)),RIGHT(VP$3,1)),TRUE),#N/A)</f>
        <v>-405</v>
      </c>
      <c r="VQ23" s="9">
        <f t="shared" ref="VQ23" si="806">$VU23+VLOOKUP($A23,$ACE:$ACW,1+IFERROR(VALUE(RIGHT(VP$3,2)),RIGHT(VP$3,1)),TRUE)</f>
        <v>-376</v>
      </c>
      <c r="VR23" s="5">
        <f>IFERROR(VS23-VLOOKUP($A23,'TB2-1'!$A:$XEW,1+IFERROR(VALUE(RIGHT(VR$3,2)),RIGHT(VR$3,1)),TRUE),#N/A)</f>
        <v>-414</v>
      </c>
      <c r="VS23" s="9">
        <f t="shared" ref="VS23" si="807">$VU23+VLOOKUP($A23,$ACE:$ACW,1+IFERROR(VALUE(RIGHT(VR$3,2)),RIGHT(VR$3,1)),TRUE)</f>
        <v>-368</v>
      </c>
      <c r="VT23" s="5">
        <f>IFERROR(VU23-VLOOKUP($A23,'TB2-1'!$A:$XEW,1+IFERROR(VALUE(RIGHT(VT$3,2)),RIGHT(VT$3,1)),TRUE),#N/A)</f>
        <v>-457</v>
      </c>
      <c r="VU23" s="9">
        <v>-385</v>
      </c>
      <c r="VV23" s="5">
        <f>IFERROR(VW23-VLOOKUP($A23,'TB2-1'!$A:$XEW,1+IFERROR(VALUE(RIGHT(VV$3,2)),RIGHT(VV$3,1)),TRUE),#N/A)</f>
        <v>-500</v>
      </c>
      <c r="VW23" s="5">
        <f t="shared" si="76"/>
        <v>-385</v>
      </c>
      <c r="VX23" s="5">
        <f>IFERROR(VY23-VLOOKUP($A23,'TB2-1'!$A:$XEW,1+IFERROR(VALUE(RIGHT(VX$3,2)),RIGHT(VX$3,1)),TRUE),#N/A)</f>
        <v>-570</v>
      </c>
      <c r="VY23" s="5">
        <f t="shared" si="76"/>
        <v>-385</v>
      </c>
      <c r="VZ23" s="5">
        <f>IFERROR(WA23-VLOOKUP($A23,'TB2-1'!$A:$XEW,1+IFERROR(VALUE(RIGHT(VZ$3,2)),RIGHT(VZ$3,1)),TRUE),#N/A)</f>
        <v>-675</v>
      </c>
      <c r="WA23" s="5">
        <f t="shared" si="76"/>
        <v>-385</v>
      </c>
      <c r="WB23" s="5">
        <f>IFERROR(WC23-VLOOKUP($A23,'TB2-1'!$A:$XEW,1+IFERROR(VALUE(RIGHT(WB$3,2)),RIGHT(WB$3,1)),TRUE),#N/A)</f>
        <v>-845</v>
      </c>
      <c r="WC23" s="5">
        <f t="shared" si="76"/>
        <v>-385</v>
      </c>
      <c r="WD23" s="5">
        <f>IFERROR(WE23-VLOOKUP($A23,'TB2-1'!$A:$XEW,1+IFERROR(VALUE(RIGHT(WD$3,2)),RIGHT(WD$3,1)),TRUE),#N/A)</f>
        <v>-1105</v>
      </c>
      <c r="WE23" s="5">
        <f t="shared" si="76"/>
        <v>-385</v>
      </c>
      <c r="WF23" s="5">
        <f>IFERROR(WG23-VLOOKUP($A23,'TB2-1'!$A:$XEW,1+IFERROR(VALUE(RIGHT(WF$3,2)),RIGHT(WF$3,1)),TRUE),#N/A)</f>
        <v>-1535</v>
      </c>
      <c r="WG23" s="5">
        <f t="shared" si="76"/>
        <v>-385</v>
      </c>
      <c r="WH23" s="5">
        <f>IFERROR(WI23-VLOOKUP($A23,'TB2-1'!$A:$XEW,1+IFERROR(VALUE(RIGHT(WH$3,2)),RIGHT(WH$3,1)),TRUE),#N/A)</f>
        <v>-2235</v>
      </c>
      <c r="WI23" s="5">
        <f t="shared" si="76"/>
        <v>-385</v>
      </c>
      <c r="WJ23" s="5">
        <f>IFERROR(WK23-VLOOKUP($A23,'TB2-1'!$A:$XEW,1+IFERROR(VALUE(RIGHT(WJ$3,2)),RIGHT(WJ$3,1)),TRUE),#N/A)</f>
        <v>-3285</v>
      </c>
      <c r="WK23" s="5">
        <f t="shared" si="76"/>
        <v>-385</v>
      </c>
      <c r="WL23" s="5">
        <f>IFERROR(WM23-VLOOKUP($A23,'TB2-1'!$A:$XEW,1+IFERROR(VALUE(RIGHT(WL$3,2)),RIGHT(WL$3,1)),TRUE),#N/A)</f>
        <v>-4985</v>
      </c>
      <c r="WM23" s="5">
        <f t="shared" si="77"/>
        <v>-385</v>
      </c>
      <c r="WN23" s="5">
        <f>IFERROR(WO23-VLOOKUP($A23,'TB2-1'!$A:$XEW,1+IFERROR(VALUE(RIGHT(WN$3,2)),RIGHT(WN$3,1)),TRUE),#N/A)</f>
        <v>-7585</v>
      </c>
      <c r="WO23" s="5">
        <f t="shared" si="78"/>
        <v>-385</v>
      </c>
      <c r="WP23" s="2" t="e">
        <f>IFERROR(WQ23-VLOOKUP($A23,'TB2-1'!$A:$XEW,1+IFERROR(VALUE(RIGHT(WP$3,2)),RIGHT(WP$3,1)),TRUE),#N/A)</f>
        <v>#N/A</v>
      </c>
      <c r="WQ23" s="9" t="e">
        <f t="shared" si="124"/>
        <v>#N/A</v>
      </c>
      <c r="WR23" s="2" t="e">
        <f>IFERROR(WS23-VLOOKUP($A23,'TB2-1'!$A:$XEW,1+IFERROR(VALUE(RIGHT(WR$3,2)),RIGHT(WR$3,1)),TRUE),#N/A)</f>
        <v>#N/A</v>
      </c>
      <c r="WS23" s="9" t="e">
        <f t="shared" si="124"/>
        <v>#N/A</v>
      </c>
      <c r="WT23" s="2">
        <f>IFERROR(WU23-VLOOKUP($A23,'TB2-1'!$A:$XEW,1+IFERROR(VALUE(RIGHT(WT$3,2)),RIGHT(WT$3,1)),TRUE),#N/A)</f>
        <v>-582</v>
      </c>
      <c r="WU23" s="9">
        <f t="shared" ref="WU23" si="808">$XE23+VLOOKUP($A23,$ACE:$ACW,1+IFERROR(VALUE(RIGHT(WT$3,2)),RIGHT(WT$3,1)),TRUE)</f>
        <v>-572</v>
      </c>
      <c r="WV23" s="2">
        <f>IFERROR(WW23-VLOOKUP($A23,'TB2-1'!$A:$XEW,1+IFERROR(VALUE(RIGHT(WV$3,2)),RIGHT(WV$3,1)),TRUE),#N/A)</f>
        <v>-585</v>
      </c>
      <c r="WW23" s="9">
        <f t="shared" ref="WW23" si="809">$XE23+VLOOKUP($A23,$ACE:$ACW,1+IFERROR(VALUE(RIGHT(WV$3,2)),RIGHT(WV$3,1)),TRUE)</f>
        <v>-571</v>
      </c>
      <c r="WX23" s="2">
        <f>IFERROR(WY23-VLOOKUP($A23,'TB2-1'!$A:$XEW,1+IFERROR(VALUE(RIGHT(WX$3,2)),RIGHT(WX$3,1)),TRUE),#N/A)</f>
        <v>-589</v>
      </c>
      <c r="WY23" s="9">
        <f t="shared" ref="WY23" si="810">$XE23+VLOOKUP($A23,$ACE:$ACW,1+IFERROR(VALUE(RIGHT(WX$3,2)),RIGHT(WX$3,1)),TRUE)</f>
        <v>-569</v>
      </c>
      <c r="WZ23" s="2">
        <f>IFERROR(XA23-VLOOKUP($A23,'TB2-1'!$A:$XEW,1+IFERROR(VALUE(RIGHT(WZ$3,2)),RIGHT(WZ$3,1)),TRUE),#N/A)</f>
        <v>-595</v>
      </c>
      <c r="XA23" s="9">
        <f t="shared" ref="XA23" si="811">$XE23+VLOOKUP($A23,$ACE:$ACW,1+IFERROR(VALUE(RIGHT(WZ$3,2)),RIGHT(WZ$3,1)),TRUE)</f>
        <v>-566</v>
      </c>
      <c r="XB23" s="2">
        <f>IFERROR(XC23-VLOOKUP($A23,'TB2-1'!$A:$XEW,1+IFERROR(VALUE(RIGHT(XB$3,2)),RIGHT(XB$3,1)),TRUE),#N/A)</f>
        <v>-604</v>
      </c>
      <c r="XC23" s="9">
        <f t="shared" ref="XC23" si="812">$XE23+VLOOKUP($A23,$ACE:$ACW,1+IFERROR(VALUE(RIGHT(XB$3,2)),RIGHT(XB$3,1)),TRUE)</f>
        <v>-558</v>
      </c>
      <c r="XD23" s="2">
        <f>IFERROR(XE23-VLOOKUP($A23,'TB2-1'!$A:$XEW,1+IFERROR(VALUE(RIGHT(XD$3,2)),RIGHT(XD$3,1)),TRUE),#N/A)</f>
        <v>-647</v>
      </c>
      <c r="XE23" s="9">
        <v>-575</v>
      </c>
      <c r="XF23" s="2">
        <f>IFERROR(XG23-VLOOKUP($A23,'TB2-1'!$A:$XEW,1+IFERROR(VALUE(RIGHT(XF$3,2)),RIGHT(XF$3,1)),TRUE),#N/A)</f>
        <v>-690</v>
      </c>
      <c r="XG23" s="2">
        <f t="shared" si="79"/>
        <v>-575</v>
      </c>
      <c r="XH23" s="2">
        <f>IFERROR(XI23-VLOOKUP($A23,'TB2-1'!$A:$XEW,1+IFERROR(VALUE(RIGHT(XH$3,2)),RIGHT(XH$3,1)),TRUE),#N/A)</f>
        <v>-760</v>
      </c>
      <c r="XI23" s="2">
        <f t="shared" si="79"/>
        <v>-575</v>
      </c>
      <c r="XJ23" s="2">
        <f>IFERROR(XK23-VLOOKUP($A23,'TB2-1'!$A:$XEW,1+IFERROR(VALUE(RIGHT(XJ$3,2)),RIGHT(XJ$3,1)),TRUE),#N/A)</f>
        <v>-865</v>
      </c>
      <c r="XK23" s="2">
        <f t="shared" si="79"/>
        <v>-575</v>
      </c>
      <c r="XL23" s="2">
        <f>IFERROR(XM23-VLOOKUP($A23,'TB2-1'!$A:$XEW,1+IFERROR(VALUE(RIGHT(XL$3,2)),RIGHT(XL$3,1)),TRUE),#N/A)</f>
        <v>-1035</v>
      </c>
      <c r="XM23" s="2">
        <f t="shared" si="79"/>
        <v>-575</v>
      </c>
      <c r="XN23" s="2">
        <f>IFERROR(XO23-VLOOKUP($A23,'TB2-1'!$A:$XEW,1+IFERROR(VALUE(RIGHT(XN$3,2)),RIGHT(XN$3,1)),TRUE),#N/A)</f>
        <v>-1295</v>
      </c>
      <c r="XO23" s="2">
        <f t="shared" si="79"/>
        <v>-575</v>
      </c>
      <c r="XP23" s="2">
        <f>IFERROR(XQ23-VLOOKUP($A23,'TB2-1'!$A:$XEW,1+IFERROR(VALUE(RIGHT(XP$3,2)),RIGHT(XP$3,1)),TRUE),#N/A)</f>
        <v>-1725</v>
      </c>
      <c r="XQ23" s="2">
        <f t="shared" si="79"/>
        <v>-575</v>
      </c>
      <c r="XR23" s="2">
        <f>IFERROR(XS23-VLOOKUP($A23,'TB2-1'!$A:$XEW,1+IFERROR(VALUE(RIGHT(XR$3,2)),RIGHT(XR$3,1)),TRUE),#N/A)</f>
        <v>-2425</v>
      </c>
      <c r="XS23" s="2">
        <f t="shared" si="79"/>
        <v>-575</v>
      </c>
      <c r="XT23" s="2">
        <f>IFERROR(XU23-VLOOKUP($A23,'TB2-1'!$A:$XEW,1+IFERROR(VALUE(RIGHT(XT$3,2)),RIGHT(XT$3,1)),TRUE),#N/A)</f>
        <v>-3475</v>
      </c>
      <c r="XU23" s="2">
        <f t="shared" si="79"/>
        <v>-575</v>
      </c>
      <c r="XV23" s="2">
        <f>IFERROR(XW23-VLOOKUP($A23,'TB2-1'!$A:$XEW,1+IFERROR(VALUE(RIGHT(XV$3,2)),RIGHT(XV$3,1)),TRUE),#N/A)</f>
        <v>-5175</v>
      </c>
      <c r="XW23" s="2">
        <f t="shared" si="80"/>
        <v>-575</v>
      </c>
      <c r="XX23" s="2">
        <f>IFERROR(XY23-VLOOKUP($A23,'TB2-1'!$A:$XEW,1+IFERROR(VALUE(RIGHT(XX$3,2)),RIGHT(XX$3,1)),TRUE),#N/A)</f>
        <v>-7775</v>
      </c>
      <c r="XY23" s="2">
        <f t="shared" si="81"/>
        <v>-575</v>
      </c>
      <c r="XZ23" s="5" t="e">
        <f>IFERROR(YA23-VLOOKUP($A23,'TB2-1'!$A:$XEW,1+IFERROR(VALUE(RIGHT(XZ$3,2)),RIGHT(XZ$3,1)),TRUE),#N/A)</f>
        <v>#N/A</v>
      </c>
      <c r="YA23" s="9" t="e">
        <f t="shared" si="130"/>
        <v>#N/A</v>
      </c>
      <c r="YB23" s="5" t="e">
        <f>IFERROR(YC23-VLOOKUP($A23,'TB2-1'!$A:$XEW,1+IFERROR(VALUE(RIGHT(YB$3,2)),RIGHT(YB$3,1)),TRUE),#N/A)</f>
        <v>#N/A</v>
      </c>
      <c r="YC23" s="9" t="e">
        <f t="shared" si="130"/>
        <v>#N/A</v>
      </c>
      <c r="YD23" s="5">
        <f>IFERROR(YE23-VLOOKUP($A23,'TB2-1'!$A:$XEW,1+IFERROR(VALUE(RIGHT(YD$3,2)),RIGHT(YD$3,1)),TRUE),#N/A)</f>
        <v>-747</v>
      </c>
      <c r="YE23" s="9">
        <f t="shared" ref="YE23" si="813">$YO23+VLOOKUP($A23,$ACE:$ACW,1+IFERROR(VALUE(RIGHT(YD$3,2)),RIGHT(YD$3,1)),TRUE)</f>
        <v>-737</v>
      </c>
      <c r="YF23" s="5">
        <f>IFERROR(YG23-VLOOKUP($A23,'TB2-1'!$A:$XEW,1+IFERROR(VALUE(RIGHT(YF$3,2)),RIGHT(YF$3,1)),TRUE),#N/A)</f>
        <v>-750</v>
      </c>
      <c r="YG23" s="9">
        <f t="shared" ref="YG23" si="814">$YO23+VLOOKUP($A23,$ACE:$ACW,1+IFERROR(VALUE(RIGHT(YF$3,2)),RIGHT(YF$3,1)),TRUE)</f>
        <v>-736</v>
      </c>
      <c r="YH23" s="5">
        <f>IFERROR(YI23-VLOOKUP($A23,'TB2-1'!$A:$XEW,1+IFERROR(VALUE(RIGHT(YH$3,2)),RIGHT(YH$3,1)),TRUE),#N/A)</f>
        <v>-754</v>
      </c>
      <c r="YI23" s="9">
        <f t="shared" ref="YI23" si="815">$YO23+VLOOKUP($A23,$ACE:$ACW,1+IFERROR(VALUE(RIGHT(YH$3,2)),RIGHT(YH$3,1)),TRUE)</f>
        <v>-734</v>
      </c>
      <c r="YJ23" s="5">
        <f>IFERROR(YK23-VLOOKUP($A23,'TB2-1'!$A:$XEW,1+IFERROR(VALUE(RIGHT(YJ$3,2)),RIGHT(YJ$3,1)),TRUE),#N/A)</f>
        <v>-760</v>
      </c>
      <c r="YK23" s="9">
        <f t="shared" ref="YK23" si="816">$YO23+VLOOKUP($A23,$ACE:$ACW,1+IFERROR(VALUE(RIGHT(YJ$3,2)),RIGHT(YJ$3,1)),TRUE)</f>
        <v>-731</v>
      </c>
      <c r="YL23" s="5">
        <f>IFERROR(YM23-VLOOKUP($A23,'TB2-1'!$A:$XEW,1+IFERROR(VALUE(RIGHT(YL$3,2)),RIGHT(YL$3,1)),TRUE),#N/A)</f>
        <v>-769</v>
      </c>
      <c r="YM23" s="9">
        <f t="shared" ref="YM23" si="817">$YO23+VLOOKUP($A23,$ACE:$ACW,1+IFERROR(VALUE(RIGHT(YL$3,2)),RIGHT(YL$3,1)),TRUE)</f>
        <v>-723</v>
      </c>
      <c r="YN23" s="5">
        <f>IFERROR(YO23-VLOOKUP($A23,'TB2-1'!$A:$XEW,1+IFERROR(VALUE(RIGHT(YN$3,2)),RIGHT(YN$3,1)),TRUE),#N/A)</f>
        <v>-812</v>
      </c>
      <c r="YO23" s="9">
        <v>-740</v>
      </c>
      <c r="YP23" s="5">
        <f>IFERROR(YQ23-VLOOKUP($A23,'TB2-1'!$A:$XEW,1+IFERROR(VALUE(RIGHT(YP$3,2)),RIGHT(YP$3,1)),TRUE),#N/A)</f>
        <v>-855</v>
      </c>
      <c r="YQ23" s="5">
        <f t="shared" si="82"/>
        <v>-740</v>
      </c>
      <c r="YR23" s="5">
        <f>IFERROR(YS23-VLOOKUP($A23,'TB2-1'!$A:$XEW,1+IFERROR(VALUE(RIGHT(YR$3,2)),RIGHT(YR$3,1)),TRUE),#N/A)</f>
        <v>-925</v>
      </c>
      <c r="YS23" s="5">
        <f t="shared" si="82"/>
        <v>-740</v>
      </c>
      <c r="YT23" s="5">
        <f>IFERROR(YU23-VLOOKUP($A23,'TB2-1'!$A:$XEW,1+IFERROR(VALUE(RIGHT(YT$3,2)),RIGHT(YT$3,1)),TRUE),#N/A)</f>
        <v>-1030</v>
      </c>
      <c r="YU23" s="5">
        <f t="shared" si="82"/>
        <v>-740</v>
      </c>
      <c r="YV23" s="5">
        <f>IFERROR(YW23-VLOOKUP($A23,'TB2-1'!$A:$XEW,1+IFERROR(VALUE(RIGHT(YV$3,2)),RIGHT(YV$3,1)),TRUE),#N/A)</f>
        <v>-1200</v>
      </c>
      <c r="YW23" s="5">
        <f t="shared" si="82"/>
        <v>-740</v>
      </c>
      <c r="YX23" s="5">
        <f>IFERROR(YY23-VLOOKUP($A23,'TB2-1'!$A:$XEW,1+IFERROR(VALUE(RIGHT(YX$3,2)),RIGHT(YX$3,1)),TRUE),#N/A)</f>
        <v>-1460</v>
      </c>
      <c r="YY23" s="5">
        <f t="shared" si="82"/>
        <v>-740</v>
      </c>
      <c r="YZ23" s="5">
        <f>IFERROR(ZA23-VLOOKUP($A23,'TB2-1'!$A:$XEW,1+IFERROR(VALUE(RIGHT(YZ$3,2)),RIGHT(YZ$3,1)),TRUE),#N/A)</f>
        <v>-1890</v>
      </c>
      <c r="ZA23" s="5">
        <f t="shared" si="82"/>
        <v>-740</v>
      </c>
      <c r="ZB23" s="5">
        <f>IFERROR(ZC23-VLOOKUP($A23,'TB2-1'!$A:$XEW,1+IFERROR(VALUE(RIGHT(ZB$3,2)),RIGHT(ZB$3,1)),TRUE),#N/A)</f>
        <v>-2590</v>
      </c>
      <c r="ZC23" s="5">
        <f t="shared" si="82"/>
        <v>-740</v>
      </c>
      <c r="ZD23" s="5">
        <f>IFERROR(ZE23-VLOOKUP($A23,'TB2-1'!$A:$XEW,1+IFERROR(VALUE(RIGHT(ZD$3,2)),RIGHT(ZD$3,1)),TRUE),#N/A)</f>
        <v>-3640</v>
      </c>
      <c r="ZE23" s="5">
        <f t="shared" si="82"/>
        <v>-740</v>
      </c>
      <c r="ZF23" s="5">
        <f>IFERROR(ZG23-VLOOKUP($A23,'TB2-1'!$A:$XEW,1+IFERROR(VALUE(RIGHT(ZF$3,2)),RIGHT(ZF$3,1)),TRUE),#N/A)</f>
        <v>-5340</v>
      </c>
      <c r="ZG23" s="5">
        <f t="shared" si="83"/>
        <v>-740</v>
      </c>
      <c r="ZH23" s="5">
        <f>IFERROR(ZI23-VLOOKUP($A23,'TB2-1'!$A:$XEW,1+IFERROR(VALUE(RIGHT(ZH$3,2)),RIGHT(ZH$3,1)),TRUE),#N/A)</f>
        <v>-7940</v>
      </c>
      <c r="ZI23" s="5">
        <f t="shared" si="84"/>
        <v>-740</v>
      </c>
      <c r="ZJ23" s="2" t="e">
        <f>IFERROR(ZK23-VLOOKUP($A23,'TB2-1'!$A:$XEW,1+IFERROR(VALUE(RIGHT(ZJ$3,2)),RIGHT(ZJ$3,1)),TRUE),#N/A)</f>
        <v>#N/A</v>
      </c>
      <c r="ZK23" s="9" t="e">
        <f t="shared" si="136"/>
        <v>#N/A</v>
      </c>
      <c r="ZL23" s="2" t="e">
        <f>IFERROR(ZM23-VLOOKUP($A23,'TB2-1'!$A:$XEW,1+IFERROR(VALUE(RIGHT(ZL$3,2)),RIGHT(ZL$3,1)),TRUE),#N/A)</f>
        <v>#N/A</v>
      </c>
      <c r="ZM23" s="9" t="e">
        <f t="shared" si="136"/>
        <v>#N/A</v>
      </c>
      <c r="ZN23" s="2">
        <f>IFERROR(ZO23-VLOOKUP($A23,'TB2-1'!$A:$XEW,1+IFERROR(VALUE(RIGHT(ZN$3,2)),RIGHT(ZN$3,1)),TRUE),#N/A)</f>
        <v>-967</v>
      </c>
      <c r="ZO23" s="9">
        <f t="shared" ref="ZO23" si="818">$ZY23+VLOOKUP($A23,$ACE:$ACW,1+IFERROR(VALUE(RIGHT(ZN$3,2)),RIGHT(ZN$3,1)),TRUE)</f>
        <v>-957</v>
      </c>
      <c r="ZP23" s="2">
        <f>IFERROR(ZQ23-VLOOKUP($A23,'TB2-1'!$A:$XEW,1+IFERROR(VALUE(RIGHT(ZP$3,2)),RIGHT(ZP$3,1)),TRUE),#N/A)</f>
        <v>-970</v>
      </c>
      <c r="ZQ23" s="9">
        <f t="shared" ref="ZQ23" si="819">$ZY23+VLOOKUP($A23,$ACE:$ACW,1+IFERROR(VALUE(RIGHT(ZP$3,2)),RIGHT(ZP$3,1)),TRUE)</f>
        <v>-956</v>
      </c>
      <c r="ZR23" s="2">
        <f>IFERROR(ZS23-VLOOKUP($A23,'TB2-1'!$A:$XEW,1+IFERROR(VALUE(RIGHT(ZR$3,2)),RIGHT(ZR$3,1)),TRUE),#N/A)</f>
        <v>-974</v>
      </c>
      <c r="ZS23" s="9">
        <f t="shared" ref="ZS23" si="820">$ZY23+VLOOKUP($A23,$ACE:$ACW,1+IFERROR(VALUE(RIGHT(ZR$3,2)),RIGHT(ZR$3,1)),TRUE)</f>
        <v>-954</v>
      </c>
      <c r="ZT23" s="2">
        <f>IFERROR(ZU23-VLOOKUP($A23,'TB2-1'!$A:$XEW,1+IFERROR(VALUE(RIGHT(ZT$3,2)),RIGHT(ZT$3,1)),TRUE),#N/A)</f>
        <v>-980</v>
      </c>
      <c r="ZU23" s="9">
        <f t="shared" ref="ZU23" si="821">$ZY23+VLOOKUP($A23,$ACE:$ACW,1+IFERROR(VALUE(RIGHT(ZT$3,2)),RIGHT(ZT$3,1)),TRUE)</f>
        <v>-951</v>
      </c>
      <c r="ZV23" s="2">
        <f>IFERROR(ZW23-VLOOKUP($A23,'TB2-1'!$A:$XEW,1+IFERROR(VALUE(RIGHT(ZV$3,2)),RIGHT(ZV$3,1)),TRUE),#N/A)</f>
        <v>-989</v>
      </c>
      <c r="ZW23" s="9">
        <f t="shared" ref="ZW23" si="822">$ZY23+VLOOKUP($A23,$ACE:$ACW,1+IFERROR(VALUE(RIGHT(ZV$3,2)),RIGHT(ZV$3,1)),TRUE)</f>
        <v>-943</v>
      </c>
      <c r="ZX23" s="2">
        <f>IFERROR(ZY23-VLOOKUP($A23,'TB2-1'!$A:$XEW,1+IFERROR(VALUE(RIGHT(ZX$3,2)),RIGHT(ZX$3,1)),TRUE),#N/A)</f>
        <v>-1032</v>
      </c>
      <c r="ZY23" s="9">
        <v>-960</v>
      </c>
      <c r="ZZ23" s="2">
        <f>IFERROR(AAA23-VLOOKUP($A23,'TB2-1'!$A:$XEW,1+IFERROR(VALUE(RIGHT(ZZ$3,2)),RIGHT(ZZ$3,1)),TRUE),#N/A)</f>
        <v>-1075</v>
      </c>
      <c r="AAA23" s="2">
        <f t="shared" si="85"/>
        <v>-960</v>
      </c>
      <c r="AAB23" s="2">
        <f>IFERROR(AAC23-VLOOKUP($A23,'TB2-1'!$A:$XEW,1+IFERROR(VALUE(RIGHT(AAB$3,2)),RIGHT(AAB$3,1)),TRUE),#N/A)</f>
        <v>-1145</v>
      </c>
      <c r="AAC23" s="2">
        <f t="shared" si="85"/>
        <v>-960</v>
      </c>
      <c r="AAD23" s="2">
        <f>IFERROR(AAE23-VLOOKUP($A23,'TB2-1'!$A:$XEW,1+IFERROR(VALUE(RIGHT(AAD$3,2)),RIGHT(AAD$3,1)),TRUE),#N/A)</f>
        <v>-1250</v>
      </c>
      <c r="AAE23" s="2">
        <f t="shared" si="85"/>
        <v>-960</v>
      </c>
      <c r="AAF23" s="2">
        <f>IFERROR(AAG23-VLOOKUP($A23,'TB2-1'!$A:$XEW,1+IFERROR(VALUE(RIGHT(AAF$3,2)),RIGHT(AAF$3,1)),TRUE),#N/A)</f>
        <v>-1420</v>
      </c>
      <c r="AAG23" s="2">
        <f t="shared" si="85"/>
        <v>-960</v>
      </c>
      <c r="AAH23" s="2">
        <f>IFERROR(AAI23-VLOOKUP($A23,'TB2-1'!$A:$XEW,1+IFERROR(VALUE(RIGHT(AAH$3,2)),RIGHT(AAH$3,1)),TRUE),#N/A)</f>
        <v>-1680</v>
      </c>
      <c r="AAI23" s="2">
        <f t="shared" si="85"/>
        <v>-960</v>
      </c>
      <c r="AAJ23" s="2">
        <f>IFERROR(AAK23-VLOOKUP($A23,'TB2-1'!$A:$XEW,1+IFERROR(VALUE(RIGHT(AAJ$3,2)),RIGHT(AAJ$3,1)),TRUE),#N/A)</f>
        <v>-2110</v>
      </c>
      <c r="AAK23" s="2">
        <f t="shared" si="85"/>
        <v>-960</v>
      </c>
      <c r="AAL23" s="2">
        <f>IFERROR(AAM23-VLOOKUP($A23,'TB2-1'!$A:$XEW,1+IFERROR(VALUE(RIGHT(AAL$3,2)),RIGHT(AAL$3,1)),TRUE),#N/A)</f>
        <v>-2810</v>
      </c>
      <c r="AAM23" s="2">
        <f t="shared" si="85"/>
        <v>-960</v>
      </c>
      <c r="AAN23" s="2">
        <f>IFERROR(AAO23-VLOOKUP($A23,'TB2-1'!$A:$XEW,1+IFERROR(VALUE(RIGHT(AAN$3,2)),RIGHT(AAN$3,1)),TRUE),#N/A)</f>
        <v>-3860</v>
      </c>
      <c r="AAO23" s="2">
        <f t="shared" si="85"/>
        <v>-960</v>
      </c>
      <c r="AAP23" s="2">
        <f>IFERROR(AAQ23-VLOOKUP($A23,'TB2-1'!$A:$XEW,1+IFERROR(VALUE(RIGHT(AAP$3,2)),RIGHT(AAP$3,1)),TRUE),#N/A)</f>
        <v>-5560</v>
      </c>
      <c r="AAQ23" s="2">
        <f t="shared" si="86"/>
        <v>-960</v>
      </c>
      <c r="AAR23" s="2">
        <f>IFERROR(AAS23-VLOOKUP($A23,'TB2-1'!$A:$XEW,1+IFERROR(VALUE(RIGHT(AAR$3,2)),RIGHT(AAR$3,1)),TRUE),#N/A)</f>
        <v>-8160</v>
      </c>
      <c r="AAS23" s="2">
        <f t="shared" si="87"/>
        <v>-960</v>
      </c>
      <c r="AAT23" s="5" t="e">
        <f>IFERROR(AAU23-VLOOKUP($A23,'TB2-1'!$A:$XEW,1+IFERROR(VALUE(RIGHT(AAT$3,2)),RIGHT(AAT$3,1)),TRUE),#N/A)</f>
        <v>#N/A</v>
      </c>
      <c r="AAU23" s="9" t="e">
        <f t="shared" si="142"/>
        <v>#N/A</v>
      </c>
      <c r="AAV23" s="5" t="e">
        <f>IFERROR(AAW23-VLOOKUP($A23,'TB2-1'!$A:$XEW,1+IFERROR(VALUE(RIGHT(AAV$3,2)),RIGHT(AAV$3,1)),TRUE),#N/A)</f>
        <v>#N/A</v>
      </c>
      <c r="AAW23" s="9" t="e">
        <f t="shared" si="142"/>
        <v>#N/A</v>
      </c>
      <c r="AAX23" s="5">
        <f>IFERROR(AAY23-VLOOKUP($A23,'TB2-1'!$A:$XEW,1+IFERROR(VALUE(RIGHT(AAX$3,2)),RIGHT(AAX$3,1)),TRUE),#N/A)</f>
        <v>-1257</v>
      </c>
      <c r="AAY23" s="9">
        <f t="shared" ref="AAY23" si="823">$ABI23+VLOOKUP($A23,$ACE:$ACW,1+IFERROR(VALUE(RIGHT(AAX$3,2)),RIGHT(AAX$3,1)),TRUE)</f>
        <v>-1247</v>
      </c>
      <c r="AAZ23" s="5">
        <f>IFERROR(ABA23-VLOOKUP($A23,'TB2-1'!$A:$XEW,1+IFERROR(VALUE(RIGHT(AAZ$3,2)),RIGHT(AAZ$3,1)),TRUE),#N/A)</f>
        <v>-1260</v>
      </c>
      <c r="ABA23" s="9">
        <f t="shared" ref="ABA23" si="824">$ABI23+VLOOKUP($A23,$ACE:$ACW,1+IFERROR(VALUE(RIGHT(AAZ$3,2)),RIGHT(AAZ$3,1)),TRUE)</f>
        <v>-1246</v>
      </c>
      <c r="ABB23" s="5">
        <f>IFERROR(ABC23-VLOOKUP($A23,'TB2-1'!$A:$XEW,1+IFERROR(VALUE(RIGHT(ABB$3,2)),RIGHT(ABB$3,1)),TRUE),#N/A)</f>
        <v>-1264</v>
      </c>
      <c r="ABC23" s="9">
        <f t="shared" ref="ABC23" si="825">$ABI23+VLOOKUP($A23,$ACE:$ACW,1+IFERROR(VALUE(RIGHT(ABB$3,2)),RIGHT(ABB$3,1)),TRUE)</f>
        <v>-1244</v>
      </c>
      <c r="ABD23" s="5">
        <f>IFERROR(ABE23-VLOOKUP($A23,'TB2-1'!$A:$XEW,1+IFERROR(VALUE(RIGHT(ABD$3,2)),RIGHT(ABD$3,1)),TRUE),#N/A)</f>
        <v>-1270</v>
      </c>
      <c r="ABE23" s="9">
        <f t="shared" ref="ABE23" si="826">$ABI23+VLOOKUP($A23,$ACE:$ACW,1+IFERROR(VALUE(RIGHT(ABD$3,2)),RIGHT(ABD$3,1)),TRUE)</f>
        <v>-1241</v>
      </c>
      <c r="ABF23" s="5">
        <f>IFERROR(ABG23-VLOOKUP($A23,'TB2-1'!$A:$XEW,1+IFERROR(VALUE(RIGHT(ABF$3,2)),RIGHT(ABF$3,1)),TRUE),#N/A)</f>
        <v>-1279</v>
      </c>
      <c r="ABG23" s="9">
        <f t="shared" ref="ABG23" si="827">$ABI23+VLOOKUP($A23,$ACE:$ACW,1+IFERROR(VALUE(RIGHT(ABF$3,2)),RIGHT(ABF$3,1)),TRUE)</f>
        <v>-1233</v>
      </c>
      <c r="ABH23" s="5">
        <f>IFERROR(ABI23-VLOOKUP($A23,'TB2-1'!$A:$XEW,1+IFERROR(VALUE(RIGHT(ABH$3,2)),RIGHT(ABH$3,1)),TRUE),#N/A)</f>
        <v>-1322</v>
      </c>
      <c r="ABI23" s="9">
        <v>-1250</v>
      </c>
      <c r="ABJ23" s="5">
        <f>IFERROR(ABK23-VLOOKUP($A23,'TB2-1'!$A:$XEW,1+IFERROR(VALUE(RIGHT(ABJ$3,2)),RIGHT(ABJ$3,1)),TRUE),#N/A)</f>
        <v>-1365</v>
      </c>
      <c r="ABK23" s="5">
        <f t="shared" si="88"/>
        <v>-1250</v>
      </c>
      <c r="ABL23" s="5">
        <f>IFERROR(ABM23-VLOOKUP($A23,'TB2-1'!$A:$XEW,1+IFERROR(VALUE(RIGHT(ABL$3,2)),RIGHT(ABL$3,1)),TRUE),#N/A)</f>
        <v>-1435</v>
      </c>
      <c r="ABM23" s="5">
        <f t="shared" si="88"/>
        <v>-1250</v>
      </c>
      <c r="ABN23" s="5">
        <f>IFERROR(ABO23-VLOOKUP($A23,'TB2-1'!$A:$XEW,1+IFERROR(VALUE(RIGHT(ABN$3,2)),RIGHT(ABN$3,1)),TRUE),#N/A)</f>
        <v>-1540</v>
      </c>
      <c r="ABO23" s="5">
        <f t="shared" si="88"/>
        <v>-1250</v>
      </c>
      <c r="ABP23" s="5">
        <f>IFERROR(ABQ23-VLOOKUP($A23,'TB2-1'!$A:$XEW,1+IFERROR(VALUE(RIGHT(ABP$3,2)),RIGHT(ABP$3,1)),TRUE),#N/A)</f>
        <v>-1710</v>
      </c>
      <c r="ABQ23" s="5">
        <f t="shared" si="88"/>
        <v>-1250</v>
      </c>
      <c r="ABR23" s="5">
        <f>IFERROR(ABS23-VLOOKUP($A23,'TB2-1'!$A:$XEW,1+IFERROR(VALUE(RIGHT(ABR$3,2)),RIGHT(ABR$3,1)),TRUE),#N/A)</f>
        <v>-1970</v>
      </c>
      <c r="ABS23" s="5">
        <f t="shared" si="88"/>
        <v>-1250</v>
      </c>
      <c r="ABT23" s="5">
        <f>IFERROR(ABU23-VLOOKUP($A23,'TB2-1'!$A:$XEW,1+IFERROR(VALUE(RIGHT(ABT$3,2)),RIGHT(ABT$3,1)),TRUE),#N/A)</f>
        <v>-2400</v>
      </c>
      <c r="ABU23" s="5">
        <f t="shared" si="88"/>
        <v>-1250</v>
      </c>
      <c r="ABV23" s="5">
        <f>IFERROR(ABW23-VLOOKUP($A23,'TB2-1'!$A:$XEW,1+IFERROR(VALUE(RIGHT(ABV$3,2)),RIGHT(ABV$3,1)),TRUE),#N/A)</f>
        <v>-3100</v>
      </c>
      <c r="ABW23" s="5">
        <f t="shared" si="88"/>
        <v>-1250</v>
      </c>
      <c r="ABX23" s="5">
        <f>IFERROR(ABY23-VLOOKUP($A23,'TB2-1'!$A:$XEW,1+IFERROR(VALUE(RIGHT(ABX$3,2)),RIGHT(ABX$3,1)),TRUE),#N/A)</f>
        <v>-4150</v>
      </c>
      <c r="ABY23" s="5">
        <f t="shared" si="88"/>
        <v>-1250</v>
      </c>
      <c r="ABZ23" s="5">
        <f>IFERROR(ACA23-VLOOKUP($A23,'TB2-1'!$A:$XEW,1+IFERROR(VALUE(RIGHT(ABZ$3,2)),RIGHT(ABZ$3,1)),TRUE),#N/A)</f>
        <v>-5850</v>
      </c>
      <c r="ACA23" s="5">
        <f t="shared" si="89"/>
        <v>-1250</v>
      </c>
      <c r="ACB23" s="5">
        <f>IFERROR(ACC23-VLOOKUP($A23,'TB2-1'!$A:$XEW,1+IFERROR(VALUE(RIGHT(ACB$3,2)),RIGHT(ACB$3,1)),TRUE),#N/A)</f>
        <v>-8450</v>
      </c>
      <c r="ACC23" s="5">
        <f t="shared" si="90"/>
        <v>-1250</v>
      </c>
      <c r="ACE23" s="2">
        <f>Config!G19</f>
        <v>200.001</v>
      </c>
      <c r="ACF23" s="6" t="e">
        <v>#N/A</v>
      </c>
      <c r="ACG23" s="6" t="e">
        <v>#N/A</v>
      </c>
      <c r="ACH23" s="6">
        <v>3</v>
      </c>
      <c r="ACI23" s="6">
        <v>4</v>
      </c>
      <c r="ACJ23" s="6">
        <v>6</v>
      </c>
      <c r="ACK23" s="6">
        <v>9</v>
      </c>
      <c r="ACL23" s="6">
        <v>17</v>
      </c>
      <c r="ACM23" s="6">
        <v>26</v>
      </c>
      <c r="ACN23" s="6" t="e">
        <v>#N/A</v>
      </c>
      <c r="ACO23" s="6" t="e">
        <v>#N/A</v>
      </c>
      <c r="ACP23" s="6" t="e">
        <v>#N/A</v>
      </c>
      <c r="ACQ23" s="6" t="e">
        <v>#N/A</v>
      </c>
      <c r="ACR23" s="6" t="e">
        <v>#N/A</v>
      </c>
      <c r="ACS23" s="6" t="e">
        <v>#N/A</v>
      </c>
      <c r="ACT23" s="6" t="e">
        <v>#N/A</v>
      </c>
      <c r="ACU23" s="6" t="e">
        <v>#N/A</v>
      </c>
      <c r="ACV23" s="6" t="e">
        <v>#N/A</v>
      </c>
      <c r="ACW23" s="6" t="e">
        <v>#N/A</v>
      </c>
    </row>
    <row r="24" spans="1:777" ht="15.75" thickBot="1" x14ac:dyDescent="0.3">
      <c r="A24" s="2">
        <f>Config!G20</f>
        <v>225.001</v>
      </c>
      <c r="B24" s="84">
        <v>280</v>
      </c>
      <c r="C24" s="5">
        <f>IFERROR(B24+VLOOKUP($A24,'TB2-1'!$A:$XEW,1+IFERROR(VALUE(RIGHT(B$3,2)),RIGHT(B$3,1)),TRUE),#N/A)</f>
        <v>284.5</v>
      </c>
      <c r="D24" s="10">
        <f t="shared" si="1"/>
        <v>280</v>
      </c>
      <c r="E24" s="5">
        <f>IFERROR(D24+VLOOKUP($A24,'TB2-1'!$A:$XEW,1+IFERROR(VALUE(RIGHT(D$3,2)),RIGHT(D$3,1)),TRUE),#N/A)</f>
        <v>287</v>
      </c>
      <c r="F24" s="10">
        <f t="shared" si="1"/>
        <v>280</v>
      </c>
      <c r="G24" s="5">
        <f>IFERROR(F24+VLOOKUP($A24,'TB2-1'!$A:$XEW,1+IFERROR(VALUE(RIGHT(F$3,2)),RIGHT(F$3,1)),TRUE),#N/A)</f>
        <v>290</v>
      </c>
      <c r="H24" s="10">
        <f t="shared" si="1"/>
        <v>280</v>
      </c>
      <c r="I24" s="5">
        <f>IFERROR(H24+VLOOKUP($A24,'TB2-1'!$A:$XEW,1+IFERROR(VALUE(RIGHT(H$3,2)),RIGHT(H$3,1)),TRUE),#N/A)</f>
        <v>294</v>
      </c>
      <c r="J24" s="10">
        <f t="shared" si="1"/>
        <v>280</v>
      </c>
      <c r="K24" s="5">
        <f>IFERROR(J24+VLOOKUP($A24,'TB2-1'!$A:$XEW,1+IFERROR(VALUE(RIGHT(J$3,2)),RIGHT(J$3,1)),TRUE),#N/A)</f>
        <v>300</v>
      </c>
      <c r="L24" s="10">
        <f t="shared" si="1"/>
        <v>280</v>
      </c>
      <c r="M24" s="5">
        <f>IFERROR(L24+VLOOKUP($A24,'TB2-1'!$A:$XEW,1+IFERROR(VALUE(RIGHT(L$3,2)),RIGHT(L$3,1)),TRUE),#N/A)</f>
        <v>309</v>
      </c>
      <c r="N24" s="10">
        <f t="shared" si="1"/>
        <v>280</v>
      </c>
      <c r="O24" s="5">
        <f>IFERROR(N24+VLOOKUP($A24,'TB2-1'!$A:$XEW,1+IFERROR(VALUE(RIGHT(N$3,2)),RIGHT(N$3,1)),TRUE),#N/A)</f>
        <v>326</v>
      </c>
      <c r="P24" s="10">
        <f t="shared" si="1"/>
        <v>280</v>
      </c>
      <c r="Q24" s="5">
        <f>IFERROR(P24+VLOOKUP($A24,'TB2-1'!$A:$XEW,1+IFERROR(VALUE(RIGHT(P$3,2)),RIGHT(P$3,1)),TRUE),#N/A)</f>
        <v>352</v>
      </c>
      <c r="R24" s="10">
        <f t="shared" si="1"/>
        <v>280</v>
      </c>
      <c r="S24" s="5">
        <f>IFERROR(R24+VLOOKUP($A24,'TB2-1'!$A:$XEW,1+IFERROR(VALUE(RIGHT(R$3,2)),RIGHT(R$3,1)),TRUE),#N/A)</f>
        <v>395</v>
      </c>
      <c r="T24" s="10">
        <f t="shared" si="2"/>
        <v>280</v>
      </c>
      <c r="U24" s="5">
        <f>IFERROR(T24+VLOOKUP($A24,'TB2-1'!$A:$XEW,1+IFERROR(VALUE(RIGHT(T$3,2)),RIGHT(T$3,1)),TRUE),#N/A)</f>
        <v>465</v>
      </c>
      <c r="V24" s="10">
        <f t="shared" si="3"/>
        <v>280</v>
      </c>
      <c r="W24" s="5">
        <f>IFERROR(V24+VLOOKUP($A24,'TB2-1'!$A:$XEW,1+IFERROR(VALUE(RIGHT(V$3,2)),RIGHT(V$3,1)),TRUE),#N/A)</f>
        <v>570</v>
      </c>
      <c r="X24" s="10">
        <f t="shared" si="4"/>
        <v>280</v>
      </c>
      <c r="Y24" s="5">
        <f>IFERROR(X24+VLOOKUP($A24,'TB2-1'!$A:$XEW,1+IFERROR(VALUE(RIGHT(X$3,2)),RIGHT(X$3,1)),TRUE),#N/A)</f>
        <v>740</v>
      </c>
      <c r="Z24" s="10">
        <f t="shared" si="5"/>
        <v>280</v>
      </c>
      <c r="AA24" s="5">
        <f>IFERROR(Z24+VLOOKUP($A24,'TB2-1'!$A:$XEW,1+IFERROR(VALUE(RIGHT(Z$3,2)),RIGHT(Z$3,1)),TRUE),#N/A)</f>
        <v>1000</v>
      </c>
      <c r="AB24" s="10">
        <f t="shared" si="6"/>
        <v>280</v>
      </c>
      <c r="AC24" s="5">
        <f>IFERROR(AB24+VLOOKUP($A24,'TB2-1'!$A:$XEW,1+IFERROR(VALUE(RIGHT(AB$3,2)),RIGHT(AB$3,1)),TRUE),#N/A)</f>
        <v>1430</v>
      </c>
      <c r="AD24" s="10">
        <f t="shared" si="7"/>
        <v>280</v>
      </c>
      <c r="AE24" s="5">
        <f>IFERROR(AD24+VLOOKUP($A24,'TB2-1'!$A:$XEW,1+IFERROR(VALUE(RIGHT(AD$3,2)),RIGHT(AD$3,1)),TRUE),#N/A)</f>
        <v>2130</v>
      </c>
      <c r="AF24" s="10">
        <f t="shared" si="8"/>
        <v>280</v>
      </c>
      <c r="AG24" s="5">
        <f>IFERROR(AF24+VLOOKUP($A24,'TB2-1'!$A:$XEW,1+IFERROR(VALUE(RIGHT(AF$3,2)),RIGHT(AF$3,1)),TRUE),#N/A)</f>
        <v>3180</v>
      </c>
      <c r="AH24" s="10">
        <f t="shared" si="9"/>
        <v>280</v>
      </c>
      <c r="AI24" s="5">
        <f>IFERROR(AH24+VLOOKUP($A24,'TB2-1'!$A:$XEW,1+IFERROR(VALUE(RIGHT(AH$3,2)),RIGHT(AH$3,1)),TRUE),#N/A)</f>
        <v>4880</v>
      </c>
      <c r="AJ24" s="10">
        <f t="shared" si="10"/>
        <v>280</v>
      </c>
      <c r="AK24" s="5">
        <f>IFERROR(AJ24+VLOOKUP($A24,'TB2-1'!$A:$XEW,1+IFERROR(VALUE(RIGHT(AJ$3,2)),RIGHT(AJ$3,1)),TRUE),#N/A)</f>
        <v>7480</v>
      </c>
      <c r="AL24" s="84">
        <v>170</v>
      </c>
      <c r="AM24" s="6">
        <f>IFERROR(AL24+VLOOKUP($A24,'TB2-1'!$A:$XEW,1+IFERROR(VALUE(RIGHT(AL$3,2)),RIGHT(AL$3,1)),TRUE),#N/A)</f>
        <v>174.5</v>
      </c>
      <c r="AN24" s="6">
        <f t="shared" si="11"/>
        <v>170</v>
      </c>
      <c r="AO24" s="6">
        <f>IFERROR(AN24+VLOOKUP($A24,'TB2-1'!$A:$XEW,1+IFERROR(VALUE(RIGHT(AN$3,2)),RIGHT(AN$3,1)),TRUE),#N/A)</f>
        <v>177</v>
      </c>
      <c r="AP24" s="6">
        <f t="shared" si="11"/>
        <v>170</v>
      </c>
      <c r="AQ24" s="6">
        <f>IFERROR(AP24+VLOOKUP($A24,'TB2-1'!$A:$XEW,1+IFERROR(VALUE(RIGHT(AP$3,2)),RIGHT(AP$3,1)),TRUE),#N/A)</f>
        <v>180</v>
      </c>
      <c r="AR24" s="6">
        <f t="shared" si="11"/>
        <v>170</v>
      </c>
      <c r="AS24" s="6">
        <f>IFERROR(AR24+VLOOKUP($A24,'TB2-1'!$A:$XEW,1+IFERROR(VALUE(RIGHT(AR$3,2)),RIGHT(AR$3,1)),TRUE),#N/A)</f>
        <v>184</v>
      </c>
      <c r="AT24" s="6">
        <f t="shared" si="11"/>
        <v>170</v>
      </c>
      <c r="AU24" s="6">
        <f>IFERROR(AT24+VLOOKUP($A24,'TB2-1'!$A:$XEW,1+IFERROR(VALUE(RIGHT(AT$3,2)),RIGHT(AT$3,1)),TRUE),#N/A)</f>
        <v>190</v>
      </c>
      <c r="AV24" s="6">
        <f t="shared" si="11"/>
        <v>170</v>
      </c>
      <c r="AW24" s="6">
        <f>IFERROR(AV24+VLOOKUP($A24,'TB2-1'!$A:$XEW,1+IFERROR(VALUE(RIGHT(AV$3,2)),RIGHT(AV$3,1)),TRUE),#N/A)</f>
        <v>199</v>
      </c>
      <c r="AX24" s="6">
        <f t="shared" si="11"/>
        <v>170</v>
      </c>
      <c r="AY24" s="6">
        <f>IFERROR(AX24+VLOOKUP($A24,'TB2-1'!$A:$XEW,1+IFERROR(VALUE(RIGHT(AX$3,2)),RIGHT(AX$3,1)),TRUE),#N/A)</f>
        <v>216</v>
      </c>
      <c r="AZ24" s="6">
        <f t="shared" si="11"/>
        <v>170</v>
      </c>
      <c r="BA24" s="6">
        <f>IFERROR(AZ24+VLOOKUP($A24,'TB2-1'!$A:$XEW,1+IFERROR(VALUE(RIGHT(AZ$3,2)),RIGHT(AZ$3,1)),TRUE),#N/A)</f>
        <v>242</v>
      </c>
      <c r="BB24" s="6">
        <f t="shared" si="11"/>
        <v>170</v>
      </c>
      <c r="BC24" s="6">
        <f>IFERROR(BB24+VLOOKUP($A24,'TB2-1'!$A:$XEW,1+IFERROR(VALUE(RIGHT(BB$3,2)),RIGHT(BB$3,1)),TRUE),#N/A)</f>
        <v>285</v>
      </c>
      <c r="BD24" s="6">
        <f t="shared" si="12"/>
        <v>170</v>
      </c>
      <c r="BE24" s="6">
        <f>IFERROR(BD24+VLOOKUP($A24,'TB2-1'!$A:$XEW,1+IFERROR(VALUE(RIGHT(BD$3,2)),RIGHT(BD$3,1)),TRUE),#N/A)</f>
        <v>355</v>
      </c>
      <c r="BF24" s="6">
        <f t="shared" si="13"/>
        <v>170</v>
      </c>
      <c r="BG24" s="6">
        <f>IFERROR(BF24+VLOOKUP($A24,'TB2-1'!$A:$XEW,1+IFERROR(VALUE(RIGHT(BF$3,2)),RIGHT(BF$3,1)),TRUE),#N/A)</f>
        <v>460</v>
      </c>
      <c r="BH24" s="6">
        <f t="shared" si="14"/>
        <v>170</v>
      </c>
      <c r="BI24" s="6">
        <f>IFERROR(BH24+VLOOKUP($A24,'TB2-1'!$A:$XEW,1+IFERROR(VALUE(RIGHT(BH$3,2)),RIGHT(BH$3,1)),TRUE),#N/A)</f>
        <v>630</v>
      </c>
      <c r="BJ24" s="6">
        <f t="shared" si="15"/>
        <v>170</v>
      </c>
      <c r="BK24" s="6">
        <f>IFERROR(BJ24+VLOOKUP($A24,'TB2-1'!$A:$XEW,1+IFERROR(VALUE(RIGHT(BJ$3,2)),RIGHT(BJ$3,1)),TRUE),#N/A)</f>
        <v>890</v>
      </c>
      <c r="BL24" s="6">
        <f t="shared" si="16"/>
        <v>170</v>
      </c>
      <c r="BM24" s="6">
        <f>IFERROR(BL24+VLOOKUP($A24,'TB2-1'!$A:$XEW,1+IFERROR(VALUE(RIGHT(BL$3,2)),RIGHT(BL$3,1)),TRUE),#N/A)</f>
        <v>1320</v>
      </c>
      <c r="BN24" s="6">
        <f t="shared" si="17"/>
        <v>170</v>
      </c>
      <c r="BO24" s="6">
        <f>IFERROR(BN24+VLOOKUP($A24,'TB2-1'!$A:$XEW,1+IFERROR(VALUE(RIGHT(BN$3,2)),RIGHT(BN$3,1)),TRUE),#N/A)</f>
        <v>2020</v>
      </c>
      <c r="BP24" s="6">
        <f t="shared" si="18"/>
        <v>170</v>
      </c>
      <c r="BQ24" s="6">
        <f>IFERROR(BP24+VLOOKUP($A24,'TB2-1'!$A:$XEW,1+IFERROR(VALUE(RIGHT(BP$3,2)),RIGHT(BP$3,1)),TRUE),#N/A)</f>
        <v>3070</v>
      </c>
      <c r="BR24" s="6">
        <f t="shared" si="19"/>
        <v>170</v>
      </c>
      <c r="BS24" s="6">
        <f>IFERROR(BR24+VLOOKUP($A24,'TB2-1'!$A:$XEW,1+IFERROR(VALUE(RIGHT(BR$3,2)),RIGHT(BR$3,1)),TRUE),#N/A)</f>
        <v>4770</v>
      </c>
      <c r="BT24" s="6">
        <f t="shared" si="20"/>
        <v>170</v>
      </c>
      <c r="BU24" s="6">
        <f>IFERROR(BT24+VLOOKUP($A24,'TB2-1'!$A:$XEW,1+IFERROR(VALUE(RIGHT(BT$3,2)),RIGHT(BT$3,1)),TRUE),#N/A)</f>
        <v>7370</v>
      </c>
      <c r="BV24" s="84">
        <v>100</v>
      </c>
      <c r="BW24" s="5">
        <f>IFERROR(BV24+VLOOKUP($A24,'TB2-1'!$A:$XEW,1+IFERROR(VALUE(RIGHT(BV$3,2)),RIGHT(BV$3,1)),TRUE),#N/A)</f>
        <v>104.5</v>
      </c>
      <c r="BX24" s="10">
        <f t="shared" si="21"/>
        <v>100</v>
      </c>
      <c r="BY24" s="5">
        <f>IFERROR(BX24+VLOOKUP($A24,'TB2-1'!$A:$XEW,1+IFERROR(VALUE(RIGHT(BX$3,2)),RIGHT(BX$3,1)),TRUE),#N/A)</f>
        <v>107</v>
      </c>
      <c r="BZ24" s="10">
        <f t="shared" si="21"/>
        <v>100</v>
      </c>
      <c r="CA24" s="5">
        <f>IFERROR(BZ24+VLOOKUP($A24,'TB2-1'!$A:$XEW,1+IFERROR(VALUE(RIGHT(BZ$3,2)),RIGHT(BZ$3,1)),TRUE),#N/A)</f>
        <v>110</v>
      </c>
      <c r="CB24" s="10">
        <f t="shared" si="21"/>
        <v>100</v>
      </c>
      <c r="CC24" s="5">
        <f>IFERROR(CB24+VLOOKUP($A24,'TB2-1'!$A:$XEW,1+IFERROR(VALUE(RIGHT(CB$3,2)),RIGHT(CB$3,1)),TRUE),#N/A)</f>
        <v>114</v>
      </c>
      <c r="CD24" s="10">
        <f t="shared" si="21"/>
        <v>100</v>
      </c>
      <c r="CE24" s="5">
        <f>IFERROR(CD24+VLOOKUP($A24,'TB2-1'!$A:$XEW,1+IFERROR(VALUE(RIGHT(CD$3,2)),RIGHT(CD$3,1)),TRUE),#N/A)</f>
        <v>120</v>
      </c>
      <c r="CF24" s="10">
        <f t="shared" si="21"/>
        <v>100</v>
      </c>
      <c r="CG24" s="5">
        <f>IFERROR(CF24+VLOOKUP($A24,'TB2-1'!$A:$XEW,1+IFERROR(VALUE(RIGHT(CF$3,2)),RIGHT(CF$3,1)),TRUE),#N/A)</f>
        <v>129</v>
      </c>
      <c r="CH24" s="10">
        <f t="shared" si="21"/>
        <v>100</v>
      </c>
      <c r="CI24" s="5">
        <f>IFERROR(CH24+VLOOKUP($A24,'TB2-1'!$A:$XEW,1+IFERROR(VALUE(RIGHT(CH$3,2)),RIGHT(CH$3,1)),TRUE),#N/A)</f>
        <v>146</v>
      </c>
      <c r="CJ24" s="10">
        <f t="shared" si="21"/>
        <v>100</v>
      </c>
      <c r="CK24" s="5">
        <f>IFERROR(CJ24+VLOOKUP($A24,'TB2-1'!$A:$XEW,1+IFERROR(VALUE(RIGHT(CJ$3,2)),RIGHT(CJ$3,1)),TRUE),#N/A)</f>
        <v>172</v>
      </c>
      <c r="CL24" s="10">
        <f t="shared" si="21"/>
        <v>100</v>
      </c>
      <c r="CM24" s="5">
        <f>IFERROR(CL24+VLOOKUP($A24,'TB2-1'!$A:$XEW,1+IFERROR(VALUE(RIGHT(CL$3,2)),RIGHT(CL$3,1)),TRUE),#N/A)</f>
        <v>215</v>
      </c>
      <c r="CN24" s="10">
        <f t="shared" si="22"/>
        <v>100</v>
      </c>
      <c r="CO24" s="5">
        <f>IFERROR(CN24+VLOOKUP($A24,'TB2-1'!$A:$XEW,1+IFERROR(VALUE(RIGHT(CN$3,2)),RIGHT(CN$3,1)),TRUE),#N/A)</f>
        <v>285</v>
      </c>
      <c r="CP24" s="10">
        <f t="shared" si="23"/>
        <v>100</v>
      </c>
      <c r="CQ24" s="5">
        <f>IFERROR(CP24+VLOOKUP($A24,'TB2-1'!$A:$XEW,1+IFERROR(VALUE(RIGHT(CP$3,2)),RIGHT(CP$3,1)),TRUE),#N/A)</f>
        <v>390</v>
      </c>
      <c r="CR24" s="10">
        <f t="shared" si="24"/>
        <v>100</v>
      </c>
      <c r="CS24" s="5">
        <f>IFERROR(CR24+VLOOKUP($A24,'TB2-1'!$A:$XEW,1+IFERROR(VALUE(RIGHT(CR$3,2)),RIGHT(CR$3,1)),TRUE),#N/A)</f>
        <v>560</v>
      </c>
      <c r="CT24" s="10">
        <f t="shared" si="25"/>
        <v>100</v>
      </c>
      <c r="CU24" s="5">
        <f>IFERROR(CT24+VLOOKUP($A24,'TB2-1'!$A:$XEW,1+IFERROR(VALUE(RIGHT(CT$3,2)),RIGHT(CT$3,1)),TRUE),#N/A)</f>
        <v>820</v>
      </c>
      <c r="CV24" s="10">
        <f t="shared" si="26"/>
        <v>100</v>
      </c>
      <c r="CW24" s="5">
        <f>IFERROR(CV24+VLOOKUP($A24,'TB2-1'!$A:$XEW,1+IFERROR(VALUE(RIGHT(CV$3,2)),RIGHT(CV$3,1)),TRUE),#N/A)</f>
        <v>1250</v>
      </c>
      <c r="CX24" s="10">
        <f t="shared" si="27"/>
        <v>100</v>
      </c>
      <c r="CY24" s="5">
        <f>IFERROR(CX24+VLOOKUP($A24,'TB2-1'!$A:$XEW,1+IFERROR(VALUE(RIGHT(CX$3,2)),RIGHT(CX$3,1)),TRUE),#N/A)</f>
        <v>1950</v>
      </c>
      <c r="CZ24" s="10">
        <f t="shared" si="28"/>
        <v>100</v>
      </c>
      <c r="DA24" s="5">
        <f>IFERROR(CZ24+VLOOKUP($A24,'TB2-1'!$A:$XEW,1+IFERROR(VALUE(RIGHT(CZ$3,2)),RIGHT(CZ$3,1)),TRUE),#N/A)</f>
        <v>3000</v>
      </c>
      <c r="DB24" s="10">
        <f t="shared" si="29"/>
        <v>100</v>
      </c>
      <c r="DC24" s="5">
        <f>IFERROR(DB24+VLOOKUP($A24,'TB2-1'!$A:$XEW,1+IFERROR(VALUE(RIGHT(DB$3,2)),RIGHT(DB$3,1)),TRUE),#N/A)</f>
        <v>4700</v>
      </c>
      <c r="DD24" s="10">
        <f t="shared" si="30"/>
        <v>100</v>
      </c>
      <c r="DE24" s="5">
        <f>IFERROR(DD24+VLOOKUP($A24,'TB2-1'!$A:$XEW,1+IFERROR(VALUE(RIGHT(DD$3,2)),RIGHT(DD$3,1)),TRUE),#N/A)</f>
        <v>7300</v>
      </c>
      <c r="DF24" s="84">
        <v>50</v>
      </c>
      <c r="DG24" s="6">
        <f>IFERROR(DF24+VLOOKUP($A24,'TB2-1'!$A:$XEW,1+IFERROR(VALUE(RIGHT(DF$3,2)),RIGHT(DF$3,1)),TRUE),#N/A)</f>
        <v>54.5</v>
      </c>
      <c r="DH24" s="6">
        <f t="shared" si="31"/>
        <v>50</v>
      </c>
      <c r="DI24" s="6">
        <f>IFERROR(DH24+VLOOKUP($A24,'TB2-1'!$A:$XEW,1+IFERROR(VALUE(RIGHT(DH$3,2)),RIGHT(DH$3,1)),TRUE),#N/A)</f>
        <v>57</v>
      </c>
      <c r="DJ24" s="6">
        <f t="shared" si="31"/>
        <v>50</v>
      </c>
      <c r="DK24" s="6">
        <f>IFERROR(DJ24+VLOOKUP($A24,'TB2-1'!$A:$XEW,1+IFERROR(VALUE(RIGHT(DJ$3,2)),RIGHT(DJ$3,1)),TRUE),#N/A)</f>
        <v>60</v>
      </c>
      <c r="DL24" s="6">
        <f t="shared" si="31"/>
        <v>50</v>
      </c>
      <c r="DM24" s="6">
        <f>IFERROR(DL24+VLOOKUP($A24,'TB2-1'!$A:$XEW,1+IFERROR(VALUE(RIGHT(DL$3,2)),RIGHT(DL$3,1)),TRUE),#N/A)</f>
        <v>64</v>
      </c>
      <c r="DN24" s="6">
        <f t="shared" si="31"/>
        <v>50</v>
      </c>
      <c r="DO24" s="6">
        <f>IFERROR(DN24+VLOOKUP($A24,'TB2-1'!$A:$XEW,1+IFERROR(VALUE(RIGHT(DN$3,2)),RIGHT(DN$3,1)),TRUE),#N/A)</f>
        <v>70</v>
      </c>
      <c r="DP24" s="6">
        <f t="shared" si="31"/>
        <v>50</v>
      </c>
      <c r="DQ24" s="6">
        <f>IFERROR(DP24+VLOOKUP($A24,'TB2-1'!$A:$XEW,1+IFERROR(VALUE(RIGHT(DP$3,2)),RIGHT(DP$3,1)),TRUE),#N/A)</f>
        <v>79</v>
      </c>
      <c r="DR24" s="6">
        <f t="shared" si="31"/>
        <v>50</v>
      </c>
      <c r="DS24" s="6">
        <f>IFERROR(DR24+VLOOKUP($A24,'TB2-1'!$A:$XEW,1+IFERROR(VALUE(RIGHT(DR$3,2)),RIGHT(DR$3,1)),TRUE),#N/A)</f>
        <v>96</v>
      </c>
      <c r="DT24" s="6">
        <f t="shared" si="31"/>
        <v>50</v>
      </c>
      <c r="DU24" s="6">
        <f>IFERROR(DT24+VLOOKUP($A24,'TB2-1'!$A:$XEW,1+IFERROR(VALUE(RIGHT(DT$3,2)),RIGHT(DT$3,1)),TRUE),#N/A)</f>
        <v>122</v>
      </c>
      <c r="DV24" s="6">
        <f t="shared" si="31"/>
        <v>50</v>
      </c>
      <c r="DW24" s="6">
        <f>IFERROR(DV24+VLOOKUP($A24,'TB2-1'!$A:$XEW,1+IFERROR(VALUE(RIGHT(DV$3,2)),RIGHT(DV$3,1)),TRUE),#N/A)</f>
        <v>165</v>
      </c>
      <c r="DX24" s="6">
        <f t="shared" si="32"/>
        <v>50</v>
      </c>
      <c r="DY24" s="6">
        <f>IFERROR(DX24+VLOOKUP($A24,'TB2-1'!$A:$XEW,1+IFERROR(VALUE(RIGHT(DX$3,2)),RIGHT(DX$3,1)),TRUE),#N/A)</f>
        <v>235</v>
      </c>
      <c r="DZ24" s="6">
        <f t="shared" si="33"/>
        <v>50</v>
      </c>
      <c r="EA24" s="6">
        <f>IFERROR(DZ24+VLOOKUP($A24,'TB2-1'!$A:$XEW,1+IFERROR(VALUE(RIGHT(DZ$3,2)),RIGHT(DZ$3,1)),TRUE),#N/A)</f>
        <v>340</v>
      </c>
      <c r="EB24" s="6">
        <f t="shared" si="34"/>
        <v>50</v>
      </c>
      <c r="EC24" s="6">
        <f>IFERROR(EB24+VLOOKUP($A24,'TB2-1'!$A:$XEW,1+IFERROR(VALUE(RIGHT(EB$3,2)),RIGHT(EB$3,1)),TRUE),#N/A)</f>
        <v>510</v>
      </c>
      <c r="ED24" s="6">
        <f t="shared" si="35"/>
        <v>50</v>
      </c>
      <c r="EE24" s="6">
        <f>IFERROR(ED24+VLOOKUP($A24,'TB2-1'!$A:$XEW,1+IFERROR(VALUE(RIGHT(ED$3,2)),RIGHT(ED$3,1)),TRUE),#N/A)</f>
        <v>770</v>
      </c>
      <c r="EF24" s="6">
        <f t="shared" si="36"/>
        <v>50</v>
      </c>
      <c r="EG24" s="6">
        <f>IFERROR(EF24+VLOOKUP($A24,'TB2-1'!$A:$XEW,1+IFERROR(VALUE(RIGHT(EF$3,2)),RIGHT(EF$3,1)),TRUE),#N/A)</f>
        <v>1200</v>
      </c>
      <c r="EH24" s="6">
        <f t="shared" si="37"/>
        <v>50</v>
      </c>
      <c r="EI24" s="6">
        <f>IFERROR(EH24+VLOOKUP($A24,'TB2-1'!$A:$XEW,1+IFERROR(VALUE(RIGHT(EH$3,2)),RIGHT(EH$3,1)),TRUE),#N/A)</f>
        <v>1900</v>
      </c>
      <c r="EJ24" s="6">
        <f t="shared" si="38"/>
        <v>50</v>
      </c>
      <c r="EK24" s="6">
        <f>IFERROR(EJ24+VLOOKUP($A24,'TB2-1'!$A:$XEW,1+IFERROR(VALUE(RIGHT(EJ$3,2)),RIGHT(EJ$3,1)),TRUE),#N/A)</f>
        <v>2950</v>
      </c>
      <c r="EL24" s="6">
        <f t="shared" si="39"/>
        <v>50</v>
      </c>
      <c r="EM24" s="6">
        <f>IFERROR(EL24+VLOOKUP($A24,'TB2-1'!$A:$XEW,1+IFERROR(VALUE(RIGHT(EL$3,2)),RIGHT(EL$3,1)),TRUE),#N/A)</f>
        <v>4650</v>
      </c>
      <c r="EN24" s="6">
        <f t="shared" si="40"/>
        <v>50</v>
      </c>
      <c r="EO24" s="6">
        <f>IFERROR(EN24+VLOOKUP($A24,'TB2-1'!$A:$XEW,1+IFERROR(VALUE(RIGHT(EN$3,2)),RIGHT(EN$3,1)),TRUE),#N/A)</f>
        <v>7250</v>
      </c>
      <c r="EP24" s="84">
        <v>15</v>
      </c>
      <c r="EQ24" s="5">
        <f>IFERROR(EP24+VLOOKUP($A24,'TB2-1'!$A:$XEW,1+IFERROR(VALUE(RIGHT(EP$3,2)),RIGHT(EP$3,1)),TRUE),#N/A)</f>
        <v>19.5</v>
      </c>
      <c r="ER24" s="10">
        <f t="shared" si="41"/>
        <v>15</v>
      </c>
      <c r="ES24" s="5">
        <f>IFERROR(ER24+VLOOKUP($A24,'TB2-1'!$A:$XEW,1+IFERROR(VALUE(RIGHT(ER$3,2)),RIGHT(ER$3,1)),TRUE),#N/A)</f>
        <v>22</v>
      </c>
      <c r="ET24" s="10">
        <f t="shared" si="41"/>
        <v>15</v>
      </c>
      <c r="EU24" s="5">
        <f>IFERROR(ET24+VLOOKUP($A24,'TB2-1'!$A:$XEW,1+IFERROR(VALUE(RIGHT(ET$3,2)),RIGHT(ET$3,1)),TRUE),#N/A)</f>
        <v>25</v>
      </c>
      <c r="EV24" s="10">
        <f t="shared" si="41"/>
        <v>15</v>
      </c>
      <c r="EW24" s="5">
        <f>IFERROR(EV24+VLOOKUP($A24,'TB2-1'!$A:$XEW,1+IFERROR(VALUE(RIGHT(EV$3,2)),RIGHT(EV$3,1)),TRUE),#N/A)</f>
        <v>29</v>
      </c>
      <c r="EX24" s="10">
        <f t="shared" si="41"/>
        <v>15</v>
      </c>
      <c r="EY24" s="5">
        <f>IFERROR(EX24+VLOOKUP($A24,'TB2-1'!$A:$XEW,1+IFERROR(VALUE(RIGHT(EX$3,2)),RIGHT(EX$3,1)),TRUE),#N/A)</f>
        <v>35</v>
      </c>
      <c r="EZ24" s="10">
        <f t="shared" si="41"/>
        <v>15</v>
      </c>
      <c r="FA24" s="5">
        <f>IFERROR(EZ24+VLOOKUP($A24,'TB2-1'!$A:$XEW,1+IFERROR(VALUE(RIGHT(EZ$3,2)),RIGHT(EZ$3,1)),TRUE),#N/A)</f>
        <v>44</v>
      </c>
      <c r="FB24" s="10">
        <f t="shared" si="41"/>
        <v>15</v>
      </c>
      <c r="FC24" s="5">
        <f>IFERROR(FB24+VLOOKUP($A24,'TB2-1'!$A:$XEW,1+IFERROR(VALUE(RIGHT(FB$3,2)),RIGHT(FB$3,1)),TRUE),#N/A)</f>
        <v>61</v>
      </c>
      <c r="FD24" s="10">
        <f t="shared" si="41"/>
        <v>15</v>
      </c>
      <c r="FE24" s="5">
        <f>IFERROR(FD24+VLOOKUP($A24,'TB2-1'!$A:$XEW,1+IFERROR(VALUE(RIGHT(FD$3,2)),RIGHT(FD$3,1)),TRUE),#N/A)</f>
        <v>87</v>
      </c>
      <c r="FF24" s="10">
        <f t="shared" si="41"/>
        <v>15</v>
      </c>
      <c r="FG24" s="5">
        <f>IFERROR(FF24+VLOOKUP($A24,'TB2-1'!$A:$XEW,1+IFERROR(VALUE(RIGHT(FF$3,2)),RIGHT(FF$3,1)),TRUE),#N/A)</f>
        <v>130</v>
      </c>
      <c r="FH24" s="10">
        <f t="shared" si="42"/>
        <v>15</v>
      </c>
      <c r="FI24" s="5">
        <f>IFERROR(FH24+VLOOKUP($A24,'TB2-1'!$A:$XEW,1+IFERROR(VALUE(RIGHT(FH$3,2)),RIGHT(FH$3,1)),TRUE),#N/A)</f>
        <v>200</v>
      </c>
      <c r="FJ24" s="10">
        <f t="shared" si="43"/>
        <v>15</v>
      </c>
      <c r="FK24" s="5">
        <f>IFERROR(FJ24+VLOOKUP($A24,'TB2-1'!$A:$XEW,1+IFERROR(VALUE(RIGHT(FJ$3,2)),RIGHT(FJ$3,1)),TRUE),#N/A)</f>
        <v>305</v>
      </c>
      <c r="FL24" s="10">
        <f t="shared" si="44"/>
        <v>15</v>
      </c>
      <c r="FM24" s="5">
        <f>IFERROR(FL24+VLOOKUP($A24,'TB2-1'!$A:$XEW,1+IFERROR(VALUE(RIGHT(FL$3,2)),RIGHT(FL$3,1)),TRUE),#N/A)</f>
        <v>475</v>
      </c>
      <c r="FN24" s="10">
        <f t="shared" si="45"/>
        <v>15</v>
      </c>
      <c r="FO24" s="5">
        <f>IFERROR(FN24+VLOOKUP($A24,'TB2-1'!$A:$XEW,1+IFERROR(VALUE(RIGHT(FN$3,2)),RIGHT(FN$3,1)),TRUE),#N/A)</f>
        <v>735</v>
      </c>
      <c r="FP24" s="10">
        <f t="shared" si="46"/>
        <v>15</v>
      </c>
      <c r="FQ24" s="5">
        <f>IFERROR(FP24+VLOOKUP($A24,'TB2-1'!$A:$XEW,1+IFERROR(VALUE(RIGHT(FP$3,2)),RIGHT(FP$3,1)),TRUE),#N/A)</f>
        <v>1165</v>
      </c>
      <c r="FR24" s="10">
        <f t="shared" si="47"/>
        <v>15</v>
      </c>
      <c r="FS24" s="5">
        <f>IFERROR(FR24+VLOOKUP($A24,'TB2-1'!$A:$XEW,1+IFERROR(VALUE(RIGHT(FR$3,2)),RIGHT(FR$3,1)),TRUE),#N/A)</f>
        <v>1865</v>
      </c>
      <c r="FT24" s="10">
        <f t="shared" si="48"/>
        <v>15</v>
      </c>
      <c r="FU24" s="5">
        <f>IFERROR(FT24+VLOOKUP($A24,'TB2-1'!$A:$XEW,1+IFERROR(VALUE(RIGHT(FT$3,2)),RIGHT(FT$3,1)),TRUE),#N/A)</f>
        <v>2915</v>
      </c>
      <c r="FV24" s="10">
        <f t="shared" si="49"/>
        <v>15</v>
      </c>
      <c r="FW24" s="5">
        <f>IFERROR(FV24+VLOOKUP($A24,'TB2-1'!$A:$XEW,1+IFERROR(VALUE(RIGHT(FV$3,2)),RIGHT(FV$3,1)),TRUE),#N/A)</f>
        <v>4615</v>
      </c>
      <c r="FX24" s="10">
        <f t="shared" si="50"/>
        <v>15</v>
      </c>
      <c r="FY24" s="5">
        <f>IFERROR(FX24+VLOOKUP($A24,'TB2-1'!$A:$XEW,1+IFERROR(VALUE(RIGHT(FX$3,2)),RIGHT(FX$3,1)),TRUE),#N/A)</f>
        <v>7215</v>
      </c>
      <c r="FZ24" s="84">
        <v>0</v>
      </c>
      <c r="GA24" s="6">
        <f>IFERROR(FZ24+VLOOKUP($A24,'TB2-1'!$A:$XEW,1+IFERROR(VALUE(RIGHT(FZ$3,2)),RIGHT(FZ$3,1)),TRUE),#N/A)</f>
        <v>4.5</v>
      </c>
      <c r="GB24" s="6">
        <f t="shared" si="51"/>
        <v>0</v>
      </c>
      <c r="GC24" s="6">
        <f>IFERROR(GB24+VLOOKUP($A24,'TB2-1'!$A:$XEW,1+IFERROR(VALUE(RIGHT(GB$3,2)),RIGHT(GB$3,1)),TRUE),#N/A)</f>
        <v>7</v>
      </c>
      <c r="GD24" s="6">
        <f t="shared" si="51"/>
        <v>0</v>
      </c>
      <c r="GE24" s="6">
        <f>IFERROR(GD24+VLOOKUP($A24,'TB2-1'!$A:$XEW,1+IFERROR(VALUE(RIGHT(GD$3,2)),RIGHT(GD$3,1)),TRUE),#N/A)</f>
        <v>10</v>
      </c>
      <c r="GF24" s="6">
        <f t="shared" si="51"/>
        <v>0</v>
      </c>
      <c r="GG24" s="6">
        <f>IFERROR(GF24+VLOOKUP($A24,'TB2-1'!$A:$XEW,1+IFERROR(VALUE(RIGHT(GF$3,2)),RIGHT(GF$3,1)),TRUE),#N/A)</f>
        <v>14</v>
      </c>
      <c r="GH24" s="6">
        <f t="shared" si="51"/>
        <v>0</v>
      </c>
      <c r="GI24" s="6">
        <f>IFERROR(GH24+VLOOKUP($A24,'TB2-1'!$A:$XEW,1+IFERROR(VALUE(RIGHT(GH$3,2)),RIGHT(GH$3,1)),TRUE),#N/A)</f>
        <v>20</v>
      </c>
      <c r="GJ24" s="6">
        <f t="shared" si="51"/>
        <v>0</v>
      </c>
      <c r="GK24" s="6">
        <f>IFERROR(GJ24+VLOOKUP($A24,'TB2-1'!$A:$XEW,1+IFERROR(VALUE(RIGHT(GJ$3,2)),RIGHT(GJ$3,1)),TRUE),#N/A)</f>
        <v>29</v>
      </c>
      <c r="GL24" s="6">
        <f t="shared" si="51"/>
        <v>0</v>
      </c>
      <c r="GM24" s="6">
        <f>IFERROR(GL24+VLOOKUP($A24,'TB2-1'!$A:$XEW,1+IFERROR(VALUE(RIGHT(GL$3,2)),RIGHT(GL$3,1)),TRUE),#N/A)</f>
        <v>46</v>
      </c>
      <c r="GN24" s="6">
        <f t="shared" si="51"/>
        <v>0</v>
      </c>
      <c r="GO24" s="6">
        <f>IFERROR(GN24+VLOOKUP($A24,'TB2-1'!$A:$XEW,1+IFERROR(VALUE(RIGHT(GN$3,2)),RIGHT(GN$3,1)),TRUE),#N/A)</f>
        <v>72</v>
      </c>
      <c r="GP24" s="6">
        <f t="shared" si="51"/>
        <v>0</v>
      </c>
      <c r="GQ24" s="6">
        <f>IFERROR(GP24+VLOOKUP($A24,'TB2-1'!$A:$XEW,1+IFERROR(VALUE(RIGHT(GP$3,2)),RIGHT(GP$3,1)),TRUE),#N/A)</f>
        <v>115</v>
      </c>
      <c r="GR24" s="6">
        <f t="shared" si="52"/>
        <v>0</v>
      </c>
      <c r="GS24" s="6">
        <f>IFERROR(GR24+VLOOKUP($A24,'TB2-1'!$A:$XEW,1+IFERROR(VALUE(RIGHT(GR$3,2)),RIGHT(GR$3,1)),TRUE),#N/A)</f>
        <v>185</v>
      </c>
      <c r="GT24" s="6">
        <f t="shared" si="53"/>
        <v>0</v>
      </c>
      <c r="GU24" s="6">
        <f>IFERROR(GT24+VLOOKUP($A24,'TB2-1'!$A:$XEW,1+IFERROR(VALUE(RIGHT(GT$3,2)),RIGHT(GT$3,1)),TRUE),#N/A)</f>
        <v>290</v>
      </c>
      <c r="GV24" s="6">
        <f t="shared" si="54"/>
        <v>0</v>
      </c>
      <c r="GW24" s="6">
        <f>IFERROR(GV24+VLOOKUP($A24,'TB2-1'!$A:$XEW,1+IFERROR(VALUE(RIGHT(GV$3,2)),RIGHT(GV$3,1)),TRUE),#N/A)</f>
        <v>460</v>
      </c>
      <c r="GX24" s="6">
        <f t="shared" si="55"/>
        <v>0</v>
      </c>
      <c r="GY24" s="6">
        <f>IFERROR(GX24+VLOOKUP($A24,'TB2-1'!$A:$XEW,1+IFERROR(VALUE(RIGHT(GX$3,2)),RIGHT(GX$3,1)),TRUE),#N/A)</f>
        <v>720</v>
      </c>
      <c r="GZ24" s="6">
        <f t="shared" si="56"/>
        <v>0</v>
      </c>
      <c r="HA24" s="6">
        <f>IFERROR(GZ24+VLOOKUP($A24,'TB2-1'!$A:$XEW,1+IFERROR(VALUE(RIGHT(GZ$3,2)),RIGHT(GZ$3,1)),TRUE),#N/A)</f>
        <v>1150</v>
      </c>
      <c r="HB24" s="6">
        <f t="shared" si="57"/>
        <v>0</v>
      </c>
      <c r="HC24" s="6">
        <f>IFERROR(HB24+VLOOKUP($A24,'TB2-1'!$A:$XEW,1+IFERROR(VALUE(RIGHT(HB$3,2)),RIGHT(HB$3,1)),TRUE),#N/A)</f>
        <v>1850</v>
      </c>
      <c r="HD24" s="6">
        <f t="shared" si="58"/>
        <v>0</v>
      </c>
      <c r="HE24" s="6">
        <f>IFERROR(HD24+VLOOKUP($A24,'TB2-1'!$A:$XEW,1+IFERROR(VALUE(RIGHT(HD$3,2)),RIGHT(HD$3,1)),TRUE),#N/A)</f>
        <v>2900</v>
      </c>
      <c r="HF24" s="6">
        <f t="shared" si="59"/>
        <v>0</v>
      </c>
      <c r="HG24" s="6">
        <f>IFERROR(HF24+VLOOKUP($A24,'TB2-1'!$A:$XEW,1+IFERROR(VALUE(RIGHT(HF$3,2)),RIGHT(HF$3,1)),TRUE),#N/A)</f>
        <v>4600</v>
      </c>
      <c r="HH24" s="6">
        <f t="shared" si="60"/>
        <v>0</v>
      </c>
      <c r="HI24" s="6">
        <f>IFERROR(HH24+VLOOKUP($A24,'TB2-1'!$A:$XEW,1+IFERROR(VALUE(RIGHT(HH$3,2)),RIGHT(HH$3,1)),TRUE),#N/A)</f>
        <v>7200</v>
      </c>
      <c r="HJ24" s="5">
        <f>IFERROR(-VLOOKUP($A24,'TB2-1'!$A:$XEW,1+IFERROR(VALUE(RIGHT(HJ$3,2)),RIGHT(HJ$3,1)),TRUE)/2,#N/A)</f>
        <v>-2.25</v>
      </c>
      <c r="HK24" s="5">
        <f>IFERROR(VLOOKUP($A24,'TB2-1'!$A:$XEW,1+IFERROR(VALUE(RIGHT(HJ$3,2)),RIGHT(HJ$3,1)),TRUE)/2,#N/A)</f>
        <v>2.25</v>
      </c>
      <c r="HL24" s="5">
        <f>IFERROR(-VLOOKUP($A24,'TB2-1'!$A:$XEW,1+IFERROR(VALUE(RIGHT(HL$3,2)),RIGHT(HL$3,1)),TRUE)/2,#N/A)</f>
        <v>-3.5</v>
      </c>
      <c r="HM24" s="5">
        <f>IFERROR(VLOOKUP($A24,'TB2-1'!$A:$XEW,1+IFERROR(VALUE(RIGHT(HL$3,2)),RIGHT(HL$3,1)),TRUE)/2,#N/A)</f>
        <v>3.5</v>
      </c>
      <c r="HN24" s="5">
        <f>IFERROR(-VLOOKUP($A24,'TB2-1'!$A:$XEW,1+IFERROR(VALUE(RIGHT(HN$3,2)),RIGHT(HN$3,1)),TRUE)/2,#N/A)</f>
        <v>-5</v>
      </c>
      <c r="HO24" s="5">
        <f>IFERROR(VLOOKUP($A24,'TB2-1'!$A:$XEW,1+IFERROR(VALUE(RIGHT(HN$3,2)),RIGHT(HN$3,1)),TRUE)/2,#N/A)</f>
        <v>5</v>
      </c>
      <c r="HP24" s="5">
        <f>IFERROR(-VLOOKUP($A24,'TB2-1'!$A:$XEW,1+IFERROR(VALUE(RIGHT(HP$3,2)),RIGHT(HP$3,1)),TRUE)/2,#N/A)</f>
        <v>-7</v>
      </c>
      <c r="HQ24" s="5">
        <f>IFERROR(VLOOKUP($A24,'TB2-1'!$A:$XEW,1+IFERROR(VALUE(RIGHT(HP$3,2)),RIGHT(HP$3,1)),TRUE)/2,#N/A)</f>
        <v>7</v>
      </c>
      <c r="HR24" s="5">
        <f>IFERROR(-VLOOKUP($A24,'TB2-1'!$A:$XEW,1+IFERROR(VALUE(RIGHT(HR$3,2)),RIGHT(HR$3,1)),TRUE)/2,#N/A)</f>
        <v>-10</v>
      </c>
      <c r="HS24" s="5">
        <f>IFERROR(VLOOKUP($A24,'TB2-1'!$A:$XEW,1+IFERROR(VALUE(RIGHT(HR$3,2)),RIGHT(HR$3,1)),TRUE)/2,#N/A)</f>
        <v>10</v>
      </c>
      <c r="HT24" s="5">
        <f>IFERROR(-VLOOKUP($A24,'TB2-1'!$A:$XEW,1+IFERROR(VALUE(RIGHT(HT$3,2)),RIGHT(HT$3,1)),TRUE)/2,#N/A)</f>
        <v>-14.5</v>
      </c>
      <c r="HU24" s="5">
        <f>IFERROR(VLOOKUP($A24,'TB2-1'!$A:$XEW,1+IFERROR(VALUE(RIGHT(HT$3,2)),RIGHT(HT$3,1)),TRUE)/2,#N/A)</f>
        <v>14.5</v>
      </c>
      <c r="HV24" s="5">
        <f>IFERROR(-VLOOKUP($A24,'TB2-1'!$A:$XEW,1+IFERROR(VALUE(RIGHT(HV$3,2)),RIGHT(HV$3,1)),TRUE)/2,#N/A)</f>
        <v>-23</v>
      </c>
      <c r="HW24" s="5">
        <f>IFERROR(VLOOKUP($A24,'TB2-1'!$A:$XEW,1+IFERROR(VALUE(RIGHT(HV$3,2)),RIGHT(HV$3,1)),TRUE)/2,#N/A)</f>
        <v>23</v>
      </c>
      <c r="HX24" s="5">
        <f>IFERROR(-VLOOKUP($A24,'TB2-1'!$A:$XEW,1+IFERROR(VALUE(RIGHT(HX$3,2)),RIGHT(HX$3,1)),TRUE)/2,#N/A)</f>
        <v>-36</v>
      </c>
      <c r="HY24" s="5">
        <f>IFERROR(VLOOKUP($A24,'TB2-1'!$A:$XEW,1+IFERROR(VALUE(RIGHT(HX$3,2)),RIGHT(HX$3,1)),TRUE)/2,#N/A)</f>
        <v>36</v>
      </c>
      <c r="HZ24" s="5">
        <f>IFERROR(-VLOOKUP($A24,'TB2-1'!$A:$XEW,1+IFERROR(VALUE(RIGHT(HZ$3,2)),RIGHT(HZ$3,1)),TRUE)/2,#N/A)</f>
        <v>-57.5</v>
      </c>
      <c r="IA24" s="5">
        <f>IFERROR(VLOOKUP($A24,'TB2-1'!$A:$XEW,1+IFERROR(VALUE(RIGHT(HZ$3,2)),RIGHT(HZ$3,1)),TRUE)/2,#N/A)</f>
        <v>57.5</v>
      </c>
      <c r="IB24" s="5">
        <f>IFERROR(-VLOOKUP($A24,'TB2-1'!$A:$XEW,1+IFERROR(VALUE(RIGHT(IB$3,2)),RIGHT(IB$3,1)),TRUE)/2,#N/A)</f>
        <v>-92.5</v>
      </c>
      <c r="IC24" s="5">
        <f>IFERROR(VLOOKUP($A24,'TB2-1'!$A:$XEW,1+IFERROR(VALUE(RIGHT(IB$3,2)),RIGHT(IB$3,1)),TRUE)/2,#N/A)</f>
        <v>92.5</v>
      </c>
      <c r="ID24" s="5">
        <f>IFERROR(-VLOOKUP($A24,'TB2-1'!$A:$XEW,1+IFERROR(VALUE(RIGHT(ID$3,2)),RIGHT(ID$3,1)),TRUE)/2,#N/A)</f>
        <v>-145</v>
      </c>
      <c r="IE24" s="5">
        <f>IFERROR(VLOOKUP($A24,'TB2-1'!$A:$XEW,1+IFERROR(VALUE(RIGHT(ID$3,2)),RIGHT(ID$3,1)),TRUE)/2,#N/A)</f>
        <v>145</v>
      </c>
      <c r="IF24" s="5">
        <f>IFERROR(-VLOOKUP($A24,'TB2-1'!$A:$XEW,1+IFERROR(VALUE(RIGHT(IF$3,2)),RIGHT(IF$3,1)),TRUE)/2,#N/A)</f>
        <v>-230</v>
      </c>
      <c r="IG24" s="5">
        <f>IFERROR(VLOOKUP($A24,'TB2-1'!$A:$XEW,1+IFERROR(VALUE(RIGHT(IF$3,2)),RIGHT(IF$3,1)),TRUE)/2,#N/A)</f>
        <v>230</v>
      </c>
      <c r="IH24" s="5">
        <f>IFERROR(-VLOOKUP($A24,'TB2-1'!$A:$XEW,1+IFERROR(VALUE(RIGHT(IH$3,2)),RIGHT(IH$3,1)),TRUE)/2,#N/A)</f>
        <v>-360</v>
      </c>
      <c r="II24" s="5">
        <f>IFERROR(VLOOKUP($A24,'TB2-1'!$A:$XEW,1+IFERROR(VALUE(RIGHT(IH$3,2)),RIGHT(IH$3,1)),TRUE)/2,#N/A)</f>
        <v>360</v>
      </c>
      <c r="IJ24" s="5">
        <f>IFERROR(-VLOOKUP($A24,'TB2-1'!$A:$XEW,1+IFERROR(VALUE(RIGHT(IJ$3,2)),RIGHT(IJ$3,1)),TRUE)/2,#N/A)</f>
        <v>-575</v>
      </c>
      <c r="IK24" s="5">
        <f>IFERROR(VLOOKUP($A24,'TB2-1'!$A:$XEW,1+IFERROR(VALUE(RIGHT(IJ$3,2)),RIGHT(IJ$3,1)),TRUE)/2,#N/A)</f>
        <v>575</v>
      </c>
      <c r="IL24" s="5">
        <f>IFERROR(-VLOOKUP($A24,'TB2-1'!$A:$XEW,1+IFERROR(VALUE(RIGHT(IL$3,2)),RIGHT(IL$3,1)),TRUE)/2,#N/A)</f>
        <v>-925</v>
      </c>
      <c r="IM24" s="5">
        <f>IFERROR(VLOOKUP($A24,'TB2-1'!$A:$XEW,1+IFERROR(VALUE(RIGHT(IL$3,2)),RIGHT(IL$3,1)),TRUE)/2,#N/A)</f>
        <v>925</v>
      </c>
      <c r="IN24" s="5">
        <f>IFERROR(-VLOOKUP($A24,'TB2-1'!$A:$XEW,1+IFERROR(VALUE(RIGHT(IN$3,2)),RIGHT(IN$3,1)),TRUE)/2,#N/A)</f>
        <v>-1450</v>
      </c>
      <c r="IO24" s="5">
        <f>IFERROR(VLOOKUP($A24,'TB2-1'!$A:$XEW,1+IFERROR(VALUE(RIGHT(IN$3,2)),RIGHT(IN$3,1)),TRUE)/2,#N/A)</f>
        <v>1450</v>
      </c>
      <c r="IP24" s="5">
        <f>IFERROR(-VLOOKUP($A24,'TB2-1'!$A:$XEW,1+IFERROR(VALUE(RIGHT(IP$3,2)),RIGHT(IP$3,1)),TRUE)/2,#N/A)</f>
        <v>-2300</v>
      </c>
      <c r="IQ24" s="5">
        <f>IFERROR(VLOOKUP($A24,'TB2-1'!$A:$XEW,1+IFERROR(VALUE(RIGHT(IP$3,2)),RIGHT(IP$3,1)),TRUE)/2,#N/A)</f>
        <v>2300</v>
      </c>
      <c r="IR24" s="5">
        <f>IFERROR(-VLOOKUP($A24,'TB2-1'!$A:$XEW,1+IFERROR(VALUE(RIGHT(IR$3,2)),RIGHT(IR$3,1)),TRUE)/2,#N/A)</f>
        <v>-3600</v>
      </c>
      <c r="IS24" s="5">
        <f>IFERROR(VLOOKUP($A24,'TB2-1'!$A:$XEW,1+IFERROR(VALUE(RIGHT(IR$3,2)),RIGHT(IR$3,1)),TRUE)/2,#N/A)</f>
        <v>3600</v>
      </c>
      <c r="IT24" s="2" t="e">
        <f>IFERROR(IU24-VLOOKUP($A24,'TB2-1'!$A:$XEW,1+IFERROR(VALUE(RIGHT(IT$3,2)),RIGHT(IT$3,1)),TRUE),#N/A)</f>
        <v>#N/A</v>
      </c>
      <c r="IU24" s="9" t="e">
        <v>#N/A</v>
      </c>
      <c r="IV24" s="2" t="e">
        <f>IFERROR(IW24-VLOOKUP($A24,'TB2-1'!$A:$XEW,1+IFERROR(VALUE(RIGHT(IV$3,2)),RIGHT(IV$3,1)),TRUE),#N/A)</f>
        <v>#N/A</v>
      </c>
      <c r="IW24" s="9" t="e">
        <v>#N/A</v>
      </c>
      <c r="IX24" s="2" t="e">
        <f>IFERROR(IY24-VLOOKUP($A24,'TB2-1'!$A:$XEW,1+IFERROR(VALUE(RIGHT(IX$3,2)),RIGHT(IX$3,1)),TRUE),#N/A)</f>
        <v>#N/A</v>
      </c>
      <c r="IY24" s="9" t="e">
        <v>#N/A</v>
      </c>
      <c r="IZ24" s="2" t="e">
        <f>IFERROR(JA24-VLOOKUP($A24,'TB2-1'!$A:$XEW,1+IFERROR(VALUE(RIGHT(IZ$3,2)),RIGHT(IZ$3,1)),TRUE),#N/A)</f>
        <v>#N/A</v>
      </c>
      <c r="JA24" s="9" t="e">
        <v>#N/A</v>
      </c>
      <c r="JB24" s="2" t="e">
        <f>IFERROR(JC24-VLOOKUP($A24,'TB2-1'!$A:$XEW,1+IFERROR(VALUE(RIGHT(JB$3,2)),RIGHT(JB$3,1)),TRUE),#N/A)</f>
        <v>#N/A</v>
      </c>
      <c r="JC24" s="9" t="e">
        <v>#N/A</v>
      </c>
      <c r="JD24" s="2">
        <f>IFERROR(JE24-VLOOKUP($A24,'TB2-1'!$A:$XEW,1+IFERROR(VALUE(RIGHT(JD$3,2)),RIGHT(JD$3,1)),TRUE),#N/A)</f>
        <v>-7</v>
      </c>
      <c r="JE24" s="9">
        <v>22</v>
      </c>
      <c r="JF24" s="2">
        <f>IFERROR(JG24-VLOOKUP($A24,'TB2-1'!$A:$XEW,1+IFERROR(VALUE(RIGHT(JF$3,2)),RIGHT(JF$3,1)),TRUE),#N/A)</f>
        <v>-16</v>
      </c>
      <c r="JG24" s="9">
        <v>30</v>
      </c>
      <c r="JH24" s="2">
        <f>IFERROR(JI24-VLOOKUP($A24,'TB2-1'!$A:$XEW,1+IFERROR(VALUE(RIGHT(JH$3,2)),RIGHT(JH$3,1)),TRUE),#N/A)</f>
        <v>-25</v>
      </c>
      <c r="JI24" s="9">
        <v>47</v>
      </c>
      <c r="JJ24" s="2" t="e">
        <f>IFERROR(JK24-VLOOKUP($A24,'TB2-1'!$A:$XEW,1+IFERROR(VALUE(RIGHT(JJ$3,2)),RIGHT(JJ$3,1)),TRUE),#N/A)</f>
        <v>#N/A</v>
      </c>
      <c r="JK24" s="9" t="e">
        <v>#N/A</v>
      </c>
      <c r="JL24" s="2" t="e">
        <f>IFERROR(JM24-VLOOKUP($A24,'TB2-1'!$A:$XEW,1+IFERROR(VALUE(RIGHT(JL$3,2)),RIGHT(JL$3,1)),TRUE),#N/A)</f>
        <v>#N/A</v>
      </c>
      <c r="JM24" s="9" t="e">
        <v>#N/A</v>
      </c>
      <c r="JN24" s="2" t="e">
        <f>IFERROR(JO24-VLOOKUP($A24,'TB2-1'!$A:$XEW,1+IFERROR(VALUE(RIGHT(JN$3,2)),RIGHT(JN$3,1)),TRUE),#N/A)</f>
        <v>#N/A</v>
      </c>
      <c r="JO24" s="9" t="e">
        <v>#N/A</v>
      </c>
      <c r="JP24" s="2" t="e">
        <f>IFERROR(JQ24-VLOOKUP($A24,'TB2-1'!$A:$XEW,1+IFERROR(VALUE(RIGHT(JP$3,2)),RIGHT(JP$3,1)),TRUE),#N/A)</f>
        <v>#N/A</v>
      </c>
      <c r="JQ24" s="9" t="e">
        <v>#N/A</v>
      </c>
      <c r="JR24" s="2" t="e">
        <f>IFERROR(JS24-VLOOKUP($A24,'TB2-1'!$A:$XEW,1+IFERROR(VALUE(RIGHT(JR$3,2)),RIGHT(JR$3,1)),TRUE),#N/A)</f>
        <v>#N/A</v>
      </c>
      <c r="JS24" s="9" t="e">
        <v>#N/A</v>
      </c>
      <c r="JT24" s="2" t="e">
        <f>IFERROR(JU24-VLOOKUP($A24,'TB2-1'!$A:$XEW,1+IFERROR(VALUE(RIGHT(JT$3,2)),RIGHT(JT$3,1)),TRUE),#N/A)</f>
        <v>#N/A</v>
      </c>
      <c r="JU24" s="9" t="e">
        <v>#N/A</v>
      </c>
      <c r="JV24" s="2" t="e">
        <f>IFERROR(JW24-VLOOKUP($A24,'TB2-1'!$A:$XEW,1+IFERROR(VALUE(RIGHT(JV$3,2)),RIGHT(JV$3,1)),TRUE),#N/A)</f>
        <v>#N/A</v>
      </c>
      <c r="JW24" s="9" t="e">
        <v>#N/A</v>
      </c>
      <c r="JX24" s="2" t="e">
        <f>IFERROR(JY24-VLOOKUP($A24,'TB2-1'!$A:$XEW,1+IFERROR(VALUE(RIGHT(JX$3,2)),RIGHT(JX$3,1)),TRUE),#N/A)</f>
        <v>#N/A</v>
      </c>
      <c r="JY24" s="9" t="e">
        <v>#N/A</v>
      </c>
      <c r="JZ24" s="2" t="e">
        <f>IFERROR(KA24-VLOOKUP($A24,'TB2-1'!$A:$XEW,1+IFERROR(VALUE(RIGHT(JZ$3,2)),RIGHT(JZ$3,1)),TRUE),#N/A)</f>
        <v>#N/A</v>
      </c>
      <c r="KA24" s="9" t="e">
        <v>#N/A</v>
      </c>
      <c r="KB24" s="2" t="e">
        <f>IFERROR(KC24-VLOOKUP($A24,'TB2-1'!$A:$XEW,1+IFERROR(VALUE(RIGHT(KB$3,2)),RIGHT(KB$3,1)),TRUE),#N/A)</f>
        <v>#N/A</v>
      </c>
      <c r="KC24" s="9" t="e">
        <v>#N/A</v>
      </c>
      <c r="KD24" s="5" t="e">
        <f>IFERROR(KE24-VLOOKUP($A24,'TB2-1'!$A:$XEW,1+IFERROR(VALUE(RIGHT(KD$3,2)),RIGHT(KD$3,1)),TRUE),#N/A)</f>
        <v>#N/A</v>
      </c>
      <c r="KE24" s="9" t="e">
        <f t="shared" ref="KE24:KS24" si="828">-4+VLOOKUP($A24,$ACE:$ACW,1+IFERROR(VALUE(RIGHT(KD$3,2)),RIGHT(KD$3,1)),TRUE)</f>
        <v>#N/A</v>
      </c>
      <c r="KF24" s="5" t="e">
        <f>IFERROR(KG24-VLOOKUP($A24,'TB2-1'!$A:$XEW,1+IFERROR(VALUE(RIGHT(KF$3,2)),RIGHT(KF$3,1)),TRUE),#N/A)</f>
        <v>#N/A</v>
      </c>
      <c r="KG24" s="9" t="e">
        <f t="shared" si="828"/>
        <v>#N/A</v>
      </c>
      <c r="KH24" s="5">
        <f>IFERROR(KI24-VLOOKUP($A24,'TB2-1'!$A:$XEW,1+IFERROR(VALUE(RIGHT(KH$3,2)),RIGHT(KH$3,1)),TRUE),#N/A)</f>
        <v>-11</v>
      </c>
      <c r="KI24" s="9">
        <f t="shared" si="828"/>
        <v>-1</v>
      </c>
      <c r="KJ24" s="5">
        <f>IFERROR(KK24-VLOOKUP($A24,'TB2-1'!$A:$XEW,1+IFERROR(VALUE(RIGHT(KJ$3,2)),RIGHT(KJ$3,1)),TRUE),#N/A)</f>
        <v>-14</v>
      </c>
      <c r="KK24" s="9">
        <f t="shared" si="828"/>
        <v>0</v>
      </c>
      <c r="KL24" s="5">
        <f>IFERROR(KM24-VLOOKUP($A24,'TB2-1'!$A:$XEW,1+IFERROR(VALUE(RIGHT(KL$3,2)),RIGHT(KL$3,1)),TRUE),#N/A)</f>
        <v>-18</v>
      </c>
      <c r="KM24" s="9">
        <f t="shared" si="828"/>
        <v>2</v>
      </c>
      <c r="KN24" s="5">
        <f>IFERROR(KO24-VLOOKUP($A24,'TB2-1'!$A:$XEW,1+IFERROR(VALUE(RIGHT(KN$3,2)),RIGHT(KN$3,1)),TRUE),#N/A)</f>
        <v>-24</v>
      </c>
      <c r="KO24" s="9">
        <f t="shared" si="828"/>
        <v>5</v>
      </c>
      <c r="KP24" s="5">
        <f>IFERROR(KQ24-VLOOKUP($A24,'TB2-1'!$A:$XEW,1+IFERROR(VALUE(RIGHT(KP$3,2)),RIGHT(KP$3,1)),TRUE),#N/A)</f>
        <v>-33</v>
      </c>
      <c r="KQ24" s="9">
        <f t="shared" si="828"/>
        <v>13</v>
      </c>
      <c r="KR24" s="5">
        <f>IFERROR(KS24-VLOOKUP($A24,'TB2-1'!$A:$XEW,1+IFERROR(VALUE(RIGHT(KR$3,2)),RIGHT(KR$3,1)),TRUE),#N/A)</f>
        <v>-50</v>
      </c>
      <c r="KS24" s="9">
        <f t="shared" si="828"/>
        <v>22</v>
      </c>
      <c r="KT24" s="5" t="e">
        <f>IFERROR(KU24-VLOOKUP($A24,'TB2-1'!$A:$XEW,1+IFERROR(VALUE(RIGHT(KT$3,2)),RIGHT(KT$3,1)),TRUE),#N/A)</f>
        <v>#N/A</v>
      </c>
      <c r="KU24" s="9" t="e">
        <v>#N/A</v>
      </c>
      <c r="KV24" s="5" t="e">
        <f>IFERROR(KW24-VLOOKUP($A24,'TB2-1'!$A:$XEW,1+IFERROR(VALUE(RIGHT(KV$3,2)),RIGHT(KV$3,1)),TRUE),#N/A)</f>
        <v>#N/A</v>
      </c>
      <c r="KW24" s="9" t="e">
        <v>#N/A</v>
      </c>
      <c r="KX24" s="5" t="e">
        <f>IFERROR(KY24-VLOOKUP($A24,'TB2-1'!$A:$XEW,1+IFERROR(VALUE(RIGHT(KX$3,2)),RIGHT(KX$3,1)),TRUE),#N/A)</f>
        <v>#N/A</v>
      </c>
      <c r="KY24" s="9" t="e">
        <v>#N/A</v>
      </c>
      <c r="KZ24" s="5" t="e">
        <f>IFERROR(LA24-VLOOKUP($A24,'TB2-1'!$A:$XEW,1+IFERROR(VALUE(RIGHT(KZ$3,2)),RIGHT(KZ$3,1)),TRUE),#N/A)</f>
        <v>#N/A</v>
      </c>
      <c r="LA24" s="9" t="e">
        <v>#N/A</v>
      </c>
      <c r="LB24" s="5" t="e">
        <f>IFERROR(LC24-VLOOKUP($A24,'TB2-1'!$A:$XEW,1+IFERROR(VALUE(RIGHT(LB$3,2)),RIGHT(LB$3,1)),TRUE),#N/A)</f>
        <v>#N/A</v>
      </c>
      <c r="LC24" s="9" t="e">
        <v>#N/A</v>
      </c>
      <c r="LD24" s="5" t="e">
        <f>IFERROR(LE24-VLOOKUP($A24,'TB2-1'!$A:$XEW,1+IFERROR(VALUE(RIGHT(LD$3,2)),RIGHT(LD$3,1)),TRUE),#N/A)</f>
        <v>#N/A</v>
      </c>
      <c r="LE24" s="9" t="e">
        <v>#N/A</v>
      </c>
      <c r="LF24" s="5" t="e">
        <f>IFERROR(LG24-VLOOKUP($A24,'TB2-1'!$A:$XEW,1+IFERROR(VALUE(RIGHT(LF$3,2)),RIGHT(LF$3,1)),TRUE),#N/A)</f>
        <v>#N/A</v>
      </c>
      <c r="LG24" s="9" t="e">
        <v>#N/A</v>
      </c>
      <c r="LH24" s="5" t="e">
        <f>IFERROR(LI24-VLOOKUP($A24,'TB2-1'!$A:$XEW,1+IFERROR(VALUE(RIGHT(LH$3,2)),RIGHT(LH$3,1)),TRUE),#N/A)</f>
        <v>#N/A</v>
      </c>
      <c r="LI24" s="9" t="e">
        <v>#N/A</v>
      </c>
      <c r="LJ24" s="5" t="e">
        <f>IFERROR(LK24-VLOOKUP($A24,'TB2-1'!$A:$XEW,1+IFERROR(VALUE(RIGHT(LJ$3,2)),RIGHT(LJ$3,1)),TRUE),#N/A)</f>
        <v>#N/A</v>
      </c>
      <c r="LK24" s="9" t="e">
        <v>#N/A</v>
      </c>
      <c r="LL24" s="5" t="e">
        <f>IFERROR(LM24-VLOOKUP($A24,'TB2-1'!$A:$XEW,1+IFERROR(VALUE(RIGHT(LL$3,2)),RIGHT(LL$3,1)),TRUE),#N/A)</f>
        <v>#N/A</v>
      </c>
      <c r="LM24" s="9" t="e">
        <v>#N/A</v>
      </c>
      <c r="LN24" s="2" t="e">
        <f>IFERROR(LO24-VLOOKUP($A24,'TB2-1'!$A:$XEW,1+IFERROR(VALUE(RIGHT(LN$3,2)),RIGHT(LN$3,1)),TRUE),#N/A)</f>
        <v>#N/A</v>
      </c>
      <c r="LO24" s="9" t="e">
        <f>-17+VLOOKUP($A24,$ACE:$ACW,1+IFERROR(VALUE(RIGHT(LN$3,2)),RIGHT(LN$3,1)),TRUE)</f>
        <v>#N/A</v>
      </c>
      <c r="LP24" s="2" t="e">
        <f>IFERROR(LQ24-VLOOKUP($A24,'TB2-1'!$A:$XEW,1+IFERROR(VALUE(RIGHT(LP$3,2)),RIGHT(LP$3,1)),TRUE),#N/A)</f>
        <v>#N/A</v>
      </c>
      <c r="LQ24" s="9" t="e">
        <f>-17+VLOOKUP($A24,$ACE:$ACW,1+IFERROR(VALUE(RIGHT(LP$3,2)),RIGHT(LP$3,1)),TRUE)</f>
        <v>#N/A</v>
      </c>
      <c r="LR24" s="2">
        <f>IFERROR(LS24-VLOOKUP($A24,'TB2-1'!$A:$XEW,1+IFERROR(VALUE(RIGHT(LR$3,2)),RIGHT(LR$3,1)),TRUE),#N/A)</f>
        <v>-24</v>
      </c>
      <c r="LS24" s="9">
        <f>-17+VLOOKUP($A24,$ACE:$ACW,1+IFERROR(VALUE(RIGHT(LR$3,2)),RIGHT(LR$3,1)),TRUE)</f>
        <v>-14</v>
      </c>
      <c r="LT24" s="2">
        <f>IFERROR(LU24-VLOOKUP($A24,'TB2-1'!$A:$XEW,1+IFERROR(VALUE(RIGHT(LT$3,2)),RIGHT(LT$3,1)),TRUE),#N/A)</f>
        <v>-27</v>
      </c>
      <c r="LU24" s="9">
        <f>-17+VLOOKUP($A24,$ACE:$ACW,1+IFERROR(VALUE(RIGHT(LT$3,2)),RIGHT(LT$3,1)),TRUE)</f>
        <v>-13</v>
      </c>
      <c r="LV24" s="2">
        <f>IFERROR(LW24-VLOOKUP($A24,'TB2-1'!$A:$XEW,1+IFERROR(VALUE(RIGHT(LV$3,2)),RIGHT(LV$3,1)),TRUE),#N/A)</f>
        <v>-31</v>
      </c>
      <c r="LW24" s="9">
        <f>-17+VLOOKUP($A24,$ACE:$ACW,1+IFERROR(VALUE(RIGHT(LV$3,2)),RIGHT(LV$3,1)),TRUE)</f>
        <v>-11</v>
      </c>
      <c r="LX24" s="2">
        <f>IFERROR(LY24-VLOOKUP($A24,'TB2-1'!$A:$XEW,1+IFERROR(VALUE(RIGHT(LX$3,2)),RIGHT(LX$3,1)),TRUE),#N/A)</f>
        <v>-37</v>
      </c>
      <c r="LY24" s="9">
        <f>-17+VLOOKUP($A24,$ACE:$ACW,1+IFERROR(VALUE(RIGHT(LX$3,2)),RIGHT(LX$3,1)),TRUE)</f>
        <v>-8</v>
      </c>
      <c r="LZ24" s="2">
        <f>IFERROR(MA24-VLOOKUP($A24,'TB2-1'!$A:$XEW,1+IFERROR(VALUE(RIGHT(LZ$3,2)),RIGHT(LZ$3,1)),TRUE),#N/A)</f>
        <v>-46</v>
      </c>
      <c r="MA24" s="9">
        <f>-17+VLOOKUP($A24,$ACE:$ACW,1+IFERROR(VALUE(RIGHT(LZ$3,2)),RIGHT(LZ$3,1)),TRUE)</f>
        <v>0</v>
      </c>
      <c r="MB24" s="2">
        <f>IFERROR(MC24-VLOOKUP($A24,'TB2-1'!$A:$XEW,1+IFERROR(VALUE(RIGHT(MB$3,2)),RIGHT(MB$3,1)),TRUE),#N/A)</f>
        <v>-63</v>
      </c>
      <c r="MC24" s="9">
        <f>-17+VLOOKUP($A24,$ACE:$ACW,1+IFERROR(VALUE(RIGHT(MB$3,2)),RIGHT(MB$3,1)),TRUE)</f>
        <v>9</v>
      </c>
      <c r="MD24" s="2" t="e">
        <f>IFERROR(ME24-VLOOKUP($A24,'TB2-1'!$A:$XEW,1+IFERROR(VALUE(RIGHT(MD$3,2)),RIGHT(MD$3,1)),TRUE),#N/A)</f>
        <v>#N/A</v>
      </c>
      <c r="ME24" s="9" t="e">
        <v>#N/A</v>
      </c>
      <c r="MF24" s="2" t="e">
        <f>IFERROR(MG24-VLOOKUP($A24,'TB2-1'!$A:$XEW,1+IFERROR(VALUE(RIGHT(MF$3,2)),RIGHT(MF$3,1)),TRUE),#N/A)</f>
        <v>#N/A</v>
      </c>
      <c r="MG24" s="9" t="e">
        <v>#N/A</v>
      </c>
      <c r="MH24" s="2" t="e">
        <f>IFERROR(MI24-VLOOKUP($A24,'TB2-1'!$A:$XEW,1+IFERROR(VALUE(RIGHT(MH$3,2)),RIGHT(MH$3,1)),TRUE),#N/A)</f>
        <v>#N/A</v>
      </c>
      <c r="MI24" s="9" t="e">
        <v>#N/A</v>
      </c>
      <c r="MJ24" s="2" t="e">
        <f>IFERROR(MK24-VLOOKUP($A24,'TB2-1'!$A:$XEW,1+IFERROR(VALUE(RIGHT(MJ$3,2)),RIGHT(MJ$3,1)),TRUE),#N/A)</f>
        <v>#N/A</v>
      </c>
      <c r="MK24" s="9" t="e">
        <v>#N/A</v>
      </c>
      <c r="ML24" s="2" t="e">
        <f>IFERROR(MM24-VLOOKUP($A24,'TB2-1'!$A:$XEW,1+IFERROR(VALUE(RIGHT(ML$3,2)),RIGHT(ML$3,1)),TRUE),#N/A)</f>
        <v>#N/A</v>
      </c>
      <c r="MM24" s="9" t="e">
        <v>#N/A</v>
      </c>
      <c r="MN24" s="2" t="e">
        <f>IFERROR(MO24-VLOOKUP($A24,'TB2-1'!$A:$XEW,1+IFERROR(VALUE(RIGHT(MN$3,2)),RIGHT(MN$3,1)),TRUE),#N/A)</f>
        <v>#N/A</v>
      </c>
      <c r="MO24" s="9" t="e">
        <v>#N/A</v>
      </c>
      <c r="MP24" s="2" t="e">
        <f>IFERROR(MQ24-VLOOKUP($A24,'TB2-1'!$A:$XEW,1+IFERROR(VALUE(RIGHT(MP$3,2)),RIGHT(MP$3,1)),TRUE),#N/A)</f>
        <v>#N/A</v>
      </c>
      <c r="MQ24" s="9" t="e">
        <v>#N/A</v>
      </c>
      <c r="MR24" s="2" t="e">
        <f>IFERROR(MS24-VLOOKUP($A24,'TB2-1'!$A:$XEW,1+IFERROR(VALUE(RIGHT(MR$3,2)),RIGHT(MR$3,1)),TRUE),#N/A)</f>
        <v>#N/A</v>
      </c>
      <c r="MS24" s="9" t="e">
        <v>#N/A</v>
      </c>
      <c r="MT24" s="2" t="e">
        <f>IFERROR(MU24-VLOOKUP($A24,'TB2-1'!$A:$XEW,1+IFERROR(VALUE(RIGHT(MT$3,2)),RIGHT(MT$3,1)),TRUE),#N/A)</f>
        <v>#N/A</v>
      </c>
      <c r="MU24" s="9" t="e">
        <v>#N/A</v>
      </c>
      <c r="MV24" s="2" t="e">
        <f>IFERROR(MW24-VLOOKUP($A24,'TB2-1'!$A:$XEW,1+IFERROR(VALUE(RIGHT(MV$3,2)),RIGHT(MV$3,1)),TRUE),#N/A)</f>
        <v>#N/A</v>
      </c>
      <c r="MW24" s="9" t="e">
        <v>#N/A</v>
      </c>
      <c r="MX24" s="5" t="e">
        <f>IFERROR(MY24-VLOOKUP($A24,'TB2-1'!$A:$XEW,1+IFERROR(VALUE(RIGHT(MX$3,2)),RIGHT(MX$3,1)),TRUE),#N/A)</f>
        <v>#N/A</v>
      </c>
      <c r="MY24" s="9" t="e">
        <f>-31+VLOOKUP($A24,$ACE:$ACW,1+IFERROR(VALUE(RIGHT(MX$3,2)),RIGHT(MX$3,1)),TRUE)</f>
        <v>#N/A</v>
      </c>
      <c r="MZ24" s="5" t="e">
        <f>IFERROR(NA24-VLOOKUP($A24,'TB2-1'!$A:$XEW,1+IFERROR(VALUE(RIGHT(MZ$3,2)),RIGHT(MZ$3,1)),TRUE),#N/A)</f>
        <v>#N/A</v>
      </c>
      <c r="NA24" s="9" t="e">
        <f>-31+VLOOKUP($A24,$ACE:$ACW,1+IFERROR(VALUE(RIGHT(MZ$3,2)),RIGHT(MZ$3,1)),TRUE)</f>
        <v>#N/A</v>
      </c>
      <c r="NB24" s="5">
        <f>IFERROR(NC24-VLOOKUP($A24,'TB2-1'!$A:$XEW,1+IFERROR(VALUE(RIGHT(NB$3,2)),RIGHT(NB$3,1)),TRUE),#N/A)</f>
        <v>-38</v>
      </c>
      <c r="NC24" s="9">
        <f>-31+VLOOKUP($A24,$ACE:$ACW,1+IFERROR(VALUE(RIGHT(NB$3,2)),RIGHT(NB$3,1)),TRUE)</f>
        <v>-28</v>
      </c>
      <c r="ND24" s="5">
        <f>IFERROR(NE24-VLOOKUP($A24,'TB2-1'!$A:$XEW,1+IFERROR(VALUE(RIGHT(ND$3,2)),RIGHT(ND$3,1)),TRUE),#N/A)</f>
        <v>-41</v>
      </c>
      <c r="NE24" s="9">
        <f>-31+VLOOKUP($A24,$ACE:$ACW,1+IFERROR(VALUE(RIGHT(ND$3,2)),RIGHT(ND$3,1)),TRUE)</f>
        <v>-27</v>
      </c>
      <c r="NF24" s="5">
        <f>IFERROR(NG24-VLOOKUP($A24,'TB2-1'!$A:$XEW,1+IFERROR(VALUE(RIGHT(NF$3,2)),RIGHT(NF$3,1)),TRUE),#N/A)</f>
        <v>-45</v>
      </c>
      <c r="NG24" s="9">
        <f>-31+VLOOKUP($A24,$ACE:$ACW,1+IFERROR(VALUE(RIGHT(NF$3,2)),RIGHT(NF$3,1)),TRUE)</f>
        <v>-25</v>
      </c>
      <c r="NH24" s="5">
        <f>IFERROR(NI24-VLOOKUP($A24,'TB2-1'!$A:$XEW,1+IFERROR(VALUE(RIGHT(NH$3,2)),RIGHT(NH$3,1)),TRUE),#N/A)</f>
        <v>-51</v>
      </c>
      <c r="NI24" s="9">
        <f>-31+VLOOKUP($A24,$ACE:$ACW,1+IFERROR(VALUE(RIGHT(NH$3,2)),RIGHT(NH$3,1)),TRUE)</f>
        <v>-22</v>
      </c>
      <c r="NJ24" s="5">
        <f>IFERROR(NK24-VLOOKUP($A24,'TB2-1'!$A:$XEW,1+IFERROR(VALUE(RIGHT(NJ$3,2)),RIGHT(NJ$3,1)),TRUE),#N/A)</f>
        <v>-60</v>
      </c>
      <c r="NK24" s="9">
        <f>-31+VLOOKUP($A24,$ACE:$ACW,1+IFERROR(VALUE(RIGHT(NJ$3,2)),RIGHT(NJ$3,1)),TRUE)</f>
        <v>-14</v>
      </c>
      <c r="NL24" s="5">
        <f>IFERROR(NM24-VLOOKUP($A24,'TB2-1'!$A:$XEW,1+IFERROR(VALUE(RIGHT(NL$3,2)),RIGHT(NL$3,1)),TRUE),#N/A)</f>
        <v>-77</v>
      </c>
      <c r="NM24" s="9">
        <f>-31+VLOOKUP($A24,$ACE:$ACW,1+IFERROR(VALUE(RIGHT(NL$3,2)),RIGHT(NL$3,1)),TRUE)</f>
        <v>-5</v>
      </c>
      <c r="NN24" s="5" t="e">
        <f>IFERROR(NO24-VLOOKUP($A24,'TB2-1'!$A:$XEW,1+IFERROR(VALUE(RIGHT(NN$3,2)),RIGHT(NN$3,1)),TRUE),#N/A)</f>
        <v>#N/A</v>
      </c>
      <c r="NO24" s="9" t="e">
        <v>#N/A</v>
      </c>
      <c r="NP24" s="5" t="e">
        <f>IFERROR(NQ24-VLOOKUP($A24,'TB2-1'!$A:$XEW,1+IFERROR(VALUE(RIGHT(NP$3,2)),RIGHT(NP$3,1)),TRUE),#N/A)</f>
        <v>#N/A</v>
      </c>
      <c r="NQ24" s="9" t="e">
        <v>#N/A</v>
      </c>
      <c r="NR24" s="5" t="e">
        <f>IFERROR(NS24-VLOOKUP($A24,'TB2-1'!$A:$XEW,1+IFERROR(VALUE(RIGHT(NR$3,2)),RIGHT(NR$3,1)),TRUE),#N/A)</f>
        <v>#N/A</v>
      </c>
      <c r="NS24" s="9" t="e">
        <v>#N/A</v>
      </c>
      <c r="NT24" s="5" t="e">
        <f>IFERROR(NU24-VLOOKUP($A24,'TB2-1'!$A:$XEW,1+IFERROR(VALUE(RIGHT(NT$3,2)),RIGHT(NT$3,1)),TRUE),#N/A)</f>
        <v>#N/A</v>
      </c>
      <c r="NU24" s="9" t="e">
        <v>#N/A</v>
      </c>
      <c r="NV24" s="5" t="e">
        <f>IFERROR(NW24-VLOOKUP($A24,'TB2-1'!$A:$XEW,1+IFERROR(VALUE(RIGHT(NV$3,2)),RIGHT(NV$3,1)),TRUE),#N/A)</f>
        <v>#N/A</v>
      </c>
      <c r="NW24" s="9" t="e">
        <v>#N/A</v>
      </c>
      <c r="NX24" s="5" t="e">
        <f>IFERROR(NY24-VLOOKUP($A24,'TB2-1'!$A:$XEW,1+IFERROR(VALUE(RIGHT(NX$3,2)),RIGHT(NX$3,1)),TRUE),#N/A)</f>
        <v>#N/A</v>
      </c>
      <c r="NY24" s="9" t="e">
        <v>#N/A</v>
      </c>
      <c r="NZ24" s="5" t="e">
        <f>IFERROR(OA24-VLOOKUP($A24,'TB2-1'!$A:$XEW,1+IFERROR(VALUE(RIGHT(NZ$3,2)),RIGHT(NZ$3,1)),TRUE),#N/A)</f>
        <v>#N/A</v>
      </c>
      <c r="OA24" s="9" t="e">
        <v>#N/A</v>
      </c>
      <c r="OB24" s="5" t="e">
        <f>IFERROR(OC24-VLOOKUP($A24,'TB2-1'!$A:$XEW,1+IFERROR(VALUE(RIGHT(OB$3,2)),RIGHT(OB$3,1)),TRUE),#N/A)</f>
        <v>#N/A</v>
      </c>
      <c r="OC24" s="9" t="e">
        <v>#N/A</v>
      </c>
      <c r="OD24" s="5" t="e">
        <f>IFERROR(OE24-VLOOKUP($A24,'TB2-1'!$A:$XEW,1+IFERROR(VALUE(RIGHT(OD$3,2)),RIGHT(OD$3,1)),TRUE),#N/A)</f>
        <v>#N/A</v>
      </c>
      <c r="OE24" s="9" t="e">
        <v>#N/A</v>
      </c>
      <c r="OF24" s="5" t="e">
        <f>IFERROR(OG24-VLOOKUP($A24,'TB2-1'!$A:$XEW,1+IFERROR(VALUE(RIGHT(OF$3,2)),RIGHT(OF$3,1)),TRUE),#N/A)</f>
        <v>#N/A</v>
      </c>
      <c r="OG24" s="9" t="e">
        <v>#N/A</v>
      </c>
      <c r="OH24" s="2" t="e">
        <f>IFERROR(OI24-VLOOKUP($A24,'TB2-1'!$A:$XEW,1+IFERROR(VALUE(RIGHT(OH$3,2)),RIGHT(OH$3,1)),TRUE),#N/A)</f>
        <v>#N/A</v>
      </c>
      <c r="OI24" s="9" t="e">
        <f t="shared" si="92"/>
        <v>#N/A</v>
      </c>
      <c r="OJ24" s="2" t="e">
        <f>IFERROR(OK24-VLOOKUP($A24,'TB2-1'!$A:$XEW,1+IFERROR(VALUE(RIGHT(OJ$3,2)),RIGHT(OJ$3,1)),TRUE),#N/A)</f>
        <v>#N/A</v>
      </c>
      <c r="OK24" s="9" t="e">
        <f t="shared" si="92"/>
        <v>#N/A</v>
      </c>
      <c r="OL24" s="2">
        <f>IFERROR(OM24-VLOOKUP($A24,'TB2-1'!$A:$XEW,1+IFERROR(VALUE(RIGHT(OL$3,2)),RIGHT(OL$3,1)),TRUE),#N/A)</f>
        <v>-57</v>
      </c>
      <c r="OM24" s="9">
        <f t="shared" ref="OM24" si="829">$OW24+VLOOKUP($A24,$ACE:$ACW,1+IFERROR(VALUE(RIGHT(OL$3,2)),RIGHT(OL$3,1)),TRUE)</f>
        <v>-47</v>
      </c>
      <c r="ON24" s="2">
        <f>IFERROR(OO24-VLOOKUP($A24,'TB2-1'!$A:$XEW,1+IFERROR(VALUE(RIGHT(ON$3,2)),RIGHT(ON$3,1)),TRUE),#N/A)</f>
        <v>-60</v>
      </c>
      <c r="OO24" s="9">
        <f t="shared" ref="OO24" si="830">$OW24+VLOOKUP($A24,$ACE:$ACW,1+IFERROR(VALUE(RIGHT(ON$3,2)),RIGHT(ON$3,1)),TRUE)</f>
        <v>-46</v>
      </c>
      <c r="OP24" s="2">
        <f>IFERROR(OQ24-VLOOKUP($A24,'TB2-1'!$A:$XEW,1+IFERROR(VALUE(RIGHT(OP$3,2)),RIGHT(OP$3,1)),TRUE),#N/A)</f>
        <v>-64</v>
      </c>
      <c r="OQ24" s="9">
        <f t="shared" ref="OQ24" si="831">$OW24+VLOOKUP($A24,$ACE:$ACW,1+IFERROR(VALUE(RIGHT(OP$3,2)),RIGHT(OP$3,1)),TRUE)</f>
        <v>-44</v>
      </c>
      <c r="OR24" s="2">
        <f>IFERROR(OS24-VLOOKUP($A24,'TB2-1'!$A:$XEW,1+IFERROR(VALUE(RIGHT(OR$3,2)),RIGHT(OR$3,1)),TRUE),#N/A)</f>
        <v>-70</v>
      </c>
      <c r="OS24" s="9">
        <f t="shared" ref="OS24" si="832">$OW24+VLOOKUP($A24,$ACE:$ACW,1+IFERROR(VALUE(RIGHT(OR$3,2)),RIGHT(OR$3,1)),TRUE)</f>
        <v>-41</v>
      </c>
      <c r="OT24" s="2">
        <f>IFERROR(OU24-VLOOKUP($A24,'TB2-1'!$A:$XEW,1+IFERROR(VALUE(RIGHT(OT$3,2)),RIGHT(OT$3,1)),TRUE),#N/A)</f>
        <v>-79</v>
      </c>
      <c r="OU24" s="9">
        <f t="shared" ref="OU24" si="833">$OW24+VLOOKUP($A24,$ACE:$ACW,1+IFERROR(VALUE(RIGHT(OT$3,2)),RIGHT(OT$3,1)),TRUE)</f>
        <v>-33</v>
      </c>
      <c r="OV24" s="2">
        <f>IFERROR(OW24-VLOOKUP($A24,'TB2-1'!$A:$XEW,1+IFERROR(VALUE(RIGHT(OV$3,2)),RIGHT(OV$3,1)),TRUE),#N/A)</f>
        <v>-122</v>
      </c>
      <c r="OW24" s="9">
        <v>-50</v>
      </c>
      <c r="OX24" s="2">
        <f>IFERROR(OY24-VLOOKUP($A24,'TB2-1'!$A:$XEW,1+IFERROR(VALUE(RIGHT(OX$3,2)),RIGHT(OX$3,1)),TRUE),#N/A)</f>
        <v>-165</v>
      </c>
      <c r="OY24" s="2">
        <f t="shared" si="61"/>
        <v>-50</v>
      </c>
      <c r="OZ24" s="2">
        <f>IFERROR(PA24-VLOOKUP($A24,'TB2-1'!$A:$XEW,1+IFERROR(VALUE(RIGHT(OZ$3,2)),RIGHT(OZ$3,1)),TRUE),#N/A)</f>
        <v>-235</v>
      </c>
      <c r="PA24" s="2">
        <f t="shared" si="61"/>
        <v>-50</v>
      </c>
      <c r="PB24" s="2">
        <f>IFERROR(PC24-VLOOKUP($A24,'TB2-1'!$A:$XEW,1+IFERROR(VALUE(RIGHT(PB$3,2)),RIGHT(PB$3,1)),TRUE),#N/A)</f>
        <v>-340</v>
      </c>
      <c r="PC24" s="2">
        <f t="shared" si="61"/>
        <v>-50</v>
      </c>
      <c r="PD24" s="2">
        <f>IFERROR(PE24-VLOOKUP($A24,'TB2-1'!$A:$XEW,1+IFERROR(VALUE(RIGHT(PD$3,2)),RIGHT(PD$3,1)),TRUE),#N/A)</f>
        <v>-510</v>
      </c>
      <c r="PE24" s="2">
        <f t="shared" si="61"/>
        <v>-50</v>
      </c>
      <c r="PF24" s="2">
        <f>IFERROR(PG24-VLOOKUP($A24,'TB2-1'!$A:$XEW,1+IFERROR(VALUE(RIGHT(PF$3,2)),RIGHT(PF$3,1)),TRUE),#N/A)</f>
        <v>-770</v>
      </c>
      <c r="PG24" s="2">
        <f t="shared" si="61"/>
        <v>-50</v>
      </c>
      <c r="PH24" s="2">
        <f>IFERROR(PI24-VLOOKUP($A24,'TB2-1'!$A:$XEW,1+IFERROR(VALUE(RIGHT(PH$3,2)),RIGHT(PH$3,1)),TRUE),#N/A)</f>
        <v>-1200</v>
      </c>
      <c r="PI24" s="2">
        <f t="shared" si="61"/>
        <v>-50</v>
      </c>
      <c r="PJ24" s="2">
        <f>IFERROR(PK24-VLOOKUP($A24,'TB2-1'!$A:$XEW,1+IFERROR(VALUE(RIGHT(PJ$3,2)),RIGHT(PJ$3,1)),TRUE),#N/A)</f>
        <v>-1900</v>
      </c>
      <c r="PK24" s="2">
        <f t="shared" si="61"/>
        <v>-50</v>
      </c>
      <c r="PL24" s="2">
        <f>IFERROR(PM24-VLOOKUP($A24,'TB2-1'!$A:$XEW,1+IFERROR(VALUE(RIGHT(PL$3,2)),RIGHT(PL$3,1)),TRUE),#N/A)</f>
        <v>-2950</v>
      </c>
      <c r="PM24" s="2">
        <f t="shared" si="61"/>
        <v>-50</v>
      </c>
      <c r="PN24" s="2">
        <f>IFERROR(PO24-VLOOKUP($A24,'TB2-1'!$A:$XEW,1+IFERROR(VALUE(RIGHT(PN$3,2)),RIGHT(PN$3,1)),TRUE),#N/A)</f>
        <v>-4650</v>
      </c>
      <c r="PO24" s="2">
        <f t="shared" si="62"/>
        <v>-50</v>
      </c>
      <c r="PP24" s="2">
        <f>IFERROR(PQ24-VLOOKUP($A24,'TB2-1'!$A:$XEW,1+IFERROR(VALUE(RIGHT(PP$3,2)),RIGHT(PP$3,1)),TRUE),#N/A)</f>
        <v>-7250</v>
      </c>
      <c r="PQ24" s="2">
        <f t="shared" si="63"/>
        <v>-50</v>
      </c>
      <c r="PR24" s="5" t="e">
        <f>IFERROR(PS24-VLOOKUP($A24,'TB2-1'!$A:$XEW,1+IFERROR(VALUE(RIGHT(PR$3,2)),RIGHT(PR$3,1)),TRUE),#N/A)</f>
        <v>#N/A</v>
      </c>
      <c r="PS24" s="9" t="e">
        <f t="shared" si="98"/>
        <v>#N/A</v>
      </c>
      <c r="PT24" s="5" t="e">
        <f>IFERROR(PU24-VLOOKUP($A24,'TB2-1'!$A:$XEW,1+IFERROR(VALUE(RIGHT(PT$3,2)),RIGHT(PT$3,1)),TRUE),#N/A)</f>
        <v>#N/A</v>
      </c>
      <c r="PU24" s="9" t="e">
        <f t="shared" si="98"/>
        <v>#N/A</v>
      </c>
      <c r="PV24" s="5">
        <f>IFERROR(PW24-VLOOKUP($A24,'TB2-1'!$A:$XEW,1+IFERROR(VALUE(RIGHT(PV$3,2)),RIGHT(PV$3,1)),TRUE),#N/A)</f>
        <v>-91</v>
      </c>
      <c r="PW24" s="9">
        <f t="shared" ref="PW24" si="834">$QG24+VLOOKUP($A24,$ACE:$ACW,1+IFERROR(VALUE(RIGHT(PV$3,2)),RIGHT(PV$3,1)),TRUE)</f>
        <v>-81</v>
      </c>
      <c r="PX24" s="5">
        <f>IFERROR(PY24-VLOOKUP($A24,'TB2-1'!$A:$XEW,1+IFERROR(VALUE(RIGHT(PX$3,2)),RIGHT(PX$3,1)),TRUE),#N/A)</f>
        <v>-94</v>
      </c>
      <c r="PY24" s="9">
        <f t="shared" ref="PY24" si="835">$QG24+VLOOKUP($A24,$ACE:$ACW,1+IFERROR(VALUE(RIGHT(PX$3,2)),RIGHT(PX$3,1)),TRUE)</f>
        <v>-80</v>
      </c>
      <c r="PZ24" s="5">
        <f>IFERROR(QA24-VLOOKUP($A24,'TB2-1'!$A:$XEW,1+IFERROR(VALUE(RIGHT(PZ$3,2)),RIGHT(PZ$3,1)),TRUE),#N/A)</f>
        <v>-98</v>
      </c>
      <c r="QA24" s="9">
        <f t="shared" ref="QA24" si="836">$QG24+VLOOKUP($A24,$ACE:$ACW,1+IFERROR(VALUE(RIGHT(PZ$3,2)),RIGHT(PZ$3,1)),TRUE)</f>
        <v>-78</v>
      </c>
      <c r="QB24" s="5">
        <f>IFERROR(QC24-VLOOKUP($A24,'TB2-1'!$A:$XEW,1+IFERROR(VALUE(RIGHT(QB$3,2)),RIGHT(QB$3,1)),TRUE),#N/A)</f>
        <v>-104</v>
      </c>
      <c r="QC24" s="9">
        <f t="shared" ref="QC24" si="837">$QG24+VLOOKUP($A24,$ACE:$ACW,1+IFERROR(VALUE(RIGHT(QB$3,2)),RIGHT(QB$3,1)),TRUE)</f>
        <v>-75</v>
      </c>
      <c r="QD24" s="5">
        <f>IFERROR(QE24-VLOOKUP($A24,'TB2-1'!$A:$XEW,1+IFERROR(VALUE(RIGHT(QD$3,2)),RIGHT(QD$3,1)),TRUE),#N/A)</f>
        <v>-113</v>
      </c>
      <c r="QE24" s="9">
        <f t="shared" ref="QE24" si="838">$QG24+VLOOKUP($A24,$ACE:$ACW,1+IFERROR(VALUE(RIGHT(QD$3,2)),RIGHT(QD$3,1)),TRUE)</f>
        <v>-67</v>
      </c>
      <c r="QF24" s="5">
        <f>IFERROR(QG24-VLOOKUP($A24,'TB2-1'!$A:$XEW,1+IFERROR(VALUE(RIGHT(QF$3,2)),RIGHT(QF$3,1)),TRUE),#N/A)</f>
        <v>-156</v>
      </c>
      <c r="QG24" s="9">
        <v>-84</v>
      </c>
      <c r="QH24" s="5">
        <f>IFERROR(QI24-VLOOKUP($A24,'TB2-1'!$A:$XEW,1+IFERROR(VALUE(RIGHT(QH$3,2)),RIGHT(QH$3,1)),TRUE),#N/A)</f>
        <v>-199</v>
      </c>
      <c r="QI24" s="5">
        <f t="shared" si="64"/>
        <v>-84</v>
      </c>
      <c r="QJ24" s="5">
        <f>IFERROR(QK24-VLOOKUP($A24,'TB2-1'!$A:$XEW,1+IFERROR(VALUE(RIGHT(QJ$3,2)),RIGHT(QJ$3,1)),TRUE),#N/A)</f>
        <v>-269</v>
      </c>
      <c r="QK24" s="5">
        <f t="shared" si="64"/>
        <v>-84</v>
      </c>
      <c r="QL24" s="5">
        <f>IFERROR(QM24-VLOOKUP($A24,'TB2-1'!$A:$XEW,1+IFERROR(VALUE(RIGHT(QL$3,2)),RIGHT(QL$3,1)),TRUE),#N/A)</f>
        <v>-374</v>
      </c>
      <c r="QM24" s="5">
        <f t="shared" si="64"/>
        <v>-84</v>
      </c>
      <c r="QN24" s="5">
        <f>IFERROR(QO24-VLOOKUP($A24,'TB2-1'!$A:$XEW,1+IFERROR(VALUE(RIGHT(QN$3,2)),RIGHT(QN$3,1)),TRUE),#N/A)</f>
        <v>-544</v>
      </c>
      <c r="QO24" s="5">
        <f t="shared" si="64"/>
        <v>-84</v>
      </c>
      <c r="QP24" s="5">
        <f>IFERROR(QQ24-VLOOKUP($A24,'TB2-1'!$A:$XEW,1+IFERROR(VALUE(RIGHT(QP$3,2)),RIGHT(QP$3,1)),TRUE),#N/A)</f>
        <v>-804</v>
      </c>
      <c r="QQ24" s="5">
        <f t="shared" si="64"/>
        <v>-84</v>
      </c>
      <c r="QR24" s="5">
        <f>IFERROR(QS24-VLOOKUP($A24,'TB2-1'!$A:$XEW,1+IFERROR(VALUE(RIGHT(QR$3,2)),RIGHT(QR$3,1)),TRUE),#N/A)</f>
        <v>-1234</v>
      </c>
      <c r="QS24" s="5">
        <f t="shared" si="64"/>
        <v>-84</v>
      </c>
      <c r="QT24" s="5">
        <f>IFERROR(QU24-VLOOKUP($A24,'TB2-1'!$A:$XEW,1+IFERROR(VALUE(RIGHT(QT$3,2)),RIGHT(QT$3,1)),TRUE),#N/A)</f>
        <v>-1934</v>
      </c>
      <c r="QU24" s="5">
        <f t="shared" si="64"/>
        <v>-84</v>
      </c>
      <c r="QV24" s="5">
        <f>IFERROR(QW24-VLOOKUP($A24,'TB2-1'!$A:$XEW,1+IFERROR(VALUE(RIGHT(QV$3,2)),RIGHT(QV$3,1)),TRUE),#N/A)</f>
        <v>-2984</v>
      </c>
      <c r="QW24" s="5">
        <f t="shared" si="64"/>
        <v>-84</v>
      </c>
      <c r="QX24" s="5">
        <f>IFERROR(QY24-VLOOKUP($A24,'TB2-1'!$A:$XEW,1+IFERROR(VALUE(RIGHT(QX$3,2)),RIGHT(QX$3,1)),TRUE),#N/A)</f>
        <v>-4684</v>
      </c>
      <c r="QY24" s="5">
        <f t="shared" si="65"/>
        <v>-84</v>
      </c>
      <c r="QZ24" s="5">
        <f>IFERROR(RA24-VLOOKUP($A24,'TB2-1'!$A:$XEW,1+IFERROR(VALUE(RIGHT(QZ$3,2)),RIGHT(QZ$3,1)),TRUE),#N/A)</f>
        <v>-7284</v>
      </c>
      <c r="RA24" s="5">
        <f t="shared" si="66"/>
        <v>-84</v>
      </c>
      <c r="RB24" s="2" t="e">
        <f>IFERROR(RC24-VLOOKUP($A24,'TB2-1'!$A:$XEW,1+IFERROR(VALUE(RIGHT(RB$3,2)),RIGHT(RB$3,1)),TRUE),#N/A)</f>
        <v>#N/A</v>
      </c>
      <c r="RC24" s="9" t="e">
        <f t="shared" si="104"/>
        <v>#N/A</v>
      </c>
      <c r="RD24" s="2" t="e">
        <f>IFERROR(RE24-VLOOKUP($A24,'TB2-1'!$A:$XEW,1+IFERROR(VALUE(RIGHT(RD$3,2)),RIGHT(RD$3,1)),TRUE),#N/A)</f>
        <v>#N/A</v>
      </c>
      <c r="RE24" s="9" t="e">
        <f t="shared" si="104"/>
        <v>#N/A</v>
      </c>
      <c r="RF24" s="2">
        <f>IFERROR(RG24-VLOOKUP($A24,'TB2-1'!$A:$XEW,1+IFERROR(VALUE(RIGHT(RF$3,2)),RIGHT(RF$3,1)),TRUE),#N/A)</f>
        <v>-147</v>
      </c>
      <c r="RG24" s="9">
        <f t="shared" ref="RG24" si="839">$RQ24+VLOOKUP($A24,$ACE:$ACW,1+IFERROR(VALUE(RIGHT(RF$3,2)),RIGHT(RF$3,1)),TRUE)</f>
        <v>-137</v>
      </c>
      <c r="RH24" s="2">
        <f>IFERROR(RI24-VLOOKUP($A24,'TB2-1'!$A:$XEW,1+IFERROR(VALUE(RIGHT(RH$3,2)),RIGHT(RH$3,1)),TRUE),#N/A)</f>
        <v>-150</v>
      </c>
      <c r="RI24" s="9">
        <f t="shared" ref="RI24" si="840">$RQ24+VLOOKUP($A24,$ACE:$ACW,1+IFERROR(VALUE(RIGHT(RH$3,2)),RIGHT(RH$3,1)),TRUE)</f>
        <v>-136</v>
      </c>
      <c r="RJ24" s="2">
        <f>IFERROR(RK24-VLOOKUP($A24,'TB2-1'!$A:$XEW,1+IFERROR(VALUE(RIGHT(RJ$3,2)),RIGHT(RJ$3,1)),TRUE),#N/A)</f>
        <v>-154</v>
      </c>
      <c r="RK24" s="9">
        <f t="shared" ref="RK24" si="841">$RQ24+VLOOKUP($A24,$ACE:$ACW,1+IFERROR(VALUE(RIGHT(RJ$3,2)),RIGHT(RJ$3,1)),TRUE)</f>
        <v>-134</v>
      </c>
      <c r="RL24" s="2">
        <f>IFERROR(RM24-VLOOKUP($A24,'TB2-1'!$A:$XEW,1+IFERROR(VALUE(RIGHT(RL$3,2)),RIGHT(RL$3,1)),TRUE),#N/A)</f>
        <v>-160</v>
      </c>
      <c r="RM24" s="9">
        <f t="shared" ref="RM24" si="842">$RQ24+VLOOKUP($A24,$ACE:$ACW,1+IFERROR(VALUE(RIGHT(RL$3,2)),RIGHT(RL$3,1)),TRUE)</f>
        <v>-131</v>
      </c>
      <c r="RN24" s="2">
        <f>IFERROR(RO24-VLOOKUP($A24,'TB2-1'!$A:$XEW,1+IFERROR(VALUE(RIGHT(RN$3,2)),RIGHT(RN$3,1)),TRUE),#N/A)</f>
        <v>-169</v>
      </c>
      <c r="RO24" s="9">
        <f t="shared" ref="RO24" si="843">$RQ24+VLOOKUP($A24,$ACE:$ACW,1+IFERROR(VALUE(RIGHT(RN$3,2)),RIGHT(RN$3,1)),TRUE)</f>
        <v>-123</v>
      </c>
      <c r="RP24" s="2">
        <f>IFERROR(RQ24-VLOOKUP($A24,'TB2-1'!$A:$XEW,1+IFERROR(VALUE(RIGHT(RP$3,2)),RIGHT(RP$3,1)),TRUE),#N/A)</f>
        <v>-212</v>
      </c>
      <c r="RQ24" s="9">
        <v>-140</v>
      </c>
      <c r="RR24" s="2">
        <f>IFERROR(RS24-VLOOKUP($A24,'TB2-1'!$A:$XEW,1+IFERROR(VALUE(RIGHT(RR$3,2)),RIGHT(RR$3,1)),TRUE),#N/A)</f>
        <v>-255</v>
      </c>
      <c r="RS24" s="2">
        <f t="shared" si="67"/>
        <v>-140</v>
      </c>
      <c r="RT24" s="2">
        <f>IFERROR(RU24-VLOOKUP($A24,'TB2-1'!$A:$XEW,1+IFERROR(VALUE(RIGHT(RT$3,2)),RIGHT(RT$3,1)),TRUE),#N/A)</f>
        <v>-325</v>
      </c>
      <c r="RU24" s="2">
        <f t="shared" si="67"/>
        <v>-140</v>
      </c>
      <c r="RV24" s="2">
        <f>IFERROR(RW24-VLOOKUP($A24,'TB2-1'!$A:$XEW,1+IFERROR(VALUE(RIGHT(RV$3,2)),RIGHT(RV$3,1)),TRUE),#N/A)</f>
        <v>-430</v>
      </c>
      <c r="RW24" s="2">
        <f t="shared" si="67"/>
        <v>-140</v>
      </c>
      <c r="RX24" s="2">
        <f>IFERROR(RY24-VLOOKUP($A24,'TB2-1'!$A:$XEW,1+IFERROR(VALUE(RIGHT(RX$3,2)),RIGHT(RX$3,1)),TRUE),#N/A)</f>
        <v>-600</v>
      </c>
      <c r="RY24" s="2">
        <f t="shared" si="67"/>
        <v>-140</v>
      </c>
      <c r="RZ24" s="2">
        <f>IFERROR(SA24-VLOOKUP($A24,'TB2-1'!$A:$XEW,1+IFERROR(VALUE(RIGHT(RZ$3,2)),RIGHT(RZ$3,1)),TRUE),#N/A)</f>
        <v>-860</v>
      </c>
      <c r="SA24" s="2">
        <f t="shared" si="67"/>
        <v>-140</v>
      </c>
      <c r="SB24" s="2">
        <f>IFERROR(SC24-VLOOKUP($A24,'TB2-1'!$A:$XEW,1+IFERROR(VALUE(RIGHT(SB$3,2)),RIGHT(SB$3,1)),TRUE),#N/A)</f>
        <v>-1290</v>
      </c>
      <c r="SC24" s="2">
        <f t="shared" si="67"/>
        <v>-140</v>
      </c>
      <c r="SD24" s="2">
        <f>IFERROR(SE24-VLOOKUP($A24,'TB2-1'!$A:$XEW,1+IFERROR(VALUE(RIGHT(SD$3,2)),RIGHT(SD$3,1)),TRUE),#N/A)</f>
        <v>-1990</v>
      </c>
      <c r="SE24" s="2">
        <f t="shared" si="67"/>
        <v>-140</v>
      </c>
      <c r="SF24" s="2">
        <f>IFERROR(SG24-VLOOKUP($A24,'TB2-1'!$A:$XEW,1+IFERROR(VALUE(RIGHT(SF$3,2)),RIGHT(SF$3,1)),TRUE),#N/A)</f>
        <v>-3040</v>
      </c>
      <c r="SG24" s="2">
        <f t="shared" si="67"/>
        <v>-140</v>
      </c>
      <c r="SH24" s="2">
        <f>IFERROR(SI24-VLOOKUP($A24,'TB2-1'!$A:$XEW,1+IFERROR(VALUE(RIGHT(SH$3,2)),RIGHT(SH$3,1)),TRUE),#N/A)</f>
        <v>-4740</v>
      </c>
      <c r="SI24" s="2">
        <f t="shared" si="68"/>
        <v>-140</v>
      </c>
      <c r="SJ24" s="2">
        <f>IFERROR(SK24-VLOOKUP($A24,'TB2-1'!$A:$XEW,1+IFERROR(VALUE(RIGHT(SJ$3,2)),RIGHT(SJ$3,1)),TRUE),#N/A)</f>
        <v>-7340</v>
      </c>
      <c r="SK24" s="2">
        <f t="shared" si="69"/>
        <v>-140</v>
      </c>
      <c r="SL24" s="5" t="e">
        <f>IFERROR(SM24-VLOOKUP($A24,'TB2-1'!$A:$XEW,1+IFERROR(VALUE(RIGHT(SL$3,2)),RIGHT(SL$3,1)),TRUE),#N/A)</f>
        <v>#N/A</v>
      </c>
      <c r="SM24" s="9" t="e">
        <f t="shared" si="110"/>
        <v>#N/A</v>
      </c>
      <c r="SN24" s="5" t="e">
        <f>IFERROR(SO24-VLOOKUP($A24,'TB2-1'!$A:$XEW,1+IFERROR(VALUE(RIGHT(SN$3,2)),RIGHT(SN$3,1)),TRUE),#N/A)</f>
        <v>#N/A</v>
      </c>
      <c r="SO24" s="9" t="e">
        <f t="shared" si="110"/>
        <v>#N/A</v>
      </c>
      <c r="SP24" s="5">
        <f>IFERROR(SQ24-VLOOKUP($A24,'TB2-1'!$A:$XEW,1+IFERROR(VALUE(RIGHT(SP$3,2)),RIGHT(SP$3,1)),TRUE),#N/A)</f>
        <v>-203</v>
      </c>
      <c r="SQ24" s="9">
        <f t="shared" si="110"/>
        <v>-193</v>
      </c>
      <c r="SR24" s="5">
        <f>IFERROR(SS24-VLOOKUP($A24,'TB2-1'!$A:$XEW,1+IFERROR(VALUE(RIGHT(SR$3,2)),RIGHT(SR$3,1)),TRUE),#N/A)</f>
        <v>-206</v>
      </c>
      <c r="SS24" s="9">
        <f t="shared" si="110"/>
        <v>-192</v>
      </c>
      <c r="ST24" s="5">
        <f>IFERROR(SU24-VLOOKUP($A24,'TB2-1'!$A:$XEW,1+IFERROR(VALUE(RIGHT(ST$3,2)),RIGHT(ST$3,1)),TRUE),#N/A)</f>
        <v>-210</v>
      </c>
      <c r="SU24" s="9">
        <f t="shared" si="110"/>
        <v>-190</v>
      </c>
      <c r="SV24" s="5">
        <f>IFERROR(SW24-VLOOKUP($A24,'TB2-1'!$A:$XEW,1+IFERROR(VALUE(RIGHT(SV$3,2)),RIGHT(SV$3,1)),TRUE),#N/A)</f>
        <v>-216</v>
      </c>
      <c r="SW24" s="9">
        <f t="shared" si="706"/>
        <v>-187</v>
      </c>
      <c r="SX24" s="5">
        <f>IFERROR(SY24-VLOOKUP($A24,'TB2-1'!$A:$XEW,1+IFERROR(VALUE(RIGHT(SX$3,2)),RIGHT(SX$3,1)),TRUE),#N/A)</f>
        <v>-225</v>
      </c>
      <c r="SY24" s="9">
        <f t="shared" si="111"/>
        <v>-179</v>
      </c>
      <c r="SZ24" s="5">
        <f>IFERROR(TA24-VLOOKUP($A24,'TB2-1'!$A:$XEW,1+IFERROR(VALUE(RIGHT(SZ$3,2)),RIGHT(SZ$3,1)),TRUE),#N/A)</f>
        <v>-268</v>
      </c>
      <c r="TA24" s="9">
        <v>-196</v>
      </c>
      <c r="TB24" s="5">
        <f>IFERROR(TC24-VLOOKUP($A24,'TB2-1'!$A:$XEW,1+IFERROR(VALUE(RIGHT(TB$3,2)),RIGHT(TB$3,1)),TRUE),#N/A)</f>
        <v>-311</v>
      </c>
      <c r="TC24" s="5">
        <f t="shared" si="70"/>
        <v>-196</v>
      </c>
      <c r="TD24" s="5">
        <f>IFERROR(TE24-VLOOKUP($A24,'TB2-1'!$A:$XEW,1+IFERROR(VALUE(RIGHT(TD$3,2)),RIGHT(TD$3,1)),TRUE),#N/A)</f>
        <v>-381</v>
      </c>
      <c r="TE24" s="5">
        <f t="shared" si="70"/>
        <v>-196</v>
      </c>
      <c r="TF24" s="5">
        <f>IFERROR(TG24-VLOOKUP($A24,'TB2-1'!$A:$XEW,1+IFERROR(VALUE(RIGHT(TF$3,2)),RIGHT(TF$3,1)),TRUE),#N/A)</f>
        <v>-486</v>
      </c>
      <c r="TG24" s="5">
        <f t="shared" si="70"/>
        <v>-196</v>
      </c>
      <c r="TH24" s="5">
        <f>IFERROR(TI24-VLOOKUP($A24,'TB2-1'!$A:$XEW,1+IFERROR(VALUE(RIGHT(TH$3,2)),RIGHT(TH$3,1)),TRUE),#N/A)</f>
        <v>-656</v>
      </c>
      <c r="TI24" s="5">
        <f t="shared" si="70"/>
        <v>-196</v>
      </c>
      <c r="TJ24" s="5">
        <f>IFERROR(TK24-VLOOKUP($A24,'TB2-1'!$A:$XEW,1+IFERROR(VALUE(RIGHT(TJ$3,2)),RIGHT(TJ$3,1)),TRUE),#N/A)</f>
        <v>-916</v>
      </c>
      <c r="TK24" s="5">
        <f t="shared" si="70"/>
        <v>-196</v>
      </c>
      <c r="TL24" s="5">
        <f>IFERROR(TM24-VLOOKUP($A24,'TB2-1'!$A:$XEW,1+IFERROR(VALUE(RIGHT(TL$3,2)),RIGHT(TL$3,1)),TRUE),#N/A)</f>
        <v>-1346</v>
      </c>
      <c r="TM24" s="5">
        <f t="shared" si="70"/>
        <v>-196</v>
      </c>
      <c r="TN24" s="5">
        <f>IFERROR(TO24-VLOOKUP($A24,'TB2-1'!$A:$XEW,1+IFERROR(VALUE(RIGHT(TN$3,2)),RIGHT(TN$3,1)),TRUE),#N/A)</f>
        <v>-2046</v>
      </c>
      <c r="TO24" s="5">
        <f t="shared" si="70"/>
        <v>-196</v>
      </c>
      <c r="TP24" s="5">
        <f>IFERROR(TQ24-VLOOKUP($A24,'TB2-1'!$A:$XEW,1+IFERROR(VALUE(RIGHT(TP$3,2)),RIGHT(TP$3,1)),TRUE),#N/A)</f>
        <v>-3096</v>
      </c>
      <c r="TQ24" s="5">
        <f t="shared" si="70"/>
        <v>-196</v>
      </c>
      <c r="TR24" s="5">
        <f>IFERROR(TS24-VLOOKUP($A24,'TB2-1'!$A:$XEW,1+IFERROR(VALUE(RIGHT(TR$3,2)),RIGHT(TR$3,1)),TRUE),#N/A)</f>
        <v>-4796</v>
      </c>
      <c r="TS24" s="5">
        <f t="shared" si="71"/>
        <v>-196</v>
      </c>
      <c r="TT24" s="5">
        <f>IFERROR(TU24-VLOOKUP($A24,'TB2-1'!$A:$XEW,1+IFERROR(VALUE(RIGHT(TT$3,2)),RIGHT(TT$3,1)),TRUE),#N/A)</f>
        <v>-7396</v>
      </c>
      <c r="TU24" s="5">
        <f t="shared" si="72"/>
        <v>-196</v>
      </c>
      <c r="TV24" s="2" t="e">
        <f>IFERROR(TW24-VLOOKUP($A24,'TB2-1'!$A:$XEW,1+IFERROR(VALUE(RIGHT(TV$3,2)),RIGHT(TV$3,1)),TRUE),#N/A)</f>
        <v>#N/A</v>
      </c>
      <c r="TW24" s="9" t="e">
        <f t="shared" si="112"/>
        <v>#N/A</v>
      </c>
      <c r="TX24" s="2" t="e">
        <f>IFERROR(TY24-VLOOKUP($A24,'TB2-1'!$A:$XEW,1+IFERROR(VALUE(RIGHT(TX$3,2)),RIGHT(TX$3,1)),TRUE),#N/A)</f>
        <v>#N/A</v>
      </c>
      <c r="TY24" s="9" t="e">
        <f t="shared" si="112"/>
        <v>#N/A</v>
      </c>
      <c r="TZ24" s="2">
        <f>IFERROR(UA24-VLOOKUP($A24,'TB2-1'!$A:$XEW,1+IFERROR(VALUE(RIGHT(TZ$3,2)),RIGHT(TZ$3,1)),TRUE),#N/A)</f>
        <v>-291</v>
      </c>
      <c r="UA24" s="9">
        <f t="shared" ref="UA24" si="844">$UK24+VLOOKUP($A24,$ACE:$ACW,1+IFERROR(VALUE(RIGHT(TZ$3,2)),RIGHT(TZ$3,1)),TRUE)</f>
        <v>-281</v>
      </c>
      <c r="UB24" s="2">
        <f>IFERROR(UC24-VLOOKUP($A24,'TB2-1'!$A:$XEW,1+IFERROR(VALUE(RIGHT(UB$3,2)),RIGHT(UB$3,1)),TRUE),#N/A)</f>
        <v>-294</v>
      </c>
      <c r="UC24" s="9">
        <f t="shared" ref="UC24" si="845">$UK24+VLOOKUP($A24,$ACE:$ACW,1+IFERROR(VALUE(RIGHT(UB$3,2)),RIGHT(UB$3,1)),TRUE)</f>
        <v>-280</v>
      </c>
      <c r="UD24" s="2">
        <f>IFERROR(UE24-VLOOKUP($A24,'TB2-1'!$A:$XEW,1+IFERROR(VALUE(RIGHT(UD$3,2)),RIGHT(UD$3,1)),TRUE),#N/A)</f>
        <v>-298</v>
      </c>
      <c r="UE24" s="9">
        <f t="shared" ref="UE24" si="846">$UK24+VLOOKUP($A24,$ACE:$ACW,1+IFERROR(VALUE(RIGHT(UD$3,2)),RIGHT(UD$3,1)),TRUE)</f>
        <v>-278</v>
      </c>
      <c r="UF24" s="2">
        <f>IFERROR(UG24-VLOOKUP($A24,'TB2-1'!$A:$XEW,1+IFERROR(VALUE(RIGHT(UF$3,2)),RIGHT(UF$3,1)),TRUE),#N/A)</f>
        <v>-304</v>
      </c>
      <c r="UG24" s="9">
        <f t="shared" ref="UG24" si="847">$UK24+VLOOKUP($A24,$ACE:$ACW,1+IFERROR(VALUE(RIGHT(UF$3,2)),RIGHT(UF$3,1)),TRUE)</f>
        <v>-275</v>
      </c>
      <c r="UH24" s="2">
        <f>IFERROR(UI24-VLOOKUP($A24,'TB2-1'!$A:$XEW,1+IFERROR(VALUE(RIGHT(UH$3,2)),RIGHT(UH$3,1)),TRUE),#N/A)</f>
        <v>-313</v>
      </c>
      <c r="UI24" s="9">
        <f t="shared" ref="UI24" si="848">$UK24+VLOOKUP($A24,$ACE:$ACW,1+IFERROR(VALUE(RIGHT(UH$3,2)),RIGHT(UH$3,1)),TRUE)</f>
        <v>-267</v>
      </c>
      <c r="UJ24" s="2">
        <f>IFERROR(UK24-VLOOKUP($A24,'TB2-1'!$A:$XEW,1+IFERROR(VALUE(RIGHT(UJ$3,2)),RIGHT(UJ$3,1)),TRUE),#N/A)</f>
        <v>-356</v>
      </c>
      <c r="UK24" s="9">
        <v>-284</v>
      </c>
      <c r="UL24" s="2">
        <f>IFERROR(UM24-VLOOKUP($A24,'TB2-1'!$A:$XEW,1+IFERROR(VALUE(RIGHT(UL$3,2)),RIGHT(UL$3,1)),TRUE),#N/A)</f>
        <v>-399</v>
      </c>
      <c r="UM24" s="2">
        <f t="shared" si="73"/>
        <v>-284</v>
      </c>
      <c r="UN24" s="2">
        <f>IFERROR(UO24-VLOOKUP($A24,'TB2-1'!$A:$XEW,1+IFERROR(VALUE(RIGHT(UN$3,2)),RIGHT(UN$3,1)),TRUE),#N/A)</f>
        <v>-469</v>
      </c>
      <c r="UO24" s="2">
        <f t="shared" si="73"/>
        <v>-284</v>
      </c>
      <c r="UP24" s="2">
        <f>IFERROR(UQ24-VLOOKUP($A24,'TB2-1'!$A:$XEW,1+IFERROR(VALUE(RIGHT(UP$3,2)),RIGHT(UP$3,1)),TRUE),#N/A)</f>
        <v>-574</v>
      </c>
      <c r="UQ24" s="2">
        <f t="shared" si="73"/>
        <v>-284</v>
      </c>
      <c r="UR24" s="2">
        <f>IFERROR(US24-VLOOKUP($A24,'TB2-1'!$A:$XEW,1+IFERROR(VALUE(RIGHT(UR$3,2)),RIGHT(UR$3,1)),TRUE),#N/A)</f>
        <v>-744</v>
      </c>
      <c r="US24" s="2">
        <f t="shared" si="73"/>
        <v>-284</v>
      </c>
      <c r="UT24" s="2">
        <f>IFERROR(UU24-VLOOKUP($A24,'TB2-1'!$A:$XEW,1+IFERROR(VALUE(RIGHT(UT$3,2)),RIGHT(UT$3,1)),TRUE),#N/A)</f>
        <v>-1004</v>
      </c>
      <c r="UU24" s="2">
        <f t="shared" si="73"/>
        <v>-284</v>
      </c>
      <c r="UV24" s="2">
        <f>IFERROR(UW24-VLOOKUP($A24,'TB2-1'!$A:$XEW,1+IFERROR(VALUE(RIGHT(UV$3,2)),RIGHT(UV$3,1)),TRUE),#N/A)</f>
        <v>-1434</v>
      </c>
      <c r="UW24" s="2">
        <f t="shared" si="73"/>
        <v>-284</v>
      </c>
      <c r="UX24" s="2">
        <f>IFERROR(UY24-VLOOKUP($A24,'TB2-1'!$A:$XEW,1+IFERROR(VALUE(RIGHT(UX$3,2)),RIGHT(UX$3,1)),TRUE),#N/A)</f>
        <v>-2134</v>
      </c>
      <c r="UY24" s="2">
        <f t="shared" si="73"/>
        <v>-284</v>
      </c>
      <c r="UZ24" s="2">
        <f>IFERROR(VA24-VLOOKUP($A24,'TB2-1'!$A:$XEW,1+IFERROR(VALUE(RIGHT(UZ$3,2)),RIGHT(UZ$3,1)),TRUE),#N/A)</f>
        <v>-3184</v>
      </c>
      <c r="VA24" s="2">
        <f t="shared" si="73"/>
        <v>-284</v>
      </c>
      <c r="VB24" s="2">
        <f>IFERROR(VC24-VLOOKUP($A24,'TB2-1'!$A:$XEW,1+IFERROR(VALUE(RIGHT(VB$3,2)),RIGHT(VB$3,1)),TRUE),#N/A)</f>
        <v>-4884</v>
      </c>
      <c r="VC24" s="2">
        <f t="shared" si="74"/>
        <v>-284</v>
      </c>
      <c r="VD24" s="2">
        <f>IFERROR(VE24-VLOOKUP($A24,'TB2-1'!$A:$XEW,1+IFERROR(VALUE(RIGHT(VD$3,2)),RIGHT(VD$3,1)),TRUE),#N/A)</f>
        <v>-7484</v>
      </c>
      <c r="VE24" s="2">
        <f t="shared" si="75"/>
        <v>-284</v>
      </c>
      <c r="VF24" s="5" t="e">
        <f>IFERROR(VG24-VLOOKUP($A24,'TB2-1'!$A:$XEW,1+IFERROR(VALUE(RIGHT(VF$3,2)),RIGHT(VF$3,1)),TRUE),#N/A)</f>
        <v>#N/A</v>
      </c>
      <c r="VG24" s="9" t="e">
        <f t="shared" si="118"/>
        <v>#N/A</v>
      </c>
      <c r="VH24" s="5" t="e">
        <f>IFERROR(VI24-VLOOKUP($A24,'TB2-1'!$A:$XEW,1+IFERROR(VALUE(RIGHT(VH$3,2)),RIGHT(VH$3,1)),TRUE),#N/A)</f>
        <v>#N/A</v>
      </c>
      <c r="VI24" s="9" t="e">
        <f t="shared" si="118"/>
        <v>#N/A</v>
      </c>
      <c r="VJ24" s="5">
        <f>IFERROR(VK24-VLOOKUP($A24,'TB2-1'!$A:$XEW,1+IFERROR(VALUE(RIGHT(VJ$3,2)),RIGHT(VJ$3,1)),TRUE),#N/A)</f>
        <v>-432</v>
      </c>
      <c r="VK24" s="9">
        <f t="shared" ref="VK24" si="849">$VU24+VLOOKUP($A24,$ACE:$ACW,1+IFERROR(VALUE(RIGHT(VJ$3,2)),RIGHT(VJ$3,1)),TRUE)</f>
        <v>-422</v>
      </c>
      <c r="VL24" s="5">
        <f>IFERROR(VM24-VLOOKUP($A24,'TB2-1'!$A:$XEW,1+IFERROR(VALUE(RIGHT(VL$3,2)),RIGHT(VL$3,1)),TRUE),#N/A)</f>
        <v>-435</v>
      </c>
      <c r="VM24" s="9">
        <f t="shared" ref="VM24" si="850">$VU24+VLOOKUP($A24,$ACE:$ACW,1+IFERROR(VALUE(RIGHT(VL$3,2)),RIGHT(VL$3,1)),TRUE)</f>
        <v>-421</v>
      </c>
      <c r="VN24" s="5">
        <f>IFERROR(VO24-VLOOKUP($A24,'TB2-1'!$A:$XEW,1+IFERROR(VALUE(RIGHT(VN$3,2)),RIGHT(VN$3,1)),TRUE),#N/A)</f>
        <v>-439</v>
      </c>
      <c r="VO24" s="9">
        <f t="shared" ref="VO24" si="851">$VU24+VLOOKUP($A24,$ACE:$ACW,1+IFERROR(VALUE(RIGHT(VN$3,2)),RIGHT(VN$3,1)),TRUE)</f>
        <v>-419</v>
      </c>
      <c r="VP24" s="5">
        <f>IFERROR(VQ24-VLOOKUP($A24,'TB2-1'!$A:$XEW,1+IFERROR(VALUE(RIGHT(VP$3,2)),RIGHT(VP$3,1)),TRUE),#N/A)</f>
        <v>-445</v>
      </c>
      <c r="VQ24" s="9">
        <f t="shared" ref="VQ24" si="852">$VU24+VLOOKUP($A24,$ACE:$ACW,1+IFERROR(VALUE(RIGHT(VP$3,2)),RIGHT(VP$3,1)),TRUE)</f>
        <v>-416</v>
      </c>
      <c r="VR24" s="5">
        <f>IFERROR(VS24-VLOOKUP($A24,'TB2-1'!$A:$XEW,1+IFERROR(VALUE(RIGHT(VR$3,2)),RIGHT(VR$3,1)),TRUE),#N/A)</f>
        <v>-454</v>
      </c>
      <c r="VS24" s="9">
        <f t="shared" ref="VS24" si="853">$VU24+VLOOKUP($A24,$ACE:$ACW,1+IFERROR(VALUE(RIGHT(VR$3,2)),RIGHT(VR$3,1)),TRUE)</f>
        <v>-408</v>
      </c>
      <c r="VT24" s="5">
        <f>IFERROR(VU24-VLOOKUP($A24,'TB2-1'!$A:$XEW,1+IFERROR(VALUE(RIGHT(VT$3,2)),RIGHT(VT$3,1)),TRUE),#N/A)</f>
        <v>-497</v>
      </c>
      <c r="VU24" s="9">
        <v>-425</v>
      </c>
      <c r="VV24" s="5">
        <f>IFERROR(VW24-VLOOKUP($A24,'TB2-1'!$A:$XEW,1+IFERROR(VALUE(RIGHT(VV$3,2)),RIGHT(VV$3,1)),TRUE),#N/A)</f>
        <v>-540</v>
      </c>
      <c r="VW24" s="5">
        <f t="shared" si="76"/>
        <v>-425</v>
      </c>
      <c r="VX24" s="5">
        <f>IFERROR(VY24-VLOOKUP($A24,'TB2-1'!$A:$XEW,1+IFERROR(VALUE(RIGHT(VX$3,2)),RIGHT(VX$3,1)),TRUE),#N/A)</f>
        <v>-610</v>
      </c>
      <c r="VY24" s="5">
        <f t="shared" si="76"/>
        <v>-425</v>
      </c>
      <c r="VZ24" s="5">
        <f>IFERROR(WA24-VLOOKUP($A24,'TB2-1'!$A:$XEW,1+IFERROR(VALUE(RIGHT(VZ$3,2)),RIGHT(VZ$3,1)),TRUE),#N/A)</f>
        <v>-715</v>
      </c>
      <c r="WA24" s="5">
        <f t="shared" si="76"/>
        <v>-425</v>
      </c>
      <c r="WB24" s="5">
        <f>IFERROR(WC24-VLOOKUP($A24,'TB2-1'!$A:$XEW,1+IFERROR(VALUE(RIGHT(WB$3,2)),RIGHT(WB$3,1)),TRUE),#N/A)</f>
        <v>-885</v>
      </c>
      <c r="WC24" s="5">
        <f t="shared" si="76"/>
        <v>-425</v>
      </c>
      <c r="WD24" s="5">
        <f>IFERROR(WE24-VLOOKUP($A24,'TB2-1'!$A:$XEW,1+IFERROR(VALUE(RIGHT(WD$3,2)),RIGHT(WD$3,1)),TRUE),#N/A)</f>
        <v>-1145</v>
      </c>
      <c r="WE24" s="5">
        <f t="shared" si="76"/>
        <v>-425</v>
      </c>
      <c r="WF24" s="5">
        <f>IFERROR(WG24-VLOOKUP($A24,'TB2-1'!$A:$XEW,1+IFERROR(VALUE(RIGHT(WF$3,2)),RIGHT(WF$3,1)),TRUE),#N/A)</f>
        <v>-1575</v>
      </c>
      <c r="WG24" s="5">
        <f t="shared" si="76"/>
        <v>-425</v>
      </c>
      <c r="WH24" s="5">
        <f>IFERROR(WI24-VLOOKUP($A24,'TB2-1'!$A:$XEW,1+IFERROR(VALUE(RIGHT(WH$3,2)),RIGHT(WH$3,1)),TRUE),#N/A)</f>
        <v>-2275</v>
      </c>
      <c r="WI24" s="5">
        <f t="shared" si="76"/>
        <v>-425</v>
      </c>
      <c r="WJ24" s="5">
        <f>IFERROR(WK24-VLOOKUP($A24,'TB2-1'!$A:$XEW,1+IFERROR(VALUE(RIGHT(WJ$3,2)),RIGHT(WJ$3,1)),TRUE),#N/A)</f>
        <v>-3325</v>
      </c>
      <c r="WK24" s="5">
        <f t="shared" si="76"/>
        <v>-425</v>
      </c>
      <c r="WL24" s="5">
        <f>IFERROR(WM24-VLOOKUP($A24,'TB2-1'!$A:$XEW,1+IFERROR(VALUE(RIGHT(WL$3,2)),RIGHT(WL$3,1)),TRUE),#N/A)</f>
        <v>-5025</v>
      </c>
      <c r="WM24" s="5">
        <f t="shared" si="77"/>
        <v>-425</v>
      </c>
      <c r="WN24" s="5">
        <f>IFERROR(WO24-VLOOKUP($A24,'TB2-1'!$A:$XEW,1+IFERROR(VALUE(RIGHT(WN$3,2)),RIGHT(WN$3,1)),TRUE),#N/A)</f>
        <v>-7625</v>
      </c>
      <c r="WO24" s="5">
        <f t="shared" si="78"/>
        <v>-425</v>
      </c>
      <c r="WP24" s="2" t="e">
        <f>IFERROR(WQ24-VLOOKUP($A24,'TB2-1'!$A:$XEW,1+IFERROR(VALUE(RIGHT(WP$3,2)),RIGHT(WP$3,1)),TRUE),#N/A)</f>
        <v>#N/A</v>
      </c>
      <c r="WQ24" s="9" t="e">
        <f t="shared" si="124"/>
        <v>#N/A</v>
      </c>
      <c r="WR24" s="2" t="e">
        <f>IFERROR(WS24-VLOOKUP($A24,'TB2-1'!$A:$XEW,1+IFERROR(VALUE(RIGHT(WR$3,2)),RIGHT(WR$3,1)),TRUE),#N/A)</f>
        <v>#N/A</v>
      </c>
      <c r="WS24" s="9" t="e">
        <f t="shared" si="124"/>
        <v>#N/A</v>
      </c>
      <c r="WT24" s="2">
        <f>IFERROR(WU24-VLOOKUP($A24,'TB2-1'!$A:$XEW,1+IFERROR(VALUE(RIGHT(WT$3,2)),RIGHT(WT$3,1)),TRUE),#N/A)</f>
        <v>-647</v>
      </c>
      <c r="WU24" s="9">
        <f t="shared" ref="WU24" si="854">$XE24+VLOOKUP($A24,$ACE:$ACW,1+IFERROR(VALUE(RIGHT(WT$3,2)),RIGHT(WT$3,1)),TRUE)</f>
        <v>-637</v>
      </c>
      <c r="WV24" s="2">
        <f>IFERROR(WW24-VLOOKUP($A24,'TB2-1'!$A:$XEW,1+IFERROR(VALUE(RIGHT(WV$3,2)),RIGHT(WV$3,1)),TRUE),#N/A)</f>
        <v>-650</v>
      </c>
      <c r="WW24" s="9">
        <f t="shared" ref="WW24" si="855">$XE24+VLOOKUP($A24,$ACE:$ACW,1+IFERROR(VALUE(RIGHT(WV$3,2)),RIGHT(WV$3,1)),TRUE)</f>
        <v>-636</v>
      </c>
      <c r="WX24" s="2">
        <f>IFERROR(WY24-VLOOKUP($A24,'TB2-1'!$A:$XEW,1+IFERROR(VALUE(RIGHT(WX$3,2)),RIGHT(WX$3,1)),TRUE),#N/A)</f>
        <v>-654</v>
      </c>
      <c r="WY24" s="9">
        <f t="shared" ref="WY24" si="856">$XE24+VLOOKUP($A24,$ACE:$ACW,1+IFERROR(VALUE(RIGHT(WX$3,2)),RIGHT(WX$3,1)),TRUE)</f>
        <v>-634</v>
      </c>
      <c r="WZ24" s="2">
        <f>IFERROR(XA24-VLOOKUP($A24,'TB2-1'!$A:$XEW,1+IFERROR(VALUE(RIGHT(WZ$3,2)),RIGHT(WZ$3,1)),TRUE),#N/A)</f>
        <v>-660</v>
      </c>
      <c r="XA24" s="9">
        <f t="shared" ref="XA24" si="857">$XE24+VLOOKUP($A24,$ACE:$ACW,1+IFERROR(VALUE(RIGHT(WZ$3,2)),RIGHT(WZ$3,1)),TRUE)</f>
        <v>-631</v>
      </c>
      <c r="XB24" s="2">
        <f>IFERROR(XC24-VLOOKUP($A24,'TB2-1'!$A:$XEW,1+IFERROR(VALUE(RIGHT(XB$3,2)),RIGHT(XB$3,1)),TRUE),#N/A)</f>
        <v>-669</v>
      </c>
      <c r="XC24" s="9">
        <f t="shared" ref="XC24" si="858">$XE24+VLOOKUP($A24,$ACE:$ACW,1+IFERROR(VALUE(RIGHT(XB$3,2)),RIGHT(XB$3,1)),TRUE)</f>
        <v>-623</v>
      </c>
      <c r="XD24" s="2">
        <f>IFERROR(XE24-VLOOKUP($A24,'TB2-1'!$A:$XEW,1+IFERROR(VALUE(RIGHT(XD$3,2)),RIGHT(XD$3,1)),TRUE),#N/A)</f>
        <v>-712</v>
      </c>
      <c r="XE24" s="9">
        <v>-640</v>
      </c>
      <c r="XF24" s="2">
        <f>IFERROR(XG24-VLOOKUP($A24,'TB2-1'!$A:$XEW,1+IFERROR(VALUE(RIGHT(XF$3,2)),RIGHT(XF$3,1)),TRUE),#N/A)</f>
        <v>-755</v>
      </c>
      <c r="XG24" s="2">
        <f t="shared" si="79"/>
        <v>-640</v>
      </c>
      <c r="XH24" s="2">
        <f>IFERROR(XI24-VLOOKUP($A24,'TB2-1'!$A:$XEW,1+IFERROR(VALUE(RIGHT(XH$3,2)),RIGHT(XH$3,1)),TRUE),#N/A)</f>
        <v>-825</v>
      </c>
      <c r="XI24" s="2">
        <f t="shared" si="79"/>
        <v>-640</v>
      </c>
      <c r="XJ24" s="2">
        <f>IFERROR(XK24-VLOOKUP($A24,'TB2-1'!$A:$XEW,1+IFERROR(VALUE(RIGHT(XJ$3,2)),RIGHT(XJ$3,1)),TRUE),#N/A)</f>
        <v>-930</v>
      </c>
      <c r="XK24" s="2">
        <f t="shared" si="79"/>
        <v>-640</v>
      </c>
      <c r="XL24" s="2">
        <f>IFERROR(XM24-VLOOKUP($A24,'TB2-1'!$A:$XEW,1+IFERROR(VALUE(RIGHT(XL$3,2)),RIGHT(XL$3,1)),TRUE),#N/A)</f>
        <v>-1100</v>
      </c>
      <c r="XM24" s="2">
        <f t="shared" si="79"/>
        <v>-640</v>
      </c>
      <c r="XN24" s="2">
        <f>IFERROR(XO24-VLOOKUP($A24,'TB2-1'!$A:$XEW,1+IFERROR(VALUE(RIGHT(XN$3,2)),RIGHT(XN$3,1)),TRUE),#N/A)</f>
        <v>-1360</v>
      </c>
      <c r="XO24" s="2">
        <f t="shared" si="79"/>
        <v>-640</v>
      </c>
      <c r="XP24" s="2">
        <f>IFERROR(XQ24-VLOOKUP($A24,'TB2-1'!$A:$XEW,1+IFERROR(VALUE(RIGHT(XP$3,2)),RIGHT(XP$3,1)),TRUE),#N/A)</f>
        <v>-1790</v>
      </c>
      <c r="XQ24" s="2">
        <f t="shared" si="79"/>
        <v>-640</v>
      </c>
      <c r="XR24" s="2">
        <f>IFERROR(XS24-VLOOKUP($A24,'TB2-1'!$A:$XEW,1+IFERROR(VALUE(RIGHT(XR$3,2)),RIGHT(XR$3,1)),TRUE),#N/A)</f>
        <v>-2490</v>
      </c>
      <c r="XS24" s="2">
        <f t="shared" si="79"/>
        <v>-640</v>
      </c>
      <c r="XT24" s="2">
        <f>IFERROR(XU24-VLOOKUP($A24,'TB2-1'!$A:$XEW,1+IFERROR(VALUE(RIGHT(XT$3,2)),RIGHT(XT$3,1)),TRUE),#N/A)</f>
        <v>-3540</v>
      </c>
      <c r="XU24" s="2">
        <f t="shared" si="79"/>
        <v>-640</v>
      </c>
      <c r="XV24" s="2">
        <f>IFERROR(XW24-VLOOKUP($A24,'TB2-1'!$A:$XEW,1+IFERROR(VALUE(RIGHT(XV$3,2)),RIGHT(XV$3,1)),TRUE),#N/A)</f>
        <v>-5240</v>
      </c>
      <c r="XW24" s="2">
        <f t="shared" si="80"/>
        <v>-640</v>
      </c>
      <c r="XX24" s="2">
        <f>IFERROR(XY24-VLOOKUP($A24,'TB2-1'!$A:$XEW,1+IFERROR(VALUE(RIGHT(XX$3,2)),RIGHT(XX$3,1)),TRUE),#N/A)</f>
        <v>-7840</v>
      </c>
      <c r="XY24" s="2">
        <f t="shared" si="81"/>
        <v>-640</v>
      </c>
      <c r="XZ24" s="5" t="e">
        <f>IFERROR(YA24-VLOOKUP($A24,'TB2-1'!$A:$XEW,1+IFERROR(VALUE(RIGHT(XZ$3,2)),RIGHT(XZ$3,1)),TRUE),#N/A)</f>
        <v>#N/A</v>
      </c>
      <c r="YA24" s="9" t="e">
        <f t="shared" si="130"/>
        <v>#N/A</v>
      </c>
      <c r="YB24" s="5" t="e">
        <f>IFERROR(YC24-VLOOKUP($A24,'TB2-1'!$A:$XEW,1+IFERROR(VALUE(RIGHT(YB$3,2)),RIGHT(YB$3,1)),TRUE),#N/A)</f>
        <v>#N/A</v>
      </c>
      <c r="YC24" s="9" t="e">
        <f t="shared" si="130"/>
        <v>#N/A</v>
      </c>
      <c r="YD24" s="5">
        <f>IFERROR(YE24-VLOOKUP($A24,'TB2-1'!$A:$XEW,1+IFERROR(VALUE(RIGHT(YD$3,2)),RIGHT(YD$3,1)),TRUE),#N/A)</f>
        <v>-827</v>
      </c>
      <c r="YE24" s="9">
        <f t="shared" ref="YE24" si="859">$YO24+VLOOKUP($A24,$ACE:$ACW,1+IFERROR(VALUE(RIGHT(YD$3,2)),RIGHT(YD$3,1)),TRUE)</f>
        <v>-817</v>
      </c>
      <c r="YF24" s="5">
        <f>IFERROR(YG24-VLOOKUP($A24,'TB2-1'!$A:$XEW,1+IFERROR(VALUE(RIGHT(YF$3,2)),RIGHT(YF$3,1)),TRUE),#N/A)</f>
        <v>-830</v>
      </c>
      <c r="YG24" s="9">
        <f t="shared" ref="YG24" si="860">$YO24+VLOOKUP($A24,$ACE:$ACW,1+IFERROR(VALUE(RIGHT(YF$3,2)),RIGHT(YF$3,1)),TRUE)</f>
        <v>-816</v>
      </c>
      <c r="YH24" s="5">
        <f>IFERROR(YI24-VLOOKUP($A24,'TB2-1'!$A:$XEW,1+IFERROR(VALUE(RIGHT(YH$3,2)),RIGHT(YH$3,1)),TRUE),#N/A)</f>
        <v>-834</v>
      </c>
      <c r="YI24" s="9">
        <f t="shared" ref="YI24" si="861">$YO24+VLOOKUP($A24,$ACE:$ACW,1+IFERROR(VALUE(RIGHT(YH$3,2)),RIGHT(YH$3,1)),TRUE)</f>
        <v>-814</v>
      </c>
      <c r="YJ24" s="5">
        <f>IFERROR(YK24-VLOOKUP($A24,'TB2-1'!$A:$XEW,1+IFERROR(VALUE(RIGHT(YJ$3,2)),RIGHT(YJ$3,1)),TRUE),#N/A)</f>
        <v>-840</v>
      </c>
      <c r="YK24" s="9">
        <f t="shared" ref="YK24" si="862">$YO24+VLOOKUP($A24,$ACE:$ACW,1+IFERROR(VALUE(RIGHT(YJ$3,2)),RIGHT(YJ$3,1)),TRUE)</f>
        <v>-811</v>
      </c>
      <c r="YL24" s="5">
        <f>IFERROR(YM24-VLOOKUP($A24,'TB2-1'!$A:$XEW,1+IFERROR(VALUE(RIGHT(YL$3,2)),RIGHT(YL$3,1)),TRUE),#N/A)</f>
        <v>-849</v>
      </c>
      <c r="YM24" s="9">
        <f t="shared" ref="YM24" si="863">$YO24+VLOOKUP($A24,$ACE:$ACW,1+IFERROR(VALUE(RIGHT(YL$3,2)),RIGHT(YL$3,1)),TRUE)</f>
        <v>-803</v>
      </c>
      <c r="YN24" s="5">
        <f>IFERROR(YO24-VLOOKUP($A24,'TB2-1'!$A:$XEW,1+IFERROR(VALUE(RIGHT(YN$3,2)),RIGHT(YN$3,1)),TRUE),#N/A)</f>
        <v>-892</v>
      </c>
      <c r="YO24" s="9">
        <v>-820</v>
      </c>
      <c r="YP24" s="5">
        <f>IFERROR(YQ24-VLOOKUP($A24,'TB2-1'!$A:$XEW,1+IFERROR(VALUE(RIGHT(YP$3,2)),RIGHT(YP$3,1)),TRUE),#N/A)</f>
        <v>-935</v>
      </c>
      <c r="YQ24" s="5">
        <f t="shared" si="82"/>
        <v>-820</v>
      </c>
      <c r="YR24" s="5">
        <f>IFERROR(YS24-VLOOKUP($A24,'TB2-1'!$A:$XEW,1+IFERROR(VALUE(RIGHT(YR$3,2)),RIGHT(YR$3,1)),TRUE),#N/A)</f>
        <v>-1005</v>
      </c>
      <c r="YS24" s="5">
        <f t="shared" si="82"/>
        <v>-820</v>
      </c>
      <c r="YT24" s="5">
        <f>IFERROR(YU24-VLOOKUP($A24,'TB2-1'!$A:$XEW,1+IFERROR(VALUE(RIGHT(YT$3,2)),RIGHT(YT$3,1)),TRUE),#N/A)</f>
        <v>-1110</v>
      </c>
      <c r="YU24" s="5">
        <f t="shared" si="82"/>
        <v>-820</v>
      </c>
      <c r="YV24" s="5">
        <f>IFERROR(YW24-VLOOKUP($A24,'TB2-1'!$A:$XEW,1+IFERROR(VALUE(RIGHT(YV$3,2)),RIGHT(YV$3,1)),TRUE),#N/A)</f>
        <v>-1280</v>
      </c>
      <c r="YW24" s="5">
        <f t="shared" si="82"/>
        <v>-820</v>
      </c>
      <c r="YX24" s="5">
        <f>IFERROR(YY24-VLOOKUP($A24,'TB2-1'!$A:$XEW,1+IFERROR(VALUE(RIGHT(YX$3,2)),RIGHT(YX$3,1)),TRUE),#N/A)</f>
        <v>-1540</v>
      </c>
      <c r="YY24" s="5">
        <f t="shared" si="82"/>
        <v>-820</v>
      </c>
      <c r="YZ24" s="5">
        <f>IFERROR(ZA24-VLOOKUP($A24,'TB2-1'!$A:$XEW,1+IFERROR(VALUE(RIGHT(YZ$3,2)),RIGHT(YZ$3,1)),TRUE),#N/A)</f>
        <v>-1970</v>
      </c>
      <c r="ZA24" s="5">
        <f t="shared" si="82"/>
        <v>-820</v>
      </c>
      <c r="ZB24" s="5">
        <f>IFERROR(ZC24-VLOOKUP($A24,'TB2-1'!$A:$XEW,1+IFERROR(VALUE(RIGHT(ZB$3,2)),RIGHT(ZB$3,1)),TRUE),#N/A)</f>
        <v>-2670</v>
      </c>
      <c r="ZC24" s="5">
        <f t="shared" si="82"/>
        <v>-820</v>
      </c>
      <c r="ZD24" s="5">
        <f>IFERROR(ZE24-VLOOKUP($A24,'TB2-1'!$A:$XEW,1+IFERROR(VALUE(RIGHT(ZD$3,2)),RIGHT(ZD$3,1)),TRUE),#N/A)</f>
        <v>-3720</v>
      </c>
      <c r="ZE24" s="5">
        <f t="shared" si="82"/>
        <v>-820</v>
      </c>
      <c r="ZF24" s="5">
        <f>IFERROR(ZG24-VLOOKUP($A24,'TB2-1'!$A:$XEW,1+IFERROR(VALUE(RIGHT(ZF$3,2)),RIGHT(ZF$3,1)),TRUE),#N/A)</f>
        <v>-5420</v>
      </c>
      <c r="ZG24" s="5">
        <f t="shared" si="83"/>
        <v>-820</v>
      </c>
      <c r="ZH24" s="5">
        <f>IFERROR(ZI24-VLOOKUP($A24,'TB2-1'!$A:$XEW,1+IFERROR(VALUE(RIGHT(ZH$3,2)),RIGHT(ZH$3,1)),TRUE),#N/A)</f>
        <v>-8020</v>
      </c>
      <c r="ZI24" s="5">
        <f t="shared" si="84"/>
        <v>-820</v>
      </c>
      <c r="ZJ24" s="2" t="e">
        <f>IFERROR(ZK24-VLOOKUP($A24,'TB2-1'!$A:$XEW,1+IFERROR(VALUE(RIGHT(ZJ$3,2)),RIGHT(ZJ$3,1)),TRUE),#N/A)</f>
        <v>#N/A</v>
      </c>
      <c r="ZK24" s="9" t="e">
        <f t="shared" si="136"/>
        <v>#N/A</v>
      </c>
      <c r="ZL24" s="2" t="e">
        <f>IFERROR(ZM24-VLOOKUP($A24,'TB2-1'!$A:$XEW,1+IFERROR(VALUE(RIGHT(ZL$3,2)),RIGHT(ZL$3,1)),TRUE),#N/A)</f>
        <v>#N/A</v>
      </c>
      <c r="ZM24" s="9" t="e">
        <f t="shared" si="136"/>
        <v>#N/A</v>
      </c>
      <c r="ZN24" s="2">
        <f>IFERROR(ZO24-VLOOKUP($A24,'TB2-1'!$A:$XEW,1+IFERROR(VALUE(RIGHT(ZN$3,2)),RIGHT(ZN$3,1)),TRUE),#N/A)</f>
        <v>-1057</v>
      </c>
      <c r="ZO24" s="9">
        <f t="shared" ref="ZO24" si="864">$ZY24+VLOOKUP($A24,$ACE:$ACW,1+IFERROR(VALUE(RIGHT(ZN$3,2)),RIGHT(ZN$3,1)),TRUE)</f>
        <v>-1047</v>
      </c>
      <c r="ZP24" s="2">
        <f>IFERROR(ZQ24-VLOOKUP($A24,'TB2-1'!$A:$XEW,1+IFERROR(VALUE(RIGHT(ZP$3,2)),RIGHT(ZP$3,1)),TRUE),#N/A)</f>
        <v>-1060</v>
      </c>
      <c r="ZQ24" s="9">
        <f t="shared" ref="ZQ24" si="865">$ZY24+VLOOKUP($A24,$ACE:$ACW,1+IFERROR(VALUE(RIGHT(ZP$3,2)),RIGHT(ZP$3,1)),TRUE)</f>
        <v>-1046</v>
      </c>
      <c r="ZR24" s="2">
        <f>IFERROR(ZS24-VLOOKUP($A24,'TB2-1'!$A:$XEW,1+IFERROR(VALUE(RIGHT(ZR$3,2)),RIGHT(ZR$3,1)),TRUE),#N/A)</f>
        <v>-1064</v>
      </c>
      <c r="ZS24" s="9">
        <f t="shared" ref="ZS24" si="866">$ZY24+VLOOKUP($A24,$ACE:$ACW,1+IFERROR(VALUE(RIGHT(ZR$3,2)),RIGHT(ZR$3,1)),TRUE)</f>
        <v>-1044</v>
      </c>
      <c r="ZT24" s="2">
        <f>IFERROR(ZU24-VLOOKUP($A24,'TB2-1'!$A:$XEW,1+IFERROR(VALUE(RIGHT(ZT$3,2)),RIGHT(ZT$3,1)),TRUE),#N/A)</f>
        <v>-1070</v>
      </c>
      <c r="ZU24" s="9">
        <f t="shared" ref="ZU24" si="867">$ZY24+VLOOKUP($A24,$ACE:$ACW,1+IFERROR(VALUE(RIGHT(ZT$3,2)),RIGHT(ZT$3,1)),TRUE)</f>
        <v>-1041</v>
      </c>
      <c r="ZV24" s="2">
        <f>IFERROR(ZW24-VLOOKUP($A24,'TB2-1'!$A:$XEW,1+IFERROR(VALUE(RIGHT(ZV$3,2)),RIGHT(ZV$3,1)),TRUE),#N/A)</f>
        <v>-1079</v>
      </c>
      <c r="ZW24" s="9">
        <f t="shared" ref="ZW24" si="868">$ZY24+VLOOKUP($A24,$ACE:$ACW,1+IFERROR(VALUE(RIGHT(ZV$3,2)),RIGHT(ZV$3,1)),TRUE)</f>
        <v>-1033</v>
      </c>
      <c r="ZX24" s="2">
        <f>IFERROR(ZY24-VLOOKUP($A24,'TB2-1'!$A:$XEW,1+IFERROR(VALUE(RIGHT(ZX$3,2)),RIGHT(ZX$3,1)),TRUE),#N/A)</f>
        <v>-1122</v>
      </c>
      <c r="ZY24" s="9">
        <v>-1050</v>
      </c>
      <c r="ZZ24" s="2">
        <f>IFERROR(AAA24-VLOOKUP($A24,'TB2-1'!$A:$XEW,1+IFERROR(VALUE(RIGHT(ZZ$3,2)),RIGHT(ZZ$3,1)),TRUE),#N/A)</f>
        <v>-1165</v>
      </c>
      <c r="AAA24" s="2">
        <f t="shared" si="85"/>
        <v>-1050</v>
      </c>
      <c r="AAB24" s="2">
        <f>IFERROR(AAC24-VLOOKUP($A24,'TB2-1'!$A:$XEW,1+IFERROR(VALUE(RIGHT(AAB$3,2)),RIGHT(AAB$3,1)),TRUE),#N/A)</f>
        <v>-1235</v>
      </c>
      <c r="AAC24" s="2">
        <f t="shared" si="85"/>
        <v>-1050</v>
      </c>
      <c r="AAD24" s="2">
        <f>IFERROR(AAE24-VLOOKUP($A24,'TB2-1'!$A:$XEW,1+IFERROR(VALUE(RIGHT(AAD$3,2)),RIGHT(AAD$3,1)),TRUE),#N/A)</f>
        <v>-1340</v>
      </c>
      <c r="AAE24" s="2">
        <f t="shared" si="85"/>
        <v>-1050</v>
      </c>
      <c r="AAF24" s="2">
        <f>IFERROR(AAG24-VLOOKUP($A24,'TB2-1'!$A:$XEW,1+IFERROR(VALUE(RIGHT(AAF$3,2)),RIGHT(AAF$3,1)),TRUE),#N/A)</f>
        <v>-1510</v>
      </c>
      <c r="AAG24" s="2">
        <f t="shared" si="85"/>
        <v>-1050</v>
      </c>
      <c r="AAH24" s="2">
        <f>IFERROR(AAI24-VLOOKUP($A24,'TB2-1'!$A:$XEW,1+IFERROR(VALUE(RIGHT(AAH$3,2)),RIGHT(AAH$3,1)),TRUE),#N/A)</f>
        <v>-1770</v>
      </c>
      <c r="AAI24" s="2">
        <f t="shared" si="85"/>
        <v>-1050</v>
      </c>
      <c r="AAJ24" s="2">
        <f>IFERROR(AAK24-VLOOKUP($A24,'TB2-1'!$A:$XEW,1+IFERROR(VALUE(RIGHT(AAJ$3,2)),RIGHT(AAJ$3,1)),TRUE),#N/A)</f>
        <v>-2200</v>
      </c>
      <c r="AAK24" s="2">
        <f t="shared" si="85"/>
        <v>-1050</v>
      </c>
      <c r="AAL24" s="2">
        <f>IFERROR(AAM24-VLOOKUP($A24,'TB2-1'!$A:$XEW,1+IFERROR(VALUE(RIGHT(AAL$3,2)),RIGHT(AAL$3,1)),TRUE),#N/A)</f>
        <v>-2900</v>
      </c>
      <c r="AAM24" s="2">
        <f t="shared" si="85"/>
        <v>-1050</v>
      </c>
      <c r="AAN24" s="2">
        <f>IFERROR(AAO24-VLOOKUP($A24,'TB2-1'!$A:$XEW,1+IFERROR(VALUE(RIGHT(AAN$3,2)),RIGHT(AAN$3,1)),TRUE),#N/A)</f>
        <v>-3950</v>
      </c>
      <c r="AAO24" s="2">
        <f t="shared" si="85"/>
        <v>-1050</v>
      </c>
      <c r="AAP24" s="2">
        <f>IFERROR(AAQ24-VLOOKUP($A24,'TB2-1'!$A:$XEW,1+IFERROR(VALUE(RIGHT(AAP$3,2)),RIGHT(AAP$3,1)),TRUE),#N/A)</f>
        <v>-5650</v>
      </c>
      <c r="AAQ24" s="2">
        <f t="shared" si="86"/>
        <v>-1050</v>
      </c>
      <c r="AAR24" s="2">
        <f>IFERROR(AAS24-VLOOKUP($A24,'TB2-1'!$A:$XEW,1+IFERROR(VALUE(RIGHT(AAR$3,2)),RIGHT(AAR$3,1)),TRUE),#N/A)</f>
        <v>-8250</v>
      </c>
      <c r="AAS24" s="2">
        <f t="shared" si="87"/>
        <v>-1050</v>
      </c>
      <c r="AAT24" s="5" t="e">
        <f>IFERROR(AAU24-VLOOKUP($A24,'TB2-1'!$A:$XEW,1+IFERROR(VALUE(RIGHT(AAT$3,2)),RIGHT(AAT$3,1)),TRUE),#N/A)</f>
        <v>#N/A</v>
      </c>
      <c r="AAU24" s="9" t="e">
        <f t="shared" si="142"/>
        <v>#N/A</v>
      </c>
      <c r="AAV24" s="5" t="e">
        <f>IFERROR(AAW24-VLOOKUP($A24,'TB2-1'!$A:$XEW,1+IFERROR(VALUE(RIGHT(AAV$3,2)),RIGHT(AAV$3,1)),TRUE),#N/A)</f>
        <v>#N/A</v>
      </c>
      <c r="AAW24" s="9" t="e">
        <f t="shared" si="142"/>
        <v>#N/A</v>
      </c>
      <c r="AAX24" s="5">
        <f>IFERROR(AAY24-VLOOKUP($A24,'TB2-1'!$A:$XEW,1+IFERROR(VALUE(RIGHT(AAX$3,2)),RIGHT(AAX$3,1)),TRUE),#N/A)</f>
        <v>-1357</v>
      </c>
      <c r="AAY24" s="9">
        <f t="shared" ref="AAY24" si="869">$ABI24+VLOOKUP($A24,$ACE:$ACW,1+IFERROR(VALUE(RIGHT(AAX$3,2)),RIGHT(AAX$3,1)),TRUE)</f>
        <v>-1347</v>
      </c>
      <c r="AAZ24" s="5">
        <f>IFERROR(ABA24-VLOOKUP($A24,'TB2-1'!$A:$XEW,1+IFERROR(VALUE(RIGHT(AAZ$3,2)),RIGHT(AAZ$3,1)),TRUE),#N/A)</f>
        <v>-1360</v>
      </c>
      <c r="ABA24" s="9">
        <f t="shared" ref="ABA24" si="870">$ABI24+VLOOKUP($A24,$ACE:$ACW,1+IFERROR(VALUE(RIGHT(AAZ$3,2)),RIGHT(AAZ$3,1)),TRUE)</f>
        <v>-1346</v>
      </c>
      <c r="ABB24" s="5">
        <f>IFERROR(ABC24-VLOOKUP($A24,'TB2-1'!$A:$XEW,1+IFERROR(VALUE(RIGHT(ABB$3,2)),RIGHT(ABB$3,1)),TRUE),#N/A)</f>
        <v>-1364</v>
      </c>
      <c r="ABC24" s="9">
        <f t="shared" ref="ABC24" si="871">$ABI24+VLOOKUP($A24,$ACE:$ACW,1+IFERROR(VALUE(RIGHT(ABB$3,2)),RIGHT(ABB$3,1)),TRUE)</f>
        <v>-1344</v>
      </c>
      <c r="ABD24" s="5">
        <f>IFERROR(ABE24-VLOOKUP($A24,'TB2-1'!$A:$XEW,1+IFERROR(VALUE(RIGHT(ABD$3,2)),RIGHT(ABD$3,1)),TRUE),#N/A)</f>
        <v>-1370</v>
      </c>
      <c r="ABE24" s="9">
        <f t="shared" ref="ABE24" si="872">$ABI24+VLOOKUP($A24,$ACE:$ACW,1+IFERROR(VALUE(RIGHT(ABD$3,2)),RIGHT(ABD$3,1)),TRUE)</f>
        <v>-1341</v>
      </c>
      <c r="ABF24" s="5">
        <f>IFERROR(ABG24-VLOOKUP($A24,'TB2-1'!$A:$XEW,1+IFERROR(VALUE(RIGHT(ABF$3,2)),RIGHT(ABF$3,1)),TRUE),#N/A)</f>
        <v>-1379</v>
      </c>
      <c r="ABG24" s="9">
        <f t="shared" ref="ABG24" si="873">$ABI24+VLOOKUP($A24,$ACE:$ACW,1+IFERROR(VALUE(RIGHT(ABF$3,2)),RIGHT(ABF$3,1)),TRUE)</f>
        <v>-1333</v>
      </c>
      <c r="ABH24" s="5">
        <f>IFERROR(ABI24-VLOOKUP($A24,'TB2-1'!$A:$XEW,1+IFERROR(VALUE(RIGHT(ABH$3,2)),RIGHT(ABH$3,1)),TRUE),#N/A)</f>
        <v>-1422</v>
      </c>
      <c r="ABI24" s="9">
        <v>-1350</v>
      </c>
      <c r="ABJ24" s="5">
        <f>IFERROR(ABK24-VLOOKUP($A24,'TB2-1'!$A:$XEW,1+IFERROR(VALUE(RIGHT(ABJ$3,2)),RIGHT(ABJ$3,1)),TRUE),#N/A)</f>
        <v>-1465</v>
      </c>
      <c r="ABK24" s="5">
        <f t="shared" si="88"/>
        <v>-1350</v>
      </c>
      <c r="ABL24" s="5">
        <f>IFERROR(ABM24-VLOOKUP($A24,'TB2-1'!$A:$XEW,1+IFERROR(VALUE(RIGHT(ABL$3,2)),RIGHT(ABL$3,1)),TRUE),#N/A)</f>
        <v>-1535</v>
      </c>
      <c r="ABM24" s="5">
        <f t="shared" si="88"/>
        <v>-1350</v>
      </c>
      <c r="ABN24" s="5">
        <f>IFERROR(ABO24-VLOOKUP($A24,'TB2-1'!$A:$XEW,1+IFERROR(VALUE(RIGHT(ABN$3,2)),RIGHT(ABN$3,1)),TRUE),#N/A)</f>
        <v>-1640</v>
      </c>
      <c r="ABO24" s="5">
        <f t="shared" si="88"/>
        <v>-1350</v>
      </c>
      <c r="ABP24" s="5">
        <f>IFERROR(ABQ24-VLOOKUP($A24,'TB2-1'!$A:$XEW,1+IFERROR(VALUE(RIGHT(ABP$3,2)),RIGHT(ABP$3,1)),TRUE),#N/A)</f>
        <v>-1810</v>
      </c>
      <c r="ABQ24" s="5">
        <f t="shared" si="88"/>
        <v>-1350</v>
      </c>
      <c r="ABR24" s="5">
        <f>IFERROR(ABS24-VLOOKUP($A24,'TB2-1'!$A:$XEW,1+IFERROR(VALUE(RIGHT(ABR$3,2)),RIGHT(ABR$3,1)),TRUE),#N/A)</f>
        <v>-2070</v>
      </c>
      <c r="ABS24" s="5">
        <f t="shared" si="88"/>
        <v>-1350</v>
      </c>
      <c r="ABT24" s="5">
        <f>IFERROR(ABU24-VLOOKUP($A24,'TB2-1'!$A:$XEW,1+IFERROR(VALUE(RIGHT(ABT$3,2)),RIGHT(ABT$3,1)),TRUE),#N/A)</f>
        <v>-2500</v>
      </c>
      <c r="ABU24" s="5">
        <f t="shared" si="88"/>
        <v>-1350</v>
      </c>
      <c r="ABV24" s="5">
        <f>IFERROR(ABW24-VLOOKUP($A24,'TB2-1'!$A:$XEW,1+IFERROR(VALUE(RIGHT(ABV$3,2)),RIGHT(ABV$3,1)),TRUE),#N/A)</f>
        <v>-3200</v>
      </c>
      <c r="ABW24" s="5">
        <f t="shared" si="88"/>
        <v>-1350</v>
      </c>
      <c r="ABX24" s="5">
        <f>IFERROR(ABY24-VLOOKUP($A24,'TB2-1'!$A:$XEW,1+IFERROR(VALUE(RIGHT(ABX$3,2)),RIGHT(ABX$3,1)),TRUE),#N/A)</f>
        <v>-4250</v>
      </c>
      <c r="ABY24" s="5">
        <f t="shared" si="88"/>
        <v>-1350</v>
      </c>
      <c r="ABZ24" s="5">
        <f>IFERROR(ACA24-VLOOKUP($A24,'TB2-1'!$A:$XEW,1+IFERROR(VALUE(RIGHT(ABZ$3,2)),RIGHT(ABZ$3,1)),TRUE),#N/A)</f>
        <v>-5950</v>
      </c>
      <c r="ACA24" s="5">
        <f t="shared" si="89"/>
        <v>-1350</v>
      </c>
      <c r="ACB24" s="5">
        <f>IFERROR(ACC24-VLOOKUP($A24,'TB2-1'!$A:$XEW,1+IFERROR(VALUE(RIGHT(ACB$3,2)),RIGHT(ACB$3,1)),TRUE),#N/A)</f>
        <v>-8550</v>
      </c>
      <c r="ACC24" s="5">
        <f t="shared" si="90"/>
        <v>-1350</v>
      </c>
      <c r="ACE24" s="2">
        <f>Config!G20</f>
        <v>225.001</v>
      </c>
      <c r="ACF24" s="6" t="e">
        <v>#N/A</v>
      </c>
      <c r="ACG24" s="6" t="e">
        <v>#N/A</v>
      </c>
      <c r="ACH24" s="6">
        <v>3</v>
      </c>
      <c r="ACI24" s="6">
        <v>4</v>
      </c>
      <c r="ACJ24" s="6">
        <v>6</v>
      </c>
      <c r="ACK24" s="6">
        <v>9</v>
      </c>
      <c r="ACL24" s="6">
        <v>17</v>
      </c>
      <c r="ACM24" s="6">
        <v>26</v>
      </c>
      <c r="ACN24" s="6" t="e">
        <v>#N/A</v>
      </c>
      <c r="ACO24" s="6" t="e">
        <v>#N/A</v>
      </c>
      <c r="ACP24" s="6" t="e">
        <v>#N/A</v>
      </c>
      <c r="ACQ24" s="6" t="e">
        <v>#N/A</v>
      </c>
      <c r="ACR24" s="6" t="e">
        <v>#N/A</v>
      </c>
      <c r="ACS24" s="6" t="e">
        <v>#N/A</v>
      </c>
      <c r="ACT24" s="6" t="e">
        <v>#N/A</v>
      </c>
      <c r="ACU24" s="6" t="e">
        <v>#N/A</v>
      </c>
      <c r="ACV24" s="6" t="e">
        <v>#N/A</v>
      </c>
      <c r="ACW24" s="6" t="e">
        <v>#N/A</v>
      </c>
    </row>
    <row r="25" spans="1:777" ht="15.75" thickBot="1" x14ac:dyDescent="0.3">
      <c r="A25" s="2">
        <f>Config!G21</f>
        <v>250.001</v>
      </c>
      <c r="B25" s="84">
        <v>300</v>
      </c>
      <c r="C25" s="5">
        <f>IFERROR(B25+VLOOKUP($A25,'TB2-1'!$A:$XEW,1+IFERROR(VALUE(RIGHT(B$3,2)),RIGHT(B$3,1)),TRUE),#N/A)</f>
        <v>306</v>
      </c>
      <c r="D25" s="10">
        <f t="shared" si="1"/>
        <v>300</v>
      </c>
      <c r="E25" s="5">
        <f>IFERROR(D25+VLOOKUP($A25,'TB2-1'!$A:$XEW,1+IFERROR(VALUE(RIGHT(D$3,2)),RIGHT(D$3,1)),TRUE),#N/A)</f>
        <v>308</v>
      </c>
      <c r="F25" s="10">
        <f t="shared" si="1"/>
        <v>300</v>
      </c>
      <c r="G25" s="5">
        <f>IFERROR(F25+VLOOKUP($A25,'TB2-1'!$A:$XEW,1+IFERROR(VALUE(RIGHT(F$3,2)),RIGHT(F$3,1)),TRUE),#N/A)</f>
        <v>312</v>
      </c>
      <c r="H25" s="10">
        <f t="shared" si="1"/>
        <v>300</v>
      </c>
      <c r="I25" s="5">
        <f>IFERROR(H25+VLOOKUP($A25,'TB2-1'!$A:$XEW,1+IFERROR(VALUE(RIGHT(H$3,2)),RIGHT(H$3,1)),TRUE),#N/A)</f>
        <v>316</v>
      </c>
      <c r="J25" s="10">
        <f t="shared" si="1"/>
        <v>300</v>
      </c>
      <c r="K25" s="5">
        <f>IFERROR(J25+VLOOKUP($A25,'TB2-1'!$A:$XEW,1+IFERROR(VALUE(RIGHT(J$3,2)),RIGHT(J$3,1)),TRUE),#N/A)</f>
        <v>323</v>
      </c>
      <c r="L25" s="10">
        <f t="shared" si="1"/>
        <v>300</v>
      </c>
      <c r="M25" s="5">
        <f>IFERROR(L25+VLOOKUP($A25,'TB2-1'!$A:$XEW,1+IFERROR(VALUE(RIGHT(L$3,2)),RIGHT(L$3,1)),TRUE),#N/A)</f>
        <v>332</v>
      </c>
      <c r="N25" s="10">
        <f t="shared" si="1"/>
        <v>300</v>
      </c>
      <c r="O25" s="5">
        <f>IFERROR(N25+VLOOKUP($A25,'TB2-1'!$A:$XEW,1+IFERROR(VALUE(RIGHT(N$3,2)),RIGHT(N$3,1)),TRUE),#N/A)</f>
        <v>352</v>
      </c>
      <c r="P25" s="10">
        <f t="shared" si="1"/>
        <v>300</v>
      </c>
      <c r="Q25" s="5">
        <f>IFERROR(P25+VLOOKUP($A25,'TB2-1'!$A:$XEW,1+IFERROR(VALUE(RIGHT(P$3,2)),RIGHT(P$3,1)),TRUE),#N/A)</f>
        <v>381</v>
      </c>
      <c r="R25" s="10">
        <f t="shared" si="1"/>
        <v>300</v>
      </c>
      <c r="S25" s="5">
        <f>IFERROR(R25+VLOOKUP($A25,'TB2-1'!$A:$XEW,1+IFERROR(VALUE(RIGHT(R$3,2)),RIGHT(R$3,1)),TRUE),#N/A)</f>
        <v>430</v>
      </c>
      <c r="T25" s="10">
        <f t="shared" si="2"/>
        <v>300</v>
      </c>
      <c r="U25" s="5">
        <f>IFERROR(T25+VLOOKUP($A25,'TB2-1'!$A:$XEW,1+IFERROR(VALUE(RIGHT(T$3,2)),RIGHT(T$3,1)),TRUE),#N/A)</f>
        <v>510</v>
      </c>
      <c r="V25" s="10">
        <f t="shared" si="3"/>
        <v>300</v>
      </c>
      <c r="W25" s="5">
        <f>IFERROR(V25+VLOOKUP($A25,'TB2-1'!$A:$XEW,1+IFERROR(VALUE(RIGHT(V$3,2)),RIGHT(V$3,1)),TRUE),#N/A)</f>
        <v>620</v>
      </c>
      <c r="X25" s="10">
        <f t="shared" si="4"/>
        <v>300</v>
      </c>
      <c r="Y25" s="5">
        <f>IFERROR(X25+VLOOKUP($A25,'TB2-1'!$A:$XEW,1+IFERROR(VALUE(RIGHT(X$3,2)),RIGHT(X$3,1)),TRUE),#N/A)</f>
        <v>820</v>
      </c>
      <c r="Z25" s="10">
        <f t="shared" si="5"/>
        <v>300</v>
      </c>
      <c r="AA25" s="5">
        <f>IFERROR(Z25+VLOOKUP($A25,'TB2-1'!$A:$XEW,1+IFERROR(VALUE(RIGHT(Z$3,2)),RIGHT(Z$3,1)),TRUE),#N/A)</f>
        <v>1110</v>
      </c>
      <c r="AB25" s="10">
        <f t="shared" si="6"/>
        <v>300</v>
      </c>
      <c r="AC25" s="5">
        <f>IFERROR(AB25+VLOOKUP($A25,'TB2-1'!$A:$XEW,1+IFERROR(VALUE(RIGHT(AB$3,2)),RIGHT(AB$3,1)),TRUE),#N/A)</f>
        <v>1600</v>
      </c>
      <c r="AD25" s="10">
        <f t="shared" si="7"/>
        <v>300</v>
      </c>
      <c r="AE25" s="5">
        <f>IFERROR(AD25+VLOOKUP($A25,'TB2-1'!$A:$XEW,1+IFERROR(VALUE(RIGHT(AD$3,2)),RIGHT(AD$3,1)),TRUE),#N/A)</f>
        <v>2400</v>
      </c>
      <c r="AF25" s="10">
        <f t="shared" si="8"/>
        <v>300</v>
      </c>
      <c r="AG25" s="5">
        <f>IFERROR(AF25+VLOOKUP($A25,'TB2-1'!$A:$XEW,1+IFERROR(VALUE(RIGHT(AF$3,2)),RIGHT(AF$3,1)),TRUE),#N/A)</f>
        <v>3500</v>
      </c>
      <c r="AH25" s="10">
        <f t="shared" si="9"/>
        <v>300</v>
      </c>
      <c r="AI25" s="5">
        <f>IFERROR(AH25+VLOOKUP($A25,'TB2-1'!$A:$XEW,1+IFERROR(VALUE(RIGHT(AH$3,2)),RIGHT(AH$3,1)),TRUE),#N/A)</f>
        <v>5500</v>
      </c>
      <c r="AJ25" s="10">
        <f t="shared" si="10"/>
        <v>300</v>
      </c>
      <c r="AK25" s="5">
        <f>IFERROR(AJ25+VLOOKUP($A25,'TB2-1'!$A:$XEW,1+IFERROR(VALUE(RIGHT(AJ$3,2)),RIGHT(AJ$3,1)),TRUE),#N/A)</f>
        <v>8400</v>
      </c>
      <c r="AL25" s="84">
        <v>190</v>
      </c>
      <c r="AM25" s="6">
        <f>IFERROR(AL25+VLOOKUP($A25,'TB2-1'!$A:$XEW,1+IFERROR(VALUE(RIGHT(AL$3,2)),RIGHT(AL$3,1)),TRUE),#N/A)</f>
        <v>196</v>
      </c>
      <c r="AN25" s="6">
        <f t="shared" si="11"/>
        <v>190</v>
      </c>
      <c r="AO25" s="6">
        <f>IFERROR(AN25+VLOOKUP($A25,'TB2-1'!$A:$XEW,1+IFERROR(VALUE(RIGHT(AN$3,2)),RIGHT(AN$3,1)),TRUE),#N/A)</f>
        <v>198</v>
      </c>
      <c r="AP25" s="6">
        <f t="shared" si="11"/>
        <v>190</v>
      </c>
      <c r="AQ25" s="6">
        <f>IFERROR(AP25+VLOOKUP($A25,'TB2-1'!$A:$XEW,1+IFERROR(VALUE(RIGHT(AP$3,2)),RIGHT(AP$3,1)),TRUE),#N/A)</f>
        <v>202</v>
      </c>
      <c r="AR25" s="6">
        <f t="shared" si="11"/>
        <v>190</v>
      </c>
      <c r="AS25" s="6">
        <f>IFERROR(AR25+VLOOKUP($A25,'TB2-1'!$A:$XEW,1+IFERROR(VALUE(RIGHT(AR$3,2)),RIGHT(AR$3,1)),TRUE),#N/A)</f>
        <v>206</v>
      </c>
      <c r="AT25" s="6">
        <f t="shared" si="11"/>
        <v>190</v>
      </c>
      <c r="AU25" s="6">
        <f>IFERROR(AT25+VLOOKUP($A25,'TB2-1'!$A:$XEW,1+IFERROR(VALUE(RIGHT(AT$3,2)),RIGHT(AT$3,1)),TRUE),#N/A)</f>
        <v>213</v>
      </c>
      <c r="AV25" s="6">
        <f t="shared" si="11"/>
        <v>190</v>
      </c>
      <c r="AW25" s="6">
        <f>IFERROR(AV25+VLOOKUP($A25,'TB2-1'!$A:$XEW,1+IFERROR(VALUE(RIGHT(AV$3,2)),RIGHT(AV$3,1)),TRUE),#N/A)</f>
        <v>222</v>
      </c>
      <c r="AX25" s="6">
        <f t="shared" si="11"/>
        <v>190</v>
      </c>
      <c r="AY25" s="6">
        <f>IFERROR(AX25+VLOOKUP($A25,'TB2-1'!$A:$XEW,1+IFERROR(VALUE(RIGHT(AX$3,2)),RIGHT(AX$3,1)),TRUE),#N/A)</f>
        <v>242</v>
      </c>
      <c r="AZ25" s="6">
        <f t="shared" si="11"/>
        <v>190</v>
      </c>
      <c r="BA25" s="6">
        <f>IFERROR(AZ25+VLOOKUP($A25,'TB2-1'!$A:$XEW,1+IFERROR(VALUE(RIGHT(AZ$3,2)),RIGHT(AZ$3,1)),TRUE),#N/A)</f>
        <v>271</v>
      </c>
      <c r="BB25" s="6">
        <f t="shared" si="11"/>
        <v>190</v>
      </c>
      <c r="BC25" s="6">
        <f>IFERROR(BB25+VLOOKUP($A25,'TB2-1'!$A:$XEW,1+IFERROR(VALUE(RIGHT(BB$3,2)),RIGHT(BB$3,1)),TRUE),#N/A)</f>
        <v>320</v>
      </c>
      <c r="BD25" s="6">
        <f t="shared" si="12"/>
        <v>190</v>
      </c>
      <c r="BE25" s="6">
        <f>IFERROR(BD25+VLOOKUP($A25,'TB2-1'!$A:$XEW,1+IFERROR(VALUE(RIGHT(BD$3,2)),RIGHT(BD$3,1)),TRUE),#N/A)</f>
        <v>400</v>
      </c>
      <c r="BF25" s="6">
        <f t="shared" si="13"/>
        <v>190</v>
      </c>
      <c r="BG25" s="6">
        <f>IFERROR(BF25+VLOOKUP($A25,'TB2-1'!$A:$XEW,1+IFERROR(VALUE(RIGHT(BF$3,2)),RIGHT(BF$3,1)),TRUE),#N/A)</f>
        <v>510</v>
      </c>
      <c r="BH25" s="6">
        <f t="shared" si="14"/>
        <v>190</v>
      </c>
      <c r="BI25" s="6">
        <f>IFERROR(BH25+VLOOKUP($A25,'TB2-1'!$A:$XEW,1+IFERROR(VALUE(RIGHT(BH$3,2)),RIGHT(BH$3,1)),TRUE),#N/A)</f>
        <v>710</v>
      </c>
      <c r="BJ25" s="6">
        <f t="shared" si="15"/>
        <v>190</v>
      </c>
      <c r="BK25" s="6">
        <f>IFERROR(BJ25+VLOOKUP($A25,'TB2-1'!$A:$XEW,1+IFERROR(VALUE(RIGHT(BJ$3,2)),RIGHT(BJ$3,1)),TRUE),#N/A)</f>
        <v>1000</v>
      </c>
      <c r="BL25" s="6">
        <f t="shared" si="16"/>
        <v>190</v>
      </c>
      <c r="BM25" s="6">
        <f>IFERROR(BL25+VLOOKUP($A25,'TB2-1'!$A:$XEW,1+IFERROR(VALUE(RIGHT(BL$3,2)),RIGHT(BL$3,1)),TRUE),#N/A)</f>
        <v>1490</v>
      </c>
      <c r="BN25" s="6">
        <f t="shared" si="17"/>
        <v>190</v>
      </c>
      <c r="BO25" s="6">
        <f>IFERROR(BN25+VLOOKUP($A25,'TB2-1'!$A:$XEW,1+IFERROR(VALUE(RIGHT(BN$3,2)),RIGHT(BN$3,1)),TRUE),#N/A)</f>
        <v>2290</v>
      </c>
      <c r="BP25" s="6">
        <f t="shared" si="18"/>
        <v>190</v>
      </c>
      <c r="BQ25" s="6">
        <f>IFERROR(BP25+VLOOKUP($A25,'TB2-1'!$A:$XEW,1+IFERROR(VALUE(RIGHT(BP$3,2)),RIGHT(BP$3,1)),TRUE),#N/A)</f>
        <v>3390</v>
      </c>
      <c r="BR25" s="6">
        <f t="shared" si="19"/>
        <v>190</v>
      </c>
      <c r="BS25" s="6">
        <f>IFERROR(BR25+VLOOKUP($A25,'TB2-1'!$A:$XEW,1+IFERROR(VALUE(RIGHT(BR$3,2)),RIGHT(BR$3,1)),TRUE),#N/A)</f>
        <v>5390</v>
      </c>
      <c r="BT25" s="6">
        <f t="shared" si="20"/>
        <v>190</v>
      </c>
      <c r="BU25" s="6">
        <f>IFERROR(BT25+VLOOKUP($A25,'TB2-1'!$A:$XEW,1+IFERROR(VALUE(RIGHT(BT$3,2)),RIGHT(BT$3,1)),TRUE),#N/A)</f>
        <v>8290</v>
      </c>
      <c r="BV25" s="84">
        <v>110</v>
      </c>
      <c r="BW25" s="5">
        <f>IFERROR(BV25+VLOOKUP($A25,'TB2-1'!$A:$XEW,1+IFERROR(VALUE(RIGHT(BV$3,2)),RIGHT(BV$3,1)),TRUE),#N/A)</f>
        <v>116</v>
      </c>
      <c r="BX25" s="10">
        <f t="shared" si="21"/>
        <v>110</v>
      </c>
      <c r="BY25" s="5">
        <f>IFERROR(BX25+VLOOKUP($A25,'TB2-1'!$A:$XEW,1+IFERROR(VALUE(RIGHT(BX$3,2)),RIGHT(BX$3,1)),TRUE),#N/A)</f>
        <v>118</v>
      </c>
      <c r="BZ25" s="10">
        <f t="shared" si="21"/>
        <v>110</v>
      </c>
      <c r="CA25" s="5">
        <f>IFERROR(BZ25+VLOOKUP($A25,'TB2-1'!$A:$XEW,1+IFERROR(VALUE(RIGHT(BZ$3,2)),RIGHT(BZ$3,1)),TRUE),#N/A)</f>
        <v>122</v>
      </c>
      <c r="CB25" s="10">
        <f t="shared" si="21"/>
        <v>110</v>
      </c>
      <c r="CC25" s="5">
        <f>IFERROR(CB25+VLOOKUP($A25,'TB2-1'!$A:$XEW,1+IFERROR(VALUE(RIGHT(CB$3,2)),RIGHT(CB$3,1)),TRUE),#N/A)</f>
        <v>126</v>
      </c>
      <c r="CD25" s="10">
        <f t="shared" si="21"/>
        <v>110</v>
      </c>
      <c r="CE25" s="5">
        <f>IFERROR(CD25+VLOOKUP($A25,'TB2-1'!$A:$XEW,1+IFERROR(VALUE(RIGHT(CD$3,2)),RIGHT(CD$3,1)),TRUE),#N/A)</f>
        <v>133</v>
      </c>
      <c r="CF25" s="10">
        <f t="shared" si="21"/>
        <v>110</v>
      </c>
      <c r="CG25" s="5">
        <f>IFERROR(CF25+VLOOKUP($A25,'TB2-1'!$A:$XEW,1+IFERROR(VALUE(RIGHT(CF$3,2)),RIGHT(CF$3,1)),TRUE),#N/A)</f>
        <v>142</v>
      </c>
      <c r="CH25" s="10">
        <f t="shared" si="21"/>
        <v>110</v>
      </c>
      <c r="CI25" s="5">
        <f>IFERROR(CH25+VLOOKUP($A25,'TB2-1'!$A:$XEW,1+IFERROR(VALUE(RIGHT(CH$3,2)),RIGHT(CH$3,1)),TRUE),#N/A)</f>
        <v>162</v>
      </c>
      <c r="CJ25" s="10">
        <f t="shared" si="21"/>
        <v>110</v>
      </c>
      <c r="CK25" s="5">
        <f>IFERROR(CJ25+VLOOKUP($A25,'TB2-1'!$A:$XEW,1+IFERROR(VALUE(RIGHT(CJ$3,2)),RIGHT(CJ$3,1)),TRUE),#N/A)</f>
        <v>191</v>
      </c>
      <c r="CL25" s="10">
        <f t="shared" si="21"/>
        <v>110</v>
      </c>
      <c r="CM25" s="5">
        <f>IFERROR(CL25+VLOOKUP($A25,'TB2-1'!$A:$XEW,1+IFERROR(VALUE(RIGHT(CL$3,2)),RIGHT(CL$3,1)),TRUE),#N/A)</f>
        <v>240</v>
      </c>
      <c r="CN25" s="10">
        <f t="shared" si="22"/>
        <v>110</v>
      </c>
      <c r="CO25" s="5">
        <f>IFERROR(CN25+VLOOKUP($A25,'TB2-1'!$A:$XEW,1+IFERROR(VALUE(RIGHT(CN$3,2)),RIGHT(CN$3,1)),TRUE),#N/A)</f>
        <v>320</v>
      </c>
      <c r="CP25" s="10">
        <f t="shared" si="23"/>
        <v>110</v>
      </c>
      <c r="CQ25" s="5">
        <f>IFERROR(CP25+VLOOKUP($A25,'TB2-1'!$A:$XEW,1+IFERROR(VALUE(RIGHT(CP$3,2)),RIGHT(CP$3,1)),TRUE),#N/A)</f>
        <v>430</v>
      </c>
      <c r="CR25" s="10">
        <f t="shared" si="24"/>
        <v>110</v>
      </c>
      <c r="CS25" s="5">
        <f>IFERROR(CR25+VLOOKUP($A25,'TB2-1'!$A:$XEW,1+IFERROR(VALUE(RIGHT(CR$3,2)),RIGHT(CR$3,1)),TRUE),#N/A)</f>
        <v>630</v>
      </c>
      <c r="CT25" s="10">
        <f t="shared" si="25"/>
        <v>110</v>
      </c>
      <c r="CU25" s="5">
        <f>IFERROR(CT25+VLOOKUP($A25,'TB2-1'!$A:$XEW,1+IFERROR(VALUE(RIGHT(CT$3,2)),RIGHT(CT$3,1)),TRUE),#N/A)</f>
        <v>920</v>
      </c>
      <c r="CV25" s="10">
        <f t="shared" si="26"/>
        <v>110</v>
      </c>
      <c r="CW25" s="5">
        <f>IFERROR(CV25+VLOOKUP($A25,'TB2-1'!$A:$XEW,1+IFERROR(VALUE(RIGHT(CV$3,2)),RIGHT(CV$3,1)),TRUE),#N/A)</f>
        <v>1410</v>
      </c>
      <c r="CX25" s="10">
        <f t="shared" si="27"/>
        <v>110</v>
      </c>
      <c r="CY25" s="5">
        <f>IFERROR(CX25+VLOOKUP($A25,'TB2-1'!$A:$XEW,1+IFERROR(VALUE(RIGHT(CX$3,2)),RIGHT(CX$3,1)),TRUE),#N/A)</f>
        <v>2210</v>
      </c>
      <c r="CZ25" s="10">
        <f t="shared" si="28"/>
        <v>110</v>
      </c>
      <c r="DA25" s="5">
        <f>IFERROR(CZ25+VLOOKUP($A25,'TB2-1'!$A:$XEW,1+IFERROR(VALUE(RIGHT(CZ$3,2)),RIGHT(CZ$3,1)),TRUE),#N/A)</f>
        <v>3310</v>
      </c>
      <c r="DB25" s="10">
        <f t="shared" si="29"/>
        <v>110</v>
      </c>
      <c r="DC25" s="5">
        <f>IFERROR(DB25+VLOOKUP($A25,'TB2-1'!$A:$XEW,1+IFERROR(VALUE(RIGHT(DB$3,2)),RIGHT(DB$3,1)),TRUE),#N/A)</f>
        <v>5310</v>
      </c>
      <c r="DD25" s="10">
        <f t="shared" si="30"/>
        <v>110</v>
      </c>
      <c r="DE25" s="5">
        <f>IFERROR(DD25+VLOOKUP($A25,'TB2-1'!$A:$XEW,1+IFERROR(VALUE(RIGHT(DD$3,2)),RIGHT(DD$3,1)),TRUE),#N/A)</f>
        <v>8210</v>
      </c>
      <c r="DF25" s="84">
        <v>56</v>
      </c>
      <c r="DG25" s="6">
        <f>IFERROR(DF25+VLOOKUP($A25,'TB2-1'!$A:$XEW,1+IFERROR(VALUE(RIGHT(DF$3,2)),RIGHT(DF$3,1)),TRUE),#N/A)</f>
        <v>62</v>
      </c>
      <c r="DH25" s="6">
        <f t="shared" si="31"/>
        <v>56</v>
      </c>
      <c r="DI25" s="6">
        <f>IFERROR(DH25+VLOOKUP($A25,'TB2-1'!$A:$XEW,1+IFERROR(VALUE(RIGHT(DH$3,2)),RIGHT(DH$3,1)),TRUE),#N/A)</f>
        <v>64</v>
      </c>
      <c r="DJ25" s="6">
        <f t="shared" si="31"/>
        <v>56</v>
      </c>
      <c r="DK25" s="6">
        <f>IFERROR(DJ25+VLOOKUP($A25,'TB2-1'!$A:$XEW,1+IFERROR(VALUE(RIGHT(DJ$3,2)),RIGHT(DJ$3,1)),TRUE),#N/A)</f>
        <v>68</v>
      </c>
      <c r="DL25" s="6">
        <f t="shared" si="31"/>
        <v>56</v>
      </c>
      <c r="DM25" s="6">
        <f>IFERROR(DL25+VLOOKUP($A25,'TB2-1'!$A:$XEW,1+IFERROR(VALUE(RIGHT(DL$3,2)),RIGHT(DL$3,1)),TRUE),#N/A)</f>
        <v>72</v>
      </c>
      <c r="DN25" s="6">
        <f t="shared" si="31"/>
        <v>56</v>
      </c>
      <c r="DO25" s="6">
        <f>IFERROR(DN25+VLOOKUP($A25,'TB2-1'!$A:$XEW,1+IFERROR(VALUE(RIGHT(DN$3,2)),RIGHT(DN$3,1)),TRUE),#N/A)</f>
        <v>79</v>
      </c>
      <c r="DP25" s="6">
        <f t="shared" si="31"/>
        <v>56</v>
      </c>
      <c r="DQ25" s="6">
        <f>IFERROR(DP25+VLOOKUP($A25,'TB2-1'!$A:$XEW,1+IFERROR(VALUE(RIGHT(DP$3,2)),RIGHT(DP$3,1)),TRUE),#N/A)</f>
        <v>88</v>
      </c>
      <c r="DR25" s="6">
        <f t="shared" si="31"/>
        <v>56</v>
      </c>
      <c r="DS25" s="6">
        <f>IFERROR(DR25+VLOOKUP($A25,'TB2-1'!$A:$XEW,1+IFERROR(VALUE(RIGHT(DR$3,2)),RIGHT(DR$3,1)),TRUE),#N/A)</f>
        <v>108</v>
      </c>
      <c r="DT25" s="6">
        <f t="shared" si="31"/>
        <v>56</v>
      </c>
      <c r="DU25" s="6">
        <f>IFERROR(DT25+VLOOKUP($A25,'TB2-1'!$A:$XEW,1+IFERROR(VALUE(RIGHT(DT$3,2)),RIGHT(DT$3,1)),TRUE),#N/A)</f>
        <v>137</v>
      </c>
      <c r="DV25" s="6">
        <f t="shared" si="31"/>
        <v>56</v>
      </c>
      <c r="DW25" s="6">
        <f>IFERROR(DV25+VLOOKUP($A25,'TB2-1'!$A:$XEW,1+IFERROR(VALUE(RIGHT(DV$3,2)),RIGHT(DV$3,1)),TRUE),#N/A)</f>
        <v>186</v>
      </c>
      <c r="DX25" s="6">
        <f t="shared" si="32"/>
        <v>56</v>
      </c>
      <c r="DY25" s="6">
        <f>IFERROR(DX25+VLOOKUP($A25,'TB2-1'!$A:$XEW,1+IFERROR(VALUE(RIGHT(DX$3,2)),RIGHT(DX$3,1)),TRUE),#N/A)</f>
        <v>266</v>
      </c>
      <c r="DZ25" s="6">
        <f t="shared" si="33"/>
        <v>56</v>
      </c>
      <c r="EA25" s="6">
        <f>IFERROR(DZ25+VLOOKUP($A25,'TB2-1'!$A:$XEW,1+IFERROR(VALUE(RIGHT(DZ$3,2)),RIGHT(DZ$3,1)),TRUE),#N/A)</f>
        <v>376</v>
      </c>
      <c r="EB25" s="6">
        <f t="shared" si="34"/>
        <v>56</v>
      </c>
      <c r="EC25" s="6">
        <f>IFERROR(EB25+VLOOKUP($A25,'TB2-1'!$A:$XEW,1+IFERROR(VALUE(RIGHT(EB$3,2)),RIGHT(EB$3,1)),TRUE),#N/A)</f>
        <v>576</v>
      </c>
      <c r="ED25" s="6">
        <f t="shared" si="35"/>
        <v>56</v>
      </c>
      <c r="EE25" s="6">
        <f>IFERROR(ED25+VLOOKUP($A25,'TB2-1'!$A:$XEW,1+IFERROR(VALUE(RIGHT(ED$3,2)),RIGHT(ED$3,1)),TRUE),#N/A)</f>
        <v>866</v>
      </c>
      <c r="EF25" s="6">
        <f t="shared" si="36"/>
        <v>56</v>
      </c>
      <c r="EG25" s="6">
        <f>IFERROR(EF25+VLOOKUP($A25,'TB2-1'!$A:$XEW,1+IFERROR(VALUE(RIGHT(EF$3,2)),RIGHT(EF$3,1)),TRUE),#N/A)</f>
        <v>1356</v>
      </c>
      <c r="EH25" s="6">
        <f t="shared" si="37"/>
        <v>56</v>
      </c>
      <c r="EI25" s="6">
        <f>IFERROR(EH25+VLOOKUP($A25,'TB2-1'!$A:$XEW,1+IFERROR(VALUE(RIGHT(EH$3,2)),RIGHT(EH$3,1)),TRUE),#N/A)</f>
        <v>2156</v>
      </c>
      <c r="EJ25" s="6">
        <f t="shared" si="38"/>
        <v>56</v>
      </c>
      <c r="EK25" s="6">
        <f>IFERROR(EJ25+VLOOKUP($A25,'TB2-1'!$A:$XEW,1+IFERROR(VALUE(RIGHT(EJ$3,2)),RIGHT(EJ$3,1)),TRUE),#N/A)</f>
        <v>3256</v>
      </c>
      <c r="EL25" s="6">
        <f t="shared" si="39"/>
        <v>56</v>
      </c>
      <c r="EM25" s="6">
        <f>IFERROR(EL25+VLOOKUP($A25,'TB2-1'!$A:$XEW,1+IFERROR(VALUE(RIGHT(EL$3,2)),RIGHT(EL$3,1)),TRUE),#N/A)</f>
        <v>5256</v>
      </c>
      <c r="EN25" s="6">
        <f t="shared" si="40"/>
        <v>56</v>
      </c>
      <c r="EO25" s="6">
        <f>IFERROR(EN25+VLOOKUP($A25,'TB2-1'!$A:$XEW,1+IFERROR(VALUE(RIGHT(EN$3,2)),RIGHT(EN$3,1)),TRUE),#N/A)</f>
        <v>8156</v>
      </c>
      <c r="EP25" s="84">
        <v>17</v>
      </c>
      <c r="EQ25" s="5">
        <f>IFERROR(EP25+VLOOKUP($A25,'TB2-1'!$A:$XEW,1+IFERROR(VALUE(RIGHT(EP$3,2)),RIGHT(EP$3,1)),TRUE),#N/A)</f>
        <v>23</v>
      </c>
      <c r="ER25" s="10">
        <f t="shared" si="41"/>
        <v>17</v>
      </c>
      <c r="ES25" s="5">
        <f>IFERROR(ER25+VLOOKUP($A25,'TB2-1'!$A:$XEW,1+IFERROR(VALUE(RIGHT(ER$3,2)),RIGHT(ER$3,1)),TRUE),#N/A)</f>
        <v>25</v>
      </c>
      <c r="ET25" s="10">
        <f t="shared" si="41"/>
        <v>17</v>
      </c>
      <c r="EU25" s="5">
        <f>IFERROR(ET25+VLOOKUP($A25,'TB2-1'!$A:$XEW,1+IFERROR(VALUE(RIGHT(ET$3,2)),RIGHT(ET$3,1)),TRUE),#N/A)</f>
        <v>29</v>
      </c>
      <c r="EV25" s="10">
        <f t="shared" si="41"/>
        <v>17</v>
      </c>
      <c r="EW25" s="5">
        <f>IFERROR(EV25+VLOOKUP($A25,'TB2-1'!$A:$XEW,1+IFERROR(VALUE(RIGHT(EV$3,2)),RIGHT(EV$3,1)),TRUE),#N/A)</f>
        <v>33</v>
      </c>
      <c r="EX25" s="10">
        <f t="shared" si="41"/>
        <v>17</v>
      </c>
      <c r="EY25" s="5">
        <f>IFERROR(EX25+VLOOKUP($A25,'TB2-1'!$A:$XEW,1+IFERROR(VALUE(RIGHT(EX$3,2)),RIGHT(EX$3,1)),TRUE),#N/A)</f>
        <v>40</v>
      </c>
      <c r="EZ25" s="10">
        <f t="shared" si="41"/>
        <v>17</v>
      </c>
      <c r="FA25" s="5">
        <f>IFERROR(EZ25+VLOOKUP($A25,'TB2-1'!$A:$XEW,1+IFERROR(VALUE(RIGHT(EZ$3,2)),RIGHT(EZ$3,1)),TRUE),#N/A)</f>
        <v>49</v>
      </c>
      <c r="FB25" s="10">
        <f t="shared" si="41"/>
        <v>17</v>
      </c>
      <c r="FC25" s="5">
        <f>IFERROR(FB25+VLOOKUP($A25,'TB2-1'!$A:$XEW,1+IFERROR(VALUE(RIGHT(FB$3,2)),RIGHT(FB$3,1)),TRUE),#N/A)</f>
        <v>69</v>
      </c>
      <c r="FD25" s="10">
        <f t="shared" si="41"/>
        <v>17</v>
      </c>
      <c r="FE25" s="5">
        <f>IFERROR(FD25+VLOOKUP($A25,'TB2-1'!$A:$XEW,1+IFERROR(VALUE(RIGHT(FD$3,2)),RIGHT(FD$3,1)),TRUE),#N/A)</f>
        <v>98</v>
      </c>
      <c r="FF25" s="10">
        <f t="shared" si="41"/>
        <v>17</v>
      </c>
      <c r="FG25" s="5">
        <f>IFERROR(FF25+VLOOKUP($A25,'TB2-1'!$A:$XEW,1+IFERROR(VALUE(RIGHT(FF$3,2)),RIGHT(FF$3,1)),TRUE),#N/A)</f>
        <v>147</v>
      </c>
      <c r="FH25" s="10">
        <f t="shared" si="42"/>
        <v>17</v>
      </c>
      <c r="FI25" s="5">
        <f>IFERROR(FH25+VLOOKUP($A25,'TB2-1'!$A:$XEW,1+IFERROR(VALUE(RIGHT(FH$3,2)),RIGHT(FH$3,1)),TRUE),#N/A)</f>
        <v>227</v>
      </c>
      <c r="FJ25" s="10">
        <f t="shared" si="43"/>
        <v>17</v>
      </c>
      <c r="FK25" s="5">
        <f>IFERROR(FJ25+VLOOKUP($A25,'TB2-1'!$A:$XEW,1+IFERROR(VALUE(RIGHT(FJ$3,2)),RIGHT(FJ$3,1)),TRUE),#N/A)</f>
        <v>337</v>
      </c>
      <c r="FL25" s="10">
        <f t="shared" si="44"/>
        <v>17</v>
      </c>
      <c r="FM25" s="5">
        <f>IFERROR(FL25+VLOOKUP($A25,'TB2-1'!$A:$XEW,1+IFERROR(VALUE(RIGHT(FL$3,2)),RIGHT(FL$3,1)),TRUE),#N/A)</f>
        <v>537</v>
      </c>
      <c r="FN25" s="10">
        <f t="shared" si="45"/>
        <v>17</v>
      </c>
      <c r="FO25" s="5">
        <f>IFERROR(FN25+VLOOKUP($A25,'TB2-1'!$A:$XEW,1+IFERROR(VALUE(RIGHT(FN$3,2)),RIGHT(FN$3,1)),TRUE),#N/A)</f>
        <v>827</v>
      </c>
      <c r="FP25" s="10">
        <f t="shared" si="46"/>
        <v>17</v>
      </c>
      <c r="FQ25" s="5">
        <f>IFERROR(FP25+VLOOKUP($A25,'TB2-1'!$A:$XEW,1+IFERROR(VALUE(RIGHT(FP$3,2)),RIGHT(FP$3,1)),TRUE),#N/A)</f>
        <v>1317</v>
      </c>
      <c r="FR25" s="10">
        <f t="shared" si="47"/>
        <v>17</v>
      </c>
      <c r="FS25" s="5">
        <f>IFERROR(FR25+VLOOKUP($A25,'TB2-1'!$A:$XEW,1+IFERROR(VALUE(RIGHT(FR$3,2)),RIGHT(FR$3,1)),TRUE),#N/A)</f>
        <v>2117</v>
      </c>
      <c r="FT25" s="10">
        <f t="shared" si="48"/>
        <v>17</v>
      </c>
      <c r="FU25" s="5">
        <f>IFERROR(FT25+VLOOKUP($A25,'TB2-1'!$A:$XEW,1+IFERROR(VALUE(RIGHT(FT$3,2)),RIGHT(FT$3,1)),TRUE),#N/A)</f>
        <v>3217</v>
      </c>
      <c r="FV25" s="10">
        <f t="shared" si="49"/>
        <v>17</v>
      </c>
      <c r="FW25" s="5">
        <f>IFERROR(FV25+VLOOKUP($A25,'TB2-1'!$A:$XEW,1+IFERROR(VALUE(RIGHT(FV$3,2)),RIGHT(FV$3,1)),TRUE),#N/A)</f>
        <v>5217</v>
      </c>
      <c r="FX25" s="10">
        <f t="shared" si="50"/>
        <v>17</v>
      </c>
      <c r="FY25" s="5">
        <f>IFERROR(FX25+VLOOKUP($A25,'TB2-1'!$A:$XEW,1+IFERROR(VALUE(RIGHT(FX$3,2)),RIGHT(FX$3,1)),TRUE),#N/A)</f>
        <v>8117</v>
      </c>
      <c r="FZ25" s="84">
        <v>0</v>
      </c>
      <c r="GA25" s="6">
        <f>IFERROR(FZ25+VLOOKUP($A25,'TB2-1'!$A:$XEW,1+IFERROR(VALUE(RIGHT(FZ$3,2)),RIGHT(FZ$3,1)),TRUE),#N/A)</f>
        <v>6</v>
      </c>
      <c r="GB25" s="6">
        <f t="shared" si="51"/>
        <v>0</v>
      </c>
      <c r="GC25" s="6">
        <f>IFERROR(GB25+VLOOKUP($A25,'TB2-1'!$A:$XEW,1+IFERROR(VALUE(RIGHT(GB$3,2)),RIGHT(GB$3,1)),TRUE),#N/A)</f>
        <v>8</v>
      </c>
      <c r="GD25" s="6">
        <f t="shared" si="51"/>
        <v>0</v>
      </c>
      <c r="GE25" s="6">
        <f>IFERROR(GD25+VLOOKUP($A25,'TB2-1'!$A:$XEW,1+IFERROR(VALUE(RIGHT(GD$3,2)),RIGHT(GD$3,1)),TRUE),#N/A)</f>
        <v>12</v>
      </c>
      <c r="GF25" s="6">
        <f t="shared" si="51"/>
        <v>0</v>
      </c>
      <c r="GG25" s="6">
        <f>IFERROR(GF25+VLOOKUP($A25,'TB2-1'!$A:$XEW,1+IFERROR(VALUE(RIGHT(GF$3,2)),RIGHT(GF$3,1)),TRUE),#N/A)</f>
        <v>16</v>
      </c>
      <c r="GH25" s="6">
        <f t="shared" si="51"/>
        <v>0</v>
      </c>
      <c r="GI25" s="6">
        <f>IFERROR(GH25+VLOOKUP($A25,'TB2-1'!$A:$XEW,1+IFERROR(VALUE(RIGHT(GH$3,2)),RIGHT(GH$3,1)),TRUE),#N/A)</f>
        <v>23</v>
      </c>
      <c r="GJ25" s="6">
        <f t="shared" si="51"/>
        <v>0</v>
      </c>
      <c r="GK25" s="6">
        <f>IFERROR(GJ25+VLOOKUP($A25,'TB2-1'!$A:$XEW,1+IFERROR(VALUE(RIGHT(GJ$3,2)),RIGHT(GJ$3,1)),TRUE),#N/A)</f>
        <v>32</v>
      </c>
      <c r="GL25" s="6">
        <f t="shared" si="51"/>
        <v>0</v>
      </c>
      <c r="GM25" s="6">
        <f>IFERROR(GL25+VLOOKUP($A25,'TB2-1'!$A:$XEW,1+IFERROR(VALUE(RIGHT(GL$3,2)),RIGHT(GL$3,1)),TRUE),#N/A)</f>
        <v>52</v>
      </c>
      <c r="GN25" s="6">
        <f t="shared" si="51"/>
        <v>0</v>
      </c>
      <c r="GO25" s="6">
        <f>IFERROR(GN25+VLOOKUP($A25,'TB2-1'!$A:$XEW,1+IFERROR(VALUE(RIGHT(GN$3,2)),RIGHT(GN$3,1)),TRUE),#N/A)</f>
        <v>81</v>
      </c>
      <c r="GP25" s="6">
        <f t="shared" si="51"/>
        <v>0</v>
      </c>
      <c r="GQ25" s="6">
        <f>IFERROR(GP25+VLOOKUP($A25,'TB2-1'!$A:$XEW,1+IFERROR(VALUE(RIGHT(GP$3,2)),RIGHT(GP$3,1)),TRUE),#N/A)</f>
        <v>130</v>
      </c>
      <c r="GR25" s="6">
        <f t="shared" si="52"/>
        <v>0</v>
      </c>
      <c r="GS25" s="6">
        <f>IFERROR(GR25+VLOOKUP($A25,'TB2-1'!$A:$XEW,1+IFERROR(VALUE(RIGHT(GR$3,2)),RIGHT(GR$3,1)),TRUE),#N/A)</f>
        <v>210</v>
      </c>
      <c r="GT25" s="6">
        <f t="shared" si="53"/>
        <v>0</v>
      </c>
      <c r="GU25" s="6">
        <f>IFERROR(GT25+VLOOKUP($A25,'TB2-1'!$A:$XEW,1+IFERROR(VALUE(RIGHT(GT$3,2)),RIGHT(GT$3,1)),TRUE),#N/A)</f>
        <v>320</v>
      </c>
      <c r="GV25" s="6">
        <f t="shared" si="54"/>
        <v>0</v>
      </c>
      <c r="GW25" s="6">
        <f>IFERROR(GV25+VLOOKUP($A25,'TB2-1'!$A:$XEW,1+IFERROR(VALUE(RIGHT(GV$3,2)),RIGHT(GV$3,1)),TRUE),#N/A)</f>
        <v>520</v>
      </c>
      <c r="GX25" s="6">
        <f t="shared" si="55"/>
        <v>0</v>
      </c>
      <c r="GY25" s="6">
        <f>IFERROR(GX25+VLOOKUP($A25,'TB2-1'!$A:$XEW,1+IFERROR(VALUE(RIGHT(GX$3,2)),RIGHT(GX$3,1)),TRUE),#N/A)</f>
        <v>810</v>
      </c>
      <c r="GZ25" s="6">
        <f t="shared" si="56"/>
        <v>0</v>
      </c>
      <c r="HA25" s="6">
        <f>IFERROR(GZ25+VLOOKUP($A25,'TB2-1'!$A:$XEW,1+IFERROR(VALUE(RIGHT(GZ$3,2)),RIGHT(GZ$3,1)),TRUE),#N/A)</f>
        <v>1300</v>
      </c>
      <c r="HB25" s="6">
        <f t="shared" si="57"/>
        <v>0</v>
      </c>
      <c r="HC25" s="6">
        <f>IFERROR(HB25+VLOOKUP($A25,'TB2-1'!$A:$XEW,1+IFERROR(VALUE(RIGHT(HB$3,2)),RIGHT(HB$3,1)),TRUE),#N/A)</f>
        <v>2100</v>
      </c>
      <c r="HD25" s="6">
        <f t="shared" si="58"/>
        <v>0</v>
      </c>
      <c r="HE25" s="6">
        <f>IFERROR(HD25+VLOOKUP($A25,'TB2-1'!$A:$XEW,1+IFERROR(VALUE(RIGHT(HD$3,2)),RIGHT(HD$3,1)),TRUE),#N/A)</f>
        <v>3200</v>
      </c>
      <c r="HF25" s="6">
        <f t="shared" si="59"/>
        <v>0</v>
      </c>
      <c r="HG25" s="6">
        <f>IFERROR(HF25+VLOOKUP($A25,'TB2-1'!$A:$XEW,1+IFERROR(VALUE(RIGHT(HF$3,2)),RIGHT(HF$3,1)),TRUE),#N/A)</f>
        <v>5200</v>
      </c>
      <c r="HH25" s="6">
        <f t="shared" si="60"/>
        <v>0</v>
      </c>
      <c r="HI25" s="6">
        <f>IFERROR(HH25+VLOOKUP($A25,'TB2-1'!$A:$XEW,1+IFERROR(VALUE(RIGHT(HH$3,2)),RIGHT(HH$3,1)),TRUE),#N/A)</f>
        <v>8100</v>
      </c>
      <c r="HJ25" s="5">
        <f>IFERROR(-VLOOKUP($A25,'TB2-1'!$A:$XEW,1+IFERROR(VALUE(RIGHT(HJ$3,2)),RIGHT(HJ$3,1)),TRUE)/2,#N/A)</f>
        <v>-3</v>
      </c>
      <c r="HK25" s="5">
        <f>IFERROR(VLOOKUP($A25,'TB2-1'!$A:$XEW,1+IFERROR(VALUE(RIGHT(HJ$3,2)),RIGHT(HJ$3,1)),TRUE)/2,#N/A)</f>
        <v>3</v>
      </c>
      <c r="HL25" s="5">
        <f>IFERROR(-VLOOKUP($A25,'TB2-1'!$A:$XEW,1+IFERROR(VALUE(RIGHT(HL$3,2)),RIGHT(HL$3,1)),TRUE)/2,#N/A)</f>
        <v>-4</v>
      </c>
      <c r="HM25" s="5">
        <f>IFERROR(VLOOKUP($A25,'TB2-1'!$A:$XEW,1+IFERROR(VALUE(RIGHT(HL$3,2)),RIGHT(HL$3,1)),TRUE)/2,#N/A)</f>
        <v>4</v>
      </c>
      <c r="HN25" s="5">
        <f>IFERROR(-VLOOKUP($A25,'TB2-1'!$A:$XEW,1+IFERROR(VALUE(RIGHT(HN$3,2)),RIGHT(HN$3,1)),TRUE)/2,#N/A)</f>
        <v>-6</v>
      </c>
      <c r="HO25" s="5">
        <f>IFERROR(VLOOKUP($A25,'TB2-1'!$A:$XEW,1+IFERROR(VALUE(RIGHT(HN$3,2)),RIGHT(HN$3,1)),TRUE)/2,#N/A)</f>
        <v>6</v>
      </c>
      <c r="HP25" s="5">
        <f>IFERROR(-VLOOKUP($A25,'TB2-1'!$A:$XEW,1+IFERROR(VALUE(RIGHT(HP$3,2)),RIGHT(HP$3,1)),TRUE)/2,#N/A)</f>
        <v>-8</v>
      </c>
      <c r="HQ25" s="5">
        <f>IFERROR(VLOOKUP($A25,'TB2-1'!$A:$XEW,1+IFERROR(VALUE(RIGHT(HP$3,2)),RIGHT(HP$3,1)),TRUE)/2,#N/A)</f>
        <v>8</v>
      </c>
      <c r="HR25" s="5">
        <f>IFERROR(-VLOOKUP($A25,'TB2-1'!$A:$XEW,1+IFERROR(VALUE(RIGHT(HR$3,2)),RIGHT(HR$3,1)),TRUE)/2,#N/A)</f>
        <v>-11.5</v>
      </c>
      <c r="HS25" s="5">
        <f>IFERROR(VLOOKUP($A25,'TB2-1'!$A:$XEW,1+IFERROR(VALUE(RIGHT(HR$3,2)),RIGHT(HR$3,1)),TRUE)/2,#N/A)</f>
        <v>11.5</v>
      </c>
      <c r="HT25" s="5">
        <f>IFERROR(-VLOOKUP($A25,'TB2-1'!$A:$XEW,1+IFERROR(VALUE(RIGHT(HT$3,2)),RIGHT(HT$3,1)),TRUE)/2,#N/A)</f>
        <v>-16</v>
      </c>
      <c r="HU25" s="5">
        <f>IFERROR(VLOOKUP($A25,'TB2-1'!$A:$XEW,1+IFERROR(VALUE(RIGHT(HT$3,2)),RIGHT(HT$3,1)),TRUE)/2,#N/A)</f>
        <v>16</v>
      </c>
      <c r="HV25" s="5">
        <f>IFERROR(-VLOOKUP($A25,'TB2-1'!$A:$XEW,1+IFERROR(VALUE(RIGHT(HV$3,2)),RIGHT(HV$3,1)),TRUE)/2,#N/A)</f>
        <v>-26</v>
      </c>
      <c r="HW25" s="5">
        <f>IFERROR(VLOOKUP($A25,'TB2-1'!$A:$XEW,1+IFERROR(VALUE(RIGHT(HV$3,2)),RIGHT(HV$3,1)),TRUE)/2,#N/A)</f>
        <v>26</v>
      </c>
      <c r="HX25" s="5">
        <f>IFERROR(-VLOOKUP($A25,'TB2-1'!$A:$XEW,1+IFERROR(VALUE(RIGHT(HX$3,2)),RIGHT(HX$3,1)),TRUE)/2,#N/A)</f>
        <v>-40.5</v>
      </c>
      <c r="HY25" s="5">
        <f>IFERROR(VLOOKUP($A25,'TB2-1'!$A:$XEW,1+IFERROR(VALUE(RIGHT(HX$3,2)),RIGHT(HX$3,1)),TRUE)/2,#N/A)</f>
        <v>40.5</v>
      </c>
      <c r="HZ25" s="5">
        <f>IFERROR(-VLOOKUP($A25,'TB2-1'!$A:$XEW,1+IFERROR(VALUE(RIGHT(HZ$3,2)),RIGHT(HZ$3,1)),TRUE)/2,#N/A)</f>
        <v>-65</v>
      </c>
      <c r="IA25" s="5">
        <f>IFERROR(VLOOKUP($A25,'TB2-1'!$A:$XEW,1+IFERROR(VALUE(RIGHT(HZ$3,2)),RIGHT(HZ$3,1)),TRUE)/2,#N/A)</f>
        <v>65</v>
      </c>
      <c r="IB25" s="5">
        <f>IFERROR(-VLOOKUP($A25,'TB2-1'!$A:$XEW,1+IFERROR(VALUE(RIGHT(IB$3,2)),RIGHT(IB$3,1)),TRUE)/2,#N/A)</f>
        <v>-105</v>
      </c>
      <c r="IC25" s="5">
        <f>IFERROR(VLOOKUP($A25,'TB2-1'!$A:$XEW,1+IFERROR(VALUE(RIGHT(IB$3,2)),RIGHT(IB$3,1)),TRUE)/2,#N/A)</f>
        <v>105</v>
      </c>
      <c r="ID25" s="5">
        <f>IFERROR(-VLOOKUP($A25,'TB2-1'!$A:$XEW,1+IFERROR(VALUE(RIGHT(ID$3,2)),RIGHT(ID$3,1)),TRUE)/2,#N/A)</f>
        <v>-160</v>
      </c>
      <c r="IE25" s="5">
        <f>IFERROR(VLOOKUP($A25,'TB2-1'!$A:$XEW,1+IFERROR(VALUE(RIGHT(ID$3,2)),RIGHT(ID$3,1)),TRUE)/2,#N/A)</f>
        <v>160</v>
      </c>
      <c r="IF25" s="5">
        <f>IFERROR(-VLOOKUP($A25,'TB2-1'!$A:$XEW,1+IFERROR(VALUE(RIGHT(IF$3,2)),RIGHT(IF$3,1)),TRUE)/2,#N/A)</f>
        <v>-260</v>
      </c>
      <c r="IG25" s="5">
        <f>IFERROR(VLOOKUP($A25,'TB2-1'!$A:$XEW,1+IFERROR(VALUE(RIGHT(IF$3,2)),RIGHT(IF$3,1)),TRUE)/2,#N/A)</f>
        <v>260</v>
      </c>
      <c r="IH25" s="5">
        <f>IFERROR(-VLOOKUP($A25,'TB2-1'!$A:$XEW,1+IFERROR(VALUE(RIGHT(IH$3,2)),RIGHT(IH$3,1)),TRUE)/2,#N/A)</f>
        <v>-405</v>
      </c>
      <c r="II25" s="5">
        <f>IFERROR(VLOOKUP($A25,'TB2-1'!$A:$XEW,1+IFERROR(VALUE(RIGHT(IH$3,2)),RIGHT(IH$3,1)),TRUE)/2,#N/A)</f>
        <v>405</v>
      </c>
      <c r="IJ25" s="5">
        <f>IFERROR(-VLOOKUP($A25,'TB2-1'!$A:$XEW,1+IFERROR(VALUE(RIGHT(IJ$3,2)),RIGHT(IJ$3,1)),TRUE)/2,#N/A)</f>
        <v>-650</v>
      </c>
      <c r="IK25" s="5">
        <f>IFERROR(VLOOKUP($A25,'TB2-1'!$A:$XEW,1+IFERROR(VALUE(RIGHT(IJ$3,2)),RIGHT(IJ$3,1)),TRUE)/2,#N/A)</f>
        <v>650</v>
      </c>
      <c r="IL25" s="5">
        <f>IFERROR(-VLOOKUP($A25,'TB2-1'!$A:$XEW,1+IFERROR(VALUE(RIGHT(IL$3,2)),RIGHT(IL$3,1)),TRUE)/2,#N/A)</f>
        <v>-1050</v>
      </c>
      <c r="IM25" s="5">
        <f>IFERROR(VLOOKUP($A25,'TB2-1'!$A:$XEW,1+IFERROR(VALUE(RIGHT(IL$3,2)),RIGHT(IL$3,1)),TRUE)/2,#N/A)</f>
        <v>1050</v>
      </c>
      <c r="IN25" s="5">
        <f>IFERROR(-VLOOKUP($A25,'TB2-1'!$A:$XEW,1+IFERROR(VALUE(RIGHT(IN$3,2)),RIGHT(IN$3,1)),TRUE)/2,#N/A)</f>
        <v>-1600</v>
      </c>
      <c r="IO25" s="5">
        <f>IFERROR(VLOOKUP($A25,'TB2-1'!$A:$XEW,1+IFERROR(VALUE(RIGHT(IN$3,2)),RIGHT(IN$3,1)),TRUE)/2,#N/A)</f>
        <v>1600</v>
      </c>
      <c r="IP25" s="5">
        <f>IFERROR(-VLOOKUP($A25,'TB2-1'!$A:$XEW,1+IFERROR(VALUE(RIGHT(IP$3,2)),RIGHT(IP$3,1)),TRUE)/2,#N/A)</f>
        <v>-2600</v>
      </c>
      <c r="IQ25" s="5">
        <f>IFERROR(VLOOKUP($A25,'TB2-1'!$A:$XEW,1+IFERROR(VALUE(RIGHT(IP$3,2)),RIGHT(IP$3,1)),TRUE)/2,#N/A)</f>
        <v>2600</v>
      </c>
      <c r="IR25" s="5">
        <f>IFERROR(-VLOOKUP($A25,'TB2-1'!$A:$XEW,1+IFERROR(VALUE(RIGHT(IR$3,2)),RIGHT(IR$3,1)),TRUE)/2,#N/A)</f>
        <v>-4050</v>
      </c>
      <c r="IS25" s="5">
        <f>IFERROR(VLOOKUP($A25,'TB2-1'!$A:$XEW,1+IFERROR(VALUE(RIGHT(IR$3,2)),RIGHT(IR$3,1)),TRUE)/2,#N/A)</f>
        <v>4050</v>
      </c>
      <c r="IT25" s="2" t="e">
        <f>IFERROR(IU25-VLOOKUP($A25,'TB2-1'!$A:$XEW,1+IFERROR(VALUE(RIGHT(IT$3,2)),RIGHT(IT$3,1)),TRUE),#N/A)</f>
        <v>#N/A</v>
      </c>
      <c r="IU25" s="9" t="e">
        <v>#N/A</v>
      </c>
      <c r="IV25" s="2" t="e">
        <f>IFERROR(IW25-VLOOKUP($A25,'TB2-1'!$A:$XEW,1+IFERROR(VALUE(RIGHT(IV$3,2)),RIGHT(IV$3,1)),TRUE),#N/A)</f>
        <v>#N/A</v>
      </c>
      <c r="IW25" s="9" t="e">
        <v>#N/A</v>
      </c>
      <c r="IX25" s="2" t="e">
        <f>IFERROR(IY25-VLOOKUP($A25,'TB2-1'!$A:$XEW,1+IFERROR(VALUE(RIGHT(IX$3,2)),RIGHT(IX$3,1)),TRUE),#N/A)</f>
        <v>#N/A</v>
      </c>
      <c r="IY25" s="9" t="e">
        <v>#N/A</v>
      </c>
      <c r="IZ25" s="2" t="e">
        <f>IFERROR(JA25-VLOOKUP($A25,'TB2-1'!$A:$XEW,1+IFERROR(VALUE(RIGHT(IZ$3,2)),RIGHT(IZ$3,1)),TRUE),#N/A)</f>
        <v>#N/A</v>
      </c>
      <c r="JA25" s="9" t="e">
        <v>#N/A</v>
      </c>
      <c r="JB25" s="2" t="e">
        <f>IFERROR(JC25-VLOOKUP($A25,'TB2-1'!$A:$XEW,1+IFERROR(VALUE(RIGHT(JB$3,2)),RIGHT(JB$3,1)),TRUE),#N/A)</f>
        <v>#N/A</v>
      </c>
      <c r="JC25" s="9" t="e">
        <v>#N/A</v>
      </c>
      <c r="JD25" s="2">
        <f>IFERROR(JE25-VLOOKUP($A25,'TB2-1'!$A:$XEW,1+IFERROR(VALUE(RIGHT(JD$3,2)),RIGHT(JD$3,1)),TRUE),#N/A)</f>
        <v>-7</v>
      </c>
      <c r="JE25" s="9">
        <v>25</v>
      </c>
      <c r="JF25" s="2">
        <f>IFERROR(JG25-VLOOKUP($A25,'TB2-1'!$A:$XEW,1+IFERROR(VALUE(RIGHT(JF$3,2)),RIGHT(JF$3,1)),TRUE),#N/A)</f>
        <v>-16</v>
      </c>
      <c r="JG25" s="9">
        <v>36</v>
      </c>
      <c r="JH25" s="2">
        <f>IFERROR(JI25-VLOOKUP($A25,'TB2-1'!$A:$XEW,1+IFERROR(VALUE(RIGHT(JH$3,2)),RIGHT(JH$3,1)),TRUE),#N/A)</f>
        <v>-26</v>
      </c>
      <c r="JI25" s="9">
        <v>55</v>
      </c>
      <c r="JJ25" s="2" t="e">
        <f>IFERROR(JK25-VLOOKUP($A25,'TB2-1'!$A:$XEW,1+IFERROR(VALUE(RIGHT(JJ$3,2)),RIGHT(JJ$3,1)),TRUE),#N/A)</f>
        <v>#N/A</v>
      </c>
      <c r="JK25" s="9" t="e">
        <v>#N/A</v>
      </c>
      <c r="JL25" s="2" t="e">
        <f>IFERROR(JM25-VLOOKUP($A25,'TB2-1'!$A:$XEW,1+IFERROR(VALUE(RIGHT(JL$3,2)),RIGHT(JL$3,1)),TRUE),#N/A)</f>
        <v>#N/A</v>
      </c>
      <c r="JM25" s="9" t="e">
        <v>#N/A</v>
      </c>
      <c r="JN25" s="2" t="e">
        <f>IFERROR(JO25-VLOOKUP($A25,'TB2-1'!$A:$XEW,1+IFERROR(VALUE(RIGHT(JN$3,2)),RIGHT(JN$3,1)),TRUE),#N/A)</f>
        <v>#N/A</v>
      </c>
      <c r="JO25" s="9" t="e">
        <v>#N/A</v>
      </c>
      <c r="JP25" s="2" t="e">
        <f>IFERROR(JQ25-VLOOKUP($A25,'TB2-1'!$A:$XEW,1+IFERROR(VALUE(RIGHT(JP$3,2)),RIGHT(JP$3,1)),TRUE),#N/A)</f>
        <v>#N/A</v>
      </c>
      <c r="JQ25" s="9" t="e">
        <v>#N/A</v>
      </c>
      <c r="JR25" s="2" t="e">
        <f>IFERROR(JS25-VLOOKUP($A25,'TB2-1'!$A:$XEW,1+IFERROR(VALUE(RIGHT(JR$3,2)),RIGHT(JR$3,1)),TRUE),#N/A)</f>
        <v>#N/A</v>
      </c>
      <c r="JS25" s="9" t="e">
        <v>#N/A</v>
      </c>
      <c r="JT25" s="2" t="e">
        <f>IFERROR(JU25-VLOOKUP($A25,'TB2-1'!$A:$XEW,1+IFERROR(VALUE(RIGHT(JT$3,2)),RIGHT(JT$3,1)),TRUE),#N/A)</f>
        <v>#N/A</v>
      </c>
      <c r="JU25" s="9" t="e">
        <v>#N/A</v>
      </c>
      <c r="JV25" s="2" t="e">
        <f>IFERROR(JW25-VLOOKUP($A25,'TB2-1'!$A:$XEW,1+IFERROR(VALUE(RIGHT(JV$3,2)),RIGHT(JV$3,1)),TRUE),#N/A)</f>
        <v>#N/A</v>
      </c>
      <c r="JW25" s="9" t="e">
        <v>#N/A</v>
      </c>
      <c r="JX25" s="2" t="e">
        <f>IFERROR(JY25-VLOOKUP($A25,'TB2-1'!$A:$XEW,1+IFERROR(VALUE(RIGHT(JX$3,2)),RIGHT(JX$3,1)),TRUE),#N/A)</f>
        <v>#N/A</v>
      </c>
      <c r="JY25" s="9" t="e">
        <v>#N/A</v>
      </c>
      <c r="JZ25" s="2" t="e">
        <f>IFERROR(KA25-VLOOKUP($A25,'TB2-1'!$A:$XEW,1+IFERROR(VALUE(RIGHT(JZ$3,2)),RIGHT(JZ$3,1)),TRUE),#N/A)</f>
        <v>#N/A</v>
      </c>
      <c r="KA25" s="9" t="e">
        <v>#N/A</v>
      </c>
      <c r="KB25" s="2" t="e">
        <f>IFERROR(KC25-VLOOKUP($A25,'TB2-1'!$A:$XEW,1+IFERROR(VALUE(RIGHT(KB$3,2)),RIGHT(KB$3,1)),TRUE),#N/A)</f>
        <v>#N/A</v>
      </c>
      <c r="KC25" s="9" t="e">
        <v>#N/A</v>
      </c>
      <c r="KD25" s="5" t="e">
        <f>IFERROR(KE25-VLOOKUP($A25,'TB2-1'!$A:$XEW,1+IFERROR(VALUE(RIGHT(KD$3,2)),RIGHT(KD$3,1)),TRUE),#N/A)</f>
        <v>#N/A</v>
      </c>
      <c r="KE25" s="9" t="e">
        <f t="shared" ref="KE25:KS25" si="874">-4+VLOOKUP($A25,$ACE:$ACW,1+IFERROR(VALUE(RIGHT(KD$3,2)),RIGHT(KD$3,1)),TRUE)</f>
        <v>#N/A</v>
      </c>
      <c r="KF25" s="5" t="e">
        <f>IFERROR(KG25-VLOOKUP($A25,'TB2-1'!$A:$XEW,1+IFERROR(VALUE(RIGHT(KF$3,2)),RIGHT(KF$3,1)),TRUE),#N/A)</f>
        <v>#N/A</v>
      </c>
      <c r="KG25" s="9" t="e">
        <f t="shared" si="874"/>
        <v>#N/A</v>
      </c>
      <c r="KH25" s="5">
        <f>IFERROR(KI25-VLOOKUP($A25,'TB2-1'!$A:$XEW,1+IFERROR(VALUE(RIGHT(KH$3,2)),RIGHT(KH$3,1)),TRUE),#N/A)</f>
        <v>-12</v>
      </c>
      <c r="KI25" s="9">
        <f t="shared" si="874"/>
        <v>0</v>
      </c>
      <c r="KJ25" s="5">
        <f>IFERROR(KK25-VLOOKUP($A25,'TB2-1'!$A:$XEW,1+IFERROR(VALUE(RIGHT(KJ$3,2)),RIGHT(KJ$3,1)),TRUE),#N/A)</f>
        <v>-16</v>
      </c>
      <c r="KK25" s="9">
        <f t="shared" si="874"/>
        <v>0</v>
      </c>
      <c r="KL25" s="5">
        <f>IFERROR(KM25-VLOOKUP($A25,'TB2-1'!$A:$XEW,1+IFERROR(VALUE(RIGHT(KL$3,2)),RIGHT(KL$3,1)),TRUE),#N/A)</f>
        <v>-20</v>
      </c>
      <c r="KM25" s="9">
        <f t="shared" si="874"/>
        <v>3</v>
      </c>
      <c r="KN25" s="5">
        <f>IFERROR(KO25-VLOOKUP($A25,'TB2-1'!$A:$XEW,1+IFERROR(VALUE(RIGHT(KN$3,2)),RIGHT(KN$3,1)),TRUE),#N/A)</f>
        <v>-27</v>
      </c>
      <c r="KO25" s="9">
        <f t="shared" si="874"/>
        <v>5</v>
      </c>
      <c r="KP25" s="5">
        <f>IFERROR(KQ25-VLOOKUP($A25,'TB2-1'!$A:$XEW,1+IFERROR(VALUE(RIGHT(KP$3,2)),RIGHT(KP$3,1)),TRUE),#N/A)</f>
        <v>-36</v>
      </c>
      <c r="KQ25" s="9">
        <f t="shared" si="874"/>
        <v>16</v>
      </c>
      <c r="KR25" s="5">
        <f>IFERROR(KS25-VLOOKUP($A25,'TB2-1'!$A:$XEW,1+IFERROR(VALUE(RIGHT(KR$3,2)),RIGHT(KR$3,1)),TRUE),#N/A)</f>
        <v>-56</v>
      </c>
      <c r="KS25" s="9">
        <f t="shared" si="874"/>
        <v>25</v>
      </c>
      <c r="KT25" s="5" t="e">
        <f>IFERROR(KU25-VLOOKUP($A25,'TB2-1'!$A:$XEW,1+IFERROR(VALUE(RIGHT(KT$3,2)),RIGHT(KT$3,1)),TRUE),#N/A)</f>
        <v>#N/A</v>
      </c>
      <c r="KU25" s="9" t="e">
        <v>#N/A</v>
      </c>
      <c r="KV25" s="5" t="e">
        <f>IFERROR(KW25-VLOOKUP($A25,'TB2-1'!$A:$XEW,1+IFERROR(VALUE(RIGHT(KV$3,2)),RIGHT(KV$3,1)),TRUE),#N/A)</f>
        <v>#N/A</v>
      </c>
      <c r="KW25" s="9" t="e">
        <v>#N/A</v>
      </c>
      <c r="KX25" s="5" t="e">
        <f>IFERROR(KY25-VLOOKUP($A25,'TB2-1'!$A:$XEW,1+IFERROR(VALUE(RIGHT(KX$3,2)),RIGHT(KX$3,1)),TRUE),#N/A)</f>
        <v>#N/A</v>
      </c>
      <c r="KY25" s="9" t="e">
        <v>#N/A</v>
      </c>
      <c r="KZ25" s="5" t="e">
        <f>IFERROR(LA25-VLOOKUP($A25,'TB2-1'!$A:$XEW,1+IFERROR(VALUE(RIGHT(KZ$3,2)),RIGHT(KZ$3,1)),TRUE),#N/A)</f>
        <v>#N/A</v>
      </c>
      <c r="LA25" s="9" t="e">
        <v>#N/A</v>
      </c>
      <c r="LB25" s="5" t="e">
        <f>IFERROR(LC25-VLOOKUP($A25,'TB2-1'!$A:$XEW,1+IFERROR(VALUE(RIGHT(LB$3,2)),RIGHT(LB$3,1)),TRUE),#N/A)</f>
        <v>#N/A</v>
      </c>
      <c r="LC25" s="9" t="e">
        <v>#N/A</v>
      </c>
      <c r="LD25" s="5" t="e">
        <f>IFERROR(LE25-VLOOKUP($A25,'TB2-1'!$A:$XEW,1+IFERROR(VALUE(RIGHT(LD$3,2)),RIGHT(LD$3,1)),TRUE),#N/A)</f>
        <v>#N/A</v>
      </c>
      <c r="LE25" s="9" t="e">
        <v>#N/A</v>
      </c>
      <c r="LF25" s="5" t="e">
        <f>IFERROR(LG25-VLOOKUP($A25,'TB2-1'!$A:$XEW,1+IFERROR(VALUE(RIGHT(LF$3,2)),RIGHT(LF$3,1)),TRUE),#N/A)</f>
        <v>#N/A</v>
      </c>
      <c r="LG25" s="9" t="e">
        <v>#N/A</v>
      </c>
      <c r="LH25" s="5" t="e">
        <f>IFERROR(LI25-VLOOKUP($A25,'TB2-1'!$A:$XEW,1+IFERROR(VALUE(RIGHT(LH$3,2)),RIGHT(LH$3,1)),TRUE),#N/A)</f>
        <v>#N/A</v>
      </c>
      <c r="LI25" s="9" t="e">
        <v>#N/A</v>
      </c>
      <c r="LJ25" s="5" t="e">
        <f>IFERROR(LK25-VLOOKUP($A25,'TB2-1'!$A:$XEW,1+IFERROR(VALUE(RIGHT(LJ$3,2)),RIGHT(LJ$3,1)),TRUE),#N/A)</f>
        <v>#N/A</v>
      </c>
      <c r="LK25" s="9" t="e">
        <v>#N/A</v>
      </c>
      <c r="LL25" s="5" t="e">
        <f>IFERROR(LM25-VLOOKUP($A25,'TB2-1'!$A:$XEW,1+IFERROR(VALUE(RIGHT(LL$3,2)),RIGHT(LL$3,1)),TRUE),#N/A)</f>
        <v>#N/A</v>
      </c>
      <c r="LM25" s="9" t="e">
        <v>#N/A</v>
      </c>
      <c r="LN25" s="2" t="e">
        <f>IFERROR(LO25-VLOOKUP($A25,'TB2-1'!$A:$XEW,1+IFERROR(VALUE(RIGHT(LN$3,2)),RIGHT(LN$3,1)),TRUE),#N/A)</f>
        <v>#N/A</v>
      </c>
      <c r="LO25" s="9" t="e">
        <f>-20+VLOOKUP($A25,$ACE:$ACW,1+IFERROR(VALUE(RIGHT(LN$3,2)),RIGHT(LN$3,1)),TRUE)</f>
        <v>#N/A</v>
      </c>
      <c r="LP25" s="2" t="e">
        <f>IFERROR(LQ25-VLOOKUP($A25,'TB2-1'!$A:$XEW,1+IFERROR(VALUE(RIGHT(LP$3,2)),RIGHT(LP$3,1)),TRUE),#N/A)</f>
        <v>#N/A</v>
      </c>
      <c r="LQ25" s="9" t="e">
        <f>-20+VLOOKUP($A25,$ACE:$ACW,1+IFERROR(VALUE(RIGHT(LP$3,2)),RIGHT(LP$3,1)),TRUE)</f>
        <v>#N/A</v>
      </c>
      <c r="LR25" s="2">
        <f>IFERROR(LS25-VLOOKUP($A25,'TB2-1'!$A:$XEW,1+IFERROR(VALUE(RIGHT(LR$3,2)),RIGHT(LR$3,1)),TRUE),#N/A)</f>
        <v>-28</v>
      </c>
      <c r="LS25" s="9">
        <f>-20+VLOOKUP($A25,$ACE:$ACW,1+IFERROR(VALUE(RIGHT(LR$3,2)),RIGHT(LR$3,1)),TRUE)</f>
        <v>-16</v>
      </c>
      <c r="LT25" s="2">
        <f>IFERROR(LU25-VLOOKUP($A25,'TB2-1'!$A:$XEW,1+IFERROR(VALUE(RIGHT(LT$3,2)),RIGHT(LT$3,1)),TRUE),#N/A)</f>
        <v>-32</v>
      </c>
      <c r="LU25" s="9">
        <f>-20+VLOOKUP($A25,$ACE:$ACW,1+IFERROR(VALUE(RIGHT(LT$3,2)),RIGHT(LT$3,1)),TRUE)</f>
        <v>-16</v>
      </c>
      <c r="LV25" s="2">
        <f>IFERROR(LW25-VLOOKUP($A25,'TB2-1'!$A:$XEW,1+IFERROR(VALUE(RIGHT(LV$3,2)),RIGHT(LV$3,1)),TRUE),#N/A)</f>
        <v>-36</v>
      </c>
      <c r="LW25" s="9">
        <f>-20+VLOOKUP($A25,$ACE:$ACW,1+IFERROR(VALUE(RIGHT(LV$3,2)),RIGHT(LV$3,1)),TRUE)</f>
        <v>-13</v>
      </c>
      <c r="LX25" s="2">
        <f>IFERROR(LY25-VLOOKUP($A25,'TB2-1'!$A:$XEW,1+IFERROR(VALUE(RIGHT(LX$3,2)),RIGHT(LX$3,1)),TRUE),#N/A)</f>
        <v>-43</v>
      </c>
      <c r="LY25" s="9">
        <f>-20+VLOOKUP($A25,$ACE:$ACW,1+IFERROR(VALUE(RIGHT(LX$3,2)),RIGHT(LX$3,1)),TRUE)</f>
        <v>-11</v>
      </c>
      <c r="LZ25" s="2">
        <f>IFERROR(MA25-VLOOKUP($A25,'TB2-1'!$A:$XEW,1+IFERROR(VALUE(RIGHT(LZ$3,2)),RIGHT(LZ$3,1)),TRUE),#N/A)</f>
        <v>-52</v>
      </c>
      <c r="MA25" s="9">
        <f>-20+VLOOKUP($A25,$ACE:$ACW,1+IFERROR(VALUE(RIGHT(LZ$3,2)),RIGHT(LZ$3,1)),TRUE)</f>
        <v>0</v>
      </c>
      <c r="MB25" s="2">
        <f>IFERROR(MC25-VLOOKUP($A25,'TB2-1'!$A:$XEW,1+IFERROR(VALUE(RIGHT(MB$3,2)),RIGHT(MB$3,1)),TRUE),#N/A)</f>
        <v>-72</v>
      </c>
      <c r="MC25" s="9">
        <f>-20+VLOOKUP($A25,$ACE:$ACW,1+IFERROR(VALUE(RIGHT(MB$3,2)),RIGHT(MB$3,1)),TRUE)</f>
        <v>9</v>
      </c>
      <c r="MD25" s="2" t="e">
        <f>IFERROR(ME25-VLOOKUP($A25,'TB2-1'!$A:$XEW,1+IFERROR(VALUE(RIGHT(MD$3,2)),RIGHT(MD$3,1)),TRUE),#N/A)</f>
        <v>#N/A</v>
      </c>
      <c r="ME25" s="9" t="e">
        <v>#N/A</v>
      </c>
      <c r="MF25" s="2" t="e">
        <f>IFERROR(MG25-VLOOKUP($A25,'TB2-1'!$A:$XEW,1+IFERROR(VALUE(RIGHT(MF$3,2)),RIGHT(MF$3,1)),TRUE),#N/A)</f>
        <v>#N/A</v>
      </c>
      <c r="MG25" s="9" t="e">
        <v>#N/A</v>
      </c>
      <c r="MH25" s="2" t="e">
        <f>IFERROR(MI25-VLOOKUP($A25,'TB2-1'!$A:$XEW,1+IFERROR(VALUE(RIGHT(MH$3,2)),RIGHT(MH$3,1)),TRUE),#N/A)</f>
        <v>#N/A</v>
      </c>
      <c r="MI25" s="9" t="e">
        <v>#N/A</v>
      </c>
      <c r="MJ25" s="2" t="e">
        <f>IFERROR(MK25-VLOOKUP($A25,'TB2-1'!$A:$XEW,1+IFERROR(VALUE(RIGHT(MJ$3,2)),RIGHT(MJ$3,1)),TRUE),#N/A)</f>
        <v>#N/A</v>
      </c>
      <c r="MK25" s="9" t="e">
        <v>#N/A</v>
      </c>
      <c r="ML25" s="2" t="e">
        <f>IFERROR(MM25-VLOOKUP($A25,'TB2-1'!$A:$XEW,1+IFERROR(VALUE(RIGHT(ML$3,2)),RIGHT(ML$3,1)),TRUE),#N/A)</f>
        <v>#N/A</v>
      </c>
      <c r="MM25" s="9" t="e">
        <v>#N/A</v>
      </c>
      <c r="MN25" s="2" t="e">
        <f>IFERROR(MO25-VLOOKUP($A25,'TB2-1'!$A:$XEW,1+IFERROR(VALUE(RIGHT(MN$3,2)),RIGHT(MN$3,1)),TRUE),#N/A)</f>
        <v>#N/A</v>
      </c>
      <c r="MO25" s="9" t="e">
        <v>#N/A</v>
      </c>
      <c r="MP25" s="2" t="e">
        <f>IFERROR(MQ25-VLOOKUP($A25,'TB2-1'!$A:$XEW,1+IFERROR(VALUE(RIGHT(MP$3,2)),RIGHT(MP$3,1)),TRUE),#N/A)</f>
        <v>#N/A</v>
      </c>
      <c r="MQ25" s="9" t="e">
        <v>#N/A</v>
      </c>
      <c r="MR25" s="2" t="e">
        <f>IFERROR(MS25-VLOOKUP($A25,'TB2-1'!$A:$XEW,1+IFERROR(VALUE(RIGHT(MR$3,2)),RIGHT(MR$3,1)),TRUE),#N/A)</f>
        <v>#N/A</v>
      </c>
      <c r="MS25" s="9" t="e">
        <v>#N/A</v>
      </c>
      <c r="MT25" s="2" t="e">
        <f>IFERROR(MU25-VLOOKUP($A25,'TB2-1'!$A:$XEW,1+IFERROR(VALUE(RIGHT(MT$3,2)),RIGHT(MT$3,1)),TRUE),#N/A)</f>
        <v>#N/A</v>
      </c>
      <c r="MU25" s="9" t="e">
        <v>#N/A</v>
      </c>
      <c r="MV25" s="2" t="e">
        <f>IFERROR(MW25-VLOOKUP($A25,'TB2-1'!$A:$XEW,1+IFERROR(VALUE(RIGHT(MV$3,2)),RIGHT(MV$3,1)),TRUE),#N/A)</f>
        <v>#N/A</v>
      </c>
      <c r="MW25" s="9" t="e">
        <v>#N/A</v>
      </c>
      <c r="MX25" s="5" t="e">
        <f>IFERROR(MY25-VLOOKUP($A25,'TB2-1'!$A:$XEW,1+IFERROR(VALUE(RIGHT(MX$3,2)),RIGHT(MX$3,1)),TRUE),#N/A)</f>
        <v>#N/A</v>
      </c>
      <c r="MY25" s="9" t="e">
        <f>-34+VLOOKUP($A25,$ACE:$ACW,1+IFERROR(VALUE(RIGHT(MX$3,2)),RIGHT(MX$3,1)),TRUE)</f>
        <v>#N/A</v>
      </c>
      <c r="MZ25" s="5" t="e">
        <f>IFERROR(NA25-VLOOKUP($A25,'TB2-1'!$A:$XEW,1+IFERROR(VALUE(RIGHT(MZ$3,2)),RIGHT(MZ$3,1)),TRUE),#N/A)</f>
        <v>#N/A</v>
      </c>
      <c r="NA25" s="9" t="e">
        <f>-34+VLOOKUP($A25,$ACE:$ACW,1+IFERROR(VALUE(RIGHT(MZ$3,2)),RIGHT(MZ$3,1)),TRUE)</f>
        <v>#N/A</v>
      </c>
      <c r="NB25" s="5">
        <f>IFERROR(NC25-VLOOKUP($A25,'TB2-1'!$A:$XEW,1+IFERROR(VALUE(RIGHT(NB$3,2)),RIGHT(NB$3,1)),TRUE),#N/A)</f>
        <v>-42</v>
      </c>
      <c r="NC25" s="9">
        <f>-34+VLOOKUP($A25,$ACE:$ACW,1+IFERROR(VALUE(RIGHT(NB$3,2)),RIGHT(NB$3,1)),TRUE)</f>
        <v>-30</v>
      </c>
      <c r="ND25" s="5">
        <f>IFERROR(NE25-VLOOKUP($A25,'TB2-1'!$A:$XEW,1+IFERROR(VALUE(RIGHT(ND$3,2)),RIGHT(ND$3,1)),TRUE),#N/A)</f>
        <v>-46</v>
      </c>
      <c r="NE25" s="9">
        <f>-34+VLOOKUP($A25,$ACE:$ACW,1+IFERROR(VALUE(RIGHT(ND$3,2)),RIGHT(ND$3,1)),TRUE)</f>
        <v>-30</v>
      </c>
      <c r="NF25" s="5">
        <f>IFERROR(NG25-VLOOKUP($A25,'TB2-1'!$A:$XEW,1+IFERROR(VALUE(RIGHT(NF$3,2)),RIGHT(NF$3,1)),TRUE),#N/A)</f>
        <v>-50</v>
      </c>
      <c r="NG25" s="9">
        <f>-34+VLOOKUP($A25,$ACE:$ACW,1+IFERROR(VALUE(RIGHT(NF$3,2)),RIGHT(NF$3,1)),TRUE)</f>
        <v>-27</v>
      </c>
      <c r="NH25" s="5">
        <f>IFERROR(NI25-VLOOKUP($A25,'TB2-1'!$A:$XEW,1+IFERROR(VALUE(RIGHT(NH$3,2)),RIGHT(NH$3,1)),TRUE),#N/A)</f>
        <v>-57</v>
      </c>
      <c r="NI25" s="9">
        <f>-34+VLOOKUP($A25,$ACE:$ACW,1+IFERROR(VALUE(RIGHT(NH$3,2)),RIGHT(NH$3,1)),TRUE)</f>
        <v>-25</v>
      </c>
      <c r="NJ25" s="5">
        <f>IFERROR(NK25-VLOOKUP($A25,'TB2-1'!$A:$XEW,1+IFERROR(VALUE(RIGHT(NJ$3,2)),RIGHT(NJ$3,1)),TRUE),#N/A)</f>
        <v>-66</v>
      </c>
      <c r="NK25" s="9">
        <f>-34+VLOOKUP($A25,$ACE:$ACW,1+IFERROR(VALUE(RIGHT(NJ$3,2)),RIGHT(NJ$3,1)),TRUE)</f>
        <v>-14</v>
      </c>
      <c r="NL25" s="5">
        <f>IFERROR(NM25-VLOOKUP($A25,'TB2-1'!$A:$XEW,1+IFERROR(VALUE(RIGHT(NL$3,2)),RIGHT(NL$3,1)),TRUE),#N/A)</f>
        <v>-86</v>
      </c>
      <c r="NM25" s="9">
        <f>-34+VLOOKUP($A25,$ACE:$ACW,1+IFERROR(VALUE(RIGHT(NL$3,2)),RIGHT(NL$3,1)),TRUE)</f>
        <v>-5</v>
      </c>
      <c r="NN25" s="5" t="e">
        <f>IFERROR(NO25-VLOOKUP($A25,'TB2-1'!$A:$XEW,1+IFERROR(VALUE(RIGHT(NN$3,2)),RIGHT(NN$3,1)),TRUE),#N/A)</f>
        <v>#N/A</v>
      </c>
      <c r="NO25" s="9" t="e">
        <v>#N/A</v>
      </c>
      <c r="NP25" s="5" t="e">
        <f>IFERROR(NQ25-VLOOKUP($A25,'TB2-1'!$A:$XEW,1+IFERROR(VALUE(RIGHT(NP$3,2)),RIGHT(NP$3,1)),TRUE),#N/A)</f>
        <v>#N/A</v>
      </c>
      <c r="NQ25" s="9" t="e">
        <v>#N/A</v>
      </c>
      <c r="NR25" s="5" t="e">
        <f>IFERROR(NS25-VLOOKUP($A25,'TB2-1'!$A:$XEW,1+IFERROR(VALUE(RIGHT(NR$3,2)),RIGHT(NR$3,1)),TRUE),#N/A)</f>
        <v>#N/A</v>
      </c>
      <c r="NS25" s="9" t="e">
        <v>#N/A</v>
      </c>
      <c r="NT25" s="5" t="e">
        <f>IFERROR(NU25-VLOOKUP($A25,'TB2-1'!$A:$XEW,1+IFERROR(VALUE(RIGHT(NT$3,2)),RIGHT(NT$3,1)),TRUE),#N/A)</f>
        <v>#N/A</v>
      </c>
      <c r="NU25" s="9" t="e">
        <v>#N/A</v>
      </c>
      <c r="NV25" s="5" t="e">
        <f>IFERROR(NW25-VLOOKUP($A25,'TB2-1'!$A:$XEW,1+IFERROR(VALUE(RIGHT(NV$3,2)),RIGHT(NV$3,1)),TRUE),#N/A)</f>
        <v>#N/A</v>
      </c>
      <c r="NW25" s="9" t="e">
        <v>#N/A</v>
      </c>
      <c r="NX25" s="5" t="e">
        <f>IFERROR(NY25-VLOOKUP($A25,'TB2-1'!$A:$XEW,1+IFERROR(VALUE(RIGHT(NX$3,2)),RIGHT(NX$3,1)),TRUE),#N/A)</f>
        <v>#N/A</v>
      </c>
      <c r="NY25" s="9" t="e">
        <v>#N/A</v>
      </c>
      <c r="NZ25" s="5" t="e">
        <f>IFERROR(OA25-VLOOKUP($A25,'TB2-1'!$A:$XEW,1+IFERROR(VALUE(RIGHT(NZ$3,2)),RIGHT(NZ$3,1)),TRUE),#N/A)</f>
        <v>#N/A</v>
      </c>
      <c r="OA25" s="9" t="e">
        <v>#N/A</v>
      </c>
      <c r="OB25" s="5" t="e">
        <f>IFERROR(OC25-VLOOKUP($A25,'TB2-1'!$A:$XEW,1+IFERROR(VALUE(RIGHT(OB$3,2)),RIGHT(OB$3,1)),TRUE),#N/A)</f>
        <v>#N/A</v>
      </c>
      <c r="OC25" s="9" t="e">
        <v>#N/A</v>
      </c>
      <c r="OD25" s="5" t="e">
        <f>IFERROR(OE25-VLOOKUP($A25,'TB2-1'!$A:$XEW,1+IFERROR(VALUE(RIGHT(OD$3,2)),RIGHT(OD$3,1)),TRUE),#N/A)</f>
        <v>#N/A</v>
      </c>
      <c r="OE25" s="9" t="e">
        <v>#N/A</v>
      </c>
      <c r="OF25" s="5" t="e">
        <f>IFERROR(OG25-VLOOKUP($A25,'TB2-1'!$A:$XEW,1+IFERROR(VALUE(RIGHT(OF$3,2)),RIGHT(OF$3,1)),TRUE),#N/A)</f>
        <v>#N/A</v>
      </c>
      <c r="OG25" s="9" t="e">
        <v>#N/A</v>
      </c>
      <c r="OH25" s="2" t="e">
        <f>IFERROR(OI25-VLOOKUP($A25,'TB2-1'!$A:$XEW,1+IFERROR(VALUE(RIGHT(OH$3,2)),RIGHT(OH$3,1)),TRUE),#N/A)</f>
        <v>#N/A</v>
      </c>
      <c r="OI25" s="9" t="e">
        <f t="shared" si="92"/>
        <v>#N/A</v>
      </c>
      <c r="OJ25" s="2" t="e">
        <f>IFERROR(OK25-VLOOKUP($A25,'TB2-1'!$A:$XEW,1+IFERROR(VALUE(RIGHT(OJ$3,2)),RIGHT(OJ$3,1)),TRUE),#N/A)</f>
        <v>#N/A</v>
      </c>
      <c r="OK25" s="9" t="e">
        <f t="shared" si="92"/>
        <v>#N/A</v>
      </c>
      <c r="OL25" s="2">
        <f>IFERROR(OM25-VLOOKUP($A25,'TB2-1'!$A:$XEW,1+IFERROR(VALUE(RIGHT(OL$3,2)),RIGHT(OL$3,1)),TRUE),#N/A)</f>
        <v>-64</v>
      </c>
      <c r="OM25" s="9">
        <f t="shared" ref="OM25" si="875">$OW25+VLOOKUP($A25,$ACE:$ACW,1+IFERROR(VALUE(RIGHT(OL$3,2)),RIGHT(OL$3,1)),TRUE)</f>
        <v>-52</v>
      </c>
      <c r="ON25" s="2">
        <f>IFERROR(OO25-VLOOKUP($A25,'TB2-1'!$A:$XEW,1+IFERROR(VALUE(RIGHT(ON$3,2)),RIGHT(ON$3,1)),TRUE),#N/A)</f>
        <v>-68</v>
      </c>
      <c r="OO25" s="9">
        <f t="shared" ref="OO25" si="876">$OW25+VLOOKUP($A25,$ACE:$ACW,1+IFERROR(VALUE(RIGHT(ON$3,2)),RIGHT(ON$3,1)),TRUE)</f>
        <v>-52</v>
      </c>
      <c r="OP25" s="2">
        <f>IFERROR(OQ25-VLOOKUP($A25,'TB2-1'!$A:$XEW,1+IFERROR(VALUE(RIGHT(OP$3,2)),RIGHT(OP$3,1)),TRUE),#N/A)</f>
        <v>-72</v>
      </c>
      <c r="OQ25" s="9">
        <f t="shared" ref="OQ25" si="877">$OW25+VLOOKUP($A25,$ACE:$ACW,1+IFERROR(VALUE(RIGHT(OP$3,2)),RIGHT(OP$3,1)),TRUE)</f>
        <v>-49</v>
      </c>
      <c r="OR25" s="2">
        <f>IFERROR(OS25-VLOOKUP($A25,'TB2-1'!$A:$XEW,1+IFERROR(VALUE(RIGHT(OR$3,2)),RIGHT(OR$3,1)),TRUE),#N/A)</f>
        <v>-79</v>
      </c>
      <c r="OS25" s="9">
        <f t="shared" ref="OS25" si="878">$OW25+VLOOKUP($A25,$ACE:$ACW,1+IFERROR(VALUE(RIGHT(OR$3,2)),RIGHT(OR$3,1)),TRUE)</f>
        <v>-47</v>
      </c>
      <c r="OT25" s="2">
        <f>IFERROR(OU25-VLOOKUP($A25,'TB2-1'!$A:$XEW,1+IFERROR(VALUE(RIGHT(OT$3,2)),RIGHT(OT$3,1)),TRUE),#N/A)</f>
        <v>-88</v>
      </c>
      <c r="OU25" s="9">
        <f t="shared" ref="OU25" si="879">$OW25+VLOOKUP($A25,$ACE:$ACW,1+IFERROR(VALUE(RIGHT(OT$3,2)),RIGHT(OT$3,1)),TRUE)</f>
        <v>-36</v>
      </c>
      <c r="OV25" s="2">
        <f>IFERROR(OW25-VLOOKUP($A25,'TB2-1'!$A:$XEW,1+IFERROR(VALUE(RIGHT(OV$3,2)),RIGHT(OV$3,1)),TRUE),#N/A)</f>
        <v>-137</v>
      </c>
      <c r="OW25" s="9">
        <v>-56</v>
      </c>
      <c r="OX25" s="2">
        <f>IFERROR(OY25-VLOOKUP($A25,'TB2-1'!$A:$XEW,1+IFERROR(VALUE(RIGHT(OX$3,2)),RIGHT(OX$3,1)),TRUE),#N/A)</f>
        <v>-186</v>
      </c>
      <c r="OY25" s="2">
        <f t="shared" si="61"/>
        <v>-56</v>
      </c>
      <c r="OZ25" s="2">
        <f>IFERROR(PA25-VLOOKUP($A25,'TB2-1'!$A:$XEW,1+IFERROR(VALUE(RIGHT(OZ$3,2)),RIGHT(OZ$3,1)),TRUE),#N/A)</f>
        <v>-266</v>
      </c>
      <c r="PA25" s="2">
        <f t="shared" si="61"/>
        <v>-56</v>
      </c>
      <c r="PB25" s="2">
        <f>IFERROR(PC25-VLOOKUP($A25,'TB2-1'!$A:$XEW,1+IFERROR(VALUE(RIGHT(PB$3,2)),RIGHT(PB$3,1)),TRUE),#N/A)</f>
        <v>-376</v>
      </c>
      <c r="PC25" s="2">
        <f t="shared" si="61"/>
        <v>-56</v>
      </c>
      <c r="PD25" s="2">
        <f>IFERROR(PE25-VLOOKUP($A25,'TB2-1'!$A:$XEW,1+IFERROR(VALUE(RIGHT(PD$3,2)),RIGHT(PD$3,1)),TRUE),#N/A)</f>
        <v>-576</v>
      </c>
      <c r="PE25" s="2">
        <f t="shared" si="61"/>
        <v>-56</v>
      </c>
      <c r="PF25" s="2">
        <f>IFERROR(PG25-VLOOKUP($A25,'TB2-1'!$A:$XEW,1+IFERROR(VALUE(RIGHT(PF$3,2)),RIGHT(PF$3,1)),TRUE),#N/A)</f>
        <v>-866</v>
      </c>
      <c r="PG25" s="2">
        <f t="shared" si="61"/>
        <v>-56</v>
      </c>
      <c r="PH25" s="2">
        <f>IFERROR(PI25-VLOOKUP($A25,'TB2-1'!$A:$XEW,1+IFERROR(VALUE(RIGHT(PH$3,2)),RIGHT(PH$3,1)),TRUE),#N/A)</f>
        <v>-1356</v>
      </c>
      <c r="PI25" s="2">
        <f t="shared" si="61"/>
        <v>-56</v>
      </c>
      <c r="PJ25" s="2">
        <f>IFERROR(PK25-VLOOKUP($A25,'TB2-1'!$A:$XEW,1+IFERROR(VALUE(RIGHT(PJ$3,2)),RIGHT(PJ$3,1)),TRUE),#N/A)</f>
        <v>-2156</v>
      </c>
      <c r="PK25" s="2">
        <f t="shared" si="61"/>
        <v>-56</v>
      </c>
      <c r="PL25" s="2">
        <f>IFERROR(PM25-VLOOKUP($A25,'TB2-1'!$A:$XEW,1+IFERROR(VALUE(RIGHT(PL$3,2)),RIGHT(PL$3,1)),TRUE),#N/A)</f>
        <v>-3256</v>
      </c>
      <c r="PM25" s="2">
        <f t="shared" si="61"/>
        <v>-56</v>
      </c>
      <c r="PN25" s="2">
        <f>IFERROR(PO25-VLOOKUP($A25,'TB2-1'!$A:$XEW,1+IFERROR(VALUE(RIGHT(PN$3,2)),RIGHT(PN$3,1)),TRUE),#N/A)</f>
        <v>-5256</v>
      </c>
      <c r="PO25" s="2">
        <f t="shared" si="62"/>
        <v>-56</v>
      </c>
      <c r="PP25" s="2">
        <f>IFERROR(PQ25-VLOOKUP($A25,'TB2-1'!$A:$XEW,1+IFERROR(VALUE(RIGHT(PP$3,2)),RIGHT(PP$3,1)),TRUE),#N/A)</f>
        <v>-8156</v>
      </c>
      <c r="PQ25" s="2">
        <f t="shared" si="63"/>
        <v>-56</v>
      </c>
      <c r="PR25" s="5" t="e">
        <f>IFERROR(PS25-VLOOKUP($A25,'TB2-1'!$A:$XEW,1+IFERROR(VALUE(RIGHT(PR$3,2)),RIGHT(PR$3,1)),TRUE),#N/A)</f>
        <v>#N/A</v>
      </c>
      <c r="PS25" s="9" t="e">
        <f t="shared" si="98"/>
        <v>#N/A</v>
      </c>
      <c r="PT25" s="5" t="e">
        <f>IFERROR(PU25-VLOOKUP($A25,'TB2-1'!$A:$XEW,1+IFERROR(VALUE(RIGHT(PT$3,2)),RIGHT(PT$3,1)),TRUE),#N/A)</f>
        <v>#N/A</v>
      </c>
      <c r="PU25" s="9" t="e">
        <f t="shared" si="98"/>
        <v>#N/A</v>
      </c>
      <c r="PV25" s="5">
        <f>IFERROR(PW25-VLOOKUP($A25,'TB2-1'!$A:$XEW,1+IFERROR(VALUE(RIGHT(PV$3,2)),RIGHT(PV$3,1)),TRUE),#N/A)</f>
        <v>-102</v>
      </c>
      <c r="PW25" s="9">
        <f t="shared" ref="PW25" si="880">$QG25+VLOOKUP($A25,$ACE:$ACW,1+IFERROR(VALUE(RIGHT(PV$3,2)),RIGHT(PV$3,1)),TRUE)</f>
        <v>-90</v>
      </c>
      <c r="PX25" s="5">
        <f>IFERROR(PY25-VLOOKUP($A25,'TB2-1'!$A:$XEW,1+IFERROR(VALUE(RIGHT(PX$3,2)),RIGHT(PX$3,1)),TRUE),#N/A)</f>
        <v>-106</v>
      </c>
      <c r="PY25" s="9">
        <f t="shared" ref="PY25" si="881">$QG25+VLOOKUP($A25,$ACE:$ACW,1+IFERROR(VALUE(RIGHT(PX$3,2)),RIGHT(PX$3,1)),TRUE)</f>
        <v>-90</v>
      </c>
      <c r="PZ25" s="5">
        <f>IFERROR(QA25-VLOOKUP($A25,'TB2-1'!$A:$XEW,1+IFERROR(VALUE(RIGHT(PZ$3,2)),RIGHT(PZ$3,1)),TRUE),#N/A)</f>
        <v>-110</v>
      </c>
      <c r="QA25" s="9">
        <f t="shared" ref="QA25" si="882">$QG25+VLOOKUP($A25,$ACE:$ACW,1+IFERROR(VALUE(RIGHT(PZ$3,2)),RIGHT(PZ$3,1)),TRUE)</f>
        <v>-87</v>
      </c>
      <c r="QB25" s="5">
        <f>IFERROR(QC25-VLOOKUP($A25,'TB2-1'!$A:$XEW,1+IFERROR(VALUE(RIGHT(QB$3,2)),RIGHT(QB$3,1)),TRUE),#N/A)</f>
        <v>-117</v>
      </c>
      <c r="QC25" s="9">
        <f t="shared" ref="QC25" si="883">$QG25+VLOOKUP($A25,$ACE:$ACW,1+IFERROR(VALUE(RIGHT(QB$3,2)),RIGHT(QB$3,1)),TRUE)</f>
        <v>-85</v>
      </c>
      <c r="QD25" s="5">
        <f>IFERROR(QE25-VLOOKUP($A25,'TB2-1'!$A:$XEW,1+IFERROR(VALUE(RIGHT(QD$3,2)),RIGHT(QD$3,1)),TRUE),#N/A)</f>
        <v>-126</v>
      </c>
      <c r="QE25" s="9">
        <f t="shared" ref="QE25" si="884">$QG25+VLOOKUP($A25,$ACE:$ACW,1+IFERROR(VALUE(RIGHT(QD$3,2)),RIGHT(QD$3,1)),TRUE)</f>
        <v>-74</v>
      </c>
      <c r="QF25" s="5">
        <f>IFERROR(QG25-VLOOKUP($A25,'TB2-1'!$A:$XEW,1+IFERROR(VALUE(RIGHT(QF$3,2)),RIGHT(QF$3,1)),TRUE),#N/A)</f>
        <v>-175</v>
      </c>
      <c r="QG25" s="9">
        <v>-94</v>
      </c>
      <c r="QH25" s="5">
        <f>IFERROR(QI25-VLOOKUP($A25,'TB2-1'!$A:$XEW,1+IFERROR(VALUE(RIGHT(QH$3,2)),RIGHT(QH$3,1)),TRUE),#N/A)</f>
        <v>-224</v>
      </c>
      <c r="QI25" s="5">
        <f t="shared" si="64"/>
        <v>-94</v>
      </c>
      <c r="QJ25" s="5">
        <f>IFERROR(QK25-VLOOKUP($A25,'TB2-1'!$A:$XEW,1+IFERROR(VALUE(RIGHT(QJ$3,2)),RIGHT(QJ$3,1)),TRUE),#N/A)</f>
        <v>-304</v>
      </c>
      <c r="QK25" s="5">
        <f t="shared" si="64"/>
        <v>-94</v>
      </c>
      <c r="QL25" s="5">
        <f>IFERROR(QM25-VLOOKUP($A25,'TB2-1'!$A:$XEW,1+IFERROR(VALUE(RIGHT(QL$3,2)),RIGHT(QL$3,1)),TRUE),#N/A)</f>
        <v>-414</v>
      </c>
      <c r="QM25" s="5">
        <f t="shared" si="64"/>
        <v>-94</v>
      </c>
      <c r="QN25" s="5">
        <f>IFERROR(QO25-VLOOKUP($A25,'TB2-1'!$A:$XEW,1+IFERROR(VALUE(RIGHT(QN$3,2)),RIGHT(QN$3,1)),TRUE),#N/A)</f>
        <v>-614</v>
      </c>
      <c r="QO25" s="5">
        <f t="shared" si="64"/>
        <v>-94</v>
      </c>
      <c r="QP25" s="5">
        <f>IFERROR(QQ25-VLOOKUP($A25,'TB2-1'!$A:$XEW,1+IFERROR(VALUE(RIGHT(QP$3,2)),RIGHT(QP$3,1)),TRUE),#N/A)</f>
        <v>-904</v>
      </c>
      <c r="QQ25" s="5">
        <f t="shared" si="64"/>
        <v>-94</v>
      </c>
      <c r="QR25" s="5">
        <f>IFERROR(QS25-VLOOKUP($A25,'TB2-1'!$A:$XEW,1+IFERROR(VALUE(RIGHT(QR$3,2)),RIGHT(QR$3,1)),TRUE),#N/A)</f>
        <v>-1394</v>
      </c>
      <c r="QS25" s="5">
        <f t="shared" si="64"/>
        <v>-94</v>
      </c>
      <c r="QT25" s="5">
        <f>IFERROR(QU25-VLOOKUP($A25,'TB2-1'!$A:$XEW,1+IFERROR(VALUE(RIGHT(QT$3,2)),RIGHT(QT$3,1)),TRUE),#N/A)</f>
        <v>-2194</v>
      </c>
      <c r="QU25" s="5">
        <f t="shared" si="64"/>
        <v>-94</v>
      </c>
      <c r="QV25" s="5">
        <f>IFERROR(QW25-VLOOKUP($A25,'TB2-1'!$A:$XEW,1+IFERROR(VALUE(RIGHT(QV$3,2)),RIGHT(QV$3,1)),TRUE),#N/A)</f>
        <v>-3294</v>
      </c>
      <c r="QW25" s="5">
        <f t="shared" si="64"/>
        <v>-94</v>
      </c>
      <c r="QX25" s="5">
        <f>IFERROR(QY25-VLOOKUP($A25,'TB2-1'!$A:$XEW,1+IFERROR(VALUE(RIGHT(QX$3,2)),RIGHT(QX$3,1)),TRUE),#N/A)</f>
        <v>-5294</v>
      </c>
      <c r="QY25" s="5">
        <f t="shared" si="65"/>
        <v>-94</v>
      </c>
      <c r="QZ25" s="5">
        <f>IFERROR(RA25-VLOOKUP($A25,'TB2-1'!$A:$XEW,1+IFERROR(VALUE(RIGHT(QZ$3,2)),RIGHT(QZ$3,1)),TRUE),#N/A)</f>
        <v>-8194</v>
      </c>
      <c r="RA25" s="5">
        <f t="shared" si="66"/>
        <v>-94</v>
      </c>
      <c r="RB25" s="2" t="e">
        <f>IFERROR(RC25-VLOOKUP($A25,'TB2-1'!$A:$XEW,1+IFERROR(VALUE(RIGHT(RB$3,2)),RIGHT(RB$3,1)),TRUE),#N/A)</f>
        <v>#N/A</v>
      </c>
      <c r="RC25" s="9" t="e">
        <f t="shared" si="104"/>
        <v>#N/A</v>
      </c>
      <c r="RD25" s="2" t="e">
        <f>IFERROR(RE25-VLOOKUP($A25,'TB2-1'!$A:$XEW,1+IFERROR(VALUE(RIGHT(RD$3,2)),RIGHT(RD$3,1)),TRUE),#N/A)</f>
        <v>#N/A</v>
      </c>
      <c r="RE25" s="9" t="e">
        <f t="shared" si="104"/>
        <v>#N/A</v>
      </c>
      <c r="RF25" s="2">
        <f>IFERROR(RG25-VLOOKUP($A25,'TB2-1'!$A:$XEW,1+IFERROR(VALUE(RIGHT(RF$3,2)),RIGHT(RF$3,1)),TRUE),#N/A)</f>
        <v>-166</v>
      </c>
      <c r="RG25" s="9">
        <f t="shared" ref="RG25" si="885">$RQ25+VLOOKUP($A25,$ACE:$ACW,1+IFERROR(VALUE(RIGHT(RF$3,2)),RIGHT(RF$3,1)),TRUE)</f>
        <v>-154</v>
      </c>
      <c r="RH25" s="2">
        <f>IFERROR(RI25-VLOOKUP($A25,'TB2-1'!$A:$XEW,1+IFERROR(VALUE(RIGHT(RH$3,2)),RIGHT(RH$3,1)),TRUE),#N/A)</f>
        <v>-170</v>
      </c>
      <c r="RI25" s="9">
        <f t="shared" ref="RI25" si="886">$RQ25+VLOOKUP($A25,$ACE:$ACW,1+IFERROR(VALUE(RIGHT(RH$3,2)),RIGHT(RH$3,1)),TRUE)</f>
        <v>-154</v>
      </c>
      <c r="RJ25" s="2">
        <f>IFERROR(RK25-VLOOKUP($A25,'TB2-1'!$A:$XEW,1+IFERROR(VALUE(RIGHT(RJ$3,2)),RIGHT(RJ$3,1)),TRUE),#N/A)</f>
        <v>-174</v>
      </c>
      <c r="RK25" s="9">
        <f t="shared" ref="RK25" si="887">$RQ25+VLOOKUP($A25,$ACE:$ACW,1+IFERROR(VALUE(RIGHT(RJ$3,2)),RIGHT(RJ$3,1)),TRUE)</f>
        <v>-151</v>
      </c>
      <c r="RL25" s="2">
        <f>IFERROR(RM25-VLOOKUP($A25,'TB2-1'!$A:$XEW,1+IFERROR(VALUE(RIGHT(RL$3,2)),RIGHT(RL$3,1)),TRUE),#N/A)</f>
        <v>-181</v>
      </c>
      <c r="RM25" s="9">
        <f t="shared" ref="RM25" si="888">$RQ25+VLOOKUP($A25,$ACE:$ACW,1+IFERROR(VALUE(RIGHT(RL$3,2)),RIGHT(RL$3,1)),TRUE)</f>
        <v>-149</v>
      </c>
      <c r="RN25" s="2">
        <f>IFERROR(RO25-VLOOKUP($A25,'TB2-1'!$A:$XEW,1+IFERROR(VALUE(RIGHT(RN$3,2)),RIGHT(RN$3,1)),TRUE),#N/A)</f>
        <v>-190</v>
      </c>
      <c r="RO25" s="9">
        <f t="shared" ref="RO25" si="889">$RQ25+VLOOKUP($A25,$ACE:$ACW,1+IFERROR(VALUE(RIGHT(RN$3,2)),RIGHT(RN$3,1)),TRUE)</f>
        <v>-138</v>
      </c>
      <c r="RP25" s="2">
        <f>IFERROR(RQ25-VLOOKUP($A25,'TB2-1'!$A:$XEW,1+IFERROR(VALUE(RIGHT(RP$3,2)),RIGHT(RP$3,1)),TRUE),#N/A)</f>
        <v>-239</v>
      </c>
      <c r="RQ25" s="9">
        <v>-158</v>
      </c>
      <c r="RR25" s="2">
        <f>IFERROR(RS25-VLOOKUP($A25,'TB2-1'!$A:$XEW,1+IFERROR(VALUE(RIGHT(RR$3,2)),RIGHT(RR$3,1)),TRUE),#N/A)</f>
        <v>-288</v>
      </c>
      <c r="RS25" s="2">
        <f t="shared" si="67"/>
        <v>-158</v>
      </c>
      <c r="RT25" s="2">
        <f>IFERROR(RU25-VLOOKUP($A25,'TB2-1'!$A:$XEW,1+IFERROR(VALUE(RIGHT(RT$3,2)),RIGHT(RT$3,1)),TRUE),#N/A)</f>
        <v>-368</v>
      </c>
      <c r="RU25" s="2">
        <f t="shared" si="67"/>
        <v>-158</v>
      </c>
      <c r="RV25" s="2">
        <f>IFERROR(RW25-VLOOKUP($A25,'TB2-1'!$A:$XEW,1+IFERROR(VALUE(RIGHT(RV$3,2)),RIGHT(RV$3,1)),TRUE),#N/A)</f>
        <v>-478</v>
      </c>
      <c r="RW25" s="2">
        <f t="shared" si="67"/>
        <v>-158</v>
      </c>
      <c r="RX25" s="2">
        <f>IFERROR(RY25-VLOOKUP($A25,'TB2-1'!$A:$XEW,1+IFERROR(VALUE(RIGHT(RX$3,2)),RIGHT(RX$3,1)),TRUE),#N/A)</f>
        <v>-678</v>
      </c>
      <c r="RY25" s="2">
        <f t="shared" si="67"/>
        <v>-158</v>
      </c>
      <c r="RZ25" s="2">
        <f>IFERROR(SA25-VLOOKUP($A25,'TB2-1'!$A:$XEW,1+IFERROR(VALUE(RIGHT(RZ$3,2)),RIGHT(RZ$3,1)),TRUE),#N/A)</f>
        <v>-968</v>
      </c>
      <c r="SA25" s="2">
        <f t="shared" si="67"/>
        <v>-158</v>
      </c>
      <c r="SB25" s="2">
        <f>IFERROR(SC25-VLOOKUP($A25,'TB2-1'!$A:$XEW,1+IFERROR(VALUE(RIGHT(SB$3,2)),RIGHT(SB$3,1)),TRUE),#N/A)</f>
        <v>-1458</v>
      </c>
      <c r="SC25" s="2">
        <f t="shared" si="67"/>
        <v>-158</v>
      </c>
      <c r="SD25" s="2">
        <f>IFERROR(SE25-VLOOKUP($A25,'TB2-1'!$A:$XEW,1+IFERROR(VALUE(RIGHT(SD$3,2)),RIGHT(SD$3,1)),TRUE),#N/A)</f>
        <v>-2258</v>
      </c>
      <c r="SE25" s="2">
        <f t="shared" si="67"/>
        <v>-158</v>
      </c>
      <c r="SF25" s="2">
        <f>IFERROR(SG25-VLOOKUP($A25,'TB2-1'!$A:$XEW,1+IFERROR(VALUE(RIGHT(SF$3,2)),RIGHT(SF$3,1)),TRUE),#N/A)</f>
        <v>-3358</v>
      </c>
      <c r="SG25" s="2">
        <f t="shared" si="67"/>
        <v>-158</v>
      </c>
      <c r="SH25" s="2">
        <f>IFERROR(SI25-VLOOKUP($A25,'TB2-1'!$A:$XEW,1+IFERROR(VALUE(RIGHT(SH$3,2)),RIGHT(SH$3,1)),TRUE),#N/A)</f>
        <v>-5358</v>
      </c>
      <c r="SI25" s="2">
        <f t="shared" si="68"/>
        <v>-158</v>
      </c>
      <c r="SJ25" s="2">
        <f>IFERROR(SK25-VLOOKUP($A25,'TB2-1'!$A:$XEW,1+IFERROR(VALUE(RIGHT(SJ$3,2)),RIGHT(SJ$3,1)),TRUE),#N/A)</f>
        <v>-8258</v>
      </c>
      <c r="SK25" s="2">
        <f t="shared" si="69"/>
        <v>-158</v>
      </c>
      <c r="SL25" s="5" t="e">
        <f>IFERROR(SM25-VLOOKUP($A25,'TB2-1'!$A:$XEW,1+IFERROR(VALUE(RIGHT(SL$3,2)),RIGHT(SL$3,1)),TRUE),#N/A)</f>
        <v>#N/A</v>
      </c>
      <c r="SM25" s="9" t="e">
        <f t="shared" si="110"/>
        <v>#N/A</v>
      </c>
      <c r="SN25" s="5" t="e">
        <f>IFERROR(SO25-VLOOKUP($A25,'TB2-1'!$A:$XEW,1+IFERROR(VALUE(RIGHT(SN$3,2)),RIGHT(SN$3,1)),TRUE),#N/A)</f>
        <v>#N/A</v>
      </c>
      <c r="SO25" s="9" t="e">
        <f t="shared" si="110"/>
        <v>#N/A</v>
      </c>
      <c r="SP25" s="5">
        <f>IFERROR(SQ25-VLOOKUP($A25,'TB2-1'!$A:$XEW,1+IFERROR(VALUE(RIGHT(SP$3,2)),RIGHT(SP$3,1)),TRUE),#N/A)</f>
        <v>-226</v>
      </c>
      <c r="SQ25" s="9">
        <f t="shared" si="110"/>
        <v>-214</v>
      </c>
      <c r="SR25" s="5">
        <f>IFERROR(SS25-VLOOKUP($A25,'TB2-1'!$A:$XEW,1+IFERROR(VALUE(RIGHT(SR$3,2)),RIGHT(SR$3,1)),TRUE),#N/A)</f>
        <v>-230</v>
      </c>
      <c r="SS25" s="9">
        <f t="shared" si="110"/>
        <v>-214</v>
      </c>
      <c r="ST25" s="5">
        <f>IFERROR(SU25-VLOOKUP($A25,'TB2-1'!$A:$XEW,1+IFERROR(VALUE(RIGHT(ST$3,2)),RIGHT(ST$3,1)),TRUE),#N/A)</f>
        <v>-234</v>
      </c>
      <c r="SU25" s="9">
        <f t="shared" si="110"/>
        <v>-211</v>
      </c>
      <c r="SV25" s="5">
        <f>IFERROR(SW25-VLOOKUP($A25,'TB2-1'!$A:$XEW,1+IFERROR(VALUE(RIGHT(SV$3,2)),RIGHT(SV$3,1)),TRUE),#N/A)</f>
        <v>-241</v>
      </c>
      <c r="SW25" s="9">
        <f t="shared" si="706"/>
        <v>-209</v>
      </c>
      <c r="SX25" s="5">
        <f>IFERROR(SY25-VLOOKUP($A25,'TB2-1'!$A:$XEW,1+IFERROR(VALUE(RIGHT(SX$3,2)),RIGHT(SX$3,1)),TRUE),#N/A)</f>
        <v>-250</v>
      </c>
      <c r="SY25" s="9">
        <f t="shared" si="111"/>
        <v>-198</v>
      </c>
      <c r="SZ25" s="5">
        <f>IFERROR(TA25-VLOOKUP($A25,'TB2-1'!$A:$XEW,1+IFERROR(VALUE(RIGHT(SZ$3,2)),RIGHT(SZ$3,1)),TRUE),#N/A)</f>
        <v>-299</v>
      </c>
      <c r="TA25" s="9">
        <v>-218</v>
      </c>
      <c r="TB25" s="5">
        <f>IFERROR(TC25-VLOOKUP($A25,'TB2-1'!$A:$XEW,1+IFERROR(VALUE(RIGHT(TB$3,2)),RIGHT(TB$3,1)),TRUE),#N/A)</f>
        <v>-348</v>
      </c>
      <c r="TC25" s="5">
        <f t="shared" si="70"/>
        <v>-218</v>
      </c>
      <c r="TD25" s="5">
        <f>IFERROR(TE25-VLOOKUP($A25,'TB2-1'!$A:$XEW,1+IFERROR(VALUE(RIGHT(TD$3,2)),RIGHT(TD$3,1)),TRUE),#N/A)</f>
        <v>-428</v>
      </c>
      <c r="TE25" s="5">
        <f t="shared" si="70"/>
        <v>-218</v>
      </c>
      <c r="TF25" s="5">
        <f>IFERROR(TG25-VLOOKUP($A25,'TB2-1'!$A:$XEW,1+IFERROR(VALUE(RIGHT(TF$3,2)),RIGHT(TF$3,1)),TRUE),#N/A)</f>
        <v>-538</v>
      </c>
      <c r="TG25" s="5">
        <f t="shared" si="70"/>
        <v>-218</v>
      </c>
      <c r="TH25" s="5">
        <f>IFERROR(TI25-VLOOKUP($A25,'TB2-1'!$A:$XEW,1+IFERROR(VALUE(RIGHT(TH$3,2)),RIGHT(TH$3,1)),TRUE),#N/A)</f>
        <v>-738</v>
      </c>
      <c r="TI25" s="5">
        <f t="shared" si="70"/>
        <v>-218</v>
      </c>
      <c r="TJ25" s="5">
        <f>IFERROR(TK25-VLOOKUP($A25,'TB2-1'!$A:$XEW,1+IFERROR(VALUE(RIGHT(TJ$3,2)),RIGHT(TJ$3,1)),TRUE),#N/A)</f>
        <v>-1028</v>
      </c>
      <c r="TK25" s="5">
        <f t="shared" si="70"/>
        <v>-218</v>
      </c>
      <c r="TL25" s="5">
        <f>IFERROR(TM25-VLOOKUP($A25,'TB2-1'!$A:$XEW,1+IFERROR(VALUE(RIGHT(TL$3,2)),RIGHT(TL$3,1)),TRUE),#N/A)</f>
        <v>-1518</v>
      </c>
      <c r="TM25" s="5">
        <f t="shared" si="70"/>
        <v>-218</v>
      </c>
      <c r="TN25" s="5">
        <f>IFERROR(TO25-VLOOKUP($A25,'TB2-1'!$A:$XEW,1+IFERROR(VALUE(RIGHT(TN$3,2)),RIGHT(TN$3,1)),TRUE),#N/A)</f>
        <v>-2318</v>
      </c>
      <c r="TO25" s="5">
        <f t="shared" si="70"/>
        <v>-218</v>
      </c>
      <c r="TP25" s="5">
        <f>IFERROR(TQ25-VLOOKUP($A25,'TB2-1'!$A:$XEW,1+IFERROR(VALUE(RIGHT(TP$3,2)),RIGHT(TP$3,1)),TRUE),#N/A)</f>
        <v>-3418</v>
      </c>
      <c r="TQ25" s="5">
        <f t="shared" si="70"/>
        <v>-218</v>
      </c>
      <c r="TR25" s="5">
        <f>IFERROR(TS25-VLOOKUP($A25,'TB2-1'!$A:$XEW,1+IFERROR(VALUE(RIGHT(TR$3,2)),RIGHT(TR$3,1)),TRUE),#N/A)</f>
        <v>-5418</v>
      </c>
      <c r="TS25" s="5">
        <f t="shared" si="71"/>
        <v>-218</v>
      </c>
      <c r="TT25" s="5">
        <f>IFERROR(TU25-VLOOKUP($A25,'TB2-1'!$A:$XEW,1+IFERROR(VALUE(RIGHT(TT$3,2)),RIGHT(TT$3,1)),TRUE),#N/A)</f>
        <v>-8318</v>
      </c>
      <c r="TU25" s="5">
        <f t="shared" si="72"/>
        <v>-218</v>
      </c>
      <c r="TV25" s="2" t="e">
        <f>IFERROR(TW25-VLOOKUP($A25,'TB2-1'!$A:$XEW,1+IFERROR(VALUE(RIGHT(TV$3,2)),RIGHT(TV$3,1)),TRUE),#N/A)</f>
        <v>#N/A</v>
      </c>
      <c r="TW25" s="9" t="e">
        <f t="shared" si="112"/>
        <v>#N/A</v>
      </c>
      <c r="TX25" s="2" t="e">
        <f>IFERROR(TY25-VLOOKUP($A25,'TB2-1'!$A:$XEW,1+IFERROR(VALUE(RIGHT(TX$3,2)),RIGHT(TX$3,1)),TRUE),#N/A)</f>
        <v>#N/A</v>
      </c>
      <c r="TY25" s="9" t="e">
        <f t="shared" si="112"/>
        <v>#N/A</v>
      </c>
      <c r="TZ25" s="2">
        <f>IFERROR(UA25-VLOOKUP($A25,'TB2-1'!$A:$XEW,1+IFERROR(VALUE(RIGHT(TZ$3,2)),RIGHT(TZ$3,1)),TRUE),#N/A)</f>
        <v>-323</v>
      </c>
      <c r="UA25" s="9">
        <f t="shared" ref="UA25" si="890">$UK25+VLOOKUP($A25,$ACE:$ACW,1+IFERROR(VALUE(RIGHT(TZ$3,2)),RIGHT(TZ$3,1)),TRUE)</f>
        <v>-311</v>
      </c>
      <c r="UB25" s="2">
        <f>IFERROR(UC25-VLOOKUP($A25,'TB2-1'!$A:$XEW,1+IFERROR(VALUE(RIGHT(UB$3,2)),RIGHT(UB$3,1)),TRUE),#N/A)</f>
        <v>-327</v>
      </c>
      <c r="UC25" s="9">
        <f t="shared" ref="UC25" si="891">$UK25+VLOOKUP($A25,$ACE:$ACW,1+IFERROR(VALUE(RIGHT(UB$3,2)),RIGHT(UB$3,1)),TRUE)</f>
        <v>-311</v>
      </c>
      <c r="UD25" s="2">
        <f>IFERROR(UE25-VLOOKUP($A25,'TB2-1'!$A:$XEW,1+IFERROR(VALUE(RIGHT(UD$3,2)),RIGHT(UD$3,1)),TRUE),#N/A)</f>
        <v>-331</v>
      </c>
      <c r="UE25" s="9">
        <f t="shared" ref="UE25" si="892">$UK25+VLOOKUP($A25,$ACE:$ACW,1+IFERROR(VALUE(RIGHT(UD$3,2)),RIGHT(UD$3,1)),TRUE)</f>
        <v>-308</v>
      </c>
      <c r="UF25" s="2">
        <f>IFERROR(UG25-VLOOKUP($A25,'TB2-1'!$A:$XEW,1+IFERROR(VALUE(RIGHT(UF$3,2)),RIGHT(UF$3,1)),TRUE),#N/A)</f>
        <v>-338</v>
      </c>
      <c r="UG25" s="9">
        <f t="shared" ref="UG25" si="893">$UK25+VLOOKUP($A25,$ACE:$ACW,1+IFERROR(VALUE(RIGHT(UF$3,2)),RIGHT(UF$3,1)),TRUE)</f>
        <v>-306</v>
      </c>
      <c r="UH25" s="2">
        <f>IFERROR(UI25-VLOOKUP($A25,'TB2-1'!$A:$XEW,1+IFERROR(VALUE(RIGHT(UH$3,2)),RIGHT(UH$3,1)),TRUE),#N/A)</f>
        <v>-347</v>
      </c>
      <c r="UI25" s="9">
        <f t="shared" ref="UI25" si="894">$UK25+VLOOKUP($A25,$ACE:$ACW,1+IFERROR(VALUE(RIGHT(UH$3,2)),RIGHT(UH$3,1)),TRUE)</f>
        <v>-295</v>
      </c>
      <c r="UJ25" s="2">
        <f>IFERROR(UK25-VLOOKUP($A25,'TB2-1'!$A:$XEW,1+IFERROR(VALUE(RIGHT(UJ$3,2)),RIGHT(UJ$3,1)),TRUE),#N/A)</f>
        <v>-396</v>
      </c>
      <c r="UK25" s="9">
        <v>-315</v>
      </c>
      <c r="UL25" s="2">
        <f>IFERROR(UM25-VLOOKUP($A25,'TB2-1'!$A:$XEW,1+IFERROR(VALUE(RIGHT(UL$3,2)),RIGHT(UL$3,1)),TRUE),#N/A)</f>
        <v>-445</v>
      </c>
      <c r="UM25" s="2">
        <f t="shared" si="73"/>
        <v>-315</v>
      </c>
      <c r="UN25" s="2">
        <f>IFERROR(UO25-VLOOKUP($A25,'TB2-1'!$A:$XEW,1+IFERROR(VALUE(RIGHT(UN$3,2)),RIGHT(UN$3,1)),TRUE),#N/A)</f>
        <v>-525</v>
      </c>
      <c r="UO25" s="2">
        <f t="shared" si="73"/>
        <v>-315</v>
      </c>
      <c r="UP25" s="2">
        <f>IFERROR(UQ25-VLOOKUP($A25,'TB2-1'!$A:$XEW,1+IFERROR(VALUE(RIGHT(UP$3,2)),RIGHT(UP$3,1)),TRUE),#N/A)</f>
        <v>-635</v>
      </c>
      <c r="UQ25" s="2">
        <f t="shared" si="73"/>
        <v>-315</v>
      </c>
      <c r="UR25" s="2">
        <f>IFERROR(US25-VLOOKUP($A25,'TB2-1'!$A:$XEW,1+IFERROR(VALUE(RIGHT(UR$3,2)),RIGHT(UR$3,1)),TRUE),#N/A)</f>
        <v>-835</v>
      </c>
      <c r="US25" s="2">
        <f t="shared" si="73"/>
        <v>-315</v>
      </c>
      <c r="UT25" s="2">
        <f>IFERROR(UU25-VLOOKUP($A25,'TB2-1'!$A:$XEW,1+IFERROR(VALUE(RIGHT(UT$3,2)),RIGHT(UT$3,1)),TRUE),#N/A)</f>
        <v>-1125</v>
      </c>
      <c r="UU25" s="2">
        <f t="shared" si="73"/>
        <v>-315</v>
      </c>
      <c r="UV25" s="2">
        <f>IFERROR(UW25-VLOOKUP($A25,'TB2-1'!$A:$XEW,1+IFERROR(VALUE(RIGHT(UV$3,2)),RIGHT(UV$3,1)),TRUE),#N/A)</f>
        <v>-1615</v>
      </c>
      <c r="UW25" s="2">
        <f t="shared" si="73"/>
        <v>-315</v>
      </c>
      <c r="UX25" s="2">
        <f>IFERROR(UY25-VLOOKUP($A25,'TB2-1'!$A:$XEW,1+IFERROR(VALUE(RIGHT(UX$3,2)),RIGHT(UX$3,1)),TRUE),#N/A)</f>
        <v>-2415</v>
      </c>
      <c r="UY25" s="2">
        <f t="shared" si="73"/>
        <v>-315</v>
      </c>
      <c r="UZ25" s="2">
        <f>IFERROR(VA25-VLOOKUP($A25,'TB2-1'!$A:$XEW,1+IFERROR(VALUE(RIGHT(UZ$3,2)),RIGHT(UZ$3,1)),TRUE),#N/A)</f>
        <v>-3515</v>
      </c>
      <c r="VA25" s="2">
        <f t="shared" si="73"/>
        <v>-315</v>
      </c>
      <c r="VB25" s="2">
        <f>IFERROR(VC25-VLOOKUP($A25,'TB2-1'!$A:$XEW,1+IFERROR(VALUE(RIGHT(VB$3,2)),RIGHT(VB$3,1)),TRUE),#N/A)</f>
        <v>-5515</v>
      </c>
      <c r="VC25" s="2">
        <f t="shared" si="74"/>
        <v>-315</v>
      </c>
      <c r="VD25" s="2">
        <f>IFERROR(VE25-VLOOKUP($A25,'TB2-1'!$A:$XEW,1+IFERROR(VALUE(RIGHT(VD$3,2)),RIGHT(VD$3,1)),TRUE),#N/A)</f>
        <v>-8415</v>
      </c>
      <c r="VE25" s="2">
        <f t="shared" si="75"/>
        <v>-315</v>
      </c>
      <c r="VF25" s="5" t="e">
        <f>IFERROR(VG25-VLOOKUP($A25,'TB2-1'!$A:$XEW,1+IFERROR(VALUE(RIGHT(VF$3,2)),RIGHT(VF$3,1)),TRUE),#N/A)</f>
        <v>#N/A</v>
      </c>
      <c r="VG25" s="9" t="e">
        <f t="shared" si="118"/>
        <v>#N/A</v>
      </c>
      <c r="VH25" s="5" t="e">
        <f>IFERROR(VI25-VLOOKUP($A25,'TB2-1'!$A:$XEW,1+IFERROR(VALUE(RIGHT(VH$3,2)),RIGHT(VH$3,1)),TRUE),#N/A)</f>
        <v>#N/A</v>
      </c>
      <c r="VI25" s="9" t="e">
        <f t="shared" si="118"/>
        <v>#N/A</v>
      </c>
      <c r="VJ25" s="5">
        <f>IFERROR(VK25-VLOOKUP($A25,'TB2-1'!$A:$XEW,1+IFERROR(VALUE(RIGHT(VJ$3,2)),RIGHT(VJ$3,1)),TRUE),#N/A)</f>
        <v>-483</v>
      </c>
      <c r="VK25" s="9">
        <f t="shared" ref="VK25" si="895">$VU25+VLOOKUP($A25,$ACE:$ACW,1+IFERROR(VALUE(RIGHT(VJ$3,2)),RIGHT(VJ$3,1)),TRUE)</f>
        <v>-471</v>
      </c>
      <c r="VL25" s="5">
        <f>IFERROR(VM25-VLOOKUP($A25,'TB2-1'!$A:$XEW,1+IFERROR(VALUE(RIGHT(VL$3,2)),RIGHT(VL$3,1)),TRUE),#N/A)</f>
        <v>-487</v>
      </c>
      <c r="VM25" s="9">
        <f t="shared" ref="VM25" si="896">$VU25+VLOOKUP($A25,$ACE:$ACW,1+IFERROR(VALUE(RIGHT(VL$3,2)),RIGHT(VL$3,1)),TRUE)</f>
        <v>-471</v>
      </c>
      <c r="VN25" s="5">
        <f>IFERROR(VO25-VLOOKUP($A25,'TB2-1'!$A:$XEW,1+IFERROR(VALUE(RIGHT(VN$3,2)),RIGHT(VN$3,1)),TRUE),#N/A)</f>
        <v>-491</v>
      </c>
      <c r="VO25" s="9">
        <f t="shared" ref="VO25" si="897">$VU25+VLOOKUP($A25,$ACE:$ACW,1+IFERROR(VALUE(RIGHT(VN$3,2)),RIGHT(VN$3,1)),TRUE)</f>
        <v>-468</v>
      </c>
      <c r="VP25" s="5">
        <f>IFERROR(VQ25-VLOOKUP($A25,'TB2-1'!$A:$XEW,1+IFERROR(VALUE(RIGHT(VP$3,2)),RIGHT(VP$3,1)),TRUE),#N/A)</f>
        <v>-498</v>
      </c>
      <c r="VQ25" s="9">
        <f t="shared" ref="VQ25" si="898">$VU25+VLOOKUP($A25,$ACE:$ACW,1+IFERROR(VALUE(RIGHT(VP$3,2)),RIGHT(VP$3,1)),TRUE)</f>
        <v>-466</v>
      </c>
      <c r="VR25" s="5">
        <f>IFERROR(VS25-VLOOKUP($A25,'TB2-1'!$A:$XEW,1+IFERROR(VALUE(RIGHT(VR$3,2)),RIGHT(VR$3,1)),TRUE),#N/A)</f>
        <v>-507</v>
      </c>
      <c r="VS25" s="9">
        <f t="shared" ref="VS25" si="899">$VU25+VLOOKUP($A25,$ACE:$ACW,1+IFERROR(VALUE(RIGHT(VR$3,2)),RIGHT(VR$3,1)),TRUE)</f>
        <v>-455</v>
      </c>
      <c r="VT25" s="5">
        <f>IFERROR(VU25-VLOOKUP($A25,'TB2-1'!$A:$XEW,1+IFERROR(VALUE(RIGHT(VT$3,2)),RIGHT(VT$3,1)),TRUE),#N/A)</f>
        <v>-556</v>
      </c>
      <c r="VU25" s="9">
        <v>-475</v>
      </c>
      <c r="VV25" s="5">
        <f>IFERROR(VW25-VLOOKUP($A25,'TB2-1'!$A:$XEW,1+IFERROR(VALUE(RIGHT(VV$3,2)),RIGHT(VV$3,1)),TRUE),#N/A)</f>
        <v>-605</v>
      </c>
      <c r="VW25" s="5">
        <f t="shared" si="76"/>
        <v>-475</v>
      </c>
      <c r="VX25" s="5">
        <f>IFERROR(VY25-VLOOKUP($A25,'TB2-1'!$A:$XEW,1+IFERROR(VALUE(RIGHT(VX$3,2)),RIGHT(VX$3,1)),TRUE),#N/A)</f>
        <v>-685</v>
      </c>
      <c r="VY25" s="5">
        <f t="shared" si="76"/>
        <v>-475</v>
      </c>
      <c r="VZ25" s="5">
        <f>IFERROR(WA25-VLOOKUP($A25,'TB2-1'!$A:$XEW,1+IFERROR(VALUE(RIGHT(VZ$3,2)),RIGHT(VZ$3,1)),TRUE),#N/A)</f>
        <v>-795</v>
      </c>
      <c r="WA25" s="5">
        <f t="shared" si="76"/>
        <v>-475</v>
      </c>
      <c r="WB25" s="5">
        <f>IFERROR(WC25-VLOOKUP($A25,'TB2-1'!$A:$XEW,1+IFERROR(VALUE(RIGHT(WB$3,2)),RIGHT(WB$3,1)),TRUE),#N/A)</f>
        <v>-995</v>
      </c>
      <c r="WC25" s="5">
        <f t="shared" si="76"/>
        <v>-475</v>
      </c>
      <c r="WD25" s="5">
        <f>IFERROR(WE25-VLOOKUP($A25,'TB2-1'!$A:$XEW,1+IFERROR(VALUE(RIGHT(WD$3,2)),RIGHT(WD$3,1)),TRUE),#N/A)</f>
        <v>-1285</v>
      </c>
      <c r="WE25" s="5">
        <f t="shared" si="76"/>
        <v>-475</v>
      </c>
      <c r="WF25" s="5">
        <f>IFERROR(WG25-VLOOKUP($A25,'TB2-1'!$A:$XEW,1+IFERROR(VALUE(RIGHT(WF$3,2)),RIGHT(WF$3,1)),TRUE),#N/A)</f>
        <v>-1775</v>
      </c>
      <c r="WG25" s="5">
        <f t="shared" si="76"/>
        <v>-475</v>
      </c>
      <c r="WH25" s="5">
        <f>IFERROR(WI25-VLOOKUP($A25,'TB2-1'!$A:$XEW,1+IFERROR(VALUE(RIGHT(WH$3,2)),RIGHT(WH$3,1)),TRUE),#N/A)</f>
        <v>-2575</v>
      </c>
      <c r="WI25" s="5">
        <f t="shared" si="76"/>
        <v>-475</v>
      </c>
      <c r="WJ25" s="5">
        <f>IFERROR(WK25-VLOOKUP($A25,'TB2-1'!$A:$XEW,1+IFERROR(VALUE(RIGHT(WJ$3,2)),RIGHT(WJ$3,1)),TRUE),#N/A)</f>
        <v>-3675</v>
      </c>
      <c r="WK25" s="5">
        <f t="shared" si="76"/>
        <v>-475</v>
      </c>
      <c r="WL25" s="5">
        <f>IFERROR(WM25-VLOOKUP($A25,'TB2-1'!$A:$XEW,1+IFERROR(VALUE(RIGHT(WL$3,2)),RIGHT(WL$3,1)),TRUE),#N/A)</f>
        <v>-5675</v>
      </c>
      <c r="WM25" s="5">
        <f t="shared" si="77"/>
        <v>-475</v>
      </c>
      <c r="WN25" s="5">
        <f>IFERROR(WO25-VLOOKUP($A25,'TB2-1'!$A:$XEW,1+IFERROR(VALUE(RIGHT(WN$3,2)),RIGHT(WN$3,1)),TRUE),#N/A)</f>
        <v>-8575</v>
      </c>
      <c r="WO25" s="5">
        <f t="shared" si="78"/>
        <v>-475</v>
      </c>
      <c r="WP25" s="2" t="e">
        <f>IFERROR(WQ25-VLOOKUP($A25,'TB2-1'!$A:$XEW,1+IFERROR(VALUE(RIGHT(WP$3,2)),RIGHT(WP$3,1)),TRUE),#N/A)</f>
        <v>#N/A</v>
      </c>
      <c r="WQ25" s="9" t="e">
        <f t="shared" si="124"/>
        <v>#N/A</v>
      </c>
      <c r="WR25" s="2" t="e">
        <f>IFERROR(WS25-VLOOKUP($A25,'TB2-1'!$A:$XEW,1+IFERROR(VALUE(RIGHT(WR$3,2)),RIGHT(WR$3,1)),TRUE),#N/A)</f>
        <v>#N/A</v>
      </c>
      <c r="WS25" s="9" t="e">
        <f t="shared" si="124"/>
        <v>#N/A</v>
      </c>
      <c r="WT25" s="2">
        <f>IFERROR(WU25-VLOOKUP($A25,'TB2-1'!$A:$XEW,1+IFERROR(VALUE(RIGHT(WT$3,2)),RIGHT(WT$3,1)),TRUE),#N/A)</f>
        <v>-718</v>
      </c>
      <c r="WU25" s="9">
        <f t="shared" ref="WU25" si="900">$XE25+VLOOKUP($A25,$ACE:$ACW,1+IFERROR(VALUE(RIGHT(WT$3,2)),RIGHT(WT$3,1)),TRUE)</f>
        <v>-706</v>
      </c>
      <c r="WV25" s="2">
        <f>IFERROR(WW25-VLOOKUP($A25,'TB2-1'!$A:$XEW,1+IFERROR(VALUE(RIGHT(WV$3,2)),RIGHT(WV$3,1)),TRUE),#N/A)</f>
        <v>-722</v>
      </c>
      <c r="WW25" s="9">
        <f t="shared" ref="WW25" si="901">$XE25+VLOOKUP($A25,$ACE:$ACW,1+IFERROR(VALUE(RIGHT(WV$3,2)),RIGHT(WV$3,1)),TRUE)</f>
        <v>-706</v>
      </c>
      <c r="WX25" s="2">
        <f>IFERROR(WY25-VLOOKUP($A25,'TB2-1'!$A:$XEW,1+IFERROR(VALUE(RIGHT(WX$3,2)),RIGHT(WX$3,1)),TRUE),#N/A)</f>
        <v>-726</v>
      </c>
      <c r="WY25" s="9">
        <f t="shared" ref="WY25" si="902">$XE25+VLOOKUP($A25,$ACE:$ACW,1+IFERROR(VALUE(RIGHT(WX$3,2)),RIGHT(WX$3,1)),TRUE)</f>
        <v>-703</v>
      </c>
      <c r="WZ25" s="2">
        <f>IFERROR(XA25-VLOOKUP($A25,'TB2-1'!$A:$XEW,1+IFERROR(VALUE(RIGHT(WZ$3,2)),RIGHT(WZ$3,1)),TRUE),#N/A)</f>
        <v>-733</v>
      </c>
      <c r="XA25" s="9">
        <f t="shared" ref="XA25" si="903">$XE25+VLOOKUP($A25,$ACE:$ACW,1+IFERROR(VALUE(RIGHT(WZ$3,2)),RIGHT(WZ$3,1)),TRUE)</f>
        <v>-701</v>
      </c>
      <c r="XB25" s="2">
        <f>IFERROR(XC25-VLOOKUP($A25,'TB2-1'!$A:$XEW,1+IFERROR(VALUE(RIGHT(XB$3,2)),RIGHT(XB$3,1)),TRUE),#N/A)</f>
        <v>-742</v>
      </c>
      <c r="XC25" s="9">
        <f t="shared" ref="XC25" si="904">$XE25+VLOOKUP($A25,$ACE:$ACW,1+IFERROR(VALUE(RIGHT(XB$3,2)),RIGHT(XB$3,1)),TRUE)</f>
        <v>-690</v>
      </c>
      <c r="XD25" s="2">
        <f>IFERROR(XE25-VLOOKUP($A25,'TB2-1'!$A:$XEW,1+IFERROR(VALUE(RIGHT(XD$3,2)),RIGHT(XD$3,1)),TRUE),#N/A)</f>
        <v>-791</v>
      </c>
      <c r="XE25" s="9">
        <v>-710</v>
      </c>
      <c r="XF25" s="2">
        <f>IFERROR(XG25-VLOOKUP($A25,'TB2-1'!$A:$XEW,1+IFERROR(VALUE(RIGHT(XF$3,2)),RIGHT(XF$3,1)),TRUE),#N/A)</f>
        <v>-840</v>
      </c>
      <c r="XG25" s="2">
        <f t="shared" si="79"/>
        <v>-710</v>
      </c>
      <c r="XH25" s="2">
        <f>IFERROR(XI25-VLOOKUP($A25,'TB2-1'!$A:$XEW,1+IFERROR(VALUE(RIGHT(XH$3,2)),RIGHT(XH$3,1)),TRUE),#N/A)</f>
        <v>-920</v>
      </c>
      <c r="XI25" s="2">
        <f t="shared" si="79"/>
        <v>-710</v>
      </c>
      <c r="XJ25" s="2">
        <f>IFERROR(XK25-VLOOKUP($A25,'TB2-1'!$A:$XEW,1+IFERROR(VALUE(RIGHT(XJ$3,2)),RIGHT(XJ$3,1)),TRUE),#N/A)</f>
        <v>-1030</v>
      </c>
      <c r="XK25" s="2">
        <f t="shared" si="79"/>
        <v>-710</v>
      </c>
      <c r="XL25" s="2">
        <f>IFERROR(XM25-VLOOKUP($A25,'TB2-1'!$A:$XEW,1+IFERROR(VALUE(RIGHT(XL$3,2)),RIGHT(XL$3,1)),TRUE),#N/A)</f>
        <v>-1230</v>
      </c>
      <c r="XM25" s="2">
        <f t="shared" si="79"/>
        <v>-710</v>
      </c>
      <c r="XN25" s="2">
        <f>IFERROR(XO25-VLOOKUP($A25,'TB2-1'!$A:$XEW,1+IFERROR(VALUE(RIGHT(XN$3,2)),RIGHT(XN$3,1)),TRUE),#N/A)</f>
        <v>-1520</v>
      </c>
      <c r="XO25" s="2">
        <f t="shared" si="79"/>
        <v>-710</v>
      </c>
      <c r="XP25" s="2">
        <f>IFERROR(XQ25-VLOOKUP($A25,'TB2-1'!$A:$XEW,1+IFERROR(VALUE(RIGHT(XP$3,2)),RIGHT(XP$3,1)),TRUE),#N/A)</f>
        <v>-2010</v>
      </c>
      <c r="XQ25" s="2">
        <f t="shared" si="79"/>
        <v>-710</v>
      </c>
      <c r="XR25" s="2">
        <f>IFERROR(XS25-VLOOKUP($A25,'TB2-1'!$A:$XEW,1+IFERROR(VALUE(RIGHT(XR$3,2)),RIGHT(XR$3,1)),TRUE),#N/A)</f>
        <v>-2810</v>
      </c>
      <c r="XS25" s="2">
        <f t="shared" si="79"/>
        <v>-710</v>
      </c>
      <c r="XT25" s="2">
        <f>IFERROR(XU25-VLOOKUP($A25,'TB2-1'!$A:$XEW,1+IFERROR(VALUE(RIGHT(XT$3,2)),RIGHT(XT$3,1)),TRUE),#N/A)</f>
        <v>-3910</v>
      </c>
      <c r="XU25" s="2">
        <f t="shared" si="79"/>
        <v>-710</v>
      </c>
      <c r="XV25" s="2">
        <f>IFERROR(XW25-VLOOKUP($A25,'TB2-1'!$A:$XEW,1+IFERROR(VALUE(RIGHT(XV$3,2)),RIGHT(XV$3,1)),TRUE),#N/A)</f>
        <v>-5910</v>
      </c>
      <c r="XW25" s="2">
        <f t="shared" si="80"/>
        <v>-710</v>
      </c>
      <c r="XX25" s="2">
        <f>IFERROR(XY25-VLOOKUP($A25,'TB2-1'!$A:$XEW,1+IFERROR(VALUE(RIGHT(XX$3,2)),RIGHT(XX$3,1)),TRUE),#N/A)</f>
        <v>-8810</v>
      </c>
      <c r="XY25" s="2">
        <f t="shared" si="81"/>
        <v>-710</v>
      </c>
      <c r="XZ25" s="5" t="e">
        <f>IFERROR(YA25-VLOOKUP($A25,'TB2-1'!$A:$XEW,1+IFERROR(VALUE(RIGHT(XZ$3,2)),RIGHT(XZ$3,1)),TRUE),#N/A)</f>
        <v>#N/A</v>
      </c>
      <c r="YA25" s="9" t="e">
        <f t="shared" si="130"/>
        <v>#N/A</v>
      </c>
      <c r="YB25" s="5" t="e">
        <f>IFERROR(YC25-VLOOKUP($A25,'TB2-1'!$A:$XEW,1+IFERROR(VALUE(RIGHT(YB$3,2)),RIGHT(YB$3,1)),TRUE),#N/A)</f>
        <v>#N/A</v>
      </c>
      <c r="YC25" s="9" t="e">
        <f t="shared" si="130"/>
        <v>#N/A</v>
      </c>
      <c r="YD25" s="5">
        <f>IFERROR(YE25-VLOOKUP($A25,'TB2-1'!$A:$XEW,1+IFERROR(VALUE(RIGHT(YD$3,2)),RIGHT(YD$3,1)),TRUE),#N/A)</f>
        <v>-928</v>
      </c>
      <c r="YE25" s="9">
        <f t="shared" ref="YE25" si="905">$YO25+VLOOKUP($A25,$ACE:$ACW,1+IFERROR(VALUE(RIGHT(YD$3,2)),RIGHT(YD$3,1)),TRUE)</f>
        <v>-916</v>
      </c>
      <c r="YF25" s="5">
        <f>IFERROR(YG25-VLOOKUP($A25,'TB2-1'!$A:$XEW,1+IFERROR(VALUE(RIGHT(YF$3,2)),RIGHT(YF$3,1)),TRUE),#N/A)</f>
        <v>-932</v>
      </c>
      <c r="YG25" s="9">
        <f t="shared" ref="YG25" si="906">$YO25+VLOOKUP($A25,$ACE:$ACW,1+IFERROR(VALUE(RIGHT(YF$3,2)),RIGHT(YF$3,1)),TRUE)</f>
        <v>-916</v>
      </c>
      <c r="YH25" s="5">
        <f>IFERROR(YI25-VLOOKUP($A25,'TB2-1'!$A:$XEW,1+IFERROR(VALUE(RIGHT(YH$3,2)),RIGHT(YH$3,1)),TRUE),#N/A)</f>
        <v>-936</v>
      </c>
      <c r="YI25" s="9">
        <f t="shared" ref="YI25" si="907">$YO25+VLOOKUP($A25,$ACE:$ACW,1+IFERROR(VALUE(RIGHT(YH$3,2)),RIGHT(YH$3,1)),TRUE)</f>
        <v>-913</v>
      </c>
      <c r="YJ25" s="5">
        <f>IFERROR(YK25-VLOOKUP($A25,'TB2-1'!$A:$XEW,1+IFERROR(VALUE(RIGHT(YJ$3,2)),RIGHT(YJ$3,1)),TRUE),#N/A)</f>
        <v>-943</v>
      </c>
      <c r="YK25" s="9">
        <f t="shared" ref="YK25" si="908">$YO25+VLOOKUP($A25,$ACE:$ACW,1+IFERROR(VALUE(RIGHT(YJ$3,2)),RIGHT(YJ$3,1)),TRUE)</f>
        <v>-911</v>
      </c>
      <c r="YL25" s="5">
        <f>IFERROR(YM25-VLOOKUP($A25,'TB2-1'!$A:$XEW,1+IFERROR(VALUE(RIGHT(YL$3,2)),RIGHT(YL$3,1)),TRUE),#N/A)</f>
        <v>-952</v>
      </c>
      <c r="YM25" s="9">
        <f t="shared" ref="YM25" si="909">$YO25+VLOOKUP($A25,$ACE:$ACW,1+IFERROR(VALUE(RIGHT(YL$3,2)),RIGHT(YL$3,1)),TRUE)</f>
        <v>-900</v>
      </c>
      <c r="YN25" s="5">
        <f>IFERROR(YO25-VLOOKUP($A25,'TB2-1'!$A:$XEW,1+IFERROR(VALUE(RIGHT(YN$3,2)),RIGHT(YN$3,1)),TRUE),#N/A)</f>
        <v>-1001</v>
      </c>
      <c r="YO25" s="9">
        <v>-920</v>
      </c>
      <c r="YP25" s="5">
        <f>IFERROR(YQ25-VLOOKUP($A25,'TB2-1'!$A:$XEW,1+IFERROR(VALUE(RIGHT(YP$3,2)),RIGHT(YP$3,1)),TRUE),#N/A)</f>
        <v>-1050</v>
      </c>
      <c r="YQ25" s="5">
        <f t="shared" si="82"/>
        <v>-920</v>
      </c>
      <c r="YR25" s="5">
        <f>IFERROR(YS25-VLOOKUP($A25,'TB2-1'!$A:$XEW,1+IFERROR(VALUE(RIGHT(YR$3,2)),RIGHT(YR$3,1)),TRUE),#N/A)</f>
        <v>-1130</v>
      </c>
      <c r="YS25" s="5">
        <f t="shared" si="82"/>
        <v>-920</v>
      </c>
      <c r="YT25" s="5">
        <f>IFERROR(YU25-VLOOKUP($A25,'TB2-1'!$A:$XEW,1+IFERROR(VALUE(RIGHT(YT$3,2)),RIGHT(YT$3,1)),TRUE),#N/A)</f>
        <v>-1240</v>
      </c>
      <c r="YU25" s="5">
        <f t="shared" si="82"/>
        <v>-920</v>
      </c>
      <c r="YV25" s="5">
        <f>IFERROR(YW25-VLOOKUP($A25,'TB2-1'!$A:$XEW,1+IFERROR(VALUE(RIGHT(YV$3,2)),RIGHT(YV$3,1)),TRUE),#N/A)</f>
        <v>-1440</v>
      </c>
      <c r="YW25" s="5">
        <f t="shared" si="82"/>
        <v>-920</v>
      </c>
      <c r="YX25" s="5">
        <f>IFERROR(YY25-VLOOKUP($A25,'TB2-1'!$A:$XEW,1+IFERROR(VALUE(RIGHT(YX$3,2)),RIGHT(YX$3,1)),TRUE),#N/A)</f>
        <v>-1730</v>
      </c>
      <c r="YY25" s="5">
        <f t="shared" si="82"/>
        <v>-920</v>
      </c>
      <c r="YZ25" s="5">
        <f>IFERROR(ZA25-VLOOKUP($A25,'TB2-1'!$A:$XEW,1+IFERROR(VALUE(RIGHT(YZ$3,2)),RIGHT(YZ$3,1)),TRUE),#N/A)</f>
        <v>-2220</v>
      </c>
      <c r="ZA25" s="5">
        <f t="shared" si="82"/>
        <v>-920</v>
      </c>
      <c r="ZB25" s="5">
        <f>IFERROR(ZC25-VLOOKUP($A25,'TB2-1'!$A:$XEW,1+IFERROR(VALUE(RIGHT(ZB$3,2)),RIGHT(ZB$3,1)),TRUE),#N/A)</f>
        <v>-3020</v>
      </c>
      <c r="ZC25" s="5">
        <f t="shared" si="82"/>
        <v>-920</v>
      </c>
      <c r="ZD25" s="5">
        <f>IFERROR(ZE25-VLOOKUP($A25,'TB2-1'!$A:$XEW,1+IFERROR(VALUE(RIGHT(ZD$3,2)),RIGHT(ZD$3,1)),TRUE),#N/A)</f>
        <v>-4120</v>
      </c>
      <c r="ZE25" s="5">
        <f t="shared" si="82"/>
        <v>-920</v>
      </c>
      <c r="ZF25" s="5">
        <f>IFERROR(ZG25-VLOOKUP($A25,'TB2-1'!$A:$XEW,1+IFERROR(VALUE(RIGHT(ZF$3,2)),RIGHT(ZF$3,1)),TRUE),#N/A)</f>
        <v>-6120</v>
      </c>
      <c r="ZG25" s="5">
        <f t="shared" si="83"/>
        <v>-920</v>
      </c>
      <c r="ZH25" s="5">
        <f>IFERROR(ZI25-VLOOKUP($A25,'TB2-1'!$A:$XEW,1+IFERROR(VALUE(RIGHT(ZH$3,2)),RIGHT(ZH$3,1)),TRUE),#N/A)</f>
        <v>-9020</v>
      </c>
      <c r="ZI25" s="5">
        <f t="shared" si="84"/>
        <v>-920</v>
      </c>
      <c r="ZJ25" s="2" t="e">
        <f>IFERROR(ZK25-VLOOKUP($A25,'TB2-1'!$A:$XEW,1+IFERROR(VALUE(RIGHT(ZJ$3,2)),RIGHT(ZJ$3,1)),TRUE),#N/A)</f>
        <v>#N/A</v>
      </c>
      <c r="ZK25" s="9" t="e">
        <f t="shared" si="136"/>
        <v>#N/A</v>
      </c>
      <c r="ZL25" s="2" t="e">
        <f>IFERROR(ZM25-VLOOKUP($A25,'TB2-1'!$A:$XEW,1+IFERROR(VALUE(RIGHT(ZL$3,2)),RIGHT(ZL$3,1)),TRUE),#N/A)</f>
        <v>#N/A</v>
      </c>
      <c r="ZM25" s="9" t="e">
        <f t="shared" si="136"/>
        <v>#N/A</v>
      </c>
      <c r="ZN25" s="2">
        <f>IFERROR(ZO25-VLOOKUP($A25,'TB2-1'!$A:$XEW,1+IFERROR(VALUE(RIGHT(ZN$3,2)),RIGHT(ZN$3,1)),TRUE),#N/A)</f>
        <v>-1208</v>
      </c>
      <c r="ZO25" s="9">
        <f t="shared" ref="ZO25" si="910">$ZY25+VLOOKUP($A25,$ACE:$ACW,1+IFERROR(VALUE(RIGHT(ZN$3,2)),RIGHT(ZN$3,1)),TRUE)</f>
        <v>-1196</v>
      </c>
      <c r="ZP25" s="2">
        <f>IFERROR(ZQ25-VLOOKUP($A25,'TB2-1'!$A:$XEW,1+IFERROR(VALUE(RIGHT(ZP$3,2)),RIGHT(ZP$3,1)),TRUE),#N/A)</f>
        <v>-1212</v>
      </c>
      <c r="ZQ25" s="9">
        <f t="shared" ref="ZQ25" si="911">$ZY25+VLOOKUP($A25,$ACE:$ACW,1+IFERROR(VALUE(RIGHT(ZP$3,2)),RIGHT(ZP$3,1)),TRUE)</f>
        <v>-1196</v>
      </c>
      <c r="ZR25" s="2">
        <f>IFERROR(ZS25-VLOOKUP($A25,'TB2-1'!$A:$XEW,1+IFERROR(VALUE(RIGHT(ZR$3,2)),RIGHT(ZR$3,1)),TRUE),#N/A)</f>
        <v>-1216</v>
      </c>
      <c r="ZS25" s="9">
        <f t="shared" ref="ZS25" si="912">$ZY25+VLOOKUP($A25,$ACE:$ACW,1+IFERROR(VALUE(RIGHT(ZR$3,2)),RIGHT(ZR$3,1)),TRUE)</f>
        <v>-1193</v>
      </c>
      <c r="ZT25" s="2">
        <f>IFERROR(ZU25-VLOOKUP($A25,'TB2-1'!$A:$XEW,1+IFERROR(VALUE(RIGHT(ZT$3,2)),RIGHT(ZT$3,1)),TRUE),#N/A)</f>
        <v>-1223</v>
      </c>
      <c r="ZU25" s="9">
        <f t="shared" ref="ZU25" si="913">$ZY25+VLOOKUP($A25,$ACE:$ACW,1+IFERROR(VALUE(RIGHT(ZT$3,2)),RIGHT(ZT$3,1)),TRUE)</f>
        <v>-1191</v>
      </c>
      <c r="ZV25" s="2">
        <f>IFERROR(ZW25-VLOOKUP($A25,'TB2-1'!$A:$XEW,1+IFERROR(VALUE(RIGHT(ZV$3,2)),RIGHT(ZV$3,1)),TRUE),#N/A)</f>
        <v>-1232</v>
      </c>
      <c r="ZW25" s="9">
        <f t="shared" ref="ZW25" si="914">$ZY25+VLOOKUP($A25,$ACE:$ACW,1+IFERROR(VALUE(RIGHT(ZV$3,2)),RIGHT(ZV$3,1)),TRUE)</f>
        <v>-1180</v>
      </c>
      <c r="ZX25" s="2">
        <f>IFERROR(ZY25-VLOOKUP($A25,'TB2-1'!$A:$XEW,1+IFERROR(VALUE(RIGHT(ZX$3,2)),RIGHT(ZX$3,1)),TRUE),#N/A)</f>
        <v>-1281</v>
      </c>
      <c r="ZY25" s="9">
        <v>-1200</v>
      </c>
      <c r="ZZ25" s="2">
        <f>IFERROR(AAA25-VLOOKUP($A25,'TB2-1'!$A:$XEW,1+IFERROR(VALUE(RIGHT(ZZ$3,2)),RIGHT(ZZ$3,1)),TRUE),#N/A)</f>
        <v>-1330</v>
      </c>
      <c r="AAA25" s="2">
        <f t="shared" si="85"/>
        <v>-1200</v>
      </c>
      <c r="AAB25" s="2">
        <f>IFERROR(AAC25-VLOOKUP($A25,'TB2-1'!$A:$XEW,1+IFERROR(VALUE(RIGHT(AAB$3,2)),RIGHT(AAB$3,1)),TRUE),#N/A)</f>
        <v>-1410</v>
      </c>
      <c r="AAC25" s="2">
        <f t="shared" si="85"/>
        <v>-1200</v>
      </c>
      <c r="AAD25" s="2">
        <f>IFERROR(AAE25-VLOOKUP($A25,'TB2-1'!$A:$XEW,1+IFERROR(VALUE(RIGHT(AAD$3,2)),RIGHT(AAD$3,1)),TRUE),#N/A)</f>
        <v>-1520</v>
      </c>
      <c r="AAE25" s="2">
        <f t="shared" si="85"/>
        <v>-1200</v>
      </c>
      <c r="AAF25" s="2">
        <f>IFERROR(AAG25-VLOOKUP($A25,'TB2-1'!$A:$XEW,1+IFERROR(VALUE(RIGHT(AAF$3,2)),RIGHT(AAF$3,1)),TRUE),#N/A)</f>
        <v>-1720</v>
      </c>
      <c r="AAG25" s="2">
        <f t="shared" si="85"/>
        <v>-1200</v>
      </c>
      <c r="AAH25" s="2">
        <f>IFERROR(AAI25-VLOOKUP($A25,'TB2-1'!$A:$XEW,1+IFERROR(VALUE(RIGHT(AAH$3,2)),RIGHT(AAH$3,1)),TRUE),#N/A)</f>
        <v>-2010</v>
      </c>
      <c r="AAI25" s="2">
        <f t="shared" si="85"/>
        <v>-1200</v>
      </c>
      <c r="AAJ25" s="2">
        <f>IFERROR(AAK25-VLOOKUP($A25,'TB2-1'!$A:$XEW,1+IFERROR(VALUE(RIGHT(AAJ$3,2)),RIGHT(AAJ$3,1)),TRUE),#N/A)</f>
        <v>-2500</v>
      </c>
      <c r="AAK25" s="2">
        <f t="shared" si="85"/>
        <v>-1200</v>
      </c>
      <c r="AAL25" s="2">
        <f>IFERROR(AAM25-VLOOKUP($A25,'TB2-1'!$A:$XEW,1+IFERROR(VALUE(RIGHT(AAL$3,2)),RIGHT(AAL$3,1)),TRUE),#N/A)</f>
        <v>-3300</v>
      </c>
      <c r="AAM25" s="2">
        <f t="shared" si="85"/>
        <v>-1200</v>
      </c>
      <c r="AAN25" s="2">
        <f>IFERROR(AAO25-VLOOKUP($A25,'TB2-1'!$A:$XEW,1+IFERROR(VALUE(RIGHT(AAN$3,2)),RIGHT(AAN$3,1)),TRUE),#N/A)</f>
        <v>-4400</v>
      </c>
      <c r="AAO25" s="2">
        <f t="shared" si="85"/>
        <v>-1200</v>
      </c>
      <c r="AAP25" s="2">
        <f>IFERROR(AAQ25-VLOOKUP($A25,'TB2-1'!$A:$XEW,1+IFERROR(VALUE(RIGHT(AAP$3,2)),RIGHT(AAP$3,1)),TRUE),#N/A)</f>
        <v>-6400</v>
      </c>
      <c r="AAQ25" s="2">
        <f t="shared" si="86"/>
        <v>-1200</v>
      </c>
      <c r="AAR25" s="2">
        <f>IFERROR(AAS25-VLOOKUP($A25,'TB2-1'!$A:$XEW,1+IFERROR(VALUE(RIGHT(AAR$3,2)),RIGHT(AAR$3,1)),TRUE),#N/A)</f>
        <v>-9300</v>
      </c>
      <c r="AAS25" s="2">
        <f t="shared" si="87"/>
        <v>-1200</v>
      </c>
      <c r="AAT25" s="5" t="e">
        <f>IFERROR(AAU25-VLOOKUP($A25,'TB2-1'!$A:$XEW,1+IFERROR(VALUE(RIGHT(AAT$3,2)),RIGHT(AAT$3,1)),TRUE),#N/A)</f>
        <v>#N/A</v>
      </c>
      <c r="AAU25" s="9" t="e">
        <f t="shared" si="142"/>
        <v>#N/A</v>
      </c>
      <c r="AAV25" s="5" t="e">
        <f>IFERROR(AAW25-VLOOKUP($A25,'TB2-1'!$A:$XEW,1+IFERROR(VALUE(RIGHT(AAV$3,2)),RIGHT(AAV$3,1)),TRUE),#N/A)</f>
        <v>#N/A</v>
      </c>
      <c r="AAW25" s="9" t="e">
        <f t="shared" si="142"/>
        <v>#N/A</v>
      </c>
      <c r="AAX25" s="5">
        <f>IFERROR(AAY25-VLOOKUP($A25,'TB2-1'!$A:$XEW,1+IFERROR(VALUE(RIGHT(AAX$3,2)),RIGHT(AAX$3,1)),TRUE),#N/A)</f>
        <v>-1558</v>
      </c>
      <c r="AAY25" s="9">
        <f t="shared" ref="AAY25" si="915">$ABI25+VLOOKUP($A25,$ACE:$ACW,1+IFERROR(VALUE(RIGHT(AAX$3,2)),RIGHT(AAX$3,1)),TRUE)</f>
        <v>-1546</v>
      </c>
      <c r="AAZ25" s="5">
        <f>IFERROR(ABA25-VLOOKUP($A25,'TB2-1'!$A:$XEW,1+IFERROR(VALUE(RIGHT(AAZ$3,2)),RIGHT(AAZ$3,1)),TRUE),#N/A)</f>
        <v>-1562</v>
      </c>
      <c r="ABA25" s="9">
        <f t="shared" ref="ABA25" si="916">$ABI25+VLOOKUP($A25,$ACE:$ACW,1+IFERROR(VALUE(RIGHT(AAZ$3,2)),RIGHT(AAZ$3,1)),TRUE)</f>
        <v>-1546</v>
      </c>
      <c r="ABB25" s="5">
        <f>IFERROR(ABC25-VLOOKUP($A25,'TB2-1'!$A:$XEW,1+IFERROR(VALUE(RIGHT(ABB$3,2)),RIGHT(ABB$3,1)),TRUE),#N/A)</f>
        <v>-1566</v>
      </c>
      <c r="ABC25" s="9">
        <f t="shared" ref="ABC25" si="917">$ABI25+VLOOKUP($A25,$ACE:$ACW,1+IFERROR(VALUE(RIGHT(ABB$3,2)),RIGHT(ABB$3,1)),TRUE)</f>
        <v>-1543</v>
      </c>
      <c r="ABD25" s="5">
        <f>IFERROR(ABE25-VLOOKUP($A25,'TB2-1'!$A:$XEW,1+IFERROR(VALUE(RIGHT(ABD$3,2)),RIGHT(ABD$3,1)),TRUE),#N/A)</f>
        <v>-1573</v>
      </c>
      <c r="ABE25" s="9">
        <f t="shared" ref="ABE25" si="918">$ABI25+VLOOKUP($A25,$ACE:$ACW,1+IFERROR(VALUE(RIGHT(ABD$3,2)),RIGHT(ABD$3,1)),TRUE)</f>
        <v>-1541</v>
      </c>
      <c r="ABF25" s="5">
        <f>IFERROR(ABG25-VLOOKUP($A25,'TB2-1'!$A:$XEW,1+IFERROR(VALUE(RIGHT(ABF$3,2)),RIGHT(ABF$3,1)),TRUE),#N/A)</f>
        <v>-1582</v>
      </c>
      <c r="ABG25" s="9">
        <f t="shared" ref="ABG25" si="919">$ABI25+VLOOKUP($A25,$ACE:$ACW,1+IFERROR(VALUE(RIGHT(ABF$3,2)),RIGHT(ABF$3,1)),TRUE)</f>
        <v>-1530</v>
      </c>
      <c r="ABH25" s="5">
        <f>IFERROR(ABI25-VLOOKUP($A25,'TB2-1'!$A:$XEW,1+IFERROR(VALUE(RIGHT(ABH$3,2)),RIGHT(ABH$3,1)),TRUE),#N/A)</f>
        <v>-1631</v>
      </c>
      <c r="ABI25" s="9">
        <v>-1550</v>
      </c>
      <c r="ABJ25" s="5">
        <f>IFERROR(ABK25-VLOOKUP($A25,'TB2-1'!$A:$XEW,1+IFERROR(VALUE(RIGHT(ABJ$3,2)),RIGHT(ABJ$3,1)),TRUE),#N/A)</f>
        <v>-1680</v>
      </c>
      <c r="ABK25" s="5">
        <f t="shared" si="88"/>
        <v>-1550</v>
      </c>
      <c r="ABL25" s="5">
        <f>IFERROR(ABM25-VLOOKUP($A25,'TB2-1'!$A:$XEW,1+IFERROR(VALUE(RIGHT(ABL$3,2)),RIGHT(ABL$3,1)),TRUE),#N/A)</f>
        <v>-1760</v>
      </c>
      <c r="ABM25" s="5">
        <f t="shared" si="88"/>
        <v>-1550</v>
      </c>
      <c r="ABN25" s="5">
        <f>IFERROR(ABO25-VLOOKUP($A25,'TB2-1'!$A:$XEW,1+IFERROR(VALUE(RIGHT(ABN$3,2)),RIGHT(ABN$3,1)),TRUE),#N/A)</f>
        <v>-1870</v>
      </c>
      <c r="ABO25" s="5">
        <f t="shared" si="88"/>
        <v>-1550</v>
      </c>
      <c r="ABP25" s="5">
        <f>IFERROR(ABQ25-VLOOKUP($A25,'TB2-1'!$A:$XEW,1+IFERROR(VALUE(RIGHT(ABP$3,2)),RIGHT(ABP$3,1)),TRUE),#N/A)</f>
        <v>-2070</v>
      </c>
      <c r="ABQ25" s="5">
        <f t="shared" si="88"/>
        <v>-1550</v>
      </c>
      <c r="ABR25" s="5">
        <f>IFERROR(ABS25-VLOOKUP($A25,'TB2-1'!$A:$XEW,1+IFERROR(VALUE(RIGHT(ABR$3,2)),RIGHT(ABR$3,1)),TRUE),#N/A)</f>
        <v>-2360</v>
      </c>
      <c r="ABS25" s="5">
        <f t="shared" si="88"/>
        <v>-1550</v>
      </c>
      <c r="ABT25" s="5">
        <f>IFERROR(ABU25-VLOOKUP($A25,'TB2-1'!$A:$XEW,1+IFERROR(VALUE(RIGHT(ABT$3,2)),RIGHT(ABT$3,1)),TRUE),#N/A)</f>
        <v>-2850</v>
      </c>
      <c r="ABU25" s="5">
        <f t="shared" si="88"/>
        <v>-1550</v>
      </c>
      <c r="ABV25" s="5">
        <f>IFERROR(ABW25-VLOOKUP($A25,'TB2-1'!$A:$XEW,1+IFERROR(VALUE(RIGHT(ABV$3,2)),RIGHT(ABV$3,1)),TRUE),#N/A)</f>
        <v>-3650</v>
      </c>
      <c r="ABW25" s="5">
        <f t="shared" si="88"/>
        <v>-1550</v>
      </c>
      <c r="ABX25" s="5">
        <f>IFERROR(ABY25-VLOOKUP($A25,'TB2-1'!$A:$XEW,1+IFERROR(VALUE(RIGHT(ABX$3,2)),RIGHT(ABX$3,1)),TRUE),#N/A)</f>
        <v>-4750</v>
      </c>
      <c r="ABY25" s="5">
        <f t="shared" si="88"/>
        <v>-1550</v>
      </c>
      <c r="ABZ25" s="5">
        <f>IFERROR(ACA25-VLOOKUP($A25,'TB2-1'!$A:$XEW,1+IFERROR(VALUE(RIGHT(ABZ$3,2)),RIGHT(ABZ$3,1)),TRUE),#N/A)</f>
        <v>-6750</v>
      </c>
      <c r="ACA25" s="5">
        <f t="shared" si="89"/>
        <v>-1550</v>
      </c>
      <c r="ACB25" s="5">
        <f>IFERROR(ACC25-VLOOKUP($A25,'TB2-1'!$A:$XEW,1+IFERROR(VALUE(RIGHT(ACB$3,2)),RIGHT(ACB$3,1)),TRUE),#N/A)</f>
        <v>-9650</v>
      </c>
      <c r="ACC25" s="5">
        <f t="shared" si="90"/>
        <v>-1550</v>
      </c>
      <c r="ACE25" s="2">
        <f>Config!G21</f>
        <v>250.001</v>
      </c>
      <c r="ACF25" s="6" t="e">
        <v>#N/A</v>
      </c>
      <c r="ACG25" s="6" t="e">
        <v>#N/A</v>
      </c>
      <c r="ACH25" s="6">
        <v>4</v>
      </c>
      <c r="ACI25" s="6">
        <v>4</v>
      </c>
      <c r="ACJ25" s="6">
        <v>7</v>
      </c>
      <c r="ACK25" s="6">
        <v>9</v>
      </c>
      <c r="ACL25" s="6">
        <v>20</v>
      </c>
      <c r="ACM25" s="6">
        <v>29</v>
      </c>
      <c r="ACN25" s="6" t="e">
        <v>#N/A</v>
      </c>
      <c r="ACO25" s="6" t="e">
        <v>#N/A</v>
      </c>
      <c r="ACP25" s="6" t="e">
        <v>#N/A</v>
      </c>
      <c r="ACQ25" s="6" t="e">
        <v>#N/A</v>
      </c>
      <c r="ACR25" s="6" t="e">
        <v>#N/A</v>
      </c>
      <c r="ACS25" s="6" t="e">
        <v>#N/A</v>
      </c>
      <c r="ACT25" s="6" t="e">
        <v>#N/A</v>
      </c>
      <c r="ACU25" s="6" t="e">
        <v>#N/A</v>
      </c>
      <c r="ACV25" s="6" t="e">
        <v>#N/A</v>
      </c>
      <c r="ACW25" s="6" t="e">
        <v>#N/A</v>
      </c>
    </row>
    <row r="26" spans="1:777" ht="15.75" thickBot="1" x14ac:dyDescent="0.3">
      <c r="A26" s="2">
        <f>Config!G22</f>
        <v>280.00099999999998</v>
      </c>
      <c r="B26" s="84">
        <v>330</v>
      </c>
      <c r="C26" s="5">
        <f>IFERROR(B26+VLOOKUP($A26,'TB2-1'!$A:$XEW,1+IFERROR(VALUE(RIGHT(B$3,2)),RIGHT(B$3,1)),TRUE),#N/A)</f>
        <v>336</v>
      </c>
      <c r="D26" s="10">
        <f t="shared" si="1"/>
        <v>330</v>
      </c>
      <c r="E26" s="5">
        <f>IFERROR(D26+VLOOKUP($A26,'TB2-1'!$A:$XEW,1+IFERROR(VALUE(RIGHT(D$3,2)),RIGHT(D$3,1)),TRUE),#N/A)</f>
        <v>338</v>
      </c>
      <c r="F26" s="10">
        <f t="shared" si="1"/>
        <v>330</v>
      </c>
      <c r="G26" s="5">
        <f>IFERROR(F26+VLOOKUP($A26,'TB2-1'!$A:$XEW,1+IFERROR(VALUE(RIGHT(F$3,2)),RIGHT(F$3,1)),TRUE),#N/A)</f>
        <v>342</v>
      </c>
      <c r="H26" s="10">
        <f t="shared" si="1"/>
        <v>330</v>
      </c>
      <c r="I26" s="5">
        <f>IFERROR(H26+VLOOKUP($A26,'TB2-1'!$A:$XEW,1+IFERROR(VALUE(RIGHT(H$3,2)),RIGHT(H$3,1)),TRUE),#N/A)</f>
        <v>346</v>
      </c>
      <c r="J26" s="10">
        <f t="shared" si="1"/>
        <v>330</v>
      </c>
      <c r="K26" s="5">
        <f>IFERROR(J26+VLOOKUP($A26,'TB2-1'!$A:$XEW,1+IFERROR(VALUE(RIGHT(J$3,2)),RIGHT(J$3,1)),TRUE),#N/A)</f>
        <v>353</v>
      </c>
      <c r="L26" s="10">
        <f t="shared" si="1"/>
        <v>330</v>
      </c>
      <c r="M26" s="5">
        <f>IFERROR(L26+VLOOKUP($A26,'TB2-1'!$A:$XEW,1+IFERROR(VALUE(RIGHT(L$3,2)),RIGHT(L$3,1)),TRUE),#N/A)</f>
        <v>362</v>
      </c>
      <c r="N26" s="10">
        <f t="shared" si="1"/>
        <v>330</v>
      </c>
      <c r="O26" s="5">
        <f>IFERROR(N26+VLOOKUP($A26,'TB2-1'!$A:$XEW,1+IFERROR(VALUE(RIGHT(N$3,2)),RIGHT(N$3,1)),TRUE),#N/A)</f>
        <v>382</v>
      </c>
      <c r="P26" s="10">
        <f t="shared" si="1"/>
        <v>330</v>
      </c>
      <c r="Q26" s="5">
        <f>IFERROR(P26+VLOOKUP($A26,'TB2-1'!$A:$XEW,1+IFERROR(VALUE(RIGHT(P$3,2)),RIGHT(P$3,1)),TRUE),#N/A)</f>
        <v>411</v>
      </c>
      <c r="R26" s="10">
        <f t="shared" si="1"/>
        <v>330</v>
      </c>
      <c r="S26" s="5">
        <f>IFERROR(R26+VLOOKUP($A26,'TB2-1'!$A:$XEW,1+IFERROR(VALUE(RIGHT(R$3,2)),RIGHT(R$3,1)),TRUE),#N/A)</f>
        <v>460</v>
      </c>
      <c r="T26" s="10">
        <f t="shared" si="2"/>
        <v>330</v>
      </c>
      <c r="U26" s="5">
        <f>IFERROR(T26+VLOOKUP($A26,'TB2-1'!$A:$XEW,1+IFERROR(VALUE(RIGHT(T$3,2)),RIGHT(T$3,1)),TRUE),#N/A)</f>
        <v>540</v>
      </c>
      <c r="V26" s="10">
        <f t="shared" si="3"/>
        <v>330</v>
      </c>
      <c r="W26" s="5">
        <f>IFERROR(V26+VLOOKUP($A26,'TB2-1'!$A:$XEW,1+IFERROR(VALUE(RIGHT(V$3,2)),RIGHT(V$3,1)),TRUE),#N/A)</f>
        <v>650</v>
      </c>
      <c r="X26" s="10">
        <f t="shared" si="4"/>
        <v>330</v>
      </c>
      <c r="Y26" s="5">
        <f>IFERROR(X26+VLOOKUP($A26,'TB2-1'!$A:$XEW,1+IFERROR(VALUE(RIGHT(X$3,2)),RIGHT(X$3,1)),TRUE),#N/A)</f>
        <v>850</v>
      </c>
      <c r="Z26" s="10">
        <f t="shared" si="5"/>
        <v>330</v>
      </c>
      <c r="AA26" s="5">
        <f>IFERROR(Z26+VLOOKUP($A26,'TB2-1'!$A:$XEW,1+IFERROR(VALUE(RIGHT(Z$3,2)),RIGHT(Z$3,1)),TRUE),#N/A)</f>
        <v>1140</v>
      </c>
      <c r="AB26" s="10">
        <f t="shared" si="6"/>
        <v>330</v>
      </c>
      <c r="AC26" s="5">
        <f>IFERROR(AB26+VLOOKUP($A26,'TB2-1'!$A:$XEW,1+IFERROR(VALUE(RIGHT(AB$3,2)),RIGHT(AB$3,1)),TRUE),#N/A)</f>
        <v>1630</v>
      </c>
      <c r="AD26" s="10">
        <f t="shared" si="7"/>
        <v>330</v>
      </c>
      <c r="AE26" s="5">
        <f>IFERROR(AD26+VLOOKUP($A26,'TB2-1'!$A:$XEW,1+IFERROR(VALUE(RIGHT(AD$3,2)),RIGHT(AD$3,1)),TRUE),#N/A)</f>
        <v>2430</v>
      </c>
      <c r="AF26" s="10">
        <f t="shared" si="8"/>
        <v>330</v>
      </c>
      <c r="AG26" s="5">
        <f>IFERROR(AF26+VLOOKUP($A26,'TB2-1'!$A:$XEW,1+IFERROR(VALUE(RIGHT(AF$3,2)),RIGHT(AF$3,1)),TRUE),#N/A)</f>
        <v>3530</v>
      </c>
      <c r="AH26" s="10">
        <f t="shared" si="9"/>
        <v>330</v>
      </c>
      <c r="AI26" s="5">
        <f>IFERROR(AH26+VLOOKUP($A26,'TB2-1'!$A:$XEW,1+IFERROR(VALUE(RIGHT(AH$3,2)),RIGHT(AH$3,1)),TRUE),#N/A)</f>
        <v>5530</v>
      </c>
      <c r="AJ26" s="10">
        <f t="shared" si="10"/>
        <v>330</v>
      </c>
      <c r="AK26" s="5">
        <f>IFERROR(AJ26+VLOOKUP($A26,'TB2-1'!$A:$XEW,1+IFERROR(VALUE(RIGHT(AJ$3,2)),RIGHT(AJ$3,1)),TRUE),#N/A)</f>
        <v>8430</v>
      </c>
      <c r="AL26" s="84">
        <v>190</v>
      </c>
      <c r="AM26" s="6">
        <f>IFERROR(AL26+VLOOKUP($A26,'TB2-1'!$A:$XEW,1+IFERROR(VALUE(RIGHT(AL$3,2)),RIGHT(AL$3,1)),TRUE),#N/A)</f>
        <v>196</v>
      </c>
      <c r="AN26" s="6">
        <f t="shared" si="11"/>
        <v>190</v>
      </c>
      <c r="AO26" s="6">
        <f>IFERROR(AN26+VLOOKUP($A26,'TB2-1'!$A:$XEW,1+IFERROR(VALUE(RIGHT(AN$3,2)),RIGHT(AN$3,1)),TRUE),#N/A)</f>
        <v>198</v>
      </c>
      <c r="AP26" s="6">
        <f t="shared" si="11"/>
        <v>190</v>
      </c>
      <c r="AQ26" s="6">
        <f>IFERROR(AP26+VLOOKUP($A26,'TB2-1'!$A:$XEW,1+IFERROR(VALUE(RIGHT(AP$3,2)),RIGHT(AP$3,1)),TRUE),#N/A)</f>
        <v>202</v>
      </c>
      <c r="AR26" s="6">
        <f t="shared" si="11"/>
        <v>190</v>
      </c>
      <c r="AS26" s="6">
        <f>IFERROR(AR26+VLOOKUP($A26,'TB2-1'!$A:$XEW,1+IFERROR(VALUE(RIGHT(AR$3,2)),RIGHT(AR$3,1)),TRUE),#N/A)</f>
        <v>206</v>
      </c>
      <c r="AT26" s="6">
        <f t="shared" si="11"/>
        <v>190</v>
      </c>
      <c r="AU26" s="6">
        <f>IFERROR(AT26+VLOOKUP($A26,'TB2-1'!$A:$XEW,1+IFERROR(VALUE(RIGHT(AT$3,2)),RIGHT(AT$3,1)),TRUE),#N/A)</f>
        <v>213</v>
      </c>
      <c r="AV26" s="6">
        <f t="shared" si="11"/>
        <v>190</v>
      </c>
      <c r="AW26" s="6">
        <f>IFERROR(AV26+VLOOKUP($A26,'TB2-1'!$A:$XEW,1+IFERROR(VALUE(RIGHT(AV$3,2)),RIGHT(AV$3,1)),TRUE),#N/A)</f>
        <v>222</v>
      </c>
      <c r="AX26" s="6">
        <f t="shared" si="11"/>
        <v>190</v>
      </c>
      <c r="AY26" s="6">
        <f>IFERROR(AX26+VLOOKUP($A26,'TB2-1'!$A:$XEW,1+IFERROR(VALUE(RIGHT(AX$3,2)),RIGHT(AX$3,1)),TRUE),#N/A)</f>
        <v>242</v>
      </c>
      <c r="AZ26" s="6">
        <f t="shared" si="11"/>
        <v>190</v>
      </c>
      <c r="BA26" s="6">
        <f>IFERROR(AZ26+VLOOKUP($A26,'TB2-1'!$A:$XEW,1+IFERROR(VALUE(RIGHT(AZ$3,2)),RIGHT(AZ$3,1)),TRUE),#N/A)</f>
        <v>271</v>
      </c>
      <c r="BB26" s="6">
        <f t="shared" si="11"/>
        <v>190</v>
      </c>
      <c r="BC26" s="6">
        <f>IFERROR(BB26+VLOOKUP($A26,'TB2-1'!$A:$XEW,1+IFERROR(VALUE(RIGHT(BB$3,2)),RIGHT(BB$3,1)),TRUE),#N/A)</f>
        <v>320</v>
      </c>
      <c r="BD26" s="6">
        <f t="shared" si="12"/>
        <v>190</v>
      </c>
      <c r="BE26" s="6">
        <f>IFERROR(BD26+VLOOKUP($A26,'TB2-1'!$A:$XEW,1+IFERROR(VALUE(RIGHT(BD$3,2)),RIGHT(BD$3,1)),TRUE),#N/A)</f>
        <v>400</v>
      </c>
      <c r="BF26" s="6">
        <f t="shared" si="13"/>
        <v>190</v>
      </c>
      <c r="BG26" s="6">
        <f>IFERROR(BF26+VLOOKUP($A26,'TB2-1'!$A:$XEW,1+IFERROR(VALUE(RIGHT(BF$3,2)),RIGHT(BF$3,1)),TRUE),#N/A)</f>
        <v>510</v>
      </c>
      <c r="BH26" s="6">
        <f t="shared" si="14"/>
        <v>190</v>
      </c>
      <c r="BI26" s="6">
        <f>IFERROR(BH26+VLOOKUP($A26,'TB2-1'!$A:$XEW,1+IFERROR(VALUE(RIGHT(BH$3,2)),RIGHT(BH$3,1)),TRUE),#N/A)</f>
        <v>710</v>
      </c>
      <c r="BJ26" s="6">
        <f t="shared" si="15"/>
        <v>190</v>
      </c>
      <c r="BK26" s="6">
        <f>IFERROR(BJ26+VLOOKUP($A26,'TB2-1'!$A:$XEW,1+IFERROR(VALUE(RIGHT(BJ$3,2)),RIGHT(BJ$3,1)),TRUE),#N/A)</f>
        <v>1000</v>
      </c>
      <c r="BL26" s="6">
        <f t="shared" si="16"/>
        <v>190</v>
      </c>
      <c r="BM26" s="6">
        <f>IFERROR(BL26+VLOOKUP($A26,'TB2-1'!$A:$XEW,1+IFERROR(VALUE(RIGHT(BL$3,2)),RIGHT(BL$3,1)),TRUE),#N/A)</f>
        <v>1490</v>
      </c>
      <c r="BN26" s="6">
        <f t="shared" si="17"/>
        <v>190</v>
      </c>
      <c r="BO26" s="6">
        <f>IFERROR(BN26+VLOOKUP($A26,'TB2-1'!$A:$XEW,1+IFERROR(VALUE(RIGHT(BN$3,2)),RIGHT(BN$3,1)),TRUE),#N/A)</f>
        <v>2290</v>
      </c>
      <c r="BP26" s="6">
        <f t="shared" si="18"/>
        <v>190</v>
      </c>
      <c r="BQ26" s="6">
        <f>IFERROR(BP26+VLOOKUP($A26,'TB2-1'!$A:$XEW,1+IFERROR(VALUE(RIGHT(BP$3,2)),RIGHT(BP$3,1)),TRUE),#N/A)</f>
        <v>3390</v>
      </c>
      <c r="BR26" s="6">
        <f t="shared" si="19"/>
        <v>190</v>
      </c>
      <c r="BS26" s="6">
        <f>IFERROR(BR26+VLOOKUP($A26,'TB2-1'!$A:$XEW,1+IFERROR(VALUE(RIGHT(BR$3,2)),RIGHT(BR$3,1)),TRUE),#N/A)</f>
        <v>5390</v>
      </c>
      <c r="BT26" s="6">
        <f t="shared" si="20"/>
        <v>190</v>
      </c>
      <c r="BU26" s="6">
        <f>IFERROR(BT26+VLOOKUP($A26,'TB2-1'!$A:$XEW,1+IFERROR(VALUE(RIGHT(BT$3,2)),RIGHT(BT$3,1)),TRUE),#N/A)</f>
        <v>8290</v>
      </c>
      <c r="BV26" s="84">
        <v>110</v>
      </c>
      <c r="BW26" s="5">
        <f>IFERROR(BV26+VLOOKUP($A26,'TB2-1'!$A:$XEW,1+IFERROR(VALUE(RIGHT(BV$3,2)),RIGHT(BV$3,1)),TRUE),#N/A)</f>
        <v>116</v>
      </c>
      <c r="BX26" s="10">
        <f t="shared" si="21"/>
        <v>110</v>
      </c>
      <c r="BY26" s="5">
        <f>IFERROR(BX26+VLOOKUP($A26,'TB2-1'!$A:$XEW,1+IFERROR(VALUE(RIGHT(BX$3,2)),RIGHT(BX$3,1)),TRUE),#N/A)</f>
        <v>118</v>
      </c>
      <c r="BZ26" s="10">
        <f t="shared" si="21"/>
        <v>110</v>
      </c>
      <c r="CA26" s="5">
        <f>IFERROR(BZ26+VLOOKUP($A26,'TB2-1'!$A:$XEW,1+IFERROR(VALUE(RIGHT(BZ$3,2)),RIGHT(BZ$3,1)),TRUE),#N/A)</f>
        <v>122</v>
      </c>
      <c r="CB26" s="10">
        <f t="shared" si="21"/>
        <v>110</v>
      </c>
      <c r="CC26" s="5">
        <f>IFERROR(CB26+VLOOKUP($A26,'TB2-1'!$A:$XEW,1+IFERROR(VALUE(RIGHT(CB$3,2)),RIGHT(CB$3,1)),TRUE),#N/A)</f>
        <v>126</v>
      </c>
      <c r="CD26" s="10">
        <f t="shared" si="21"/>
        <v>110</v>
      </c>
      <c r="CE26" s="5">
        <f>IFERROR(CD26+VLOOKUP($A26,'TB2-1'!$A:$XEW,1+IFERROR(VALUE(RIGHT(CD$3,2)),RIGHT(CD$3,1)),TRUE),#N/A)</f>
        <v>133</v>
      </c>
      <c r="CF26" s="10">
        <f t="shared" si="21"/>
        <v>110</v>
      </c>
      <c r="CG26" s="5">
        <f>IFERROR(CF26+VLOOKUP($A26,'TB2-1'!$A:$XEW,1+IFERROR(VALUE(RIGHT(CF$3,2)),RIGHT(CF$3,1)),TRUE),#N/A)</f>
        <v>142</v>
      </c>
      <c r="CH26" s="10">
        <f t="shared" si="21"/>
        <v>110</v>
      </c>
      <c r="CI26" s="5">
        <f>IFERROR(CH26+VLOOKUP($A26,'TB2-1'!$A:$XEW,1+IFERROR(VALUE(RIGHT(CH$3,2)),RIGHT(CH$3,1)),TRUE),#N/A)</f>
        <v>162</v>
      </c>
      <c r="CJ26" s="10">
        <f t="shared" si="21"/>
        <v>110</v>
      </c>
      <c r="CK26" s="5">
        <f>IFERROR(CJ26+VLOOKUP($A26,'TB2-1'!$A:$XEW,1+IFERROR(VALUE(RIGHT(CJ$3,2)),RIGHT(CJ$3,1)),TRUE),#N/A)</f>
        <v>191</v>
      </c>
      <c r="CL26" s="10">
        <f t="shared" si="21"/>
        <v>110</v>
      </c>
      <c r="CM26" s="5">
        <f>IFERROR(CL26+VLOOKUP($A26,'TB2-1'!$A:$XEW,1+IFERROR(VALUE(RIGHT(CL$3,2)),RIGHT(CL$3,1)),TRUE),#N/A)</f>
        <v>240</v>
      </c>
      <c r="CN26" s="10">
        <f t="shared" si="22"/>
        <v>110</v>
      </c>
      <c r="CO26" s="5">
        <f>IFERROR(CN26+VLOOKUP($A26,'TB2-1'!$A:$XEW,1+IFERROR(VALUE(RIGHT(CN$3,2)),RIGHT(CN$3,1)),TRUE),#N/A)</f>
        <v>320</v>
      </c>
      <c r="CP26" s="10">
        <f t="shared" si="23"/>
        <v>110</v>
      </c>
      <c r="CQ26" s="5">
        <f>IFERROR(CP26+VLOOKUP($A26,'TB2-1'!$A:$XEW,1+IFERROR(VALUE(RIGHT(CP$3,2)),RIGHT(CP$3,1)),TRUE),#N/A)</f>
        <v>430</v>
      </c>
      <c r="CR26" s="10">
        <f t="shared" si="24"/>
        <v>110</v>
      </c>
      <c r="CS26" s="5">
        <f>IFERROR(CR26+VLOOKUP($A26,'TB2-1'!$A:$XEW,1+IFERROR(VALUE(RIGHT(CR$3,2)),RIGHT(CR$3,1)),TRUE),#N/A)</f>
        <v>630</v>
      </c>
      <c r="CT26" s="10">
        <f t="shared" si="25"/>
        <v>110</v>
      </c>
      <c r="CU26" s="5">
        <f>IFERROR(CT26+VLOOKUP($A26,'TB2-1'!$A:$XEW,1+IFERROR(VALUE(RIGHT(CT$3,2)),RIGHT(CT$3,1)),TRUE),#N/A)</f>
        <v>920</v>
      </c>
      <c r="CV26" s="10">
        <f t="shared" si="26"/>
        <v>110</v>
      </c>
      <c r="CW26" s="5">
        <f>IFERROR(CV26+VLOOKUP($A26,'TB2-1'!$A:$XEW,1+IFERROR(VALUE(RIGHT(CV$3,2)),RIGHT(CV$3,1)),TRUE),#N/A)</f>
        <v>1410</v>
      </c>
      <c r="CX26" s="10">
        <f t="shared" si="27"/>
        <v>110</v>
      </c>
      <c r="CY26" s="5">
        <f>IFERROR(CX26+VLOOKUP($A26,'TB2-1'!$A:$XEW,1+IFERROR(VALUE(RIGHT(CX$3,2)),RIGHT(CX$3,1)),TRUE),#N/A)</f>
        <v>2210</v>
      </c>
      <c r="CZ26" s="10">
        <f t="shared" si="28"/>
        <v>110</v>
      </c>
      <c r="DA26" s="5">
        <f>IFERROR(CZ26+VLOOKUP($A26,'TB2-1'!$A:$XEW,1+IFERROR(VALUE(RIGHT(CZ$3,2)),RIGHT(CZ$3,1)),TRUE),#N/A)</f>
        <v>3310</v>
      </c>
      <c r="DB26" s="10">
        <f t="shared" si="29"/>
        <v>110</v>
      </c>
      <c r="DC26" s="5">
        <f>IFERROR(DB26+VLOOKUP($A26,'TB2-1'!$A:$XEW,1+IFERROR(VALUE(RIGHT(DB$3,2)),RIGHT(DB$3,1)),TRUE),#N/A)</f>
        <v>5310</v>
      </c>
      <c r="DD26" s="10">
        <f t="shared" si="30"/>
        <v>110</v>
      </c>
      <c r="DE26" s="5">
        <f>IFERROR(DD26+VLOOKUP($A26,'TB2-1'!$A:$XEW,1+IFERROR(VALUE(RIGHT(DD$3,2)),RIGHT(DD$3,1)),TRUE),#N/A)</f>
        <v>8210</v>
      </c>
      <c r="DF26" s="84">
        <v>56</v>
      </c>
      <c r="DG26" s="6">
        <f>IFERROR(DF26+VLOOKUP($A26,'TB2-1'!$A:$XEW,1+IFERROR(VALUE(RIGHT(DF$3,2)),RIGHT(DF$3,1)),TRUE),#N/A)</f>
        <v>62</v>
      </c>
      <c r="DH26" s="6">
        <f t="shared" si="31"/>
        <v>56</v>
      </c>
      <c r="DI26" s="6">
        <f>IFERROR(DH26+VLOOKUP($A26,'TB2-1'!$A:$XEW,1+IFERROR(VALUE(RIGHT(DH$3,2)),RIGHT(DH$3,1)),TRUE),#N/A)</f>
        <v>64</v>
      </c>
      <c r="DJ26" s="6">
        <f t="shared" si="31"/>
        <v>56</v>
      </c>
      <c r="DK26" s="6">
        <f>IFERROR(DJ26+VLOOKUP($A26,'TB2-1'!$A:$XEW,1+IFERROR(VALUE(RIGHT(DJ$3,2)),RIGHT(DJ$3,1)),TRUE),#N/A)</f>
        <v>68</v>
      </c>
      <c r="DL26" s="6">
        <f t="shared" si="31"/>
        <v>56</v>
      </c>
      <c r="DM26" s="6">
        <f>IFERROR(DL26+VLOOKUP($A26,'TB2-1'!$A:$XEW,1+IFERROR(VALUE(RIGHT(DL$3,2)),RIGHT(DL$3,1)),TRUE),#N/A)</f>
        <v>72</v>
      </c>
      <c r="DN26" s="6">
        <f t="shared" si="31"/>
        <v>56</v>
      </c>
      <c r="DO26" s="6">
        <f>IFERROR(DN26+VLOOKUP($A26,'TB2-1'!$A:$XEW,1+IFERROR(VALUE(RIGHT(DN$3,2)),RIGHT(DN$3,1)),TRUE),#N/A)</f>
        <v>79</v>
      </c>
      <c r="DP26" s="6">
        <f t="shared" si="31"/>
        <v>56</v>
      </c>
      <c r="DQ26" s="6">
        <f>IFERROR(DP26+VLOOKUP($A26,'TB2-1'!$A:$XEW,1+IFERROR(VALUE(RIGHT(DP$3,2)),RIGHT(DP$3,1)),TRUE),#N/A)</f>
        <v>88</v>
      </c>
      <c r="DR26" s="6">
        <f t="shared" si="31"/>
        <v>56</v>
      </c>
      <c r="DS26" s="6">
        <f>IFERROR(DR26+VLOOKUP($A26,'TB2-1'!$A:$XEW,1+IFERROR(VALUE(RIGHT(DR$3,2)),RIGHT(DR$3,1)),TRUE),#N/A)</f>
        <v>108</v>
      </c>
      <c r="DT26" s="6">
        <f t="shared" si="31"/>
        <v>56</v>
      </c>
      <c r="DU26" s="6">
        <f>IFERROR(DT26+VLOOKUP($A26,'TB2-1'!$A:$XEW,1+IFERROR(VALUE(RIGHT(DT$3,2)),RIGHT(DT$3,1)),TRUE),#N/A)</f>
        <v>137</v>
      </c>
      <c r="DV26" s="6">
        <f t="shared" si="31"/>
        <v>56</v>
      </c>
      <c r="DW26" s="6">
        <f>IFERROR(DV26+VLOOKUP($A26,'TB2-1'!$A:$XEW,1+IFERROR(VALUE(RIGHT(DV$3,2)),RIGHT(DV$3,1)),TRUE),#N/A)</f>
        <v>186</v>
      </c>
      <c r="DX26" s="6">
        <f t="shared" si="32"/>
        <v>56</v>
      </c>
      <c r="DY26" s="6">
        <f>IFERROR(DX26+VLOOKUP($A26,'TB2-1'!$A:$XEW,1+IFERROR(VALUE(RIGHT(DX$3,2)),RIGHT(DX$3,1)),TRUE),#N/A)</f>
        <v>266</v>
      </c>
      <c r="DZ26" s="6">
        <f t="shared" si="33"/>
        <v>56</v>
      </c>
      <c r="EA26" s="6">
        <f>IFERROR(DZ26+VLOOKUP($A26,'TB2-1'!$A:$XEW,1+IFERROR(VALUE(RIGHT(DZ$3,2)),RIGHT(DZ$3,1)),TRUE),#N/A)</f>
        <v>376</v>
      </c>
      <c r="EB26" s="6">
        <f t="shared" si="34"/>
        <v>56</v>
      </c>
      <c r="EC26" s="6">
        <f>IFERROR(EB26+VLOOKUP($A26,'TB2-1'!$A:$XEW,1+IFERROR(VALUE(RIGHT(EB$3,2)),RIGHT(EB$3,1)),TRUE),#N/A)</f>
        <v>576</v>
      </c>
      <c r="ED26" s="6">
        <f t="shared" si="35"/>
        <v>56</v>
      </c>
      <c r="EE26" s="6">
        <f>IFERROR(ED26+VLOOKUP($A26,'TB2-1'!$A:$XEW,1+IFERROR(VALUE(RIGHT(ED$3,2)),RIGHT(ED$3,1)),TRUE),#N/A)</f>
        <v>866</v>
      </c>
      <c r="EF26" s="6">
        <f t="shared" si="36"/>
        <v>56</v>
      </c>
      <c r="EG26" s="6">
        <f>IFERROR(EF26+VLOOKUP($A26,'TB2-1'!$A:$XEW,1+IFERROR(VALUE(RIGHT(EF$3,2)),RIGHT(EF$3,1)),TRUE),#N/A)</f>
        <v>1356</v>
      </c>
      <c r="EH26" s="6">
        <f t="shared" si="37"/>
        <v>56</v>
      </c>
      <c r="EI26" s="6">
        <f>IFERROR(EH26+VLOOKUP($A26,'TB2-1'!$A:$XEW,1+IFERROR(VALUE(RIGHT(EH$3,2)),RIGHT(EH$3,1)),TRUE),#N/A)</f>
        <v>2156</v>
      </c>
      <c r="EJ26" s="6">
        <f t="shared" si="38"/>
        <v>56</v>
      </c>
      <c r="EK26" s="6">
        <f>IFERROR(EJ26+VLOOKUP($A26,'TB2-1'!$A:$XEW,1+IFERROR(VALUE(RIGHT(EJ$3,2)),RIGHT(EJ$3,1)),TRUE),#N/A)</f>
        <v>3256</v>
      </c>
      <c r="EL26" s="6">
        <f t="shared" si="39"/>
        <v>56</v>
      </c>
      <c r="EM26" s="6">
        <f>IFERROR(EL26+VLOOKUP($A26,'TB2-1'!$A:$XEW,1+IFERROR(VALUE(RIGHT(EL$3,2)),RIGHT(EL$3,1)),TRUE),#N/A)</f>
        <v>5256</v>
      </c>
      <c r="EN26" s="6">
        <f t="shared" si="40"/>
        <v>56</v>
      </c>
      <c r="EO26" s="6">
        <f>IFERROR(EN26+VLOOKUP($A26,'TB2-1'!$A:$XEW,1+IFERROR(VALUE(RIGHT(EN$3,2)),RIGHT(EN$3,1)),TRUE),#N/A)</f>
        <v>8156</v>
      </c>
      <c r="EP26" s="84">
        <v>17</v>
      </c>
      <c r="EQ26" s="5">
        <f>IFERROR(EP26+VLOOKUP($A26,'TB2-1'!$A:$XEW,1+IFERROR(VALUE(RIGHT(EP$3,2)),RIGHT(EP$3,1)),TRUE),#N/A)</f>
        <v>23</v>
      </c>
      <c r="ER26" s="10">
        <f t="shared" si="41"/>
        <v>17</v>
      </c>
      <c r="ES26" s="5">
        <f>IFERROR(ER26+VLOOKUP($A26,'TB2-1'!$A:$XEW,1+IFERROR(VALUE(RIGHT(ER$3,2)),RIGHT(ER$3,1)),TRUE),#N/A)</f>
        <v>25</v>
      </c>
      <c r="ET26" s="10">
        <f t="shared" si="41"/>
        <v>17</v>
      </c>
      <c r="EU26" s="5">
        <f>IFERROR(ET26+VLOOKUP($A26,'TB2-1'!$A:$XEW,1+IFERROR(VALUE(RIGHT(ET$3,2)),RIGHT(ET$3,1)),TRUE),#N/A)</f>
        <v>29</v>
      </c>
      <c r="EV26" s="10">
        <f t="shared" si="41"/>
        <v>17</v>
      </c>
      <c r="EW26" s="5">
        <f>IFERROR(EV26+VLOOKUP($A26,'TB2-1'!$A:$XEW,1+IFERROR(VALUE(RIGHT(EV$3,2)),RIGHT(EV$3,1)),TRUE),#N/A)</f>
        <v>33</v>
      </c>
      <c r="EX26" s="10">
        <f t="shared" si="41"/>
        <v>17</v>
      </c>
      <c r="EY26" s="5">
        <f>IFERROR(EX26+VLOOKUP($A26,'TB2-1'!$A:$XEW,1+IFERROR(VALUE(RIGHT(EX$3,2)),RIGHT(EX$3,1)),TRUE),#N/A)</f>
        <v>40</v>
      </c>
      <c r="EZ26" s="10">
        <f t="shared" si="41"/>
        <v>17</v>
      </c>
      <c r="FA26" s="5">
        <f>IFERROR(EZ26+VLOOKUP($A26,'TB2-1'!$A:$XEW,1+IFERROR(VALUE(RIGHT(EZ$3,2)),RIGHT(EZ$3,1)),TRUE),#N/A)</f>
        <v>49</v>
      </c>
      <c r="FB26" s="10">
        <f t="shared" si="41"/>
        <v>17</v>
      </c>
      <c r="FC26" s="5">
        <f>IFERROR(FB26+VLOOKUP($A26,'TB2-1'!$A:$XEW,1+IFERROR(VALUE(RIGHT(FB$3,2)),RIGHT(FB$3,1)),TRUE),#N/A)</f>
        <v>69</v>
      </c>
      <c r="FD26" s="10">
        <f t="shared" si="41"/>
        <v>17</v>
      </c>
      <c r="FE26" s="5">
        <f>IFERROR(FD26+VLOOKUP($A26,'TB2-1'!$A:$XEW,1+IFERROR(VALUE(RIGHT(FD$3,2)),RIGHT(FD$3,1)),TRUE),#N/A)</f>
        <v>98</v>
      </c>
      <c r="FF26" s="10">
        <f t="shared" si="41"/>
        <v>17</v>
      </c>
      <c r="FG26" s="5">
        <f>IFERROR(FF26+VLOOKUP($A26,'TB2-1'!$A:$XEW,1+IFERROR(VALUE(RIGHT(FF$3,2)),RIGHT(FF$3,1)),TRUE),#N/A)</f>
        <v>147</v>
      </c>
      <c r="FH26" s="10">
        <f t="shared" si="42"/>
        <v>17</v>
      </c>
      <c r="FI26" s="5">
        <f>IFERROR(FH26+VLOOKUP($A26,'TB2-1'!$A:$XEW,1+IFERROR(VALUE(RIGHT(FH$3,2)),RIGHT(FH$3,1)),TRUE),#N/A)</f>
        <v>227</v>
      </c>
      <c r="FJ26" s="10">
        <f t="shared" si="43"/>
        <v>17</v>
      </c>
      <c r="FK26" s="5">
        <f>IFERROR(FJ26+VLOOKUP($A26,'TB2-1'!$A:$XEW,1+IFERROR(VALUE(RIGHT(FJ$3,2)),RIGHT(FJ$3,1)),TRUE),#N/A)</f>
        <v>337</v>
      </c>
      <c r="FL26" s="10">
        <f t="shared" si="44"/>
        <v>17</v>
      </c>
      <c r="FM26" s="5">
        <f>IFERROR(FL26+VLOOKUP($A26,'TB2-1'!$A:$XEW,1+IFERROR(VALUE(RIGHT(FL$3,2)),RIGHT(FL$3,1)),TRUE),#N/A)</f>
        <v>537</v>
      </c>
      <c r="FN26" s="10">
        <f t="shared" si="45"/>
        <v>17</v>
      </c>
      <c r="FO26" s="5">
        <f>IFERROR(FN26+VLOOKUP($A26,'TB2-1'!$A:$XEW,1+IFERROR(VALUE(RIGHT(FN$3,2)),RIGHT(FN$3,1)),TRUE),#N/A)</f>
        <v>827</v>
      </c>
      <c r="FP26" s="10">
        <f t="shared" si="46"/>
        <v>17</v>
      </c>
      <c r="FQ26" s="5">
        <f>IFERROR(FP26+VLOOKUP($A26,'TB2-1'!$A:$XEW,1+IFERROR(VALUE(RIGHT(FP$3,2)),RIGHT(FP$3,1)),TRUE),#N/A)</f>
        <v>1317</v>
      </c>
      <c r="FR26" s="10">
        <f t="shared" si="47"/>
        <v>17</v>
      </c>
      <c r="FS26" s="5">
        <f>IFERROR(FR26+VLOOKUP($A26,'TB2-1'!$A:$XEW,1+IFERROR(VALUE(RIGHT(FR$3,2)),RIGHT(FR$3,1)),TRUE),#N/A)</f>
        <v>2117</v>
      </c>
      <c r="FT26" s="10">
        <f t="shared" si="48"/>
        <v>17</v>
      </c>
      <c r="FU26" s="5">
        <f>IFERROR(FT26+VLOOKUP($A26,'TB2-1'!$A:$XEW,1+IFERROR(VALUE(RIGHT(FT$3,2)),RIGHT(FT$3,1)),TRUE),#N/A)</f>
        <v>3217</v>
      </c>
      <c r="FV26" s="10">
        <f t="shared" si="49"/>
        <v>17</v>
      </c>
      <c r="FW26" s="5">
        <f>IFERROR(FV26+VLOOKUP($A26,'TB2-1'!$A:$XEW,1+IFERROR(VALUE(RIGHT(FV$3,2)),RIGHT(FV$3,1)),TRUE),#N/A)</f>
        <v>5217</v>
      </c>
      <c r="FX26" s="10">
        <f t="shared" si="50"/>
        <v>17</v>
      </c>
      <c r="FY26" s="5">
        <f>IFERROR(FX26+VLOOKUP($A26,'TB2-1'!$A:$XEW,1+IFERROR(VALUE(RIGHT(FX$3,2)),RIGHT(FX$3,1)),TRUE),#N/A)</f>
        <v>8117</v>
      </c>
      <c r="FZ26" s="84">
        <v>0</v>
      </c>
      <c r="GA26" s="6">
        <f>IFERROR(FZ26+VLOOKUP($A26,'TB2-1'!$A:$XEW,1+IFERROR(VALUE(RIGHT(FZ$3,2)),RIGHT(FZ$3,1)),TRUE),#N/A)</f>
        <v>6</v>
      </c>
      <c r="GB26" s="6">
        <f t="shared" si="51"/>
        <v>0</v>
      </c>
      <c r="GC26" s="6">
        <f>IFERROR(GB26+VLOOKUP($A26,'TB2-1'!$A:$XEW,1+IFERROR(VALUE(RIGHT(GB$3,2)),RIGHT(GB$3,1)),TRUE),#N/A)</f>
        <v>8</v>
      </c>
      <c r="GD26" s="6">
        <f t="shared" si="51"/>
        <v>0</v>
      </c>
      <c r="GE26" s="6">
        <f>IFERROR(GD26+VLOOKUP($A26,'TB2-1'!$A:$XEW,1+IFERROR(VALUE(RIGHT(GD$3,2)),RIGHT(GD$3,1)),TRUE),#N/A)</f>
        <v>12</v>
      </c>
      <c r="GF26" s="6">
        <f t="shared" si="51"/>
        <v>0</v>
      </c>
      <c r="GG26" s="6">
        <f>IFERROR(GF26+VLOOKUP($A26,'TB2-1'!$A:$XEW,1+IFERROR(VALUE(RIGHT(GF$3,2)),RIGHT(GF$3,1)),TRUE),#N/A)</f>
        <v>16</v>
      </c>
      <c r="GH26" s="6">
        <f t="shared" si="51"/>
        <v>0</v>
      </c>
      <c r="GI26" s="6">
        <f>IFERROR(GH26+VLOOKUP($A26,'TB2-1'!$A:$XEW,1+IFERROR(VALUE(RIGHT(GH$3,2)),RIGHT(GH$3,1)),TRUE),#N/A)</f>
        <v>23</v>
      </c>
      <c r="GJ26" s="6">
        <f t="shared" si="51"/>
        <v>0</v>
      </c>
      <c r="GK26" s="6">
        <f>IFERROR(GJ26+VLOOKUP($A26,'TB2-1'!$A:$XEW,1+IFERROR(VALUE(RIGHT(GJ$3,2)),RIGHT(GJ$3,1)),TRUE),#N/A)</f>
        <v>32</v>
      </c>
      <c r="GL26" s="6">
        <f t="shared" si="51"/>
        <v>0</v>
      </c>
      <c r="GM26" s="6">
        <f>IFERROR(GL26+VLOOKUP($A26,'TB2-1'!$A:$XEW,1+IFERROR(VALUE(RIGHT(GL$3,2)),RIGHT(GL$3,1)),TRUE),#N/A)</f>
        <v>52</v>
      </c>
      <c r="GN26" s="6">
        <f t="shared" si="51"/>
        <v>0</v>
      </c>
      <c r="GO26" s="6">
        <f>IFERROR(GN26+VLOOKUP($A26,'TB2-1'!$A:$XEW,1+IFERROR(VALUE(RIGHT(GN$3,2)),RIGHT(GN$3,1)),TRUE),#N/A)</f>
        <v>81</v>
      </c>
      <c r="GP26" s="6">
        <f t="shared" si="51"/>
        <v>0</v>
      </c>
      <c r="GQ26" s="6">
        <f>IFERROR(GP26+VLOOKUP($A26,'TB2-1'!$A:$XEW,1+IFERROR(VALUE(RIGHT(GP$3,2)),RIGHT(GP$3,1)),TRUE),#N/A)</f>
        <v>130</v>
      </c>
      <c r="GR26" s="6">
        <f t="shared" si="52"/>
        <v>0</v>
      </c>
      <c r="GS26" s="6">
        <f>IFERROR(GR26+VLOOKUP($A26,'TB2-1'!$A:$XEW,1+IFERROR(VALUE(RIGHT(GR$3,2)),RIGHT(GR$3,1)),TRUE),#N/A)</f>
        <v>210</v>
      </c>
      <c r="GT26" s="6">
        <f t="shared" si="53"/>
        <v>0</v>
      </c>
      <c r="GU26" s="6">
        <f>IFERROR(GT26+VLOOKUP($A26,'TB2-1'!$A:$XEW,1+IFERROR(VALUE(RIGHT(GT$3,2)),RIGHT(GT$3,1)),TRUE),#N/A)</f>
        <v>320</v>
      </c>
      <c r="GV26" s="6">
        <f t="shared" si="54"/>
        <v>0</v>
      </c>
      <c r="GW26" s="6">
        <f>IFERROR(GV26+VLOOKUP($A26,'TB2-1'!$A:$XEW,1+IFERROR(VALUE(RIGHT(GV$3,2)),RIGHT(GV$3,1)),TRUE),#N/A)</f>
        <v>520</v>
      </c>
      <c r="GX26" s="6">
        <f t="shared" si="55"/>
        <v>0</v>
      </c>
      <c r="GY26" s="6">
        <f>IFERROR(GX26+VLOOKUP($A26,'TB2-1'!$A:$XEW,1+IFERROR(VALUE(RIGHT(GX$3,2)),RIGHT(GX$3,1)),TRUE),#N/A)</f>
        <v>810</v>
      </c>
      <c r="GZ26" s="6">
        <f t="shared" si="56"/>
        <v>0</v>
      </c>
      <c r="HA26" s="6">
        <f>IFERROR(GZ26+VLOOKUP($A26,'TB2-1'!$A:$XEW,1+IFERROR(VALUE(RIGHT(GZ$3,2)),RIGHT(GZ$3,1)),TRUE),#N/A)</f>
        <v>1300</v>
      </c>
      <c r="HB26" s="6">
        <f t="shared" si="57"/>
        <v>0</v>
      </c>
      <c r="HC26" s="6">
        <f>IFERROR(HB26+VLOOKUP($A26,'TB2-1'!$A:$XEW,1+IFERROR(VALUE(RIGHT(HB$3,2)),RIGHT(HB$3,1)),TRUE),#N/A)</f>
        <v>2100</v>
      </c>
      <c r="HD26" s="6">
        <f t="shared" si="58"/>
        <v>0</v>
      </c>
      <c r="HE26" s="6">
        <f>IFERROR(HD26+VLOOKUP($A26,'TB2-1'!$A:$XEW,1+IFERROR(VALUE(RIGHT(HD$3,2)),RIGHT(HD$3,1)),TRUE),#N/A)</f>
        <v>3200</v>
      </c>
      <c r="HF26" s="6">
        <f t="shared" si="59"/>
        <v>0</v>
      </c>
      <c r="HG26" s="6">
        <f>IFERROR(HF26+VLOOKUP($A26,'TB2-1'!$A:$XEW,1+IFERROR(VALUE(RIGHT(HF$3,2)),RIGHT(HF$3,1)),TRUE),#N/A)</f>
        <v>5200</v>
      </c>
      <c r="HH26" s="6">
        <f t="shared" si="60"/>
        <v>0</v>
      </c>
      <c r="HI26" s="6">
        <f>IFERROR(HH26+VLOOKUP($A26,'TB2-1'!$A:$XEW,1+IFERROR(VALUE(RIGHT(HH$3,2)),RIGHT(HH$3,1)),TRUE),#N/A)</f>
        <v>8100</v>
      </c>
      <c r="HJ26" s="5">
        <f>IFERROR(-VLOOKUP($A26,'TB2-1'!$A:$XEW,1+IFERROR(VALUE(RIGHT(HJ$3,2)),RIGHT(HJ$3,1)),TRUE)/2,#N/A)</f>
        <v>-3</v>
      </c>
      <c r="HK26" s="5">
        <f>IFERROR(VLOOKUP($A26,'TB2-1'!$A:$XEW,1+IFERROR(VALUE(RIGHT(HJ$3,2)),RIGHT(HJ$3,1)),TRUE)/2,#N/A)</f>
        <v>3</v>
      </c>
      <c r="HL26" s="5">
        <f>IFERROR(-VLOOKUP($A26,'TB2-1'!$A:$XEW,1+IFERROR(VALUE(RIGHT(HL$3,2)),RIGHT(HL$3,1)),TRUE)/2,#N/A)</f>
        <v>-4</v>
      </c>
      <c r="HM26" s="5">
        <f>IFERROR(VLOOKUP($A26,'TB2-1'!$A:$XEW,1+IFERROR(VALUE(RIGHT(HL$3,2)),RIGHT(HL$3,1)),TRUE)/2,#N/A)</f>
        <v>4</v>
      </c>
      <c r="HN26" s="5">
        <f>IFERROR(-VLOOKUP($A26,'TB2-1'!$A:$XEW,1+IFERROR(VALUE(RIGHT(HN$3,2)),RIGHT(HN$3,1)),TRUE)/2,#N/A)</f>
        <v>-6</v>
      </c>
      <c r="HO26" s="5">
        <f>IFERROR(VLOOKUP($A26,'TB2-1'!$A:$XEW,1+IFERROR(VALUE(RIGHT(HN$3,2)),RIGHT(HN$3,1)),TRUE)/2,#N/A)</f>
        <v>6</v>
      </c>
      <c r="HP26" s="5">
        <f>IFERROR(-VLOOKUP($A26,'TB2-1'!$A:$XEW,1+IFERROR(VALUE(RIGHT(HP$3,2)),RIGHT(HP$3,1)),TRUE)/2,#N/A)</f>
        <v>-8</v>
      </c>
      <c r="HQ26" s="5">
        <f>IFERROR(VLOOKUP($A26,'TB2-1'!$A:$XEW,1+IFERROR(VALUE(RIGHT(HP$3,2)),RIGHT(HP$3,1)),TRUE)/2,#N/A)</f>
        <v>8</v>
      </c>
      <c r="HR26" s="5">
        <f>IFERROR(-VLOOKUP($A26,'TB2-1'!$A:$XEW,1+IFERROR(VALUE(RIGHT(HR$3,2)),RIGHT(HR$3,1)),TRUE)/2,#N/A)</f>
        <v>-11.5</v>
      </c>
      <c r="HS26" s="5">
        <f>IFERROR(VLOOKUP($A26,'TB2-1'!$A:$XEW,1+IFERROR(VALUE(RIGHT(HR$3,2)),RIGHT(HR$3,1)),TRUE)/2,#N/A)</f>
        <v>11.5</v>
      </c>
      <c r="HT26" s="5">
        <f>IFERROR(-VLOOKUP($A26,'TB2-1'!$A:$XEW,1+IFERROR(VALUE(RIGHT(HT$3,2)),RIGHT(HT$3,1)),TRUE)/2,#N/A)</f>
        <v>-16</v>
      </c>
      <c r="HU26" s="5">
        <f>IFERROR(VLOOKUP($A26,'TB2-1'!$A:$XEW,1+IFERROR(VALUE(RIGHT(HT$3,2)),RIGHT(HT$3,1)),TRUE)/2,#N/A)</f>
        <v>16</v>
      </c>
      <c r="HV26" s="5">
        <f>IFERROR(-VLOOKUP($A26,'TB2-1'!$A:$XEW,1+IFERROR(VALUE(RIGHT(HV$3,2)),RIGHT(HV$3,1)),TRUE)/2,#N/A)</f>
        <v>-26</v>
      </c>
      <c r="HW26" s="5">
        <f>IFERROR(VLOOKUP($A26,'TB2-1'!$A:$XEW,1+IFERROR(VALUE(RIGHT(HV$3,2)),RIGHT(HV$3,1)),TRUE)/2,#N/A)</f>
        <v>26</v>
      </c>
      <c r="HX26" s="5">
        <f>IFERROR(-VLOOKUP($A26,'TB2-1'!$A:$XEW,1+IFERROR(VALUE(RIGHT(HX$3,2)),RIGHT(HX$3,1)),TRUE)/2,#N/A)</f>
        <v>-40.5</v>
      </c>
      <c r="HY26" s="5">
        <f>IFERROR(VLOOKUP($A26,'TB2-1'!$A:$XEW,1+IFERROR(VALUE(RIGHT(HX$3,2)),RIGHT(HX$3,1)),TRUE)/2,#N/A)</f>
        <v>40.5</v>
      </c>
      <c r="HZ26" s="5">
        <f>IFERROR(-VLOOKUP($A26,'TB2-1'!$A:$XEW,1+IFERROR(VALUE(RIGHT(HZ$3,2)),RIGHT(HZ$3,1)),TRUE)/2,#N/A)</f>
        <v>-65</v>
      </c>
      <c r="IA26" s="5">
        <f>IFERROR(VLOOKUP($A26,'TB2-1'!$A:$XEW,1+IFERROR(VALUE(RIGHT(HZ$3,2)),RIGHT(HZ$3,1)),TRUE)/2,#N/A)</f>
        <v>65</v>
      </c>
      <c r="IB26" s="5">
        <f>IFERROR(-VLOOKUP($A26,'TB2-1'!$A:$XEW,1+IFERROR(VALUE(RIGHT(IB$3,2)),RIGHT(IB$3,1)),TRUE)/2,#N/A)</f>
        <v>-105</v>
      </c>
      <c r="IC26" s="5">
        <f>IFERROR(VLOOKUP($A26,'TB2-1'!$A:$XEW,1+IFERROR(VALUE(RIGHT(IB$3,2)),RIGHT(IB$3,1)),TRUE)/2,#N/A)</f>
        <v>105</v>
      </c>
      <c r="ID26" s="5">
        <f>IFERROR(-VLOOKUP($A26,'TB2-1'!$A:$XEW,1+IFERROR(VALUE(RIGHT(ID$3,2)),RIGHT(ID$3,1)),TRUE)/2,#N/A)</f>
        <v>-160</v>
      </c>
      <c r="IE26" s="5">
        <f>IFERROR(VLOOKUP($A26,'TB2-1'!$A:$XEW,1+IFERROR(VALUE(RIGHT(ID$3,2)),RIGHT(ID$3,1)),TRUE)/2,#N/A)</f>
        <v>160</v>
      </c>
      <c r="IF26" s="5">
        <f>IFERROR(-VLOOKUP($A26,'TB2-1'!$A:$XEW,1+IFERROR(VALUE(RIGHT(IF$3,2)),RIGHT(IF$3,1)),TRUE)/2,#N/A)</f>
        <v>-260</v>
      </c>
      <c r="IG26" s="5">
        <f>IFERROR(VLOOKUP($A26,'TB2-1'!$A:$XEW,1+IFERROR(VALUE(RIGHT(IF$3,2)),RIGHT(IF$3,1)),TRUE)/2,#N/A)</f>
        <v>260</v>
      </c>
      <c r="IH26" s="5">
        <f>IFERROR(-VLOOKUP($A26,'TB2-1'!$A:$XEW,1+IFERROR(VALUE(RIGHT(IH$3,2)),RIGHT(IH$3,1)),TRUE)/2,#N/A)</f>
        <v>-405</v>
      </c>
      <c r="II26" s="5">
        <f>IFERROR(VLOOKUP($A26,'TB2-1'!$A:$XEW,1+IFERROR(VALUE(RIGHT(IH$3,2)),RIGHT(IH$3,1)),TRUE)/2,#N/A)</f>
        <v>405</v>
      </c>
      <c r="IJ26" s="5">
        <f>IFERROR(-VLOOKUP($A26,'TB2-1'!$A:$XEW,1+IFERROR(VALUE(RIGHT(IJ$3,2)),RIGHT(IJ$3,1)),TRUE)/2,#N/A)</f>
        <v>-650</v>
      </c>
      <c r="IK26" s="5">
        <f>IFERROR(VLOOKUP($A26,'TB2-1'!$A:$XEW,1+IFERROR(VALUE(RIGHT(IJ$3,2)),RIGHT(IJ$3,1)),TRUE)/2,#N/A)</f>
        <v>650</v>
      </c>
      <c r="IL26" s="5">
        <f>IFERROR(-VLOOKUP($A26,'TB2-1'!$A:$XEW,1+IFERROR(VALUE(RIGHT(IL$3,2)),RIGHT(IL$3,1)),TRUE)/2,#N/A)</f>
        <v>-1050</v>
      </c>
      <c r="IM26" s="5">
        <f>IFERROR(VLOOKUP($A26,'TB2-1'!$A:$XEW,1+IFERROR(VALUE(RIGHT(IL$3,2)),RIGHT(IL$3,1)),TRUE)/2,#N/A)</f>
        <v>1050</v>
      </c>
      <c r="IN26" s="5">
        <f>IFERROR(-VLOOKUP($A26,'TB2-1'!$A:$XEW,1+IFERROR(VALUE(RIGHT(IN$3,2)),RIGHT(IN$3,1)),TRUE)/2,#N/A)</f>
        <v>-1600</v>
      </c>
      <c r="IO26" s="5">
        <f>IFERROR(VLOOKUP($A26,'TB2-1'!$A:$XEW,1+IFERROR(VALUE(RIGHT(IN$3,2)),RIGHT(IN$3,1)),TRUE)/2,#N/A)</f>
        <v>1600</v>
      </c>
      <c r="IP26" s="5">
        <f>IFERROR(-VLOOKUP($A26,'TB2-1'!$A:$XEW,1+IFERROR(VALUE(RIGHT(IP$3,2)),RIGHT(IP$3,1)),TRUE)/2,#N/A)</f>
        <v>-2600</v>
      </c>
      <c r="IQ26" s="5">
        <f>IFERROR(VLOOKUP($A26,'TB2-1'!$A:$XEW,1+IFERROR(VALUE(RIGHT(IP$3,2)),RIGHT(IP$3,1)),TRUE)/2,#N/A)</f>
        <v>2600</v>
      </c>
      <c r="IR26" s="5">
        <f>IFERROR(-VLOOKUP($A26,'TB2-1'!$A:$XEW,1+IFERROR(VALUE(RIGHT(IR$3,2)),RIGHT(IR$3,1)),TRUE)/2,#N/A)</f>
        <v>-4050</v>
      </c>
      <c r="IS26" s="5">
        <f>IFERROR(VLOOKUP($A26,'TB2-1'!$A:$XEW,1+IFERROR(VALUE(RIGHT(IR$3,2)),RIGHT(IR$3,1)),TRUE)/2,#N/A)</f>
        <v>4050</v>
      </c>
      <c r="IT26" s="2" t="e">
        <f>IFERROR(IU26-VLOOKUP($A26,'TB2-1'!$A:$XEW,1+IFERROR(VALUE(RIGHT(IT$3,2)),RIGHT(IT$3,1)),TRUE),#N/A)</f>
        <v>#N/A</v>
      </c>
      <c r="IU26" s="9" t="e">
        <v>#N/A</v>
      </c>
      <c r="IV26" s="2" t="e">
        <f>IFERROR(IW26-VLOOKUP($A26,'TB2-1'!$A:$XEW,1+IFERROR(VALUE(RIGHT(IV$3,2)),RIGHT(IV$3,1)),TRUE),#N/A)</f>
        <v>#N/A</v>
      </c>
      <c r="IW26" s="9" t="e">
        <v>#N/A</v>
      </c>
      <c r="IX26" s="2" t="e">
        <f>IFERROR(IY26-VLOOKUP($A26,'TB2-1'!$A:$XEW,1+IFERROR(VALUE(RIGHT(IX$3,2)),RIGHT(IX$3,1)),TRUE),#N/A)</f>
        <v>#N/A</v>
      </c>
      <c r="IY26" s="9" t="e">
        <v>#N/A</v>
      </c>
      <c r="IZ26" s="2" t="e">
        <f>IFERROR(JA26-VLOOKUP($A26,'TB2-1'!$A:$XEW,1+IFERROR(VALUE(RIGHT(IZ$3,2)),RIGHT(IZ$3,1)),TRUE),#N/A)</f>
        <v>#N/A</v>
      </c>
      <c r="JA26" s="9" t="e">
        <v>#N/A</v>
      </c>
      <c r="JB26" s="2" t="e">
        <f>IFERROR(JC26-VLOOKUP($A26,'TB2-1'!$A:$XEW,1+IFERROR(VALUE(RIGHT(JB$3,2)),RIGHT(JB$3,1)),TRUE),#N/A)</f>
        <v>#N/A</v>
      </c>
      <c r="JC26" s="9" t="e">
        <v>#N/A</v>
      </c>
      <c r="JD26" s="2">
        <f>IFERROR(JE26-VLOOKUP($A26,'TB2-1'!$A:$XEW,1+IFERROR(VALUE(RIGHT(JD$3,2)),RIGHT(JD$3,1)),TRUE),#N/A)</f>
        <v>-7</v>
      </c>
      <c r="JE26" s="9">
        <v>25</v>
      </c>
      <c r="JF26" s="2">
        <f>IFERROR(JG26-VLOOKUP($A26,'TB2-1'!$A:$XEW,1+IFERROR(VALUE(RIGHT(JF$3,2)),RIGHT(JF$3,1)),TRUE),#N/A)</f>
        <v>-16</v>
      </c>
      <c r="JG26" s="9">
        <v>36</v>
      </c>
      <c r="JH26" s="2">
        <f>IFERROR(JI26-VLOOKUP($A26,'TB2-1'!$A:$XEW,1+IFERROR(VALUE(RIGHT(JH$3,2)),RIGHT(JH$3,1)),TRUE),#N/A)</f>
        <v>-26</v>
      </c>
      <c r="JI26" s="9">
        <v>55</v>
      </c>
      <c r="JJ26" s="2" t="e">
        <f>IFERROR(JK26-VLOOKUP($A26,'TB2-1'!$A:$XEW,1+IFERROR(VALUE(RIGHT(JJ$3,2)),RIGHT(JJ$3,1)),TRUE),#N/A)</f>
        <v>#N/A</v>
      </c>
      <c r="JK26" s="9" t="e">
        <v>#N/A</v>
      </c>
      <c r="JL26" s="2" t="e">
        <f>IFERROR(JM26-VLOOKUP($A26,'TB2-1'!$A:$XEW,1+IFERROR(VALUE(RIGHT(JL$3,2)),RIGHT(JL$3,1)),TRUE),#N/A)</f>
        <v>#N/A</v>
      </c>
      <c r="JM26" s="9" t="e">
        <v>#N/A</v>
      </c>
      <c r="JN26" s="2" t="e">
        <f>IFERROR(JO26-VLOOKUP($A26,'TB2-1'!$A:$XEW,1+IFERROR(VALUE(RIGHT(JN$3,2)),RIGHT(JN$3,1)),TRUE),#N/A)</f>
        <v>#N/A</v>
      </c>
      <c r="JO26" s="9" t="e">
        <v>#N/A</v>
      </c>
      <c r="JP26" s="2" t="e">
        <f>IFERROR(JQ26-VLOOKUP($A26,'TB2-1'!$A:$XEW,1+IFERROR(VALUE(RIGHT(JP$3,2)),RIGHT(JP$3,1)),TRUE),#N/A)</f>
        <v>#N/A</v>
      </c>
      <c r="JQ26" s="9" t="e">
        <v>#N/A</v>
      </c>
      <c r="JR26" s="2" t="e">
        <f>IFERROR(JS26-VLOOKUP($A26,'TB2-1'!$A:$XEW,1+IFERROR(VALUE(RIGHT(JR$3,2)),RIGHT(JR$3,1)),TRUE),#N/A)</f>
        <v>#N/A</v>
      </c>
      <c r="JS26" s="9" t="e">
        <v>#N/A</v>
      </c>
      <c r="JT26" s="2" t="e">
        <f>IFERROR(JU26-VLOOKUP($A26,'TB2-1'!$A:$XEW,1+IFERROR(VALUE(RIGHT(JT$3,2)),RIGHT(JT$3,1)),TRUE),#N/A)</f>
        <v>#N/A</v>
      </c>
      <c r="JU26" s="9" t="e">
        <v>#N/A</v>
      </c>
      <c r="JV26" s="2" t="e">
        <f>IFERROR(JW26-VLOOKUP($A26,'TB2-1'!$A:$XEW,1+IFERROR(VALUE(RIGHT(JV$3,2)),RIGHT(JV$3,1)),TRUE),#N/A)</f>
        <v>#N/A</v>
      </c>
      <c r="JW26" s="9" t="e">
        <v>#N/A</v>
      </c>
      <c r="JX26" s="2" t="e">
        <f>IFERROR(JY26-VLOOKUP($A26,'TB2-1'!$A:$XEW,1+IFERROR(VALUE(RIGHT(JX$3,2)),RIGHT(JX$3,1)),TRUE),#N/A)</f>
        <v>#N/A</v>
      </c>
      <c r="JY26" s="9" t="e">
        <v>#N/A</v>
      </c>
      <c r="JZ26" s="2" t="e">
        <f>IFERROR(KA26-VLOOKUP($A26,'TB2-1'!$A:$XEW,1+IFERROR(VALUE(RIGHT(JZ$3,2)),RIGHT(JZ$3,1)),TRUE),#N/A)</f>
        <v>#N/A</v>
      </c>
      <c r="KA26" s="9" t="e">
        <v>#N/A</v>
      </c>
      <c r="KB26" s="2" t="e">
        <f>IFERROR(KC26-VLOOKUP($A26,'TB2-1'!$A:$XEW,1+IFERROR(VALUE(RIGHT(KB$3,2)),RIGHT(KB$3,1)),TRUE),#N/A)</f>
        <v>#N/A</v>
      </c>
      <c r="KC26" s="9" t="e">
        <v>#N/A</v>
      </c>
      <c r="KD26" s="5" t="e">
        <f>IFERROR(KE26-VLOOKUP($A26,'TB2-1'!$A:$XEW,1+IFERROR(VALUE(RIGHT(KD$3,2)),RIGHT(KD$3,1)),TRUE),#N/A)</f>
        <v>#N/A</v>
      </c>
      <c r="KE26" s="9" t="e">
        <f t="shared" ref="KE26:KS26" si="920">-4+VLOOKUP($A26,$ACE:$ACW,1+IFERROR(VALUE(RIGHT(KD$3,2)),RIGHT(KD$3,1)),TRUE)</f>
        <v>#N/A</v>
      </c>
      <c r="KF26" s="5" t="e">
        <f>IFERROR(KG26-VLOOKUP($A26,'TB2-1'!$A:$XEW,1+IFERROR(VALUE(RIGHT(KF$3,2)),RIGHT(KF$3,1)),TRUE),#N/A)</f>
        <v>#N/A</v>
      </c>
      <c r="KG26" s="9" t="e">
        <f t="shared" si="920"/>
        <v>#N/A</v>
      </c>
      <c r="KH26" s="5">
        <f>IFERROR(KI26-VLOOKUP($A26,'TB2-1'!$A:$XEW,1+IFERROR(VALUE(RIGHT(KH$3,2)),RIGHT(KH$3,1)),TRUE),#N/A)</f>
        <v>-12</v>
      </c>
      <c r="KI26" s="9">
        <f t="shared" si="920"/>
        <v>0</v>
      </c>
      <c r="KJ26" s="5">
        <f>IFERROR(KK26-VLOOKUP($A26,'TB2-1'!$A:$XEW,1+IFERROR(VALUE(RIGHT(KJ$3,2)),RIGHT(KJ$3,1)),TRUE),#N/A)</f>
        <v>-16</v>
      </c>
      <c r="KK26" s="9">
        <f t="shared" si="920"/>
        <v>0</v>
      </c>
      <c r="KL26" s="5">
        <f>IFERROR(KM26-VLOOKUP($A26,'TB2-1'!$A:$XEW,1+IFERROR(VALUE(RIGHT(KL$3,2)),RIGHT(KL$3,1)),TRUE),#N/A)</f>
        <v>-20</v>
      </c>
      <c r="KM26" s="9">
        <f t="shared" si="920"/>
        <v>3</v>
      </c>
      <c r="KN26" s="5">
        <f>IFERROR(KO26-VLOOKUP($A26,'TB2-1'!$A:$XEW,1+IFERROR(VALUE(RIGHT(KN$3,2)),RIGHT(KN$3,1)),TRUE),#N/A)</f>
        <v>-27</v>
      </c>
      <c r="KO26" s="9">
        <f t="shared" si="920"/>
        <v>5</v>
      </c>
      <c r="KP26" s="5">
        <f>IFERROR(KQ26-VLOOKUP($A26,'TB2-1'!$A:$XEW,1+IFERROR(VALUE(RIGHT(KP$3,2)),RIGHT(KP$3,1)),TRUE),#N/A)</f>
        <v>-36</v>
      </c>
      <c r="KQ26" s="9">
        <f t="shared" si="920"/>
        <v>16</v>
      </c>
      <c r="KR26" s="5">
        <f>IFERROR(KS26-VLOOKUP($A26,'TB2-1'!$A:$XEW,1+IFERROR(VALUE(RIGHT(KR$3,2)),RIGHT(KR$3,1)),TRUE),#N/A)</f>
        <v>-56</v>
      </c>
      <c r="KS26" s="9">
        <f t="shared" si="920"/>
        <v>25</v>
      </c>
      <c r="KT26" s="5" t="e">
        <f>IFERROR(KU26-VLOOKUP($A26,'TB2-1'!$A:$XEW,1+IFERROR(VALUE(RIGHT(KT$3,2)),RIGHT(KT$3,1)),TRUE),#N/A)</f>
        <v>#N/A</v>
      </c>
      <c r="KU26" s="9" t="e">
        <v>#N/A</v>
      </c>
      <c r="KV26" s="5" t="e">
        <f>IFERROR(KW26-VLOOKUP($A26,'TB2-1'!$A:$XEW,1+IFERROR(VALUE(RIGHT(KV$3,2)),RIGHT(KV$3,1)),TRUE),#N/A)</f>
        <v>#N/A</v>
      </c>
      <c r="KW26" s="9" t="e">
        <v>#N/A</v>
      </c>
      <c r="KX26" s="5" t="e">
        <f>IFERROR(KY26-VLOOKUP($A26,'TB2-1'!$A:$XEW,1+IFERROR(VALUE(RIGHT(KX$3,2)),RIGHT(KX$3,1)),TRUE),#N/A)</f>
        <v>#N/A</v>
      </c>
      <c r="KY26" s="9" t="e">
        <v>#N/A</v>
      </c>
      <c r="KZ26" s="5" t="e">
        <f>IFERROR(LA26-VLOOKUP($A26,'TB2-1'!$A:$XEW,1+IFERROR(VALUE(RIGHT(KZ$3,2)),RIGHT(KZ$3,1)),TRUE),#N/A)</f>
        <v>#N/A</v>
      </c>
      <c r="LA26" s="9" t="e">
        <v>#N/A</v>
      </c>
      <c r="LB26" s="5" t="e">
        <f>IFERROR(LC26-VLOOKUP($A26,'TB2-1'!$A:$XEW,1+IFERROR(VALUE(RIGHT(LB$3,2)),RIGHT(LB$3,1)),TRUE),#N/A)</f>
        <v>#N/A</v>
      </c>
      <c r="LC26" s="9" t="e">
        <v>#N/A</v>
      </c>
      <c r="LD26" s="5" t="e">
        <f>IFERROR(LE26-VLOOKUP($A26,'TB2-1'!$A:$XEW,1+IFERROR(VALUE(RIGHT(LD$3,2)),RIGHT(LD$3,1)),TRUE),#N/A)</f>
        <v>#N/A</v>
      </c>
      <c r="LE26" s="9" t="e">
        <v>#N/A</v>
      </c>
      <c r="LF26" s="5" t="e">
        <f>IFERROR(LG26-VLOOKUP($A26,'TB2-1'!$A:$XEW,1+IFERROR(VALUE(RIGHT(LF$3,2)),RIGHT(LF$3,1)),TRUE),#N/A)</f>
        <v>#N/A</v>
      </c>
      <c r="LG26" s="9" t="e">
        <v>#N/A</v>
      </c>
      <c r="LH26" s="5" t="e">
        <f>IFERROR(LI26-VLOOKUP($A26,'TB2-1'!$A:$XEW,1+IFERROR(VALUE(RIGHT(LH$3,2)),RIGHT(LH$3,1)),TRUE),#N/A)</f>
        <v>#N/A</v>
      </c>
      <c r="LI26" s="9" t="e">
        <v>#N/A</v>
      </c>
      <c r="LJ26" s="5" t="e">
        <f>IFERROR(LK26-VLOOKUP($A26,'TB2-1'!$A:$XEW,1+IFERROR(VALUE(RIGHT(LJ$3,2)),RIGHT(LJ$3,1)),TRUE),#N/A)</f>
        <v>#N/A</v>
      </c>
      <c r="LK26" s="9" t="e">
        <v>#N/A</v>
      </c>
      <c r="LL26" s="5" t="e">
        <f>IFERROR(LM26-VLOOKUP($A26,'TB2-1'!$A:$XEW,1+IFERROR(VALUE(RIGHT(LL$3,2)),RIGHT(LL$3,1)),TRUE),#N/A)</f>
        <v>#N/A</v>
      </c>
      <c r="LM26" s="9" t="e">
        <v>#N/A</v>
      </c>
      <c r="LN26" s="2" t="e">
        <f>IFERROR(LO26-VLOOKUP($A26,'TB2-1'!$A:$XEW,1+IFERROR(VALUE(RIGHT(LN$3,2)),RIGHT(LN$3,1)),TRUE),#N/A)</f>
        <v>#N/A</v>
      </c>
      <c r="LO26" s="9" t="e">
        <f>-20+VLOOKUP($A26,$ACE:$ACW,1+IFERROR(VALUE(RIGHT(LN$3,2)),RIGHT(LN$3,1)),TRUE)</f>
        <v>#N/A</v>
      </c>
      <c r="LP26" s="2" t="e">
        <f>IFERROR(LQ26-VLOOKUP($A26,'TB2-1'!$A:$XEW,1+IFERROR(VALUE(RIGHT(LP$3,2)),RIGHT(LP$3,1)),TRUE),#N/A)</f>
        <v>#N/A</v>
      </c>
      <c r="LQ26" s="9" t="e">
        <f>-20+VLOOKUP($A26,$ACE:$ACW,1+IFERROR(VALUE(RIGHT(LP$3,2)),RIGHT(LP$3,1)),TRUE)</f>
        <v>#N/A</v>
      </c>
      <c r="LR26" s="2">
        <f>IFERROR(LS26-VLOOKUP($A26,'TB2-1'!$A:$XEW,1+IFERROR(VALUE(RIGHT(LR$3,2)),RIGHT(LR$3,1)),TRUE),#N/A)</f>
        <v>-28</v>
      </c>
      <c r="LS26" s="9">
        <f>-20+VLOOKUP($A26,$ACE:$ACW,1+IFERROR(VALUE(RIGHT(LR$3,2)),RIGHT(LR$3,1)),TRUE)</f>
        <v>-16</v>
      </c>
      <c r="LT26" s="2">
        <f>IFERROR(LU26-VLOOKUP($A26,'TB2-1'!$A:$XEW,1+IFERROR(VALUE(RIGHT(LT$3,2)),RIGHT(LT$3,1)),TRUE),#N/A)</f>
        <v>-32</v>
      </c>
      <c r="LU26" s="9">
        <f>-20+VLOOKUP($A26,$ACE:$ACW,1+IFERROR(VALUE(RIGHT(LT$3,2)),RIGHT(LT$3,1)),TRUE)</f>
        <v>-16</v>
      </c>
      <c r="LV26" s="2">
        <f>IFERROR(LW26-VLOOKUP($A26,'TB2-1'!$A:$XEW,1+IFERROR(VALUE(RIGHT(LV$3,2)),RIGHT(LV$3,1)),TRUE),#N/A)</f>
        <v>-36</v>
      </c>
      <c r="LW26" s="9">
        <f>-20+VLOOKUP($A26,$ACE:$ACW,1+IFERROR(VALUE(RIGHT(LV$3,2)),RIGHT(LV$3,1)),TRUE)</f>
        <v>-13</v>
      </c>
      <c r="LX26" s="2">
        <f>IFERROR(LY26-VLOOKUP($A26,'TB2-1'!$A:$XEW,1+IFERROR(VALUE(RIGHT(LX$3,2)),RIGHT(LX$3,1)),TRUE),#N/A)</f>
        <v>-43</v>
      </c>
      <c r="LY26" s="9">
        <f>-20+VLOOKUP($A26,$ACE:$ACW,1+IFERROR(VALUE(RIGHT(LX$3,2)),RIGHT(LX$3,1)),TRUE)</f>
        <v>-11</v>
      </c>
      <c r="LZ26" s="2">
        <f>IFERROR(MA26-VLOOKUP($A26,'TB2-1'!$A:$XEW,1+IFERROR(VALUE(RIGHT(LZ$3,2)),RIGHT(LZ$3,1)),TRUE),#N/A)</f>
        <v>-52</v>
      </c>
      <c r="MA26" s="9">
        <f>-20+VLOOKUP($A26,$ACE:$ACW,1+IFERROR(VALUE(RIGHT(LZ$3,2)),RIGHT(LZ$3,1)),TRUE)</f>
        <v>0</v>
      </c>
      <c r="MB26" s="2">
        <f>IFERROR(MC26-VLOOKUP($A26,'TB2-1'!$A:$XEW,1+IFERROR(VALUE(RIGHT(MB$3,2)),RIGHT(MB$3,1)),TRUE),#N/A)</f>
        <v>-72</v>
      </c>
      <c r="MC26" s="9">
        <f>-20+VLOOKUP($A26,$ACE:$ACW,1+IFERROR(VALUE(RIGHT(MB$3,2)),RIGHT(MB$3,1)),TRUE)</f>
        <v>9</v>
      </c>
      <c r="MD26" s="2" t="e">
        <f>IFERROR(ME26-VLOOKUP($A26,'TB2-1'!$A:$XEW,1+IFERROR(VALUE(RIGHT(MD$3,2)),RIGHT(MD$3,1)),TRUE),#N/A)</f>
        <v>#N/A</v>
      </c>
      <c r="ME26" s="9" t="e">
        <v>#N/A</v>
      </c>
      <c r="MF26" s="2" t="e">
        <f>IFERROR(MG26-VLOOKUP($A26,'TB2-1'!$A:$XEW,1+IFERROR(VALUE(RIGHT(MF$3,2)),RIGHT(MF$3,1)),TRUE),#N/A)</f>
        <v>#N/A</v>
      </c>
      <c r="MG26" s="9" t="e">
        <v>#N/A</v>
      </c>
      <c r="MH26" s="2" t="e">
        <f>IFERROR(MI26-VLOOKUP($A26,'TB2-1'!$A:$XEW,1+IFERROR(VALUE(RIGHT(MH$3,2)),RIGHT(MH$3,1)),TRUE),#N/A)</f>
        <v>#N/A</v>
      </c>
      <c r="MI26" s="9" t="e">
        <v>#N/A</v>
      </c>
      <c r="MJ26" s="2" t="e">
        <f>IFERROR(MK26-VLOOKUP($A26,'TB2-1'!$A:$XEW,1+IFERROR(VALUE(RIGHT(MJ$3,2)),RIGHT(MJ$3,1)),TRUE),#N/A)</f>
        <v>#N/A</v>
      </c>
      <c r="MK26" s="9" t="e">
        <v>#N/A</v>
      </c>
      <c r="ML26" s="2" t="e">
        <f>IFERROR(MM26-VLOOKUP($A26,'TB2-1'!$A:$XEW,1+IFERROR(VALUE(RIGHT(ML$3,2)),RIGHT(ML$3,1)),TRUE),#N/A)</f>
        <v>#N/A</v>
      </c>
      <c r="MM26" s="9" t="e">
        <v>#N/A</v>
      </c>
      <c r="MN26" s="2" t="e">
        <f>IFERROR(MO26-VLOOKUP($A26,'TB2-1'!$A:$XEW,1+IFERROR(VALUE(RIGHT(MN$3,2)),RIGHT(MN$3,1)),TRUE),#N/A)</f>
        <v>#N/A</v>
      </c>
      <c r="MO26" s="9" t="e">
        <v>#N/A</v>
      </c>
      <c r="MP26" s="2" t="e">
        <f>IFERROR(MQ26-VLOOKUP($A26,'TB2-1'!$A:$XEW,1+IFERROR(VALUE(RIGHT(MP$3,2)),RIGHT(MP$3,1)),TRUE),#N/A)</f>
        <v>#N/A</v>
      </c>
      <c r="MQ26" s="9" t="e">
        <v>#N/A</v>
      </c>
      <c r="MR26" s="2" t="e">
        <f>IFERROR(MS26-VLOOKUP($A26,'TB2-1'!$A:$XEW,1+IFERROR(VALUE(RIGHT(MR$3,2)),RIGHT(MR$3,1)),TRUE),#N/A)</f>
        <v>#N/A</v>
      </c>
      <c r="MS26" s="9" t="e">
        <v>#N/A</v>
      </c>
      <c r="MT26" s="2" t="e">
        <f>IFERROR(MU26-VLOOKUP($A26,'TB2-1'!$A:$XEW,1+IFERROR(VALUE(RIGHT(MT$3,2)),RIGHT(MT$3,1)),TRUE),#N/A)</f>
        <v>#N/A</v>
      </c>
      <c r="MU26" s="9" t="e">
        <v>#N/A</v>
      </c>
      <c r="MV26" s="2" t="e">
        <f>IFERROR(MW26-VLOOKUP($A26,'TB2-1'!$A:$XEW,1+IFERROR(VALUE(RIGHT(MV$3,2)),RIGHT(MV$3,1)),TRUE),#N/A)</f>
        <v>#N/A</v>
      </c>
      <c r="MW26" s="9" t="e">
        <v>#N/A</v>
      </c>
      <c r="MX26" s="5" t="e">
        <f>IFERROR(MY26-VLOOKUP($A26,'TB2-1'!$A:$XEW,1+IFERROR(VALUE(RIGHT(MX$3,2)),RIGHT(MX$3,1)),TRUE),#N/A)</f>
        <v>#N/A</v>
      </c>
      <c r="MY26" s="9" t="e">
        <f>-34+VLOOKUP($A26,$ACE:$ACW,1+IFERROR(VALUE(RIGHT(MX$3,2)),RIGHT(MX$3,1)),TRUE)</f>
        <v>#N/A</v>
      </c>
      <c r="MZ26" s="5" t="e">
        <f>IFERROR(NA26-VLOOKUP($A26,'TB2-1'!$A:$XEW,1+IFERROR(VALUE(RIGHT(MZ$3,2)),RIGHT(MZ$3,1)),TRUE),#N/A)</f>
        <v>#N/A</v>
      </c>
      <c r="NA26" s="9" t="e">
        <f>-34+VLOOKUP($A26,$ACE:$ACW,1+IFERROR(VALUE(RIGHT(MZ$3,2)),RIGHT(MZ$3,1)),TRUE)</f>
        <v>#N/A</v>
      </c>
      <c r="NB26" s="5">
        <f>IFERROR(NC26-VLOOKUP($A26,'TB2-1'!$A:$XEW,1+IFERROR(VALUE(RIGHT(NB$3,2)),RIGHT(NB$3,1)),TRUE),#N/A)</f>
        <v>-42</v>
      </c>
      <c r="NC26" s="9">
        <f>-34+VLOOKUP($A26,$ACE:$ACW,1+IFERROR(VALUE(RIGHT(NB$3,2)),RIGHT(NB$3,1)),TRUE)</f>
        <v>-30</v>
      </c>
      <c r="ND26" s="5">
        <f>IFERROR(NE26-VLOOKUP($A26,'TB2-1'!$A:$XEW,1+IFERROR(VALUE(RIGHT(ND$3,2)),RIGHT(ND$3,1)),TRUE),#N/A)</f>
        <v>-46</v>
      </c>
      <c r="NE26" s="9">
        <f>-34+VLOOKUP($A26,$ACE:$ACW,1+IFERROR(VALUE(RIGHT(ND$3,2)),RIGHT(ND$3,1)),TRUE)</f>
        <v>-30</v>
      </c>
      <c r="NF26" s="5">
        <f>IFERROR(NG26-VLOOKUP($A26,'TB2-1'!$A:$XEW,1+IFERROR(VALUE(RIGHT(NF$3,2)),RIGHT(NF$3,1)),TRUE),#N/A)</f>
        <v>-50</v>
      </c>
      <c r="NG26" s="9">
        <f>-34+VLOOKUP($A26,$ACE:$ACW,1+IFERROR(VALUE(RIGHT(NF$3,2)),RIGHT(NF$3,1)),TRUE)</f>
        <v>-27</v>
      </c>
      <c r="NH26" s="5">
        <f>IFERROR(NI26-VLOOKUP($A26,'TB2-1'!$A:$XEW,1+IFERROR(VALUE(RIGHT(NH$3,2)),RIGHT(NH$3,1)),TRUE),#N/A)</f>
        <v>-57</v>
      </c>
      <c r="NI26" s="9">
        <f>-34+VLOOKUP($A26,$ACE:$ACW,1+IFERROR(VALUE(RIGHT(NH$3,2)),RIGHT(NH$3,1)),TRUE)</f>
        <v>-25</v>
      </c>
      <c r="NJ26" s="5">
        <f>IFERROR(NK26-VLOOKUP($A26,'TB2-1'!$A:$XEW,1+IFERROR(VALUE(RIGHT(NJ$3,2)),RIGHT(NJ$3,1)),TRUE),#N/A)</f>
        <v>-66</v>
      </c>
      <c r="NK26" s="9">
        <f>-34+VLOOKUP($A26,$ACE:$ACW,1+IFERROR(VALUE(RIGHT(NJ$3,2)),RIGHT(NJ$3,1)),TRUE)</f>
        <v>-14</v>
      </c>
      <c r="NL26" s="5">
        <f>IFERROR(NM26-VLOOKUP($A26,'TB2-1'!$A:$XEW,1+IFERROR(VALUE(RIGHT(NL$3,2)),RIGHT(NL$3,1)),TRUE),#N/A)</f>
        <v>-86</v>
      </c>
      <c r="NM26" s="9">
        <f>-34+VLOOKUP($A26,$ACE:$ACW,1+IFERROR(VALUE(RIGHT(NL$3,2)),RIGHT(NL$3,1)),TRUE)</f>
        <v>-5</v>
      </c>
      <c r="NN26" s="5" t="e">
        <f>IFERROR(NO26-VLOOKUP($A26,'TB2-1'!$A:$XEW,1+IFERROR(VALUE(RIGHT(NN$3,2)),RIGHT(NN$3,1)),TRUE),#N/A)</f>
        <v>#N/A</v>
      </c>
      <c r="NO26" s="9" t="e">
        <v>#N/A</v>
      </c>
      <c r="NP26" s="5" t="e">
        <f>IFERROR(NQ26-VLOOKUP($A26,'TB2-1'!$A:$XEW,1+IFERROR(VALUE(RIGHT(NP$3,2)),RIGHT(NP$3,1)),TRUE),#N/A)</f>
        <v>#N/A</v>
      </c>
      <c r="NQ26" s="9" t="e">
        <v>#N/A</v>
      </c>
      <c r="NR26" s="5" t="e">
        <f>IFERROR(NS26-VLOOKUP($A26,'TB2-1'!$A:$XEW,1+IFERROR(VALUE(RIGHT(NR$3,2)),RIGHT(NR$3,1)),TRUE),#N/A)</f>
        <v>#N/A</v>
      </c>
      <c r="NS26" s="9" t="e">
        <v>#N/A</v>
      </c>
      <c r="NT26" s="5" t="e">
        <f>IFERROR(NU26-VLOOKUP($A26,'TB2-1'!$A:$XEW,1+IFERROR(VALUE(RIGHT(NT$3,2)),RIGHT(NT$3,1)),TRUE),#N/A)</f>
        <v>#N/A</v>
      </c>
      <c r="NU26" s="9" t="e">
        <v>#N/A</v>
      </c>
      <c r="NV26" s="5" t="e">
        <f>IFERROR(NW26-VLOOKUP($A26,'TB2-1'!$A:$XEW,1+IFERROR(VALUE(RIGHT(NV$3,2)),RIGHT(NV$3,1)),TRUE),#N/A)</f>
        <v>#N/A</v>
      </c>
      <c r="NW26" s="9" t="e">
        <v>#N/A</v>
      </c>
      <c r="NX26" s="5" t="e">
        <f>IFERROR(NY26-VLOOKUP($A26,'TB2-1'!$A:$XEW,1+IFERROR(VALUE(RIGHT(NX$3,2)),RIGHT(NX$3,1)),TRUE),#N/A)</f>
        <v>#N/A</v>
      </c>
      <c r="NY26" s="9" t="e">
        <v>#N/A</v>
      </c>
      <c r="NZ26" s="5" t="e">
        <f>IFERROR(OA26-VLOOKUP($A26,'TB2-1'!$A:$XEW,1+IFERROR(VALUE(RIGHT(NZ$3,2)),RIGHT(NZ$3,1)),TRUE),#N/A)</f>
        <v>#N/A</v>
      </c>
      <c r="OA26" s="9" t="e">
        <v>#N/A</v>
      </c>
      <c r="OB26" s="5" t="e">
        <f>IFERROR(OC26-VLOOKUP($A26,'TB2-1'!$A:$XEW,1+IFERROR(VALUE(RIGHT(OB$3,2)),RIGHT(OB$3,1)),TRUE),#N/A)</f>
        <v>#N/A</v>
      </c>
      <c r="OC26" s="9" t="e">
        <v>#N/A</v>
      </c>
      <c r="OD26" s="5" t="e">
        <f>IFERROR(OE26-VLOOKUP($A26,'TB2-1'!$A:$XEW,1+IFERROR(VALUE(RIGHT(OD$3,2)),RIGHT(OD$3,1)),TRUE),#N/A)</f>
        <v>#N/A</v>
      </c>
      <c r="OE26" s="9" t="e">
        <v>#N/A</v>
      </c>
      <c r="OF26" s="5" t="e">
        <f>IFERROR(OG26-VLOOKUP($A26,'TB2-1'!$A:$XEW,1+IFERROR(VALUE(RIGHT(OF$3,2)),RIGHT(OF$3,1)),TRUE),#N/A)</f>
        <v>#N/A</v>
      </c>
      <c r="OG26" s="9" t="e">
        <v>#N/A</v>
      </c>
      <c r="OH26" s="2" t="e">
        <f>IFERROR(OI26-VLOOKUP($A26,'TB2-1'!$A:$XEW,1+IFERROR(VALUE(RIGHT(OH$3,2)),RIGHT(OH$3,1)),TRUE),#N/A)</f>
        <v>#N/A</v>
      </c>
      <c r="OI26" s="9" t="e">
        <f t="shared" si="92"/>
        <v>#N/A</v>
      </c>
      <c r="OJ26" s="2" t="e">
        <f>IFERROR(OK26-VLOOKUP($A26,'TB2-1'!$A:$XEW,1+IFERROR(VALUE(RIGHT(OJ$3,2)),RIGHT(OJ$3,1)),TRUE),#N/A)</f>
        <v>#N/A</v>
      </c>
      <c r="OK26" s="9" t="e">
        <f t="shared" si="92"/>
        <v>#N/A</v>
      </c>
      <c r="OL26" s="2">
        <f>IFERROR(OM26-VLOOKUP($A26,'TB2-1'!$A:$XEW,1+IFERROR(VALUE(RIGHT(OL$3,2)),RIGHT(OL$3,1)),TRUE),#N/A)</f>
        <v>-64</v>
      </c>
      <c r="OM26" s="9">
        <f t="shared" ref="OM26" si="921">$OW26+VLOOKUP($A26,$ACE:$ACW,1+IFERROR(VALUE(RIGHT(OL$3,2)),RIGHT(OL$3,1)),TRUE)</f>
        <v>-52</v>
      </c>
      <c r="ON26" s="2">
        <f>IFERROR(OO26-VLOOKUP($A26,'TB2-1'!$A:$XEW,1+IFERROR(VALUE(RIGHT(ON$3,2)),RIGHT(ON$3,1)),TRUE),#N/A)</f>
        <v>-68</v>
      </c>
      <c r="OO26" s="9">
        <f t="shared" ref="OO26" si="922">$OW26+VLOOKUP($A26,$ACE:$ACW,1+IFERROR(VALUE(RIGHT(ON$3,2)),RIGHT(ON$3,1)),TRUE)</f>
        <v>-52</v>
      </c>
      <c r="OP26" s="2">
        <f>IFERROR(OQ26-VLOOKUP($A26,'TB2-1'!$A:$XEW,1+IFERROR(VALUE(RIGHT(OP$3,2)),RIGHT(OP$3,1)),TRUE),#N/A)</f>
        <v>-72</v>
      </c>
      <c r="OQ26" s="9">
        <f t="shared" ref="OQ26" si="923">$OW26+VLOOKUP($A26,$ACE:$ACW,1+IFERROR(VALUE(RIGHT(OP$3,2)),RIGHT(OP$3,1)),TRUE)</f>
        <v>-49</v>
      </c>
      <c r="OR26" s="2">
        <f>IFERROR(OS26-VLOOKUP($A26,'TB2-1'!$A:$XEW,1+IFERROR(VALUE(RIGHT(OR$3,2)),RIGHT(OR$3,1)),TRUE),#N/A)</f>
        <v>-79</v>
      </c>
      <c r="OS26" s="9">
        <f t="shared" ref="OS26" si="924">$OW26+VLOOKUP($A26,$ACE:$ACW,1+IFERROR(VALUE(RIGHT(OR$3,2)),RIGHT(OR$3,1)),TRUE)</f>
        <v>-47</v>
      </c>
      <c r="OT26" s="2">
        <f>IFERROR(OU26-VLOOKUP($A26,'TB2-1'!$A:$XEW,1+IFERROR(VALUE(RIGHT(OT$3,2)),RIGHT(OT$3,1)),TRUE),#N/A)</f>
        <v>-88</v>
      </c>
      <c r="OU26" s="9">
        <f t="shared" ref="OU26" si="925">$OW26+VLOOKUP($A26,$ACE:$ACW,1+IFERROR(VALUE(RIGHT(OT$3,2)),RIGHT(OT$3,1)),TRUE)</f>
        <v>-36</v>
      </c>
      <c r="OV26" s="2">
        <f>IFERROR(OW26-VLOOKUP($A26,'TB2-1'!$A:$XEW,1+IFERROR(VALUE(RIGHT(OV$3,2)),RIGHT(OV$3,1)),TRUE),#N/A)</f>
        <v>-137</v>
      </c>
      <c r="OW26" s="9">
        <v>-56</v>
      </c>
      <c r="OX26" s="2">
        <f>IFERROR(OY26-VLOOKUP($A26,'TB2-1'!$A:$XEW,1+IFERROR(VALUE(RIGHT(OX$3,2)),RIGHT(OX$3,1)),TRUE),#N/A)</f>
        <v>-186</v>
      </c>
      <c r="OY26" s="2">
        <f t="shared" si="61"/>
        <v>-56</v>
      </c>
      <c r="OZ26" s="2">
        <f>IFERROR(PA26-VLOOKUP($A26,'TB2-1'!$A:$XEW,1+IFERROR(VALUE(RIGHT(OZ$3,2)),RIGHT(OZ$3,1)),TRUE),#N/A)</f>
        <v>-266</v>
      </c>
      <c r="PA26" s="2">
        <f t="shared" si="61"/>
        <v>-56</v>
      </c>
      <c r="PB26" s="2">
        <f>IFERROR(PC26-VLOOKUP($A26,'TB2-1'!$A:$XEW,1+IFERROR(VALUE(RIGHT(PB$3,2)),RIGHT(PB$3,1)),TRUE),#N/A)</f>
        <v>-376</v>
      </c>
      <c r="PC26" s="2">
        <f t="shared" si="61"/>
        <v>-56</v>
      </c>
      <c r="PD26" s="2">
        <f>IFERROR(PE26-VLOOKUP($A26,'TB2-1'!$A:$XEW,1+IFERROR(VALUE(RIGHT(PD$3,2)),RIGHT(PD$3,1)),TRUE),#N/A)</f>
        <v>-576</v>
      </c>
      <c r="PE26" s="2">
        <f t="shared" si="61"/>
        <v>-56</v>
      </c>
      <c r="PF26" s="2">
        <f>IFERROR(PG26-VLOOKUP($A26,'TB2-1'!$A:$XEW,1+IFERROR(VALUE(RIGHT(PF$3,2)),RIGHT(PF$3,1)),TRUE),#N/A)</f>
        <v>-866</v>
      </c>
      <c r="PG26" s="2">
        <f t="shared" si="61"/>
        <v>-56</v>
      </c>
      <c r="PH26" s="2">
        <f>IFERROR(PI26-VLOOKUP($A26,'TB2-1'!$A:$XEW,1+IFERROR(VALUE(RIGHT(PH$3,2)),RIGHT(PH$3,1)),TRUE),#N/A)</f>
        <v>-1356</v>
      </c>
      <c r="PI26" s="2">
        <f t="shared" si="61"/>
        <v>-56</v>
      </c>
      <c r="PJ26" s="2">
        <f>IFERROR(PK26-VLOOKUP($A26,'TB2-1'!$A:$XEW,1+IFERROR(VALUE(RIGHT(PJ$3,2)),RIGHT(PJ$3,1)),TRUE),#N/A)</f>
        <v>-2156</v>
      </c>
      <c r="PK26" s="2">
        <f t="shared" si="61"/>
        <v>-56</v>
      </c>
      <c r="PL26" s="2">
        <f>IFERROR(PM26-VLOOKUP($A26,'TB2-1'!$A:$XEW,1+IFERROR(VALUE(RIGHT(PL$3,2)),RIGHT(PL$3,1)),TRUE),#N/A)</f>
        <v>-3256</v>
      </c>
      <c r="PM26" s="2">
        <f t="shared" si="61"/>
        <v>-56</v>
      </c>
      <c r="PN26" s="2">
        <f>IFERROR(PO26-VLOOKUP($A26,'TB2-1'!$A:$XEW,1+IFERROR(VALUE(RIGHT(PN$3,2)),RIGHT(PN$3,1)),TRUE),#N/A)</f>
        <v>-5256</v>
      </c>
      <c r="PO26" s="2">
        <f t="shared" si="62"/>
        <v>-56</v>
      </c>
      <c r="PP26" s="2">
        <f>IFERROR(PQ26-VLOOKUP($A26,'TB2-1'!$A:$XEW,1+IFERROR(VALUE(RIGHT(PP$3,2)),RIGHT(PP$3,1)),TRUE),#N/A)</f>
        <v>-8156</v>
      </c>
      <c r="PQ26" s="2">
        <f t="shared" si="63"/>
        <v>-56</v>
      </c>
      <c r="PR26" s="5" t="e">
        <f>IFERROR(PS26-VLOOKUP($A26,'TB2-1'!$A:$XEW,1+IFERROR(VALUE(RIGHT(PR$3,2)),RIGHT(PR$3,1)),TRUE),#N/A)</f>
        <v>#N/A</v>
      </c>
      <c r="PS26" s="9" t="e">
        <f t="shared" si="98"/>
        <v>#N/A</v>
      </c>
      <c r="PT26" s="5" t="e">
        <f>IFERROR(PU26-VLOOKUP($A26,'TB2-1'!$A:$XEW,1+IFERROR(VALUE(RIGHT(PT$3,2)),RIGHT(PT$3,1)),TRUE),#N/A)</f>
        <v>#N/A</v>
      </c>
      <c r="PU26" s="9" t="e">
        <f t="shared" si="98"/>
        <v>#N/A</v>
      </c>
      <c r="PV26" s="5">
        <f>IFERROR(PW26-VLOOKUP($A26,'TB2-1'!$A:$XEW,1+IFERROR(VALUE(RIGHT(PV$3,2)),RIGHT(PV$3,1)),TRUE),#N/A)</f>
        <v>-106</v>
      </c>
      <c r="PW26" s="9">
        <f t="shared" ref="PW26" si="926">$QG26+VLOOKUP($A26,$ACE:$ACW,1+IFERROR(VALUE(RIGHT(PV$3,2)),RIGHT(PV$3,1)),TRUE)</f>
        <v>-94</v>
      </c>
      <c r="PX26" s="5">
        <f>IFERROR(PY26-VLOOKUP($A26,'TB2-1'!$A:$XEW,1+IFERROR(VALUE(RIGHT(PX$3,2)),RIGHT(PX$3,1)),TRUE),#N/A)</f>
        <v>-110</v>
      </c>
      <c r="PY26" s="9">
        <f t="shared" ref="PY26" si="927">$QG26+VLOOKUP($A26,$ACE:$ACW,1+IFERROR(VALUE(RIGHT(PX$3,2)),RIGHT(PX$3,1)),TRUE)</f>
        <v>-94</v>
      </c>
      <c r="PZ26" s="5">
        <f>IFERROR(QA26-VLOOKUP($A26,'TB2-1'!$A:$XEW,1+IFERROR(VALUE(RIGHT(PZ$3,2)),RIGHT(PZ$3,1)),TRUE),#N/A)</f>
        <v>-114</v>
      </c>
      <c r="QA26" s="9">
        <f t="shared" ref="QA26" si="928">$QG26+VLOOKUP($A26,$ACE:$ACW,1+IFERROR(VALUE(RIGHT(PZ$3,2)),RIGHT(PZ$3,1)),TRUE)</f>
        <v>-91</v>
      </c>
      <c r="QB26" s="5">
        <f>IFERROR(QC26-VLOOKUP($A26,'TB2-1'!$A:$XEW,1+IFERROR(VALUE(RIGHT(QB$3,2)),RIGHT(QB$3,1)),TRUE),#N/A)</f>
        <v>-121</v>
      </c>
      <c r="QC26" s="9">
        <f t="shared" ref="QC26" si="929">$QG26+VLOOKUP($A26,$ACE:$ACW,1+IFERROR(VALUE(RIGHT(QB$3,2)),RIGHT(QB$3,1)),TRUE)</f>
        <v>-89</v>
      </c>
      <c r="QD26" s="5">
        <f>IFERROR(QE26-VLOOKUP($A26,'TB2-1'!$A:$XEW,1+IFERROR(VALUE(RIGHT(QD$3,2)),RIGHT(QD$3,1)),TRUE),#N/A)</f>
        <v>-130</v>
      </c>
      <c r="QE26" s="9">
        <f t="shared" ref="QE26" si="930">$QG26+VLOOKUP($A26,$ACE:$ACW,1+IFERROR(VALUE(RIGHT(QD$3,2)),RIGHT(QD$3,1)),TRUE)</f>
        <v>-78</v>
      </c>
      <c r="QF26" s="5">
        <f>IFERROR(QG26-VLOOKUP($A26,'TB2-1'!$A:$XEW,1+IFERROR(VALUE(RIGHT(QF$3,2)),RIGHT(QF$3,1)),TRUE),#N/A)</f>
        <v>-179</v>
      </c>
      <c r="QG26" s="9">
        <v>-98</v>
      </c>
      <c r="QH26" s="5">
        <f>IFERROR(QI26-VLOOKUP($A26,'TB2-1'!$A:$XEW,1+IFERROR(VALUE(RIGHT(QH$3,2)),RIGHT(QH$3,1)),TRUE),#N/A)</f>
        <v>-228</v>
      </c>
      <c r="QI26" s="5">
        <f t="shared" si="64"/>
        <v>-98</v>
      </c>
      <c r="QJ26" s="5">
        <f>IFERROR(QK26-VLOOKUP($A26,'TB2-1'!$A:$XEW,1+IFERROR(VALUE(RIGHT(QJ$3,2)),RIGHT(QJ$3,1)),TRUE),#N/A)</f>
        <v>-308</v>
      </c>
      <c r="QK26" s="5">
        <f t="shared" si="64"/>
        <v>-98</v>
      </c>
      <c r="QL26" s="5">
        <f>IFERROR(QM26-VLOOKUP($A26,'TB2-1'!$A:$XEW,1+IFERROR(VALUE(RIGHT(QL$3,2)),RIGHT(QL$3,1)),TRUE),#N/A)</f>
        <v>-418</v>
      </c>
      <c r="QM26" s="5">
        <f t="shared" si="64"/>
        <v>-98</v>
      </c>
      <c r="QN26" s="5">
        <f>IFERROR(QO26-VLOOKUP($A26,'TB2-1'!$A:$XEW,1+IFERROR(VALUE(RIGHT(QN$3,2)),RIGHT(QN$3,1)),TRUE),#N/A)</f>
        <v>-618</v>
      </c>
      <c r="QO26" s="5">
        <f t="shared" si="64"/>
        <v>-98</v>
      </c>
      <c r="QP26" s="5">
        <f>IFERROR(QQ26-VLOOKUP($A26,'TB2-1'!$A:$XEW,1+IFERROR(VALUE(RIGHT(QP$3,2)),RIGHT(QP$3,1)),TRUE),#N/A)</f>
        <v>-908</v>
      </c>
      <c r="QQ26" s="5">
        <f t="shared" si="64"/>
        <v>-98</v>
      </c>
      <c r="QR26" s="5">
        <f>IFERROR(QS26-VLOOKUP($A26,'TB2-1'!$A:$XEW,1+IFERROR(VALUE(RIGHT(QR$3,2)),RIGHT(QR$3,1)),TRUE),#N/A)</f>
        <v>-1398</v>
      </c>
      <c r="QS26" s="5">
        <f t="shared" si="64"/>
        <v>-98</v>
      </c>
      <c r="QT26" s="5">
        <f>IFERROR(QU26-VLOOKUP($A26,'TB2-1'!$A:$XEW,1+IFERROR(VALUE(RIGHT(QT$3,2)),RIGHT(QT$3,1)),TRUE),#N/A)</f>
        <v>-2198</v>
      </c>
      <c r="QU26" s="5">
        <f t="shared" si="64"/>
        <v>-98</v>
      </c>
      <c r="QV26" s="5">
        <f>IFERROR(QW26-VLOOKUP($A26,'TB2-1'!$A:$XEW,1+IFERROR(VALUE(RIGHT(QV$3,2)),RIGHT(QV$3,1)),TRUE),#N/A)</f>
        <v>-3298</v>
      </c>
      <c r="QW26" s="5">
        <f t="shared" si="64"/>
        <v>-98</v>
      </c>
      <c r="QX26" s="5">
        <f>IFERROR(QY26-VLOOKUP($A26,'TB2-1'!$A:$XEW,1+IFERROR(VALUE(RIGHT(QX$3,2)),RIGHT(QX$3,1)),TRUE),#N/A)</f>
        <v>-5298</v>
      </c>
      <c r="QY26" s="5">
        <f t="shared" si="65"/>
        <v>-98</v>
      </c>
      <c r="QZ26" s="5">
        <f>IFERROR(RA26-VLOOKUP($A26,'TB2-1'!$A:$XEW,1+IFERROR(VALUE(RIGHT(QZ$3,2)),RIGHT(QZ$3,1)),TRUE),#N/A)</f>
        <v>-8198</v>
      </c>
      <c r="RA26" s="5">
        <f t="shared" si="66"/>
        <v>-98</v>
      </c>
      <c r="RB26" s="2" t="e">
        <f>IFERROR(RC26-VLOOKUP($A26,'TB2-1'!$A:$XEW,1+IFERROR(VALUE(RIGHT(RB$3,2)),RIGHT(RB$3,1)),TRUE),#N/A)</f>
        <v>#N/A</v>
      </c>
      <c r="RC26" s="9" t="e">
        <f t="shared" si="104"/>
        <v>#N/A</v>
      </c>
      <c r="RD26" s="2" t="e">
        <f>IFERROR(RE26-VLOOKUP($A26,'TB2-1'!$A:$XEW,1+IFERROR(VALUE(RIGHT(RD$3,2)),RIGHT(RD$3,1)),TRUE),#N/A)</f>
        <v>#N/A</v>
      </c>
      <c r="RE26" s="9" t="e">
        <f t="shared" si="104"/>
        <v>#N/A</v>
      </c>
      <c r="RF26" s="2">
        <f>IFERROR(RG26-VLOOKUP($A26,'TB2-1'!$A:$XEW,1+IFERROR(VALUE(RIGHT(RF$3,2)),RIGHT(RF$3,1)),TRUE),#N/A)</f>
        <v>-178</v>
      </c>
      <c r="RG26" s="9">
        <f t="shared" ref="RG26" si="931">$RQ26+VLOOKUP($A26,$ACE:$ACW,1+IFERROR(VALUE(RIGHT(RF$3,2)),RIGHT(RF$3,1)),TRUE)</f>
        <v>-166</v>
      </c>
      <c r="RH26" s="2">
        <f>IFERROR(RI26-VLOOKUP($A26,'TB2-1'!$A:$XEW,1+IFERROR(VALUE(RIGHT(RH$3,2)),RIGHT(RH$3,1)),TRUE),#N/A)</f>
        <v>-182</v>
      </c>
      <c r="RI26" s="9">
        <f t="shared" ref="RI26" si="932">$RQ26+VLOOKUP($A26,$ACE:$ACW,1+IFERROR(VALUE(RIGHT(RH$3,2)),RIGHT(RH$3,1)),TRUE)</f>
        <v>-166</v>
      </c>
      <c r="RJ26" s="2">
        <f>IFERROR(RK26-VLOOKUP($A26,'TB2-1'!$A:$XEW,1+IFERROR(VALUE(RIGHT(RJ$3,2)),RIGHT(RJ$3,1)),TRUE),#N/A)</f>
        <v>-186</v>
      </c>
      <c r="RK26" s="9">
        <f t="shared" ref="RK26" si="933">$RQ26+VLOOKUP($A26,$ACE:$ACW,1+IFERROR(VALUE(RIGHT(RJ$3,2)),RIGHT(RJ$3,1)),TRUE)</f>
        <v>-163</v>
      </c>
      <c r="RL26" s="2">
        <f>IFERROR(RM26-VLOOKUP($A26,'TB2-1'!$A:$XEW,1+IFERROR(VALUE(RIGHT(RL$3,2)),RIGHT(RL$3,1)),TRUE),#N/A)</f>
        <v>-193</v>
      </c>
      <c r="RM26" s="9">
        <f t="shared" ref="RM26" si="934">$RQ26+VLOOKUP($A26,$ACE:$ACW,1+IFERROR(VALUE(RIGHT(RL$3,2)),RIGHT(RL$3,1)),TRUE)</f>
        <v>-161</v>
      </c>
      <c r="RN26" s="2">
        <f>IFERROR(RO26-VLOOKUP($A26,'TB2-1'!$A:$XEW,1+IFERROR(VALUE(RIGHT(RN$3,2)),RIGHT(RN$3,1)),TRUE),#N/A)</f>
        <v>-202</v>
      </c>
      <c r="RO26" s="9">
        <f t="shared" ref="RO26" si="935">$RQ26+VLOOKUP($A26,$ACE:$ACW,1+IFERROR(VALUE(RIGHT(RN$3,2)),RIGHT(RN$3,1)),TRUE)</f>
        <v>-150</v>
      </c>
      <c r="RP26" s="2">
        <f>IFERROR(RQ26-VLOOKUP($A26,'TB2-1'!$A:$XEW,1+IFERROR(VALUE(RIGHT(RP$3,2)),RIGHT(RP$3,1)),TRUE),#N/A)</f>
        <v>-251</v>
      </c>
      <c r="RQ26" s="9">
        <v>-170</v>
      </c>
      <c r="RR26" s="2">
        <f>IFERROR(RS26-VLOOKUP($A26,'TB2-1'!$A:$XEW,1+IFERROR(VALUE(RIGHT(RR$3,2)),RIGHT(RR$3,1)),TRUE),#N/A)</f>
        <v>-300</v>
      </c>
      <c r="RS26" s="2">
        <f t="shared" si="67"/>
        <v>-170</v>
      </c>
      <c r="RT26" s="2">
        <f>IFERROR(RU26-VLOOKUP($A26,'TB2-1'!$A:$XEW,1+IFERROR(VALUE(RIGHT(RT$3,2)),RIGHT(RT$3,1)),TRUE),#N/A)</f>
        <v>-380</v>
      </c>
      <c r="RU26" s="2">
        <f t="shared" si="67"/>
        <v>-170</v>
      </c>
      <c r="RV26" s="2">
        <f>IFERROR(RW26-VLOOKUP($A26,'TB2-1'!$A:$XEW,1+IFERROR(VALUE(RIGHT(RV$3,2)),RIGHT(RV$3,1)),TRUE),#N/A)</f>
        <v>-490</v>
      </c>
      <c r="RW26" s="2">
        <f t="shared" si="67"/>
        <v>-170</v>
      </c>
      <c r="RX26" s="2">
        <f>IFERROR(RY26-VLOOKUP($A26,'TB2-1'!$A:$XEW,1+IFERROR(VALUE(RIGHT(RX$3,2)),RIGHT(RX$3,1)),TRUE),#N/A)</f>
        <v>-690</v>
      </c>
      <c r="RY26" s="2">
        <f t="shared" si="67"/>
        <v>-170</v>
      </c>
      <c r="RZ26" s="2">
        <f>IFERROR(SA26-VLOOKUP($A26,'TB2-1'!$A:$XEW,1+IFERROR(VALUE(RIGHT(RZ$3,2)),RIGHT(RZ$3,1)),TRUE),#N/A)</f>
        <v>-980</v>
      </c>
      <c r="SA26" s="2">
        <f t="shared" si="67"/>
        <v>-170</v>
      </c>
      <c r="SB26" s="2">
        <f>IFERROR(SC26-VLOOKUP($A26,'TB2-1'!$A:$XEW,1+IFERROR(VALUE(RIGHT(SB$3,2)),RIGHT(SB$3,1)),TRUE),#N/A)</f>
        <v>-1470</v>
      </c>
      <c r="SC26" s="2">
        <f t="shared" si="67"/>
        <v>-170</v>
      </c>
      <c r="SD26" s="2">
        <f>IFERROR(SE26-VLOOKUP($A26,'TB2-1'!$A:$XEW,1+IFERROR(VALUE(RIGHT(SD$3,2)),RIGHT(SD$3,1)),TRUE),#N/A)</f>
        <v>-2270</v>
      </c>
      <c r="SE26" s="2">
        <f t="shared" si="67"/>
        <v>-170</v>
      </c>
      <c r="SF26" s="2">
        <f>IFERROR(SG26-VLOOKUP($A26,'TB2-1'!$A:$XEW,1+IFERROR(VALUE(RIGHT(SF$3,2)),RIGHT(SF$3,1)),TRUE),#N/A)</f>
        <v>-3370</v>
      </c>
      <c r="SG26" s="2">
        <f t="shared" si="67"/>
        <v>-170</v>
      </c>
      <c r="SH26" s="2">
        <f>IFERROR(SI26-VLOOKUP($A26,'TB2-1'!$A:$XEW,1+IFERROR(VALUE(RIGHT(SH$3,2)),RIGHT(SH$3,1)),TRUE),#N/A)</f>
        <v>-5370</v>
      </c>
      <c r="SI26" s="2">
        <f t="shared" si="68"/>
        <v>-170</v>
      </c>
      <c r="SJ26" s="2">
        <f>IFERROR(SK26-VLOOKUP($A26,'TB2-1'!$A:$XEW,1+IFERROR(VALUE(RIGHT(SJ$3,2)),RIGHT(SJ$3,1)),TRUE),#N/A)</f>
        <v>-8270</v>
      </c>
      <c r="SK26" s="2">
        <f t="shared" si="69"/>
        <v>-170</v>
      </c>
      <c r="SL26" s="5" t="e">
        <f>IFERROR(SM26-VLOOKUP($A26,'TB2-1'!$A:$XEW,1+IFERROR(VALUE(RIGHT(SL$3,2)),RIGHT(SL$3,1)),TRUE),#N/A)</f>
        <v>#N/A</v>
      </c>
      <c r="SM26" s="9" t="e">
        <f t="shared" si="110"/>
        <v>#N/A</v>
      </c>
      <c r="SN26" s="5" t="e">
        <f>IFERROR(SO26-VLOOKUP($A26,'TB2-1'!$A:$XEW,1+IFERROR(VALUE(RIGHT(SN$3,2)),RIGHT(SN$3,1)),TRUE),#N/A)</f>
        <v>#N/A</v>
      </c>
      <c r="SO26" s="9" t="e">
        <f t="shared" si="110"/>
        <v>#N/A</v>
      </c>
      <c r="SP26" s="5">
        <f>IFERROR(SQ26-VLOOKUP($A26,'TB2-1'!$A:$XEW,1+IFERROR(VALUE(RIGHT(SP$3,2)),RIGHT(SP$3,1)),TRUE),#N/A)</f>
        <v>-248</v>
      </c>
      <c r="SQ26" s="9">
        <f t="shared" si="110"/>
        <v>-236</v>
      </c>
      <c r="SR26" s="5">
        <f>IFERROR(SS26-VLOOKUP($A26,'TB2-1'!$A:$XEW,1+IFERROR(VALUE(RIGHT(SR$3,2)),RIGHT(SR$3,1)),TRUE),#N/A)</f>
        <v>-252</v>
      </c>
      <c r="SS26" s="9">
        <f t="shared" si="110"/>
        <v>-236</v>
      </c>
      <c r="ST26" s="5">
        <f>IFERROR(SU26-VLOOKUP($A26,'TB2-1'!$A:$XEW,1+IFERROR(VALUE(RIGHT(ST$3,2)),RIGHT(ST$3,1)),TRUE),#N/A)</f>
        <v>-256</v>
      </c>
      <c r="SU26" s="9">
        <f t="shared" si="110"/>
        <v>-233</v>
      </c>
      <c r="SV26" s="5">
        <f>IFERROR(SW26-VLOOKUP($A26,'TB2-1'!$A:$XEW,1+IFERROR(VALUE(RIGHT(SV$3,2)),RIGHT(SV$3,1)),TRUE),#N/A)</f>
        <v>-263</v>
      </c>
      <c r="SW26" s="9">
        <f t="shared" si="706"/>
        <v>-231</v>
      </c>
      <c r="SX26" s="5">
        <f>IFERROR(SY26-VLOOKUP($A26,'TB2-1'!$A:$XEW,1+IFERROR(VALUE(RIGHT(SX$3,2)),RIGHT(SX$3,1)),TRUE),#N/A)</f>
        <v>-272</v>
      </c>
      <c r="SY26" s="9">
        <f t="shared" si="111"/>
        <v>-220</v>
      </c>
      <c r="SZ26" s="5">
        <f>IFERROR(TA26-VLOOKUP($A26,'TB2-1'!$A:$XEW,1+IFERROR(VALUE(RIGHT(SZ$3,2)),RIGHT(SZ$3,1)),TRUE),#N/A)</f>
        <v>-321</v>
      </c>
      <c r="TA26" s="9">
        <v>-240</v>
      </c>
      <c r="TB26" s="5">
        <f>IFERROR(TC26-VLOOKUP($A26,'TB2-1'!$A:$XEW,1+IFERROR(VALUE(RIGHT(TB$3,2)),RIGHT(TB$3,1)),TRUE),#N/A)</f>
        <v>-370</v>
      </c>
      <c r="TC26" s="5">
        <f t="shared" si="70"/>
        <v>-240</v>
      </c>
      <c r="TD26" s="5">
        <f>IFERROR(TE26-VLOOKUP($A26,'TB2-1'!$A:$XEW,1+IFERROR(VALUE(RIGHT(TD$3,2)),RIGHT(TD$3,1)),TRUE),#N/A)</f>
        <v>-450</v>
      </c>
      <c r="TE26" s="5">
        <f t="shared" si="70"/>
        <v>-240</v>
      </c>
      <c r="TF26" s="5">
        <f>IFERROR(TG26-VLOOKUP($A26,'TB2-1'!$A:$XEW,1+IFERROR(VALUE(RIGHT(TF$3,2)),RIGHT(TF$3,1)),TRUE),#N/A)</f>
        <v>-560</v>
      </c>
      <c r="TG26" s="5">
        <f t="shared" si="70"/>
        <v>-240</v>
      </c>
      <c r="TH26" s="5">
        <f>IFERROR(TI26-VLOOKUP($A26,'TB2-1'!$A:$XEW,1+IFERROR(VALUE(RIGHT(TH$3,2)),RIGHT(TH$3,1)),TRUE),#N/A)</f>
        <v>-760</v>
      </c>
      <c r="TI26" s="5">
        <f t="shared" si="70"/>
        <v>-240</v>
      </c>
      <c r="TJ26" s="5">
        <f>IFERROR(TK26-VLOOKUP($A26,'TB2-1'!$A:$XEW,1+IFERROR(VALUE(RIGHT(TJ$3,2)),RIGHT(TJ$3,1)),TRUE),#N/A)</f>
        <v>-1050</v>
      </c>
      <c r="TK26" s="5">
        <f t="shared" si="70"/>
        <v>-240</v>
      </c>
      <c r="TL26" s="5">
        <f>IFERROR(TM26-VLOOKUP($A26,'TB2-1'!$A:$XEW,1+IFERROR(VALUE(RIGHT(TL$3,2)),RIGHT(TL$3,1)),TRUE),#N/A)</f>
        <v>-1540</v>
      </c>
      <c r="TM26" s="5">
        <f t="shared" si="70"/>
        <v>-240</v>
      </c>
      <c r="TN26" s="5">
        <f>IFERROR(TO26-VLOOKUP($A26,'TB2-1'!$A:$XEW,1+IFERROR(VALUE(RIGHT(TN$3,2)),RIGHT(TN$3,1)),TRUE),#N/A)</f>
        <v>-2340</v>
      </c>
      <c r="TO26" s="5">
        <f t="shared" si="70"/>
        <v>-240</v>
      </c>
      <c r="TP26" s="5">
        <f>IFERROR(TQ26-VLOOKUP($A26,'TB2-1'!$A:$XEW,1+IFERROR(VALUE(RIGHT(TP$3,2)),RIGHT(TP$3,1)),TRUE),#N/A)</f>
        <v>-3440</v>
      </c>
      <c r="TQ26" s="5">
        <f t="shared" si="70"/>
        <v>-240</v>
      </c>
      <c r="TR26" s="5">
        <f>IFERROR(TS26-VLOOKUP($A26,'TB2-1'!$A:$XEW,1+IFERROR(VALUE(RIGHT(TR$3,2)),RIGHT(TR$3,1)),TRUE),#N/A)</f>
        <v>-5440</v>
      </c>
      <c r="TS26" s="5">
        <f t="shared" si="71"/>
        <v>-240</v>
      </c>
      <c r="TT26" s="5">
        <f>IFERROR(TU26-VLOOKUP($A26,'TB2-1'!$A:$XEW,1+IFERROR(VALUE(RIGHT(TT$3,2)),RIGHT(TT$3,1)),TRUE),#N/A)</f>
        <v>-8340</v>
      </c>
      <c r="TU26" s="5">
        <f t="shared" si="72"/>
        <v>-240</v>
      </c>
      <c r="TV26" s="2" t="e">
        <f>IFERROR(TW26-VLOOKUP($A26,'TB2-1'!$A:$XEW,1+IFERROR(VALUE(RIGHT(TV$3,2)),RIGHT(TV$3,1)),TRUE),#N/A)</f>
        <v>#N/A</v>
      </c>
      <c r="TW26" s="9" t="e">
        <f t="shared" si="112"/>
        <v>#N/A</v>
      </c>
      <c r="TX26" s="2" t="e">
        <f>IFERROR(TY26-VLOOKUP($A26,'TB2-1'!$A:$XEW,1+IFERROR(VALUE(RIGHT(TX$3,2)),RIGHT(TX$3,1)),TRUE),#N/A)</f>
        <v>#N/A</v>
      </c>
      <c r="TY26" s="9" t="e">
        <f t="shared" si="112"/>
        <v>#N/A</v>
      </c>
      <c r="TZ26" s="2">
        <f>IFERROR(UA26-VLOOKUP($A26,'TB2-1'!$A:$XEW,1+IFERROR(VALUE(RIGHT(TZ$3,2)),RIGHT(TZ$3,1)),TRUE),#N/A)</f>
        <v>-358</v>
      </c>
      <c r="UA26" s="9">
        <f t="shared" ref="UA26" si="936">$UK26+VLOOKUP($A26,$ACE:$ACW,1+IFERROR(VALUE(RIGHT(TZ$3,2)),RIGHT(TZ$3,1)),TRUE)</f>
        <v>-346</v>
      </c>
      <c r="UB26" s="2">
        <f>IFERROR(UC26-VLOOKUP($A26,'TB2-1'!$A:$XEW,1+IFERROR(VALUE(RIGHT(UB$3,2)),RIGHT(UB$3,1)),TRUE),#N/A)</f>
        <v>-362</v>
      </c>
      <c r="UC26" s="9">
        <f t="shared" ref="UC26" si="937">$UK26+VLOOKUP($A26,$ACE:$ACW,1+IFERROR(VALUE(RIGHT(UB$3,2)),RIGHT(UB$3,1)),TRUE)</f>
        <v>-346</v>
      </c>
      <c r="UD26" s="2">
        <f>IFERROR(UE26-VLOOKUP($A26,'TB2-1'!$A:$XEW,1+IFERROR(VALUE(RIGHT(UD$3,2)),RIGHT(UD$3,1)),TRUE),#N/A)</f>
        <v>-366</v>
      </c>
      <c r="UE26" s="9">
        <f t="shared" ref="UE26" si="938">$UK26+VLOOKUP($A26,$ACE:$ACW,1+IFERROR(VALUE(RIGHT(UD$3,2)),RIGHT(UD$3,1)),TRUE)</f>
        <v>-343</v>
      </c>
      <c r="UF26" s="2">
        <f>IFERROR(UG26-VLOOKUP($A26,'TB2-1'!$A:$XEW,1+IFERROR(VALUE(RIGHT(UF$3,2)),RIGHT(UF$3,1)),TRUE),#N/A)</f>
        <v>-373</v>
      </c>
      <c r="UG26" s="9">
        <f t="shared" ref="UG26" si="939">$UK26+VLOOKUP($A26,$ACE:$ACW,1+IFERROR(VALUE(RIGHT(UF$3,2)),RIGHT(UF$3,1)),TRUE)</f>
        <v>-341</v>
      </c>
      <c r="UH26" s="2">
        <f>IFERROR(UI26-VLOOKUP($A26,'TB2-1'!$A:$XEW,1+IFERROR(VALUE(RIGHT(UH$3,2)),RIGHT(UH$3,1)),TRUE),#N/A)</f>
        <v>-382</v>
      </c>
      <c r="UI26" s="9">
        <f t="shared" ref="UI26" si="940">$UK26+VLOOKUP($A26,$ACE:$ACW,1+IFERROR(VALUE(RIGHT(UH$3,2)),RIGHT(UH$3,1)),TRUE)</f>
        <v>-330</v>
      </c>
      <c r="UJ26" s="2">
        <f>IFERROR(UK26-VLOOKUP($A26,'TB2-1'!$A:$XEW,1+IFERROR(VALUE(RIGHT(UJ$3,2)),RIGHT(UJ$3,1)),TRUE),#N/A)</f>
        <v>-431</v>
      </c>
      <c r="UK26" s="9">
        <v>-350</v>
      </c>
      <c r="UL26" s="2">
        <f>IFERROR(UM26-VLOOKUP($A26,'TB2-1'!$A:$XEW,1+IFERROR(VALUE(RIGHT(UL$3,2)),RIGHT(UL$3,1)),TRUE),#N/A)</f>
        <v>-480</v>
      </c>
      <c r="UM26" s="2">
        <f t="shared" si="73"/>
        <v>-350</v>
      </c>
      <c r="UN26" s="2">
        <f>IFERROR(UO26-VLOOKUP($A26,'TB2-1'!$A:$XEW,1+IFERROR(VALUE(RIGHT(UN$3,2)),RIGHT(UN$3,1)),TRUE),#N/A)</f>
        <v>-560</v>
      </c>
      <c r="UO26" s="2">
        <f t="shared" si="73"/>
        <v>-350</v>
      </c>
      <c r="UP26" s="2">
        <f>IFERROR(UQ26-VLOOKUP($A26,'TB2-1'!$A:$XEW,1+IFERROR(VALUE(RIGHT(UP$3,2)),RIGHT(UP$3,1)),TRUE),#N/A)</f>
        <v>-670</v>
      </c>
      <c r="UQ26" s="2">
        <f t="shared" si="73"/>
        <v>-350</v>
      </c>
      <c r="UR26" s="2">
        <f>IFERROR(US26-VLOOKUP($A26,'TB2-1'!$A:$XEW,1+IFERROR(VALUE(RIGHT(UR$3,2)),RIGHT(UR$3,1)),TRUE),#N/A)</f>
        <v>-870</v>
      </c>
      <c r="US26" s="2">
        <f t="shared" si="73"/>
        <v>-350</v>
      </c>
      <c r="UT26" s="2">
        <f>IFERROR(UU26-VLOOKUP($A26,'TB2-1'!$A:$XEW,1+IFERROR(VALUE(RIGHT(UT$3,2)),RIGHT(UT$3,1)),TRUE),#N/A)</f>
        <v>-1160</v>
      </c>
      <c r="UU26" s="2">
        <f t="shared" si="73"/>
        <v>-350</v>
      </c>
      <c r="UV26" s="2">
        <f>IFERROR(UW26-VLOOKUP($A26,'TB2-1'!$A:$XEW,1+IFERROR(VALUE(RIGHT(UV$3,2)),RIGHT(UV$3,1)),TRUE),#N/A)</f>
        <v>-1650</v>
      </c>
      <c r="UW26" s="2">
        <f t="shared" si="73"/>
        <v>-350</v>
      </c>
      <c r="UX26" s="2">
        <f>IFERROR(UY26-VLOOKUP($A26,'TB2-1'!$A:$XEW,1+IFERROR(VALUE(RIGHT(UX$3,2)),RIGHT(UX$3,1)),TRUE),#N/A)</f>
        <v>-2450</v>
      </c>
      <c r="UY26" s="2">
        <f t="shared" si="73"/>
        <v>-350</v>
      </c>
      <c r="UZ26" s="2">
        <f>IFERROR(VA26-VLOOKUP($A26,'TB2-1'!$A:$XEW,1+IFERROR(VALUE(RIGHT(UZ$3,2)),RIGHT(UZ$3,1)),TRUE),#N/A)</f>
        <v>-3550</v>
      </c>
      <c r="VA26" s="2">
        <f t="shared" si="73"/>
        <v>-350</v>
      </c>
      <c r="VB26" s="2">
        <f>IFERROR(VC26-VLOOKUP($A26,'TB2-1'!$A:$XEW,1+IFERROR(VALUE(RIGHT(VB$3,2)),RIGHT(VB$3,1)),TRUE),#N/A)</f>
        <v>-5550</v>
      </c>
      <c r="VC26" s="2">
        <f t="shared" si="74"/>
        <v>-350</v>
      </c>
      <c r="VD26" s="2">
        <f>IFERROR(VE26-VLOOKUP($A26,'TB2-1'!$A:$XEW,1+IFERROR(VALUE(RIGHT(VD$3,2)),RIGHT(VD$3,1)),TRUE),#N/A)</f>
        <v>-8450</v>
      </c>
      <c r="VE26" s="2">
        <f t="shared" si="75"/>
        <v>-350</v>
      </c>
      <c r="VF26" s="5" t="e">
        <f>IFERROR(VG26-VLOOKUP($A26,'TB2-1'!$A:$XEW,1+IFERROR(VALUE(RIGHT(VF$3,2)),RIGHT(VF$3,1)),TRUE),#N/A)</f>
        <v>#N/A</v>
      </c>
      <c r="VG26" s="9" t="e">
        <f t="shared" si="118"/>
        <v>#N/A</v>
      </c>
      <c r="VH26" s="5" t="e">
        <f>IFERROR(VI26-VLOOKUP($A26,'TB2-1'!$A:$XEW,1+IFERROR(VALUE(RIGHT(VH$3,2)),RIGHT(VH$3,1)),TRUE),#N/A)</f>
        <v>#N/A</v>
      </c>
      <c r="VI26" s="9" t="e">
        <f t="shared" si="118"/>
        <v>#N/A</v>
      </c>
      <c r="VJ26" s="5">
        <f>IFERROR(VK26-VLOOKUP($A26,'TB2-1'!$A:$XEW,1+IFERROR(VALUE(RIGHT(VJ$3,2)),RIGHT(VJ$3,1)),TRUE),#N/A)</f>
        <v>-533</v>
      </c>
      <c r="VK26" s="9">
        <f t="shared" ref="VK26" si="941">$VU26+VLOOKUP($A26,$ACE:$ACW,1+IFERROR(VALUE(RIGHT(VJ$3,2)),RIGHT(VJ$3,1)),TRUE)</f>
        <v>-521</v>
      </c>
      <c r="VL26" s="5">
        <f>IFERROR(VM26-VLOOKUP($A26,'TB2-1'!$A:$XEW,1+IFERROR(VALUE(RIGHT(VL$3,2)),RIGHT(VL$3,1)),TRUE),#N/A)</f>
        <v>-537</v>
      </c>
      <c r="VM26" s="9">
        <f t="shared" ref="VM26" si="942">$VU26+VLOOKUP($A26,$ACE:$ACW,1+IFERROR(VALUE(RIGHT(VL$3,2)),RIGHT(VL$3,1)),TRUE)</f>
        <v>-521</v>
      </c>
      <c r="VN26" s="5">
        <f>IFERROR(VO26-VLOOKUP($A26,'TB2-1'!$A:$XEW,1+IFERROR(VALUE(RIGHT(VN$3,2)),RIGHT(VN$3,1)),TRUE),#N/A)</f>
        <v>-541</v>
      </c>
      <c r="VO26" s="9">
        <f t="shared" ref="VO26" si="943">$VU26+VLOOKUP($A26,$ACE:$ACW,1+IFERROR(VALUE(RIGHT(VN$3,2)),RIGHT(VN$3,1)),TRUE)</f>
        <v>-518</v>
      </c>
      <c r="VP26" s="5">
        <f>IFERROR(VQ26-VLOOKUP($A26,'TB2-1'!$A:$XEW,1+IFERROR(VALUE(RIGHT(VP$3,2)),RIGHT(VP$3,1)),TRUE),#N/A)</f>
        <v>-548</v>
      </c>
      <c r="VQ26" s="9">
        <f t="shared" ref="VQ26" si="944">$VU26+VLOOKUP($A26,$ACE:$ACW,1+IFERROR(VALUE(RIGHT(VP$3,2)),RIGHT(VP$3,1)),TRUE)</f>
        <v>-516</v>
      </c>
      <c r="VR26" s="5">
        <f>IFERROR(VS26-VLOOKUP($A26,'TB2-1'!$A:$XEW,1+IFERROR(VALUE(RIGHT(VR$3,2)),RIGHT(VR$3,1)),TRUE),#N/A)</f>
        <v>-557</v>
      </c>
      <c r="VS26" s="9">
        <f t="shared" ref="VS26" si="945">$VU26+VLOOKUP($A26,$ACE:$ACW,1+IFERROR(VALUE(RIGHT(VR$3,2)),RIGHT(VR$3,1)),TRUE)</f>
        <v>-505</v>
      </c>
      <c r="VT26" s="5">
        <f>IFERROR(VU26-VLOOKUP($A26,'TB2-1'!$A:$XEW,1+IFERROR(VALUE(RIGHT(VT$3,2)),RIGHT(VT$3,1)),TRUE),#N/A)</f>
        <v>-606</v>
      </c>
      <c r="VU26" s="9">
        <v>-525</v>
      </c>
      <c r="VV26" s="5">
        <f>IFERROR(VW26-VLOOKUP($A26,'TB2-1'!$A:$XEW,1+IFERROR(VALUE(RIGHT(VV$3,2)),RIGHT(VV$3,1)),TRUE),#N/A)</f>
        <v>-655</v>
      </c>
      <c r="VW26" s="5">
        <f t="shared" si="76"/>
        <v>-525</v>
      </c>
      <c r="VX26" s="5">
        <f>IFERROR(VY26-VLOOKUP($A26,'TB2-1'!$A:$XEW,1+IFERROR(VALUE(RIGHT(VX$3,2)),RIGHT(VX$3,1)),TRUE),#N/A)</f>
        <v>-735</v>
      </c>
      <c r="VY26" s="5">
        <f t="shared" si="76"/>
        <v>-525</v>
      </c>
      <c r="VZ26" s="5">
        <f>IFERROR(WA26-VLOOKUP($A26,'TB2-1'!$A:$XEW,1+IFERROR(VALUE(RIGHT(VZ$3,2)),RIGHT(VZ$3,1)),TRUE),#N/A)</f>
        <v>-845</v>
      </c>
      <c r="WA26" s="5">
        <f t="shared" si="76"/>
        <v>-525</v>
      </c>
      <c r="WB26" s="5">
        <f>IFERROR(WC26-VLOOKUP($A26,'TB2-1'!$A:$XEW,1+IFERROR(VALUE(RIGHT(WB$3,2)),RIGHT(WB$3,1)),TRUE),#N/A)</f>
        <v>-1045</v>
      </c>
      <c r="WC26" s="5">
        <f t="shared" si="76"/>
        <v>-525</v>
      </c>
      <c r="WD26" s="5">
        <f>IFERROR(WE26-VLOOKUP($A26,'TB2-1'!$A:$XEW,1+IFERROR(VALUE(RIGHT(WD$3,2)),RIGHT(WD$3,1)),TRUE),#N/A)</f>
        <v>-1335</v>
      </c>
      <c r="WE26" s="5">
        <f t="shared" si="76"/>
        <v>-525</v>
      </c>
      <c r="WF26" s="5">
        <f>IFERROR(WG26-VLOOKUP($A26,'TB2-1'!$A:$XEW,1+IFERROR(VALUE(RIGHT(WF$3,2)),RIGHT(WF$3,1)),TRUE),#N/A)</f>
        <v>-1825</v>
      </c>
      <c r="WG26" s="5">
        <f t="shared" si="76"/>
        <v>-525</v>
      </c>
      <c r="WH26" s="5">
        <f>IFERROR(WI26-VLOOKUP($A26,'TB2-1'!$A:$XEW,1+IFERROR(VALUE(RIGHT(WH$3,2)),RIGHT(WH$3,1)),TRUE),#N/A)</f>
        <v>-2625</v>
      </c>
      <c r="WI26" s="5">
        <f t="shared" si="76"/>
        <v>-525</v>
      </c>
      <c r="WJ26" s="5">
        <f>IFERROR(WK26-VLOOKUP($A26,'TB2-1'!$A:$XEW,1+IFERROR(VALUE(RIGHT(WJ$3,2)),RIGHT(WJ$3,1)),TRUE),#N/A)</f>
        <v>-3725</v>
      </c>
      <c r="WK26" s="5">
        <f t="shared" si="76"/>
        <v>-525</v>
      </c>
      <c r="WL26" s="5">
        <f>IFERROR(WM26-VLOOKUP($A26,'TB2-1'!$A:$XEW,1+IFERROR(VALUE(RIGHT(WL$3,2)),RIGHT(WL$3,1)),TRUE),#N/A)</f>
        <v>-5725</v>
      </c>
      <c r="WM26" s="5">
        <f t="shared" si="77"/>
        <v>-525</v>
      </c>
      <c r="WN26" s="5">
        <f>IFERROR(WO26-VLOOKUP($A26,'TB2-1'!$A:$XEW,1+IFERROR(VALUE(RIGHT(WN$3,2)),RIGHT(WN$3,1)),TRUE),#N/A)</f>
        <v>-8625</v>
      </c>
      <c r="WO26" s="5">
        <f t="shared" si="78"/>
        <v>-525</v>
      </c>
      <c r="WP26" s="2" t="e">
        <f>IFERROR(WQ26-VLOOKUP($A26,'TB2-1'!$A:$XEW,1+IFERROR(VALUE(RIGHT(WP$3,2)),RIGHT(WP$3,1)),TRUE),#N/A)</f>
        <v>#N/A</v>
      </c>
      <c r="WQ26" s="9" t="e">
        <f t="shared" si="124"/>
        <v>#N/A</v>
      </c>
      <c r="WR26" s="2" t="e">
        <f>IFERROR(WS26-VLOOKUP($A26,'TB2-1'!$A:$XEW,1+IFERROR(VALUE(RIGHT(WR$3,2)),RIGHT(WR$3,1)),TRUE),#N/A)</f>
        <v>#N/A</v>
      </c>
      <c r="WS26" s="9" t="e">
        <f t="shared" si="124"/>
        <v>#N/A</v>
      </c>
      <c r="WT26" s="2">
        <f>IFERROR(WU26-VLOOKUP($A26,'TB2-1'!$A:$XEW,1+IFERROR(VALUE(RIGHT(WT$3,2)),RIGHT(WT$3,1)),TRUE),#N/A)</f>
        <v>-798</v>
      </c>
      <c r="WU26" s="9">
        <f t="shared" ref="WU26" si="946">$XE26+VLOOKUP($A26,$ACE:$ACW,1+IFERROR(VALUE(RIGHT(WT$3,2)),RIGHT(WT$3,1)),TRUE)</f>
        <v>-786</v>
      </c>
      <c r="WV26" s="2">
        <f>IFERROR(WW26-VLOOKUP($A26,'TB2-1'!$A:$XEW,1+IFERROR(VALUE(RIGHT(WV$3,2)),RIGHT(WV$3,1)),TRUE),#N/A)</f>
        <v>-802</v>
      </c>
      <c r="WW26" s="9">
        <f t="shared" ref="WW26" si="947">$XE26+VLOOKUP($A26,$ACE:$ACW,1+IFERROR(VALUE(RIGHT(WV$3,2)),RIGHT(WV$3,1)),TRUE)</f>
        <v>-786</v>
      </c>
      <c r="WX26" s="2">
        <f>IFERROR(WY26-VLOOKUP($A26,'TB2-1'!$A:$XEW,1+IFERROR(VALUE(RIGHT(WX$3,2)),RIGHT(WX$3,1)),TRUE),#N/A)</f>
        <v>-806</v>
      </c>
      <c r="WY26" s="9">
        <f t="shared" ref="WY26" si="948">$XE26+VLOOKUP($A26,$ACE:$ACW,1+IFERROR(VALUE(RIGHT(WX$3,2)),RIGHT(WX$3,1)),TRUE)</f>
        <v>-783</v>
      </c>
      <c r="WZ26" s="2">
        <f>IFERROR(XA26-VLOOKUP($A26,'TB2-1'!$A:$XEW,1+IFERROR(VALUE(RIGHT(WZ$3,2)),RIGHT(WZ$3,1)),TRUE),#N/A)</f>
        <v>-813</v>
      </c>
      <c r="XA26" s="9">
        <f t="shared" ref="XA26" si="949">$XE26+VLOOKUP($A26,$ACE:$ACW,1+IFERROR(VALUE(RIGHT(WZ$3,2)),RIGHT(WZ$3,1)),TRUE)</f>
        <v>-781</v>
      </c>
      <c r="XB26" s="2">
        <f>IFERROR(XC26-VLOOKUP($A26,'TB2-1'!$A:$XEW,1+IFERROR(VALUE(RIGHT(XB$3,2)),RIGHT(XB$3,1)),TRUE),#N/A)</f>
        <v>-822</v>
      </c>
      <c r="XC26" s="9">
        <f t="shared" ref="XC26" si="950">$XE26+VLOOKUP($A26,$ACE:$ACW,1+IFERROR(VALUE(RIGHT(XB$3,2)),RIGHT(XB$3,1)),TRUE)</f>
        <v>-770</v>
      </c>
      <c r="XD26" s="2">
        <f>IFERROR(XE26-VLOOKUP($A26,'TB2-1'!$A:$XEW,1+IFERROR(VALUE(RIGHT(XD$3,2)),RIGHT(XD$3,1)),TRUE),#N/A)</f>
        <v>-871</v>
      </c>
      <c r="XE26" s="9">
        <v>-790</v>
      </c>
      <c r="XF26" s="2">
        <f>IFERROR(XG26-VLOOKUP($A26,'TB2-1'!$A:$XEW,1+IFERROR(VALUE(RIGHT(XF$3,2)),RIGHT(XF$3,1)),TRUE),#N/A)</f>
        <v>-920</v>
      </c>
      <c r="XG26" s="2">
        <f t="shared" si="79"/>
        <v>-790</v>
      </c>
      <c r="XH26" s="2">
        <f>IFERROR(XI26-VLOOKUP($A26,'TB2-1'!$A:$XEW,1+IFERROR(VALUE(RIGHT(XH$3,2)),RIGHT(XH$3,1)),TRUE),#N/A)</f>
        <v>-1000</v>
      </c>
      <c r="XI26" s="2">
        <f t="shared" si="79"/>
        <v>-790</v>
      </c>
      <c r="XJ26" s="2">
        <f>IFERROR(XK26-VLOOKUP($A26,'TB2-1'!$A:$XEW,1+IFERROR(VALUE(RIGHT(XJ$3,2)),RIGHT(XJ$3,1)),TRUE),#N/A)</f>
        <v>-1110</v>
      </c>
      <c r="XK26" s="2">
        <f t="shared" si="79"/>
        <v>-790</v>
      </c>
      <c r="XL26" s="2">
        <f>IFERROR(XM26-VLOOKUP($A26,'TB2-1'!$A:$XEW,1+IFERROR(VALUE(RIGHT(XL$3,2)),RIGHT(XL$3,1)),TRUE),#N/A)</f>
        <v>-1310</v>
      </c>
      <c r="XM26" s="2">
        <f t="shared" si="79"/>
        <v>-790</v>
      </c>
      <c r="XN26" s="2">
        <f>IFERROR(XO26-VLOOKUP($A26,'TB2-1'!$A:$XEW,1+IFERROR(VALUE(RIGHT(XN$3,2)),RIGHT(XN$3,1)),TRUE),#N/A)</f>
        <v>-1600</v>
      </c>
      <c r="XO26" s="2">
        <f t="shared" si="79"/>
        <v>-790</v>
      </c>
      <c r="XP26" s="2">
        <f>IFERROR(XQ26-VLOOKUP($A26,'TB2-1'!$A:$XEW,1+IFERROR(VALUE(RIGHT(XP$3,2)),RIGHT(XP$3,1)),TRUE),#N/A)</f>
        <v>-2090</v>
      </c>
      <c r="XQ26" s="2">
        <f t="shared" si="79"/>
        <v>-790</v>
      </c>
      <c r="XR26" s="2">
        <f>IFERROR(XS26-VLOOKUP($A26,'TB2-1'!$A:$XEW,1+IFERROR(VALUE(RIGHT(XR$3,2)),RIGHT(XR$3,1)),TRUE),#N/A)</f>
        <v>-2890</v>
      </c>
      <c r="XS26" s="2">
        <f t="shared" si="79"/>
        <v>-790</v>
      </c>
      <c r="XT26" s="2">
        <f>IFERROR(XU26-VLOOKUP($A26,'TB2-1'!$A:$XEW,1+IFERROR(VALUE(RIGHT(XT$3,2)),RIGHT(XT$3,1)),TRUE),#N/A)</f>
        <v>-3990</v>
      </c>
      <c r="XU26" s="2">
        <f t="shared" si="79"/>
        <v>-790</v>
      </c>
      <c r="XV26" s="2">
        <f>IFERROR(XW26-VLOOKUP($A26,'TB2-1'!$A:$XEW,1+IFERROR(VALUE(RIGHT(XV$3,2)),RIGHT(XV$3,1)),TRUE),#N/A)</f>
        <v>-5990</v>
      </c>
      <c r="XW26" s="2">
        <f t="shared" si="80"/>
        <v>-790</v>
      </c>
      <c r="XX26" s="2">
        <f>IFERROR(XY26-VLOOKUP($A26,'TB2-1'!$A:$XEW,1+IFERROR(VALUE(RIGHT(XX$3,2)),RIGHT(XX$3,1)),TRUE),#N/A)</f>
        <v>-8890</v>
      </c>
      <c r="XY26" s="2">
        <f t="shared" si="81"/>
        <v>-790</v>
      </c>
      <c r="XZ26" s="5" t="e">
        <f>IFERROR(YA26-VLOOKUP($A26,'TB2-1'!$A:$XEW,1+IFERROR(VALUE(RIGHT(XZ$3,2)),RIGHT(XZ$3,1)),TRUE),#N/A)</f>
        <v>#N/A</v>
      </c>
      <c r="YA26" s="9" t="e">
        <f t="shared" si="130"/>
        <v>#N/A</v>
      </c>
      <c r="YB26" s="5" t="e">
        <f>IFERROR(YC26-VLOOKUP($A26,'TB2-1'!$A:$XEW,1+IFERROR(VALUE(RIGHT(YB$3,2)),RIGHT(YB$3,1)),TRUE),#N/A)</f>
        <v>#N/A</v>
      </c>
      <c r="YC26" s="9" t="e">
        <f t="shared" si="130"/>
        <v>#N/A</v>
      </c>
      <c r="YD26" s="5">
        <f>IFERROR(YE26-VLOOKUP($A26,'TB2-1'!$A:$XEW,1+IFERROR(VALUE(RIGHT(YD$3,2)),RIGHT(YD$3,1)),TRUE),#N/A)</f>
        <v>-1008</v>
      </c>
      <c r="YE26" s="9">
        <f t="shared" ref="YE26" si="951">$YO26+VLOOKUP($A26,$ACE:$ACW,1+IFERROR(VALUE(RIGHT(YD$3,2)),RIGHT(YD$3,1)),TRUE)</f>
        <v>-996</v>
      </c>
      <c r="YF26" s="5">
        <f>IFERROR(YG26-VLOOKUP($A26,'TB2-1'!$A:$XEW,1+IFERROR(VALUE(RIGHT(YF$3,2)),RIGHT(YF$3,1)),TRUE),#N/A)</f>
        <v>-1012</v>
      </c>
      <c r="YG26" s="9">
        <f t="shared" ref="YG26" si="952">$YO26+VLOOKUP($A26,$ACE:$ACW,1+IFERROR(VALUE(RIGHT(YF$3,2)),RIGHT(YF$3,1)),TRUE)</f>
        <v>-996</v>
      </c>
      <c r="YH26" s="5">
        <f>IFERROR(YI26-VLOOKUP($A26,'TB2-1'!$A:$XEW,1+IFERROR(VALUE(RIGHT(YH$3,2)),RIGHT(YH$3,1)),TRUE),#N/A)</f>
        <v>-1016</v>
      </c>
      <c r="YI26" s="9">
        <f t="shared" ref="YI26" si="953">$YO26+VLOOKUP($A26,$ACE:$ACW,1+IFERROR(VALUE(RIGHT(YH$3,2)),RIGHT(YH$3,1)),TRUE)</f>
        <v>-993</v>
      </c>
      <c r="YJ26" s="5">
        <f>IFERROR(YK26-VLOOKUP($A26,'TB2-1'!$A:$XEW,1+IFERROR(VALUE(RIGHT(YJ$3,2)),RIGHT(YJ$3,1)),TRUE),#N/A)</f>
        <v>-1023</v>
      </c>
      <c r="YK26" s="9">
        <f t="shared" ref="YK26" si="954">$YO26+VLOOKUP($A26,$ACE:$ACW,1+IFERROR(VALUE(RIGHT(YJ$3,2)),RIGHT(YJ$3,1)),TRUE)</f>
        <v>-991</v>
      </c>
      <c r="YL26" s="5">
        <f>IFERROR(YM26-VLOOKUP($A26,'TB2-1'!$A:$XEW,1+IFERROR(VALUE(RIGHT(YL$3,2)),RIGHT(YL$3,1)),TRUE),#N/A)</f>
        <v>-1032</v>
      </c>
      <c r="YM26" s="9">
        <f t="shared" ref="YM26" si="955">$YO26+VLOOKUP($A26,$ACE:$ACW,1+IFERROR(VALUE(RIGHT(YL$3,2)),RIGHT(YL$3,1)),TRUE)</f>
        <v>-980</v>
      </c>
      <c r="YN26" s="5">
        <f>IFERROR(YO26-VLOOKUP($A26,'TB2-1'!$A:$XEW,1+IFERROR(VALUE(RIGHT(YN$3,2)),RIGHT(YN$3,1)),TRUE),#N/A)</f>
        <v>-1081</v>
      </c>
      <c r="YO26" s="9">
        <v>-1000</v>
      </c>
      <c r="YP26" s="5">
        <f>IFERROR(YQ26-VLOOKUP($A26,'TB2-1'!$A:$XEW,1+IFERROR(VALUE(RIGHT(YP$3,2)),RIGHT(YP$3,1)),TRUE),#N/A)</f>
        <v>-1130</v>
      </c>
      <c r="YQ26" s="5">
        <f t="shared" si="82"/>
        <v>-1000</v>
      </c>
      <c r="YR26" s="5">
        <f>IFERROR(YS26-VLOOKUP($A26,'TB2-1'!$A:$XEW,1+IFERROR(VALUE(RIGHT(YR$3,2)),RIGHT(YR$3,1)),TRUE),#N/A)</f>
        <v>-1210</v>
      </c>
      <c r="YS26" s="5">
        <f t="shared" si="82"/>
        <v>-1000</v>
      </c>
      <c r="YT26" s="5">
        <f>IFERROR(YU26-VLOOKUP($A26,'TB2-1'!$A:$XEW,1+IFERROR(VALUE(RIGHT(YT$3,2)),RIGHT(YT$3,1)),TRUE),#N/A)</f>
        <v>-1320</v>
      </c>
      <c r="YU26" s="5">
        <f t="shared" si="82"/>
        <v>-1000</v>
      </c>
      <c r="YV26" s="5">
        <f>IFERROR(YW26-VLOOKUP($A26,'TB2-1'!$A:$XEW,1+IFERROR(VALUE(RIGHT(YV$3,2)),RIGHT(YV$3,1)),TRUE),#N/A)</f>
        <v>-1520</v>
      </c>
      <c r="YW26" s="5">
        <f t="shared" si="82"/>
        <v>-1000</v>
      </c>
      <c r="YX26" s="5">
        <f>IFERROR(YY26-VLOOKUP($A26,'TB2-1'!$A:$XEW,1+IFERROR(VALUE(RIGHT(YX$3,2)),RIGHT(YX$3,1)),TRUE),#N/A)</f>
        <v>-1810</v>
      </c>
      <c r="YY26" s="5">
        <f t="shared" si="82"/>
        <v>-1000</v>
      </c>
      <c r="YZ26" s="5">
        <f>IFERROR(ZA26-VLOOKUP($A26,'TB2-1'!$A:$XEW,1+IFERROR(VALUE(RIGHT(YZ$3,2)),RIGHT(YZ$3,1)),TRUE),#N/A)</f>
        <v>-2300</v>
      </c>
      <c r="ZA26" s="5">
        <f t="shared" si="82"/>
        <v>-1000</v>
      </c>
      <c r="ZB26" s="5">
        <f>IFERROR(ZC26-VLOOKUP($A26,'TB2-1'!$A:$XEW,1+IFERROR(VALUE(RIGHT(ZB$3,2)),RIGHT(ZB$3,1)),TRUE),#N/A)</f>
        <v>-3100</v>
      </c>
      <c r="ZC26" s="5">
        <f t="shared" si="82"/>
        <v>-1000</v>
      </c>
      <c r="ZD26" s="5">
        <f>IFERROR(ZE26-VLOOKUP($A26,'TB2-1'!$A:$XEW,1+IFERROR(VALUE(RIGHT(ZD$3,2)),RIGHT(ZD$3,1)),TRUE),#N/A)</f>
        <v>-4200</v>
      </c>
      <c r="ZE26" s="5">
        <f t="shared" si="82"/>
        <v>-1000</v>
      </c>
      <c r="ZF26" s="5">
        <f>IFERROR(ZG26-VLOOKUP($A26,'TB2-1'!$A:$XEW,1+IFERROR(VALUE(RIGHT(ZF$3,2)),RIGHT(ZF$3,1)),TRUE),#N/A)</f>
        <v>-6200</v>
      </c>
      <c r="ZG26" s="5">
        <f t="shared" si="83"/>
        <v>-1000</v>
      </c>
      <c r="ZH26" s="5">
        <f>IFERROR(ZI26-VLOOKUP($A26,'TB2-1'!$A:$XEW,1+IFERROR(VALUE(RIGHT(ZH$3,2)),RIGHT(ZH$3,1)),TRUE),#N/A)</f>
        <v>-9100</v>
      </c>
      <c r="ZI26" s="5">
        <f t="shared" si="84"/>
        <v>-1000</v>
      </c>
      <c r="ZJ26" s="2" t="e">
        <f>IFERROR(ZK26-VLOOKUP($A26,'TB2-1'!$A:$XEW,1+IFERROR(VALUE(RIGHT(ZJ$3,2)),RIGHT(ZJ$3,1)),TRUE),#N/A)</f>
        <v>#N/A</v>
      </c>
      <c r="ZK26" s="9" t="e">
        <f t="shared" si="136"/>
        <v>#N/A</v>
      </c>
      <c r="ZL26" s="2" t="e">
        <f>IFERROR(ZM26-VLOOKUP($A26,'TB2-1'!$A:$XEW,1+IFERROR(VALUE(RIGHT(ZL$3,2)),RIGHT(ZL$3,1)),TRUE),#N/A)</f>
        <v>#N/A</v>
      </c>
      <c r="ZM26" s="9" t="e">
        <f t="shared" si="136"/>
        <v>#N/A</v>
      </c>
      <c r="ZN26" s="2">
        <f>IFERROR(ZO26-VLOOKUP($A26,'TB2-1'!$A:$XEW,1+IFERROR(VALUE(RIGHT(ZN$3,2)),RIGHT(ZN$3,1)),TRUE),#N/A)</f>
        <v>-1308</v>
      </c>
      <c r="ZO26" s="9">
        <f t="shared" ref="ZO26" si="956">$ZY26+VLOOKUP($A26,$ACE:$ACW,1+IFERROR(VALUE(RIGHT(ZN$3,2)),RIGHT(ZN$3,1)),TRUE)</f>
        <v>-1296</v>
      </c>
      <c r="ZP26" s="2">
        <f>IFERROR(ZQ26-VLOOKUP($A26,'TB2-1'!$A:$XEW,1+IFERROR(VALUE(RIGHT(ZP$3,2)),RIGHT(ZP$3,1)),TRUE),#N/A)</f>
        <v>-1312</v>
      </c>
      <c r="ZQ26" s="9">
        <f t="shared" ref="ZQ26" si="957">$ZY26+VLOOKUP($A26,$ACE:$ACW,1+IFERROR(VALUE(RIGHT(ZP$3,2)),RIGHT(ZP$3,1)),TRUE)</f>
        <v>-1296</v>
      </c>
      <c r="ZR26" s="2">
        <f>IFERROR(ZS26-VLOOKUP($A26,'TB2-1'!$A:$XEW,1+IFERROR(VALUE(RIGHT(ZR$3,2)),RIGHT(ZR$3,1)),TRUE),#N/A)</f>
        <v>-1316</v>
      </c>
      <c r="ZS26" s="9">
        <f t="shared" ref="ZS26" si="958">$ZY26+VLOOKUP($A26,$ACE:$ACW,1+IFERROR(VALUE(RIGHT(ZR$3,2)),RIGHT(ZR$3,1)),TRUE)</f>
        <v>-1293</v>
      </c>
      <c r="ZT26" s="2">
        <f>IFERROR(ZU26-VLOOKUP($A26,'TB2-1'!$A:$XEW,1+IFERROR(VALUE(RIGHT(ZT$3,2)),RIGHT(ZT$3,1)),TRUE),#N/A)</f>
        <v>-1323</v>
      </c>
      <c r="ZU26" s="9">
        <f t="shared" ref="ZU26" si="959">$ZY26+VLOOKUP($A26,$ACE:$ACW,1+IFERROR(VALUE(RIGHT(ZT$3,2)),RIGHT(ZT$3,1)),TRUE)</f>
        <v>-1291</v>
      </c>
      <c r="ZV26" s="2">
        <f>IFERROR(ZW26-VLOOKUP($A26,'TB2-1'!$A:$XEW,1+IFERROR(VALUE(RIGHT(ZV$3,2)),RIGHT(ZV$3,1)),TRUE),#N/A)</f>
        <v>-1332</v>
      </c>
      <c r="ZW26" s="9">
        <f t="shared" ref="ZW26" si="960">$ZY26+VLOOKUP($A26,$ACE:$ACW,1+IFERROR(VALUE(RIGHT(ZV$3,2)),RIGHT(ZV$3,1)),TRUE)</f>
        <v>-1280</v>
      </c>
      <c r="ZX26" s="2">
        <f>IFERROR(ZY26-VLOOKUP($A26,'TB2-1'!$A:$XEW,1+IFERROR(VALUE(RIGHT(ZX$3,2)),RIGHT(ZX$3,1)),TRUE),#N/A)</f>
        <v>-1381</v>
      </c>
      <c r="ZY26" s="9">
        <v>-1300</v>
      </c>
      <c r="ZZ26" s="2">
        <f>IFERROR(AAA26-VLOOKUP($A26,'TB2-1'!$A:$XEW,1+IFERROR(VALUE(RIGHT(ZZ$3,2)),RIGHT(ZZ$3,1)),TRUE),#N/A)</f>
        <v>-1430</v>
      </c>
      <c r="AAA26" s="2">
        <f t="shared" si="85"/>
        <v>-1300</v>
      </c>
      <c r="AAB26" s="2">
        <f>IFERROR(AAC26-VLOOKUP($A26,'TB2-1'!$A:$XEW,1+IFERROR(VALUE(RIGHT(AAB$3,2)),RIGHT(AAB$3,1)),TRUE),#N/A)</f>
        <v>-1510</v>
      </c>
      <c r="AAC26" s="2">
        <f t="shared" si="85"/>
        <v>-1300</v>
      </c>
      <c r="AAD26" s="2">
        <f>IFERROR(AAE26-VLOOKUP($A26,'TB2-1'!$A:$XEW,1+IFERROR(VALUE(RIGHT(AAD$3,2)),RIGHT(AAD$3,1)),TRUE),#N/A)</f>
        <v>-1620</v>
      </c>
      <c r="AAE26" s="2">
        <f t="shared" si="85"/>
        <v>-1300</v>
      </c>
      <c r="AAF26" s="2">
        <f>IFERROR(AAG26-VLOOKUP($A26,'TB2-1'!$A:$XEW,1+IFERROR(VALUE(RIGHT(AAF$3,2)),RIGHT(AAF$3,1)),TRUE),#N/A)</f>
        <v>-1820</v>
      </c>
      <c r="AAG26" s="2">
        <f t="shared" si="85"/>
        <v>-1300</v>
      </c>
      <c r="AAH26" s="2">
        <f>IFERROR(AAI26-VLOOKUP($A26,'TB2-1'!$A:$XEW,1+IFERROR(VALUE(RIGHT(AAH$3,2)),RIGHT(AAH$3,1)),TRUE),#N/A)</f>
        <v>-2110</v>
      </c>
      <c r="AAI26" s="2">
        <f t="shared" si="85"/>
        <v>-1300</v>
      </c>
      <c r="AAJ26" s="2">
        <f>IFERROR(AAK26-VLOOKUP($A26,'TB2-1'!$A:$XEW,1+IFERROR(VALUE(RIGHT(AAJ$3,2)),RIGHT(AAJ$3,1)),TRUE),#N/A)</f>
        <v>-2600</v>
      </c>
      <c r="AAK26" s="2">
        <f t="shared" si="85"/>
        <v>-1300</v>
      </c>
      <c r="AAL26" s="2">
        <f>IFERROR(AAM26-VLOOKUP($A26,'TB2-1'!$A:$XEW,1+IFERROR(VALUE(RIGHT(AAL$3,2)),RIGHT(AAL$3,1)),TRUE),#N/A)</f>
        <v>-3400</v>
      </c>
      <c r="AAM26" s="2">
        <f t="shared" si="85"/>
        <v>-1300</v>
      </c>
      <c r="AAN26" s="2">
        <f>IFERROR(AAO26-VLOOKUP($A26,'TB2-1'!$A:$XEW,1+IFERROR(VALUE(RIGHT(AAN$3,2)),RIGHT(AAN$3,1)),TRUE),#N/A)</f>
        <v>-4500</v>
      </c>
      <c r="AAO26" s="2">
        <f t="shared" si="85"/>
        <v>-1300</v>
      </c>
      <c r="AAP26" s="2">
        <f>IFERROR(AAQ26-VLOOKUP($A26,'TB2-1'!$A:$XEW,1+IFERROR(VALUE(RIGHT(AAP$3,2)),RIGHT(AAP$3,1)),TRUE),#N/A)</f>
        <v>-6500</v>
      </c>
      <c r="AAQ26" s="2">
        <f t="shared" si="86"/>
        <v>-1300</v>
      </c>
      <c r="AAR26" s="2">
        <f>IFERROR(AAS26-VLOOKUP($A26,'TB2-1'!$A:$XEW,1+IFERROR(VALUE(RIGHT(AAR$3,2)),RIGHT(AAR$3,1)),TRUE),#N/A)</f>
        <v>-9400</v>
      </c>
      <c r="AAS26" s="2">
        <f t="shared" si="87"/>
        <v>-1300</v>
      </c>
      <c r="AAT26" s="5" t="e">
        <f>IFERROR(AAU26-VLOOKUP($A26,'TB2-1'!$A:$XEW,1+IFERROR(VALUE(RIGHT(AAT$3,2)),RIGHT(AAT$3,1)),TRUE),#N/A)</f>
        <v>#N/A</v>
      </c>
      <c r="AAU26" s="9" t="e">
        <f t="shared" si="142"/>
        <v>#N/A</v>
      </c>
      <c r="AAV26" s="5" t="e">
        <f>IFERROR(AAW26-VLOOKUP($A26,'TB2-1'!$A:$XEW,1+IFERROR(VALUE(RIGHT(AAV$3,2)),RIGHT(AAV$3,1)),TRUE),#N/A)</f>
        <v>#N/A</v>
      </c>
      <c r="AAW26" s="9" t="e">
        <f t="shared" si="142"/>
        <v>#N/A</v>
      </c>
      <c r="AAX26" s="5">
        <f>IFERROR(AAY26-VLOOKUP($A26,'TB2-1'!$A:$XEW,1+IFERROR(VALUE(RIGHT(AAX$3,2)),RIGHT(AAX$3,1)),TRUE),#N/A)</f>
        <v>-1708</v>
      </c>
      <c r="AAY26" s="9">
        <f t="shared" ref="AAY26" si="961">$ABI26+VLOOKUP($A26,$ACE:$ACW,1+IFERROR(VALUE(RIGHT(AAX$3,2)),RIGHT(AAX$3,1)),TRUE)</f>
        <v>-1696</v>
      </c>
      <c r="AAZ26" s="5">
        <f>IFERROR(ABA26-VLOOKUP($A26,'TB2-1'!$A:$XEW,1+IFERROR(VALUE(RIGHT(AAZ$3,2)),RIGHT(AAZ$3,1)),TRUE),#N/A)</f>
        <v>-1712</v>
      </c>
      <c r="ABA26" s="9">
        <f t="shared" ref="ABA26" si="962">$ABI26+VLOOKUP($A26,$ACE:$ACW,1+IFERROR(VALUE(RIGHT(AAZ$3,2)),RIGHT(AAZ$3,1)),TRUE)</f>
        <v>-1696</v>
      </c>
      <c r="ABB26" s="5">
        <f>IFERROR(ABC26-VLOOKUP($A26,'TB2-1'!$A:$XEW,1+IFERROR(VALUE(RIGHT(ABB$3,2)),RIGHT(ABB$3,1)),TRUE),#N/A)</f>
        <v>-1716</v>
      </c>
      <c r="ABC26" s="9">
        <f t="shared" ref="ABC26" si="963">$ABI26+VLOOKUP($A26,$ACE:$ACW,1+IFERROR(VALUE(RIGHT(ABB$3,2)),RIGHT(ABB$3,1)),TRUE)</f>
        <v>-1693</v>
      </c>
      <c r="ABD26" s="5">
        <f>IFERROR(ABE26-VLOOKUP($A26,'TB2-1'!$A:$XEW,1+IFERROR(VALUE(RIGHT(ABD$3,2)),RIGHT(ABD$3,1)),TRUE),#N/A)</f>
        <v>-1723</v>
      </c>
      <c r="ABE26" s="9">
        <f t="shared" ref="ABE26" si="964">$ABI26+VLOOKUP($A26,$ACE:$ACW,1+IFERROR(VALUE(RIGHT(ABD$3,2)),RIGHT(ABD$3,1)),TRUE)</f>
        <v>-1691</v>
      </c>
      <c r="ABF26" s="5">
        <f>IFERROR(ABG26-VLOOKUP($A26,'TB2-1'!$A:$XEW,1+IFERROR(VALUE(RIGHT(ABF$3,2)),RIGHT(ABF$3,1)),TRUE),#N/A)</f>
        <v>-1732</v>
      </c>
      <c r="ABG26" s="9">
        <f t="shared" ref="ABG26" si="965">$ABI26+VLOOKUP($A26,$ACE:$ACW,1+IFERROR(VALUE(RIGHT(ABF$3,2)),RIGHT(ABF$3,1)),TRUE)</f>
        <v>-1680</v>
      </c>
      <c r="ABH26" s="5">
        <f>IFERROR(ABI26-VLOOKUP($A26,'TB2-1'!$A:$XEW,1+IFERROR(VALUE(RIGHT(ABH$3,2)),RIGHT(ABH$3,1)),TRUE),#N/A)</f>
        <v>-1781</v>
      </c>
      <c r="ABI26" s="9">
        <v>-1700</v>
      </c>
      <c r="ABJ26" s="5">
        <f>IFERROR(ABK26-VLOOKUP($A26,'TB2-1'!$A:$XEW,1+IFERROR(VALUE(RIGHT(ABJ$3,2)),RIGHT(ABJ$3,1)),TRUE),#N/A)</f>
        <v>-1830</v>
      </c>
      <c r="ABK26" s="5">
        <f t="shared" si="88"/>
        <v>-1700</v>
      </c>
      <c r="ABL26" s="5">
        <f>IFERROR(ABM26-VLOOKUP($A26,'TB2-1'!$A:$XEW,1+IFERROR(VALUE(RIGHT(ABL$3,2)),RIGHT(ABL$3,1)),TRUE),#N/A)</f>
        <v>-1910</v>
      </c>
      <c r="ABM26" s="5">
        <f t="shared" si="88"/>
        <v>-1700</v>
      </c>
      <c r="ABN26" s="5">
        <f>IFERROR(ABO26-VLOOKUP($A26,'TB2-1'!$A:$XEW,1+IFERROR(VALUE(RIGHT(ABN$3,2)),RIGHT(ABN$3,1)),TRUE),#N/A)</f>
        <v>-2020</v>
      </c>
      <c r="ABO26" s="5">
        <f t="shared" si="88"/>
        <v>-1700</v>
      </c>
      <c r="ABP26" s="5">
        <f>IFERROR(ABQ26-VLOOKUP($A26,'TB2-1'!$A:$XEW,1+IFERROR(VALUE(RIGHT(ABP$3,2)),RIGHT(ABP$3,1)),TRUE),#N/A)</f>
        <v>-2220</v>
      </c>
      <c r="ABQ26" s="5">
        <f t="shared" si="88"/>
        <v>-1700</v>
      </c>
      <c r="ABR26" s="5">
        <f>IFERROR(ABS26-VLOOKUP($A26,'TB2-1'!$A:$XEW,1+IFERROR(VALUE(RIGHT(ABR$3,2)),RIGHT(ABR$3,1)),TRUE),#N/A)</f>
        <v>-2510</v>
      </c>
      <c r="ABS26" s="5">
        <f t="shared" si="88"/>
        <v>-1700</v>
      </c>
      <c r="ABT26" s="5">
        <f>IFERROR(ABU26-VLOOKUP($A26,'TB2-1'!$A:$XEW,1+IFERROR(VALUE(RIGHT(ABT$3,2)),RIGHT(ABT$3,1)),TRUE),#N/A)</f>
        <v>-3000</v>
      </c>
      <c r="ABU26" s="5">
        <f t="shared" si="88"/>
        <v>-1700</v>
      </c>
      <c r="ABV26" s="5">
        <f>IFERROR(ABW26-VLOOKUP($A26,'TB2-1'!$A:$XEW,1+IFERROR(VALUE(RIGHT(ABV$3,2)),RIGHT(ABV$3,1)),TRUE),#N/A)</f>
        <v>-3800</v>
      </c>
      <c r="ABW26" s="5">
        <f t="shared" si="88"/>
        <v>-1700</v>
      </c>
      <c r="ABX26" s="5">
        <f>IFERROR(ABY26-VLOOKUP($A26,'TB2-1'!$A:$XEW,1+IFERROR(VALUE(RIGHT(ABX$3,2)),RIGHT(ABX$3,1)),TRUE),#N/A)</f>
        <v>-4900</v>
      </c>
      <c r="ABY26" s="5">
        <f t="shared" si="88"/>
        <v>-1700</v>
      </c>
      <c r="ABZ26" s="5">
        <f>IFERROR(ACA26-VLOOKUP($A26,'TB2-1'!$A:$XEW,1+IFERROR(VALUE(RIGHT(ABZ$3,2)),RIGHT(ABZ$3,1)),TRUE),#N/A)</f>
        <v>-6900</v>
      </c>
      <c r="ACA26" s="5">
        <f t="shared" si="89"/>
        <v>-1700</v>
      </c>
      <c r="ACB26" s="5">
        <f>IFERROR(ACC26-VLOOKUP($A26,'TB2-1'!$A:$XEW,1+IFERROR(VALUE(RIGHT(ACB$3,2)),RIGHT(ACB$3,1)),TRUE),#N/A)</f>
        <v>-9800</v>
      </c>
      <c r="ACC26" s="5">
        <f t="shared" si="90"/>
        <v>-1700</v>
      </c>
      <c r="ACE26" s="2">
        <f>Config!G22</f>
        <v>280.00099999999998</v>
      </c>
      <c r="ACF26" s="6" t="e">
        <v>#N/A</v>
      </c>
      <c r="ACG26" s="6" t="e">
        <v>#N/A</v>
      </c>
      <c r="ACH26" s="6">
        <v>4</v>
      </c>
      <c r="ACI26" s="6">
        <v>4</v>
      </c>
      <c r="ACJ26" s="6">
        <v>7</v>
      </c>
      <c r="ACK26" s="6">
        <v>9</v>
      </c>
      <c r="ACL26" s="6">
        <v>20</v>
      </c>
      <c r="ACM26" s="6">
        <v>29</v>
      </c>
      <c r="ACN26" s="6" t="e">
        <v>#N/A</v>
      </c>
      <c r="ACO26" s="6" t="e">
        <v>#N/A</v>
      </c>
      <c r="ACP26" s="6" t="e">
        <v>#N/A</v>
      </c>
      <c r="ACQ26" s="6" t="e">
        <v>#N/A</v>
      </c>
      <c r="ACR26" s="6" t="e">
        <v>#N/A</v>
      </c>
      <c r="ACS26" s="6" t="e">
        <v>#N/A</v>
      </c>
      <c r="ACT26" s="6" t="e">
        <v>#N/A</v>
      </c>
      <c r="ACU26" s="6" t="e">
        <v>#N/A</v>
      </c>
      <c r="ACV26" s="6" t="e">
        <v>#N/A</v>
      </c>
      <c r="ACW26" s="6" t="e">
        <v>#N/A</v>
      </c>
    </row>
    <row r="27" spans="1:777" ht="15.75" thickBot="1" x14ac:dyDescent="0.3">
      <c r="A27" s="2">
        <f>Config!G23</f>
        <v>315.00099999999998</v>
      </c>
      <c r="B27" s="84">
        <v>360</v>
      </c>
      <c r="C27" s="5">
        <f>IFERROR(B27+VLOOKUP($A27,'TB2-1'!$A:$XEW,1+IFERROR(VALUE(RIGHT(B$3,2)),RIGHT(B$3,1)),TRUE),#N/A)</f>
        <v>367</v>
      </c>
      <c r="D27" s="10">
        <f t="shared" si="1"/>
        <v>360</v>
      </c>
      <c r="E27" s="5">
        <f>IFERROR(D27+VLOOKUP($A27,'TB2-1'!$A:$XEW,1+IFERROR(VALUE(RIGHT(D$3,2)),RIGHT(D$3,1)),TRUE),#N/A)</f>
        <v>369</v>
      </c>
      <c r="F27" s="10">
        <f t="shared" si="1"/>
        <v>360</v>
      </c>
      <c r="G27" s="5">
        <f>IFERROR(F27+VLOOKUP($A27,'TB2-1'!$A:$XEW,1+IFERROR(VALUE(RIGHT(F$3,2)),RIGHT(F$3,1)),TRUE),#N/A)</f>
        <v>373</v>
      </c>
      <c r="H27" s="10">
        <f t="shared" si="1"/>
        <v>360</v>
      </c>
      <c r="I27" s="5">
        <f>IFERROR(H27+VLOOKUP($A27,'TB2-1'!$A:$XEW,1+IFERROR(VALUE(RIGHT(H$3,2)),RIGHT(H$3,1)),TRUE),#N/A)</f>
        <v>378</v>
      </c>
      <c r="J27" s="10">
        <f t="shared" si="1"/>
        <v>360</v>
      </c>
      <c r="K27" s="5">
        <f>IFERROR(J27+VLOOKUP($A27,'TB2-1'!$A:$XEW,1+IFERROR(VALUE(RIGHT(J$3,2)),RIGHT(J$3,1)),TRUE),#N/A)</f>
        <v>385</v>
      </c>
      <c r="L27" s="10">
        <f t="shared" si="1"/>
        <v>360</v>
      </c>
      <c r="M27" s="5">
        <f>IFERROR(L27+VLOOKUP($A27,'TB2-1'!$A:$XEW,1+IFERROR(VALUE(RIGHT(L$3,2)),RIGHT(L$3,1)),TRUE),#N/A)</f>
        <v>396</v>
      </c>
      <c r="N27" s="10">
        <f t="shared" si="1"/>
        <v>360</v>
      </c>
      <c r="O27" s="5">
        <f>IFERROR(N27+VLOOKUP($A27,'TB2-1'!$A:$XEW,1+IFERROR(VALUE(RIGHT(N$3,2)),RIGHT(N$3,1)),TRUE),#N/A)</f>
        <v>417</v>
      </c>
      <c r="P27" s="10">
        <f t="shared" si="1"/>
        <v>360</v>
      </c>
      <c r="Q27" s="5">
        <f>IFERROR(P27+VLOOKUP($A27,'TB2-1'!$A:$XEW,1+IFERROR(VALUE(RIGHT(P$3,2)),RIGHT(P$3,1)),TRUE),#N/A)</f>
        <v>449</v>
      </c>
      <c r="R27" s="10">
        <f t="shared" si="1"/>
        <v>360</v>
      </c>
      <c r="S27" s="5">
        <f>IFERROR(R27+VLOOKUP($A27,'TB2-1'!$A:$XEW,1+IFERROR(VALUE(RIGHT(R$3,2)),RIGHT(R$3,1)),TRUE),#N/A)</f>
        <v>500</v>
      </c>
      <c r="T27" s="10">
        <f t="shared" si="2"/>
        <v>360</v>
      </c>
      <c r="U27" s="5">
        <f>IFERROR(T27+VLOOKUP($A27,'TB2-1'!$A:$XEW,1+IFERROR(VALUE(RIGHT(T$3,2)),RIGHT(T$3,1)),TRUE),#N/A)</f>
        <v>590</v>
      </c>
      <c r="V27" s="10">
        <f t="shared" si="3"/>
        <v>360</v>
      </c>
      <c r="W27" s="5">
        <f>IFERROR(V27+VLOOKUP($A27,'TB2-1'!$A:$XEW,1+IFERROR(VALUE(RIGHT(V$3,2)),RIGHT(V$3,1)),TRUE),#N/A)</f>
        <v>720</v>
      </c>
      <c r="X27" s="10">
        <f t="shared" si="4"/>
        <v>360</v>
      </c>
      <c r="Y27" s="5">
        <f>IFERROR(X27+VLOOKUP($A27,'TB2-1'!$A:$XEW,1+IFERROR(VALUE(RIGHT(X$3,2)),RIGHT(X$3,1)),TRUE),#N/A)</f>
        <v>930</v>
      </c>
      <c r="Z27" s="10">
        <f t="shared" si="5"/>
        <v>360</v>
      </c>
      <c r="AA27" s="5">
        <f>IFERROR(Z27+VLOOKUP($A27,'TB2-1'!$A:$XEW,1+IFERROR(VALUE(RIGHT(Z$3,2)),RIGHT(Z$3,1)),TRUE),#N/A)</f>
        <v>1250</v>
      </c>
      <c r="AB27" s="10">
        <f t="shared" si="6"/>
        <v>360</v>
      </c>
      <c r="AC27" s="5">
        <f>IFERROR(AB27+VLOOKUP($A27,'TB2-1'!$A:$XEW,1+IFERROR(VALUE(RIGHT(AB$3,2)),RIGHT(AB$3,1)),TRUE),#N/A)</f>
        <v>1760</v>
      </c>
      <c r="AD27" s="10">
        <f t="shared" si="7"/>
        <v>360</v>
      </c>
      <c r="AE27" s="5">
        <f>IFERROR(AD27+VLOOKUP($A27,'TB2-1'!$A:$XEW,1+IFERROR(VALUE(RIGHT(AD$3,2)),RIGHT(AD$3,1)),TRUE),#N/A)</f>
        <v>2660</v>
      </c>
      <c r="AF27" s="10">
        <f t="shared" si="8"/>
        <v>360</v>
      </c>
      <c r="AG27" s="5">
        <f>IFERROR(AF27+VLOOKUP($A27,'TB2-1'!$A:$XEW,1+IFERROR(VALUE(RIGHT(AF$3,2)),RIGHT(AF$3,1)),TRUE),#N/A)</f>
        <v>3960</v>
      </c>
      <c r="AH27" s="10">
        <f t="shared" si="9"/>
        <v>360</v>
      </c>
      <c r="AI27" s="5">
        <f>IFERROR(AH27+VLOOKUP($A27,'TB2-1'!$A:$XEW,1+IFERROR(VALUE(RIGHT(AH$3,2)),RIGHT(AH$3,1)),TRUE),#N/A)</f>
        <v>6060</v>
      </c>
      <c r="AJ27" s="10">
        <f t="shared" si="10"/>
        <v>360</v>
      </c>
      <c r="AK27" s="5">
        <f>IFERROR(AJ27+VLOOKUP($A27,'TB2-1'!$A:$XEW,1+IFERROR(VALUE(RIGHT(AJ$3,2)),RIGHT(AJ$3,1)),TRUE),#N/A)</f>
        <v>9260</v>
      </c>
      <c r="AL27" s="84">
        <v>210</v>
      </c>
      <c r="AM27" s="6">
        <f>IFERROR(AL27+VLOOKUP($A27,'TB2-1'!$A:$XEW,1+IFERROR(VALUE(RIGHT(AL$3,2)),RIGHT(AL$3,1)),TRUE),#N/A)</f>
        <v>217</v>
      </c>
      <c r="AN27" s="6">
        <f t="shared" si="11"/>
        <v>210</v>
      </c>
      <c r="AO27" s="6">
        <f>IFERROR(AN27+VLOOKUP($A27,'TB2-1'!$A:$XEW,1+IFERROR(VALUE(RIGHT(AN$3,2)),RIGHT(AN$3,1)),TRUE),#N/A)</f>
        <v>219</v>
      </c>
      <c r="AP27" s="6">
        <f t="shared" si="11"/>
        <v>210</v>
      </c>
      <c r="AQ27" s="6">
        <f>IFERROR(AP27+VLOOKUP($A27,'TB2-1'!$A:$XEW,1+IFERROR(VALUE(RIGHT(AP$3,2)),RIGHT(AP$3,1)),TRUE),#N/A)</f>
        <v>223</v>
      </c>
      <c r="AR27" s="6">
        <f t="shared" si="11"/>
        <v>210</v>
      </c>
      <c r="AS27" s="6">
        <f>IFERROR(AR27+VLOOKUP($A27,'TB2-1'!$A:$XEW,1+IFERROR(VALUE(RIGHT(AR$3,2)),RIGHT(AR$3,1)),TRUE),#N/A)</f>
        <v>228</v>
      </c>
      <c r="AT27" s="6">
        <f t="shared" si="11"/>
        <v>210</v>
      </c>
      <c r="AU27" s="6">
        <f>IFERROR(AT27+VLOOKUP($A27,'TB2-1'!$A:$XEW,1+IFERROR(VALUE(RIGHT(AT$3,2)),RIGHT(AT$3,1)),TRUE),#N/A)</f>
        <v>235</v>
      </c>
      <c r="AV27" s="6">
        <f t="shared" si="11"/>
        <v>210</v>
      </c>
      <c r="AW27" s="6">
        <f>IFERROR(AV27+VLOOKUP($A27,'TB2-1'!$A:$XEW,1+IFERROR(VALUE(RIGHT(AV$3,2)),RIGHT(AV$3,1)),TRUE),#N/A)</f>
        <v>246</v>
      </c>
      <c r="AX27" s="6">
        <f t="shared" si="11"/>
        <v>210</v>
      </c>
      <c r="AY27" s="6">
        <f>IFERROR(AX27+VLOOKUP($A27,'TB2-1'!$A:$XEW,1+IFERROR(VALUE(RIGHT(AX$3,2)),RIGHT(AX$3,1)),TRUE),#N/A)</f>
        <v>267</v>
      </c>
      <c r="AZ27" s="6">
        <f t="shared" si="11"/>
        <v>210</v>
      </c>
      <c r="BA27" s="6">
        <f>IFERROR(AZ27+VLOOKUP($A27,'TB2-1'!$A:$XEW,1+IFERROR(VALUE(RIGHT(AZ$3,2)),RIGHT(AZ$3,1)),TRUE),#N/A)</f>
        <v>299</v>
      </c>
      <c r="BB27" s="6">
        <f t="shared" si="11"/>
        <v>210</v>
      </c>
      <c r="BC27" s="6">
        <f>IFERROR(BB27+VLOOKUP($A27,'TB2-1'!$A:$XEW,1+IFERROR(VALUE(RIGHT(BB$3,2)),RIGHT(BB$3,1)),TRUE),#N/A)</f>
        <v>350</v>
      </c>
      <c r="BD27" s="6">
        <f t="shared" si="12"/>
        <v>210</v>
      </c>
      <c r="BE27" s="6">
        <f>IFERROR(BD27+VLOOKUP($A27,'TB2-1'!$A:$XEW,1+IFERROR(VALUE(RIGHT(BD$3,2)),RIGHT(BD$3,1)),TRUE),#N/A)</f>
        <v>440</v>
      </c>
      <c r="BF27" s="6">
        <f t="shared" si="13"/>
        <v>210</v>
      </c>
      <c r="BG27" s="6">
        <f>IFERROR(BF27+VLOOKUP($A27,'TB2-1'!$A:$XEW,1+IFERROR(VALUE(RIGHT(BF$3,2)),RIGHT(BF$3,1)),TRUE),#N/A)</f>
        <v>570</v>
      </c>
      <c r="BH27" s="6">
        <f t="shared" si="14"/>
        <v>210</v>
      </c>
      <c r="BI27" s="6">
        <f>IFERROR(BH27+VLOOKUP($A27,'TB2-1'!$A:$XEW,1+IFERROR(VALUE(RIGHT(BH$3,2)),RIGHT(BH$3,1)),TRUE),#N/A)</f>
        <v>780</v>
      </c>
      <c r="BJ27" s="6">
        <f t="shared" si="15"/>
        <v>210</v>
      </c>
      <c r="BK27" s="6">
        <f>IFERROR(BJ27+VLOOKUP($A27,'TB2-1'!$A:$XEW,1+IFERROR(VALUE(RIGHT(BJ$3,2)),RIGHT(BJ$3,1)),TRUE),#N/A)</f>
        <v>1100</v>
      </c>
      <c r="BL27" s="6">
        <f t="shared" si="16"/>
        <v>210</v>
      </c>
      <c r="BM27" s="6">
        <f>IFERROR(BL27+VLOOKUP($A27,'TB2-1'!$A:$XEW,1+IFERROR(VALUE(RIGHT(BL$3,2)),RIGHT(BL$3,1)),TRUE),#N/A)</f>
        <v>1610</v>
      </c>
      <c r="BN27" s="6">
        <f t="shared" si="17"/>
        <v>210</v>
      </c>
      <c r="BO27" s="6">
        <f>IFERROR(BN27+VLOOKUP($A27,'TB2-1'!$A:$XEW,1+IFERROR(VALUE(RIGHT(BN$3,2)),RIGHT(BN$3,1)),TRUE),#N/A)</f>
        <v>2510</v>
      </c>
      <c r="BP27" s="6">
        <f t="shared" si="18"/>
        <v>210</v>
      </c>
      <c r="BQ27" s="6">
        <f>IFERROR(BP27+VLOOKUP($A27,'TB2-1'!$A:$XEW,1+IFERROR(VALUE(RIGHT(BP$3,2)),RIGHT(BP$3,1)),TRUE),#N/A)</f>
        <v>3810</v>
      </c>
      <c r="BR27" s="6">
        <f t="shared" si="19"/>
        <v>210</v>
      </c>
      <c r="BS27" s="6">
        <f>IFERROR(BR27+VLOOKUP($A27,'TB2-1'!$A:$XEW,1+IFERROR(VALUE(RIGHT(BR$3,2)),RIGHT(BR$3,1)),TRUE),#N/A)</f>
        <v>5910</v>
      </c>
      <c r="BT27" s="6">
        <f t="shared" si="20"/>
        <v>210</v>
      </c>
      <c r="BU27" s="6">
        <f>IFERROR(BT27+VLOOKUP($A27,'TB2-1'!$A:$XEW,1+IFERROR(VALUE(RIGHT(BT$3,2)),RIGHT(BT$3,1)),TRUE),#N/A)</f>
        <v>9110</v>
      </c>
      <c r="BV27" s="84">
        <v>125</v>
      </c>
      <c r="BW27" s="5">
        <f>IFERROR(BV27+VLOOKUP($A27,'TB2-1'!$A:$XEW,1+IFERROR(VALUE(RIGHT(BV$3,2)),RIGHT(BV$3,1)),TRUE),#N/A)</f>
        <v>132</v>
      </c>
      <c r="BX27" s="10">
        <f t="shared" si="21"/>
        <v>125</v>
      </c>
      <c r="BY27" s="5">
        <f>IFERROR(BX27+VLOOKUP($A27,'TB2-1'!$A:$XEW,1+IFERROR(VALUE(RIGHT(BX$3,2)),RIGHT(BX$3,1)),TRUE),#N/A)</f>
        <v>134</v>
      </c>
      <c r="BZ27" s="10">
        <f t="shared" si="21"/>
        <v>125</v>
      </c>
      <c r="CA27" s="5">
        <f>IFERROR(BZ27+VLOOKUP($A27,'TB2-1'!$A:$XEW,1+IFERROR(VALUE(RIGHT(BZ$3,2)),RIGHT(BZ$3,1)),TRUE),#N/A)</f>
        <v>138</v>
      </c>
      <c r="CB27" s="10">
        <f t="shared" si="21"/>
        <v>125</v>
      </c>
      <c r="CC27" s="5">
        <f>IFERROR(CB27+VLOOKUP($A27,'TB2-1'!$A:$XEW,1+IFERROR(VALUE(RIGHT(CB$3,2)),RIGHT(CB$3,1)),TRUE),#N/A)</f>
        <v>143</v>
      </c>
      <c r="CD27" s="10">
        <f t="shared" si="21"/>
        <v>125</v>
      </c>
      <c r="CE27" s="5">
        <f>IFERROR(CD27+VLOOKUP($A27,'TB2-1'!$A:$XEW,1+IFERROR(VALUE(RIGHT(CD$3,2)),RIGHT(CD$3,1)),TRUE),#N/A)</f>
        <v>150</v>
      </c>
      <c r="CF27" s="10">
        <f t="shared" si="21"/>
        <v>125</v>
      </c>
      <c r="CG27" s="5">
        <f>IFERROR(CF27+VLOOKUP($A27,'TB2-1'!$A:$XEW,1+IFERROR(VALUE(RIGHT(CF$3,2)),RIGHT(CF$3,1)),TRUE),#N/A)</f>
        <v>161</v>
      </c>
      <c r="CH27" s="10">
        <f t="shared" si="21"/>
        <v>125</v>
      </c>
      <c r="CI27" s="5">
        <f>IFERROR(CH27+VLOOKUP($A27,'TB2-1'!$A:$XEW,1+IFERROR(VALUE(RIGHT(CH$3,2)),RIGHT(CH$3,1)),TRUE),#N/A)</f>
        <v>182</v>
      </c>
      <c r="CJ27" s="10">
        <f t="shared" si="21"/>
        <v>125</v>
      </c>
      <c r="CK27" s="5">
        <f>IFERROR(CJ27+VLOOKUP($A27,'TB2-1'!$A:$XEW,1+IFERROR(VALUE(RIGHT(CJ$3,2)),RIGHT(CJ$3,1)),TRUE),#N/A)</f>
        <v>214</v>
      </c>
      <c r="CL27" s="10">
        <f t="shared" si="21"/>
        <v>125</v>
      </c>
      <c r="CM27" s="5">
        <f>IFERROR(CL27+VLOOKUP($A27,'TB2-1'!$A:$XEW,1+IFERROR(VALUE(RIGHT(CL$3,2)),RIGHT(CL$3,1)),TRUE),#N/A)</f>
        <v>265</v>
      </c>
      <c r="CN27" s="10">
        <f t="shared" si="22"/>
        <v>125</v>
      </c>
      <c r="CO27" s="5">
        <f>IFERROR(CN27+VLOOKUP($A27,'TB2-1'!$A:$XEW,1+IFERROR(VALUE(RIGHT(CN$3,2)),RIGHT(CN$3,1)),TRUE),#N/A)</f>
        <v>355</v>
      </c>
      <c r="CP27" s="10">
        <f t="shared" si="23"/>
        <v>125</v>
      </c>
      <c r="CQ27" s="5">
        <f>IFERROR(CP27+VLOOKUP($A27,'TB2-1'!$A:$XEW,1+IFERROR(VALUE(RIGHT(CP$3,2)),RIGHT(CP$3,1)),TRUE),#N/A)</f>
        <v>485</v>
      </c>
      <c r="CR27" s="10">
        <f t="shared" si="24"/>
        <v>125</v>
      </c>
      <c r="CS27" s="5">
        <f>IFERROR(CR27+VLOOKUP($A27,'TB2-1'!$A:$XEW,1+IFERROR(VALUE(RIGHT(CR$3,2)),RIGHT(CR$3,1)),TRUE),#N/A)</f>
        <v>695</v>
      </c>
      <c r="CT27" s="10">
        <f t="shared" si="25"/>
        <v>125</v>
      </c>
      <c r="CU27" s="5">
        <f>IFERROR(CT27+VLOOKUP($A27,'TB2-1'!$A:$XEW,1+IFERROR(VALUE(RIGHT(CT$3,2)),RIGHT(CT$3,1)),TRUE),#N/A)</f>
        <v>1015</v>
      </c>
      <c r="CV27" s="10">
        <f t="shared" si="26"/>
        <v>125</v>
      </c>
      <c r="CW27" s="5">
        <f>IFERROR(CV27+VLOOKUP($A27,'TB2-1'!$A:$XEW,1+IFERROR(VALUE(RIGHT(CV$3,2)),RIGHT(CV$3,1)),TRUE),#N/A)</f>
        <v>1525</v>
      </c>
      <c r="CX27" s="10">
        <f t="shared" si="27"/>
        <v>125</v>
      </c>
      <c r="CY27" s="5">
        <f>IFERROR(CX27+VLOOKUP($A27,'TB2-1'!$A:$XEW,1+IFERROR(VALUE(RIGHT(CX$3,2)),RIGHT(CX$3,1)),TRUE),#N/A)</f>
        <v>2425</v>
      </c>
      <c r="CZ27" s="10">
        <f t="shared" si="28"/>
        <v>125</v>
      </c>
      <c r="DA27" s="5">
        <f>IFERROR(CZ27+VLOOKUP($A27,'TB2-1'!$A:$XEW,1+IFERROR(VALUE(RIGHT(CZ$3,2)),RIGHT(CZ$3,1)),TRUE),#N/A)</f>
        <v>3725</v>
      </c>
      <c r="DB27" s="10">
        <f t="shared" si="29"/>
        <v>125</v>
      </c>
      <c r="DC27" s="5">
        <f>IFERROR(DB27+VLOOKUP($A27,'TB2-1'!$A:$XEW,1+IFERROR(VALUE(RIGHT(DB$3,2)),RIGHT(DB$3,1)),TRUE),#N/A)</f>
        <v>5825</v>
      </c>
      <c r="DD27" s="10">
        <f t="shared" si="30"/>
        <v>125</v>
      </c>
      <c r="DE27" s="5">
        <f>IFERROR(DD27+VLOOKUP($A27,'TB2-1'!$A:$XEW,1+IFERROR(VALUE(RIGHT(DD$3,2)),RIGHT(DD$3,1)),TRUE),#N/A)</f>
        <v>9025</v>
      </c>
      <c r="DF27" s="84">
        <v>62</v>
      </c>
      <c r="DG27" s="6">
        <f>IFERROR(DF27+VLOOKUP($A27,'TB2-1'!$A:$XEW,1+IFERROR(VALUE(RIGHT(DF$3,2)),RIGHT(DF$3,1)),TRUE),#N/A)</f>
        <v>69</v>
      </c>
      <c r="DH27" s="6">
        <f t="shared" si="31"/>
        <v>62</v>
      </c>
      <c r="DI27" s="6">
        <f>IFERROR(DH27+VLOOKUP($A27,'TB2-1'!$A:$XEW,1+IFERROR(VALUE(RIGHT(DH$3,2)),RIGHT(DH$3,1)),TRUE),#N/A)</f>
        <v>71</v>
      </c>
      <c r="DJ27" s="6">
        <f t="shared" si="31"/>
        <v>62</v>
      </c>
      <c r="DK27" s="6">
        <f>IFERROR(DJ27+VLOOKUP($A27,'TB2-1'!$A:$XEW,1+IFERROR(VALUE(RIGHT(DJ$3,2)),RIGHT(DJ$3,1)),TRUE),#N/A)</f>
        <v>75</v>
      </c>
      <c r="DL27" s="6">
        <f t="shared" si="31"/>
        <v>62</v>
      </c>
      <c r="DM27" s="6">
        <f>IFERROR(DL27+VLOOKUP($A27,'TB2-1'!$A:$XEW,1+IFERROR(VALUE(RIGHT(DL$3,2)),RIGHT(DL$3,1)),TRUE),#N/A)</f>
        <v>80</v>
      </c>
      <c r="DN27" s="6">
        <f t="shared" si="31"/>
        <v>62</v>
      </c>
      <c r="DO27" s="6">
        <f>IFERROR(DN27+VLOOKUP($A27,'TB2-1'!$A:$XEW,1+IFERROR(VALUE(RIGHT(DN$3,2)),RIGHT(DN$3,1)),TRUE),#N/A)</f>
        <v>87</v>
      </c>
      <c r="DP27" s="6">
        <f t="shared" si="31"/>
        <v>62</v>
      </c>
      <c r="DQ27" s="6">
        <f>IFERROR(DP27+VLOOKUP($A27,'TB2-1'!$A:$XEW,1+IFERROR(VALUE(RIGHT(DP$3,2)),RIGHT(DP$3,1)),TRUE),#N/A)</f>
        <v>98</v>
      </c>
      <c r="DR27" s="6">
        <f t="shared" si="31"/>
        <v>62</v>
      </c>
      <c r="DS27" s="6">
        <f>IFERROR(DR27+VLOOKUP($A27,'TB2-1'!$A:$XEW,1+IFERROR(VALUE(RIGHT(DR$3,2)),RIGHT(DR$3,1)),TRUE),#N/A)</f>
        <v>119</v>
      </c>
      <c r="DT27" s="6">
        <f t="shared" si="31"/>
        <v>62</v>
      </c>
      <c r="DU27" s="6">
        <f>IFERROR(DT27+VLOOKUP($A27,'TB2-1'!$A:$XEW,1+IFERROR(VALUE(RIGHT(DT$3,2)),RIGHT(DT$3,1)),TRUE),#N/A)</f>
        <v>151</v>
      </c>
      <c r="DV27" s="6">
        <f t="shared" si="31"/>
        <v>62</v>
      </c>
      <c r="DW27" s="6">
        <f>IFERROR(DV27+VLOOKUP($A27,'TB2-1'!$A:$XEW,1+IFERROR(VALUE(RIGHT(DV$3,2)),RIGHT(DV$3,1)),TRUE),#N/A)</f>
        <v>202</v>
      </c>
      <c r="DX27" s="6">
        <f t="shared" si="32"/>
        <v>62</v>
      </c>
      <c r="DY27" s="6">
        <f>IFERROR(DX27+VLOOKUP($A27,'TB2-1'!$A:$XEW,1+IFERROR(VALUE(RIGHT(DX$3,2)),RIGHT(DX$3,1)),TRUE),#N/A)</f>
        <v>292</v>
      </c>
      <c r="DZ27" s="6">
        <f t="shared" si="33"/>
        <v>62</v>
      </c>
      <c r="EA27" s="6">
        <f>IFERROR(DZ27+VLOOKUP($A27,'TB2-1'!$A:$XEW,1+IFERROR(VALUE(RIGHT(DZ$3,2)),RIGHT(DZ$3,1)),TRUE),#N/A)</f>
        <v>422</v>
      </c>
      <c r="EB27" s="6">
        <f t="shared" si="34"/>
        <v>62</v>
      </c>
      <c r="EC27" s="6">
        <f>IFERROR(EB27+VLOOKUP($A27,'TB2-1'!$A:$XEW,1+IFERROR(VALUE(RIGHT(EB$3,2)),RIGHT(EB$3,1)),TRUE),#N/A)</f>
        <v>632</v>
      </c>
      <c r="ED27" s="6">
        <f t="shared" si="35"/>
        <v>62</v>
      </c>
      <c r="EE27" s="6">
        <f>IFERROR(ED27+VLOOKUP($A27,'TB2-1'!$A:$XEW,1+IFERROR(VALUE(RIGHT(ED$3,2)),RIGHT(ED$3,1)),TRUE),#N/A)</f>
        <v>952</v>
      </c>
      <c r="EF27" s="6">
        <f t="shared" si="36"/>
        <v>62</v>
      </c>
      <c r="EG27" s="6">
        <f>IFERROR(EF27+VLOOKUP($A27,'TB2-1'!$A:$XEW,1+IFERROR(VALUE(RIGHT(EF$3,2)),RIGHT(EF$3,1)),TRUE),#N/A)</f>
        <v>1462</v>
      </c>
      <c r="EH27" s="6">
        <f t="shared" si="37"/>
        <v>62</v>
      </c>
      <c r="EI27" s="6">
        <f>IFERROR(EH27+VLOOKUP($A27,'TB2-1'!$A:$XEW,1+IFERROR(VALUE(RIGHT(EH$3,2)),RIGHT(EH$3,1)),TRUE),#N/A)</f>
        <v>2362</v>
      </c>
      <c r="EJ27" s="6">
        <f t="shared" si="38"/>
        <v>62</v>
      </c>
      <c r="EK27" s="6">
        <f>IFERROR(EJ27+VLOOKUP($A27,'TB2-1'!$A:$XEW,1+IFERROR(VALUE(RIGHT(EJ$3,2)),RIGHT(EJ$3,1)),TRUE),#N/A)</f>
        <v>3662</v>
      </c>
      <c r="EL27" s="6">
        <f t="shared" si="39"/>
        <v>62</v>
      </c>
      <c r="EM27" s="6">
        <f>IFERROR(EL27+VLOOKUP($A27,'TB2-1'!$A:$XEW,1+IFERROR(VALUE(RIGHT(EL$3,2)),RIGHT(EL$3,1)),TRUE),#N/A)</f>
        <v>5762</v>
      </c>
      <c r="EN27" s="6">
        <f t="shared" si="40"/>
        <v>62</v>
      </c>
      <c r="EO27" s="6">
        <f>IFERROR(EN27+VLOOKUP($A27,'TB2-1'!$A:$XEW,1+IFERROR(VALUE(RIGHT(EN$3,2)),RIGHT(EN$3,1)),TRUE),#N/A)</f>
        <v>8962</v>
      </c>
      <c r="EP27" s="84">
        <v>18</v>
      </c>
      <c r="EQ27" s="5">
        <f>IFERROR(EP27+VLOOKUP($A27,'TB2-1'!$A:$XEW,1+IFERROR(VALUE(RIGHT(EP$3,2)),RIGHT(EP$3,1)),TRUE),#N/A)</f>
        <v>25</v>
      </c>
      <c r="ER27" s="10">
        <f t="shared" si="41"/>
        <v>18</v>
      </c>
      <c r="ES27" s="5">
        <f>IFERROR(ER27+VLOOKUP($A27,'TB2-1'!$A:$XEW,1+IFERROR(VALUE(RIGHT(ER$3,2)),RIGHT(ER$3,1)),TRUE),#N/A)</f>
        <v>27</v>
      </c>
      <c r="ET27" s="10">
        <f t="shared" si="41"/>
        <v>18</v>
      </c>
      <c r="EU27" s="5">
        <f>IFERROR(ET27+VLOOKUP($A27,'TB2-1'!$A:$XEW,1+IFERROR(VALUE(RIGHT(ET$3,2)),RIGHT(ET$3,1)),TRUE),#N/A)</f>
        <v>31</v>
      </c>
      <c r="EV27" s="10">
        <f t="shared" si="41"/>
        <v>18</v>
      </c>
      <c r="EW27" s="5">
        <f>IFERROR(EV27+VLOOKUP($A27,'TB2-1'!$A:$XEW,1+IFERROR(VALUE(RIGHT(EV$3,2)),RIGHT(EV$3,1)),TRUE),#N/A)</f>
        <v>36</v>
      </c>
      <c r="EX27" s="10">
        <f t="shared" si="41"/>
        <v>18</v>
      </c>
      <c r="EY27" s="5">
        <f>IFERROR(EX27+VLOOKUP($A27,'TB2-1'!$A:$XEW,1+IFERROR(VALUE(RIGHT(EX$3,2)),RIGHT(EX$3,1)),TRUE),#N/A)</f>
        <v>43</v>
      </c>
      <c r="EZ27" s="10">
        <f t="shared" si="41"/>
        <v>18</v>
      </c>
      <c r="FA27" s="5">
        <f>IFERROR(EZ27+VLOOKUP($A27,'TB2-1'!$A:$XEW,1+IFERROR(VALUE(RIGHT(EZ$3,2)),RIGHT(EZ$3,1)),TRUE),#N/A)</f>
        <v>54</v>
      </c>
      <c r="FB27" s="10">
        <f t="shared" si="41"/>
        <v>18</v>
      </c>
      <c r="FC27" s="5">
        <f>IFERROR(FB27+VLOOKUP($A27,'TB2-1'!$A:$XEW,1+IFERROR(VALUE(RIGHT(FB$3,2)),RIGHT(FB$3,1)),TRUE),#N/A)</f>
        <v>75</v>
      </c>
      <c r="FD27" s="10">
        <f t="shared" si="41"/>
        <v>18</v>
      </c>
      <c r="FE27" s="5">
        <f>IFERROR(FD27+VLOOKUP($A27,'TB2-1'!$A:$XEW,1+IFERROR(VALUE(RIGHT(FD$3,2)),RIGHT(FD$3,1)),TRUE),#N/A)</f>
        <v>107</v>
      </c>
      <c r="FF27" s="10">
        <f t="shared" si="41"/>
        <v>18</v>
      </c>
      <c r="FG27" s="5">
        <f>IFERROR(FF27+VLOOKUP($A27,'TB2-1'!$A:$XEW,1+IFERROR(VALUE(RIGHT(FF$3,2)),RIGHT(FF$3,1)),TRUE),#N/A)</f>
        <v>158</v>
      </c>
      <c r="FH27" s="10">
        <f t="shared" si="42"/>
        <v>18</v>
      </c>
      <c r="FI27" s="5">
        <f>IFERROR(FH27+VLOOKUP($A27,'TB2-1'!$A:$XEW,1+IFERROR(VALUE(RIGHT(FH$3,2)),RIGHT(FH$3,1)),TRUE),#N/A)</f>
        <v>248</v>
      </c>
      <c r="FJ27" s="10">
        <f t="shared" si="43"/>
        <v>18</v>
      </c>
      <c r="FK27" s="5">
        <f>IFERROR(FJ27+VLOOKUP($A27,'TB2-1'!$A:$XEW,1+IFERROR(VALUE(RIGHT(FJ$3,2)),RIGHT(FJ$3,1)),TRUE),#N/A)</f>
        <v>378</v>
      </c>
      <c r="FL27" s="10">
        <f t="shared" si="44"/>
        <v>18</v>
      </c>
      <c r="FM27" s="5">
        <f>IFERROR(FL27+VLOOKUP($A27,'TB2-1'!$A:$XEW,1+IFERROR(VALUE(RIGHT(FL$3,2)),RIGHT(FL$3,1)),TRUE),#N/A)</f>
        <v>588</v>
      </c>
      <c r="FN27" s="10">
        <f t="shared" si="45"/>
        <v>18</v>
      </c>
      <c r="FO27" s="5">
        <f>IFERROR(FN27+VLOOKUP($A27,'TB2-1'!$A:$XEW,1+IFERROR(VALUE(RIGHT(FN$3,2)),RIGHT(FN$3,1)),TRUE),#N/A)</f>
        <v>908</v>
      </c>
      <c r="FP27" s="10">
        <f t="shared" si="46"/>
        <v>18</v>
      </c>
      <c r="FQ27" s="5">
        <f>IFERROR(FP27+VLOOKUP($A27,'TB2-1'!$A:$XEW,1+IFERROR(VALUE(RIGHT(FP$3,2)),RIGHT(FP$3,1)),TRUE),#N/A)</f>
        <v>1418</v>
      </c>
      <c r="FR27" s="10">
        <f t="shared" si="47"/>
        <v>18</v>
      </c>
      <c r="FS27" s="5">
        <f>IFERROR(FR27+VLOOKUP($A27,'TB2-1'!$A:$XEW,1+IFERROR(VALUE(RIGHT(FR$3,2)),RIGHT(FR$3,1)),TRUE),#N/A)</f>
        <v>2318</v>
      </c>
      <c r="FT27" s="10">
        <f t="shared" si="48"/>
        <v>18</v>
      </c>
      <c r="FU27" s="5">
        <f>IFERROR(FT27+VLOOKUP($A27,'TB2-1'!$A:$XEW,1+IFERROR(VALUE(RIGHT(FT$3,2)),RIGHT(FT$3,1)),TRUE),#N/A)</f>
        <v>3618</v>
      </c>
      <c r="FV27" s="10">
        <f t="shared" si="49"/>
        <v>18</v>
      </c>
      <c r="FW27" s="5">
        <f>IFERROR(FV27+VLOOKUP($A27,'TB2-1'!$A:$XEW,1+IFERROR(VALUE(RIGHT(FV$3,2)),RIGHT(FV$3,1)),TRUE),#N/A)</f>
        <v>5718</v>
      </c>
      <c r="FX27" s="10">
        <f t="shared" si="50"/>
        <v>18</v>
      </c>
      <c r="FY27" s="5">
        <f>IFERROR(FX27+VLOOKUP($A27,'TB2-1'!$A:$XEW,1+IFERROR(VALUE(RIGHT(FX$3,2)),RIGHT(FX$3,1)),TRUE),#N/A)</f>
        <v>8918</v>
      </c>
      <c r="FZ27" s="84">
        <v>0</v>
      </c>
      <c r="GA27" s="6">
        <f>IFERROR(FZ27+VLOOKUP($A27,'TB2-1'!$A:$XEW,1+IFERROR(VALUE(RIGHT(FZ$3,2)),RIGHT(FZ$3,1)),TRUE),#N/A)</f>
        <v>7</v>
      </c>
      <c r="GB27" s="6">
        <f t="shared" si="51"/>
        <v>0</v>
      </c>
      <c r="GC27" s="6">
        <f>IFERROR(GB27+VLOOKUP($A27,'TB2-1'!$A:$XEW,1+IFERROR(VALUE(RIGHT(GB$3,2)),RIGHT(GB$3,1)),TRUE),#N/A)</f>
        <v>9</v>
      </c>
      <c r="GD27" s="6">
        <f t="shared" si="51"/>
        <v>0</v>
      </c>
      <c r="GE27" s="6">
        <f>IFERROR(GD27+VLOOKUP($A27,'TB2-1'!$A:$XEW,1+IFERROR(VALUE(RIGHT(GD$3,2)),RIGHT(GD$3,1)),TRUE),#N/A)</f>
        <v>13</v>
      </c>
      <c r="GF27" s="6">
        <f t="shared" si="51"/>
        <v>0</v>
      </c>
      <c r="GG27" s="6">
        <f>IFERROR(GF27+VLOOKUP($A27,'TB2-1'!$A:$XEW,1+IFERROR(VALUE(RIGHT(GF$3,2)),RIGHT(GF$3,1)),TRUE),#N/A)</f>
        <v>18</v>
      </c>
      <c r="GH27" s="6">
        <f t="shared" si="51"/>
        <v>0</v>
      </c>
      <c r="GI27" s="6">
        <f>IFERROR(GH27+VLOOKUP($A27,'TB2-1'!$A:$XEW,1+IFERROR(VALUE(RIGHT(GH$3,2)),RIGHT(GH$3,1)),TRUE),#N/A)</f>
        <v>25</v>
      </c>
      <c r="GJ27" s="6">
        <f t="shared" si="51"/>
        <v>0</v>
      </c>
      <c r="GK27" s="6">
        <f>IFERROR(GJ27+VLOOKUP($A27,'TB2-1'!$A:$XEW,1+IFERROR(VALUE(RIGHT(GJ$3,2)),RIGHT(GJ$3,1)),TRUE),#N/A)</f>
        <v>36</v>
      </c>
      <c r="GL27" s="6">
        <f t="shared" si="51"/>
        <v>0</v>
      </c>
      <c r="GM27" s="6">
        <f>IFERROR(GL27+VLOOKUP($A27,'TB2-1'!$A:$XEW,1+IFERROR(VALUE(RIGHT(GL$3,2)),RIGHT(GL$3,1)),TRUE),#N/A)</f>
        <v>57</v>
      </c>
      <c r="GN27" s="6">
        <f t="shared" si="51"/>
        <v>0</v>
      </c>
      <c r="GO27" s="6">
        <f>IFERROR(GN27+VLOOKUP($A27,'TB2-1'!$A:$XEW,1+IFERROR(VALUE(RIGHT(GN$3,2)),RIGHT(GN$3,1)),TRUE),#N/A)</f>
        <v>89</v>
      </c>
      <c r="GP27" s="6">
        <f t="shared" si="51"/>
        <v>0</v>
      </c>
      <c r="GQ27" s="6">
        <f>IFERROR(GP27+VLOOKUP($A27,'TB2-1'!$A:$XEW,1+IFERROR(VALUE(RIGHT(GP$3,2)),RIGHT(GP$3,1)),TRUE),#N/A)</f>
        <v>140</v>
      </c>
      <c r="GR27" s="6">
        <f t="shared" si="52"/>
        <v>0</v>
      </c>
      <c r="GS27" s="6">
        <f>IFERROR(GR27+VLOOKUP($A27,'TB2-1'!$A:$XEW,1+IFERROR(VALUE(RIGHT(GR$3,2)),RIGHT(GR$3,1)),TRUE),#N/A)</f>
        <v>230</v>
      </c>
      <c r="GT27" s="6">
        <f t="shared" si="53"/>
        <v>0</v>
      </c>
      <c r="GU27" s="6">
        <f>IFERROR(GT27+VLOOKUP($A27,'TB2-1'!$A:$XEW,1+IFERROR(VALUE(RIGHT(GT$3,2)),RIGHT(GT$3,1)),TRUE),#N/A)</f>
        <v>360</v>
      </c>
      <c r="GV27" s="6">
        <f t="shared" si="54"/>
        <v>0</v>
      </c>
      <c r="GW27" s="6">
        <f>IFERROR(GV27+VLOOKUP($A27,'TB2-1'!$A:$XEW,1+IFERROR(VALUE(RIGHT(GV$3,2)),RIGHT(GV$3,1)),TRUE),#N/A)</f>
        <v>570</v>
      </c>
      <c r="GX27" s="6">
        <f t="shared" si="55"/>
        <v>0</v>
      </c>
      <c r="GY27" s="6">
        <f>IFERROR(GX27+VLOOKUP($A27,'TB2-1'!$A:$XEW,1+IFERROR(VALUE(RIGHT(GX$3,2)),RIGHT(GX$3,1)),TRUE),#N/A)</f>
        <v>890</v>
      </c>
      <c r="GZ27" s="6">
        <f t="shared" si="56"/>
        <v>0</v>
      </c>
      <c r="HA27" s="6">
        <f>IFERROR(GZ27+VLOOKUP($A27,'TB2-1'!$A:$XEW,1+IFERROR(VALUE(RIGHT(GZ$3,2)),RIGHT(GZ$3,1)),TRUE),#N/A)</f>
        <v>1400</v>
      </c>
      <c r="HB27" s="6">
        <f t="shared" si="57"/>
        <v>0</v>
      </c>
      <c r="HC27" s="6">
        <f>IFERROR(HB27+VLOOKUP($A27,'TB2-1'!$A:$XEW,1+IFERROR(VALUE(RIGHT(HB$3,2)),RIGHT(HB$3,1)),TRUE),#N/A)</f>
        <v>2300</v>
      </c>
      <c r="HD27" s="6">
        <f t="shared" si="58"/>
        <v>0</v>
      </c>
      <c r="HE27" s="6">
        <f>IFERROR(HD27+VLOOKUP($A27,'TB2-1'!$A:$XEW,1+IFERROR(VALUE(RIGHT(HD$3,2)),RIGHT(HD$3,1)),TRUE),#N/A)</f>
        <v>3600</v>
      </c>
      <c r="HF27" s="6">
        <f t="shared" si="59"/>
        <v>0</v>
      </c>
      <c r="HG27" s="6">
        <f>IFERROR(HF27+VLOOKUP($A27,'TB2-1'!$A:$XEW,1+IFERROR(VALUE(RIGHT(HF$3,2)),RIGHT(HF$3,1)),TRUE),#N/A)</f>
        <v>5700</v>
      </c>
      <c r="HH27" s="6">
        <f t="shared" si="60"/>
        <v>0</v>
      </c>
      <c r="HI27" s="6">
        <f>IFERROR(HH27+VLOOKUP($A27,'TB2-1'!$A:$XEW,1+IFERROR(VALUE(RIGHT(HH$3,2)),RIGHT(HH$3,1)),TRUE),#N/A)</f>
        <v>8900</v>
      </c>
      <c r="HJ27" s="5">
        <f>IFERROR(-VLOOKUP($A27,'TB2-1'!$A:$XEW,1+IFERROR(VALUE(RIGHT(HJ$3,2)),RIGHT(HJ$3,1)),TRUE)/2,#N/A)</f>
        <v>-3.5</v>
      </c>
      <c r="HK27" s="5">
        <f>IFERROR(VLOOKUP($A27,'TB2-1'!$A:$XEW,1+IFERROR(VALUE(RIGHT(HJ$3,2)),RIGHT(HJ$3,1)),TRUE)/2,#N/A)</f>
        <v>3.5</v>
      </c>
      <c r="HL27" s="5">
        <f>IFERROR(-VLOOKUP($A27,'TB2-1'!$A:$XEW,1+IFERROR(VALUE(RIGHT(HL$3,2)),RIGHT(HL$3,1)),TRUE)/2,#N/A)</f>
        <v>-4.5</v>
      </c>
      <c r="HM27" s="5">
        <f>IFERROR(VLOOKUP($A27,'TB2-1'!$A:$XEW,1+IFERROR(VALUE(RIGHT(HL$3,2)),RIGHT(HL$3,1)),TRUE)/2,#N/A)</f>
        <v>4.5</v>
      </c>
      <c r="HN27" s="5">
        <f>IFERROR(-VLOOKUP($A27,'TB2-1'!$A:$XEW,1+IFERROR(VALUE(RIGHT(HN$3,2)),RIGHT(HN$3,1)),TRUE)/2,#N/A)</f>
        <v>-6.5</v>
      </c>
      <c r="HO27" s="5">
        <f>IFERROR(VLOOKUP($A27,'TB2-1'!$A:$XEW,1+IFERROR(VALUE(RIGHT(HN$3,2)),RIGHT(HN$3,1)),TRUE)/2,#N/A)</f>
        <v>6.5</v>
      </c>
      <c r="HP27" s="5">
        <f>IFERROR(-VLOOKUP($A27,'TB2-1'!$A:$XEW,1+IFERROR(VALUE(RIGHT(HP$3,2)),RIGHT(HP$3,1)),TRUE)/2,#N/A)</f>
        <v>-9</v>
      </c>
      <c r="HQ27" s="5">
        <f>IFERROR(VLOOKUP($A27,'TB2-1'!$A:$XEW,1+IFERROR(VALUE(RIGHT(HP$3,2)),RIGHT(HP$3,1)),TRUE)/2,#N/A)</f>
        <v>9</v>
      </c>
      <c r="HR27" s="5">
        <f>IFERROR(-VLOOKUP($A27,'TB2-1'!$A:$XEW,1+IFERROR(VALUE(RIGHT(HR$3,2)),RIGHT(HR$3,1)),TRUE)/2,#N/A)</f>
        <v>-12.5</v>
      </c>
      <c r="HS27" s="5">
        <f>IFERROR(VLOOKUP($A27,'TB2-1'!$A:$XEW,1+IFERROR(VALUE(RIGHT(HR$3,2)),RIGHT(HR$3,1)),TRUE)/2,#N/A)</f>
        <v>12.5</v>
      </c>
      <c r="HT27" s="5">
        <f>IFERROR(-VLOOKUP($A27,'TB2-1'!$A:$XEW,1+IFERROR(VALUE(RIGHT(HT$3,2)),RIGHT(HT$3,1)),TRUE)/2,#N/A)</f>
        <v>-18</v>
      </c>
      <c r="HU27" s="5">
        <f>IFERROR(VLOOKUP($A27,'TB2-1'!$A:$XEW,1+IFERROR(VALUE(RIGHT(HT$3,2)),RIGHT(HT$3,1)),TRUE)/2,#N/A)</f>
        <v>18</v>
      </c>
      <c r="HV27" s="5">
        <f>IFERROR(-VLOOKUP($A27,'TB2-1'!$A:$XEW,1+IFERROR(VALUE(RIGHT(HV$3,2)),RIGHT(HV$3,1)),TRUE)/2,#N/A)</f>
        <v>-28.5</v>
      </c>
      <c r="HW27" s="5">
        <f>IFERROR(VLOOKUP($A27,'TB2-1'!$A:$XEW,1+IFERROR(VALUE(RIGHT(HV$3,2)),RIGHT(HV$3,1)),TRUE)/2,#N/A)</f>
        <v>28.5</v>
      </c>
      <c r="HX27" s="5">
        <f>IFERROR(-VLOOKUP($A27,'TB2-1'!$A:$XEW,1+IFERROR(VALUE(RIGHT(HX$3,2)),RIGHT(HX$3,1)),TRUE)/2,#N/A)</f>
        <v>-44.5</v>
      </c>
      <c r="HY27" s="5">
        <f>IFERROR(VLOOKUP($A27,'TB2-1'!$A:$XEW,1+IFERROR(VALUE(RIGHT(HX$3,2)),RIGHT(HX$3,1)),TRUE)/2,#N/A)</f>
        <v>44.5</v>
      </c>
      <c r="HZ27" s="5">
        <f>IFERROR(-VLOOKUP($A27,'TB2-1'!$A:$XEW,1+IFERROR(VALUE(RIGHT(HZ$3,2)),RIGHT(HZ$3,1)),TRUE)/2,#N/A)</f>
        <v>-70</v>
      </c>
      <c r="IA27" s="5">
        <f>IFERROR(VLOOKUP($A27,'TB2-1'!$A:$XEW,1+IFERROR(VALUE(RIGHT(HZ$3,2)),RIGHT(HZ$3,1)),TRUE)/2,#N/A)</f>
        <v>70</v>
      </c>
      <c r="IB27" s="5">
        <f>IFERROR(-VLOOKUP($A27,'TB2-1'!$A:$XEW,1+IFERROR(VALUE(RIGHT(IB$3,2)),RIGHT(IB$3,1)),TRUE)/2,#N/A)</f>
        <v>-115</v>
      </c>
      <c r="IC27" s="5">
        <f>IFERROR(VLOOKUP($A27,'TB2-1'!$A:$XEW,1+IFERROR(VALUE(RIGHT(IB$3,2)),RIGHT(IB$3,1)),TRUE)/2,#N/A)</f>
        <v>115</v>
      </c>
      <c r="ID27" s="5">
        <f>IFERROR(-VLOOKUP($A27,'TB2-1'!$A:$XEW,1+IFERROR(VALUE(RIGHT(ID$3,2)),RIGHT(ID$3,1)),TRUE)/2,#N/A)</f>
        <v>-180</v>
      </c>
      <c r="IE27" s="5">
        <f>IFERROR(VLOOKUP($A27,'TB2-1'!$A:$XEW,1+IFERROR(VALUE(RIGHT(ID$3,2)),RIGHT(ID$3,1)),TRUE)/2,#N/A)</f>
        <v>180</v>
      </c>
      <c r="IF27" s="5">
        <f>IFERROR(-VLOOKUP($A27,'TB2-1'!$A:$XEW,1+IFERROR(VALUE(RIGHT(IF$3,2)),RIGHT(IF$3,1)),TRUE)/2,#N/A)</f>
        <v>-285</v>
      </c>
      <c r="IG27" s="5">
        <f>IFERROR(VLOOKUP($A27,'TB2-1'!$A:$XEW,1+IFERROR(VALUE(RIGHT(IF$3,2)),RIGHT(IF$3,1)),TRUE)/2,#N/A)</f>
        <v>285</v>
      </c>
      <c r="IH27" s="5">
        <f>IFERROR(-VLOOKUP($A27,'TB2-1'!$A:$XEW,1+IFERROR(VALUE(RIGHT(IH$3,2)),RIGHT(IH$3,1)),TRUE)/2,#N/A)</f>
        <v>-445</v>
      </c>
      <c r="II27" s="5">
        <f>IFERROR(VLOOKUP($A27,'TB2-1'!$A:$XEW,1+IFERROR(VALUE(RIGHT(IH$3,2)),RIGHT(IH$3,1)),TRUE)/2,#N/A)</f>
        <v>445</v>
      </c>
      <c r="IJ27" s="5">
        <f>IFERROR(-VLOOKUP($A27,'TB2-1'!$A:$XEW,1+IFERROR(VALUE(RIGHT(IJ$3,2)),RIGHT(IJ$3,1)),TRUE)/2,#N/A)</f>
        <v>-700</v>
      </c>
      <c r="IK27" s="5">
        <f>IFERROR(VLOOKUP($A27,'TB2-1'!$A:$XEW,1+IFERROR(VALUE(RIGHT(IJ$3,2)),RIGHT(IJ$3,1)),TRUE)/2,#N/A)</f>
        <v>700</v>
      </c>
      <c r="IL27" s="5">
        <f>IFERROR(-VLOOKUP($A27,'TB2-1'!$A:$XEW,1+IFERROR(VALUE(RIGHT(IL$3,2)),RIGHT(IL$3,1)),TRUE)/2,#N/A)</f>
        <v>-1150</v>
      </c>
      <c r="IM27" s="5">
        <f>IFERROR(VLOOKUP($A27,'TB2-1'!$A:$XEW,1+IFERROR(VALUE(RIGHT(IL$3,2)),RIGHT(IL$3,1)),TRUE)/2,#N/A)</f>
        <v>1150</v>
      </c>
      <c r="IN27" s="5">
        <f>IFERROR(-VLOOKUP($A27,'TB2-1'!$A:$XEW,1+IFERROR(VALUE(RIGHT(IN$3,2)),RIGHT(IN$3,1)),TRUE)/2,#N/A)</f>
        <v>-1800</v>
      </c>
      <c r="IO27" s="5">
        <f>IFERROR(VLOOKUP($A27,'TB2-1'!$A:$XEW,1+IFERROR(VALUE(RIGHT(IN$3,2)),RIGHT(IN$3,1)),TRUE)/2,#N/A)</f>
        <v>1800</v>
      </c>
      <c r="IP27" s="5">
        <f>IFERROR(-VLOOKUP($A27,'TB2-1'!$A:$XEW,1+IFERROR(VALUE(RIGHT(IP$3,2)),RIGHT(IP$3,1)),TRUE)/2,#N/A)</f>
        <v>-2850</v>
      </c>
      <c r="IQ27" s="5">
        <f>IFERROR(VLOOKUP($A27,'TB2-1'!$A:$XEW,1+IFERROR(VALUE(RIGHT(IP$3,2)),RIGHT(IP$3,1)),TRUE)/2,#N/A)</f>
        <v>2850</v>
      </c>
      <c r="IR27" s="5">
        <f>IFERROR(-VLOOKUP($A27,'TB2-1'!$A:$XEW,1+IFERROR(VALUE(RIGHT(IR$3,2)),RIGHT(IR$3,1)),TRUE)/2,#N/A)</f>
        <v>-4450</v>
      </c>
      <c r="IS27" s="5">
        <f>IFERROR(VLOOKUP($A27,'TB2-1'!$A:$XEW,1+IFERROR(VALUE(RIGHT(IR$3,2)),RIGHT(IR$3,1)),TRUE)/2,#N/A)</f>
        <v>4450</v>
      </c>
      <c r="IT27" s="2" t="e">
        <f>IFERROR(IU27-VLOOKUP($A27,'TB2-1'!$A:$XEW,1+IFERROR(VALUE(RIGHT(IT$3,2)),RIGHT(IT$3,1)),TRUE),#N/A)</f>
        <v>#N/A</v>
      </c>
      <c r="IU27" s="9" t="e">
        <v>#N/A</v>
      </c>
      <c r="IV27" s="2" t="e">
        <f>IFERROR(IW27-VLOOKUP($A27,'TB2-1'!$A:$XEW,1+IFERROR(VALUE(RIGHT(IV$3,2)),RIGHT(IV$3,1)),TRUE),#N/A)</f>
        <v>#N/A</v>
      </c>
      <c r="IW27" s="9" t="e">
        <v>#N/A</v>
      </c>
      <c r="IX27" s="2" t="e">
        <f>IFERROR(IY27-VLOOKUP($A27,'TB2-1'!$A:$XEW,1+IFERROR(VALUE(RIGHT(IX$3,2)),RIGHT(IX$3,1)),TRUE),#N/A)</f>
        <v>#N/A</v>
      </c>
      <c r="IY27" s="9" t="e">
        <v>#N/A</v>
      </c>
      <c r="IZ27" s="2" t="e">
        <f>IFERROR(JA27-VLOOKUP($A27,'TB2-1'!$A:$XEW,1+IFERROR(VALUE(RIGHT(IZ$3,2)),RIGHT(IZ$3,1)),TRUE),#N/A)</f>
        <v>#N/A</v>
      </c>
      <c r="JA27" s="9" t="e">
        <v>#N/A</v>
      </c>
      <c r="JB27" s="2" t="e">
        <f>IFERROR(JC27-VLOOKUP($A27,'TB2-1'!$A:$XEW,1+IFERROR(VALUE(RIGHT(JB$3,2)),RIGHT(JB$3,1)),TRUE),#N/A)</f>
        <v>#N/A</v>
      </c>
      <c r="JC27" s="9" t="e">
        <v>#N/A</v>
      </c>
      <c r="JD27" s="2">
        <f>IFERROR(JE27-VLOOKUP($A27,'TB2-1'!$A:$XEW,1+IFERROR(VALUE(RIGHT(JD$3,2)),RIGHT(JD$3,1)),TRUE),#N/A)</f>
        <v>-7</v>
      </c>
      <c r="JE27" s="9">
        <v>29</v>
      </c>
      <c r="JF27" s="2">
        <f>IFERROR(JG27-VLOOKUP($A27,'TB2-1'!$A:$XEW,1+IFERROR(VALUE(RIGHT(JF$3,2)),RIGHT(JF$3,1)),TRUE),#N/A)</f>
        <v>-18</v>
      </c>
      <c r="JG27" s="9">
        <v>39</v>
      </c>
      <c r="JH27" s="2">
        <f>IFERROR(JI27-VLOOKUP($A27,'TB2-1'!$A:$XEW,1+IFERROR(VALUE(RIGHT(JH$3,2)),RIGHT(JH$3,1)),TRUE),#N/A)</f>
        <v>-29</v>
      </c>
      <c r="JI27" s="9">
        <v>60</v>
      </c>
      <c r="JJ27" s="2" t="e">
        <f>IFERROR(JK27-VLOOKUP($A27,'TB2-1'!$A:$XEW,1+IFERROR(VALUE(RIGHT(JJ$3,2)),RIGHT(JJ$3,1)),TRUE),#N/A)</f>
        <v>#N/A</v>
      </c>
      <c r="JK27" s="9" t="e">
        <v>#N/A</v>
      </c>
      <c r="JL27" s="2" t="e">
        <f>IFERROR(JM27-VLOOKUP($A27,'TB2-1'!$A:$XEW,1+IFERROR(VALUE(RIGHT(JL$3,2)),RIGHT(JL$3,1)),TRUE),#N/A)</f>
        <v>#N/A</v>
      </c>
      <c r="JM27" s="9" t="e">
        <v>#N/A</v>
      </c>
      <c r="JN27" s="2" t="e">
        <f>IFERROR(JO27-VLOOKUP($A27,'TB2-1'!$A:$XEW,1+IFERROR(VALUE(RIGHT(JN$3,2)),RIGHT(JN$3,1)),TRUE),#N/A)</f>
        <v>#N/A</v>
      </c>
      <c r="JO27" s="9" t="e">
        <v>#N/A</v>
      </c>
      <c r="JP27" s="2" t="e">
        <f>IFERROR(JQ27-VLOOKUP($A27,'TB2-1'!$A:$XEW,1+IFERROR(VALUE(RIGHT(JP$3,2)),RIGHT(JP$3,1)),TRUE),#N/A)</f>
        <v>#N/A</v>
      </c>
      <c r="JQ27" s="9" t="e">
        <v>#N/A</v>
      </c>
      <c r="JR27" s="2" t="e">
        <f>IFERROR(JS27-VLOOKUP($A27,'TB2-1'!$A:$XEW,1+IFERROR(VALUE(RIGHT(JR$3,2)),RIGHT(JR$3,1)),TRUE),#N/A)</f>
        <v>#N/A</v>
      </c>
      <c r="JS27" s="9" t="e">
        <v>#N/A</v>
      </c>
      <c r="JT27" s="2" t="e">
        <f>IFERROR(JU27-VLOOKUP($A27,'TB2-1'!$A:$XEW,1+IFERROR(VALUE(RIGHT(JT$3,2)),RIGHT(JT$3,1)),TRUE),#N/A)</f>
        <v>#N/A</v>
      </c>
      <c r="JU27" s="9" t="e">
        <v>#N/A</v>
      </c>
      <c r="JV27" s="2" t="e">
        <f>IFERROR(JW27-VLOOKUP($A27,'TB2-1'!$A:$XEW,1+IFERROR(VALUE(RIGHT(JV$3,2)),RIGHT(JV$3,1)),TRUE),#N/A)</f>
        <v>#N/A</v>
      </c>
      <c r="JW27" s="9" t="e">
        <v>#N/A</v>
      </c>
      <c r="JX27" s="2" t="e">
        <f>IFERROR(JY27-VLOOKUP($A27,'TB2-1'!$A:$XEW,1+IFERROR(VALUE(RIGHT(JX$3,2)),RIGHT(JX$3,1)),TRUE),#N/A)</f>
        <v>#N/A</v>
      </c>
      <c r="JY27" s="9" t="e">
        <v>#N/A</v>
      </c>
      <c r="JZ27" s="2" t="e">
        <f>IFERROR(KA27-VLOOKUP($A27,'TB2-1'!$A:$XEW,1+IFERROR(VALUE(RIGHT(JZ$3,2)),RIGHT(JZ$3,1)),TRUE),#N/A)</f>
        <v>#N/A</v>
      </c>
      <c r="KA27" s="9" t="e">
        <v>#N/A</v>
      </c>
      <c r="KB27" s="2" t="e">
        <f>IFERROR(KC27-VLOOKUP($A27,'TB2-1'!$A:$XEW,1+IFERROR(VALUE(RIGHT(KB$3,2)),RIGHT(KB$3,1)),TRUE),#N/A)</f>
        <v>#N/A</v>
      </c>
      <c r="KC27" s="9" t="e">
        <v>#N/A</v>
      </c>
      <c r="KD27" s="5" t="e">
        <f>IFERROR(KE27-VLOOKUP($A27,'TB2-1'!$A:$XEW,1+IFERROR(VALUE(RIGHT(KD$3,2)),RIGHT(KD$3,1)),TRUE),#N/A)</f>
        <v>#N/A</v>
      </c>
      <c r="KE27" s="9" t="e">
        <f t="shared" ref="KE27:KS27" si="966">-4+VLOOKUP($A27,$ACE:$ACW,1+IFERROR(VALUE(RIGHT(KD$3,2)),RIGHT(KD$3,1)),TRUE)</f>
        <v>#N/A</v>
      </c>
      <c r="KF27" s="5" t="e">
        <f>IFERROR(KG27-VLOOKUP($A27,'TB2-1'!$A:$XEW,1+IFERROR(VALUE(RIGHT(KF$3,2)),RIGHT(KF$3,1)),TRUE),#N/A)</f>
        <v>#N/A</v>
      </c>
      <c r="KG27" s="9" t="e">
        <f t="shared" si="966"/>
        <v>#N/A</v>
      </c>
      <c r="KH27" s="5">
        <f>IFERROR(KI27-VLOOKUP($A27,'TB2-1'!$A:$XEW,1+IFERROR(VALUE(RIGHT(KH$3,2)),RIGHT(KH$3,1)),TRUE),#N/A)</f>
        <v>-13</v>
      </c>
      <c r="KI27" s="9">
        <f t="shared" si="966"/>
        <v>0</v>
      </c>
      <c r="KJ27" s="5">
        <f>IFERROR(KK27-VLOOKUP($A27,'TB2-1'!$A:$XEW,1+IFERROR(VALUE(RIGHT(KJ$3,2)),RIGHT(KJ$3,1)),TRUE),#N/A)</f>
        <v>-17</v>
      </c>
      <c r="KK27" s="9">
        <f t="shared" si="966"/>
        <v>1</v>
      </c>
      <c r="KL27" s="5">
        <f>IFERROR(KM27-VLOOKUP($A27,'TB2-1'!$A:$XEW,1+IFERROR(VALUE(RIGHT(KL$3,2)),RIGHT(KL$3,1)),TRUE),#N/A)</f>
        <v>-22</v>
      </c>
      <c r="KM27" s="9">
        <f t="shared" si="966"/>
        <v>3</v>
      </c>
      <c r="KN27" s="5">
        <f>IFERROR(KO27-VLOOKUP($A27,'TB2-1'!$A:$XEW,1+IFERROR(VALUE(RIGHT(KN$3,2)),RIGHT(KN$3,1)),TRUE),#N/A)</f>
        <v>-29</v>
      </c>
      <c r="KO27" s="9">
        <f t="shared" si="966"/>
        <v>7</v>
      </c>
      <c r="KP27" s="5">
        <f>IFERROR(KQ27-VLOOKUP($A27,'TB2-1'!$A:$XEW,1+IFERROR(VALUE(RIGHT(KP$3,2)),RIGHT(KP$3,1)),TRUE),#N/A)</f>
        <v>-40</v>
      </c>
      <c r="KQ27" s="9">
        <f t="shared" si="966"/>
        <v>17</v>
      </c>
      <c r="KR27" s="5">
        <f>IFERROR(KS27-VLOOKUP($A27,'TB2-1'!$A:$XEW,1+IFERROR(VALUE(RIGHT(KR$3,2)),RIGHT(KR$3,1)),TRUE),#N/A)</f>
        <v>-61</v>
      </c>
      <c r="KS27" s="9">
        <f t="shared" si="966"/>
        <v>28</v>
      </c>
      <c r="KT27" s="5" t="e">
        <f>IFERROR(KU27-VLOOKUP($A27,'TB2-1'!$A:$XEW,1+IFERROR(VALUE(RIGHT(KT$3,2)),RIGHT(KT$3,1)),TRUE),#N/A)</f>
        <v>#N/A</v>
      </c>
      <c r="KU27" s="9" t="e">
        <v>#N/A</v>
      </c>
      <c r="KV27" s="5" t="e">
        <f>IFERROR(KW27-VLOOKUP($A27,'TB2-1'!$A:$XEW,1+IFERROR(VALUE(RIGHT(KV$3,2)),RIGHT(KV$3,1)),TRUE),#N/A)</f>
        <v>#N/A</v>
      </c>
      <c r="KW27" s="9" t="e">
        <v>#N/A</v>
      </c>
      <c r="KX27" s="5" t="e">
        <f>IFERROR(KY27-VLOOKUP($A27,'TB2-1'!$A:$XEW,1+IFERROR(VALUE(RIGHT(KX$3,2)),RIGHT(KX$3,1)),TRUE),#N/A)</f>
        <v>#N/A</v>
      </c>
      <c r="KY27" s="9" t="e">
        <v>#N/A</v>
      </c>
      <c r="KZ27" s="5" t="e">
        <f>IFERROR(LA27-VLOOKUP($A27,'TB2-1'!$A:$XEW,1+IFERROR(VALUE(RIGHT(KZ$3,2)),RIGHT(KZ$3,1)),TRUE),#N/A)</f>
        <v>#N/A</v>
      </c>
      <c r="LA27" s="9" t="e">
        <v>#N/A</v>
      </c>
      <c r="LB27" s="5" t="e">
        <f>IFERROR(LC27-VLOOKUP($A27,'TB2-1'!$A:$XEW,1+IFERROR(VALUE(RIGHT(LB$3,2)),RIGHT(LB$3,1)),TRUE),#N/A)</f>
        <v>#N/A</v>
      </c>
      <c r="LC27" s="9" t="e">
        <v>#N/A</v>
      </c>
      <c r="LD27" s="5" t="e">
        <f>IFERROR(LE27-VLOOKUP($A27,'TB2-1'!$A:$XEW,1+IFERROR(VALUE(RIGHT(LD$3,2)),RIGHT(LD$3,1)),TRUE),#N/A)</f>
        <v>#N/A</v>
      </c>
      <c r="LE27" s="9" t="e">
        <v>#N/A</v>
      </c>
      <c r="LF27" s="5" t="e">
        <f>IFERROR(LG27-VLOOKUP($A27,'TB2-1'!$A:$XEW,1+IFERROR(VALUE(RIGHT(LF$3,2)),RIGHT(LF$3,1)),TRUE),#N/A)</f>
        <v>#N/A</v>
      </c>
      <c r="LG27" s="9" t="e">
        <v>#N/A</v>
      </c>
      <c r="LH27" s="5" t="e">
        <f>IFERROR(LI27-VLOOKUP($A27,'TB2-1'!$A:$XEW,1+IFERROR(VALUE(RIGHT(LH$3,2)),RIGHT(LH$3,1)),TRUE),#N/A)</f>
        <v>#N/A</v>
      </c>
      <c r="LI27" s="9" t="e">
        <v>#N/A</v>
      </c>
      <c r="LJ27" s="5" t="e">
        <f>IFERROR(LK27-VLOOKUP($A27,'TB2-1'!$A:$XEW,1+IFERROR(VALUE(RIGHT(LJ$3,2)),RIGHT(LJ$3,1)),TRUE),#N/A)</f>
        <v>#N/A</v>
      </c>
      <c r="LK27" s="9" t="e">
        <v>#N/A</v>
      </c>
      <c r="LL27" s="5" t="e">
        <f>IFERROR(LM27-VLOOKUP($A27,'TB2-1'!$A:$XEW,1+IFERROR(VALUE(RIGHT(LL$3,2)),RIGHT(LL$3,1)),TRUE),#N/A)</f>
        <v>#N/A</v>
      </c>
      <c r="LM27" s="9" t="e">
        <v>#N/A</v>
      </c>
      <c r="LN27" s="2" t="e">
        <f>IFERROR(LO27-VLOOKUP($A27,'TB2-1'!$A:$XEW,1+IFERROR(VALUE(RIGHT(LN$3,2)),RIGHT(LN$3,1)),TRUE),#N/A)</f>
        <v>#N/A</v>
      </c>
      <c r="LO27" s="9" t="e">
        <f>-21+VLOOKUP($A27,$ACE:$ACW,1+IFERROR(VALUE(RIGHT(LN$3,2)),RIGHT(LN$3,1)),TRUE)</f>
        <v>#N/A</v>
      </c>
      <c r="LP27" s="2" t="e">
        <f>IFERROR(LQ27-VLOOKUP($A27,'TB2-1'!$A:$XEW,1+IFERROR(VALUE(RIGHT(LP$3,2)),RIGHT(LP$3,1)),TRUE),#N/A)</f>
        <v>#N/A</v>
      </c>
      <c r="LQ27" s="9" t="e">
        <f>-21+VLOOKUP($A27,$ACE:$ACW,1+IFERROR(VALUE(RIGHT(LP$3,2)),RIGHT(LP$3,1)),TRUE)</f>
        <v>#N/A</v>
      </c>
      <c r="LR27" s="2">
        <f>IFERROR(LS27-VLOOKUP($A27,'TB2-1'!$A:$XEW,1+IFERROR(VALUE(RIGHT(LR$3,2)),RIGHT(LR$3,1)),TRUE),#N/A)</f>
        <v>-30</v>
      </c>
      <c r="LS27" s="9">
        <f>-21+VLOOKUP($A27,$ACE:$ACW,1+IFERROR(VALUE(RIGHT(LR$3,2)),RIGHT(LR$3,1)),TRUE)</f>
        <v>-17</v>
      </c>
      <c r="LT27" s="2">
        <f>IFERROR(LU27-VLOOKUP($A27,'TB2-1'!$A:$XEW,1+IFERROR(VALUE(RIGHT(LT$3,2)),RIGHT(LT$3,1)),TRUE),#N/A)</f>
        <v>-34</v>
      </c>
      <c r="LU27" s="9">
        <f>-21+VLOOKUP($A27,$ACE:$ACW,1+IFERROR(VALUE(RIGHT(LT$3,2)),RIGHT(LT$3,1)),TRUE)</f>
        <v>-16</v>
      </c>
      <c r="LV27" s="2">
        <f>IFERROR(LW27-VLOOKUP($A27,'TB2-1'!$A:$XEW,1+IFERROR(VALUE(RIGHT(LV$3,2)),RIGHT(LV$3,1)),TRUE),#N/A)</f>
        <v>-39</v>
      </c>
      <c r="LW27" s="9">
        <f>-21+VLOOKUP($A27,$ACE:$ACW,1+IFERROR(VALUE(RIGHT(LV$3,2)),RIGHT(LV$3,1)),TRUE)</f>
        <v>-14</v>
      </c>
      <c r="LX27" s="2">
        <f>IFERROR(LY27-VLOOKUP($A27,'TB2-1'!$A:$XEW,1+IFERROR(VALUE(RIGHT(LX$3,2)),RIGHT(LX$3,1)),TRUE),#N/A)</f>
        <v>-46</v>
      </c>
      <c r="LY27" s="9">
        <f>-21+VLOOKUP($A27,$ACE:$ACW,1+IFERROR(VALUE(RIGHT(LX$3,2)),RIGHT(LX$3,1)),TRUE)</f>
        <v>-10</v>
      </c>
      <c r="LZ27" s="2">
        <f>IFERROR(MA27-VLOOKUP($A27,'TB2-1'!$A:$XEW,1+IFERROR(VALUE(RIGHT(LZ$3,2)),RIGHT(LZ$3,1)),TRUE),#N/A)</f>
        <v>-57</v>
      </c>
      <c r="MA27" s="9">
        <f>-21+VLOOKUP($A27,$ACE:$ACW,1+IFERROR(VALUE(RIGHT(LZ$3,2)),RIGHT(LZ$3,1)),TRUE)</f>
        <v>0</v>
      </c>
      <c r="MB27" s="2">
        <f>IFERROR(MC27-VLOOKUP($A27,'TB2-1'!$A:$XEW,1+IFERROR(VALUE(RIGHT(MB$3,2)),RIGHT(MB$3,1)),TRUE),#N/A)</f>
        <v>-78</v>
      </c>
      <c r="MC27" s="9">
        <f>-21+VLOOKUP($A27,$ACE:$ACW,1+IFERROR(VALUE(RIGHT(MB$3,2)),RIGHT(MB$3,1)),TRUE)</f>
        <v>11</v>
      </c>
      <c r="MD27" s="2" t="e">
        <f>IFERROR(ME27-VLOOKUP($A27,'TB2-1'!$A:$XEW,1+IFERROR(VALUE(RIGHT(MD$3,2)),RIGHT(MD$3,1)),TRUE),#N/A)</f>
        <v>#N/A</v>
      </c>
      <c r="ME27" s="9" t="e">
        <v>#N/A</v>
      </c>
      <c r="MF27" s="2" t="e">
        <f>IFERROR(MG27-VLOOKUP($A27,'TB2-1'!$A:$XEW,1+IFERROR(VALUE(RIGHT(MF$3,2)),RIGHT(MF$3,1)),TRUE),#N/A)</f>
        <v>#N/A</v>
      </c>
      <c r="MG27" s="9" t="e">
        <v>#N/A</v>
      </c>
      <c r="MH27" s="2" t="e">
        <f>IFERROR(MI27-VLOOKUP($A27,'TB2-1'!$A:$XEW,1+IFERROR(VALUE(RIGHT(MH$3,2)),RIGHT(MH$3,1)),TRUE),#N/A)</f>
        <v>#N/A</v>
      </c>
      <c r="MI27" s="9" t="e">
        <v>#N/A</v>
      </c>
      <c r="MJ27" s="2" t="e">
        <f>IFERROR(MK27-VLOOKUP($A27,'TB2-1'!$A:$XEW,1+IFERROR(VALUE(RIGHT(MJ$3,2)),RIGHT(MJ$3,1)),TRUE),#N/A)</f>
        <v>#N/A</v>
      </c>
      <c r="MK27" s="9" t="e">
        <v>#N/A</v>
      </c>
      <c r="ML27" s="2" t="e">
        <f>IFERROR(MM27-VLOOKUP($A27,'TB2-1'!$A:$XEW,1+IFERROR(VALUE(RIGHT(ML$3,2)),RIGHT(ML$3,1)),TRUE),#N/A)</f>
        <v>#N/A</v>
      </c>
      <c r="MM27" s="9" t="e">
        <v>#N/A</v>
      </c>
      <c r="MN27" s="2" t="e">
        <f>IFERROR(MO27-VLOOKUP($A27,'TB2-1'!$A:$XEW,1+IFERROR(VALUE(RIGHT(MN$3,2)),RIGHT(MN$3,1)),TRUE),#N/A)</f>
        <v>#N/A</v>
      </c>
      <c r="MO27" s="9" t="e">
        <v>#N/A</v>
      </c>
      <c r="MP27" s="2" t="e">
        <f>IFERROR(MQ27-VLOOKUP($A27,'TB2-1'!$A:$XEW,1+IFERROR(VALUE(RIGHT(MP$3,2)),RIGHT(MP$3,1)),TRUE),#N/A)</f>
        <v>#N/A</v>
      </c>
      <c r="MQ27" s="9" t="e">
        <v>#N/A</v>
      </c>
      <c r="MR27" s="2" t="e">
        <f>IFERROR(MS27-VLOOKUP($A27,'TB2-1'!$A:$XEW,1+IFERROR(VALUE(RIGHT(MR$3,2)),RIGHT(MR$3,1)),TRUE),#N/A)</f>
        <v>#N/A</v>
      </c>
      <c r="MS27" s="9" t="e">
        <v>#N/A</v>
      </c>
      <c r="MT27" s="2" t="e">
        <f>IFERROR(MU27-VLOOKUP($A27,'TB2-1'!$A:$XEW,1+IFERROR(VALUE(RIGHT(MT$3,2)),RIGHT(MT$3,1)),TRUE),#N/A)</f>
        <v>#N/A</v>
      </c>
      <c r="MU27" s="9" t="e">
        <v>#N/A</v>
      </c>
      <c r="MV27" s="2" t="e">
        <f>IFERROR(MW27-VLOOKUP($A27,'TB2-1'!$A:$XEW,1+IFERROR(VALUE(RIGHT(MV$3,2)),RIGHT(MV$3,1)),TRUE),#N/A)</f>
        <v>#N/A</v>
      </c>
      <c r="MW27" s="9" t="e">
        <v>#N/A</v>
      </c>
      <c r="MX27" s="5" t="e">
        <f>IFERROR(MY27-VLOOKUP($A27,'TB2-1'!$A:$XEW,1+IFERROR(VALUE(RIGHT(MX$3,2)),RIGHT(MX$3,1)),TRUE),#N/A)</f>
        <v>#N/A</v>
      </c>
      <c r="MY27" s="9" t="e">
        <f>-37+VLOOKUP($A27,$ACE:$ACW,1+IFERROR(VALUE(RIGHT(MX$3,2)),RIGHT(MX$3,1)),TRUE)</f>
        <v>#N/A</v>
      </c>
      <c r="MZ27" s="5" t="e">
        <f>IFERROR(NA27-VLOOKUP($A27,'TB2-1'!$A:$XEW,1+IFERROR(VALUE(RIGHT(MZ$3,2)),RIGHT(MZ$3,1)),TRUE),#N/A)</f>
        <v>#N/A</v>
      </c>
      <c r="NA27" s="9" t="e">
        <f>-37+VLOOKUP($A27,$ACE:$ACW,1+IFERROR(VALUE(RIGHT(MZ$3,2)),RIGHT(MZ$3,1)),TRUE)</f>
        <v>#N/A</v>
      </c>
      <c r="NB27" s="5">
        <f>IFERROR(NC27-VLOOKUP($A27,'TB2-1'!$A:$XEW,1+IFERROR(VALUE(RIGHT(NB$3,2)),RIGHT(NB$3,1)),TRUE),#N/A)</f>
        <v>-46</v>
      </c>
      <c r="NC27" s="9">
        <f>-37+VLOOKUP($A27,$ACE:$ACW,1+IFERROR(VALUE(RIGHT(NB$3,2)),RIGHT(NB$3,1)),TRUE)</f>
        <v>-33</v>
      </c>
      <c r="ND27" s="5">
        <f>IFERROR(NE27-VLOOKUP($A27,'TB2-1'!$A:$XEW,1+IFERROR(VALUE(RIGHT(ND$3,2)),RIGHT(ND$3,1)),TRUE),#N/A)</f>
        <v>-50</v>
      </c>
      <c r="NE27" s="9">
        <f>-37+VLOOKUP($A27,$ACE:$ACW,1+IFERROR(VALUE(RIGHT(ND$3,2)),RIGHT(ND$3,1)),TRUE)</f>
        <v>-32</v>
      </c>
      <c r="NF27" s="5">
        <f>IFERROR(NG27-VLOOKUP($A27,'TB2-1'!$A:$XEW,1+IFERROR(VALUE(RIGHT(NF$3,2)),RIGHT(NF$3,1)),TRUE),#N/A)</f>
        <v>-55</v>
      </c>
      <c r="NG27" s="9">
        <f>-37+VLOOKUP($A27,$ACE:$ACW,1+IFERROR(VALUE(RIGHT(NF$3,2)),RIGHT(NF$3,1)),TRUE)</f>
        <v>-30</v>
      </c>
      <c r="NH27" s="5">
        <f>IFERROR(NI27-VLOOKUP($A27,'TB2-1'!$A:$XEW,1+IFERROR(VALUE(RIGHT(NH$3,2)),RIGHT(NH$3,1)),TRUE),#N/A)</f>
        <v>-62</v>
      </c>
      <c r="NI27" s="9">
        <f>-37+VLOOKUP($A27,$ACE:$ACW,1+IFERROR(VALUE(RIGHT(NH$3,2)),RIGHT(NH$3,1)),TRUE)</f>
        <v>-26</v>
      </c>
      <c r="NJ27" s="5">
        <f>IFERROR(NK27-VLOOKUP($A27,'TB2-1'!$A:$XEW,1+IFERROR(VALUE(RIGHT(NJ$3,2)),RIGHT(NJ$3,1)),TRUE),#N/A)</f>
        <v>-73</v>
      </c>
      <c r="NK27" s="9">
        <f>-37+VLOOKUP($A27,$ACE:$ACW,1+IFERROR(VALUE(RIGHT(NJ$3,2)),RIGHT(NJ$3,1)),TRUE)</f>
        <v>-16</v>
      </c>
      <c r="NL27" s="5">
        <f>IFERROR(NM27-VLOOKUP($A27,'TB2-1'!$A:$XEW,1+IFERROR(VALUE(RIGHT(NL$3,2)),RIGHT(NL$3,1)),TRUE),#N/A)</f>
        <v>-94</v>
      </c>
      <c r="NM27" s="9">
        <f>-37+VLOOKUP($A27,$ACE:$ACW,1+IFERROR(VALUE(RIGHT(NL$3,2)),RIGHT(NL$3,1)),TRUE)</f>
        <v>-5</v>
      </c>
      <c r="NN27" s="5" t="e">
        <f>IFERROR(NO27-VLOOKUP($A27,'TB2-1'!$A:$XEW,1+IFERROR(VALUE(RIGHT(NN$3,2)),RIGHT(NN$3,1)),TRUE),#N/A)</f>
        <v>#N/A</v>
      </c>
      <c r="NO27" s="9" t="e">
        <v>#N/A</v>
      </c>
      <c r="NP27" s="5" t="e">
        <f>IFERROR(NQ27-VLOOKUP($A27,'TB2-1'!$A:$XEW,1+IFERROR(VALUE(RIGHT(NP$3,2)),RIGHT(NP$3,1)),TRUE),#N/A)</f>
        <v>#N/A</v>
      </c>
      <c r="NQ27" s="9" t="e">
        <v>#N/A</v>
      </c>
      <c r="NR27" s="5" t="e">
        <f>IFERROR(NS27-VLOOKUP($A27,'TB2-1'!$A:$XEW,1+IFERROR(VALUE(RIGHT(NR$3,2)),RIGHT(NR$3,1)),TRUE),#N/A)</f>
        <v>#N/A</v>
      </c>
      <c r="NS27" s="9" t="e">
        <v>#N/A</v>
      </c>
      <c r="NT27" s="5" t="e">
        <f>IFERROR(NU27-VLOOKUP($A27,'TB2-1'!$A:$XEW,1+IFERROR(VALUE(RIGHT(NT$3,2)),RIGHT(NT$3,1)),TRUE),#N/A)</f>
        <v>#N/A</v>
      </c>
      <c r="NU27" s="9" t="e">
        <v>#N/A</v>
      </c>
      <c r="NV27" s="5" t="e">
        <f>IFERROR(NW27-VLOOKUP($A27,'TB2-1'!$A:$XEW,1+IFERROR(VALUE(RIGHT(NV$3,2)),RIGHT(NV$3,1)),TRUE),#N/A)</f>
        <v>#N/A</v>
      </c>
      <c r="NW27" s="9" t="e">
        <v>#N/A</v>
      </c>
      <c r="NX27" s="5" t="e">
        <f>IFERROR(NY27-VLOOKUP($A27,'TB2-1'!$A:$XEW,1+IFERROR(VALUE(RIGHT(NX$3,2)),RIGHT(NX$3,1)),TRUE),#N/A)</f>
        <v>#N/A</v>
      </c>
      <c r="NY27" s="9" t="e">
        <v>#N/A</v>
      </c>
      <c r="NZ27" s="5" t="e">
        <f>IFERROR(OA27-VLOOKUP($A27,'TB2-1'!$A:$XEW,1+IFERROR(VALUE(RIGHT(NZ$3,2)),RIGHT(NZ$3,1)),TRUE),#N/A)</f>
        <v>#N/A</v>
      </c>
      <c r="OA27" s="9" t="e">
        <v>#N/A</v>
      </c>
      <c r="OB27" s="5" t="e">
        <f>IFERROR(OC27-VLOOKUP($A27,'TB2-1'!$A:$XEW,1+IFERROR(VALUE(RIGHT(OB$3,2)),RIGHT(OB$3,1)),TRUE),#N/A)</f>
        <v>#N/A</v>
      </c>
      <c r="OC27" s="9" t="e">
        <v>#N/A</v>
      </c>
      <c r="OD27" s="5" t="e">
        <f>IFERROR(OE27-VLOOKUP($A27,'TB2-1'!$A:$XEW,1+IFERROR(VALUE(RIGHT(OD$3,2)),RIGHT(OD$3,1)),TRUE),#N/A)</f>
        <v>#N/A</v>
      </c>
      <c r="OE27" s="9" t="e">
        <v>#N/A</v>
      </c>
      <c r="OF27" s="5" t="e">
        <f>IFERROR(OG27-VLOOKUP($A27,'TB2-1'!$A:$XEW,1+IFERROR(VALUE(RIGHT(OF$3,2)),RIGHT(OF$3,1)),TRUE),#N/A)</f>
        <v>#N/A</v>
      </c>
      <c r="OG27" s="9" t="e">
        <v>#N/A</v>
      </c>
      <c r="OH27" s="2" t="e">
        <f>IFERROR(OI27-VLOOKUP($A27,'TB2-1'!$A:$XEW,1+IFERROR(VALUE(RIGHT(OH$3,2)),RIGHT(OH$3,1)),TRUE),#N/A)</f>
        <v>#N/A</v>
      </c>
      <c r="OI27" s="9" t="e">
        <f t="shared" si="92"/>
        <v>#N/A</v>
      </c>
      <c r="OJ27" s="2" t="e">
        <f>IFERROR(OK27-VLOOKUP($A27,'TB2-1'!$A:$XEW,1+IFERROR(VALUE(RIGHT(OJ$3,2)),RIGHT(OJ$3,1)),TRUE),#N/A)</f>
        <v>#N/A</v>
      </c>
      <c r="OK27" s="9" t="e">
        <f t="shared" si="92"/>
        <v>#N/A</v>
      </c>
      <c r="OL27" s="2">
        <f>IFERROR(OM27-VLOOKUP($A27,'TB2-1'!$A:$XEW,1+IFERROR(VALUE(RIGHT(OL$3,2)),RIGHT(OL$3,1)),TRUE),#N/A)</f>
        <v>-71</v>
      </c>
      <c r="OM27" s="9">
        <f t="shared" ref="OM27" si="967">$OW27+VLOOKUP($A27,$ACE:$ACW,1+IFERROR(VALUE(RIGHT(OL$3,2)),RIGHT(OL$3,1)),TRUE)</f>
        <v>-58</v>
      </c>
      <c r="ON27" s="2">
        <f>IFERROR(OO27-VLOOKUP($A27,'TB2-1'!$A:$XEW,1+IFERROR(VALUE(RIGHT(ON$3,2)),RIGHT(ON$3,1)),TRUE),#N/A)</f>
        <v>-75</v>
      </c>
      <c r="OO27" s="9">
        <f t="shared" ref="OO27" si="968">$OW27+VLOOKUP($A27,$ACE:$ACW,1+IFERROR(VALUE(RIGHT(ON$3,2)),RIGHT(ON$3,1)),TRUE)</f>
        <v>-57</v>
      </c>
      <c r="OP27" s="2">
        <f>IFERROR(OQ27-VLOOKUP($A27,'TB2-1'!$A:$XEW,1+IFERROR(VALUE(RIGHT(OP$3,2)),RIGHT(OP$3,1)),TRUE),#N/A)</f>
        <v>-80</v>
      </c>
      <c r="OQ27" s="9">
        <f t="shared" ref="OQ27" si="969">$OW27+VLOOKUP($A27,$ACE:$ACW,1+IFERROR(VALUE(RIGHT(OP$3,2)),RIGHT(OP$3,1)),TRUE)</f>
        <v>-55</v>
      </c>
      <c r="OR27" s="2">
        <f>IFERROR(OS27-VLOOKUP($A27,'TB2-1'!$A:$XEW,1+IFERROR(VALUE(RIGHT(OR$3,2)),RIGHT(OR$3,1)),TRUE),#N/A)</f>
        <v>-87</v>
      </c>
      <c r="OS27" s="9">
        <f t="shared" ref="OS27" si="970">$OW27+VLOOKUP($A27,$ACE:$ACW,1+IFERROR(VALUE(RIGHT(OR$3,2)),RIGHT(OR$3,1)),TRUE)</f>
        <v>-51</v>
      </c>
      <c r="OT27" s="2">
        <f>IFERROR(OU27-VLOOKUP($A27,'TB2-1'!$A:$XEW,1+IFERROR(VALUE(RIGHT(OT$3,2)),RIGHT(OT$3,1)),TRUE),#N/A)</f>
        <v>-98</v>
      </c>
      <c r="OU27" s="9">
        <f t="shared" ref="OU27" si="971">$OW27+VLOOKUP($A27,$ACE:$ACW,1+IFERROR(VALUE(RIGHT(OT$3,2)),RIGHT(OT$3,1)),TRUE)</f>
        <v>-41</v>
      </c>
      <c r="OV27" s="2">
        <f>IFERROR(OW27-VLOOKUP($A27,'TB2-1'!$A:$XEW,1+IFERROR(VALUE(RIGHT(OV$3,2)),RIGHT(OV$3,1)),TRUE),#N/A)</f>
        <v>-151</v>
      </c>
      <c r="OW27" s="9">
        <v>-62</v>
      </c>
      <c r="OX27" s="2">
        <f>IFERROR(OY27-VLOOKUP($A27,'TB2-1'!$A:$XEW,1+IFERROR(VALUE(RIGHT(OX$3,2)),RIGHT(OX$3,1)),TRUE),#N/A)</f>
        <v>-202</v>
      </c>
      <c r="OY27" s="2">
        <f t="shared" si="61"/>
        <v>-62</v>
      </c>
      <c r="OZ27" s="2">
        <f>IFERROR(PA27-VLOOKUP($A27,'TB2-1'!$A:$XEW,1+IFERROR(VALUE(RIGHT(OZ$3,2)),RIGHT(OZ$3,1)),TRUE),#N/A)</f>
        <v>-292</v>
      </c>
      <c r="PA27" s="2">
        <f t="shared" si="61"/>
        <v>-62</v>
      </c>
      <c r="PB27" s="2">
        <f>IFERROR(PC27-VLOOKUP($A27,'TB2-1'!$A:$XEW,1+IFERROR(VALUE(RIGHT(PB$3,2)),RIGHT(PB$3,1)),TRUE),#N/A)</f>
        <v>-422</v>
      </c>
      <c r="PC27" s="2">
        <f t="shared" si="61"/>
        <v>-62</v>
      </c>
      <c r="PD27" s="2">
        <f>IFERROR(PE27-VLOOKUP($A27,'TB2-1'!$A:$XEW,1+IFERROR(VALUE(RIGHT(PD$3,2)),RIGHT(PD$3,1)),TRUE),#N/A)</f>
        <v>-632</v>
      </c>
      <c r="PE27" s="2">
        <f t="shared" si="61"/>
        <v>-62</v>
      </c>
      <c r="PF27" s="2">
        <f>IFERROR(PG27-VLOOKUP($A27,'TB2-1'!$A:$XEW,1+IFERROR(VALUE(RIGHT(PF$3,2)),RIGHT(PF$3,1)),TRUE),#N/A)</f>
        <v>-952</v>
      </c>
      <c r="PG27" s="2">
        <f t="shared" si="61"/>
        <v>-62</v>
      </c>
      <c r="PH27" s="2">
        <f>IFERROR(PI27-VLOOKUP($A27,'TB2-1'!$A:$XEW,1+IFERROR(VALUE(RIGHT(PH$3,2)),RIGHT(PH$3,1)),TRUE),#N/A)</f>
        <v>-1462</v>
      </c>
      <c r="PI27" s="2">
        <f t="shared" si="61"/>
        <v>-62</v>
      </c>
      <c r="PJ27" s="2">
        <f>IFERROR(PK27-VLOOKUP($A27,'TB2-1'!$A:$XEW,1+IFERROR(VALUE(RIGHT(PJ$3,2)),RIGHT(PJ$3,1)),TRUE),#N/A)</f>
        <v>-2362</v>
      </c>
      <c r="PK27" s="2">
        <f t="shared" si="61"/>
        <v>-62</v>
      </c>
      <c r="PL27" s="2">
        <f>IFERROR(PM27-VLOOKUP($A27,'TB2-1'!$A:$XEW,1+IFERROR(VALUE(RIGHT(PL$3,2)),RIGHT(PL$3,1)),TRUE),#N/A)</f>
        <v>-3662</v>
      </c>
      <c r="PM27" s="2">
        <f t="shared" si="61"/>
        <v>-62</v>
      </c>
      <c r="PN27" s="2">
        <f>IFERROR(PO27-VLOOKUP($A27,'TB2-1'!$A:$XEW,1+IFERROR(VALUE(RIGHT(PN$3,2)),RIGHT(PN$3,1)),TRUE),#N/A)</f>
        <v>-5762</v>
      </c>
      <c r="PO27" s="2">
        <f t="shared" si="62"/>
        <v>-62</v>
      </c>
      <c r="PP27" s="2">
        <f>IFERROR(PQ27-VLOOKUP($A27,'TB2-1'!$A:$XEW,1+IFERROR(VALUE(RIGHT(PP$3,2)),RIGHT(PP$3,1)),TRUE),#N/A)</f>
        <v>-8962</v>
      </c>
      <c r="PQ27" s="2">
        <f t="shared" si="63"/>
        <v>-62</v>
      </c>
      <c r="PR27" s="5" t="e">
        <f>IFERROR(PS27-VLOOKUP($A27,'TB2-1'!$A:$XEW,1+IFERROR(VALUE(RIGHT(PR$3,2)),RIGHT(PR$3,1)),TRUE),#N/A)</f>
        <v>#N/A</v>
      </c>
      <c r="PS27" s="9" t="e">
        <f t="shared" si="98"/>
        <v>#N/A</v>
      </c>
      <c r="PT27" s="5" t="e">
        <f>IFERROR(PU27-VLOOKUP($A27,'TB2-1'!$A:$XEW,1+IFERROR(VALUE(RIGHT(PT$3,2)),RIGHT(PT$3,1)),TRUE),#N/A)</f>
        <v>#N/A</v>
      </c>
      <c r="PU27" s="9" t="e">
        <f t="shared" si="98"/>
        <v>#N/A</v>
      </c>
      <c r="PV27" s="5">
        <f>IFERROR(PW27-VLOOKUP($A27,'TB2-1'!$A:$XEW,1+IFERROR(VALUE(RIGHT(PV$3,2)),RIGHT(PV$3,1)),TRUE),#N/A)</f>
        <v>-117</v>
      </c>
      <c r="PW27" s="9">
        <f t="shared" ref="PW27" si="972">$QG27+VLOOKUP($A27,$ACE:$ACW,1+IFERROR(VALUE(RIGHT(PV$3,2)),RIGHT(PV$3,1)),TRUE)</f>
        <v>-104</v>
      </c>
      <c r="PX27" s="5">
        <f>IFERROR(PY27-VLOOKUP($A27,'TB2-1'!$A:$XEW,1+IFERROR(VALUE(RIGHT(PX$3,2)),RIGHT(PX$3,1)),TRUE),#N/A)</f>
        <v>-121</v>
      </c>
      <c r="PY27" s="9">
        <f t="shared" ref="PY27" si="973">$QG27+VLOOKUP($A27,$ACE:$ACW,1+IFERROR(VALUE(RIGHT(PX$3,2)),RIGHT(PX$3,1)),TRUE)</f>
        <v>-103</v>
      </c>
      <c r="PZ27" s="5">
        <f>IFERROR(QA27-VLOOKUP($A27,'TB2-1'!$A:$XEW,1+IFERROR(VALUE(RIGHT(PZ$3,2)),RIGHT(PZ$3,1)),TRUE),#N/A)</f>
        <v>-126</v>
      </c>
      <c r="QA27" s="9">
        <f t="shared" ref="QA27" si="974">$QG27+VLOOKUP($A27,$ACE:$ACW,1+IFERROR(VALUE(RIGHT(PZ$3,2)),RIGHT(PZ$3,1)),TRUE)</f>
        <v>-101</v>
      </c>
      <c r="QB27" s="5">
        <f>IFERROR(QC27-VLOOKUP($A27,'TB2-1'!$A:$XEW,1+IFERROR(VALUE(RIGHT(QB$3,2)),RIGHT(QB$3,1)),TRUE),#N/A)</f>
        <v>-133</v>
      </c>
      <c r="QC27" s="9">
        <f t="shared" ref="QC27" si="975">$QG27+VLOOKUP($A27,$ACE:$ACW,1+IFERROR(VALUE(RIGHT(QB$3,2)),RIGHT(QB$3,1)),TRUE)</f>
        <v>-97</v>
      </c>
      <c r="QD27" s="5">
        <f>IFERROR(QE27-VLOOKUP($A27,'TB2-1'!$A:$XEW,1+IFERROR(VALUE(RIGHT(QD$3,2)),RIGHT(QD$3,1)),TRUE),#N/A)</f>
        <v>-144</v>
      </c>
      <c r="QE27" s="9">
        <f t="shared" ref="QE27" si="976">$QG27+VLOOKUP($A27,$ACE:$ACW,1+IFERROR(VALUE(RIGHT(QD$3,2)),RIGHT(QD$3,1)),TRUE)</f>
        <v>-87</v>
      </c>
      <c r="QF27" s="5">
        <f>IFERROR(QG27-VLOOKUP($A27,'TB2-1'!$A:$XEW,1+IFERROR(VALUE(RIGHT(QF$3,2)),RIGHT(QF$3,1)),TRUE),#N/A)</f>
        <v>-197</v>
      </c>
      <c r="QG27" s="9">
        <v>-108</v>
      </c>
      <c r="QH27" s="5">
        <f>IFERROR(QI27-VLOOKUP($A27,'TB2-1'!$A:$XEW,1+IFERROR(VALUE(RIGHT(QH$3,2)),RIGHT(QH$3,1)),TRUE),#N/A)</f>
        <v>-248</v>
      </c>
      <c r="QI27" s="5">
        <f t="shared" si="64"/>
        <v>-108</v>
      </c>
      <c r="QJ27" s="5">
        <f>IFERROR(QK27-VLOOKUP($A27,'TB2-1'!$A:$XEW,1+IFERROR(VALUE(RIGHT(QJ$3,2)),RIGHT(QJ$3,1)),TRUE),#N/A)</f>
        <v>-338</v>
      </c>
      <c r="QK27" s="5">
        <f t="shared" si="64"/>
        <v>-108</v>
      </c>
      <c r="QL27" s="5">
        <f>IFERROR(QM27-VLOOKUP($A27,'TB2-1'!$A:$XEW,1+IFERROR(VALUE(RIGHT(QL$3,2)),RIGHT(QL$3,1)),TRUE),#N/A)</f>
        <v>-468</v>
      </c>
      <c r="QM27" s="5">
        <f t="shared" si="64"/>
        <v>-108</v>
      </c>
      <c r="QN27" s="5">
        <f>IFERROR(QO27-VLOOKUP($A27,'TB2-1'!$A:$XEW,1+IFERROR(VALUE(RIGHT(QN$3,2)),RIGHT(QN$3,1)),TRUE),#N/A)</f>
        <v>-678</v>
      </c>
      <c r="QO27" s="5">
        <f t="shared" si="64"/>
        <v>-108</v>
      </c>
      <c r="QP27" s="5">
        <f>IFERROR(QQ27-VLOOKUP($A27,'TB2-1'!$A:$XEW,1+IFERROR(VALUE(RIGHT(QP$3,2)),RIGHT(QP$3,1)),TRUE),#N/A)</f>
        <v>-998</v>
      </c>
      <c r="QQ27" s="5">
        <f t="shared" si="64"/>
        <v>-108</v>
      </c>
      <c r="QR27" s="5">
        <f>IFERROR(QS27-VLOOKUP($A27,'TB2-1'!$A:$XEW,1+IFERROR(VALUE(RIGHT(QR$3,2)),RIGHT(QR$3,1)),TRUE),#N/A)</f>
        <v>-1508</v>
      </c>
      <c r="QS27" s="5">
        <f t="shared" si="64"/>
        <v>-108</v>
      </c>
      <c r="QT27" s="5">
        <f>IFERROR(QU27-VLOOKUP($A27,'TB2-1'!$A:$XEW,1+IFERROR(VALUE(RIGHT(QT$3,2)),RIGHT(QT$3,1)),TRUE),#N/A)</f>
        <v>-2408</v>
      </c>
      <c r="QU27" s="5">
        <f t="shared" si="64"/>
        <v>-108</v>
      </c>
      <c r="QV27" s="5">
        <f>IFERROR(QW27-VLOOKUP($A27,'TB2-1'!$A:$XEW,1+IFERROR(VALUE(RIGHT(QV$3,2)),RIGHT(QV$3,1)),TRUE),#N/A)</f>
        <v>-3708</v>
      </c>
      <c r="QW27" s="5">
        <f t="shared" si="64"/>
        <v>-108</v>
      </c>
      <c r="QX27" s="5">
        <f>IFERROR(QY27-VLOOKUP($A27,'TB2-1'!$A:$XEW,1+IFERROR(VALUE(RIGHT(QX$3,2)),RIGHT(QX$3,1)),TRUE),#N/A)</f>
        <v>-5808</v>
      </c>
      <c r="QY27" s="5">
        <f t="shared" si="65"/>
        <v>-108</v>
      </c>
      <c r="QZ27" s="5">
        <f>IFERROR(RA27-VLOOKUP($A27,'TB2-1'!$A:$XEW,1+IFERROR(VALUE(RIGHT(QZ$3,2)),RIGHT(QZ$3,1)),TRUE),#N/A)</f>
        <v>-9008</v>
      </c>
      <c r="RA27" s="5">
        <f t="shared" si="66"/>
        <v>-108</v>
      </c>
      <c r="RB27" s="2" t="e">
        <f>IFERROR(RC27-VLOOKUP($A27,'TB2-1'!$A:$XEW,1+IFERROR(VALUE(RIGHT(RB$3,2)),RIGHT(RB$3,1)),TRUE),#N/A)</f>
        <v>#N/A</v>
      </c>
      <c r="RC27" s="9" t="e">
        <f t="shared" si="104"/>
        <v>#N/A</v>
      </c>
      <c r="RD27" s="2" t="e">
        <f>IFERROR(RE27-VLOOKUP($A27,'TB2-1'!$A:$XEW,1+IFERROR(VALUE(RIGHT(RD$3,2)),RIGHT(RD$3,1)),TRUE),#N/A)</f>
        <v>#N/A</v>
      </c>
      <c r="RE27" s="9" t="e">
        <f t="shared" si="104"/>
        <v>#N/A</v>
      </c>
      <c r="RF27" s="2">
        <f>IFERROR(RG27-VLOOKUP($A27,'TB2-1'!$A:$XEW,1+IFERROR(VALUE(RIGHT(RF$3,2)),RIGHT(RF$3,1)),TRUE),#N/A)</f>
        <v>-199</v>
      </c>
      <c r="RG27" s="9">
        <f t="shared" ref="RG27" si="977">$RQ27+VLOOKUP($A27,$ACE:$ACW,1+IFERROR(VALUE(RIGHT(RF$3,2)),RIGHT(RF$3,1)),TRUE)</f>
        <v>-186</v>
      </c>
      <c r="RH27" s="2">
        <f>IFERROR(RI27-VLOOKUP($A27,'TB2-1'!$A:$XEW,1+IFERROR(VALUE(RIGHT(RH$3,2)),RIGHT(RH$3,1)),TRUE),#N/A)</f>
        <v>-203</v>
      </c>
      <c r="RI27" s="9">
        <f t="shared" ref="RI27" si="978">$RQ27+VLOOKUP($A27,$ACE:$ACW,1+IFERROR(VALUE(RIGHT(RH$3,2)),RIGHT(RH$3,1)),TRUE)</f>
        <v>-185</v>
      </c>
      <c r="RJ27" s="2">
        <f>IFERROR(RK27-VLOOKUP($A27,'TB2-1'!$A:$XEW,1+IFERROR(VALUE(RIGHT(RJ$3,2)),RIGHT(RJ$3,1)),TRUE),#N/A)</f>
        <v>-208</v>
      </c>
      <c r="RK27" s="9">
        <f t="shared" ref="RK27" si="979">$RQ27+VLOOKUP($A27,$ACE:$ACW,1+IFERROR(VALUE(RIGHT(RJ$3,2)),RIGHT(RJ$3,1)),TRUE)</f>
        <v>-183</v>
      </c>
      <c r="RL27" s="2">
        <f>IFERROR(RM27-VLOOKUP($A27,'TB2-1'!$A:$XEW,1+IFERROR(VALUE(RIGHT(RL$3,2)),RIGHT(RL$3,1)),TRUE),#N/A)</f>
        <v>-215</v>
      </c>
      <c r="RM27" s="9">
        <f t="shared" ref="RM27" si="980">$RQ27+VLOOKUP($A27,$ACE:$ACW,1+IFERROR(VALUE(RIGHT(RL$3,2)),RIGHT(RL$3,1)),TRUE)</f>
        <v>-179</v>
      </c>
      <c r="RN27" s="2">
        <f>IFERROR(RO27-VLOOKUP($A27,'TB2-1'!$A:$XEW,1+IFERROR(VALUE(RIGHT(RN$3,2)),RIGHT(RN$3,1)),TRUE),#N/A)</f>
        <v>-226</v>
      </c>
      <c r="RO27" s="9">
        <f t="shared" ref="RO27" si="981">$RQ27+VLOOKUP($A27,$ACE:$ACW,1+IFERROR(VALUE(RIGHT(RN$3,2)),RIGHT(RN$3,1)),TRUE)</f>
        <v>-169</v>
      </c>
      <c r="RP27" s="2">
        <f>IFERROR(RQ27-VLOOKUP($A27,'TB2-1'!$A:$XEW,1+IFERROR(VALUE(RIGHT(RP$3,2)),RIGHT(RP$3,1)),TRUE),#N/A)</f>
        <v>-279</v>
      </c>
      <c r="RQ27" s="9">
        <v>-190</v>
      </c>
      <c r="RR27" s="2">
        <f>IFERROR(RS27-VLOOKUP($A27,'TB2-1'!$A:$XEW,1+IFERROR(VALUE(RIGHT(RR$3,2)),RIGHT(RR$3,1)),TRUE),#N/A)</f>
        <v>-330</v>
      </c>
      <c r="RS27" s="2">
        <f t="shared" si="67"/>
        <v>-190</v>
      </c>
      <c r="RT27" s="2">
        <f>IFERROR(RU27-VLOOKUP($A27,'TB2-1'!$A:$XEW,1+IFERROR(VALUE(RIGHT(RT$3,2)),RIGHT(RT$3,1)),TRUE),#N/A)</f>
        <v>-420</v>
      </c>
      <c r="RU27" s="2">
        <f t="shared" si="67"/>
        <v>-190</v>
      </c>
      <c r="RV27" s="2">
        <f>IFERROR(RW27-VLOOKUP($A27,'TB2-1'!$A:$XEW,1+IFERROR(VALUE(RIGHT(RV$3,2)),RIGHT(RV$3,1)),TRUE),#N/A)</f>
        <v>-550</v>
      </c>
      <c r="RW27" s="2">
        <f t="shared" si="67"/>
        <v>-190</v>
      </c>
      <c r="RX27" s="2">
        <f>IFERROR(RY27-VLOOKUP($A27,'TB2-1'!$A:$XEW,1+IFERROR(VALUE(RIGHT(RX$3,2)),RIGHT(RX$3,1)),TRUE),#N/A)</f>
        <v>-760</v>
      </c>
      <c r="RY27" s="2">
        <f t="shared" si="67"/>
        <v>-190</v>
      </c>
      <c r="RZ27" s="2">
        <f>IFERROR(SA27-VLOOKUP($A27,'TB2-1'!$A:$XEW,1+IFERROR(VALUE(RIGHT(RZ$3,2)),RIGHT(RZ$3,1)),TRUE),#N/A)</f>
        <v>-1080</v>
      </c>
      <c r="SA27" s="2">
        <f t="shared" si="67"/>
        <v>-190</v>
      </c>
      <c r="SB27" s="2">
        <f>IFERROR(SC27-VLOOKUP($A27,'TB2-1'!$A:$XEW,1+IFERROR(VALUE(RIGHT(SB$3,2)),RIGHT(SB$3,1)),TRUE),#N/A)</f>
        <v>-1590</v>
      </c>
      <c r="SC27" s="2">
        <f t="shared" si="67"/>
        <v>-190</v>
      </c>
      <c r="SD27" s="2">
        <f>IFERROR(SE27-VLOOKUP($A27,'TB2-1'!$A:$XEW,1+IFERROR(VALUE(RIGHT(SD$3,2)),RIGHT(SD$3,1)),TRUE),#N/A)</f>
        <v>-2490</v>
      </c>
      <c r="SE27" s="2">
        <f t="shared" si="67"/>
        <v>-190</v>
      </c>
      <c r="SF27" s="2">
        <f>IFERROR(SG27-VLOOKUP($A27,'TB2-1'!$A:$XEW,1+IFERROR(VALUE(RIGHT(SF$3,2)),RIGHT(SF$3,1)),TRUE),#N/A)</f>
        <v>-3790</v>
      </c>
      <c r="SG27" s="2">
        <f t="shared" si="67"/>
        <v>-190</v>
      </c>
      <c r="SH27" s="2">
        <f>IFERROR(SI27-VLOOKUP($A27,'TB2-1'!$A:$XEW,1+IFERROR(VALUE(RIGHT(SH$3,2)),RIGHT(SH$3,1)),TRUE),#N/A)</f>
        <v>-5890</v>
      </c>
      <c r="SI27" s="2">
        <f t="shared" si="68"/>
        <v>-190</v>
      </c>
      <c r="SJ27" s="2">
        <f>IFERROR(SK27-VLOOKUP($A27,'TB2-1'!$A:$XEW,1+IFERROR(VALUE(RIGHT(SJ$3,2)),RIGHT(SJ$3,1)),TRUE),#N/A)</f>
        <v>-9090</v>
      </c>
      <c r="SK27" s="2">
        <f t="shared" si="69"/>
        <v>-190</v>
      </c>
      <c r="SL27" s="5" t="e">
        <f>IFERROR(SM27-VLOOKUP($A27,'TB2-1'!$A:$XEW,1+IFERROR(VALUE(RIGHT(SL$3,2)),RIGHT(SL$3,1)),TRUE),#N/A)</f>
        <v>#N/A</v>
      </c>
      <c r="SM27" s="9" t="e">
        <f t="shared" si="110"/>
        <v>#N/A</v>
      </c>
      <c r="SN27" s="5" t="e">
        <f>IFERROR(SO27-VLOOKUP($A27,'TB2-1'!$A:$XEW,1+IFERROR(VALUE(RIGHT(SN$3,2)),RIGHT(SN$3,1)),TRUE),#N/A)</f>
        <v>#N/A</v>
      </c>
      <c r="SO27" s="9" t="e">
        <f t="shared" si="110"/>
        <v>#N/A</v>
      </c>
      <c r="SP27" s="5">
        <f>IFERROR(SQ27-VLOOKUP($A27,'TB2-1'!$A:$XEW,1+IFERROR(VALUE(RIGHT(SP$3,2)),RIGHT(SP$3,1)),TRUE),#N/A)</f>
        <v>-277</v>
      </c>
      <c r="SQ27" s="9">
        <f t="shared" si="110"/>
        <v>-264</v>
      </c>
      <c r="SR27" s="5">
        <f>IFERROR(SS27-VLOOKUP($A27,'TB2-1'!$A:$XEW,1+IFERROR(VALUE(RIGHT(SR$3,2)),RIGHT(SR$3,1)),TRUE),#N/A)</f>
        <v>-281</v>
      </c>
      <c r="SS27" s="9">
        <f t="shared" si="110"/>
        <v>-263</v>
      </c>
      <c r="ST27" s="5">
        <f>IFERROR(SU27-VLOOKUP($A27,'TB2-1'!$A:$XEW,1+IFERROR(VALUE(RIGHT(ST$3,2)),RIGHT(ST$3,1)),TRUE),#N/A)</f>
        <v>-286</v>
      </c>
      <c r="SU27" s="9">
        <f t="shared" si="110"/>
        <v>-261</v>
      </c>
      <c r="SV27" s="5">
        <f>IFERROR(SW27-VLOOKUP($A27,'TB2-1'!$A:$XEW,1+IFERROR(VALUE(RIGHT(SV$3,2)),RIGHT(SV$3,1)),TRUE),#N/A)</f>
        <v>-293</v>
      </c>
      <c r="SW27" s="9">
        <f t="shared" si="706"/>
        <v>-257</v>
      </c>
      <c r="SX27" s="5">
        <f>IFERROR(SY27-VLOOKUP($A27,'TB2-1'!$A:$XEW,1+IFERROR(VALUE(RIGHT(SX$3,2)),RIGHT(SX$3,1)),TRUE),#N/A)</f>
        <v>-304</v>
      </c>
      <c r="SY27" s="9">
        <f t="shared" si="111"/>
        <v>-247</v>
      </c>
      <c r="SZ27" s="5">
        <f>IFERROR(TA27-VLOOKUP($A27,'TB2-1'!$A:$XEW,1+IFERROR(VALUE(RIGHT(SZ$3,2)),RIGHT(SZ$3,1)),TRUE),#N/A)</f>
        <v>-357</v>
      </c>
      <c r="TA27" s="9">
        <v>-268</v>
      </c>
      <c r="TB27" s="5">
        <f>IFERROR(TC27-VLOOKUP($A27,'TB2-1'!$A:$XEW,1+IFERROR(VALUE(RIGHT(TB$3,2)),RIGHT(TB$3,1)),TRUE),#N/A)</f>
        <v>-408</v>
      </c>
      <c r="TC27" s="5">
        <f t="shared" si="70"/>
        <v>-268</v>
      </c>
      <c r="TD27" s="5">
        <f>IFERROR(TE27-VLOOKUP($A27,'TB2-1'!$A:$XEW,1+IFERROR(VALUE(RIGHT(TD$3,2)),RIGHT(TD$3,1)),TRUE),#N/A)</f>
        <v>-498</v>
      </c>
      <c r="TE27" s="5">
        <f t="shared" si="70"/>
        <v>-268</v>
      </c>
      <c r="TF27" s="5">
        <f>IFERROR(TG27-VLOOKUP($A27,'TB2-1'!$A:$XEW,1+IFERROR(VALUE(RIGHT(TF$3,2)),RIGHT(TF$3,1)),TRUE),#N/A)</f>
        <v>-628</v>
      </c>
      <c r="TG27" s="5">
        <f t="shared" si="70"/>
        <v>-268</v>
      </c>
      <c r="TH27" s="5">
        <f>IFERROR(TI27-VLOOKUP($A27,'TB2-1'!$A:$XEW,1+IFERROR(VALUE(RIGHT(TH$3,2)),RIGHT(TH$3,1)),TRUE),#N/A)</f>
        <v>-838</v>
      </c>
      <c r="TI27" s="5">
        <f t="shared" si="70"/>
        <v>-268</v>
      </c>
      <c r="TJ27" s="5">
        <f>IFERROR(TK27-VLOOKUP($A27,'TB2-1'!$A:$XEW,1+IFERROR(VALUE(RIGHT(TJ$3,2)),RIGHT(TJ$3,1)),TRUE),#N/A)</f>
        <v>-1158</v>
      </c>
      <c r="TK27" s="5">
        <f t="shared" si="70"/>
        <v>-268</v>
      </c>
      <c r="TL27" s="5">
        <f>IFERROR(TM27-VLOOKUP($A27,'TB2-1'!$A:$XEW,1+IFERROR(VALUE(RIGHT(TL$3,2)),RIGHT(TL$3,1)),TRUE),#N/A)</f>
        <v>-1668</v>
      </c>
      <c r="TM27" s="5">
        <f t="shared" si="70"/>
        <v>-268</v>
      </c>
      <c r="TN27" s="5">
        <f>IFERROR(TO27-VLOOKUP($A27,'TB2-1'!$A:$XEW,1+IFERROR(VALUE(RIGHT(TN$3,2)),RIGHT(TN$3,1)),TRUE),#N/A)</f>
        <v>-2568</v>
      </c>
      <c r="TO27" s="5">
        <f t="shared" si="70"/>
        <v>-268</v>
      </c>
      <c r="TP27" s="5">
        <f>IFERROR(TQ27-VLOOKUP($A27,'TB2-1'!$A:$XEW,1+IFERROR(VALUE(RIGHT(TP$3,2)),RIGHT(TP$3,1)),TRUE),#N/A)</f>
        <v>-3868</v>
      </c>
      <c r="TQ27" s="5">
        <f t="shared" si="70"/>
        <v>-268</v>
      </c>
      <c r="TR27" s="5">
        <f>IFERROR(TS27-VLOOKUP($A27,'TB2-1'!$A:$XEW,1+IFERROR(VALUE(RIGHT(TR$3,2)),RIGHT(TR$3,1)),TRUE),#N/A)</f>
        <v>-5968</v>
      </c>
      <c r="TS27" s="5">
        <f t="shared" si="71"/>
        <v>-268</v>
      </c>
      <c r="TT27" s="5">
        <f>IFERROR(TU27-VLOOKUP($A27,'TB2-1'!$A:$XEW,1+IFERROR(VALUE(RIGHT(TT$3,2)),RIGHT(TT$3,1)),TRUE),#N/A)</f>
        <v>-9168</v>
      </c>
      <c r="TU27" s="5">
        <f t="shared" si="72"/>
        <v>-268</v>
      </c>
      <c r="TV27" s="2" t="e">
        <f>IFERROR(TW27-VLOOKUP($A27,'TB2-1'!$A:$XEW,1+IFERROR(VALUE(RIGHT(TV$3,2)),RIGHT(TV$3,1)),TRUE),#N/A)</f>
        <v>#N/A</v>
      </c>
      <c r="TW27" s="9" t="e">
        <f t="shared" si="112"/>
        <v>#N/A</v>
      </c>
      <c r="TX27" s="2" t="e">
        <f>IFERROR(TY27-VLOOKUP($A27,'TB2-1'!$A:$XEW,1+IFERROR(VALUE(RIGHT(TX$3,2)),RIGHT(TX$3,1)),TRUE),#N/A)</f>
        <v>#N/A</v>
      </c>
      <c r="TY27" s="9" t="e">
        <f t="shared" si="112"/>
        <v>#N/A</v>
      </c>
      <c r="TZ27" s="2">
        <f>IFERROR(UA27-VLOOKUP($A27,'TB2-1'!$A:$XEW,1+IFERROR(VALUE(RIGHT(TZ$3,2)),RIGHT(TZ$3,1)),TRUE),#N/A)</f>
        <v>-399</v>
      </c>
      <c r="UA27" s="9">
        <f t="shared" ref="UA27" si="982">$UK27+VLOOKUP($A27,$ACE:$ACW,1+IFERROR(VALUE(RIGHT(TZ$3,2)),RIGHT(TZ$3,1)),TRUE)</f>
        <v>-386</v>
      </c>
      <c r="UB27" s="2">
        <f>IFERROR(UC27-VLOOKUP($A27,'TB2-1'!$A:$XEW,1+IFERROR(VALUE(RIGHT(UB$3,2)),RIGHT(UB$3,1)),TRUE),#N/A)</f>
        <v>-403</v>
      </c>
      <c r="UC27" s="9">
        <f t="shared" ref="UC27" si="983">$UK27+VLOOKUP($A27,$ACE:$ACW,1+IFERROR(VALUE(RIGHT(UB$3,2)),RIGHT(UB$3,1)),TRUE)</f>
        <v>-385</v>
      </c>
      <c r="UD27" s="2">
        <f>IFERROR(UE27-VLOOKUP($A27,'TB2-1'!$A:$XEW,1+IFERROR(VALUE(RIGHT(UD$3,2)),RIGHT(UD$3,1)),TRUE),#N/A)</f>
        <v>-408</v>
      </c>
      <c r="UE27" s="9">
        <f t="shared" ref="UE27" si="984">$UK27+VLOOKUP($A27,$ACE:$ACW,1+IFERROR(VALUE(RIGHT(UD$3,2)),RIGHT(UD$3,1)),TRUE)</f>
        <v>-383</v>
      </c>
      <c r="UF27" s="2">
        <f>IFERROR(UG27-VLOOKUP($A27,'TB2-1'!$A:$XEW,1+IFERROR(VALUE(RIGHT(UF$3,2)),RIGHT(UF$3,1)),TRUE),#N/A)</f>
        <v>-415</v>
      </c>
      <c r="UG27" s="9">
        <f t="shared" ref="UG27" si="985">$UK27+VLOOKUP($A27,$ACE:$ACW,1+IFERROR(VALUE(RIGHT(UF$3,2)),RIGHT(UF$3,1)),TRUE)</f>
        <v>-379</v>
      </c>
      <c r="UH27" s="2">
        <f>IFERROR(UI27-VLOOKUP($A27,'TB2-1'!$A:$XEW,1+IFERROR(VALUE(RIGHT(UH$3,2)),RIGHT(UH$3,1)),TRUE),#N/A)</f>
        <v>-426</v>
      </c>
      <c r="UI27" s="9">
        <f t="shared" ref="UI27" si="986">$UK27+VLOOKUP($A27,$ACE:$ACW,1+IFERROR(VALUE(RIGHT(UH$3,2)),RIGHT(UH$3,1)),TRUE)</f>
        <v>-369</v>
      </c>
      <c r="UJ27" s="2">
        <f>IFERROR(UK27-VLOOKUP($A27,'TB2-1'!$A:$XEW,1+IFERROR(VALUE(RIGHT(UJ$3,2)),RIGHT(UJ$3,1)),TRUE),#N/A)</f>
        <v>-479</v>
      </c>
      <c r="UK27" s="9">
        <v>-390</v>
      </c>
      <c r="UL27" s="2">
        <f>IFERROR(UM27-VLOOKUP($A27,'TB2-1'!$A:$XEW,1+IFERROR(VALUE(RIGHT(UL$3,2)),RIGHT(UL$3,1)),TRUE),#N/A)</f>
        <v>-530</v>
      </c>
      <c r="UM27" s="2">
        <f t="shared" si="73"/>
        <v>-390</v>
      </c>
      <c r="UN27" s="2">
        <f>IFERROR(UO27-VLOOKUP($A27,'TB2-1'!$A:$XEW,1+IFERROR(VALUE(RIGHT(UN$3,2)),RIGHT(UN$3,1)),TRUE),#N/A)</f>
        <v>-620</v>
      </c>
      <c r="UO27" s="2">
        <f t="shared" si="73"/>
        <v>-390</v>
      </c>
      <c r="UP27" s="2">
        <f>IFERROR(UQ27-VLOOKUP($A27,'TB2-1'!$A:$XEW,1+IFERROR(VALUE(RIGHT(UP$3,2)),RIGHT(UP$3,1)),TRUE),#N/A)</f>
        <v>-750</v>
      </c>
      <c r="UQ27" s="2">
        <f t="shared" si="73"/>
        <v>-390</v>
      </c>
      <c r="UR27" s="2">
        <f>IFERROR(US27-VLOOKUP($A27,'TB2-1'!$A:$XEW,1+IFERROR(VALUE(RIGHT(UR$3,2)),RIGHT(UR$3,1)),TRUE),#N/A)</f>
        <v>-960</v>
      </c>
      <c r="US27" s="2">
        <f t="shared" si="73"/>
        <v>-390</v>
      </c>
      <c r="UT27" s="2">
        <f>IFERROR(UU27-VLOOKUP($A27,'TB2-1'!$A:$XEW,1+IFERROR(VALUE(RIGHT(UT$3,2)),RIGHT(UT$3,1)),TRUE),#N/A)</f>
        <v>-1280</v>
      </c>
      <c r="UU27" s="2">
        <f t="shared" si="73"/>
        <v>-390</v>
      </c>
      <c r="UV27" s="2">
        <f>IFERROR(UW27-VLOOKUP($A27,'TB2-1'!$A:$XEW,1+IFERROR(VALUE(RIGHT(UV$3,2)),RIGHT(UV$3,1)),TRUE),#N/A)</f>
        <v>-1790</v>
      </c>
      <c r="UW27" s="2">
        <f t="shared" si="73"/>
        <v>-390</v>
      </c>
      <c r="UX27" s="2">
        <f>IFERROR(UY27-VLOOKUP($A27,'TB2-1'!$A:$XEW,1+IFERROR(VALUE(RIGHT(UX$3,2)),RIGHT(UX$3,1)),TRUE),#N/A)</f>
        <v>-2690</v>
      </c>
      <c r="UY27" s="2">
        <f t="shared" si="73"/>
        <v>-390</v>
      </c>
      <c r="UZ27" s="2">
        <f>IFERROR(VA27-VLOOKUP($A27,'TB2-1'!$A:$XEW,1+IFERROR(VALUE(RIGHT(UZ$3,2)),RIGHT(UZ$3,1)),TRUE),#N/A)</f>
        <v>-3990</v>
      </c>
      <c r="VA27" s="2">
        <f t="shared" si="73"/>
        <v>-390</v>
      </c>
      <c r="VB27" s="2">
        <f>IFERROR(VC27-VLOOKUP($A27,'TB2-1'!$A:$XEW,1+IFERROR(VALUE(RIGHT(VB$3,2)),RIGHT(VB$3,1)),TRUE),#N/A)</f>
        <v>-6090</v>
      </c>
      <c r="VC27" s="2">
        <f t="shared" si="74"/>
        <v>-390</v>
      </c>
      <c r="VD27" s="2">
        <f>IFERROR(VE27-VLOOKUP($A27,'TB2-1'!$A:$XEW,1+IFERROR(VALUE(RIGHT(VD$3,2)),RIGHT(VD$3,1)),TRUE),#N/A)</f>
        <v>-9290</v>
      </c>
      <c r="VE27" s="2">
        <f t="shared" si="75"/>
        <v>-390</v>
      </c>
      <c r="VF27" s="5" t="e">
        <f>IFERROR(VG27-VLOOKUP($A27,'TB2-1'!$A:$XEW,1+IFERROR(VALUE(RIGHT(VF$3,2)),RIGHT(VF$3,1)),TRUE),#N/A)</f>
        <v>#N/A</v>
      </c>
      <c r="VG27" s="9" t="e">
        <f t="shared" si="118"/>
        <v>#N/A</v>
      </c>
      <c r="VH27" s="5" t="e">
        <f>IFERROR(VI27-VLOOKUP($A27,'TB2-1'!$A:$XEW,1+IFERROR(VALUE(RIGHT(VH$3,2)),RIGHT(VH$3,1)),TRUE),#N/A)</f>
        <v>#N/A</v>
      </c>
      <c r="VI27" s="9" t="e">
        <f t="shared" si="118"/>
        <v>#N/A</v>
      </c>
      <c r="VJ27" s="5">
        <f>IFERROR(VK27-VLOOKUP($A27,'TB2-1'!$A:$XEW,1+IFERROR(VALUE(RIGHT(VJ$3,2)),RIGHT(VJ$3,1)),TRUE),#N/A)</f>
        <v>-599</v>
      </c>
      <c r="VK27" s="9">
        <f t="shared" ref="VK27" si="987">$VU27+VLOOKUP($A27,$ACE:$ACW,1+IFERROR(VALUE(RIGHT(VJ$3,2)),RIGHT(VJ$3,1)),TRUE)</f>
        <v>-586</v>
      </c>
      <c r="VL27" s="5">
        <f>IFERROR(VM27-VLOOKUP($A27,'TB2-1'!$A:$XEW,1+IFERROR(VALUE(RIGHT(VL$3,2)),RIGHT(VL$3,1)),TRUE),#N/A)</f>
        <v>-603</v>
      </c>
      <c r="VM27" s="9">
        <f t="shared" ref="VM27" si="988">$VU27+VLOOKUP($A27,$ACE:$ACW,1+IFERROR(VALUE(RIGHT(VL$3,2)),RIGHT(VL$3,1)),TRUE)</f>
        <v>-585</v>
      </c>
      <c r="VN27" s="5">
        <f>IFERROR(VO27-VLOOKUP($A27,'TB2-1'!$A:$XEW,1+IFERROR(VALUE(RIGHT(VN$3,2)),RIGHT(VN$3,1)),TRUE),#N/A)</f>
        <v>-608</v>
      </c>
      <c r="VO27" s="9">
        <f t="shared" ref="VO27" si="989">$VU27+VLOOKUP($A27,$ACE:$ACW,1+IFERROR(VALUE(RIGHT(VN$3,2)),RIGHT(VN$3,1)),TRUE)</f>
        <v>-583</v>
      </c>
      <c r="VP27" s="5">
        <f>IFERROR(VQ27-VLOOKUP($A27,'TB2-1'!$A:$XEW,1+IFERROR(VALUE(RIGHT(VP$3,2)),RIGHT(VP$3,1)),TRUE),#N/A)</f>
        <v>-615</v>
      </c>
      <c r="VQ27" s="9">
        <f t="shared" ref="VQ27" si="990">$VU27+VLOOKUP($A27,$ACE:$ACW,1+IFERROR(VALUE(RIGHT(VP$3,2)),RIGHT(VP$3,1)),TRUE)</f>
        <v>-579</v>
      </c>
      <c r="VR27" s="5">
        <f>IFERROR(VS27-VLOOKUP($A27,'TB2-1'!$A:$XEW,1+IFERROR(VALUE(RIGHT(VR$3,2)),RIGHT(VR$3,1)),TRUE),#N/A)</f>
        <v>-626</v>
      </c>
      <c r="VS27" s="9">
        <f t="shared" ref="VS27" si="991">$VU27+VLOOKUP($A27,$ACE:$ACW,1+IFERROR(VALUE(RIGHT(VR$3,2)),RIGHT(VR$3,1)),TRUE)</f>
        <v>-569</v>
      </c>
      <c r="VT27" s="5">
        <f>IFERROR(VU27-VLOOKUP($A27,'TB2-1'!$A:$XEW,1+IFERROR(VALUE(RIGHT(VT$3,2)),RIGHT(VT$3,1)),TRUE),#N/A)</f>
        <v>-679</v>
      </c>
      <c r="VU27" s="9">
        <v>-590</v>
      </c>
      <c r="VV27" s="5">
        <f>IFERROR(VW27-VLOOKUP($A27,'TB2-1'!$A:$XEW,1+IFERROR(VALUE(RIGHT(VV$3,2)),RIGHT(VV$3,1)),TRUE),#N/A)</f>
        <v>-730</v>
      </c>
      <c r="VW27" s="5">
        <f t="shared" si="76"/>
        <v>-590</v>
      </c>
      <c r="VX27" s="5">
        <f>IFERROR(VY27-VLOOKUP($A27,'TB2-1'!$A:$XEW,1+IFERROR(VALUE(RIGHT(VX$3,2)),RIGHT(VX$3,1)),TRUE),#N/A)</f>
        <v>-820</v>
      </c>
      <c r="VY27" s="5">
        <f t="shared" si="76"/>
        <v>-590</v>
      </c>
      <c r="VZ27" s="5">
        <f>IFERROR(WA27-VLOOKUP($A27,'TB2-1'!$A:$XEW,1+IFERROR(VALUE(RIGHT(VZ$3,2)),RIGHT(VZ$3,1)),TRUE),#N/A)</f>
        <v>-950</v>
      </c>
      <c r="WA27" s="5">
        <f t="shared" si="76"/>
        <v>-590</v>
      </c>
      <c r="WB27" s="5">
        <f>IFERROR(WC27-VLOOKUP($A27,'TB2-1'!$A:$XEW,1+IFERROR(VALUE(RIGHT(WB$3,2)),RIGHT(WB$3,1)),TRUE),#N/A)</f>
        <v>-1160</v>
      </c>
      <c r="WC27" s="5">
        <f t="shared" si="76"/>
        <v>-590</v>
      </c>
      <c r="WD27" s="5">
        <f>IFERROR(WE27-VLOOKUP($A27,'TB2-1'!$A:$XEW,1+IFERROR(VALUE(RIGHT(WD$3,2)),RIGHT(WD$3,1)),TRUE),#N/A)</f>
        <v>-1480</v>
      </c>
      <c r="WE27" s="5">
        <f t="shared" si="76"/>
        <v>-590</v>
      </c>
      <c r="WF27" s="5">
        <f>IFERROR(WG27-VLOOKUP($A27,'TB2-1'!$A:$XEW,1+IFERROR(VALUE(RIGHT(WF$3,2)),RIGHT(WF$3,1)),TRUE),#N/A)</f>
        <v>-1990</v>
      </c>
      <c r="WG27" s="5">
        <f t="shared" si="76"/>
        <v>-590</v>
      </c>
      <c r="WH27" s="5">
        <f>IFERROR(WI27-VLOOKUP($A27,'TB2-1'!$A:$XEW,1+IFERROR(VALUE(RIGHT(WH$3,2)),RIGHT(WH$3,1)),TRUE),#N/A)</f>
        <v>-2890</v>
      </c>
      <c r="WI27" s="5">
        <f t="shared" si="76"/>
        <v>-590</v>
      </c>
      <c r="WJ27" s="5">
        <f>IFERROR(WK27-VLOOKUP($A27,'TB2-1'!$A:$XEW,1+IFERROR(VALUE(RIGHT(WJ$3,2)),RIGHT(WJ$3,1)),TRUE),#N/A)</f>
        <v>-4190</v>
      </c>
      <c r="WK27" s="5">
        <f t="shared" si="76"/>
        <v>-590</v>
      </c>
      <c r="WL27" s="5">
        <f>IFERROR(WM27-VLOOKUP($A27,'TB2-1'!$A:$XEW,1+IFERROR(VALUE(RIGHT(WL$3,2)),RIGHT(WL$3,1)),TRUE),#N/A)</f>
        <v>-6290</v>
      </c>
      <c r="WM27" s="5">
        <f t="shared" si="77"/>
        <v>-590</v>
      </c>
      <c r="WN27" s="5">
        <f>IFERROR(WO27-VLOOKUP($A27,'TB2-1'!$A:$XEW,1+IFERROR(VALUE(RIGHT(WN$3,2)),RIGHT(WN$3,1)),TRUE),#N/A)</f>
        <v>-9490</v>
      </c>
      <c r="WO27" s="5">
        <f t="shared" si="78"/>
        <v>-590</v>
      </c>
      <c r="WP27" s="2" t="e">
        <f>IFERROR(WQ27-VLOOKUP($A27,'TB2-1'!$A:$XEW,1+IFERROR(VALUE(RIGHT(WP$3,2)),RIGHT(WP$3,1)),TRUE),#N/A)</f>
        <v>#N/A</v>
      </c>
      <c r="WQ27" s="9" t="e">
        <f t="shared" si="124"/>
        <v>#N/A</v>
      </c>
      <c r="WR27" s="2" t="e">
        <f>IFERROR(WS27-VLOOKUP($A27,'TB2-1'!$A:$XEW,1+IFERROR(VALUE(RIGHT(WR$3,2)),RIGHT(WR$3,1)),TRUE),#N/A)</f>
        <v>#N/A</v>
      </c>
      <c r="WS27" s="9" t="e">
        <f t="shared" si="124"/>
        <v>#N/A</v>
      </c>
      <c r="WT27" s="2">
        <f>IFERROR(WU27-VLOOKUP($A27,'TB2-1'!$A:$XEW,1+IFERROR(VALUE(RIGHT(WT$3,2)),RIGHT(WT$3,1)),TRUE),#N/A)</f>
        <v>-909</v>
      </c>
      <c r="WU27" s="9">
        <f t="shared" ref="WU27" si="992">$XE27+VLOOKUP($A27,$ACE:$ACW,1+IFERROR(VALUE(RIGHT(WT$3,2)),RIGHT(WT$3,1)),TRUE)</f>
        <v>-896</v>
      </c>
      <c r="WV27" s="2">
        <f>IFERROR(WW27-VLOOKUP($A27,'TB2-1'!$A:$XEW,1+IFERROR(VALUE(RIGHT(WV$3,2)),RIGHT(WV$3,1)),TRUE),#N/A)</f>
        <v>-913</v>
      </c>
      <c r="WW27" s="9">
        <f t="shared" ref="WW27" si="993">$XE27+VLOOKUP($A27,$ACE:$ACW,1+IFERROR(VALUE(RIGHT(WV$3,2)),RIGHT(WV$3,1)),TRUE)</f>
        <v>-895</v>
      </c>
      <c r="WX27" s="2">
        <f>IFERROR(WY27-VLOOKUP($A27,'TB2-1'!$A:$XEW,1+IFERROR(VALUE(RIGHT(WX$3,2)),RIGHT(WX$3,1)),TRUE),#N/A)</f>
        <v>-918</v>
      </c>
      <c r="WY27" s="9">
        <f t="shared" ref="WY27" si="994">$XE27+VLOOKUP($A27,$ACE:$ACW,1+IFERROR(VALUE(RIGHT(WX$3,2)),RIGHT(WX$3,1)),TRUE)</f>
        <v>-893</v>
      </c>
      <c r="WZ27" s="2">
        <f>IFERROR(XA27-VLOOKUP($A27,'TB2-1'!$A:$XEW,1+IFERROR(VALUE(RIGHT(WZ$3,2)),RIGHT(WZ$3,1)),TRUE),#N/A)</f>
        <v>-925</v>
      </c>
      <c r="XA27" s="9">
        <f t="shared" ref="XA27" si="995">$XE27+VLOOKUP($A27,$ACE:$ACW,1+IFERROR(VALUE(RIGHT(WZ$3,2)),RIGHT(WZ$3,1)),TRUE)</f>
        <v>-889</v>
      </c>
      <c r="XB27" s="2">
        <f>IFERROR(XC27-VLOOKUP($A27,'TB2-1'!$A:$XEW,1+IFERROR(VALUE(RIGHT(XB$3,2)),RIGHT(XB$3,1)),TRUE),#N/A)</f>
        <v>-936</v>
      </c>
      <c r="XC27" s="9">
        <f t="shared" ref="XC27" si="996">$XE27+VLOOKUP($A27,$ACE:$ACW,1+IFERROR(VALUE(RIGHT(XB$3,2)),RIGHT(XB$3,1)),TRUE)</f>
        <v>-879</v>
      </c>
      <c r="XD27" s="2">
        <f>IFERROR(XE27-VLOOKUP($A27,'TB2-1'!$A:$XEW,1+IFERROR(VALUE(RIGHT(XD$3,2)),RIGHT(XD$3,1)),TRUE),#N/A)</f>
        <v>-989</v>
      </c>
      <c r="XE27" s="9">
        <v>-900</v>
      </c>
      <c r="XF27" s="2">
        <f>IFERROR(XG27-VLOOKUP($A27,'TB2-1'!$A:$XEW,1+IFERROR(VALUE(RIGHT(XF$3,2)),RIGHT(XF$3,1)),TRUE),#N/A)</f>
        <v>-1040</v>
      </c>
      <c r="XG27" s="2">
        <f t="shared" si="79"/>
        <v>-900</v>
      </c>
      <c r="XH27" s="2">
        <f>IFERROR(XI27-VLOOKUP($A27,'TB2-1'!$A:$XEW,1+IFERROR(VALUE(RIGHT(XH$3,2)),RIGHT(XH$3,1)),TRUE),#N/A)</f>
        <v>-1130</v>
      </c>
      <c r="XI27" s="2">
        <f t="shared" si="79"/>
        <v>-900</v>
      </c>
      <c r="XJ27" s="2">
        <f>IFERROR(XK27-VLOOKUP($A27,'TB2-1'!$A:$XEW,1+IFERROR(VALUE(RIGHT(XJ$3,2)),RIGHT(XJ$3,1)),TRUE),#N/A)</f>
        <v>-1260</v>
      </c>
      <c r="XK27" s="2">
        <f t="shared" si="79"/>
        <v>-900</v>
      </c>
      <c r="XL27" s="2">
        <f>IFERROR(XM27-VLOOKUP($A27,'TB2-1'!$A:$XEW,1+IFERROR(VALUE(RIGHT(XL$3,2)),RIGHT(XL$3,1)),TRUE),#N/A)</f>
        <v>-1470</v>
      </c>
      <c r="XM27" s="2">
        <f t="shared" si="79"/>
        <v>-900</v>
      </c>
      <c r="XN27" s="2">
        <f>IFERROR(XO27-VLOOKUP($A27,'TB2-1'!$A:$XEW,1+IFERROR(VALUE(RIGHT(XN$3,2)),RIGHT(XN$3,1)),TRUE),#N/A)</f>
        <v>-1790</v>
      </c>
      <c r="XO27" s="2">
        <f t="shared" si="79"/>
        <v>-900</v>
      </c>
      <c r="XP27" s="2">
        <f>IFERROR(XQ27-VLOOKUP($A27,'TB2-1'!$A:$XEW,1+IFERROR(VALUE(RIGHT(XP$3,2)),RIGHT(XP$3,1)),TRUE),#N/A)</f>
        <v>-2300</v>
      </c>
      <c r="XQ27" s="2">
        <f t="shared" si="79"/>
        <v>-900</v>
      </c>
      <c r="XR27" s="2">
        <f>IFERROR(XS27-VLOOKUP($A27,'TB2-1'!$A:$XEW,1+IFERROR(VALUE(RIGHT(XR$3,2)),RIGHT(XR$3,1)),TRUE),#N/A)</f>
        <v>-3200</v>
      </c>
      <c r="XS27" s="2">
        <f t="shared" si="79"/>
        <v>-900</v>
      </c>
      <c r="XT27" s="2">
        <f>IFERROR(XU27-VLOOKUP($A27,'TB2-1'!$A:$XEW,1+IFERROR(VALUE(RIGHT(XT$3,2)),RIGHT(XT$3,1)),TRUE),#N/A)</f>
        <v>-4500</v>
      </c>
      <c r="XU27" s="2">
        <f t="shared" si="79"/>
        <v>-900</v>
      </c>
      <c r="XV27" s="2">
        <f>IFERROR(XW27-VLOOKUP($A27,'TB2-1'!$A:$XEW,1+IFERROR(VALUE(RIGHT(XV$3,2)),RIGHT(XV$3,1)),TRUE),#N/A)</f>
        <v>-6600</v>
      </c>
      <c r="XW27" s="2">
        <f t="shared" si="80"/>
        <v>-900</v>
      </c>
      <c r="XX27" s="2">
        <f>IFERROR(XY27-VLOOKUP($A27,'TB2-1'!$A:$XEW,1+IFERROR(VALUE(RIGHT(XX$3,2)),RIGHT(XX$3,1)),TRUE),#N/A)</f>
        <v>-9800</v>
      </c>
      <c r="XY27" s="2">
        <f t="shared" si="81"/>
        <v>-900</v>
      </c>
      <c r="XZ27" s="5" t="e">
        <f>IFERROR(YA27-VLOOKUP($A27,'TB2-1'!$A:$XEW,1+IFERROR(VALUE(RIGHT(XZ$3,2)),RIGHT(XZ$3,1)),TRUE),#N/A)</f>
        <v>#N/A</v>
      </c>
      <c r="YA27" s="9" t="e">
        <f t="shared" si="130"/>
        <v>#N/A</v>
      </c>
      <c r="YB27" s="5" t="e">
        <f>IFERROR(YC27-VLOOKUP($A27,'TB2-1'!$A:$XEW,1+IFERROR(VALUE(RIGHT(YB$3,2)),RIGHT(YB$3,1)),TRUE),#N/A)</f>
        <v>#N/A</v>
      </c>
      <c r="YC27" s="9" t="e">
        <f t="shared" si="130"/>
        <v>#N/A</v>
      </c>
      <c r="YD27" s="5">
        <f>IFERROR(YE27-VLOOKUP($A27,'TB2-1'!$A:$XEW,1+IFERROR(VALUE(RIGHT(YD$3,2)),RIGHT(YD$3,1)),TRUE),#N/A)</f>
        <v>-1159</v>
      </c>
      <c r="YE27" s="9">
        <f t="shared" ref="YE27" si="997">$YO27+VLOOKUP($A27,$ACE:$ACW,1+IFERROR(VALUE(RIGHT(YD$3,2)),RIGHT(YD$3,1)),TRUE)</f>
        <v>-1146</v>
      </c>
      <c r="YF27" s="5">
        <f>IFERROR(YG27-VLOOKUP($A27,'TB2-1'!$A:$XEW,1+IFERROR(VALUE(RIGHT(YF$3,2)),RIGHT(YF$3,1)),TRUE),#N/A)</f>
        <v>-1163</v>
      </c>
      <c r="YG27" s="9">
        <f t="shared" ref="YG27" si="998">$YO27+VLOOKUP($A27,$ACE:$ACW,1+IFERROR(VALUE(RIGHT(YF$3,2)),RIGHT(YF$3,1)),TRUE)</f>
        <v>-1145</v>
      </c>
      <c r="YH27" s="5">
        <f>IFERROR(YI27-VLOOKUP($A27,'TB2-1'!$A:$XEW,1+IFERROR(VALUE(RIGHT(YH$3,2)),RIGHT(YH$3,1)),TRUE),#N/A)</f>
        <v>-1168</v>
      </c>
      <c r="YI27" s="9">
        <f t="shared" ref="YI27" si="999">$YO27+VLOOKUP($A27,$ACE:$ACW,1+IFERROR(VALUE(RIGHT(YH$3,2)),RIGHT(YH$3,1)),TRUE)</f>
        <v>-1143</v>
      </c>
      <c r="YJ27" s="5">
        <f>IFERROR(YK27-VLOOKUP($A27,'TB2-1'!$A:$XEW,1+IFERROR(VALUE(RIGHT(YJ$3,2)),RIGHT(YJ$3,1)),TRUE),#N/A)</f>
        <v>-1175</v>
      </c>
      <c r="YK27" s="9">
        <f t="shared" ref="YK27" si="1000">$YO27+VLOOKUP($A27,$ACE:$ACW,1+IFERROR(VALUE(RIGHT(YJ$3,2)),RIGHT(YJ$3,1)),TRUE)</f>
        <v>-1139</v>
      </c>
      <c r="YL27" s="5">
        <f>IFERROR(YM27-VLOOKUP($A27,'TB2-1'!$A:$XEW,1+IFERROR(VALUE(RIGHT(YL$3,2)),RIGHT(YL$3,1)),TRUE),#N/A)</f>
        <v>-1186</v>
      </c>
      <c r="YM27" s="9">
        <f t="shared" ref="YM27" si="1001">$YO27+VLOOKUP($A27,$ACE:$ACW,1+IFERROR(VALUE(RIGHT(YL$3,2)),RIGHT(YL$3,1)),TRUE)</f>
        <v>-1129</v>
      </c>
      <c r="YN27" s="5">
        <f>IFERROR(YO27-VLOOKUP($A27,'TB2-1'!$A:$XEW,1+IFERROR(VALUE(RIGHT(YN$3,2)),RIGHT(YN$3,1)),TRUE),#N/A)</f>
        <v>-1239</v>
      </c>
      <c r="YO27" s="9">
        <v>-1150</v>
      </c>
      <c r="YP27" s="5">
        <f>IFERROR(YQ27-VLOOKUP($A27,'TB2-1'!$A:$XEW,1+IFERROR(VALUE(RIGHT(YP$3,2)),RIGHT(YP$3,1)),TRUE),#N/A)</f>
        <v>-1290</v>
      </c>
      <c r="YQ27" s="5">
        <f t="shared" si="82"/>
        <v>-1150</v>
      </c>
      <c r="YR27" s="5">
        <f>IFERROR(YS27-VLOOKUP($A27,'TB2-1'!$A:$XEW,1+IFERROR(VALUE(RIGHT(YR$3,2)),RIGHT(YR$3,1)),TRUE),#N/A)</f>
        <v>-1380</v>
      </c>
      <c r="YS27" s="5">
        <f t="shared" si="82"/>
        <v>-1150</v>
      </c>
      <c r="YT27" s="5">
        <f>IFERROR(YU27-VLOOKUP($A27,'TB2-1'!$A:$XEW,1+IFERROR(VALUE(RIGHT(YT$3,2)),RIGHT(YT$3,1)),TRUE),#N/A)</f>
        <v>-1510</v>
      </c>
      <c r="YU27" s="5">
        <f t="shared" si="82"/>
        <v>-1150</v>
      </c>
      <c r="YV27" s="5">
        <f>IFERROR(YW27-VLOOKUP($A27,'TB2-1'!$A:$XEW,1+IFERROR(VALUE(RIGHT(YV$3,2)),RIGHT(YV$3,1)),TRUE),#N/A)</f>
        <v>-1720</v>
      </c>
      <c r="YW27" s="5">
        <f t="shared" si="82"/>
        <v>-1150</v>
      </c>
      <c r="YX27" s="5">
        <f>IFERROR(YY27-VLOOKUP($A27,'TB2-1'!$A:$XEW,1+IFERROR(VALUE(RIGHT(YX$3,2)),RIGHT(YX$3,1)),TRUE),#N/A)</f>
        <v>-2040</v>
      </c>
      <c r="YY27" s="5">
        <f t="shared" si="82"/>
        <v>-1150</v>
      </c>
      <c r="YZ27" s="5">
        <f>IFERROR(ZA27-VLOOKUP($A27,'TB2-1'!$A:$XEW,1+IFERROR(VALUE(RIGHT(YZ$3,2)),RIGHT(YZ$3,1)),TRUE),#N/A)</f>
        <v>-2550</v>
      </c>
      <c r="ZA27" s="5">
        <f t="shared" si="82"/>
        <v>-1150</v>
      </c>
      <c r="ZB27" s="5">
        <f>IFERROR(ZC27-VLOOKUP($A27,'TB2-1'!$A:$XEW,1+IFERROR(VALUE(RIGHT(ZB$3,2)),RIGHT(ZB$3,1)),TRUE),#N/A)</f>
        <v>-3450</v>
      </c>
      <c r="ZC27" s="5">
        <f t="shared" si="82"/>
        <v>-1150</v>
      </c>
      <c r="ZD27" s="5">
        <f>IFERROR(ZE27-VLOOKUP($A27,'TB2-1'!$A:$XEW,1+IFERROR(VALUE(RIGHT(ZD$3,2)),RIGHT(ZD$3,1)),TRUE),#N/A)</f>
        <v>-4750</v>
      </c>
      <c r="ZE27" s="5">
        <f t="shared" si="82"/>
        <v>-1150</v>
      </c>
      <c r="ZF27" s="5">
        <f>IFERROR(ZG27-VLOOKUP($A27,'TB2-1'!$A:$XEW,1+IFERROR(VALUE(RIGHT(ZF$3,2)),RIGHT(ZF$3,1)),TRUE),#N/A)</f>
        <v>-6850</v>
      </c>
      <c r="ZG27" s="5">
        <f t="shared" si="83"/>
        <v>-1150</v>
      </c>
      <c r="ZH27" s="5">
        <f>IFERROR(ZI27-VLOOKUP($A27,'TB2-1'!$A:$XEW,1+IFERROR(VALUE(RIGHT(ZH$3,2)),RIGHT(ZH$3,1)),TRUE),#N/A)</f>
        <v>-10050</v>
      </c>
      <c r="ZI27" s="5">
        <f t="shared" si="84"/>
        <v>-1150</v>
      </c>
      <c r="ZJ27" s="2" t="e">
        <f>IFERROR(ZK27-VLOOKUP($A27,'TB2-1'!$A:$XEW,1+IFERROR(VALUE(RIGHT(ZJ$3,2)),RIGHT(ZJ$3,1)),TRUE),#N/A)</f>
        <v>#N/A</v>
      </c>
      <c r="ZK27" s="9" t="e">
        <f t="shared" si="136"/>
        <v>#N/A</v>
      </c>
      <c r="ZL27" s="2" t="e">
        <f>IFERROR(ZM27-VLOOKUP($A27,'TB2-1'!$A:$XEW,1+IFERROR(VALUE(RIGHT(ZL$3,2)),RIGHT(ZL$3,1)),TRUE),#N/A)</f>
        <v>#N/A</v>
      </c>
      <c r="ZM27" s="9" t="e">
        <f t="shared" si="136"/>
        <v>#N/A</v>
      </c>
      <c r="ZN27" s="2">
        <f>IFERROR(ZO27-VLOOKUP($A27,'TB2-1'!$A:$XEW,1+IFERROR(VALUE(RIGHT(ZN$3,2)),RIGHT(ZN$3,1)),TRUE),#N/A)</f>
        <v>-1509</v>
      </c>
      <c r="ZO27" s="9">
        <f t="shared" ref="ZO27" si="1002">$ZY27+VLOOKUP($A27,$ACE:$ACW,1+IFERROR(VALUE(RIGHT(ZN$3,2)),RIGHT(ZN$3,1)),TRUE)</f>
        <v>-1496</v>
      </c>
      <c r="ZP27" s="2">
        <f>IFERROR(ZQ27-VLOOKUP($A27,'TB2-1'!$A:$XEW,1+IFERROR(VALUE(RIGHT(ZP$3,2)),RIGHT(ZP$3,1)),TRUE),#N/A)</f>
        <v>-1513</v>
      </c>
      <c r="ZQ27" s="9">
        <f t="shared" ref="ZQ27" si="1003">$ZY27+VLOOKUP($A27,$ACE:$ACW,1+IFERROR(VALUE(RIGHT(ZP$3,2)),RIGHT(ZP$3,1)),TRUE)</f>
        <v>-1495</v>
      </c>
      <c r="ZR27" s="2">
        <f>IFERROR(ZS27-VLOOKUP($A27,'TB2-1'!$A:$XEW,1+IFERROR(VALUE(RIGHT(ZR$3,2)),RIGHT(ZR$3,1)),TRUE),#N/A)</f>
        <v>-1518</v>
      </c>
      <c r="ZS27" s="9">
        <f t="shared" ref="ZS27" si="1004">$ZY27+VLOOKUP($A27,$ACE:$ACW,1+IFERROR(VALUE(RIGHT(ZR$3,2)),RIGHT(ZR$3,1)),TRUE)</f>
        <v>-1493</v>
      </c>
      <c r="ZT27" s="2">
        <f>IFERROR(ZU27-VLOOKUP($A27,'TB2-1'!$A:$XEW,1+IFERROR(VALUE(RIGHT(ZT$3,2)),RIGHT(ZT$3,1)),TRUE),#N/A)</f>
        <v>-1525</v>
      </c>
      <c r="ZU27" s="9">
        <f t="shared" ref="ZU27" si="1005">$ZY27+VLOOKUP($A27,$ACE:$ACW,1+IFERROR(VALUE(RIGHT(ZT$3,2)),RIGHT(ZT$3,1)),TRUE)</f>
        <v>-1489</v>
      </c>
      <c r="ZV27" s="2">
        <f>IFERROR(ZW27-VLOOKUP($A27,'TB2-1'!$A:$XEW,1+IFERROR(VALUE(RIGHT(ZV$3,2)),RIGHT(ZV$3,1)),TRUE),#N/A)</f>
        <v>-1536</v>
      </c>
      <c r="ZW27" s="9">
        <f t="shared" ref="ZW27" si="1006">$ZY27+VLOOKUP($A27,$ACE:$ACW,1+IFERROR(VALUE(RIGHT(ZV$3,2)),RIGHT(ZV$3,1)),TRUE)</f>
        <v>-1479</v>
      </c>
      <c r="ZX27" s="2">
        <f>IFERROR(ZY27-VLOOKUP($A27,'TB2-1'!$A:$XEW,1+IFERROR(VALUE(RIGHT(ZX$3,2)),RIGHT(ZX$3,1)),TRUE),#N/A)</f>
        <v>-1589</v>
      </c>
      <c r="ZY27" s="9">
        <v>-1500</v>
      </c>
      <c r="ZZ27" s="2">
        <f>IFERROR(AAA27-VLOOKUP($A27,'TB2-1'!$A:$XEW,1+IFERROR(VALUE(RIGHT(ZZ$3,2)),RIGHT(ZZ$3,1)),TRUE),#N/A)</f>
        <v>-1640</v>
      </c>
      <c r="AAA27" s="2">
        <f t="shared" si="85"/>
        <v>-1500</v>
      </c>
      <c r="AAB27" s="2">
        <f>IFERROR(AAC27-VLOOKUP($A27,'TB2-1'!$A:$XEW,1+IFERROR(VALUE(RIGHT(AAB$3,2)),RIGHT(AAB$3,1)),TRUE),#N/A)</f>
        <v>-1730</v>
      </c>
      <c r="AAC27" s="2">
        <f t="shared" si="85"/>
        <v>-1500</v>
      </c>
      <c r="AAD27" s="2">
        <f>IFERROR(AAE27-VLOOKUP($A27,'TB2-1'!$A:$XEW,1+IFERROR(VALUE(RIGHT(AAD$3,2)),RIGHT(AAD$3,1)),TRUE),#N/A)</f>
        <v>-1860</v>
      </c>
      <c r="AAE27" s="2">
        <f t="shared" si="85"/>
        <v>-1500</v>
      </c>
      <c r="AAF27" s="2">
        <f>IFERROR(AAG27-VLOOKUP($A27,'TB2-1'!$A:$XEW,1+IFERROR(VALUE(RIGHT(AAF$3,2)),RIGHT(AAF$3,1)),TRUE),#N/A)</f>
        <v>-2070</v>
      </c>
      <c r="AAG27" s="2">
        <f t="shared" si="85"/>
        <v>-1500</v>
      </c>
      <c r="AAH27" s="2">
        <f>IFERROR(AAI27-VLOOKUP($A27,'TB2-1'!$A:$XEW,1+IFERROR(VALUE(RIGHT(AAH$3,2)),RIGHT(AAH$3,1)),TRUE),#N/A)</f>
        <v>-2390</v>
      </c>
      <c r="AAI27" s="2">
        <f t="shared" si="85"/>
        <v>-1500</v>
      </c>
      <c r="AAJ27" s="2">
        <f>IFERROR(AAK27-VLOOKUP($A27,'TB2-1'!$A:$XEW,1+IFERROR(VALUE(RIGHT(AAJ$3,2)),RIGHT(AAJ$3,1)),TRUE),#N/A)</f>
        <v>-2900</v>
      </c>
      <c r="AAK27" s="2">
        <f t="shared" si="85"/>
        <v>-1500</v>
      </c>
      <c r="AAL27" s="2">
        <f>IFERROR(AAM27-VLOOKUP($A27,'TB2-1'!$A:$XEW,1+IFERROR(VALUE(RIGHT(AAL$3,2)),RIGHT(AAL$3,1)),TRUE),#N/A)</f>
        <v>-3800</v>
      </c>
      <c r="AAM27" s="2">
        <f t="shared" si="85"/>
        <v>-1500</v>
      </c>
      <c r="AAN27" s="2">
        <f>IFERROR(AAO27-VLOOKUP($A27,'TB2-1'!$A:$XEW,1+IFERROR(VALUE(RIGHT(AAN$3,2)),RIGHT(AAN$3,1)),TRUE),#N/A)</f>
        <v>-5100</v>
      </c>
      <c r="AAO27" s="2">
        <f t="shared" si="85"/>
        <v>-1500</v>
      </c>
      <c r="AAP27" s="2">
        <f>IFERROR(AAQ27-VLOOKUP($A27,'TB2-1'!$A:$XEW,1+IFERROR(VALUE(RIGHT(AAP$3,2)),RIGHT(AAP$3,1)),TRUE),#N/A)</f>
        <v>-7200</v>
      </c>
      <c r="AAQ27" s="2">
        <f t="shared" si="86"/>
        <v>-1500</v>
      </c>
      <c r="AAR27" s="2">
        <f>IFERROR(AAS27-VLOOKUP($A27,'TB2-1'!$A:$XEW,1+IFERROR(VALUE(RIGHT(AAR$3,2)),RIGHT(AAR$3,1)),TRUE),#N/A)</f>
        <v>-10400</v>
      </c>
      <c r="AAS27" s="2">
        <f t="shared" si="87"/>
        <v>-1500</v>
      </c>
      <c r="AAT27" s="5" t="e">
        <f>IFERROR(AAU27-VLOOKUP($A27,'TB2-1'!$A:$XEW,1+IFERROR(VALUE(RIGHT(AAT$3,2)),RIGHT(AAT$3,1)),TRUE),#N/A)</f>
        <v>#N/A</v>
      </c>
      <c r="AAU27" s="9" t="e">
        <f t="shared" si="142"/>
        <v>#N/A</v>
      </c>
      <c r="AAV27" s="5" t="e">
        <f>IFERROR(AAW27-VLOOKUP($A27,'TB2-1'!$A:$XEW,1+IFERROR(VALUE(RIGHT(AAV$3,2)),RIGHT(AAV$3,1)),TRUE),#N/A)</f>
        <v>#N/A</v>
      </c>
      <c r="AAW27" s="9" t="e">
        <f t="shared" si="142"/>
        <v>#N/A</v>
      </c>
      <c r="AAX27" s="5">
        <f>IFERROR(AAY27-VLOOKUP($A27,'TB2-1'!$A:$XEW,1+IFERROR(VALUE(RIGHT(AAX$3,2)),RIGHT(AAX$3,1)),TRUE),#N/A)</f>
        <v>-1909</v>
      </c>
      <c r="AAY27" s="9">
        <f t="shared" ref="AAY27" si="1007">$ABI27+VLOOKUP($A27,$ACE:$ACW,1+IFERROR(VALUE(RIGHT(AAX$3,2)),RIGHT(AAX$3,1)),TRUE)</f>
        <v>-1896</v>
      </c>
      <c r="AAZ27" s="5">
        <f>IFERROR(ABA27-VLOOKUP($A27,'TB2-1'!$A:$XEW,1+IFERROR(VALUE(RIGHT(AAZ$3,2)),RIGHT(AAZ$3,1)),TRUE),#N/A)</f>
        <v>-1913</v>
      </c>
      <c r="ABA27" s="9">
        <f t="shared" ref="ABA27" si="1008">$ABI27+VLOOKUP($A27,$ACE:$ACW,1+IFERROR(VALUE(RIGHT(AAZ$3,2)),RIGHT(AAZ$3,1)),TRUE)</f>
        <v>-1895</v>
      </c>
      <c r="ABB27" s="5">
        <f>IFERROR(ABC27-VLOOKUP($A27,'TB2-1'!$A:$XEW,1+IFERROR(VALUE(RIGHT(ABB$3,2)),RIGHT(ABB$3,1)),TRUE),#N/A)</f>
        <v>-1918</v>
      </c>
      <c r="ABC27" s="9">
        <f t="shared" ref="ABC27" si="1009">$ABI27+VLOOKUP($A27,$ACE:$ACW,1+IFERROR(VALUE(RIGHT(ABB$3,2)),RIGHT(ABB$3,1)),TRUE)</f>
        <v>-1893</v>
      </c>
      <c r="ABD27" s="5">
        <f>IFERROR(ABE27-VLOOKUP($A27,'TB2-1'!$A:$XEW,1+IFERROR(VALUE(RIGHT(ABD$3,2)),RIGHT(ABD$3,1)),TRUE),#N/A)</f>
        <v>-1925</v>
      </c>
      <c r="ABE27" s="9">
        <f t="shared" ref="ABE27" si="1010">$ABI27+VLOOKUP($A27,$ACE:$ACW,1+IFERROR(VALUE(RIGHT(ABD$3,2)),RIGHT(ABD$3,1)),TRUE)</f>
        <v>-1889</v>
      </c>
      <c r="ABF27" s="5">
        <f>IFERROR(ABG27-VLOOKUP($A27,'TB2-1'!$A:$XEW,1+IFERROR(VALUE(RIGHT(ABF$3,2)),RIGHT(ABF$3,1)),TRUE),#N/A)</f>
        <v>-1936</v>
      </c>
      <c r="ABG27" s="9">
        <f t="shared" ref="ABG27" si="1011">$ABI27+VLOOKUP($A27,$ACE:$ACW,1+IFERROR(VALUE(RIGHT(ABF$3,2)),RIGHT(ABF$3,1)),TRUE)</f>
        <v>-1879</v>
      </c>
      <c r="ABH27" s="5">
        <f>IFERROR(ABI27-VLOOKUP($A27,'TB2-1'!$A:$XEW,1+IFERROR(VALUE(RIGHT(ABH$3,2)),RIGHT(ABH$3,1)),TRUE),#N/A)</f>
        <v>-1989</v>
      </c>
      <c r="ABI27" s="9">
        <v>-1900</v>
      </c>
      <c r="ABJ27" s="5">
        <f>IFERROR(ABK27-VLOOKUP($A27,'TB2-1'!$A:$XEW,1+IFERROR(VALUE(RIGHT(ABJ$3,2)),RIGHT(ABJ$3,1)),TRUE),#N/A)</f>
        <v>-2040</v>
      </c>
      <c r="ABK27" s="5">
        <f t="shared" si="88"/>
        <v>-1900</v>
      </c>
      <c r="ABL27" s="5">
        <f>IFERROR(ABM27-VLOOKUP($A27,'TB2-1'!$A:$XEW,1+IFERROR(VALUE(RIGHT(ABL$3,2)),RIGHT(ABL$3,1)),TRUE),#N/A)</f>
        <v>-2130</v>
      </c>
      <c r="ABM27" s="5">
        <f t="shared" si="88"/>
        <v>-1900</v>
      </c>
      <c r="ABN27" s="5">
        <f>IFERROR(ABO27-VLOOKUP($A27,'TB2-1'!$A:$XEW,1+IFERROR(VALUE(RIGHT(ABN$3,2)),RIGHT(ABN$3,1)),TRUE),#N/A)</f>
        <v>-2260</v>
      </c>
      <c r="ABO27" s="5">
        <f t="shared" si="88"/>
        <v>-1900</v>
      </c>
      <c r="ABP27" s="5">
        <f>IFERROR(ABQ27-VLOOKUP($A27,'TB2-1'!$A:$XEW,1+IFERROR(VALUE(RIGHT(ABP$3,2)),RIGHT(ABP$3,1)),TRUE),#N/A)</f>
        <v>-2470</v>
      </c>
      <c r="ABQ27" s="5">
        <f t="shared" si="88"/>
        <v>-1900</v>
      </c>
      <c r="ABR27" s="5">
        <f>IFERROR(ABS27-VLOOKUP($A27,'TB2-1'!$A:$XEW,1+IFERROR(VALUE(RIGHT(ABR$3,2)),RIGHT(ABR$3,1)),TRUE),#N/A)</f>
        <v>-2790</v>
      </c>
      <c r="ABS27" s="5">
        <f t="shared" si="88"/>
        <v>-1900</v>
      </c>
      <c r="ABT27" s="5">
        <f>IFERROR(ABU27-VLOOKUP($A27,'TB2-1'!$A:$XEW,1+IFERROR(VALUE(RIGHT(ABT$3,2)),RIGHT(ABT$3,1)),TRUE),#N/A)</f>
        <v>-3300</v>
      </c>
      <c r="ABU27" s="5">
        <f t="shared" si="88"/>
        <v>-1900</v>
      </c>
      <c r="ABV27" s="5">
        <f>IFERROR(ABW27-VLOOKUP($A27,'TB2-1'!$A:$XEW,1+IFERROR(VALUE(RIGHT(ABV$3,2)),RIGHT(ABV$3,1)),TRUE),#N/A)</f>
        <v>-4200</v>
      </c>
      <c r="ABW27" s="5">
        <f t="shared" si="88"/>
        <v>-1900</v>
      </c>
      <c r="ABX27" s="5">
        <f>IFERROR(ABY27-VLOOKUP($A27,'TB2-1'!$A:$XEW,1+IFERROR(VALUE(RIGHT(ABX$3,2)),RIGHT(ABX$3,1)),TRUE),#N/A)</f>
        <v>-5500</v>
      </c>
      <c r="ABY27" s="5">
        <f t="shared" si="88"/>
        <v>-1900</v>
      </c>
      <c r="ABZ27" s="5">
        <f>IFERROR(ACA27-VLOOKUP($A27,'TB2-1'!$A:$XEW,1+IFERROR(VALUE(RIGHT(ABZ$3,2)),RIGHT(ABZ$3,1)),TRUE),#N/A)</f>
        <v>-7600</v>
      </c>
      <c r="ACA27" s="5">
        <f t="shared" si="89"/>
        <v>-1900</v>
      </c>
      <c r="ACB27" s="5">
        <f>IFERROR(ACC27-VLOOKUP($A27,'TB2-1'!$A:$XEW,1+IFERROR(VALUE(RIGHT(ACB$3,2)),RIGHT(ACB$3,1)),TRUE),#N/A)</f>
        <v>-10800</v>
      </c>
      <c r="ACC27" s="5">
        <f t="shared" si="90"/>
        <v>-1900</v>
      </c>
      <c r="ACE27" s="2">
        <f>Config!G23</f>
        <v>315.00099999999998</v>
      </c>
      <c r="ACF27" s="6" t="e">
        <v>#N/A</v>
      </c>
      <c r="ACG27" s="6" t="e">
        <v>#N/A</v>
      </c>
      <c r="ACH27" s="6">
        <v>4</v>
      </c>
      <c r="ACI27" s="6">
        <v>5</v>
      </c>
      <c r="ACJ27" s="6">
        <v>7</v>
      </c>
      <c r="ACK27" s="6">
        <v>11</v>
      </c>
      <c r="ACL27" s="6">
        <v>21</v>
      </c>
      <c r="ACM27" s="6">
        <v>32</v>
      </c>
      <c r="ACN27" s="6" t="e">
        <v>#N/A</v>
      </c>
      <c r="ACO27" s="6" t="e">
        <v>#N/A</v>
      </c>
      <c r="ACP27" s="6" t="e">
        <v>#N/A</v>
      </c>
      <c r="ACQ27" s="6" t="e">
        <v>#N/A</v>
      </c>
      <c r="ACR27" s="6" t="e">
        <v>#N/A</v>
      </c>
      <c r="ACS27" s="6" t="e">
        <v>#N/A</v>
      </c>
      <c r="ACT27" s="6" t="e">
        <v>#N/A</v>
      </c>
      <c r="ACU27" s="6" t="e">
        <v>#N/A</v>
      </c>
      <c r="ACV27" s="6" t="e">
        <v>#N/A</v>
      </c>
      <c r="ACW27" s="6" t="e">
        <v>#N/A</v>
      </c>
    </row>
    <row r="28" spans="1:777" ht="15.75" thickBot="1" x14ac:dyDescent="0.3">
      <c r="A28" s="2">
        <f>Config!G24</f>
        <v>355.00099999999998</v>
      </c>
      <c r="B28" s="84">
        <v>400</v>
      </c>
      <c r="C28" s="5">
        <f>IFERROR(B28+VLOOKUP($A28,'TB2-1'!$A:$XEW,1+IFERROR(VALUE(RIGHT(B$3,2)),RIGHT(B$3,1)),TRUE),#N/A)</f>
        <v>407</v>
      </c>
      <c r="D28" s="10">
        <f t="shared" si="1"/>
        <v>400</v>
      </c>
      <c r="E28" s="5">
        <f>IFERROR(D28+VLOOKUP($A28,'TB2-1'!$A:$XEW,1+IFERROR(VALUE(RIGHT(D$3,2)),RIGHT(D$3,1)),TRUE),#N/A)</f>
        <v>409</v>
      </c>
      <c r="F28" s="10">
        <f t="shared" si="1"/>
        <v>400</v>
      </c>
      <c r="G28" s="5">
        <f>IFERROR(F28+VLOOKUP($A28,'TB2-1'!$A:$XEW,1+IFERROR(VALUE(RIGHT(F$3,2)),RIGHT(F$3,1)),TRUE),#N/A)</f>
        <v>413</v>
      </c>
      <c r="H28" s="10">
        <f t="shared" si="1"/>
        <v>400</v>
      </c>
      <c r="I28" s="5">
        <f>IFERROR(H28+VLOOKUP($A28,'TB2-1'!$A:$XEW,1+IFERROR(VALUE(RIGHT(H$3,2)),RIGHT(H$3,1)),TRUE),#N/A)</f>
        <v>418</v>
      </c>
      <c r="J28" s="10">
        <f t="shared" si="1"/>
        <v>400</v>
      </c>
      <c r="K28" s="5">
        <f>IFERROR(J28+VLOOKUP($A28,'TB2-1'!$A:$XEW,1+IFERROR(VALUE(RIGHT(J$3,2)),RIGHT(J$3,1)),TRUE),#N/A)</f>
        <v>425</v>
      </c>
      <c r="L28" s="10">
        <f t="shared" si="1"/>
        <v>400</v>
      </c>
      <c r="M28" s="5">
        <f>IFERROR(L28+VLOOKUP($A28,'TB2-1'!$A:$XEW,1+IFERROR(VALUE(RIGHT(L$3,2)),RIGHT(L$3,1)),TRUE),#N/A)</f>
        <v>436</v>
      </c>
      <c r="N28" s="10">
        <f t="shared" si="1"/>
        <v>400</v>
      </c>
      <c r="O28" s="5">
        <f>IFERROR(N28+VLOOKUP($A28,'TB2-1'!$A:$XEW,1+IFERROR(VALUE(RIGHT(N$3,2)),RIGHT(N$3,1)),TRUE),#N/A)</f>
        <v>457</v>
      </c>
      <c r="P28" s="10">
        <f t="shared" si="1"/>
        <v>400</v>
      </c>
      <c r="Q28" s="5">
        <f>IFERROR(P28+VLOOKUP($A28,'TB2-1'!$A:$XEW,1+IFERROR(VALUE(RIGHT(P$3,2)),RIGHT(P$3,1)),TRUE),#N/A)</f>
        <v>489</v>
      </c>
      <c r="R28" s="10">
        <f t="shared" si="1"/>
        <v>400</v>
      </c>
      <c r="S28" s="5">
        <f>IFERROR(R28+VLOOKUP($A28,'TB2-1'!$A:$XEW,1+IFERROR(VALUE(RIGHT(R$3,2)),RIGHT(R$3,1)),TRUE),#N/A)</f>
        <v>540</v>
      </c>
      <c r="T28" s="10">
        <f t="shared" si="2"/>
        <v>400</v>
      </c>
      <c r="U28" s="5">
        <f>IFERROR(T28+VLOOKUP($A28,'TB2-1'!$A:$XEW,1+IFERROR(VALUE(RIGHT(T$3,2)),RIGHT(T$3,1)),TRUE),#N/A)</f>
        <v>630</v>
      </c>
      <c r="V28" s="10">
        <f t="shared" si="3"/>
        <v>400</v>
      </c>
      <c r="W28" s="5">
        <f>IFERROR(V28+VLOOKUP($A28,'TB2-1'!$A:$XEW,1+IFERROR(VALUE(RIGHT(V$3,2)),RIGHT(V$3,1)),TRUE),#N/A)</f>
        <v>760</v>
      </c>
      <c r="X28" s="10">
        <f t="shared" si="4"/>
        <v>400</v>
      </c>
      <c r="Y28" s="5">
        <f>IFERROR(X28+VLOOKUP($A28,'TB2-1'!$A:$XEW,1+IFERROR(VALUE(RIGHT(X$3,2)),RIGHT(X$3,1)),TRUE),#N/A)</f>
        <v>970</v>
      </c>
      <c r="Z28" s="10">
        <f t="shared" si="5"/>
        <v>400</v>
      </c>
      <c r="AA28" s="5">
        <f>IFERROR(Z28+VLOOKUP($A28,'TB2-1'!$A:$XEW,1+IFERROR(VALUE(RIGHT(Z$3,2)),RIGHT(Z$3,1)),TRUE),#N/A)</f>
        <v>1290</v>
      </c>
      <c r="AB28" s="10">
        <f t="shared" si="6"/>
        <v>400</v>
      </c>
      <c r="AC28" s="5">
        <f>IFERROR(AB28+VLOOKUP($A28,'TB2-1'!$A:$XEW,1+IFERROR(VALUE(RIGHT(AB$3,2)),RIGHT(AB$3,1)),TRUE),#N/A)</f>
        <v>1800</v>
      </c>
      <c r="AD28" s="10">
        <f t="shared" si="7"/>
        <v>400</v>
      </c>
      <c r="AE28" s="5">
        <f>IFERROR(AD28+VLOOKUP($A28,'TB2-1'!$A:$XEW,1+IFERROR(VALUE(RIGHT(AD$3,2)),RIGHT(AD$3,1)),TRUE),#N/A)</f>
        <v>2700</v>
      </c>
      <c r="AF28" s="10">
        <f t="shared" si="8"/>
        <v>400</v>
      </c>
      <c r="AG28" s="5">
        <f>IFERROR(AF28+VLOOKUP($A28,'TB2-1'!$A:$XEW,1+IFERROR(VALUE(RIGHT(AF$3,2)),RIGHT(AF$3,1)),TRUE),#N/A)</f>
        <v>4000</v>
      </c>
      <c r="AH28" s="10">
        <f t="shared" si="9"/>
        <v>400</v>
      </c>
      <c r="AI28" s="5">
        <f>IFERROR(AH28+VLOOKUP($A28,'TB2-1'!$A:$XEW,1+IFERROR(VALUE(RIGHT(AH$3,2)),RIGHT(AH$3,1)),TRUE),#N/A)</f>
        <v>6100</v>
      </c>
      <c r="AJ28" s="10">
        <f t="shared" si="10"/>
        <v>400</v>
      </c>
      <c r="AK28" s="5">
        <f>IFERROR(AJ28+VLOOKUP($A28,'TB2-1'!$A:$XEW,1+IFERROR(VALUE(RIGHT(AJ$3,2)),RIGHT(AJ$3,1)),TRUE),#N/A)</f>
        <v>9300</v>
      </c>
      <c r="AL28" s="84">
        <v>210</v>
      </c>
      <c r="AM28" s="6">
        <f>IFERROR(AL28+VLOOKUP($A28,'TB2-1'!$A:$XEW,1+IFERROR(VALUE(RIGHT(AL$3,2)),RIGHT(AL$3,1)),TRUE),#N/A)</f>
        <v>217</v>
      </c>
      <c r="AN28" s="6">
        <f t="shared" si="11"/>
        <v>210</v>
      </c>
      <c r="AO28" s="6">
        <f>IFERROR(AN28+VLOOKUP($A28,'TB2-1'!$A:$XEW,1+IFERROR(VALUE(RIGHT(AN$3,2)),RIGHT(AN$3,1)),TRUE),#N/A)</f>
        <v>219</v>
      </c>
      <c r="AP28" s="6">
        <f t="shared" si="11"/>
        <v>210</v>
      </c>
      <c r="AQ28" s="6">
        <f>IFERROR(AP28+VLOOKUP($A28,'TB2-1'!$A:$XEW,1+IFERROR(VALUE(RIGHT(AP$3,2)),RIGHT(AP$3,1)),TRUE),#N/A)</f>
        <v>223</v>
      </c>
      <c r="AR28" s="6">
        <f t="shared" si="11"/>
        <v>210</v>
      </c>
      <c r="AS28" s="6">
        <f>IFERROR(AR28+VLOOKUP($A28,'TB2-1'!$A:$XEW,1+IFERROR(VALUE(RIGHT(AR$3,2)),RIGHT(AR$3,1)),TRUE),#N/A)</f>
        <v>228</v>
      </c>
      <c r="AT28" s="6">
        <f t="shared" si="11"/>
        <v>210</v>
      </c>
      <c r="AU28" s="6">
        <f>IFERROR(AT28+VLOOKUP($A28,'TB2-1'!$A:$XEW,1+IFERROR(VALUE(RIGHT(AT$3,2)),RIGHT(AT$3,1)),TRUE),#N/A)</f>
        <v>235</v>
      </c>
      <c r="AV28" s="6">
        <f t="shared" si="11"/>
        <v>210</v>
      </c>
      <c r="AW28" s="6">
        <f>IFERROR(AV28+VLOOKUP($A28,'TB2-1'!$A:$XEW,1+IFERROR(VALUE(RIGHT(AV$3,2)),RIGHT(AV$3,1)),TRUE),#N/A)</f>
        <v>246</v>
      </c>
      <c r="AX28" s="6">
        <f t="shared" si="11"/>
        <v>210</v>
      </c>
      <c r="AY28" s="6">
        <f>IFERROR(AX28+VLOOKUP($A28,'TB2-1'!$A:$XEW,1+IFERROR(VALUE(RIGHT(AX$3,2)),RIGHT(AX$3,1)),TRUE),#N/A)</f>
        <v>267</v>
      </c>
      <c r="AZ28" s="6">
        <f t="shared" si="11"/>
        <v>210</v>
      </c>
      <c r="BA28" s="6">
        <f>IFERROR(AZ28+VLOOKUP($A28,'TB2-1'!$A:$XEW,1+IFERROR(VALUE(RIGHT(AZ$3,2)),RIGHT(AZ$3,1)),TRUE),#N/A)</f>
        <v>299</v>
      </c>
      <c r="BB28" s="6">
        <f t="shared" si="11"/>
        <v>210</v>
      </c>
      <c r="BC28" s="6">
        <f>IFERROR(BB28+VLOOKUP($A28,'TB2-1'!$A:$XEW,1+IFERROR(VALUE(RIGHT(BB$3,2)),RIGHT(BB$3,1)),TRUE),#N/A)</f>
        <v>350</v>
      </c>
      <c r="BD28" s="6">
        <f t="shared" si="12"/>
        <v>210</v>
      </c>
      <c r="BE28" s="6">
        <f>IFERROR(BD28+VLOOKUP($A28,'TB2-1'!$A:$XEW,1+IFERROR(VALUE(RIGHT(BD$3,2)),RIGHT(BD$3,1)),TRUE),#N/A)</f>
        <v>440</v>
      </c>
      <c r="BF28" s="6">
        <f t="shared" si="13"/>
        <v>210</v>
      </c>
      <c r="BG28" s="6">
        <f>IFERROR(BF28+VLOOKUP($A28,'TB2-1'!$A:$XEW,1+IFERROR(VALUE(RIGHT(BF$3,2)),RIGHT(BF$3,1)),TRUE),#N/A)</f>
        <v>570</v>
      </c>
      <c r="BH28" s="6">
        <f t="shared" si="14"/>
        <v>210</v>
      </c>
      <c r="BI28" s="6">
        <f>IFERROR(BH28+VLOOKUP($A28,'TB2-1'!$A:$XEW,1+IFERROR(VALUE(RIGHT(BH$3,2)),RIGHT(BH$3,1)),TRUE),#N/A)</f>
        <v>780</v>
      </c>
      <c r="BJ28" s="6">
        <f t="shared" si="15"/>
        <v>210</v>
      </c>
      <c r="BK28" s="6">
        <f>IFERROR(BJ28+VLOOKUP($A28,'TB2-1'!$A:$XEW,1+IFERROR(VALUE(RIGHT(BJ$3,2)),RIGHT(BJ$3,1)),TRUE),#N/A)</f>
        <v>1100</v>
      </c>
      <c r="BL28" s="6">
        <f t="shared" si="16"/>
        <v>210</v>
      </c>
      <c r="BM28" s="6">
        <f>IFERROR(BL28+VLOOKUP($A28,'TB2-1'!$A:$XEW,1+IFERROR(VALUE(RIGHT(BL$3,2)),RIGHT(BL$3,1)),TRUE),#N/A)</f>
        <v>1610</v>
      </c>
      <c r="BN28" s="6">
        <f t="shared" si="17"/>
        <v>210</v>
      </c>
      <c r="BO28" s="6">
        <f>IFERROR(BN28+VLOOKUP($A28,'TB2-1'!$A:$XEW,1+IFERROR(VALUE(RIGHT(BN$3,2)),RIGHT(BN$3,1)),TRUE),#N/A)</f>
        <v>2510</v>
      </c>
      <c r="BP28" s="6">
        <f t="shared" si="18"/>
        <v>210</v>
      </c>
      <c r="BQ28" s="6">
        <f>IFERROR(BP28+VLOOKUP($A28,'TB2-1'!$A:$XEW,1+IFERROR(VALUE(RIGHT(BP$3,2)),RIGHT(BP$3,1)),TRUE),#N/A)</f>
        <v>3810</v>
      </c>
      <c r="BR28" s="6">
        <f t="shared" si="19"/>
        <v>210</v>
      </c>
      <c r="BS28" s="6">
        <f>IFERROR(BR28+VLOOKUP($A28,'TB2-1'!$A:$XEW,1+IFERROR(VALUE(RIGHT(BR$3,2)),RIGHT(BR$3,1)),TRUE),#N/A)</f>
        <v>5910</v>
      </c>
      <c r="BT28" s="6">
        <f t="shared" si="20"/>
        <v>210</v>
      </c>
      <c r="BU28" s="6">
        <f>IFERROR(BT28+VLOOKUP($A28,'TB2-1'!$A:$XEW,1+IFERROR(VALUE(RIGHT(BT$3,2)),RIGHT(BT$3,1)),TRUE),#N/A)</f>
        <v>9110</v>
      </c>
      <c r="BV28" s="84">
        <v>125</v>
      </c>
      <c r="BW28" s="5">
        <f>IFERROR(BV28+VLOOKUP($A28,'TB2-1'!$A:$XEW,1+IFERROR(VALUE(RIGHT(BV$3,2)),RIGHT(BV$3,1)),TRUE),#N/A)</f>
        <v>132</v>
      </c>
      <c r="BX28" s="10">
        <f t="shared" si="21"/>
        <v>125</v>
      </c>
      <c r="BY28" s="5">
        <f>IFERROR(BX28+VLOOKUP($A28,'TB2-1'!$A:$XEW,1+IFERROR(VALUE(RIGHT(BX$3,2)),RIGHT(BX$3,1)),TRUE),#N/A)</f>
        <v>134</v>
      </c>
      <c r="BZ28" s="10">
        <f t="shared" si="21"/>
        <v>125</v>
      </c>
      <c r="CA28" s="5">
        <f>IFERROR(BZ28+VLOOKUP($A28,'TB2-1'!$A:$XEW,1+IFERROR(VALUE(RIGHT(BZ$3,2)),RIGHT(BZ$3,1)),TRUE),#N/A)</f>
        <v>138</v>
      </c>
      <c r="CB28" s="10">
        <f t="shared" si="21"/>
        <v>125</v>
      </c>
      <c r="CC28" s="5">
        <f>IFERROR(CB28+VLOOKUP($A28,'TB2-1'!$A:$XEW,1+IFERROR(VALUE(RIGHT(CB$3,2)),RIGHT(CB$3,1)),TRUE),#N/A)</f>
        <v>143</v>
      </c>
      <c r="CD28" s="10">
        <f t="shared" si="21"/>
        <v>125</v>
      </c>
      <c r="CE28" s="5">
        <f>IFERROR(CD28+VLOOKUP($A28,'TB2-1'!$A:$XEW,1+IFERROR(VALUE(RIGHT(CD$3,2)),RIGHT(CD$3,1)),TRUE),#N/A)</f>
        <v>150</v>
      </c>
      <c r="CF28" s="10">
        <f t="shared" si="21"/>
        <v>125</v>
      </c>
      <c r="CG28" s="5">
        <f>IFERROR(CF28+VLOOKUP($A28,'TB2-1'!$A:$XEW,1+IFERROR(VALUE(RIGHT(CF$3,2)),RIGHT(CF$3,1)),TRUE),#N/A)</f>
        <v>161</v>
      </c>
      <c r="CH28" s="10">
        <f t="shared" si="21"/>
        <v>125</v>
      </c>
      <c r="CI28" s="5">
        <f>IFERROR(CH28+VLOOKUP($A28,'TB2-1'!$A:$XEW,1+IFERROR(VALUE(RIGHT(CH$3,2)),RIGHT(CH$3,1)),TRUE),#N/A)</f>
        <v>182</v>
      </c>
      <c r="CJ28" s="10">
        <f t="shared" si="21"/>
        <v>125</v>
      </c>
      <c r="CK28" s="5">
        <f>IFERROR(CJ28+VLOOKUP($A28,'TB2-1'!$A:$XEW,1+IFERROR(VALUE(RIGHT(CJ$3,2)),RIGHT(CJ$3,1)),TRUE),#N/A)</f>
        <v>214</v>
      </c>
      <c r="CL28" s="10">
        <f t="shared" si="21"/>
        <v>125</v>
      </c>
      <c r="CM28" s="5">
        <f>IFERROR(CL28+VLOOKUP($A28,'TB2-1'!$A:$XEW,1+IFERROR(VALUE(RIGHT(CL$3,2)),RIGHT(CL$3,1)),TRUE),#N/A)</f>
        <v>265</v>
      </c>
      <c r="CN28" s="10">
        <f t="shared" si="22"/>
        <v>125</v>
      </c>
      <c r="CO28" s="5">
        <f>IFERROR(CN28+VLOOKUP($A28,'TB2-1'!$A:$XEW,1+IFERROR(VALUE(RIGHT(CN$3,2)),RIGHT(CN$3,1)),TRUE),#N/A)</f>
        <v>355</v>
      </c>
      <c r="CP28" s="10">
        <f t="shared" si="23"/>
        <v>125</v>
      </c>
      <c r="CQ28" s="5">
        <f>IFERROR(CP28+VLOOKUP($A28,'TB2-1'!$A:$XEW,1+IFERROR(VALUE(RIGHT(CP$3,2)),RIGHT(CP$3,1)),TRUE),#N/A)</f>
        <v>485</v>
      </c>
      <c r="CR28" s="10">
        <f t="shared" si="24"/>
        <v>125</v>
      </c>
      <c r="CS28" s="5">
        <f>IFERROR(CR28+VLOOKUP($A28,'TB2-1'!$A:$XEW,1+IFERROR(VALUE(RIGHT(CR$3,2)),RIGHT(CR$3,1)),TRUE),#N/A)</f>
        <v>695</v>
      </c>
      <c r="CT28" s="10">
        <f t="shared" si="25"/>
        <v>125</v>
      </c>
      <c r="CU28" s="5">
        <f>IFERROR(CT28+VLOOKUP($A28,'TB2-1'!$A:$XEW,1+IFERROR(VALUE(RIGHT(CT$3,2)),RIGHT(CT$3,1)),TRUE),#N/A)</f>
        <v>1015</v>
      </c>
      <c r="CV28" s="10">
        <f t="shared" si="26"/>
        <v>125</v>
      </c>
      <c r="CW28" s="5">
        <f>IFERROR(CV28+VLOOKUP($A28,'TB2-1'!$A:$XEW,1+IFERROR(VALUE(RIGHT(CV$3,2)),RIGHT(CV$3,1)),TRUE),#N/A)</f>
        <v>1525</v>
      </c>
      <c r="CX28" s="10">
        <f t="shared" si="27"/>
        <v>125</v>
      </c>
      <c r="CY28" s="5">
        <f>IFERROR(CX28+VLOOKUP($A28,'TB2-1'!$A:$XEW,1+IFERROR(VALUE(RIGHT(CX$3,2)),RIGHT(CX$3,1)),TRUE),#N/A)</f>
        <v>2425</v>
      </c>
      <c r="CZ28" s="10">
        <f t="shared" si="28"/>
        <v>125</v>
      </c>
      <c r="DA28" s="5">
        <f>IFERROR(CZ28+VLOOKUP($A28,'TB2-1'!$A:$XEW,1+IFERROR(VALUE(RIGHT(CZ$3,2)),RIGHT(CZ$3,1)),TRUE),#N/A)</f>
        <v>3725</v>
      </c>
      <c r="DB28" s="10">
        <f t="shared" si="29"/>
        <v>125</v>
      </c>
      <c r="DC28" s="5">
        <f>IFERROR(DB28+VLOOKUP($A28,'TB2-1'!$A:$XEW,1+IFERROR(VALUE(RIGHT(DB$3,2)),RIGHT(DB$3,1)),TRUE),#N/A)</f>
        <v>5825</v>
      </c>
      <c r="DD28" s="10">
        <f t="shared" si="30"/>
        <v>125</v>
      </c>
      <c r="DE28" s="5">
        <f>IFERROR(DD28+VLOOKUP($A28,'TB2-1'!$A:$XEW,1+IFERROR(VALUE(RIGHT(DD$3,2)),RIGHT(DD$3,1)),TRUE),#N/A)</f>
        <v>9025</v>
      </c>
      <c r="DF28" s="84">
        <v>62</v>
      </c>
      <c r="DG28" s="6">
        <f>IFERROR(DF28+VLOOKUP($A28,'TB2-1'!$A:$XEW,1+IFERROR(VALUE(RIGHT(DF$3,2)),RIGHT(DF$3,1)),TRUE),#N/A)</f>
        <v>69</v>
      </c>
      <c r="DH28" s="6">
        <f t="shared" si="31"/>
        <v>62</v>
      </c>
      <c r="DI28" s="6">
        <f>IFERROR(DH28+VLOOKUP($A28,'TB2-1'!$A:$XEW,1+IFERROR(VALUE(RIGHT(DH$3,2)),RIGHT(DH$3,1)),TRUE),#N/A)</f>
        <v>71</v>
      </c>
      <c r="DJ28" s="6">
        <f t="shared" si="31"/>
        <v>62</v>
      </c>
      <c r="DK28" s="6">
        <f>IFERROR(DJ28+VLOOKUP($A28,'TB2-1'!$A:$XEW,1+IFERROR(VALUE(RIGHT(DJ$3,2)),RIGHT(DJ$3,1)),TRUE),#N/A)</f>
        <v>75</v>
      </c>
      <c r="DL28" s="6">
        <f t="shared" si="31"/>
        <v>62</v>
      </c>
      <c r="DM28" s="6">
        <f>IFERROR(DL28+VLOOKUP($A28,'TB2-1'!$A:$XEW,1+IFERROR(VALUE(RIGHT(DL$3,2)),RIGHT(DL$3,1)),TRUE),#N/A)</f>
        <v>80</v>
      </c>
      <c r="DN28" s="6">
        <f t="shared" si="31"/>
        <v>62</v>
      </c>
      <c r="DO28" s="6">
        <f>IFERROR(DN28+VLOOKUP($A28,'TB2-1'!$A:$XEW,1+IFERROR(VALUE(RIGHT(DN$3,2)),RIGHT(DN$3,1)),TRUE),#N/A)</f>
        <v>87</v>
      </c>
      <c r="DP28" s="6">
        <f t="shared" si="31"/>
        <v>62</v>
      </c>
      <c r="DQ28" s="6">
        <f>IFERROR(DP28+VLOOKUP($A28,'TB2-1'!$A:$XEW,1+IFERROR(VALUE(RIGHT(DP$3,2)),RIGHT(DP$3,1)),TRUE),#N/A)</f>
        <v>98</v>
      </c>
      <c r="DR28" s="6">
        <f t="shared" si="31"/>
        <v>62</v>
      </c>
      <c r="DS28" s="6">
        <f>IFERROR(DR28+VLOOKUP($A28,'TB2-1'!$A:$XEW,1+IFERROR(VALUE(RIGHT(DR$3,2)),RIGHT(DR$3,1)),TRUE),#N/A)</f>
        <v>119</v>
      </c>
      <c r="DT28" s="6">
        <f t="shared" si="31"/>
        <v>62</v>
      </c>
      <c r="DU28" s="6">
        <f>IFERROR(DT28+VLOOKUP($A28,'TB2-1'!$A:$XEW,1+IFERROR(VALUE(RIGHT(DT$3,2)),RIGHT(DT$3,1)),TRUE),#N/A)</f>
        <v>151</v>
      </c>
      <c r="DV28" s="6">
        <f t="shared" si="31"/>
        <v>62</v>
      </c>
      <c r="DW28" s="6">
        <f>IFERROR(DV28+VLOOKUP($A28,'TB2-1'!$A:$XEW,1+IFERROR(VALUE(RIGHT(DV$3,2)),RIGHT(DV$3,1)),TRUE),#N/A)</f>
        <v>202</v>
      </c>
      <c r="DX28" s="6">
        <f t="shared" si="32"/>
        <v>62</v>
      </c>
      <c r="DY28" s="6">
        <f>IFERROR(DX28+VLOOKUP($A28,'TB2-1'!$A:$XEW,1+IFERROR(VALUE(RIGHT(DX$3,2)),RIGHT(DX$3,1)),TRUE),#N/A)</f>
        <v>292</v>
      </c>
      <c r="DZ28" s="6">
        <f t="shared" si="33"/>
        <v>62</v>
      </c>
      <c r="EA28" s="6">
        <f>IFERROR(DZ28+VLOOKUP($A28,'TB2-1'!$A:$XEW,1+IFERROR(VALUE(RIGHT(DZ$3,2)),RIGHT(DZ$3,1)),TRUE),#N/A)</f>
        <v>422</v>
      </c>
      <c r="EB28" s="6">
        <f t="shared" si="34"/>
        <v>62</v>
      </c>
      <c r="EC28" s="6">
        <f>IFERROR(EB28+VLOOKUP($A28,'TB2-1'!$A:$XEW,1+IFERROR(VALUE(RIGHT(EB$3,2)),RIGHT(EB$3,1)),TRUE),#N/A)</f>
        <v>632</v>
      </c>
      <c r="ED28" s="6">
        <f t="shared" si="35"/>
        <v>62</v>
      </c>
      <c r="EE28" s="6">
        <f>IFERROR(ED28+VLOOKUP($A28,'TB2-1'!$A:$XEW,1+IFERROR(VALUE(RIGHT(ED$3,2)),RIGHT(ED$3,1)),TRUE),#N/A)</f>
        <v>952</v>
      </c>
      <c r="EF28" s="6">
        <f t="shared" si="36"/>
        <v>62</v>
      </c>
      <c r="EG28" s="6">
        <f>IFERROR(EF28+VLOOKUP($A28,'TB2-1'!$A:$XEW,1+IFERROR(VALUE(RIGHT(EF$3,2)),RIGHT(EF$3,1)),TRUE),#N/A)</f>
        <v>1462</v>
      </c>
      <c r="EH28" s="6">
        <f t="shared" si="37"/>
        <v>62</v>
      </c>
      <c r="EI28" s="6">
        <f>IFERROR(EH28+VLOOKUP($A28,'TB2-1'!$A:$XEW,1+IFERROR(VALUE(RIGHT(EH$3,2)),RIGHT(EH$3,1)),TRUE),#N/A)</f>
        <v>2362</v>
      </c>
      <c r="EJ28" s="6">
        <f t="shared" si="38"/>
        <v>62</v>
      </c>
      <c r="EK28" s="6">
        <f>IFERROR(EJ28+VLOOKUP($A28,'TB2-1'!$A:$XEW,1+IFERROR(VALUE(RIGHT(EJ$3,2)),RIGHT(EJ$3,1)),TRUE),#N/A)</f>
        <v>3662</v>
      </c>
      <c r="EL28" s="6">
        <f t="shared" si="39"/>
        <v>62</v>
      </c>
      <c r="EM28" s="6">
        <f>IFERROR(EL28+VLOOKUP($A28,'TB2-1'!$A:$XEW,1+IFERROR(VALUE(RIGHT(EL$3,2)),RIGHT(EL$3,1)),TRUE),#N/A)</f>
        <v>5762</v>
      </c>
      <c r="EN28" s="6">
        <f t="shared" si="40"/>
        <v>62</v>
      </c>
      <c r="EO28" s="6">
        <f>IFERROR(EN28+VLOOKUP($A28,'TB2-1'!$A:$XEW,1+IFERROR(VALUE(RIGHT(EN$3,2)),RIGHT(EN$3,1)),TRUE),#N/A)</f>
        <v>8962</v>
      </c>
      <c r="EP28" s="84">
        <v>18</v>
      </c>
      <c r="EQ28" s="5">
        <f>IFERROR(EP28+VLOOKUP($A28,'TB2-1'!$A:$XEW,1+IFERROR(VALUE(RIGHT(EP$3,2)),RIGHT(EP$3,1)),TRUE),#N/A)</f>
        <v>25</v>
      </c>
      <c r="ER28" s="10">
        <f t="shared" si="41"/>
        <v>18</v>
      </c>
      <c r="ES28" s="5">
        <f>IFERROR(ER28+VLOOKUP($A28,'TB2-1'!$A:$XEW,1+IFERROR(VALUE(RIGHT(ER$3,2)),RIGHT(ER$3,1)),TRUE),#N/A)</f>
        <v>27</v>
      </c>
      <c r="ET28" s="10">
        <f t="shared" si="41"/>
        <v>18</v>
      </c>
      <c r="EU28" s="5">
        <f>IFERROR(ET28+VLOOKUP($A28,'TB2-1'!$A:$XEW,1+IFERROR(VALUE(RIGHT(ET$3,2)),RIGHT(ET$3,1)),TRUE),#N/A)</f>
        <v>31</v>
      </c>
      <c r="EV28" s="10">
        <f t="shared" si="41"/>
        <v>18</v>
      </c>
      <c r="EW28" s="5">
        <f>IFERROR(EV28+VLOOKUP($A28,'TB2-1'!$A:$XEW,1+IFERROR(VALUE(RIGHT(EV$3,2)),RIGHT(EV$3,1)),TRUE),#N/A)</f>
        <v>36</v>
      </c>
      <c r="EX28" s="10">
        <f t="shared" si="41"/>
        <v>18</v>
      </c>
      <c r="EY28" s="5">
        <f>IFERROR(EX28+VLOOKUP($A28,'TB2-1'!$A:$XEW,1+IFERROR(VALUE(RIGHT(EX$3,2)),RIGHT(EX$3,1)),TRUE),#N/A)</f>
        <v>43</v>
      </c>
      <c r="EZ28" s="10">
        <f t="shared" si="41"/>
        <v>18</v>
      </c>
      <c r="FA28" s="5">
        <f>IFERROR(EZ28+VLOOKUP($A28,'TB2-1'!$A:$XEW,1+IFERROR(VALUE(RIGHT(EZ$3,2)),RIGHT(EZ$3,1)),TRUE),#N/A)</f>
        <v>54</v>
      </c>
      <c r="FB28" s="10">
        <f t="shared" si="41"/>
        <v>18</v>
      </c>
      <c r="FC28" s="5">
        <f>IFERROR(FB28+VLOOKUP($A28,'TB2-1'!$A:$XEW,1+IFERROR(VALUE(RIGHT(FB$3,2)),RIGHT(FB$3,1)),TRUE),#N/A)</f>
        <v>75</v>
      </c>
      <c r="FD28" s="10">
        <f t="shared" si="41"/>
        <v>18</v>
      </c>
      <c r="FE28" s="5">
        <f>IFERROR(FD28+VLOOKUP($A28,'TB2-1'!$A:$XEW,1+IFERROR(VALUE(RIGHT(FD$3,2)),RIGHT(FD$3,1)),TRUE),#N/A)</f>
        <v>107</v>
      </c>
      <c r="FF28" s="10">
        <f t="shared" si="41"/>
        <v>18</v>
      </c>
      <c r="FG28" s="5">
        <f>IFERROR(FF28+VLOOKUP($A28,'TB2-1'!$A:$XEW,1+IFERROR(VALUE(RIGHT(FF$3,2)),RIGHT(FF$3,1)),TRUE),#N/A)</f>
        <v>158</v>
      </c>
      <c r="FH28" s="10">
        <f t="shared" si="42"/>
        <v>18</v>
      </c>
      <c r="FI28" s="5">
        <f>IFERROR(FH28+VLOOKUP($A28,'TB2-1'!$A:$XEW,1+IFERROR(VALUE(RIGHT(FH$3,2)),RIGHT(FH$3,1)),TRUE),#N/A)</f>
        <v>248</v>
      </c>
      <c r="FJ28" s="10">
        <f t="shared" si="43"/>
        <v>18</v>
      </c>
      <c r="FK28" s="5">
        <f>IFERROR(FJ28+VLOOKUP($A28,'TB2-1'!$A:$XEW,1+IFERROR(VALUE(RIGHT(FJ$3,2)),RIGHT(FJ$3,1)),TRUE),#N/A)</f>
        <v>378</v>
      </c>
      <c r="FL28" s="10">
        <f t="shared" si="44"/>
        <v>18</v>
      </c>
      <c r="FM28" s="5">
        <f>IFERROR(FL28+VLOOKUP($A28,'TB2-1'!$A:$XEW,1+IFERROR(VALUE(RIGHT(FL$3,2)),RIGHT(FL$3,1)),TRUE),#N/A)</f>
        <v>588</v>
      </c>
      <c r="FN28" s="10">
        <f t="shared" si="45"/>
        <v>18</v>
      </c>
      <c r="FO28" s="5">
        <f>IFERROR(FN28+VLOOKUP($A28,'TB2-1'!$A:$XEW,1+IFERROR(VALUE(RIGHT(FN$3,2)),RIGHT(FN$3,1)),TRUE),#N/A)</f>
        <v>908</v>
      </c>
      <c r="FP28" s="10">
        <f t="shared" si="46"/>
        <v>18</v>
      </c>
      <c r="FQ28" s="5">
        <f>IFERROR(FP28+VLOOKUP($A28,'TB2-1'!$A:$XEW,1+IFERROR(VALUE(RIGHT(FP$3,2)),RIGHT(FP$3,1)),TRUE),#N/A)</f>
        <v>1418</v>
      </c>
      <c r="FR28" s="10">
        <f t="shared" si="47"/>
        <v>18</v>
      </c>
      <c r="FS28" s="5">
        <f>IFERROR(FR28+VLOOKUP($A28,'TB2-1'!$A:$XEW,1+IFERROR(VALUE(RIGHT(FR$3,2)),RIGHT(FR$3,1)),TRUE),#N/A)</f>
        <v>2318</v>
      </c>
      <c r="FT28" s="10">
        <f t="shared" si="48"/>
        <v>18</v>
      </c>
      <c r="FU28" s="5">
        <f>IFERROR(FT28+VLOOKUP($A28,'TB2-1'!$A:$XEW,1+IFERROR(VALUE(RIGHT(FT$3,2)),RIGHT(FT$3,1)),TRUE),#N/A)</f>
        <v>3618</v>
      </c>
      <c r="FV28" s="10">
        <f t="shared" si="49"/>
        <v>18</v>
      </c>
      <c r="FW28" s="5">
        <f>IFERROR(FV28+VLOOKUP($A28,'TB2-1'!$A:$XEW,1+IFERROR(VALUE(RIGHT(FV$3,2)),RIGHT(FV$3,1)),TRUE),#N/A)</f>
        <v>5718</v>
      </c>
      <c r="FX28" s="10">
        <f t="shared" si="50"/>
        <v>18</v>
      </c>
      <c r="FY28" s="5">
        <f>IFERROR(FX28+VLOOKUP($A28,'TB2-1'!$A:$XEW,1+IFERROR(VALUE(RIGHT(FX$3,2)),RIGHT(FX$3,1)),TRUE),#N/A)</f>
        <v>8918</v>
      </c>
      <c r="FZ28" s="84">
        <v>0</v>
      </c>
      <c r="GA28" s="6">
        <f>IFERROR(FZ28+VLOOKUP($A28,'TB2-1'!$A:$XEW,1+IFERROR(VALUE(RIGHT(FZ$3,2)),RIGHT(FZ$3,1)),TRUE),#N/A)</f>
        <v>7</v>
      </c>
      <c r="GB28" s="6">
        <f t="shared" si="51"/>
        <v>0</v>
      </c>
      <c r="GC28" s="6">
        <f>IFERROR(GB28+VLOOKUP($A28,'TB2-1'!$A:$XEW,1+IFERROR(VALUE(RIGHT(GB$3,2)),RIGHT(GB$3,1)),TRUE),#N/A)</f>
        <v>9</v>
      </c>
      <c r="GD28" s="6">
        <f t="shared" si="51"/>
        <v>0</v>
      </c>
      <c r="GE28" s="6">
        <f>IFERROR(GD28+VLOOKUP($A28,'TB2-1'!$A:$XEW,1+IFERROR(VALUE(RIGHT(GD$3,2)),RIGHT(GD$3,1)),TRUE),#N/A)</f>
        <v>13</v>
      </c>
      <c r="GF28" s="6">
        <f t="shared" si="51"/>
        <v>0</v>
      </c>
      <c r="GG28" s="6">
        <f>IFERROR(GF28+VLOOKUP($A28,'TB2-1'!$A:$XEW,1+IFERROR(VALUE(RIGHT(GF$3,2)),RIGHT(GF$3,1)),TRUE),#N/A)</f>
        <v>18</v>
      </c>
      <c r="GH28" s="6">
        <f t="shared" si="51"/>
        <v>0</v>
      </c>
      <c r="GI28" s="6">
        <f>IFERROR(GH28+VLOOKUP($A28,'TB2-1'!$A:$XEW,1+IFERROR(VALUE(RIGHT(GH$3,2)),RIGHT(GH$3,1)),TRUE),#N/A)</f>
        <v>25</v>
      </c>
      <c r="GJ28" s="6">
        <f t="shared" si="51"/>
        <v>0</v>
      </c>
      <c r="GK28" s="6">
        <f>IFERROR(GJ28+VLOOKUP($A28,'TB2-1'!$A:$XEW,1+IFERROR(VALUE(RIGHT(GJ$3,2)),RIGHT(GJ$3,1)),TRUE),#N/A)</f>
        <v>36</v>
      </c>
      <c r="GL28" s="6">
        <f t="shared" si="51"/>
        <v>0</v>
      </c>
      <c r="GM28" s="6">
        <f>IFERROR(GL28+VLOOKUP($A28,'TB2-1'!$A:$XEW,1+IFERROR(VALUE(RIGHT(GL$3,2)),RIGHT(GL$3,1)),TRUE),#N/A)</f>
        <v>57</v>
      </c>
      <c r="GN28" s="6">
        <f t="shared" si="51"/>
        <v>0</v>
      </c>
      <c r="GO28" s="6">
        <f>IFERROR(GN28+VLOOKUP($A28,'TB2-1'!$A:$XEW,1+IFERROR(VALUE(RIGHT(GN$3,2)),RIGHT(GN$3,1)),TRUE),#N/A)</f>
        <v>89</v>
      </c>
      <c r="GP28" s="6">
        <f t="shared" si="51"/>
        <v>0</v>
      </c>
      <c r="GQ28" s="6">
        <f>IFERROR(GP28+VLOOKUP($A28,'TB2-1'!$A:$XEW,1+IFERROR(VALUE(RIGHT(GP$3,2)),RIGHT(GP$3,1)),TRUE),#N/A)</f>
        <v>140</v>
      </c>
      <c r="GR28" s="6">
        <f t="shared" si="52"/>
        <v>0</v>
      </c>
      <c r="GS28" s="6">
        <f>IFERROR(GR28+VLOOKUP($A28,'TB2-1'!$A:$XEW,1+IFERROR(VALUE(RIGHT(GR$3,2)),RIGHT(GR$3,1)),TRUE),#N/A)</f>
        <v>230</v>
      </c>
      <c r="GT28" s="6">
        <f t="shared" si="53"/>
        <v>0</v>
      </c>
      <c r="GU28" s="6">
        <f>IFERROR(GT28+VLOOKUP($A28,'TB2-1'!$A:$XEW,1+IFERROR(VALUE(RIGHT(GT$3,2)),RIGHT(GT$3,1)),TRUE),#N/A)</f>
        <v>360</v>
      </c>
      <c r="GV28" s="6">
        <f t="shared" si="54"/>
        <v>0</v>
      </c>
      <c r="GW28" s="6">
        <f>IFERROR(GV28+VLOOKUP($A28,'TB2-1'!$A:$XEW,1+IFERROR(VALUE(RIGHT(GV$3,2)),RIGHT(GV$3,1)),TRUE),#N/A)</f>
        <v>570</v>
      </c>
      <c r="GX28" s="6">
        <f t="shared" si="55"/>
        <v>0</v>
      </c>
      <c r="GY28" s="6">
        <f>IFERROR(GX28+VLOOKUP($A28,'TB2-1'!$A:$XEW,1+IFERROR(VALUE(RIGHT(GX$3,2)),RIGHT(GX$3,1)),TRUE),#N/A)</f>
        <v>890</v>
      </c>
      <c r="GZ28" s="6">
        <f t="shared" si="56"/>
        <v>0</v>
      </c>
      <c r="HA28" s="6">
        <f>IFERROR(GZ28+VLOOKUP($A28,'TB2-1'!$A:$XEW,1+IFERROR(VALUE(RIGHT(GZ$3,2)),RIGHT(GZ$3,1)),TRUE),#N/A)</f>
        <v>1400</v>
      </c>
      <c r="HB28" s="6">
        <f t="shared" si="57"/>
        <v>0</v>
      </c>
      <c r="HC28" s="6">
        <f>IFERROR(HB28+VLOOKUP($A28,'TB2-1'!$A:$XEW,1+IFERROR(VALUE(RIGHT(HB$3,2)),RIGHT(HB$3,1)),TRUE),#N/A)</f>
        <v>2300</v>
      </c>
      <c r="HD28" s="6">
        <f t="shared" si="58"/>
        <v>0</v>
      </c>
      <c r="HE28" s="6">
        <f>IFERROR(HD28+VLOOKUP($A28,'TB2-1'!$A:$XEW,1+IFERROR(VALUE(RIGHT(HD$3,2)),RIGHT(HD$3,1)),TRUE),#N/A)</f>
        <v>3600</v>
      </c>
      <c r="HF28" s="6">
        <f t="shared" si="59"/>
        <v>0</v>
      </c>
      <c r="HG28" s="6">
        <f>IFERROR(HF28+VLOOKUP($A28,'TB2-1'!$A:$XEW,1+IFERROR(VALUE(RIGHT(HF$3,2)),RIGHT(HF$3,1)),TRUE),#N/A)</f>
        <v>5700</v>
      </c>
      <c r="HH28" s="6">
        <f t="shared" si="60"/>
        <v>0</v>
      </c>
      <c r="HI28" s="6">
        <f>IFERROR(HH28+VLOOKUP($A28,'TB2-1'!$A:$XEW,1+IFERROR(VALUE(RIGHT(HH$3,2)),RIGHT(HH$3,1)),TRUE),#N/A)</f>
        <v>8900</v>
      </c>
      <c r="HJ28" s="5">
        <f>IFERROR(-VLOOKUP($A28,'TB2-1'!$A:$XEW,1+IFERROR(VALUE(RIGHT(HJ$3,2)),RIGHT(HJ$3,1)),TRUE)/2,#N/A)</f>
        <v>-3.5</v>
      </c>
      <c r="HK28" s="5">
        <f>IFERROR(VLOOKUP($A28,'TB2-1'!$A:$XEW,1+IFERROR(VALUE(RIGHT(HJ$3,2)),RIGHT(HJ$3,1)),TRUE)/2,#N/A)</f>
        <v>3.5</v>
      </c>
      <c r="HL28" s="5">
        <f>IFERROR(-VLOOKUP($A28,'TB2-1'!$A:$XEW,1+IFERROR(VALUE(RIGHT(HL$3,2)),RIGHT(HL$3,1)),TRUE)/2,#N/A)</f>
        <v>-4.5</v>
      </c>
      <c r="HM28" s="5">
        <f>IFERROR(VLOOKUP($A28,'TB2-1'!$A:$XEW,1+IFERROR(VALUE(RIGHT(HL$3,2)),RIGHT(HL$3,1)),TRUE)/2,#N/A)</f>
        <v>4.5</v>
      </c>
      <c r="HN28" s="5">
        <f>IFERROR(-VLOOKUP($A28,'TB2-1'!$A:$XEW,1+IFERROR(VALUE(RIGHT(HN$3,2)),RIGHT(HN$3,1)),TRUE)/2,#N/A)</f>
        <v>-6.5</v>
      </c>
      <c r="HO28" s="5">
        <f>IFERROR(VLOOKUP($A28,'TB2-1'!$A:$XEW,1+IFERROR(VALUE(RIGHT(HN$3,2)),RIGHT(HN$3,1)),TRUE)/2,#N/A)</f>
        <v>6.5</v>
      </c>
      <c r="HP28" s="5">
        <f>IFERROR(-VLOOKUP($A28,'TB2-1'!$A:$XEW,1+IFERROR(VALUE(RIGHT(HP$3,2)),RIGHT(HP$3,1)),TRUE)/2,#N/A)</f>
        <v>-9</v>
      </c>
      <c r="HQ28" s="5">
        <f>IFERROR(VLOOKUP($A28,'TB2-1'!$A:$XEW,1+IFERROR(VALUE(RIGHT(HP$3,2)),RIGHT(HP$3,1)),TRUE)/2,#N/A)</f>
        <v>9</v>
      </c>
      <c r="HR28" s="5">
        <f>IFERROR(-VLOOKUP($A28,'TB2-1'!$A:$XEW,1+IFERROR(VALUE(RIGHT(HR$3,2)),RIGHT(HR$3,1)),TRUE)/2,#N/A)</f>
        <v>-12.5</v>
      </c>
      <c r="HS28" s="5">
        <f>IFERROR(VLOOKUP($A28,'TB2-1'!$A:$XEW,1+IFERROR(VALUE(RIGHT(HR$3,2)),RIGHT(HR$3,1)),TRUE)/2,#N/A)</f>
        <v>12.5</v>
      </c>
      <c r="HT28" s="5">
        <f>IFERROR(-VLOOKUP($A28,'TB2-1'!$A:$XEW,1+IFERROR(VALUE(RIGHT(HT$3,2)),RIGHT(HT$3,1)),TRUE)/2,#N/A)</f>
        <v>-18</v>
      </c>
      <c r="HU28" s="5">
        <f>IFERROR(VLOOKUP($A28,'TB2-1'!$A:$XEW,1+IFERROR(VALUE(RIGHT(HT$3,2)),RIGHT(HT$3,1)),TRUE)/2,#N/A)</f>
        <v>18</v>
      </c>
      <c r="HV28" s="5">
        <f>IFERROR(-VLOOKUP($A28,'TB2-1'!$A:$XEW,1+IFERROR(VALUE(RIGHT(HV$3,2)),RIGHT(HV$3,1)),TRUE)/2,#N/A)</f>
        <v>-28.5</v>
      </c>
      <c r="HW28" s="5">
        <f>IFERROR(VLOOKUP($A28,'TB2-1'!$A:$XEW,1+IFERROR(VALUE(RIGHT(HV$3,2)),RIGHT(HV$3,1)),TRUE)/2,#N/A)</f>
        <v>28.5</v>
      </c>
      <c r="HX28" s="5">
        <f>IFERROR(-VLOOKUP($A28,'TB2-1'!$A:$XEW,1+IFERROR(VALUE(RIGHT(HX$3,2)),RIGHT(HX$3,1)),TRUE)/2,#N/A)</f>
        <v>-44.5</v>
      </c>
      <c r="HY28" s="5">
        <f>IFERROR(VLOOKUP($A28,'TB2-1'!$A:$XEW,1+IFERROR(VALUE(RIGHT(HX$3,2)),RIGHT(HX$3,1)),TRUE)/2,#N/A)</f>
        <v>44.5</v>
      </c>
      <c r="HZ28" s="5">
        <f>IFERROR(-VLOOKUP($A28,'TB2-1'!$A:$XEW,1+IFERROR(VALUE(RIGHT(HZ$3,2)),RIGHT(HZ$3,1)),TRUE)/2,#N/A)</f>
        <v>-70</v>
      </c>
      <c r="IA28" s="5">
        <f>IFERROR(VLOOKUP($A28,'TB2-1'!$A:$XEW,1+IFERROR(VALUE(RIGHT(HZ$3,2)),RIGHT(HZ$3,1)),TRUE)/2,#N/A)</f>
        <v>70</v>
      </c>
      <c r="IB28" s="5">
        <f>IFERROR(-VLOOKUP($A28,'TB2-1'!$A:$XEW,1+IFERROR(VALUE(RIGHT(IB$3,2)),RIGHT(IB$3,1)),TRUE)/2,#N/A)</f>
        <v>-115</v>
      </c>
      <c r="IC28" s="5">
        <f>IFERROR(VLOOKUP($A28,'TB2-1'!$A:$XEW,1+IFERROR(VALUE(RIGHT(IB$3,2)),RIGHT(IB$3,1)),TRUE)/2,#N/A)</f>
        <v>115</v>
      </c>
      <c r="ID28" s="5">
        <f>IFERROR(-VLOOKUP($A28,'TB2-1'!$A:$XEW,1+IFERROR(VALUE(RIGHT(ID$3,2)),RIGHT(ID$3,1)),TRUE)/2,#N/A)</f>
        <v>-180</v>
      </c>
      <c r="IE28" s="5">
        <f>IFERROR(VLOOKUP($A28,'TB2-1'!$A:$XEW,1+IFERROR(VALUE(RIGHT(ID$3,2)),RIGHT(ID$3,1)),TRUE)/2,#N/A)</f>
        <v>180</v>
      </c>
      <c r="IF28" s="5">
        <f>IFERROR(-VLOOKUP($A28,'TB2-1'!$A:$XEW,1+IFERROR(VALUE(RIGHT(IF$3,2)),RIGHT(IF$3,1)),TRUE)/2,#N/A)</f>
        <v>-285</v>
      </c>
      <c r="IG28" s="5">
        <f>IFERROR(VLOOKUP($A28,'TB2-1'!$A:$XEW,1+IFERROR(VALUE(RIGHT(IF$3,2)),RIGHT(IF$3,1)),TRUE)/2,#N/A)</f>
        <v>285</v>
      </c>
      <c r="IH28" s="5">
        <f>IFERROR(-VLOOKUP($A28,'TB2-1'!$A:$XEW,1+IFERROR(VALUE(RIGHT(IH$3,2)),RIGHT(IH$3,1)),TRUE)/2,#N/A)</f>
        <v>-445</v>
      </c>
      <c r="II28" s="5">
        <f>IFERROR(VLOOKUP($A28,'TB2-1'!$A:$XEW,1+IFERROR(VALUE(RIGHT(IH$3,2)),RIGHT(IH$3,1)),TRUE)/2,#N/A)</f>
        <v>445</v>
      </c>
      <c r="IJ28" s="5">
        <f>IFERROR(-VLOOKUP($A28,'TB2-1'!$A:$XEW,1+IFERROR(VALUE(RIGHT(IJ$3,2)),RIGHT(IJ$3,1)),TRUE)/2,#N/A)</f>
        <v>-700</v>
      </c>
      <c r="IK28" s="5">
        <f>IFERROR(VLOOKUP($A28,'TB2-1'!$A:$XEW,1+IFERROR(VALUE(RIGHT(IJ$3,2)),RIGHT(IJ$3,1)),TRUE)/2,#N/A)</f>
        <v>700</v>
      </c>
      <c r="IL28" s="5">
        <f>IFERROR(-VLOOKUP($A28,'TB2-1'!$A:$XEW,1+IFERROR(VALUE(RIGHT(IL$3,2)),RIGHT(IL$3,1)),TRUE)/2,#N/A)</f>
        <v>-1150</v>
      </c>
      <c r="IM28" s="5">
        <f>IFERROR(VLOOKUP($A28,'TB2-1'!$A:$XEW,1+IFERROR(VALUE(RIGHT(IL$3,2)),RIGHT(IL$3,1)),TRUE)/2,#N/A)</f>
        <v>1150</v>
      </c>
      <c r="IN28" s="5">
        <f>IFERROR(-VLOOKUP($A28,'TB2-1'!$A:$XEW,1+IFERROR(VALUE(RIGHT(IN$3,2)),RIGHT(IN$3,1)),TRUE)/2,#N/A)</f>
        <v>-1800</v>
      </c>
      <c r="IO28" s="5">
        <f>IFERROR(VLOOKUP($A28,'TB2-1'!$A:$XEW,1+IFERROR(VALUE(RIGHT(IN$3,2)),RIGHT(IN$3,1)),TRUE)/2,#N/A)</f>
        <v>1800</v>
      </c>
      <c r="IP28" s="5">
        <f>IFERROR(-VLOOKUP($A28,'TB2-1'!$A:$XEW,1+IFERROR(VALUE(RIGHT(IP$3,2)),RIGHT(IP$3,1)),TRUE)/2,#N/A)</f>
        <v>-2850</v>
      </c>
      <c r="IQ28" s="5">
        <f>IFERROR(VLOOKUP($A28,'TB2-1'!$A:$XEW,1+IFERROR(VALUE(RIGHT(IP$3,2)),RIGHT(IP$3,1)),TRUE)/2,#N/A)</f>
        <v>2850</v>
      </c>
      <c r="IR28" s="5">
        <f>IFERROR(-VLOOKUP($A28,'TB2-1'!$A:$XEW,1+IFERROR(VALUE(RIGHT(IR$3,2)),RIGHT(IR$3,1)),TRUE)/2,#N/A)</f>
        <v>-4450</v>
      </c>
      <c r="IS28" s="5">
        <f>IFERROR(VLOOKUP($A28,'TB2-1'!$A:$XEW,1+IFERROR(VALUE(RIGHT(IR$3,2)),RIGHT(IR$3,1)),TRUE)/2,#N/A)</f>
        <v>4450</v>
      </c>
      <c r="IT28" s="2" t="e">
        <f>IFERROR(IU28-VLOOKUP($A28,'TB2-1'!$A:$XEW,1+IFERROR(VALUE(RIGHT(IT$3,2)),RIGHT(IT$3,1)),TRUE),#N/A)</f>
        <v>#N/A</v>
      </c>
      <c r="IU28" s="9" t="e">
        <v>#N/A</v>
      </c>
      <c r="IV28" s="2" t="e">
        <f>IFERROR(IW28-VLOOKUP($A28,'TB2-1'!$A:$XEW,1+IFERROR(VALUE(RIGHT(IV$3,2)),RIGHT(IV$3,1)),TRUE),#N/A)</f>
        <v>#N/A</v>
      </c>
      <c r="IW28" s="9" t="e">
        <v>#N/A</v>
      </c>
      <c r="IX28" s="2" t="e">
        <f>IFERROR(IY28-VLOOKUP($A28,'TB2-1'!$A:$XEW,1+IFERROR(VALUE(RIGHT(IX$3,2)),RIGHT(IX$3,1)),TRUE),#N/A)</f>
        <v>#N/A</v>
      </c>
      <c r="IY28" s="9" t="e">
        <v>#N/A</v>
      </c>
      <c r="IZ28" s="2" t="e">
        <f>IFERROR(JA28-VLOOKUP($A28,'TB2-1'!$A:$XEW,1+IFERROR(VALUE(RIGHT(IZ$3,2)),RIGHT(IZ$3,1)),TRUE),#N/A)</f>
        <v>#N/A</v>
      </c>
      <c r="JA28" s="9" t="e">
        <v>#N/A</v>
      </c>
      <c r="JB28" s="2" t="e">
        <f>IFERROR(JC28-VLOOKUP($A28,'TB2-1'!$A:$XEW,1+IFERROR(VALUE(RIGHT(JB$3,2)),RIGHT(JB$3,1)),TRUE),#N/A)</f>
        <v>#N/A</v>
      </c>
      <c r="JC28" s="9" t="e">
        <v>#N/A</v>
      </c>
      <c r="JD28" s="2">
        <f>IFERROR(JE28-VLOOKUP($A28,'TB2-1'!$A:$XEW,1+IFERROR(VALUE(RIGHT(JD$3,2)),RIGHT(JD$3,1)),TRUE),#N/A)</f>
        <v>-7</v>
      </c>
      <c r="JE28" s="9">
        <v>29</v>
      </c>
      <c r="JF28" s="2">
        <f>IFERROR(JG28-VLOOKUP($A28,'TB2-1'!$A:$XEW,1+IFERROR(VALUE(RIGHT(JF$3,2)),RIGHT(JF$3,1)),TRUE),#N/A)</f>
        <v>-18</v>
      </c>
      <c r="JG28" s="9">
        <v>39</v>
      </c>
      <c r="JH28" s="2">
        <f>IFERROR(JI28-VLOOKUP($A28,'TB2-1'!$A:$XEW,1+IFERROR(VALUE(RIGHT(JH$3,2)),RIGHT(JH$3,1)),TRUE),#N/A)</f>
        <v>-29</v>
      </c>
      <c r="JI28" s="9">
        <v>60</v>
      </c>
      <c r="JJ28" s="2" t="e">
        <f>IFERROR(JK28-VLOOKUP($A28,'TB2-1'!$A:$XEW,1+IFERROR(VALUE(RIGHT(JJ$3,2)),RIGHT(JJ$3,1)),TRUE),#N/A)</f>
        <v>#N/A</v>
      </c>
      <c r="JK28" s="9" t="e">
        <v>#N/A</v>
      </c>
      <c r="JL28" s="2" t="e">
        <f>IFERROR(JM28-VLOOKUP($A28,'TB2-1'!$A:$XEW,1+IFERROR(VALUE(RIGHT(JL$3,2)),RIGHT(JL$3,1)),TRUE),#N/A)</f>
        <v>#N/A</v>
      </c>
      <c r="JM28" s="9" t="e">
        <v>#N/A</v>
      </c>
      <c r="JN28" s="2" t="e">
        <f>IFERROR(JO28-VLOOKUP($A28,'TB2-1'!$A:$XEW,1+IFERROR(VALUE(RIGHT(JN$3,2)),RIGHT(JN$3,1)),TRUE),#N/A)</f>
        <v>#N/A</v>
      </c>
      <c r="JO28" s="9" t="e">
        <v>#N/A</v>
      </c>
      <c r="JP28" s="2" t="e">
        <f>IFERROR(JQ28-VLOOKUP($A28,'TB2-1'!$A:$XEW,1+IFERROR(VALUE(RIGHT(JP$3,2)),RIGHT(JP$3,1)),TRUE),#N/A)</f>
        <v>#N/A</v>
      </c>
      <c r="JQ28" s="9" t="e">
        <v>#N/A</v>
      </c>
      <c r="JR28" s="2" t="e">
        <f>IFERROR(JS28-VLOOKUP($A28,'TB2-1'!$A:$XEW,1+IFERROR(VALUE(RIGHT(JR$3,2)),RIGHT(JR$3,1)),TRUE),#N/A)</f>
        <v>#N/A</v>
      </c>
      <c r="JS28" s="9" t="e">
        <v>#N/A</v>
      </c>
      <c r="JT28" s="2" t="e">
        <f>IFERROR(JU28-VLOOKUP($A28,'TB2-1'!$A:$XEW,1+IFERROR(VALUE(RIGHT(JT$3,2)),RIGHT(JT$3,1)),TRUE),#N/A)</f>
        <v>#N/A</v>
      </c>
      <c r="JU28" s="9" t="e">
        <v>#N/A</v>
      </c>
      <c r="JV28" s="2" t="e">
        <f>IFERROR(JW28-VLOOKUP($A28,'TB2-1'!$A:$XEW,1+IFERROR(VALUE(RIGHT(JV$3,2)),RIGHT(JV$3,1)),TRUE),#N/A)</f>
        <v>#N/A</v>
      </c>
      <c r="JW28" s="9" t="e">
        <v>#N/A</v>
      </c>
      <c r="JX28" s="2" t="e">
        <f>IFERROR(JY28-VLOOKUP($A28,'TB2-1'!$A:$XEW,1+IFERROR(VALUE(RIGHT(JX$3,2)),RIGHT(JX$3,1)),TRUE),#N/A)</f>
        <v>#N/A</v>
      </c>
      <c r="JY28" s="9" t="e">
        <v>#N/A</v>
      </c>
      <c r="JZ28" s="2" t="e">
        <f>IFERROR(KA28-VLOOKUP($A28,'TB2-1'!$A:$XEW,1+IFERROR(VALUE(RIGHT(JZ$3,2)),RIGHT(JZ$3,1)),TRUE),#N/A)</f>
        <v>#N/A</v>
      </c>
      <c r="KA28" s="9" t="e">
        <v>#N/A</v>
      </c>
      <c r="KB28" s="2" t="e">
        <f>IFERROR(KC28-VLOOKUP($A28,'TB2-1'!$A:$XEW,1+IFERROR(VALUE(RIGHT(KB$3,2)),RIGHT(KB$3,1)),TRUE),#N/A)</f>
        <v>#N/A</v>
      </c>
      <c r="KC28" s="9" t="e">
        <v>#N/A</v>
      </c>
      <c r="KD28" s="5" t="e">
        <f>IFERROR(KE28-VLOOKUP($A28,'TB2-1'!$A:$XEW,1+IFERROR(VALUE(RIGHT(KD$3,2)),RIGHT(KD$3,1)),TRUE),#N/A)</f>
        <v>#N/A</v>
      </c>
      <c r="KE28" s="9" t="e">
        <f t="shared" ref="KE28:KS28" si="1012">-4+VLOOKUP($A28,$ACE:$ACW,1+IFERROR(VALUE(RIGHT(KD$3,2)),RIGHT(KD$3,1)),TRUE)</f>
        <v>#N/A</v>
      </c>
      <c r="KF28" s="5" t="e">
        <f>IFERROR(KG28-VLOOKUP($A28,'TB2-1'!$A:$XEW,1+IFERROR(VALUE(RIGHT(KF$3,2)),RIGHT(KF$3,1)),TRUE),#N/A)</f>
        <v>#N/A</v>
      </c>
      <c r="KG28" s="9" t="e">
        <f t="shared" si="1012"/>
        <v>#N/A</v>
      </c>
      <c r="KH28" s="5">
        <f>IFERROR(KI28-VLOOKUP($A28,'TB2-1'!$A:$XEW,1+IFERROR(VALUE(RIGHT(KH$3,2)),RIGHT(KH$3,1)),TRUE),#N/A)</f>
        <v>-13</v>
      </c>
      <c r="KI28" s="9">
        <f t="shared" si="1012"/>
        <v>0</v>
      </c>
      <c r="KJ28" s="5">
        <f>IFERROR(KK28-VLOOKUP($A28,'TB2-1'!$A:$XEW,1+IFERROR(VALUE(RIGHT(KJ$3,2)),RIGHT(KJ$3,1)),TRUE),#N/A)</f>
        <v>-17</v>
      </c>
      <c r="KK28" s="9">
        <f t="shared" si="1012"/>
        <v>1</v>
      </c>
      <c r="KL28" s="5">
        <f>IFERROR(KM28-VLOOKUP($A28,'TB2-1'!$A:$XEW,1+IFERROR(VALUE(RIGHT(KL$3,2)),RIGHT(KL$3,1)),TRUE),#N/A)</f>
        <v>-22</v>
      </c>
      <c r="KM28" s="9">
        <f t="shared" si="1012"/>
        <v>3</v>
      </c>
      <c r="KN28" s="5">
        <f>IFERROR(KO28-VLOOKUP($A28,'TB2-1'!$A:$XEW,1+IFERROR(VALUE(RIGHT(KN$3,2)),RIGHT(KN$3,1)),TRUE),#N/A)</f>
        <v>-29</v>
      </c>
      <c r="KO28" s="9">
        <f t="shared" si="1012"/>
        <v>7</v>
      </c>
      <c r="KP28" s="5">
        <f>IFERROR(KQ28-VLOOKUP($A28,'TB2-1'!$A:$XEW,1+IFERROR(VALUE(RIGHT(KP$3,2)),RIGHT(KP$3,1)),TRUE),#N/A)</f>
        <v>-40</v>
      </c>
      <c r="KQ28" s="9">
        <f t="shared" si="1012"/>
        <v>17</v>
      </c>
      <c r="KR28" s="5">
        <f>IFERROR(KS28-VLOOKUP($A28,'TB2-1'!$A:$XEW,1+IFERROR(VALUE(RIGHT(KR$3,2)),RIGHT(KR$3,1)),TRUE),#N/A)</f>
        <v>-61</v>
      </c>
      <c r="KS28" s="9">
        <f t="shared" si="1012"/>
        <v>28</v>
      </c>
      <c r="KT28" s="5" t="e">
        <f>IFERROR(KU28-VLOOKUP($A28,'TB2-1'!$A:$XEW,1+IFERROR(VALUE(RIGHT(KT$3,2)),RIGHT(KT$3,1)),TRUE),#N/A)</f>
        <v>#N/A</v>
      </c>
      <c r="KU28" s="9" t="e">
        <v>#N/A</v>
      </c>
      <c r="KV28" s="5" t="e">
        <f>IFERROR(KW28-VLOOKUP($A28,'TB2-1'!$A:$XEW,1+IFERROR(VALUE(RIGHT(KV$3,2)),RIGHT(KV$3,1)),TRUE),#N/A)</f>
        <v>#N/A</v>
      </c>
      <c r="KW28" s="9" t="e">
        <v>#N/A</v>
      </c>
      <c r="KX28" s="5" t="e">
        <f>IFERROR(KY28-VLOOKUP($A28,'TB2-1'!$A:$XEW,1+IFERROR(VALUE(RIGHT(KX$3,2)),RIGHT(KX$3,1)),TRUE),#N/A)</f>
        <v>#N/A</v>
      </c>
      <c r="KY28" s="9" t="e">
        <v>#N/A</v>
      </c>
      <c r="KZ28" s="5" t="e">
        <f>IFERROR(LA28-VLOOKUP($A28,'TB2-1'!$A:$XEW,1+IFERROR(VALUE(RIGHT(KZ$3,2)),RIGHT(KZ$3,1)),TRUE),#N/A)</f>
        <v>#N/A</v>
      </c>
      <c r="LA28" s="9" t="e">
        <v>#N/A</v>
      </c>
      <c r="LB28" s="5" t="e">
        <f>IFERROR(LC28-VLOOKUP($A28,'TB2-1'!$A:$XEW,1+IFERROR(VALUE(RIGHT(LB$3,2)),RIGHT(LB$3,1)),TRUE),#N/A)</f>
        <v>#N/A</v>
      </c>
      <c r="LC28" s="9" t="e">
        <v>#N/A</v>
      </c>
      <c r="LD28" s="5" t="e">
        <f>IFERROR(LE28-VLOOKUP($A28,'TB2-1'!$A:$XEW,1+IFERROR(VALUE(RIGHT(LD$3,2)),RIGHT(LD$3,1)),TRUE),#N/A)</f>
        <v>#N/A</v>
      </c>
      <c r="LE28" s="9" t="e">
        <v>#N/A</v>
      </c>
      <c r="LF28" s="5" t="e">
        <f>IFERROR(LG28-VLOOKUP($A28,'TB2-1'!$A:$XEW,1+IFERROR(VALUE(RIGHT(LF$3,2)),RIGHT(LF$3,1)),TRUE),#N/A)</f>
        <v>#N/A</v>
      </c>
      <c r="LG28" s="9" t="e">
        <v>#N/A</v>
      </c>
      <c r="LH28" s="5" t="e">
        <f>IFERROR(LI28-VLOOKUP($A28,'TB2-1'!$A:$XEW,1+IFERROR(VALUE(RIGHT(LH$3,2)),RIGHT(LH$3,1)),TRUE),#N/A)</f>
        <v>#N/A</v>
      </c>
      <c r="LI28" s="9" t="e">
        <v>#N/A</v>
      </c>
      <c r="LJ28" s="5" t="e">
        <f>IFERROR(LK28-VLOOKUP($A28,'TB2-1'!$A:$XEW,1+IFERROR(VALUE(RIGHT(LJ$3,2)),RIGHT(LJ$3,1)),TRUE),#N/A)</f>
        <v>#N/A</v>
      </c>
      <c r="LK28" s="9" t="e">
        <v>#N/A</v>
      </c>
      <c r="LL28" s="5" t="e">
        <f>IFERROR(LM28-VLOOKUP($A28,'TB2-1'!$A:$XEW,1+IFERROR(VALUE(RIGHT(LL$3,2)),RIGHT(LL$3,1)),TRUE),#N/A)</f>
        <v>#N/A</v>
      </c>
      <c r="LM28" s="9" t="e">
        <v>#N/A</v>
      </c>
      <c r="LN28" s="2" t="e">
        <f>IFERROR(LO28-VLOOKUP($A28,'TB2-1'!$A:$XEW,1+IFERROR(VALUE(RIGHT(LN$3,2)),RIGHT(LN$3,1)),TRUE),#N/A)</f>
        <v>#N/A</v>
      </c>
      <c r="LO28" s="9" t="e">
        <f>-21+VLOOKUP($A28,$ACE:$ACW,1+IFERROR(VALUE(RIGHT(LN$3,2)),RIGHT(LN$3,1)),TRUE)</f>
        <v>#N/A</v>
      </c>
      <c r="LP28" s="2" t="e">
        <f>IFERROR(LQ28-VLOOKUP($A28,'TB2-1'!$A:$XEW,1+IFERROR(VALUE(RIGHT(LP$3,2)),RIGHT(LP$3,1)),TRUE),#N/A)</f>
        <v>#N/A</v>
      </c>
      <c r="LQ28" s="9" t="e">
        <f>-21+VLOOKUP($A28,$ACE:$ACW,1+IFERROR(VALUE(RIGHT(LP$3,2)),RIGHT(LP$3,1)),TRUE)</f>
        <v>#N/A</v>
      </c>
      <c r="LR28" s="2">
        <f>IFERROR(LS28-VLOOKUP($A28,'TB2-1'!$A:$XEW,1+IFERROR(VALUE(RIGHT(LR$3,2)),RIGHT(LR$3,1)),TRUE),#N/A)</f>
        <v>-30</v>
      </c>
      <c r="LS28" s="9">
        <f>-21+VLOOKUP($A28,$ACE:$ACW,1+IFERROR(VALUE(RIGHT(LR$3,2)),RIGHT(LR$3,1)),TRUE)</f>
        <v>-17</v>
      </c>
      <c r="LT28" s="2">
        <f>IFERROR(LU28-VLOOKUP($A28,'TB2-1'!$A:$XEW,1+IFERROR(VALUE(RIGHT(LT$3,2)),RIGHT(LT$3,1)),TRUE),#N/A)</f>
        <v>-34</v>
      </c>
      <c r="LU28" s="9">
        <f>-21+VLOOKUP($A28,$ACE:$ACW,1+IFERROR(VALUE(RIGHT(LT$3,2)),RIGHT(LT$3,1)),TRUE)</f>
        <v>-16</v>
      </c>
      <c r="LV28" s="2">
        <f>IFERROR(LW28-VLOOKUP($A28,'TB2-1'!$A:$XEW,1+IFERROR(VALUE(RIGHT(LV$3,2)),RIGHT(LV$3,1)),TRUE),#N/A)</f>
        <v>-39</v>
      </c>
      <c r="LW28" s="9">
        <f>-21+VLOOKUP($A28,$ACE:$ACW,1+IFERROR(VALUE(RIGHT(LV$3,2)),RIGHT(LV$3,1)),TRUE)</f>
        <v>-14</v>
      </c>
      <c r="LX28" s="2">
        <f>IFERROR(LY28-VLOOKUP($A28,'TB2-1'!$A:$XEW,1+IFERROR(VALUE(RIGHT(LX$3,2)),RIGHT(LX$3,1)),TRUE),#N/A)</f>
        <v>-46</v>
      </c>
      <c r="LY28" s="9">
        <f>-21+VLOOKUP($A28,$ACE:$ACW,1+IFERROR(VALUE(RIGHT(LX$3,2)),RIGHT(LX$3,1)),TRUE)</f>
        <v>-10</v>
      </c>
      <c r="LZ28" s="2">
        <f>IFERROR(MA28-VLOOKUP($A28,'TB2-1'!$A:$XEW,1+IFERROR(VALUE(RIGHT(LZ$3,2)),RIGHT(LZ$3,1)),TRUE),#N/A)</f>
        <v>-57</v>
      </c>
      <c r="MA28" s="9">
        <f>-21+VLOOKUP($A28,$ACE:$ACW,1+IFERROR(VALUE(RIGHT(LZ$3,2)),RIGHT(LZ$3,1)),TRUE)</f>
        <v>0</v>
      </c>
      <c r="MB28" s="2">
        <f>IFERROR(MC28-VLOOKUP($A28,'TB2-1'!$A:$XEW,1+IFERROR(VALUE(RIGHT(MB$3,2)),RIGHT(MB$3,1)),TRUE),#N/A)</f>
        <v>-78</v>
      </c>
      <c r="MC28" s="9">
        <f>-21+VLOOKUP($A28,$ACE:$ACW,1+IFERROR(VALUE(RIGHT(MB$3,2)),RIGHT(MB$3,1)),TRUE)</f>
        <v>11</v>
      </c>
      <c r="MD28" s="2" t="e">
        <f>IFERROR(ME28-VLOOKUP($A28,'TB2-1'!$A:$XEW,1+IFERROR(VALUE(RIGHT(MD$3,2)),RIGHT(MD$3,1)),TRUE),#N/A)</f>
        <v>#N/A</v>
      </c>
      <c r="ME28" s="9" t="e">
        <v>#N/A</v>
      </c>
      <c r="MF28" s="2" t="e">
        <f>IFERROR(MG28-VLOOKUP($A28,'TB2-1'!$A:$XEW,1+IFERROR(VALUE(RIGHT(MF$3,2)),RIGHT(MF$3,1)),TRUE),#N/A)</f>
        <v>#N/A</v>
      </c>
      <c r="MG28" s="9" t="e">
        <v>#N/A</v>
      </c>
      <c r="MH28" s="2" t="e">
        <f>IFERROR(MI28-VLOOKUP($A28,'TB2-1'!$A:$XEW,1+IFERROR(VALUE(RIGHT(MH$3,2)),RIGHT(MH$3,1)),TRUE),#N/A)</f>
        <v>#N/A</v>
      </c>
      <c r="MI28" s="9" t="e">
        <v>#N/A</v>
      </c>
      <c r="MJ28" s="2" t="e">
        <f>IFERROR(MK28-VLOOKUP($A28,'TB2-1'!$A:$XEW,1+IFERROR(VALUE(RIGHT(MJ$3,2)),RIGHT(MJ$3,1)),TRUE),#N/A)</f>
        <v>#N/A</v>
      </c>
      <c r="MK28" s="9" t="e">
        <v>#N/A</v>
      </c>
      <c r="ML28" s="2" t="e">
        <f>IFERROR(MM28-VLOOKUP($A28,'TB2-1'!$A:$XEW,1+IFERROR(VALUE(RIGHT(ML$3,2)),RIGHT(ML$3,1)),TRUE),#N/A)</f>
        <v>#N/A</v>
      </c>
      <c r="MM28" s="9" t="e">
        <v>#N/A</v>
      </c>
      <c r="MN28" s="2" t="e">
        <f>IFERROR(MO28-VLOOKUP($A28,'TB2-1'!$A:$XEW,1+IFERROR(VALUE(RIGHT(MN$3,2)),RIGHT(MN$3,1)),TRUE),#N/A)</f>
        <v>#N/A</v>
      </c>
      <c r="MO28" s="9" t="e">
        <v>#N/A</v>
      </c>
      <c r="MP28" s="2" t="e">
        <f>IFERROR(MQ28-VLOOKUP($A28,'TB2-1'!$A:$XEW,1+IFERROR(VALUE(RIGHT(MP$3,2)),RIGHT(MP$3,1)),TRUE),#N/A)</f>
        <v>#N/A</v>
      </c>
      <c r="MQ28" s="9" t="e">
        <v>#N/A</v>
      </c>
      <c r="MR28" s="2" t="e">
        <f>IFERROR(MS28-VLOOKUP($A28,'TB2-1'!$A:$XEW,1+IFERROR(VALUE(RIGHT(MR$3,2)),RIGHT(MR$3,1)),TRUE),#N/A)</f>
        <v>#N/A</v>
      </c>
      <c r="MS28" s="9" t="e">
        <v>#N/A</v>
      </c>
      <c r="MT28" s="2" t="e">
        <f>IFERROR(MU28-VLOOKUP($A28,'TB2-1'!$A:$XEW,1+IFERROR(VALUE(RIGHT(MT$3,2)),RIGHT(MT$3,1)),TRUE),#N/A)</f>
        <v>#N/A</v>
      </c>
      <c r="MU28" s="9" t="e">
        <v>#N/A</v>
      </c>
      <c r="MV28" s="2" t="e">
        <f>IFERROR(MW28-VLOOKUP($A28,'TB2-1'!$A:$XEW,1+IFERROR(VALUE(RIGHT(MV$3,2)),RIGHT(MV$3,1)),TRUE),#N/A)</f>
        <v>#N/A</v>
      </c>
      <c r="MW28" s="9" t="e">
        <v>#N/A</v>
      </c>
      <c r="MX28" s="5" t="e">
        <f>IFERROR(MY28-VLOOKUP($A28,'TB2-1'!$A:$XEW,1+IFERROR(VALUE(RIGHT(MX$3,2)),RIGHT(MX$3,1)),TRUE),#N/A)</f>
        <v>#N/A</v>
      </c>
      <c r="MY28" s="9" t="e">
        <f>-37+VLOOKUP($A28,$ACE:$ACW,1+IFERROR(VALUE(RIGHT(MX$3,2)),RIGHT(MX$3,1)),TRUE)</f>
        <v>#N/A</v>
      </c>
      <c r="MZ28" s="5" t="e">
        <f>IFERROR(NA28-VLOOKUP($A28,'TB2-1'!$A:$XEW,1+IFERROR(VALUE(RIGHT(MZ$3,2)),RIGHT(MZ$3,1)),TRUE),#N/A)</f>
        <v>#N/A</v>
      </c>
      <c r="NA28" s="9" t="e">
        <f>-37+VLOOKUP($A28,$ACE:$ACW,1+IFERROR(VALUE(RIGHT(MZ$3,2)),RIGHT(MZ$3,1)),TRUE)</f>
        <v>#N/A</v>
      </c>
      <c r="NB28" s="5">
        <f>IFERROR(NC28-VLOOKUP($A28,'TB2-1'!$A:$XEW,1+IFERROR(VALUE(RIGHT(NB$3,2)),RIGHT(NB$3,1)),TRUE),#N/A)</f>
        <v>-46</v>
      </c>
      <c r="NC28" s="9">
        <f>-37+VLOOKUP($A28,$ACE:$ACW,1+IFERROR(VALUE(RIGHT(NB$3,2)),RIGHT(NB$3,1)),TRUE)</f>
        <v>-33</v>
      </c>
      <c r="ND28" s="5">
        <f>IFERROR(NE28-VLOOKUP($A28,'TB2-1'!$A:$XEW,1+IFERROR(VALUE(RIGHT(ND$3,2)),RIGHT(ND$3,1)),TRUE),#N/A)</f>
        <v>-50</v>
      </c>
      <c r="NE28" s="9">
        <f>-37+VLOOKUP($A28,$ACE:$ACW,1+IFERROR(VALUE(RIGHT(ND$3,2)),RIGHT(ND$3,1)),TRUE)</f>
        <v>-32</v>
      </c>
      <c r="NF28" s="5">
        <f>IFERROR(NG28-VLOOKUP($A28,'TB2-1'!$A:$XEW,1+IFERROR(VALUE(RIGHT(NF$3,2)),RIGHT(NF$3,1)),TRUE),#N/A)</f>
        <v>-55</v>
      </c>
      <c r="NG28" s="9">
        <f>-37+VLOOKUP($A28,$ACE:$ACW,1+IFERROR(VALUE(RIGHT(NF$3,2)),RIGHT(NF$3,1)),TRUE)</f>
        <v>-30</v>
      </c>
      <c r="NH28" s="5">
        <f>IFERROR(NI28-VLOOKUP($A28,'TB2-1'!$A:$XEW,1+IFERROR(VALUE(RIGHT(NH$3,2)),RIGHT(NH$3,1)),TRUE),#N/A)</f>
        <v>-62</v>
      </c>
      <c r="NI28" s="9">
        <f>-37+VLOOKUP($A28,$ACE:$ACW,1+IFERROR(VALUE(RIGHT(NH$3,2)),RIGHT(NH$3,1)),TRUE)</f>
        <v>-26</v>
      </c>
      <c r="NJ28" s="5">
        <f>IFERROR(NK28-VLOOKUP($A28,'TB2-1'!$A:$XEW,1+IFERROR(VALUE(RIGHT(NJ$3,2)),RIGHT(NJ$3,1)),TRUE),#N/A)</f>
        <v>-73</v>
      </c>
      <c r="NK28" s="9">
        <f>-37+VLOOKUP($A28,$ACE:$ACW,1+IFERROR(VALUE(RIGHT(NJ$3,2)),RIGHT(NJ$3,1)),TRUE)</f>
        <v>-16</v>
      </c>
      <c r="NL28" s="5">
        <f>IFERROR(NM28-VLOOKUP($A28,'TB2-1'!$A:$XEW,1+IFERROR(VALUE(RIGHT(NL$3,2)),RIGHT(NL$3,1)),TRUE),#N/A)</f>
        <v>-94</v>
      </c>
      <c r="NM28" s="9">
        <f>-37+VLOOKUP($A28,$ACE:$ACW,1+IFERROR(VALUE(RIGHT(NL$3,2)),RIGHT(NL$3,1)),TRUE)</f>
        <v>-5</v>
      </c>
      <c r="NN28" s="5" t="e">
        <f>IFERROR(NO28-VLOOKUP($A28,'TB2-1'!$A:$XEW,1+IFERROR(VALUE(RIGHT(NN$3,2)),RIGHT(NN$3,1)),TRUE),#N/A)</f>
        <v>#N/A</v>
      </c>
      <c r="NO28" s="9" t="e">
        <v>#N/A</v>
      </c>
      <c r="NP28" s="5" t="e">
        <f>IFERROR(NQ28-VLOOKUP($A28,'TB2-1'!$A:$XEW,1+IFERROR(VALUE(RIGHT(NP$3,2)),RIGHT(NP$3,1)),TRUE),#N/A)</f>
        <v>#N/A</v>
      </c>
      <c r="NQ28" s="9" t="e">
        <v>#N/A</v>
      </c>
      <c r="NR28" s="5" t="e">
        <f>IFERROR(NS28-VLOOKUP($A28,'TB2-1'!$A:$XEW,1+IFERROR(VALUE(RIGHT(NR$3,2)),RIGHT(NR$3,1)),TRUE),#N/A)</f>
        <v>#N/A</v>
      </c>
      <c r="NS28" s="9" t="e">
        <v>#N/A</v>
      </c>
      <c r="NT28" s="5" t="e">
        <f>IFERROR(NU28-VLOOKUP($A28,'TB2-1'!$A:$XEW,1+IFERROR(VALUE(RIGHT(NT$3,2)),RIGHT(NT$3,1)),TRUE),#N/A)</f>
        <v>#N/A</v>
      </c>
      <c r="NU28" s="9" t="e">
        <v>#N/A</v>
      </c>
      <c r="NV28" s="5" t="e">
        <f>IFERROR(NW28-VLOOKUP($A28,'TB2-1'!$A:$XEW,1+IFERROR(VALUE(RIGHT(NV$3,2)),RIGHT(NV$3,1)),TRUE),#N/A)</f>
        <v>#N/A</v>
      </c>
      <c r="NW28" s="9" t="e">
        <v>#N/A</v>
      </c>
      <c r="NX28" s="5" t="e">
        <f>IFERROR(NY28-VLOOKUP($A28,'TB2-1'!$A:$XEW,1+IFERROR(VALUE(RIGHT(NX$3,2)),RIGHT(NX$3,1)),TRUE),#N/A)</f>
        <v>#N/A</v>
      </c>
      <c r="NY28" s="9" t="e">
        <v>#N/A</v>
      </c>
      <c r="NZ28" s="5" t="e">
        <f>IFERROR(OA28-VLOOKUP($A28,'TB2-1'!$A:$XEW,1+IFERROR(VALUE(RIGHT(NZ$3,2)),RIGHT(NZ$3,1)),TRUE),#N/A)</f>
        <v>#N/A</v>
      </c>
      <c r="OA28" s="9" t="e">
        <v>#N/A</v>
      </c>
      <c r="OB28" s="5" t="e">
        <f>IFERROR(OC28-VLOOKUP($A28,'TB2-1'!$A:$XEW,1+IFERROR(VALUE(RIGHT(OB$3,2)),RIGHT(OB$3,1)),TRUE),#N/A)</f>
        <v>#N/A</v>
      </c>
      <c r="OC28" s="9" t="e">
        <v>#N/A</v>
      </c>
      <c r="OD28" s="5" t="e">
        <f>IFERROR(OE28-VLOOKUP($A28,'TB2-1'!$A:$XEW,1+IFERROR(VALUE(RIGHT(OD$3,2)),RIGHT(OD$3,1)),TRUE),#N/A)</f>
        <v>#N/A</v>
      </c>
      <c r="OE28" s="9" t="e">
        <v>#N/A</v>
      </c>
      <c r="OF28" s="5" t="e">
        <f>IFERROR(OG28-VLOOKUP($A28,'TB2-1'!$A:$XEW,1+IFERROR(VALUE(RIGHT(OF$3,2)),RIGHT(OF$3,1)),TRUE),#N/A)</f>
        <v>#N/A</v>
      </c>
      <c r="OG28" s="9" t="e">
        <v>#N/A</v>
      </c>
      <c r="OH28" s="2" t="e">
        <f>IFERROR(OI28-VLOOKUP($A28,'TB2-1'!$A:$XEW,1+IFERROR(VALUE(RIGHT(OH$3,2)),RIGHT(OH$3,1)),TRUE),#N/A)</f>
        <v>#N/A</v>
      </c>
      <c r="OI28" s="9" t="e">
        <f t="shared" si="92"/>
        <v>#N/A</v>
      </c>
      <c r="OJ28" s="2" t="e">
        <f>IFERROR(OK28-VLOOKUP($A28,'TB2-1'!$A:$XEW,1+IFERROR(VALUE(RIGHT(OJ$3,2)),RIGHT(OJ$3,1)),TRUE),#N/A)</f>
        <v>#N/A</v>
      </c>
      <c r="OK28" s="9" t="e">
        <f t="shared" si="92"/>
        <v>#N/A</v>
      </c>
      <c r="OL28" s="2">
        <f>IFERROR(OM28-VLOOKUP($A28,'TB2-1'!$A:$XEW,1+IFERROR(VALUE(RIGHT(OL$3,2)),RIGHT(OL$3,1)),TRUE),#N/A)</f>
        <v>-71</v>
      </c>
      <c r="OM28" s="9">
        <f t="shared" ref="OM28" si="1013">$OW28+VLOOKUP($A28,$ACE:$ACW,1+IFERROR(VALUE(RIGHT(OL$3,2)),RIGHT(OL$3,1)),TRUE)</f>
        <v>-58</v>
      </c>
      <c r="ON28" s="2">
        <f>IFERROR(OO28-VLOOKUP($A28,'TB2-1'!$A:$XEW,1+IFERROR(VALUE(RIGHT(ON$3,2)),RIGHT(ON$3,1)),TRUE),#N/A)</f>
        <v>-75</v>
      </c>
      <c r="OO28" s="9">
        <f t="shared" ref="OO28" si="1014">$OW28+VLOOKUP($A28,$ACE:$ACW,1+IFERROR(VALUE(RIGHT(ON$3,2)),RIGHT(ON$3,1)),TRUE)</f>
        <v>-57</v>
      </c>
      <c r="OP28" s="2">
        <f>IFERROR(OQ28-VLOOKUP($A28,'TB2-1'!$A:$XEW,1+IFERROR(VALUE(RIGHT(OP$3,2)),RIGHT(OP$3,1)),TRUE),#N/A)</f>
        <v>-80</v>
      </c>
      <c r="OQ28" s="9">
        <f t="shared" ref="OQ28" si="1015">$OW28+VLOOKUP($A28,$ACE:$ACW,1+IFERROR(VALUE(RIGHT(OP$3,2)),RIGHT(OP$3,1)),TRUE)</f>
        <v>-55</v>
      </c>
      <c r="OR28" s="2">
        <f>IFERROR(OS28-VLOOKUP($A28,'TB2-1'!$A:$XEW,1+IFERROR(VALUE(RIGHT(OR$3,2)),RIGHT(OR$3,1)),TRUE),#N/A)</f>
        <v>-87</v>
      </c>
      <c r="OS28" s="9">
        <f t="shared" ref="OS28" si="1016">$OW28+VLOOKUP($A28,$ACE:$ACW,1+IFERROR(VALUE(RIGHT(OR$3,2)),RIGHT(OR$3,1)),TRUE)</f>
        <v>-51</v>
      </c>
      <c r="OT28" s="2">
        <f>IFERROR(OU28-VLOOKUP($A28,'TB2-1'!$A:$XEW,1+IFERROR(VALUE(RIGHT(OT$3,2)),RIGHT(OT$3,1)),TRUE),#N/A)</f>
        <v>-98</v>
      </c>
      <c r="OU28" s="9">
        <f t="shared" ref="OU28" si="1017">$OW28+VLOOKUP($A28,$ACE:$ACW,1+IFERROR(VALUE(RIGHT(OT$3,2)),RIGHT(OT$3,1)),TRUE)</f>
        <v>-41</v>
      </c>
      <c r="OV28" s="2">
        <f>IFERROR(OW28-VLOOKUP($A28,'TB2-1'!$A:$XEW,1+IFERROR(VALUE(RIGHT(OV$3,2)),RIGHT(OV$3,1)),TRUE),#N/A)</f>
        <v>-151</v>
      </c>
      <c r="OW28" s="9">
        <v>-62</v>
      </c>
      <c r="OX28" s="2">
        <f>IFERROR(OY28-VLOOKUP($A28,'TB2-1'!$A:$XEW,1+IFERROR(VALUE(RIGHT(OX$3,2)),RIGHT(OX$3,1)),TRUE),#N/A)</f>
        <v>-202</v>
      </c>
      <c r="OY28" s="2">
        <f t="shared" si="61"/>
        <v>-62</v>
      </c>
      <c r="OZ28" s="2">
        <f>IFERROR(PA28-VLOOKUP($A28,'TB2-1'!$A:$XEW,1+IFERROR(VALUE(RIGHT(OZ$3,2)),RIGHT(OZ$3,1)),TRUE),#N/A)</f>
        <v>-292</v>
      </c>
      <c r="PA28" s="2">
        <f t="shared" si="61"/>
        <v>-62</v>
      </c>
      <c r="PB28" s="2">
        <f>IFERROR(PC28-VLOOKUP($A28,'TB2-1'!$A:$XEW,1+IFERROR(VALUE(RIGHT(PB$3,2)),RIGHT(PB$3,1)),TRUE),#N/A)</f>
        <v>-422</v>
      </c>
      <c r="PC28" s="2">
        <f t="shared" si="61"/>
        <v>-62</v>
      </c>
      <c r="PD28" s="2">
        <f>IFERROR(PE28-VLOOKUP($A28,'TB2-1'!$A:$XEW,1+IFERROR(VALUE(RIGHT(PD$3,2)),RIGHT(PD$3,1)),TRUE),#N/A)</f>
        <v>-632</v>
      </c>
      <c r="PE28" s="2">
        <f t="shared" si="61"/>
        <v>-62</v>
      </c>
      <c r="PF28" s="2">
        <f>IFERROR(PG28-VLOOKUP($A28,'TB2-1'!$A:$XEW,1+IFERROR(VALUE(RIGHT(PF$3,2)),RIGHT(PF$3,1)),TRUE),#N/A)</f>
        <v>-952</v>
      </c>
      <c r="PG28" s="2">
        <f t="shared" si="61"/>
        <v>-62</v>
      </c>
      <c r="PH28" s="2">
        <f>IFERROR(PI28-VLOOKUP($A28,'TB2-1'!$A:$XEW,1+IFERROR(VALUE(RIGHT(PH$3,2)),RIGHT(PH$3,1)),TRUE),#N/A)</f>
        <v>-1462</v>
      </c>
      <c r="PI28" s="2">
        <f t="shared" si="61"/>
        <v>-62</v>
      </c>
      <c r="PJ28" s="2">
        <f>IFERROR(PK28-VLOOKUP($A28,'TB2-1'!$A:$XEW,1+IFERROR(VALUE(RIGHT(PJ$3,2)),RIGHT(PJ$3,1)),TRUE),#N/A)</f>
        <v>-2362</v>
      </c>
      <c r="PK28" s="2">
        <f t="shared" si="61"/>
        <v>-62</v>
      </c>
      <c r="PL28" s="2">
        <f>IFERROR(PM28-VLOOKUP($A28,'TB2-1'!$A:$XEW,1+IFERROR(VALUE(RIGHT(PL$3,2)),RIGHT(PL$3,1)),TRUE),#N/A)</f>
        <v>-3662</v>
      </c>
      <c r="PM28" s="2">
        <f t="shared" si="61"/>
        <v>-62</v>
      </c>
      <c r="PN28" s="2">
        <f>IFERROR(PO28-VLOOKUP($A28,'TB2-1'!$A:$XEW,1+IFERROR(VALUE(RIGHT(PN$3,2)),RIGHT(PN$3,1)),TRUE),#N/A)</f>
        <v>-5762</v>
      </c>
      <c r="PO28" s="2">
        <f t="shared" si="62"/>
        <v>-62</v>
      </c>
      <c r="PP28" s="2">
        <f>IFERROR(PQ28-VLOOKUP($A28,'TB2-1'!$A:$XEW,1+IFERROR(VALUE(RIGHT(PP$3,2)),RIGHT(PP$3,1)),TRUE),#N/A)</f>
        <v>-8962</v>
      </c>
      <c r="PQ28" s="2">
        <f t="shared" si="63"/>
        <v>-62</v>
      </c>
      <c r="PR28" s="5" t="e">
        <f>IFERROR(PS28-VLOOKUP($A28,'TB2-1'!$A:$XEW,1+IFERROR(VALUE(RIGHT(PR$3,2)),RIGHT(PR$3,1)),TRUE),#N/A)</f>
        <v>#N/A</v>
      </c>
      <c r="PS28" s="9" t="e">
        <f t="shared" si="98"/>
        <v>#N/A</v>
      </c>
      <c r="PT28" s="5" t="e">
        <f>IFERROR(PU28-VLOOKUP($A28,'TB2-1'!$A:$XEW,1+IFERROR(VALUE(RIGHT(PT$3,2)),RIGHT(PT$3,1)),TRUE),#N/A)</f>
        <v>#N/A</v>
      </c>
      <c r="PU28" s="9" t="e">
        <f t="shared" si="98"/>
        <v>#N/A</v>
      </c>
      <c r="PV28" s="5">
        <f>IFERROR(PW28-VLOOKUP($A28,'TB2-1'!$A:$XEW,1+IFERROR(VALUE(RIGHT(PV$3,2)),RIGHT(PV$3,1)),TRUE),#N/A)</f>
        <v>-123</v>
      </c>
      <c r="PW28" s="9">
        <f t="shared" ref="PW28" si="1018">$QG28+VLOOKUP($A28,$ACE:$ACW,1+IFERROR(VALUE(RIGHT(PV$3,2)),RIGHT(PV$3,1)),TRUE)</f>
        <v>-110</v>
      </c>
      <c r="PX28" s="5">
        <f>IFERROR(PY28-VLOOKUP($A28,'TB2-1'!$A:$XEW,1+IFERROR(VALUE(RIGHT(PX$3,2)),RIGHT(PX$3,1)),TRUE),#N/A)</f>
        <v>-127</v>
      </c>
      <c r="PY28" s="9">
        <f t="shared" ref="PY28" si="1019">$QG28+VLOOKUP($A28,$ACE:$ACW,1+IFERROR(VALUE(RIGHT(PX$3,2)),RIGHT(PX$3,1)),TRUE)</f>
        <v>-109</v>
      </c>
      <c r="PZ28" s="5">
        <f>IFERROR(QA28-VLOOKUP($A28,'TB2-1'!$A:$XEW,1+IFERROR(VALUE(RIGHT(PZ$3,2)),RIGHT(PZ$3,1)),TRUE),#N/A)</f>
        <v>-132</v>
      </c>
      <c r="QA28" s="9">
        <f t="shared" ref="QA28" si="1020">$QG28+VLOOKUP($A28,$ACE:$ACW,1+IFERROR(VALUE(RIGHT(PZ$3,2)),RIGHT(PZ$3,1)),TRUE)</f>
        <v>-107</v>
      </c>
      <c r="QB28" s="5">
        <f>IFERROR(QC28-VLOOKUP($A28,'TB2-1'!$A:$XEW,1+IFERROR(VALUE(RIGHT(QB$3,2)),RIGHT(QB$3,1)),TRUE),#N/A)</f>
        <v>-139</v>
      </c>
      <c r="QC28" s="9">
        <f t="shared" ref="QC28" si="1021">$QG28+VLOOKUP($A28,$ACE:$ACW,1+IFERROR(VALUE(RIGHT(QB$3,2)),RIGHT(QB$3,1)),TRUE)</f>
        <v>-103</v>
      </c>
      <c r="QD28" s="5">
        <f>IFERROR(QE28-VLOOKUP($A28,'TB2-1'!$A:$XEW,1+IFERROR(VALUE(RIGHT(QD$3,2)),RIGHT(QD$3,1)),TRUE),#N/A)</f>
        <v>-150</v>
      </c>
      <c r="QE28" s="9">
        <f t="shared" ref="QE28" si="1022">$QG28+VLOOKUP($A28,$ACE:$ACW,1+IFERROR(VALUE(RIGHT(QD$3,2)),RIGHT(QD$3,1)),TRUE)</f>
        <v>-93</v>
      </c>
      <c r="QF28" s="5">
        <f>IFERROR(QG28-VLOOKUP($A28,'TB2-1'!$A:$XEW,1+IFERROR(VALUE(RIGHT(QF$3,2)),RIGHT(QF$3,1)),TRUE),#N/A)</f>
        <v>-203</v>
      </c>
      <c r="QG28" s="9">
        <v>-114</v>
      </c>
      <c r="QH28" s="5">
        <f>IFERROR(QI28-VLOOKUP($A28,'TB2-1'!$A:$XEW,1+IFERROR(VALUE(RIGHT(QH$3,2)),RIGHT(QH$3,1)),TRUE),#N/A)</f>
        <v>-254</v>
      </c>
      <c r="QI28" s="5">
        <f t="shared" si="64"/>
        <v>-114</v>
      </c>
      <c r="QJ28" s="5">
        <f>IFERROR(QK28-VLOOKUP($A28,'TB2-1'!$A:$XEW,1+IFERROR(VALUE(RIGHT(QJ$3,2)),RIGHT(QJ$3,1)),TRUE),#N/A)</f>
        <v>-344</v>
      </c>
      <c r="QK28" s="5">
        <f t="shared" si="64"/>
        <v>-114</v>
      </c>
      <c r="QL28" s="5">
        <f>IFERROR(QM28-VLOOKUP($A28,'TB2-1'!$A:$XEW,1+IFERROR(VALUE(RIGHT(QL$3,2)),RIGHT(QL$3,1)),TRUE),#N/A)</f>
        <v>-474</v>
      </c>
      <c r="QM28" s="5">
        <f t="shared" si="64"/>
        <v>-114</v>
      </c>
      <c r="QN28" s="5">
        <f>IFERROR(QO28-VLOOKUP($A28,'TB2-1'!$A:$XEW,1+IFERROR(VALUE(RIGHT(QN$3,2)),RIGHT(QN$3,1)),TRUE),#N/A)</f>
        <v>-684</v>
      </c>
      <c r="QO28" s="5">
        <f t="shared" si="64"/>
        <v>-114</v>
      </c>
      <c r="QP28" s="5">
        <f>IFERROR(QQ28-VLOOKUP($A28,'TB2-1'!$A:$XEW,1+IFERROR(VALUE(RIGHT(QP$3,2)),RIGHT(QP$3,1)),TRUE),#N/A)</f>
        <v>-1004</v>
      </c>
      <c r="QQ28" s="5">
        <f t="shared" si="64"/>
        <v>-114</v>
      </c>
      <c r="QR28" s="5">
        <f>IFERROR(QS28-VLOOKUP($A28,'TB2-1'!$A:$XEW,1+IFERROR(VALUE(RIGHT(QR$3,2)),RIGHT(QR$3,1)),TRUE),#N/A)</f>
        <v>-1514</v>
      </c>
      <c r="QS28" s="5">
        <f t="shared" si="64"/>
        <v>-114</v>
      </c>
      <c r="QT28" s="5">
        <f>IFERROR(QU28-VLOOKUP($A28,'TB2-1'!$A:$XEW,1+IFERROR(VALUE(RIGHT(QT$3,2)),RIGHT(QT$3,1)),TRUE),#N/A)</f>
        <v>-2414</v>
      </c>
      <c r="QU28" s="5">
        <f t="shared" si="64"/>
        <v>-114</v>
      </c>
      <c r="QV28" s="5">
        <f>IFERROR(QW28-VLOOKUP($A28,'TB2-1'!$A:$XEW,1+IFERROR(VALUE(RIGHT(QV$3,2)),RIGHT(QV$3,1)),TRUE),#N/A)</f>
        <v>-3714</v>
      </c>
      <c r="QW28" s="5">
        <f t="shared" si="64"/>
        <v>-114</v>
      </c>
      <c r="QX28" s="5">
        <f>IFERROR(QY28-VLOOKUP($A28,'TB2-1'!$A:$XEW,1+IFERROR(VALUE(RIGHT(QX$3,2)),RIGHT(QX$3,1)),TRUE),#N/A)</f>
        <v>-5814</v>
      </c>
      <c r="QY28" s="5">
        <f t="shared" si="65"/>
        <v>-114</v>
      </c>
      <c r="QZ28" s="5">
        <f>IFERROR(RA28-VLOOKUP($A28,'TB2-1'!$A:$XEW,1+IFERROR(VALUE(RIGHT(QZ$3,2)),RIGHT(QZ$3,1)),TRUE),#N/A)</f>
        <v>-9014</v>
      </c>
      <c r="RA28" s="5">
        <f t="shared" si="66"/>
        <v>-114</v>
      </c>
      <c r="RB28" s="2" t="e">
        <f>IFERROR(RC28-VLOOKUP($A28,'TB2-1'!$A:$XEW,1+IFERROR(VALUE(RIGHT(RB$3,2)),RIGHT(RB$3,1)),TRUE),#N/A)</f>
        <v>#N/A</v>
      </c>
      <c r="RC28" s="9" t="e">
        <f t="shared" si="104"/>
        <v>#N/A</v>
      </c>
      <c r="RD28" s="2" t="e">
        <f>IFERROR(RE28-VLOOKUP($A28,'TB2-1'!$A:$XEW,1+IFERROR(VALUE(RIGHT(RD$3,2)),RIGHT(RD$3,1)),TRUE),#N/A)</f>
        <v>#N/A</v>
      </c>
      <c r="RE28" s="9" t="e">
        <f t="shared" si="104"/>
        <v>#N/A</v>
      </c>
      <c r="RF28" s="2">
        <f>IFERROR(RG28-VLOOKUP($A28,'TB2-1'!$A:$XEW,1+IFERROR(VALUE(RIGHT(RF$3,2)),RIGHT(RF$3,1)),TRUE),#N/A)</f>
        <v>-217</v>
      </c>
      <c r="RG28" s="9">
        <f t="shared" ref="RG28" si="1023">$RQ28+VLOOKUP($A28,$ACE:$ACW,1+IFERROR(VALUE(RIGHT(RF$3,2)),RIGHT(RF$3,1)),TRUE)</f>
        <v>-204</v>
      </c>
      <c r="RH28" s="2">
        <f>IFERROR(RI28-VLOOKUP($A28,'TB2-1'!$A:$XEW,1+IFERROR(VALUE(RIGHT(RH$3,2)),RIGHT(RH$3,1)),TRUE),#N/A)</f>
        <v>-221</v>
      </c>
      <c r="RI28" s="9">
        <f t="shared" ref="RI28" si="1024">$RQ28+VLOOKUP($A28,$ACE:$ACW,1+IFERROR(VALUE(RIGHT(RH$3,2)),RIGHT(RH$3,1)),TRUE)</f>
        <v>-203</v>
      </c>
      <c r="RJ28" s="2">
        <f>IFERROR(RK28-VLOOKUP($A28,'TB2-1'!$A:$XEW,1+IFERROR(VALUE(RIGHT(RJ$3,2)),RIGHT(RJ$3,1)),TRUE),#N/A)</f>
        <v>-226</v>
      </c>
      <c r="RK28" s="9">
        <f t="shared" ref="RK28" si="1025">$RQ28+VLOOKUP($A28,$ACE:$ACW,1+IFERROR(VALUE(RIGHT(RJ$3,2)),RIGHT(RJ$3,1)),TRUE)</f>
        <v>-201</v>
      </c>
      <c r="RL28" s="2">
        <f>IFERROR(RM28-VLOOKUP($A28,'TB2-1'!$A:$XEW,1+IFERROR(VALUE(RIGHT(RL$3,2)),RIGHT(RL$3,1)),TRUE),#N/A)</f>
        <v>-233</v>
      </c>
      <c r="RM28" s="9">
        <f t="shared" ref="RM28" si="1026">$RQ28+VLOOKUP($A28,$ACE:$ACW,1+IFERROR(VALUE(RIGHT(RL$3,2)),RIGHT(RL$3,1)),TRUE)</f>
        <v>-197</v>
      </c>
      <c r="RN28" s="2">
        <f>IFERROR(RO28-VLOOKUP($A28,'TB2-1'!$A:$XEW,1+IFERROR(VALUE(RIGHT(RN$3,2)),RIGHT(RN$3,1)),TRUE),#N/A)</f>
        <v>-244</v>
      </c>
      <c r="RO28" s="9">
        <f t="shared" ref="RO28" si="1027">$RQ28+VLOOKUP($A28,$ACE:$ACW,1+IFERROR(VALUE(RIGHT(RN$3,2)),RIGHT(RN$3,1)),TRUE)</f>
        <v>-187</v>
      </c>
      <c r="RP28" s="2">
        <f>IFERROR(RQ28-VLOOKUP($A28,'TB2-1'!$A:$XEW,1+IFERROR(VALUE(RIGHT(RP$3,2)),RIGHT(RP$3,1)),TRUE),#N/A)</f>
        <v>-297</v>
      </c>
      <c r="RQ28" s="9">
        <v>-208</v>
      </c>
      <c r="RR28" s="2">
        <f>IFERROR(RS28-VLOOKUP($A28,'TB2-1'!$A:$XEW,1+IFERROR(VALUE(RIGHT(RR$3,2)),RIGHT(RR$3,1)),TRUE),#N/A)</f>
        <v>-348</v>
      </c>
      <c r="RS28" s="2">
        <f t="shared" si="67"/>
        <v>-208</v>
      </c>
      <c r="RT28" s="2">
        <f>IFERROR(RU28-VLOOKUP($A28,'TB2-1'!$A:$XEW,1+IFERROR(VALUE(RIGHT(RT$3,2)),RIGHT(RT$3,1)),TRUE),#N/A)</f>
        <v>-438</v>
      </c>
      <c r="RU28" s="2">
        <f t="shared" si="67"/>
        <v>-208</v>
      </c>
      <c r="RV28" s="2">
        <f>IFERROR(RW28-VLOOKUP($A28,'TB2-1'!$A:$XEW,1+IFERROR(VALUE(RIGHT(RV$3,2)),RIGHT(RV$3,1)),TRUE),#N/A)</f>
        <v>-568</v>
      </c>
      <c r="RW28" s="2">
        <f t="shared" si="67"/>
        <v>-208</v>
      </c>
      <c r="RX28" s="2">
        <f>IFERROR(RY28-VLOOKUP($A28,'TB2-1'!$A:$XEW,1+IFERROR(VALUE(RIGHT(RX$3,2)),RIGHT(RX$3,1)),TRUE),#N/A)</f>
        <v>-778</v>
      </c>
      <c r="RY28" s="2">
        <f t="shared" si="67"/>
        <v>-208</v>
      </c>
      <c r="RZ28" s="2">
        <f>IFERROR(SA28-VLOOKUP($A28,'TB2-1'!$A:$XEW,1+IFERROR(VALUE(RIGHT(RZ$3,2)),RIGHT(RZ$3,1)),TRUE),#N/A)</f>
        <v>-1098</v>
      </c>
      <c r="SA28" s="2">
        <f t="shared" si="67"/>
        <v>-208</v>
      </c>
      <c r="SB28" s="2">
        <f>IFERROR(SC28-VLOOKUP($A28,'TB2-1'!$A:$XEW,1+IFERROR(VALUE(RIGHT(SB$3,2)),RIGHT(SB$3,1)),TRUE),#N/A)</f>
        <v>-1608</v>
      </c>
      <c r="SC28" s="2">
        <f t="shared" si="67"/>
        <v>-208</v>
      </c>
      <c r="SD28" s="2">
        <f>IFERROR(SE28-VLOOKUP($A28,'TB2-1'!$A:$XEW,1+IFERROR(VALUE(RIGHT(SD$3,2)),RIGHT(SD$3,1)),TRUE),#N/A)</f>
        <v>-2508</v>
      </c>
      <c r="SE28" s="2">
        <f t="shared" si="67"/>
        <v>-208</v>
      </c>
      <c r="SF28" s="2">
        <f>IFERROR(SG28-VLOOKUP($A28,'TB2-1'!$A:$XEW,1+IFERROR(VALUE(RIGHT(SF$3,2)),RIGHT(SF$3,1)),TRUE),#N/A)</f>
        <v>-3808</v>
      </c>
      <c r="SG28" s="2">
        <f t="shared" si="67"/>
        <v>-208</v>
      </c>
      <c r="SH28" s="2">
        <f>IFERROR(SI28-VLOOKUP($A28,'TB2-1'!$A:$XEW,1+IFERROR(VALUE(RIGHT(SH$3,2)),RIGHT(SH$3,1)),TRUE),#N/A)</f>
        <v>-5908</v>
      </c>
      <c r="SI28" s="2">
        <f t="shared" si="68"/>
        <v>-208</v>
      </c>
      <c r="SJ28" s="2">
        <f>IFERROR(SK28-VLOOKUP($A28,'TB2-1'!$A:$XEW,1+IFERROR(VALUE(RIGHT(SJ$3,2)),RIGHT(SJ$3,1)),TRUE),#N/A)</f>
        <v>-9108</v>
      </c>
      <c r="SK28" s="2">
        <f t="shared" si="69"/>
        <v>-208</v>
      </c>
      <c r="SL28" s="5" t="e">
        <f>IFERROR(SM28-VLOOKUP($A28,'TB2-1'!$A:$XEW,1+IFERROR(VALUE(RIGHT(SL$3,2)),RIGHT(SL$3,1)),TRUE),#N/A)</f>
        <v>#N/A</v>
      </c>
      <c r="SM28" s="9" t="e">
        <f t="shared" si="110"/>
        <v>#N/A</v>
      </c>
      <c r="SN28" s="5" t="e">
        <f>IFERROR(SO28-VLOOKUP($A28,'TB2-1'!$A:$XEW,1+IFERROR(VALUE(RIGHT(SN$3,2)),RIGHT(SN$3,1)),TRUE),#N/A)</f>
        <v>#N/A</v>
      </c>
      <c r="SO28" s="9" t="e">
        <f t="shared" si="110"/>
        <v>#N/A</v>
      </c>
      <c r="SP28" s="5">
        <f>IFERROR(SQ28-VLOOKUP($A28,'TB2-1'!$A:$XEW,1+IFERROR(VALUE(RIGHT(SP$3,2)),RIGHT(SP$3,1)),TRUE),#N/A)</f>
        <v>-303</v>
      </c>
      <c r="SQ28" s="9">
        <f t="shared" si="110"/>
        <v>-290</v>
      </c>
      <c r="SR28" s="5">
        <f>IFERROR(SS28-VLOOKUP($A28,'TB2-1'!$A:$XEW,1+IFERROR(VALUE(RIGHT(SR$3,2)),RIGHT(SR$3,1)),TRUE),#N/A)</f>
        <v>-307</v>
      </c>
      <c r="SS28" s="9">
        <f t="shared" si="110"/>
        <v>-289</v>
      </c>
      <c r="ST28" s="5">
        <f>IFERROR(SU28-VLOOKUP($A28,'TB2-1'!$A:$XEW,1+IFERROR(VALUE(RIGHT(ST$3,2)),RIGHT(ST$3,1)),TRUE),#N/A)</f>
        <v>-312</v>
      </c>
      <c r="SU28" s="9">
        <f t="shared" si="110"/>
        <v>-287</v>
      </c>
      <c r="SV28" s="5">
        <f>IFERROR(SW28-VLOOKUP($A28,'TB2-1'!$A:$XEW,1+IFERROR(VALUE(RIGHT(SV$3,2)),RIGHT(SV$3,1)),TRUE),#N/A)</f>
        <v>-319</v>
      </c>
      <c r="SW28" s="9">
        <f t="shared" si="706"/>
        <v>-283</v>
      </c>
      <c r="SX28" s="5">
        <f>IFERROR(SY28-VLOOKUP($A28,'TB2-1'!$A:$XEW,1+IFERROR(VALUE(RIGHT(SX$3,2)),RIGHT(SX$3,1)),TRUE),#N/A)</f>
        <v>-330</v>
      </c>
      <c r="SY28" s="9">
        <f t="shared" si="111"/>
        <v>-273</v>
      </c>
      <c r="SZ28" s="5">
        <f>IFERROR(TA28-VLOOKUP($A28,'TB2-1'!$A:$XEW,1+IFERROR(VALUE(RIGHT(SZ$3,2)),RIGHT(SZ$3,1)),TRUE),#N/A)</f>
        <v>-383</v>
      </c>
      <c r="TA28" s="9">
        <v>-294</v>
      </c>
      <c r="TB28" s="5">
        <f>IFERROR(TC28-VLOOKUP($A28,'TB2-1'!$A:$XEW,1+IFERROR(VALUE(RIGHT(TB$3,2)),RIGHT(TB$3,1)),TRUE),#N/A)</f>
        <v>-434</v>
      </c>
      <c r="TC28" s="5">
        <f t="shared" si="70"/>
        <v>-294</v>
      </c>
      <c r="TD28" s="5">
        <f>IFERROR(TE28-VLOOKUP($A28,'TB2-1'!$A:$XEW,1+IFERROR(VALUE(RIGHT(TD$3,2)),RIGHT(TD$3,1)),TRUE),#N/A)</f>
        <v>-524</v>
      </c>
      <c r="TE28" s="5">
        <f t="shared" si="70"/>
        <v>-294</v>
      </c>
      <c r="TF28" s="5">
        <f>IFERROR(TG28-VLOOKUP($A28,'TB2-1'!$A:$XEW,1+IFERROR(VALUE(RIGHT(TF$3,2)),RIGHT(TF$3,1)),TRUE),#N/A)</f>
        <v>-654</v>
      </c>
      <c r="TG28" s="5">
        <f t="shared" si="70"/>
        <v>-294</v>
      </c>
      <c r="TH28" s="5">
        <f>IFERROR(TI28-VLOOKUP($A28,'TB2-1'!$A:$XEW,1+IFERROR(VALUE(RIGHT(TH$3,2)),RIGHT(TH$3,1)),TRUE),#N/A)</f>
        <v>-864</v>
      </c>
      <c r="TI28" s="5">
        <f t="shared" si="70"/>
        <v>-294</v>
      </c>
      <c r="TJ28" s="5">
        <f>IFERROR(TK28-VLOOKUP($A28,'TB2-1'!$A:$XEW,1+IFERROR(VALUE(RIGHT(TJ$3,2)),RIGHT(TJ$3,1)),TRUE),#N/A)</f>
        <v>-1184</v>
      </c>
      <c r="TK28" s="5">
        <f t="shared" si="70"/>
        <v>-294</v>
      </c>
      <c r="TL28" s="5">
        <f>IFERROR(TM28-VLOOKUP($A28,'TB2-1'!$A:$XEW,1+IFERROR(VALUE(RIGHT(TL$3,2)),RIGHT(TL$3,1)),TRUE),#N/A)</f>
        <v>-1694</v>
      </c>
      <c r="TM28" s="5">
        <f t="shared" si="70"/>
        <v>-294</v>
      </c>
      <c r="TN28" s="5">
        <f>IFERROR(TO28-VLOOKUP($A28,'TB2-1'!$A:$XEW,1+IFERROR(VALUE(RIGHT(TN$3,2)),RIGHT(TN$3,1)),TRUE),#N/A)</f>
        <v>-2594</v>
      </c>
      <c r="TO28" s="5">
        <f t="shared" si="70"/>
        <v>-294</v>
      </c>
      <c r="TP28" s="5">
        <f>IFERROR(TQ28-VLOOKUP($A28,'TB2-1'!$A:$XEW,1+IFERROR(VALUE(RIGHT(TP$3,2)),RIGHT(TP$3,1)),TRUE),#N/A)</f>
        <v>-3894</v>
      </c>
      <c r="TQ28" s="5">
        <f t="shared" si="70"/>
        <v>-294</v>
      </c>
      <c r="TR28" s="5">
        <f>IFERROR(TS28-VLOOKUP($A28,'TB2-1'!$A:$XEW,1+IFERROR(VALUE(RIGHT(TR$3,2)),RIGHT(TR$3,1)),TRUE),#N/A)</f>
        <v>-5994</v>
      </c>
      <c r="TS28" s="5">
        <f t="shared" si="71"/>
        <v>-294</v>
      </c>
      <c r="TT28" s="5">
        <f>IFERROR(TU28-VLOOKUP($A28,'TB2-1'!$A:$XEW,1+IFERROR(VALUE(RIGHT(TT$3,2)),RIGHT(TT$3,1)),TRUE),#N/A)</f>
        <v>-9194</v>
      </c>
      <c r="TU28" s="5">
        <f t="shared" si="72"/>
        <v>-294</v>
      </c>
      <c r="TV28" s="2" t="e">
        <f>IFERROR(TW28-VLOOKUP($A28,'TB2-1'!$A:$XEW,1+IFERROR(VALUE(RIGHT(TV$3,2)),RIGHT(TV$3,1)),TRUE),#N/A)</f>
        <v>#N/A</v>
      </c>
      <c r="TW28" s="9" t="e">
        <f t="shared" si="112"/>
        <v>#N/A</v>
      </c>
      <c r="TX28" s="2" t="e">
        <f>IFERROR(TY28-VLOOKUP($A28,'TB2-1'!$A:$XEW,1+IFERROR(VALUE(RIGHT(TX$3,2)),RIGHT(TX$3,1)),TRUE),#N/A)</f>
        <v>#N/A</v>
      </c>
      <c r="TY28" s="9" t="e">
        <f t="shared" si="112"/>
        <v>#N/A</v>
      </c>
      <c r="TZ28" s="2">
        <f>IFERROR(UA28-VLOOKUP($A28,'TB2-1'!$A:$XEW,1+IFERROR(VALUE(RIGHT(TZ$3,2)),RIGHT(TZ$3,1)),TRUE),#N/A)</f>
        <v>-444</v>
      </c>
      <c r="UA28" s="9">
        <f t="shared" ref="UA28" si="1028">$UK28+VLOOKUP($A28,$ACE:$ACW,1+IFERROR(VALUE(RIGHT(TZ$3,2)),RIGHT(TZ$3,1)),TRUE)</f>
        <v>-431</v>
      </c>
      <c r="UB28" s="2">
        <f>IFERROR(UC28-VLOOKUP($A28,'TB2-1'!$A:$XEW,1+IFERROR(VALUE(RIGHT(UB$3,2)),RIGHT(UB$3,1)),TRUE),#N/A)</f>
        <v>-448</v>
      </c>
      <c r="UC28" s="9">
        <f t="shared" ref="UC28" si="1029">$UK28+VLOOKUP($A28,$ACE:$ACW,1+IFERROR(VALUE(RIGHT(UB$3,2)),RIGHT(UB$3,1)),TRUE)</f>
        <v>-430</v>
      </c>
      <c r="UD28" s="2">
        <f>IFERROR(UE28-VLOOKUP($A28,'TB2-1'!$A:$XEW,1+IFERROR(VALUE(RIGHT(UD$3,2)),RIGHT(UD$3,1)),TRUE),#N/A)</f>
        <v>-453</v>
      </c>
      <c r="UE28" s="9">
        <f t="shared" ref="UE28" si="1030">$UK28+VLOOKUP($A28,$ACE:$ACW,1+IFERROR(VALUE(RIGHT(UD$3,2)),RIGHT(UD$3,1)),TRUE)</f>
        <v>-428</v>
      </c>
      <c r="UF28" s="2">
        <f>IFERROR(UG28-VLOOKUP($A28,'TB2-1'!$A:$XEW,1+IFERROR(VALUE(RIGHT(UF$3,2)),RIGHT(UF$3,1)),TRUE),#N/A)</f>
        <v>-460</v>
      </c>
      <c r="UG28" s="9">
        <f t="shared" ref="UG28" si="1031">$UK28+VLOOKUP($A28,$ACE:$ACW,1+IFERROR(VALUE(RIGHT(UF$3,2)),RIGHT(UF$3,1)),TRUE)</f>
        <v>-424</v>
      </c>
      <c r="UH28" s="2">
        <f>IFERROR(UI28-VLOOKUP($A28,'TB2-1'!$A:$XEW,1+IFERROR(VALUE(RIGHT(UH$3,2)),RIGHT(UH$3,1)),TRUE),#N/A)</f>
        <v>-471</v>
      </c>
      <c r="UI28" s="9">
        <f t="shared" ref="UI28" si="1032">$UK28+VLOOKUP($A28,$ACE:$ACW,1+IFERROR(VALUE(RIGHT(UH$3,2)),RIGHT(UH$3,1)),TRUE)</f>
        <v>-414</v>
      </c>
      <c r="UJ28" s="2">
        <f>IFERROR(UK28-VLOOKUP($A28,'TB2-1'!$A:$XEW,1+IFERROR(VALUE(RIGHT(UJ$3,2)),RIGHT(UJ$3,1)),TRUE),#N/A)</f>
        <v>-524</v>
      </c>
      <c r="UK28" s="9">
        <v>-435</v>
      </c>
      <c r="UL28" s="2">
        <f>IFERROR(UM28-VLOOKUP($A28,'TB2-1'!$A:$XEW,1+IFERROR(VALUE(RIGHT(UL$3,2)),RIGHT(UL$3,1)),TRUE),#N/A)</f>
        <v>-575</v>
      </c>
      <c r="UM28" s="2">
        <f t="shared" si="73"/>
        <v>-435</v>
      </c>
      <c r="UN28" s="2">
        <f>IFERROR(UO28-VLOOKUP($A28,'TB2-1'!$A:$XEW,1+IFERROR(VALUE(RIGHT(UN$3,2)),RIGHT(UN$3,1)),TRUE),#N/A)</f>
        <v>-665</v>
      </c>
      <c r="UO28" s="2">
        <f t="shared" si="73"/>
        <v>-435</v>
      </c>
      <c r="UP28" s="2">
        <f>IFERROR(UQ28-VLOOKUP($A28,'TB2-1'!$A:$XEW,1+IFERROR(VALUE(RIGHT(UP$3,2)),RIGHT(UP$3,1)),TRUE),#N/A)</f>
        <v>-795</v>
      </c>
      <c r="UQ28" s="2">
        <f t="shared" si="73"/>
        <v>-435</v>
      </c>
      <c r="UR28" s="2">
        <f>IFERROR(US28-VLOOKUP($A28,'TB2-1'!$A:$XEW,1+IFERROR(VALUE(RIGHT(UR$3,2)),RIGHT(UR$3,1)),TRUE),#N/A)</f>
        <v>-1005</v>
      </c>
      <c r="US28" s="2">
        <f t="shared" si="73"/>
        <v>-435</v>
      </c>
      <c r="UT28" s="2">
        <f>IFERROR(UU28-VLOOKUP($A28,'TB2-1'!$A:$XEW,1+IFERROR(VALUE(RIGHT(UT$3,2)),RIGHT(UT$3,1)),TRUE),#N/A)</f>
        <v>-1325</v>
      </c>
      <c r="UU28" s="2">
        <f t="shared" si="73"/>
        <v>-435</v>
      </c>
      <c r="UV28" s="2">
        <f>IFERROR(UW28-VLOOKUP($A28,'TB2-1'!$A:$XEW,1+IFERROR(VALUE(RIGHT(UV$3,2)),RIGHT(UV$3,1)),TRUE),#N/A)</f>
        <v>-1835</v>
      </c>
      <c r="UW28" s="2">
        <f t="shared" si="73"/>
        <v>-435</v>
      </c>
      <c r="UX28" s="2">
        <f>IFERROR(UY28-VLOOKUP($A28,'TB2-1'!$A:$XEW,1+IFERROR(VALUE(RIGHT(UX$3,2)),RIGHT(UX$3,1)),TRUE),#N/A)</f>
        <v>-2735</v>
      </c>
      <c r="UY28" s="2">
        <f t="shared" si="73"/>
        <v>-435</v>
      </c>
      <c r="UZ28" s="2">
        <f>IFERROR(VA28-VLOOKUP($A28,'TB2-1'!$A:$XEW,1+IFERROR(VALUE(RIGHT(UZ$3,2)),RIGHT(UZ$3,1)),TRUE),#N/A)</f>
        <v>-4035</v>
      </c>
      <c r="VA28" s="2">
        <f t="shared" si="73"/>
        <v>-435</v>
      </c>
      <c r="VB28" s="2">
        <f>IFERROR(VC28-VLOOKUP($A28,'TB2-1'!$A:$XEW,1+IFERROR(VALUE(RIGHT(VB$3,2)),RIGHT(VB$3,1)),TRUE),#N/A)</f>
        <v>-6135</v>
      </c>
      <c r="VC28" s="2">
        <f t="shared" si="74"/>
        <v>-435</v>
      </c>
      <c r="VD28" s="2">
        <f>IFERROR(VE28-VLOOKUP($A28,'TB2-1'!$A:$XEW,1+IFERROR(VALUE(RIGHT(VD$3,2)),RIGHT(VD$3,1)),TRUE),#N/A)</f>
        <v>-9335</v>
      </c>
      <c r="VE28" s="2">
        <f t="shared" si="75"/>
        <v>-435</v>
      </c>
      <c r="VF28" s="5" t="e">
        <f>IFERROR(VG28-VLOOKUP($A28,'TB2-1'!$A:$XEW,1+IFERROR(VALUE(RIGHT(VF$3,2)),RIGHT(VF$3,1)),TRUE),#N/A)</f>
        <v>#N/A</v>
      </c>
      <c r="VG28" s="9" t="e">
        <f t="shared" si="118"/>
        <v>#N/A</v>
      </c>
      <c r="VH28" s="5" t="e">
        <f>IFERROR(VI28-VLOOKUP($A28,'TB2-1'!$A:$XEW,1+IFERROR(VALUE(RIGHT(VH$3,2)),RIGHT(VH$3,1)),TRUE),#N/A)</f>
        <v>#N/A</v>
      </c>
      <c r="VI28" s="9" t="e">
        <f t="shared" si="118"/>
        <v>#N/A</v>
      </c>
      <c r="VJ28" s="5">
        <f>IFERROR(VK28-VLOOKUP($A28,'TB2-1'!$A:$XEW,1+IFERROR(VALUE(RIGHT(VJ$3,2)),RIGHT(VJ$3,1)),TRUE),#N/A)</f>
        <v>-669</v>
      </c>
      <c r="VK28" s="9">
        <f t="shared" ref="VK28" si="1033">$VU28+VLOOKUP($A28,$ACE:$ACW,1+IFERROR(VALUE(RIGHT(VJ$3,2)),RIGHT(VJ$3,1)),TRUE)</f>
        <v>-656</v>
      </c>
      <c r="VL28" s="5">
        <f>IFERROR(VM28-VLOOKUP($A28,'TB2-1'!$A:$XEW,1+IFERROR(VALUE(RIGHT(VL$3,2)),RIGHT(VL$3,1)),TRUE),#N/A)</f>
        <v>-673</v>
      </c>
      <c r="VM28" s="9">
        <f t="shared" ref="VM28" si="1034">$VU28+VLOOKUP($A28,$ACE:$ACW,1+IFERROR(VALUE(RIGHT(VL$3,2)),RIGHT(VL$3,1)),TRUE)</f>
        <v>-655</v>
      </c>
      <c r="VN28" s="5">
        <f>IFERROR(VO28-VLOOKUP($A28,'TB2-1'!$A:$XEW,1+IFERROR(VALUE(RIGHT(VN$3,2)),RIGHT(VN$3,1)),TRUE),#N/A)</f>
        <v>-678</v>
      </c>
      <c r="VO28" s="9">
        <f t="shared" ref="VO28" si="1035">$VU28+VLOOKUP($A28,$ACE:$ACW,1+IFERROR(VALUE(RIGHT(VN$3,2)),RIGHT(VN$3,1)),TRUE)</f>
        <v>-653</v>
      </c>
      <c r="VP28" s="5">
        <f>IFERROR(VQ28-VLOOKUP($A28,'TB2-1'!$A:$XEW,1+IFERROR(VALUE(RIGHT(VP$3,2)),RIGHT(VP$3,1)),TRUE),#N/A)</f>
        <v>-685</v>
      </c>
      <c r="VQ28" s="9">
        <f t="shared" ref="VQ28" si="1036">$VU28+VLOOKUP($A28,$ACE:$ACW,1+IFERROR(VALUE(RIGHT(VP$3,2)),RIGHT(VP$3,1)),TRUE)</f>
        <v>-649</v>
      </c>
      <c r="VR28" s="5">
        <f>IFERROR(VS28-VLOOKUP($A28,'TB2-1'!$A:$XEW,1+IFERROR(VALUE(RIGHT(VR$3,2)),RIGHT(VR$3,1)),TRUE),#N/A)</f>
        <v>-696</v>
      </c>
      <c r="VS28" s="9">
        <f t="shared" ref="VS28" si="1037">$VU28+VLOOKUP($A28,$ACE:$ACW,1+IFERROR(VALUE(RIGHT(VR$3,2)),RIGHT(VR$3,1)),TRUE)</f>
        <v>-639</v>
      </c>
      <c r="VT28" s="5">
        <f>IFERROR(VU28-VLOOKUP($A28,'TB2-1'!$A:$XEW,1+IFERROR(VALUE(RIGHT(VT$3,2)),RIGHT(VT$3,1)),TRUE),#N/A)</f>
        <v>-749</v>
      </c>
      <c r="VU28" s="9">
        <v>-660</v>
      </c>
      <c r="VV28" s="5">
        <f>IFERROR(VW28-VLOOKUP($A28,'TB2-1'!$A:$XEW,1+IFERROR(VALUE(RIGHT(VV$3,2)),RIGHT(VV$3,1)),TRUE),#N/A)</f>
        <v>-800</v>
      </c>
      <c r="VW28" s="5">
        <f t="shared" si="76"/>
        <v>-660</v>
      </c>
      <c r="VX28" s="5">
        <f>IFERROR(VY28-VLOOKUP($A28,'TB2-1'!$A:$XEW,1+IFERROR(VALUE(RIGHT(VX$3,2)),RIGHT(VX$3,1)),TRUE),#N/A)</f>
        <v>-890</v>
      </c>
      <c r="VY28" s="5">
        <f t="shared" si="76"/>
        <v>-660</v>
      </c>
      <c r="VZ28" s="5">
        <f>IFERROR(WA28-VLOOKUP($A28,'TB2-1'!$A:$XEW,1+IFERROR(VALUE(RIGHT(VZ$3,2)),RIGHT(VZ$3,1)),TRUE),#N/A)</f>
        <v>-1020</v>
      </c>
      <c r="WA28" s="5">
        <f t="shared" si="76"/>
        <v>-660</v>
      </c>
      <c r="WB28" s="5">
        <f>IFERROR(WC28-VLOOKUP($A28,'TB2-1'!$A:$XEW,1+IFERROR(VALUE(RIGHT(WB$3,2)),RIGHT(WB$3,1)),TRUE),#N/A)</f>
        <v>-1230</v>
      </c>
      <c r="WC28" s="5">
        <f t="shared" si="76"/>
        <v>-660</v>
      </c>
      <c r="WD28" s="5">
        <f>IFERROR(WE28-VLOOKUP($A28,'TB2-1'!$A:$XEW,1+IFERROR(VALUE(RIGHT(WD$3,2)),RIGHT(WD$3,1)),TRUE),#N/A)</f>
        <v>-1550</v>
      </c>
      <c r="WE28" s="5">
        <f t="shared" si="76"/>
        <v>-660</v>
      </c>
      <c r="WF28" s="5">
        <f>IFERROR(WG28-VLOOKUP($A28,'TB2-1'!$A:$XEW,1+IFERROR(VALUE(RIGHT(WF$3,2)),RIGHT(WF$3,1)),TRUE),#N/A)</f>
        <v>-2060</v>
      </c>
      <c r="WG28" s="5">
        <f t="shared" si="76"/>
        <v>-660</v>
      </c>
      <c r="WH28" s="5">
        <f>IFERROR(WI28-VLOOKUP($A28,'TB2-1'!$A:$XEW,1+IFERROR(VALUE(RIGHT(WH$3,2)),RIGHT(WH$3,1)),TRUE),#N/A)</f>
        <v>-2960</v>
      </c>
      <c r="WI28" s="5">
        <f t="shared" si="76"/>
        <v>-660</v>
      </c>
      <c r="WJ28" s="5">
        <f>IFERROR(WK28-VLOOKUP($A28,'TB2-1'!$A:$XEW,1+IFERROR(VALUE(RIGHT(WJ$3,2)),RIGHT(WJ$3,1)),TRUE),#N/A)</f>
        <v>-4260</v>
      </c>
      <c r="WK28" s="5">
        <f t="shared" si="76"/>
        <v>-660</v>
      </c>
      <c r="WL28" s="5">
        <f>IFERROR(WM28-VLOOKUP($A28,'TB2-1'!$A:$XEW,1+IFERROR(VALUE(RIGHT(WL$3,2)),RIGHT(WL$3,1)),TRUE),#N/A)</f>
        <v>-6360</v>
      </c>
      <c r="WM28" s="5">
        <f t="shared" si="77"/>
        <v>-660</v>
      </c>
      <c r="WN28" s="5">
        <f>IFERROR(WO28-VLOOKUP($A28,'TB2-1'!$A:$XEW,1+IFERROR(VALUE(RIGHT(WN$3,2)),RIGHT(WN$3,1)),TRUE),#N/A)</f>
        <v>-9560</v>
      </c>
      <c r="WO28" s="5">
        <f t="shared" si="78"/>
        <v>-660</v>
      </c>
      <c r="WP28" s="2" t="e">
        <f>IFERROR(WQ28-VLOOKUP($A28,'TB2-1'!$A:$XEW,1+IFERROR(VALUE(RIGHT(WP$3,2)),RIGHT(WP$3,1)),TRUE),#N/A)</f>
        <v>#N/A</v>
      </c>
      <c r="WQ28" s="9" t="e">
        <f t="shared" si="124"/>
        <v>#N/A</v>
      </c>
      <c r="WR28" s="2" t="e">
        <f>IFERROR(WS28-VLOOKUP($A28,'TB2-1'!$A:$XEW,1+IFERROR(VALUE(RIGHT(WR$3,2)),RIGHT(WR$3,1)),TRUE),#N/A)</f>
        <v>#N/A</v>
      </c>
      <c r="WS28" s="9" t="e">
        <f t="shared" si="124"/>
        <v>#N/A</v>
      </c>
      <c r="WT28" s="2">
        <f>IFERROR(WU28-VLOOKUP($A28,'TB2-1'!$A:$XEW,1+IFERROR(VALUE(RIGHT(WT$3,2)),RIGHT(WT$3,1)),TRUE),#N/A)</f>
        <v>-1009</v>
      </c>
      <c r="WU28" s="9">
        <f t="shared" ref="WU28" si="1038">$XE28+VLOOKUP($A28,$ACE:$ACW,1+IFERROR(VALUE(RIGHT(WT$3,2)),RIGHT(WT$3,1)),TRUE)</f>
        <v>-996</v>
      </c>
      <c r="WV28" s="2">
        <f>IFERROR(WW28-VLOOKUP($A28,'TB2-1'!$A:$XEW,1+IFERROR(VALUE(RIGHT(WV$3,2)),RIGHT(WV$3,1)),TRUE),#N/A)</f>
        <v>-1013</v>
      </c>
      <c r="WW28" s="9">
        <f t="shared" ref="WW28" si="1039">$XE28+VLOOKUP($A28,$ACE:$ACW,1+IFERROR(VALUE(RIGHT(WV$3,2)),RIGHT(WV$3,1)),TRUE)</f>
        <v>-995</v>
      </c>
      <c r="WX28" s="2">
        <f>IFERROR(WY28-VLOOKUP($A28,'TB2-1'!$A:$XEW,1+IFERROR(VALUE(RIGHT(WX$3,2)),RIGHT(WX$3,1)),TRUE),#N/A)</f>
        <v>-1018</v>
      </c>
      <c r="WY28" s="9">
        <f t="shared" ref="WY28" si="1040">$XE28+VLOOKUP($A28,$ACE:$ACW,1+IFERROR(VALUE(RIGHT(WX$3,2)),RIGHT(WX$3,1)),TRUE)</f>
        <v>-993</v>
      </c>
      <c r="WZ28" s="2">
        <f>IFERROR(XA28-VLOOKUP($A28,'TB2-1'!$A:$XEW,1+IFERROR(VALUE(RIGHT(WZ$3,2)),RIGHT(WZ$3,1)),TRUE),#N/A)</f>
        <v>-1025</v>
      </c>
      <c r="XA28" s="9">
        <f t="shared" ref="XA28" si="1041">$XE28+VLOOKUP($A28,$ACE:$ACW,1+IFERROR(VALUE(RIGHT(WZ$3,2)),RIGHT(WZ$3,1)),TRUE)</f>
        <v>-989</v>
      </c>
      <c r="XB28" s="2">
        <f>IFERROR(XC28-VLOOKUP($A28,'TB2-1'!$A:$XEW,1+IFERROR(VALUE(RIGHT(XB$3,2)),RIGHT(XB$3,1)),TRUE),#N/A)</f>
        <v>-1036</v>
      </c>
      <c r="XC28" s="9">
        <f t="shared" ref="XC28" si="1042">$XE28+VLOOKUP($A28,$ACE:$ACW,1+IFERROR(VALUE(RIGHT(XB$3,2)),RIGHT(XB$3,1)),TRUE)</f>
        <v>-979</v>
      </c>
      <c r="XD28" s="2">
        <f>IFERROR(XE28-VLOOKUP($A28,'TB2-1'!$A:$XEW,1+IFERROR(VALUE(RIGHT(XD$3,2)),RIGHT(XD$3,1)),TRUE),#N/A)</f>
        <v>-1089</v>
      </c>
      <c r="XE28" s="9">
        <v>-1000</v>
      </c>
      <c r="XF28" s="2">
        <f>IFERROR(XG28-VLOOKUP($A28,'TB2-1'!$A:$XEW,1+IFERROR(VALUE(RIGHT(XF$3,2)),RIGHT(XF$3,1)),TRUE),#N/A)</f>
        <v>-1140</v>
      </c>
      <c r="XG28" s="2">
        <f t="shared" si="79"/>
        <v>-1000</v>
      </c>
      <c r="XH28" s="2">
        <f>IFERROR(XI28-VLOOKUP($A28,'TB2-1'!$A:$XEW,1+IFERROR(VALUE(RIGHT(XH$3,2)),RIGHT(XH$3,1)),TRUE),#N/A)</f>
        <v>-1230</v>
      </c>
      <c r="XI28" s="2">
        <f t="shared" si="79"/>
        <v>-1000</v>
      </c>
      <c r="XJ28" s="2">
        <f>IFERROR(XK28-VLOOKUP($A28,'TB2-1'!$A:$XEW,1+IFERROR(VALUE(RIGHT(XJ$3,2)),RIGHT(XJ$3,1)),TRUE),#N/A)</f>
        <v>-1360</v>
      </c>
      <c r="XK28" s="2">
        <f t="shared" si="79"/>
        <v>-1000</v>
      </c>
      <c r="XL28" s="2">
        <f>IFERROR(XM28-VLOOKUP($A28,'TB2-1'!$A:$XEW,1+IFERROR(VALUE(RIGHT(XL$3,2)),RIGHT(XL$3,1)),TRUE),#N/A)</f>
        <v>-1570</v>
      </c>
      <c r="XM28" s="2">
        <f t="shared" si="79"/>
        <v>-1000</v>
      </c>
      <c r="XN28" s="2">
        <f>IFERROR(XO28-VLOOKUP($A28,'TB2-1'!$A:$XEW,1+IFERROR(VALUE(RIGHT(XN$3,2)),RIGHT(XN$3,1)),TRUE),#N/A)</f>
        <v>-1890</v>
      </c>
      <c r="XO28" s="2">
        <f t="shared" si="79"/>
        <v>-1000</v>
      </c>
      <c r="XP28" s="2">
        <f>IFERROR(XQ28-VLOOKUP($A28,'TB2-1'!$A:$XEW,1+IFERROR(VALUE(RIGHT(XP$3,2)),RIGHT(XP$3,1)),TRUE),#N/A)</f>
        <v>-2400</v>
      </c>
      <c r="XQ28" s="2">
        <f t="shared" si="79"/>
        <v>-1000</v>
      </c>
      <c r="XR28" s="2">
        <f>IFERROR(XS28-VLOOKUP($A28,'TB2-1'!$A:$XEW,1+IFERROR(VALUE(RIGHT(XR$3,2)),RIGHT(XR$3,1)),TRUE),#N/A)</f>
        <v>-3300</v>
      </c>
      <c r="XS28" s="2">
        <f t="shared" si="79"/>
        <v>-1000</v>
      </c>
      <c r="XT28" s="2">
        <f>IFERROR(XU28-VLOOKUP($A28,'TB2-1'!$A:$XEW,1+IFERROR(VALUE(RIGHT(XT$3,2)),RIGHT(XT$3,1)),TRUE),#N/A)</f>
        <v>-4600</v>
      </c>
      <c r="XU28" s="2">
        <f t="shared" si="79"/>
        <v>-1000</v>
      </c>
      <c r="XV28" s="2">
        <f>IFERROR(XW28-VLOOKUP($A28,'TB2-1'!$A:$XEW,1+IFERROR(VALUE(RIGHT(XV$3,2)),RIGHT(XV$3,1)),TRUE),#N/A)</f>
        <v>-6700</v>
      </c>
      <c r="XW28" s="2">
        <f t="shared" si="80"/>
        <v>-1000</v>
      </c>
      <c r="XX28" s="2">
        <f>IFERROR(XY28-VLOOKUP($A28,'TB2-1'!$A:$XEW,1+IFERROR(VALUE(RIGHT(XX$3,2)),RIGHT(XX$3,1)),TRUE),#N/A)</f>
        <v>-9900</v>
      </c>
      <c r="XY28" s="2">
        <f t="shared" si="81"/>
        <v>-1000</v>
      </c>
      <c r="XZ28" s="5" t="e">
        <f>IFERROR(YA28-VLOOKUP($A28,'TB2-1'!$A:$XEW,1+IFERROR(VALUE(RIGHT(XZ$3,2)),RIGHT(XZ$3,1)),TRUE),#N/A)</f>
        <v>#N/A</v>
      </c>
      <c r="YA28" s="9" t="e">
        <f t="shared" si="130"/>
        <v>#N/A</v>
      </c>
      <c r="YB28" s="5" t="e">
        <f>IFERROR(YC28-VLOOKUP($A28,'TB2-1'!$A:$XEW,1+IFERROR(VALUE(RIGHT(YB$3,2)),RIGHT(YB$3,1)),TRUE),#N/A)</f>
        <v>#N/A</v>
      </c>
      <c r="YC28" s="9" t="e">
        <f t="shared" si="130"/>
        <v>#N/A</v>
      </c>
      <c r="YD28" s="5">
        <f>IFERROR(YE28-VLOOKUP($A28,'TB2-1'!$A:$XEW,1+IFERROR(VALUE(RIGHT(YD$3,2)),RIGHT(YD$3,1)),TRUE),#N/A)</f>
        <v>-1309</v>
      </c>
      <c r="YE28" s="9">
        <f t="shared" ref="YE28" si="1043">$YO28+VLOOKUP($A28,$ACE:$ACW,1+IFERROR(VALUE(RIGHT(YD$3,2)),RIGHT(YD$3,1)),TRUE)</f>
        <v>-1296</v>
      </c>
      <c r="YF28" s="5">
        <f>IFERROR(YG28-VLOOKUP($A28,'TB2-1'!$A:$XEW,1+IFERROR(VALUE(RIGHT(YF$3,2)),RIGHT(YF$3,1)),TRUE),#N/A)</f>
        <v>-1313</v>
      </c>
      <c r="YG28" s="9">
        <f t="shared" ref="YG28" si="1044">$YO28+VLOOKUP($A28,$ACE:$ACW,1+IFERROR(VALUE(RIGHT(YF$3,2)),RIGHT(YF$3,1)),TRUE)</f>
        <v>-1295</v>
      </c>
      <c r="YH28" s="5">
        <f>IFERROR(YI28-VLOOKUP($A28,'TB2-1'!$A:$XEW,1+IFERROR(VALUE(RIGHT(YH$3,2)),RIGHT(YH$3,1)),TRUE),#N/A)</f>
        <v>-1318</v>
      </c>
      <c r="YI28" s="9">
        <f t="shared" ref="YI28" si="1045">$YO28+VLOOKUP($A28,$ACE:$ACW,1+IFERROR(VALUE(RIGHT(YH$3,2)),RIGHT(YH$3,1)),TRUE)</f>
        <v>-1293</v>
      </c>
      <c r="YJ28" s="5">
        <f>IFERROR(YK28-VLOOKUP($A28,'TB2-1'!$A:$XEW,1+IFERROR(VALUE(RIGHT(YJ$3,2)),RIGHT(YJ$3,1)),TRUE),#N/A)</f>
        <v>-1325</v>
      </c>
      <c r="YK28" s="9">
        <f t="shared" ref="YK28" si="1046">$YO28+VLOOKUP($A28,$ACE:$ACW,1+IFERROR(VALUE(RIGHT(YJ$3,2)),RIGHT(YJ$3,1)),TRUE)</f>
        <v>-1289</v>
      </c>
      <c r="YL28" s="5">
        <f>IFERROR(YM28-VLOOKUP($A28,'TB2-1'!$A:$XEW,1+IFERROR(VALUE(RIGHT(YL$3,2)),RIGHT(YL$3,1)),TRUE),#N/A)</f>
        <v>-1336</v>
      </c>
      <c r="YM28" s="9">
        <f t="shared" ref="YM28" si="1047">$YO28+VLOOKUP($A28,$ACE:$ACW,1+IFERROR(VALUE(RIGHT(YL$3,2)),RIGHT(YL$3,1)),TRUE)</f>
        <v>-1279</v>
      </c>
      <c r="YN28" s="5">
        <f>IFERROR(YO28-VLOOKUP($A28,'TB2-1'!$A:$XEW,1+IFERROR(VALUE(RIGHT(YN$3,2)),RIGHT(YN$3,1)),TRUE),#N/A)</f>
        <v>-1389</v>
      </c>
      <c r="YO28" s="9">
        <v>-1300</v>
      </c>
      <c r="YP28" s="5">
        <f>IFERROR(YQ28-VLOOKUP($A28,'TB2-1'!$A:$XEW,1+IFERROR(VALUE(RIGHT(YP$3,2)),RIGHT(YP$3,1)),TRUE),#N/A)</f>
        <v>-1440</v>
      </c>
      <c r="YQ28" s="5">
        <f t="shared" si="82"/>
        <v>-1300</v>
      </c>
      <c r="YR28" s="5">
        <f>IFERROR(YS28-VLOOKUP($A28,'TB2-1'!$A:$XEW,1+IFERROR(VALUE(RIGHT(YR$3,2)),RIGHT(YR$3,1)),TRUE),#N/A)</f>
        <v>-1530</v>
      </c>
      <c r="YS28" s="5">
        <f t="shared" si="82"/>
        <v>-1300</v>
      </c>
      <c r="YT28" s="5">
        <f>IFERROR(YU28-VLOOKUP($A28,'TB2-1'!$A:$XEW,1+IFERROR(VALUE(RIGHT(YT$3,2)),RIGHT(YT$3,1)),TRUE),#N/A)</f>
        <v>-1660</v>
      </c>
      <c r="YU28" s="5">
        <f t="shared" si="82"/>
        <v>-1300</v>
      </c>
      <c r="YV28" s="5">
        <f>IFERROR(YW28-VLOOKUP($A28,'TB2-1'!$A:$XEW,1+IFERROR(VALUE(RIGHT(YV$3,2)),RIGHT(YV$3,1)),TRUE),#N/A)</f>
        <v>-1870</v>
      </c>
      <c r="YW28" s="5">
        <f t="shared" si="82"/>
        <v>-1300</v>
      </c>
      <c r="YX28" s="5">
        <f>IFERROR(YY28-VLOOKUP($A28,'TB2-1'!$A:$XEW,1+IFERROR(VALUE(RIGHT(YX$3,2)),RIGHT(YX$3,1)),TRUE),#N/A)</f>
        <v>-2190</v>
      </c>
      <c r="YY28" s="5">
        <f t="shared" si="82"/>
        <v>-1300</v>
      </c>
      <c r="YZ28" s="5">
        <f>IFERROR(ZA28-VLOOKUP($A28,'TB2-1'!$A:$XEW,1+IFERROR(VALUE(RIGHT(YZ$3,2)),RIGHT(YZ$3,1)),TRUE),#N/A)</f>
        <v>-2700</v>
      </c>
      <c r="ZA28" s="5">
        <f t="shared" si="82"/>
        <v>-1300</v>
      </c>
      <c r="ZB28" s="5">
        <f>IFERROR(ZC28-VLOOKUP($A28,'TB2-1'!$A:$XEW,1+IFERROR(VALUE(RIGHT(ZB$3,2)),RIGHT(ZB$3,1)),TRUE),#N/A)</f>
        <v>-3600</v>
      </c>
      <c r="ZC28" s="5">
        <f t="shared" si="82"/>
        <v>-1300</v>
      </c>
      <c r="ZD28" s="5">
        <f>IFERROR(ZE28-VLOOKUP($A28,'TB2-1'!$A:$XEW,1+IFERROR(VALUE(RIGHT(ZD$3,2)),RIGHT(ZD$3,1)),TRUE),#N/A)</f>
        <v>-4900</v>
      </c>
      <c r="ZE28" s="5">
        <f t="shared" si="82"/>
        <v>-1300</v>
      </c>
      <c r="ZF28" s="5">
        <f>IFERROR(ZG28-VLOOKUP($A28,'TB2-1'!$A:$XEW,1+IFERROR(VALUE(RIGHT(ZF$3,2)),RIGHT(ZF$3,1)),TRUE),#N/A)</f>
        <v>-7000</v>
      </c>
      <c r="ZG28" s="5">
        <f t="shared" si="83"/>
        <v>-1300</v>
      </c>
      <c r="ZH28" s="5">
        <f>IFERROR(ZI28-VLOOKUP($A28,'TB2-1'!$A:$XEW,1+IFERROR(VALUE(RIGHT(ZH$3,2)),RIGHT(ZH$3,1)),TRUE),#N/A)</f>
        <v>-10200</v>
      </c>
      <c r="ZI28" s="5">
        <f t="shared" si="84"/>
        <v>-1300</v>
      </c>
      <c r="ZJ28" s="2" t="e">
        <f>IFERROR(ZK28-VLOOKUP($A28,'TB2-1'!$A:$XEW,1+IFERROR(VALUE(RIGHT(ZJ$3,2)),RIGHT(ZJ$3,1)),TRUE),#N/A)</f>
        <v>#N/A</v>
      </c>
      <c r="ZK28" s="9" t="e">
        <f t="shared" si="136"/>
        <v>#N/A</v>
      </c>
      <c r="ZL28" s="2" t="e">
        <f>IFERROR(ZM28-VLOOKUP($A28,'TB2-1'!$A:$XEW,1+IFERROR(VALUE(RIGHT(ZL$3,2)),RIGHT(ZL$3,1)),TRUE),#N/A)</f>
        <v>#N/A</v>
      </c>
      <c r="ZM28" s="9" t="e">
        <f t="shared" si="136"/>
        <v>#N/A</v>
      </c>
      <c r="ZN28" s="2">
        <f>IFERROR(ZO28-VLOOKUP($A28,'TB2-1'!$A:$XEW,1+IFERROR(VALUE(RIGHT(ZN$3,2)),RIGHT(ZN$3,1)),TRUE),#N/A)</f>
        <v>-1659</v>
      </c>
      <c r="ZO28" s="9">
        <f t="shared" ref="ZO28" si="1048">$ZY28+VLOOKUP($A28,$ACE:$ACW,1+IFERROR(VALUE(RIGHT(ZN$3,2)),RIGHT(ZN$3,1)),TRUE)</f>
        <v>-1646</v>
      </c>
      <c r="ZP28" s="2">
        <f>IFERROR(ZQ28-VLOOKUP($A28,'TB2-1'!$A:$XEW,1+IFERROR(VALUE(RIGHT(ZP$3,2)),RIGHT(ZP$3,1)),TRUE),#N/A)</f>
        <v>-1663</v>
      </c>
      <c r="ZQ28" s="9">
        <f t="shared" ref="ZQ28" si="1049">$ZY28+VLOOKUP($A28,$ACE:$ACW,1+IFERROR(VALUE(RIGHT(ZP$3,2)),RIGHT(ZP$3,1)),TRUE)</f>
        <v>-1645</v>
      </c>
      <c r="ZR28" s="2">
        <f>IFERROR(ZS28-VLOOKUP($A28,'TB2-1'!$A:$XEW,1+IFERROR(VALUE(RIGHT(ZR$3,2)),RIGHT(ZR$3,1)),TRUE),#N/A)</f>
        <v>-1668</v>
      </c>
      <c r="ZS28" s="9">
        <f t="shared" ref="ZS28" si="1050">$ZY28+VLOOKUP($A28,$ACE:$ACW,1+IFERROR(VALUE(RIGHT(ZR$3,2)),RIGHT(ZR$3,1)),TRUE)</f>
        <v>-1643</v>
      </c>
      <c r="ZT28" s="2">
        <f>IFERROR(ZU28-VLOOKUP($A28,'TB2-1'!$A:$XEW,1+IFERROR(VALUE(RIGHT(ZT$3,2)),RIGHT(ZT$3,1)),TRUE),#N/A)</f>
        <v>-1675</v>
      </c>
      <c r="ZU28" s="9">
        <f t="shared" ref="ZU28" si="1051">$ZY28+VLOOKUP($A28,$ACE:$ACW,1+IFERROR(VALUE(RIGHT(ZT$3,2)),RIGHT(ZT$3,1)),TRUE)</f>
        <v>-1639</v>
      </c>
      <c r="ZV28" s="2">
        <f>IFERROR(ZW28-VLOOKUP($A28,'TB2-1'!$A:$XEW,1+IFERROR(VALUE(RIGHT(ZV$3,2)),RIGHT(ZV$3,1)),TRUE),#N/A)</f>
        <v>-1686</v>
      </c>
      <c r="ZW28" s="9">
        <f t="shared" ref="ZW28" si="1052">$ZY28+VLOOKUP($A28,$ACE:$ACW,1+IFERROR(VALUE(RIGHT(ZV$3,2)),RIGHT(ZV$3,1)),TRUE)</f>
        <v>-1629</v>
      </c>
      <c r="ZX28" s="2">
        <f>IFERROR(ZY28-VLOOKUP($A28,'TB2-1'!$A:$XEW,1+IFERROR(VALUE(RIGHT(ZX$3,2)),RIGHT(ZX$3,1)),TRUE),#N/A)</f>
        <v>-1739</v>
      </c>
      <c r="ZY28" s="9">
        <v>-1650</v>
      </c>
      <c r="ZZ28" s="2">
        <f>IFERROR(AAA28-VLOOKUP($A28,'TB2-1'!$A:$XEW,1+IFERROR(VALUE(RIGHT(ZZ$3,2)),RIGHT(ZZ$3,1)),TRUE),#N/A)</f>
        <v>-1790</v>
      </c>
      <c r="AAA28" s="2">
        <f t="shared" si="85"/>
        <v>-1650</v>
      </c>
      <c r="AAB28" s="2">
        <f>IFERROR(AAC28-VLOOKUP($A28,'TB2-1'!$A:$XEW,1+IFERROR(VALUE(RIGHT(AAB$3,2)),RIGHT(AAB$3,1)),TRUE),#N/A)</f>
        <v>-1880</v>
      </c>
      <c r="AAC28" s="2">
        <f t="shared" si="85"/>
        <v>-1650</v>
      </c>
      <c r="AAD28" s="2">
        <f>IFERROR(AAE28-VLOOKUP($A28,'TB2-1'!$A:$XEW,1+IFERROR(VALUE(RIGHT(AAD$3,2)),RIGHT(AAD$3,1)),TRUE),#N/A)</f>
        <v>-2010</v>
      </c>
      <c r="AAE28" s="2">
        <f t="shared" si="85"/>
        <v>-1650</v>
      </c>
      <c r="AAF28" s="2">
        <f>IFERROR(AAG28-VLOOKUP($A28,'TB2-1'!$A:$XEW,1+IFERROR(VALUE(RIGHT(AAF$3,2)),RIGHT(AAF$3,1)),TRUE),#N/A)</f>
        <v>-2220</v>
      </c>
      <c r="AAG28" s="2">
        <f t="shared" si="85"/>
        <v>-1650</v>
      </c>
      <c r="AAH28" s="2">
        <f>IFERROR(AAI28-VLOOKUP($A28,'TB2-1'!$A:$XEW,1+IFERROR(VALUE(RIGHT(AAH$3,2)),RIGHT(AAH$3,1)),TRUE),#N/A)</f>
        <v>-2540</v>
      </c>
      <c r="AAI28" s="2">
        <f t="shared" si="85"/>
        <v>-1650</v>
      </c>
      <c r="AAJ28" s="2">
        <f>IFERROR(AAK28-VLOOKUP($A28,'TB2-1'!$A:$XEW,1+IFERROR(VALUE(RIGHT(AAJ$3,2)),RIGHT(AAJ$3,1)),TRUE),#N/A)</f>
        <v>-3050</v>
      </c>
      <c r="AAK28" s="2">
        <f t="shared" si="85"/>
        <v>-1650</v>
      </c>
      <c r="AAL28" s="2">
        <f>IFERROR(AAM28-VLOOKUP($A28,'TB2-1'!$A:$XEW,1+IFERROR(VALUE(RIGHT(AAL$3,2)),RIGHT(AAL$3,1)),TRUE),#N/A)</f>
        <v>-3950</v>
      </c>
      <c r="AAM28" s="2">
        <f t="shared" si="85"/>
        <v>-1650</v>
      </c>
      <c r="AAN28" s="2">
        <f>IFERROR(AAO28-VLOOKUP($A28,'TB2-1'!$A:$XEW,1+IFERROR(VALUE(RIGHT(AAN$3,2)),RIGHT(AAN$3,1)),TRUE),#N/A)</f>
        <v>-5250</v>
      </c>
      <c r="AAO28" s="2">
        <f t="shared" si="85"/>
        <v>-1650</v>
      </c>
      <c r="AAP28" s="2">
        <f>IFERROR(AAQ28-VLOOKUP($A28,'TB2-1'!$A:$XEW,1+IFERROR(VALUE(RIGHT(AAP$3,2)),RIGHT(AAP$3,1)),TRUE),#N/A)</f>
        <v>-7350</v>
      </c>
      <c r="AAQ28" s="2">
        <f t="shared" si="86"/>
        <v>-1650</v>
      </c>
      <c r="AAR28" s="2">
        <f>IFERROR(AAS28-VLOOKUP($A28,'TB2-1'!$A:$XEW,1+IFERROR(VALUE(RIGHT(AAR$3,2)),RIGHT(AAR$3,1)),TRUE),#N/A)</f>
        <v>-10550</v>
      </c>
      <c r="AAS28" s="2">
        <f t="shared" si="87"/>
        <v>-1650</v>
      </c>
      <c r="AAT28" s="5" t="e">
        <f>IFERROR(AAU28-VLOOKUP($A28,'TB2-1'!$A:$XEW,1+IFERROR(VALUE(RIGHT(AAT$3,2)),RIGHT(AAT$3,1)),TRUE),#N/A)</f>
        <v>#N/A</v>
      </c>
      <c r="AAU28" s="9" t="e">
        <f t="shared" si="142"/>
        <v>#N/A</v>
      </c>
      <c r="AAV28" s="5" t="e">
        <f>IFERROR(AAW28-VLOOKUP($A28,'TB2-1'!$A:$XEW,1+IFERROR(VALUE(RIGHT(AAV$3,2)),RIGHT(AAV$3,1)),TRUE),#N/A)</f>
        <v>#N/A</v>
      </c>
      <c r="AAW28" s="9" t="e">
        <f t="shared" si="142"/>
        <v>#N/A</v>
      </c>
      <c r="AAX28" s="5">
        <f>IFERROR(AAY28-VLOOKUP($A28,'TB2-1'!$A:$XEW,1+IFERROR(VALUE(RIGHT(AAX$3,2)),RIGHT(AAX$3,1)),TRUE),#N/A)</f>
        <v>-2109</v>
      </c>
      <c r="AAY28" s="9">
        <f t="shared" ref="AAY28" si="1053">$ABI28+VLOOKUP($A28,$ACE:$ACW,1+IFERROR(VALUE(RIGHT(AAX$3,2)),RIGHT(AAX$3,1)),TRUE)</f>
        <v>-2096</v>
      </c>
      <c r="AAZ28" s="5">
        <f>IFERROR(ABA28-VLOOKUP($A28,'TB2-1'!$A:$XEW,1+IFERROR(VALUE(RIGHT(AAZ$3,2)),RIGHT(AAZ$3,1)),TRUE),#N/A)</f>
        <v>-2113</v>
      </c>
      <c r="ABA28" s="9">
        <f t="shared" ref="ABA28" si="1054">$ABI28+VLOOKUP($A28,$ACE:$ACW,1+IFERROR(VALUE(RIGHT(AAZ$3,2)),RIGHT(AAZ$3,1)),TRUE)</f>
        <v>-2095</v>
      </c>
      <c r="ABB28" s="5">
        <f>IFERROR(ABC28-VLOOKUP($A28,'TB2-1'!$A:$XEW,1+IFERROR(VALUE(RIGHT(ABB$3,2)),RIGHT(ABB$3,1)),TRUE),#N/A)</f>
        <v>-2118</v>
      </c>
      <c r="ABC28" s="9">
        <f t="shared" ref="ABC28" si="1055">$ABI28+VLOOKUP($A28,$ACE:$ACW,1+IFERROR(VALUE(RIGHT(ABB$3,2)),RIGHT(ABB$3,1)),TRUE)</f>
        <v>-2093</v>
      </c>
      <c r="ABD28" s="5">
        <f>IFERROR(ABE28-VLOOKUP($A28,'TB2-1'!$A:$XEW,1+IFERROR(VALUE(RIGHT(ABD$3,2)),RIGHT(ABD$3,1)),TRUE),#N/A)</f>
        <v>-2125</v>
      </c>
      <c r="ABE28" s="9">
        <f t="shared" ref="ABE28" si="1056">$ABI28+VLOOKUP($A28,$ACE:$ACW,1+IFERROR(VALUE(RIGHT(ABD$3,2)),RIGHT(ABD$3,1)),TRUE)</f>
        <v>-2089</v>
      </c>
      <c r="ABF28" s="5">
        <f>IFERROR(ABG28-VLOOKUP($A28,'TB2-1'!$A:$XEW,1+IFERROR(VALUE(RIGHT(ABF$3,2)),RIGHT(ABF$3,1)),TRUE),#N/A)</f>
        <v>-2136</v>
      </c>
      <c r="ABG28" s="9">
        <f t="shared" ref="ABG28" si="1057">$ABI28+VLOOKUP($A28,$ACE:$ACW,1+IFERROR(VALUE(RIGHT(ABF$3,2)),RIGHT(ABF$3,1)),TRUE)</f>
        <v>-2079</v>
      </c>
      <c r="ABH28" s="5">
        <f>IFERROR(ABI28-VLOOKUP($A28,'TB2-1'!$A:$XEW,1+IFERROR(VALUE(RIGHT(ABH$3,2)),RIGHT(ABH$3,1)),TRUE),#N/A)</f>
        <v>-2189</v>
      </c>
      <c r="ABI28" s="9">
        <v>-2100</v>
      </c>
      <c r="ABJ28" s="5">
        <f>IFERROR(ABK28-VLOOKUP($A28,'TB2-1'!$A:$XEW,1+IFERROR(VALUE(RIGHT(ABJ$3,2)),RIGHT(ABJ$3,1)),TRUE),#N/A)</f>
        <v>-2240</v>
      </c>
      <c r="ABK28" s="5">
        <f t="shared" si="88"/>
        <v>-2100</v>
      </c>
      <c r="ABL28" s="5">
        <f>IFERROR(ABM28-VLOOKUP($A28,'TB2-1'!$A:$XEW,1+IFERROR(VALUE(RIGHT(ABL$3,2)),RIGHT(ABL$3,1)),TRUE),#N/A)</f>
        <v>-2330</v>
      </c>
      <c r="ABM28" s="5">
        <f t="shared" si="88"/>
        <v>-2100</v>
      </c>
      <c r="ABN28" s="5">
        <f>IFERROR(ABO28-VLOOKUP($A28,'TB2-1'!$A:$XEW,1+IFERROR(VALUE(RIGHT(ABN$3,2)),RIGHT(ABN$3,1)),TRUE),#N/A)</f>
        <v>-2460</v>
      </c>
      <c r="ABO28" s="5">
        <f t="shared" si="88"/>
        <v>-2100</v>
      </c>
      <c r="ABP28" s="5">
        <f>IFERROR(ABQ28-VLOOKUP($A28,'TB2-1'!$A:$XEW,1+IFERROR(VALUE(RIGHT(ABP$3,2)),RIGHT(ABP$3,1)),TRUE),#N/A)</f>
        <v>-2670</v>
      </c>
      <c r="ABQ28" s="5">
        <f t="shared" si="88"/>
        <v>-2100</v>
      </c>
      <c r="ABR28" s="5">
        <f>IFERROR(ABS28-VLOOKUP($A28,'TB2-1'!$A:$XEW,1+IFERROR(VALUE(RIGHT(ABR$3,2)),RIGHT(ABR$3,1)),TRUE),#N/A)</f>
        <v>-2990</v>
      </c>
      <c r="ABS28" s="5">
        <f t="shared" si="88"/>
        <v>-2100</v>
      </c>
      <c r="ABT28" s="5">
        <f>IFERROR(ABU28-VLOOKUP($A28,'TB2-1'!$A:$XEW,1+IFERROR(VALUE(RIGHT(ABT$3,2)),RIGHT(ABT$3,1)),TRUE),#N/A)</f>
        <v>-3500</v>
      </c>
      <c r="ABU28" s="5">
        <f t="shared" si="88"/>
        <v>-2100</v>
      </c>
      <c r="ABV28" s="5">
        <f>IFERROR(ABW28-VLOOKUP($A28,'TB2-1'!$A:$XEW,1+IFERROR(VALUE(RIGHT(ABV$3,2)),RIGHT(ABV$3,1)),TRUE),#N/A)</f>
        <v>-4400</v>
      </c>
      <c r="ABW28" s="5">
        <f t="shared" si="88"/>
        <v>-2100</v>
      </c>
      <c r="ABX28" s="5">
        <f>IFERROR(ABY28-VLOOKUP($A28,'TB2-1'!$A:$XEW,1+IFERROR(VALUE(RIGHT(ABX$3,2)),RIGHT(ABX$3,1)),TRUE),#N/A)</f>
        <v>-5700</v>
      </c>
      <c r="ABY28" s="5">
        <f t="shared" si="88"/>
        <v>-2100</v>
      </c>
      <c r="ABZ28" s="5">
        <f>IFERROR(ACA28-VLOOKUP($A28,'TB2-1'!$A:$XEW,1+IFERROR(VALUE(RIGHT(ABZ$3,2)),RIGHT(ABZ$3,1)),TRUE),#N/A)</f>
        <v>-7800</v>
      </c>
      <c r="ACA28" s="5">
        <f t="shared" si="89"/>
        <v>-2100</v>
      </c>
      <c r="ACB28" s="5">
        <f>IFERROR(ACC28-VLOOKUP($A28,'TB2-1'!$A:$XEW,1+IFERROR(VALUE(RIGHT(ACB$3,2)),RIGHT(ACB$3,1)),TRUE),#N/A)</f>
        <v>-11000</v>
      </c>
      <c r="ACC28" s="5">
        <f t="shared" si="90"/>
        <v>-2100</v>
      </c>
      <c r="ACE28" s="2">
        <f>Config!G24</f>
        <v>355.00099999999998</v>
      </c>
      <c r="ACF28" s="6" t="e">
        <v>#N/A</v>
      </c>
      <c r="ACG28" s="6" t="e">
        <v>#N/A</v>
      </c>
      <c r="ACH28" s="6">
        <v>4</v>
      </c>
      <c r="ACI28" s="6">
        <v>5</v>
      </c>
      <c r="ACJ28" s="6">
        <v>7</v>
      </c>
      <c r="ACK28" s="6">
        <v>11</v>
      </c>
      <c r="ACL28" s="6">
        <v>21</v>
      </c>
      <c r="ACM28" s="6">
        <v>32</v>
      </c>
      <c r="ACN28" s="6" t="e">
        <v>#N/A</v>
      </c>
      <c r="ACO28" s="6" t="e">
        <v>#N/A</v>
      </c>
      <c r="ACP28" s="6" t="e">
        <v>#N/A</v>
      </c>
      <c r="ACQ28" s="6" t="e">
        <v>#N/A</v>
      </c>
      <c r="ACR28" s="6" t="e">
        <v>#N/A</v>
      </c>
      <c r="ACS28" s="6" t="e">
        <v>#N/A</v>
      </c>
      <c r="ACT28" s="6" t="e">
        <v>#N/A</v>
      </c>
      <c r="ACU28" s="6" t="e">
        <v>#N/A</v>
      </c>
      <c r="ACV28" s="6" t="e">
        <v>#N/A</v>
      </c>
      <c r="ACW28" s="6" t="e">
        <v>#N/A</v>
      </c>
    </row>
    <row r="29" spans="1:777" ht="15.75" thickBot="1" x14ac:dyDescent="0.3">
      <c r="A29" s="2">
        <f>Config!G25</f>
        <v>400.00099999999998</v>
      </c>
      <c r="B29" s="84">
        <v>440</v>
      </c>
      <c r="C29" s="5">
        <f>IFERROR(B29+VLOOKUP($A29,'TB2-1'!$A:$XEW,1+IFERROR(VALUE(RIGHT(B$3,2)),RIGHT(B$3,1)),TRUE),#N/A)</f>
        <v>448</v>
      </c>
      <c r="D29" s="10">
        <f t="shared" si="1"/>
        <v>440</v>
      </c>
      <c r="E29" s="5">
        <f>IFERROR(D29+VLOOKUP($A29,'TB2-1'!$A:$XEW,1+IFERROR(VALUE(RIGHT(D$3,2)),RIGHT(D$3,1)),TRUE),#N/A)</f>
        <v>450</v>
      </c>
      <c r="F29" s="10">
        <f t="shared" si="1"/>
        <v>440</v>
      </c>
      <c r="G29" s="5">
        <f>IFERROR(F29+VLOOKUP($A29,'TB2-1'!$A:$XEW,1+IFERROR(VALUE(RIGHT(F$3,2)),RIGHT(F$3,1)),TRUE),#N/A)</f>
        <v>455</v>
      </c>
      <c r="H29" s="10">
        <f t="shared" si="1"/>
        <v>440</v>
      </c>
      <c r="I29" s="5">
        <f>IFERROR(H29+VLOOKUP($A29,'TB2-1'!$A:$XEW,1+IFERROR(VALUE(RIGHT(H$3,2)),RIGHT(H$3,1)),TRUE),#N/A)</f>
        <v>460</v>
      </c>
      <c r="J29" s="10">
        <f t="shared" si="1"/>
        <v>440</v>
      </c>
      <c r="K29" s="5">
        <f>IFERROR(J29+VLOOKUP($A29,'TB2-1'!$A:$XEW,1+IFERROR(VALUE(RIGHT(J$3,2)),RIGHT(J$3,1)),TRUE),#N/A)</f>
        <v>467</v>
      </c>
      <c r="L29" s="10">
        <f t="shared" si="1"/>
        <v>440</v>
      </c>
      <c r="M29" s="5">
        <f>IFERROR(L29+VLOOKUP($A29,'TB2-1'!$A:$XEW,1+IFERROR(VALUE(RIGHT(L$3,2)),RIGHT(L$3,1)),TRUE),#N/A)</f>
        <v>480</v>
      </c>
      <c r="N29" s="10">
        <f t="shared" si="1"/>
        <v>440</v>
      </c>
      <c r="O29" s="5">
        <f>IFERROR(N29+VLOOKUP($A29,'TB2-1'!$A:$XEW,1+IFERROR(VALUE(RIGHT(N$3,2)),RIGHT(N$3,1)),TRUE),#N/A)</f>
        <v>503</v>
      </c>
      <c r="P29" s="10">
        <f t="shared" si="1"/>
        <v>440</v>
      </c>
      <c r="Q29" s="5">
        <f>IFERROR(P29+VLOOKUP($A29,'TB2-1'!$A:$XEW,1+IFERROR(VALUE(RIGHT(P$3,2)),RIGHT(P$3,1)),TRUE),#N/A)</f>
        <v>537</v>
      </c>
      <c r="R29" s="10">
        <f t="shared" si="1"/>
        <v>440</v>
      </c>
      <c r="S29" s="5">
        <f>IFERROR(R29+VLOOKUP($A29,'TB2-1'!$A:$XEW,1+IFERROR(VALUE(RIGHT(R$3,2)),RIGHT(R$3,1)),TRUE),#N/A)</f>
        <v>595</v>
      </c>
      <c r="T29" s="10">
        <f t="shared" si="2"/>
        <v>440</v>
      </c>
      <c r="U29" s="5">
        <f>IFERROR(T29+VLOOKUP($A29,'TB2-1'!$A:$XEW,1+IFERROR(VALUE(RIGHT(T$3,2)),RIGHT(T$3,1)),TRUE),#N/A)</f>
        <v>690</v>
      </c>
      <c r="V29" s="10">
        <f t="shared" si="3"/>
        <v>440</v>
      </c>
      <c r="W29" s="5">
        <f>IFERROR(V29+VLOOKUP($A29,'TB2-1'!$A:$XEW,1+IFERROR(VALUE(RIGHT(V$3,2)),RIGHT(V$3,1)),TRUE),#N/A)</f>
        <v>840</v>
      </c>
      <c r="X29" s="10">
        <f t="shared" si="4"/>
        <v>440</v>
      </c>
      <c r="Y29" s="5">
        <f>IFERROR(X29+VLOOKUP($A29,'TB2-1'!$A:$XEW,1+IFERROR(VALUE(RIGHT(X$3,2)),RIGHT(X$3,1)),TRUE),#N/A)</f>
        <v>1070</v>
      </c>
      <c r="Z29" s="10">
        <f t="shared" si="5"/>
        <v>440</v>
      </c>
      <c r="AA29" s="5">
        <f>IFERROR(Z29+VLOOKUP($A29,'TB2-1'!$A:$XEW,1+IFERROR(VALUE(RIGHT(Z$3,2)),RIGHT(Z$3,1)),TRUE),#N/A)</f>
        <v>1410</v>
      </c>
      <c r="AB29" s="10">
        <f t="shared" si="6"/>
        <v>440</v>
      </c>
      <c r="AC29" s="5">
        <f>IFERROR(AB29+VLOOKUP($A29,'TB2-1'!$A:$XEW,1+IFERROR(VALUE(RIGHT(AB$3,2)),RIGHT(AB$3,1)),TRUE),#N/A)</f>
        <v>1990</v>
      </c>
      <c r="AD29" s="10">
        <f t="shared" si="7"/>
        <v>440</v>
      </c>
      <c r="AE29" s="5">
        <f>IFERROR(AD29+VLOOKUP($A29,'TB2-1'!$A:$XEW,1+IFERROR(VALUE(RIGHT(AD$3,2)),RIGHT(AD$3,1)),TRUE),#N/A)</f>
        <v>2940</v>
      </c>
      <c r="AF29" s="10">
        <f t="shared" si="8"/>
        <v>440</v>
      </c>
      <c r="AG29" s="5">
        <f>IFERROR(AF29+VLOOKUP($A29,'TB2-1'!$A:$XEW,1+IFERROR(VALUE(RIGHT(AF$3,2)),RIGHT(AF$3,1)),TRUE),#N/A)</f>
        <v>4440</v>
      </c>
      <c r="AH29" s="10">
        <f t="shared" si="9"/>
        <v>440</v>
      </c>
      <c r="AI29" s="5">
        <f>IFERROR(AH29+VLOOKUP($A29,'TB2-1'!$A:$XEW,1+IFERROR(VALUE(RIGHT(AH$3,2)),RIGHT(AH$3,1)),TRUE),#N/A)</f>
        <v>6740</v>
      </c>
      <c r="AJ29" s="10">
        <f t="shared" si="10"/>
        <v>440</v>
      </c>
      <c r="AK29" s="5">
        <f>IFERROR(AJ29+VLOOKUP($A29,'TB2-1'!$A:$XEW,1+IFERROR(VALUE(RIGHT(AJ$3,2)),RIGHT(AJ$3,1)),TRUE),#N/A)</f>
        <v>10140</v>
      </c>
      <c r="AL29" s="84">
        <v>230</v>
      </c>
      <c r="AM29" s="6">
        <f>IFERROR(AL29+VLOOKUP($A29,'TB2-1'!$A:$XEW,1+IFERROR(VALUE(RIGHT(AL$3,2)),RIGHT(AL$3,1)),TRUE),#N/A)</f>
        <v>238</v>
      </c>
      <c r="AN29" s="6">
        <f t="shared" si="11"/>
        <v>230</v>
      </c>
      <c r="AO29" s="6">
        <f>IFERROR(AN29+VLOOKUP($A29,'TB2-1'!$A:$XEW,1+IFERROR(VALUE(RIGHT(AN$3,2)),RIGHT(AN$3,1)),TRUE),#N/A)</f>
        <v>240</v>
      </c>
      <c r="AP29" s="6">
        <f t="shared" si="11"/>
        <v>230</v>
      </c>
      <c r="AQ29" s="6">
        <f>IFERROR(AP29+VLOOKUP($A29,'TB2-1'!$A:$XEW,1+IFERROR(VALUE(RIGHT(AP$3,2)),RIGHT(AP$3,1)),TRUE),#N/A)</f>
        <v>245</v>
      </c>
      <c r="AR29" s="6">
        <f t="shared" si="11"/>
        <v>230</v>
      </c>
      <c r="AS29" s="6">
        <f>IFERROR(AR29+VLOOKUP($A29,'TB2-1'!$A:$XEW,1+IFERROR(VALUE(RIGHT(AR$3,2)),RIGHT(AR$3,1)),TRUE),#N/A)</f>
        <v>250</v>
      </c>
      <c r="AT29" s="6">
        <f t="shared" si="11"/>
        <v>230</v>
      </c>
      <c r="AU29" s="6">
        <f>IFERROR(AT29+VLOOKUP($A29,'TB2-1'!$A:$XEW,1+IFERROR(VALUE(RIGHT(AT$3,2)),RIGHT(AT$3,1)),TRUE),#N/A)</f>
        <v>257</v>
      </c>
      <c r="AV29" s="6">
        <f t="shared" si="11"/>
        <v>230</v>
      </c>
      <c r="AW29" s="6">
        <f>IFERROR(AV29+VLOOKUP($A29,'TB2-1'!$A:$XEW,1+IFERROR(VALUE(RIGHT(AV$3,2)),RIGHT(AV$3,1)),TRUE),#N/A)</f>
        <v>270</v>
      </c>
      <c r="AX29" s="6">
        <f t="shared" si="11"/>
        <v>230</v>
      </c>
      <c r="AY29" s="6">
        <f>IFERROR(AX29+VLOOKUP($A29,'TB2-1'!$A:$XEW,1+IFERROR(VALUE(RIGHT(AX$3,2)),RIGHT(AX$3,1)),TRUE),#N/A)</f>
        <v>293</v>
      </c>
      <c r="AZ29" s="6">
        <f t="shared" si="11"/>
        <v>230</v>
      </c>
      <c r="BA29" s="6">
        <f>IFERROR(AZ29+VLOOKUP($A29,'TB2-1'!$A:$XEW,1+IFERROR(VALUE(RIGHT(AZ$3,2)),RIGHT(AZ$3,1)),TRUE),#N/A)</f>
        <v>327</v>
      </c>
      <c r="BB29" s="6">
        <f t="shared" si="11"/>
        <v>230</v>
      </c>
      <c r="BC29" s="6">
        <f>IFERROR(BB29+VLOOKUP($A29,'TB2-1'!$A:$XEW,1+IFERROR(VALUE(RIGHT(BB$3,2)),RIGHT(BB$3,1)),TRUE),#N/A)</f>
        <v>385</v>
      </c>
      <c r="BD29" s="6">
        <f t="shared" si="12"/>
        <v>230</v>
      </c>
      <c r="BE29" s="6">
        <f>IFERROR(BD29+VLOOKUP($A29,'TB2-1'!$A:$XEW,1+IFERROR(VALUE(RIGHT(BD$3,2)),RIGHT(BD$3,1)),TRUE),#N/A)</f>
        <v>480</v>
      </c>
      <c r="BF29" s="6">
        <f t="shared" si="13"/>
        <v>230</v>
      </c>
      <c r="BG29" s="6">
        <f>IFERROR(BF29+VLOOKUP($A29,'TB2-1'!$A:$XEW,1+IFERROR(VALUE(RIGHT(BF$3,2)),RIGHT(BF$3,1)),TRUE),#N/A)</f>
        <v>630</v>
      </c>
      <c r="BH29" s="6">
        <f t="shared" si="14"/>
        <v>230</v>
      </c>
      <c r="BI29" s="6">
        <f>IFERROR(BH29+VLOOKUP($A29,'TB2-1'!$A:$XEW,1+IFERROR(VALUE(RIGHT(BH$3,2)),RIGHT(BH$3,1)),TRUE),#N/A)</f>
        <v>860</v>
      </c>
      <c r="BJ29" s="6">
        <f t="shared" si="15"/>
        <v>230</v>
      </c>
      <c r="BK29" s="6">
        <f>IFERROR(BJ29+VLOOKUP($A29,'TB2-1'!$A:$XEW,1+IFERROR(VALUE(RIGHT(BJ$3,2)),RIGHT(BJ$3,1)),TRUE),#N/A)</f>
        <v>1200</v>
      </c>
      <c r="BL29" s="6">
        <f t="shared" si="16"/>
        <v>230</v>
      </c>
      <c r="BM29" s="6">
        <f>IFERROR(BL29+VLOOKUP($A29,'TB2-1'!$A:$XEW,1+IFERROR(VALUE(RIGHT(BL$3,2)),RIGHT(BL$3,1)),TRUE),#N/A)</f>
        <v>1780</v>
      </c>
      <c r="BN29" s="6">
        <f t="shared" si="17"/>
        <v>230</v>
      </c>
      <c r="BO29" s="6">
        <f>IFERROR(BN29+VLOOKUP($A29,'TB2-1'!$A:$XEW,1+IFERROR(VALUE(RIGHT(BN$3,2)),RIGHT(BN$3,1)),TRUE),#N/A)</f>
        <v>2730</v>
      </c>
      <c r="BP29" s="6">
        <f t="shared" si="18"/>
        <v>230</v>
      </c>
      <c r="BQ29" s="6">
        <f>IFERROR(BP29+VLOOKUP($A29,'TB2-1'!$A:$XEW,1+IFERROR(VALUE(RIGHT(BP$3,2)),RIGHT(BP$3,1)),TRUE),#N/A)</f>
        <v>4230</v>
      </c>
      <c r="BR29" s="6">
        <f t="shared" si="19"/>
        <v>230</v>
      </c>
      <c r="BS29" s="6">
        <f>IFERROR(BR29+VLOOKUP($A29,'TB2-1'!$A:$XEW,1+IFERROR(VALUE(RIGHT(BR$3,2)),RIGHT(BR$3,1)),TRUE),#N/A)</f>
        <v>6530</v>
      </c>
      <c r="BT29" s="6">
        <f t="shared" si="20"/>
        <v>230</v>
      </c>
      <c r="BU29" s="6">
        <f>IFERROR(BT29+VLOOKUP($A29,'TB2-1'!$A:$XEW,1+IFERROR(VALUE(RIGHT(BT$3,2)),RIGHT(BT$3,1)),TRUE),#N/A)</f>
        <v>9930</v>
      </c>
      <c r="BV29" s="84">
        <v>135</v>
      </c>
      <c r="BW29" s="5">
        <f>IFERROR(BV29+VLOOKUP($A29,'TB2-1'!$A:$XEW,1+IFERROR(VALUE(RIGHT(BV$3,2)),RIGHT(BV$3,1)),TRUE),#N/A)</f>
        <v>143</v>
      </c>
      <c r="BX29" s="10">
        <f t="shared" si="21"/>
        <v>135</v>
      </c>
      <c r="BY29" s="5">
        <f>IFERROR(BX29+VLOOKUP($A29,'TB2-1'!$A:$XEW,1+IFERROR(VALUE(RIGHT(BX$3,2)),RIGHT(BX$3,1)),TRUE),#N/A)</f>
        <v>145</v>
      </c>
      <c r="BZ29" s="10">
        <f t="shared" si="21"/>
        <v>135</v>
      </c>
      <c r="CA29" s="5">
        <f>IFERROR(BZ29+VLOOKUP($A29,'TB2-1'!$A:$XEW,1+IFERROR(VALUE(RIGHT(BZ$3,2)),RIGHT(BZ$3,1)),TRUE),#N/A)</f>
        <v>150</v>
      </c>
      <c r="CB29" s="10">
        <f t="shared" si="21"/>
        <v>135</v>
      </c>
      <c r="CC29" s="5">
        <f>IFERROR(CB29+VLOOKUP($A29,'TB2-1'!$A:$XEW,1+IFERROR(VALUE(RIGHT(CB$3,2)),RIGHT(CB$3,1)),TRUE),#N/A)</f>
        <v>155</v>
      </c>
      <c r="CD29" s="10">
        <f t="shared" si="21"/>
        <v>135</v>
      </c>
      <c r="CE29" s="5">
        <f>IFERROR(CD29+VLOOKUP($A29,'TB2-1'!$A:$XEW,1+IFERROR(VALUE(RIGHT(CD$3,2)),RIGHT(CD$3,1)),TRUE),#N/A)</f>
        <v>162</v>
      </c>
      <c r="CF29" s="10">
        <f t="shared" si="21"/>
        <v>135</v>
      </c>
      <c r="CG29" s="5">
        <f>IFERROR(CF29+VLOOKUP($A29,'TB2-1'!$A:$XEW,1+IFERROR(VALUE(RIGHT(CF$3,2)),RIGHT(CF$3,1)),TRUE),#N/A)</f>
        <v>175</v>
      </c>
      <c r="CH29" s="10">
        <f t="shared" si="21"/>
        <v>135</v>
      </c>
      <c r="CI29" s="5">
        <f>IFERROR(CH29+VLOOKUP($A29,'TB2-1'!$A:$XEW,1+IFERROR(VALUE(RIGHT(CH$3,2)),RIGHT(CH$3,1)),TRUE),#N/A)</f>
        <v>198</v>
      </c>
      <c r="CJ29" s="10">
        <f t="shared" si="21"/>
        <v>135</v>
      </c>
      <c r="CK29" s="5">
        <f>IFERROR(CJ29+VLOOKUP($A29,'TB2-1'!$A:$XEW,1+IFERROR(VALUE(RIGHT(CJ$3,2)),RIGHT(CJ$3,1)),TRUE),#N/A)</f>
        <v>232</v>
      </c>
      <c r="CL29" s="10">
        <f t="shared" si="21"/>
        <v>135</v>
      </c>
      <c r="CM29" s="5">
        <f>IFERROR(CL29+VLOOKUP($A29,'TB2-1'!$A:$XEW,1+IFERROR(VALUE(RIGHT(CL$3,2)),RIGHT(CL$3,1)),TRUE),#N/A)</f>
        <v>290</v>
      </c>
      <c r="CN29" s="10">
        <f t="shared" si="22"/>
        <v>135</v>
      </c>
      <c r="CO29" s="5">
        <f>IFERROR(CN29+VLOOKUP($A29,'TB2-1'!$A:$XEW,1+IFERROR(VALUE(RIGHT(CN$3,2)),RIGHT(CN$3,1)),TRUE),#N/A)</f>
        <v>385</v>
      </c>
      <c r="CP29" s="10">
        <f t="shared" si="23"/>
        <v>135</v>
      </c>
      <c r="CQ29" s="5">
        <f>IFERROR(CP29+VLOOKUP($A29,'TB2-1'!$A:$XEW,1+IFERROR(VALUE(RIGHT(CP$3,2)),RIGHT(CP$3,1)),TRUE),#N/A)</f>
        <v>535</v>
      </c>
      <c r="CR29" s="10">
        <f t="shared" si="24"/>
        <v>135</v>
      </c>
      <c r="CS29" s="5">
        <f>IFERROR(CR29+VLOOKUP($A29,'TB2-1'!$A:$XEW,1+IFERROR(VALUE(RIGHT(CR$3,2)),RIGHT(CR$3,1)),TRUE),#N/A)</f>
        <v>765</v>
      </c>
      <c r="CT29" s="10">
        <f t="shared" si="25"/>
        <v>135</v>
      </c>
      <c r="CU29" s="5">
        <f>IFERROR(CT29+VLOOKUP($A29,'TB2-1'!$A:$XEW,1+IFERROR(VALUE(RIGHT(CT$3,2)),RIGHT(CT$3,1)),TRUE),#N/A)</f>
        <v>1105</v>
      </c>
      <c r="CV29" s="10">
        <f t="shared" si="26"/>
        <v>135</v>
      </c>
      <c r="CW29" s="5">
        <f>IFERROR(CV29+VLOOKUP($A29,'TB2-1'!$A:$XEW,1+IFERROR(VALUE(RIGHT(CV$3,2)),RIGHT(CV$3,1)),TRUE),#N/A)</f>
        <v>1685</v>
      </c>
      <c r="CX29" s="10">
        <f t="shared" si="27"/>
        <v>135</v>
      </c>
      <c r="CY29" s="5">
        <f>IFERROR(CX29+VLOOKUP($A29,'TB2-1'!$A:$XEW,1+IFERROR(VALUE(RIGHT(CX$3,2)),RIGHT(CX$3,1)),TRUE),#N/A)</f>
        <v>2635</v>
      </c>
      <c r="CZ29" s="10">
        <f t="shared" si="28"/>
        <v>135</v>
      </c>
      <c r="DA29" s="5">
        <f>IFERROR(CZ29+VLOOKUP($A29,'TB2-1'!$A:$XEW,1+IFERROR(VALUE(RIGHT(CZ$3,2)),RIGHT(CZ$3,1)),TRUE),#N/A)</f>
        <v>4135</v>
      </c>
      <c r="DB29" s="10">
        <f t="shared" si="29"/>
        <v>135</v>
      </c>
      <c r="DC29" s="5">
        <f>IFERROR(DB29+VLOOKUP($A29,'TB2-1'!$A:$XEW,1+IFERROR(VALUE(RIGHT(DB$3,2)),RIGHT(DB$3,1)),TRUE),#N/A)</f>
        <v>6435</v>
      </c>
      <c r="DD29" s="10">
        <f t="shared" si="30"/>
        <v>135</v>
      </c>
      <c r="DE29" s="5">
        <f>IFERROR(DD29+VLOOKUP($A29,'TB2-1'!$A:$XEW,1+IFERROR(VALUE(RIGHT(DD$3,2)),RIGHT(DD$3,1)),TRUE),#N/A)</f>
        <v>9835</v>
      </c>
      <c r="DF29" s="84">
        <v>68</v>
      </c>
      <c r="DG29" s="6">
        <f>IFERROR(DF29+VLOOKUP($A29,'TB2-1'!$A:$XEW,1+IFERROR(VALUE(RIGHT(DF$3,2)),RIGHT(DF$3,1)),TRUE),#N/A)</f>
        <v>76</v>
      </c>
      <c r="DH29" s="6">
        <f t="shared" si="31"/>
        <v>68</v>
      </c>
      <c r="DI29" s="6">
        <f>IFERROR(DH29+VLOOKUP($A29,'TB2-1'!$A:$XEW,1+IFERROR(VALUE(RIGHT(DH$3,2)),RIGHT(DH$3,1)),TRUE),#N/A)</f>
        <v>78</v>
      </c>
      <c r="DJ29" s="6">
        <f t="shared" si="31"/>
        <v>68</v>
      </c>
      <c r="DK29" s="6">
        <f>IFERROR(DJ29+VLOOKUP($A29,'TB2-1'!$A:$XEW,1+IFERROR(VALUE(RIGHT(DJ$3,2)),RIGHT(DJ$3,1)),TRUE),#N/A)</f>
        <v>83</v>
      </c>
      <c r="DL29" s="6">
        <f t="shared" si="31"/>
        <v>68</v>
      </c>
      <c r="DM29" s="6">
        <f>IFERROR(DL29+VLOOKUP($A29,'TB2-1'!$A:$XEW,1+IFERROR(VALUE(RIGHT(DL$3,2)),RIGHT(DL$3,1)),TRUE),#N/A)</f>
        <v>88</v>
      </c>
      <c r="DN29" s="6">
        <f t="shared" si="31"/>
        <v>68</v>
      </c>
      <c r="DO29" s="6">
        <f>IFERROR(DN29+VLOOKUP($A29,'TB2-1'!$A:$XEW,1+IFERROR(VALUE(RIGHT(DN$3,2)),RIGHT(DN$3,1)),TRUE),#N/A)</f>
        <v>95</v>
      </c>
      <c r="DP29" s="6">
        <f t="shared" si="31"/>
        <v>68</v>
      </c>
      <c r="DQ29" s="6">
        <f>IFERROR(DP29+VLOOKUP($A29,'TB2-1'!$A:$XEW,1+IFERROR(VALUE(RIGHT(DP$3,2)),RIGHT(DP$3,1)),TRUE),#N/A)</f>
        <v>108</v>
      </c>
      <c r="DR29" s="6">
        <f t="shared" si="31"/>
        <v>68</v>
      </c>
      <c r="DS29" s="6">
        <f>IFERROR(DR29+VLOOKUP($A29,'TB2-1'!$A:$XEW,1+IFERROR(VALUE(RIGHT(DR$3,2)),RIGHT(DR$3,1)),TRUE),#N/A)</f>
        <v>131</v>
      </c>
      <c r="DT29" s="6">
        <f t="shared" si="31"/>
        <v>68</v>
      </c>
      <c r="DU29" s="6">
        <f>IFERROR(DT29+VLOOKUP($A29,'TB2-1'!$A:$XEW,1+IFERROR(VALUE(RIGHT(DT$3,2)),RIGHT(DT$3,1)),TRUE),#N/A)</f>
        <v>165</v>
      </c>
      <c r="DV29" s="6">
        <f t="shared" si="31"/>
        <v>68</v>
      </c>
      <c r="DW29" s="6">
        <f>IFERROR(DV29+VLOOKUP($A29,'TB2-1'!$A:$XEW,1+IFERROR(VALUE(RIGHT(DV$3,2)),RIGHT(DV$3,1)),TRUE),#N/A)</f>
        <v>223</v>
      </c>
      <c r="DX29" s="6">
        <f t="shared" si="32"/>
        <v>68</v>
      </c>
      <c r="DY29" s="6">
        <f>IFERROR(DX29+VLOOKUP($A29,'TB2-1'!$A:$XEW,1+IFERROR(VALUE(RIGHT(DX$3,2)),RIGHT(DX$3,1)),TRUE),#N/A)</f>
        <v>318</v>
      </c>
      <c r="DZ29" s="6">
        <f t="shared" si="33"/>
        <v>68</v>
      </c>
      <c r="EA29" s="6">
        <f>IFERROR(DZ29+VLOOKUP($A29,'TB2-1'!$A:$XEW,1+IFERROR(VALUE(RIGHT(DZ$3,2)),RIGHT(DZ$3,1)),TRUE),#N/A)</f>
        <v>468</v>
      </c>
      <c r="EB29" s="6">
        <f t="shared" si="34"/>
        <v>68</v>
      </c>
      <c r="EC29" s="6">
        <f>IFERROR(EB29+VLOOKUP($A29,'TB2-1'!$A:$XEW,1+IFERROR(VALUE(RIGHT(EB$3,2)),RIGHT(EB$3,1)),TRUE),#N/A)</f>
        <v>698</v>
      </c>
      <c r="ED29" s="6">
        <f t="shared" si="35"/>
        <v>68</v>
      </c>
      <c r="EE29" s="6">
        <f>IFERROR(ED29+VLOOKUP($A29,'TB2-1'!$A:$XEW,1+IFERROR(VALUE(RIGHT(ED$3,2)),RIGHT(ED$3,1)),TRUE),#N/A)</f>
        <v>1038</v>
      </c>
      <c r="EF29" s="6">
        <f t="shared" si="36"/>
        <v>68</v>
      </c>
      <c r="EG29" s="6">
        <f>IFERROR(EF29+VLOOKUP($A29,'TB2-1'!$A:$XEW,1+IFERROR(VALUE(RIGHT(EF$3,2)),RIGHT(EF$3,1)),TRUE),#N/A)</f>
        <v>1618</v>
      </c>
      <c r="EH29" s="6">
        <f t="shared" si="37"/>
        <v>68</v>
      </c>
      <c r="EI29" s="6">
        <f>IFERROR(EH29+VLOOKUP($A29,'TB2-1'!$A:$XEW,1+IFERROR(VALUE(RIGHT(EH$3,2)),RIGHT(EH$3,1)),TRUE),#N/A)</f>
        <v>2568</v>
      </c>
      <c r="EJ29" s="6">
        <f t="shared" si="38"/>
        <v>68</v>
      </c>
      <c r="EK29" s="6">
        <f>IFERROR(EJ29+VLOOKUP($A29,'TB2-1'!$A:$XEW,1+IFERROR(VALUE(RIGHT(EJ$3,2)),RIGHT(EJ$3,1)),TRUE),#N/A)</f>
        <v>4068</v>
      </c>
      <c r="EL29" s="6">
        <f t="shared" si="39"/>
        <v>68</v>
      </c>
      <c r="EM29" s="6">
        <f>IFERROR(EL29+VLOOKUP($A29,'TB2-1'!$A:$XEW,1+IFERROR(VALUE(RIGHT(EL$3,2)),RIGHT(EL$3,1)),TRUE),#N/A)</f>
        <v>6368</v>
      </c>
      <c r="EN29" s="6">
        <f t="shared" si="40"/>
        <v>68</v>
      </c>
      <c r="EO29" s="6">
        <f>IFERROR(EN29+VLOOKUP($A29,'TB2-1'!$A:$XEW,1+IFERROR(VALUE(RIGHT(EN$3,2)),RIGHT(EN$3,1)),TRUE),#N/A)</f>
        <v>9768</v>
      </c>
      <c r="EP29" s="84">
        <v>20</v>
      </c>
      <c r="EQ29" s="5">
        <f>IFERROR(EP29+VLOOKUP($A29,'TB2-1'!$A:$XEW,1+IFERROR(VALUE(RIGHT(EP$3,2)),RIGHT(EP$3,1)),TRUE),#N/A)</f>
        <v>28</v>
      </c>
      <c r="ER29" s="10">
        <f t="shared" si="41"/>
        <v>20</v>
      </c>
      <c r="ES29" s="5">
        <f>IFERROR(ER29+VLOOKUP($A29,'TB2-1'!$A:$XEW,1+IFERROR(VALUE(RIGHT(ER$3,2)),RIGHT(ER$3,1)),TRUE),#N/A)</f>
        <v>30</v>
      </c>
      <c r="ET29" s="10">
        <f t="shared" si="41"/>
        <v>20</v>
      </c>
      <c r="EU29" s="5">
        <f>IFERROR(ET29+VLOOKUP($A29,'TB2-1'!$A:$XEW,1+IFERROR(VALUE(RIGHT(ET$3,2)),RIGHT(ET$3,1)),TRUE),#N/A)</f>
        <v>35</v>
      </c>
      <c r="EV29" s="10">
        <f t="shared" si="41"/>
        <v>20</v>
      </c>
      <c r="EW29" s="5">
        <f>IFERROR(EV29+VLOOKUP($A29,'TB2-1'!$A:$XEW,1+IFERROR(VALUE(RIGHT(EV$3,2)),RIGHT(EV$3,1)),TRUE),#N/A)</f>
        <v>40</v>
      </c>
      <c r="EX29" s="10">
        <f t="shared" si="41"/>
        <v>20</v>
      </c>
      <c r="EY29" s="5">
        <f>IFERROR(EX29+VLOOKUP($A29,'TB2-1'!$A:$XEW,1+IFERROR(VALUE(RIGHT(EX$3,2)),RIGHT(EX$3,1)),TRUE),#N/A)</f>
        <v>47</v>
      </c>
      <c r="EZ29" s="10">
        <f t="shared" si="41"/>
        <v>20</v>
      </c>
      <c r="FA29" s="5">
        <f>IFERROR(EZ29+VLOOKUP($A29,'TB2-1'!$A:$XEW,1+IFERROR(VALUE(RIGHT(EZ$3,2)),RIGHT(EZ$3,1)),TRUE),#N/A)</f>
        <v>60</v>
      </c>
      <c r="FB29" s="10">
        <f t="shared" si="41"/>
        <v>20</v>
      </c>
      <c r="FC29" s="5">
        <f>IFERROR(FB29+VLOOKUP($A29,'TB2-1'!$A:$XEW,1+IFERROR(VALUE(RIGHT(FB$3,2)),RIGHT(FB$3,1)),TRUE),#N/A)</f>
        <v>83</v>
      </c>
      <c r="FD29" s="10">
        <f t="shared" si="41"/>
        <v>20</v>
      </c>
      <c r="FE29" s="5">
        <f>IFERROR(FD29+VLOOKUP($A29,'TB2-1'!$A:$XEW,1+IFERROR(VALUE(RIGHT(FD$3,2)),RIGHT(FD$3,1)),TRUE),#N/A)</f>
        <v>117</v>
      </c>
      <c r="FF29" s="10">
        <f t="shared" si="41"/>
        <v>20</v>
      </c>
      <c r="FG29" s="5">
        <f>IFERROR(FF29+VLOOKUP($A29,'TB2-1'!$A:$XEW,1+IFERROR(VALUE(RIGHT(FF$3,2)),RIGHT(FF$3,1)),TRUE),#N/A)</f>
        <v>175</v>
      </c>
      <c r="FH29" s="10">
        <f t="shared" si="42"/>
        <v>20</v>
      </c>
      <c r="FI29" s="5">
        <f>IFERROR(FH29+VLOOKUP($A29,'TB2-1'!$A:$XEW,1+IFERROR(VALUE(RIGHT(FH$3,2)),RIGHT(FH$3,1)),TRUE),#N/A)</f>
        <v>270</v>
      </c>
      <c r="FJ29" s="10">
        <f t="shared" si="43"/>
        <v>20</v>
      </c>
      <c r="FK29" s="5">
        <f>IFERROR(FJ29+VLOOKUP($A29,'TB2-1'!$A:$XEW,1+IFERROR(VALUE(RIGHT(FJ$3,2)),RIGHT(FJ$3,1)),TRUE),#N/A)</f>
        <v>420</v>
      </c>
      <c r="FL29" s="10">
        <f t="shared" si="44"/>
        <v>20</v>
      </c>
      <c r="FM29" s="5">
        <f>IFERROR(FL29+VLOOKUP($A29,'TB2-1'!$A:$XEW,1+IFERROR(VALUE(RIGHT(FL$3,2)),RIGHT(FL$3,1)),TRUE),#N/A)</f>
        <v>650</v>
      </c>
      <c r="FN29" s="10">
        <f t="shared" si="45"/>
        <v>20</v>
      </c>
      <c r="FO29" s="5">
        <f>IFERROR(FN29+VLOOKUP($A29,'TB2-1'!$A:$XEW,1+IFERROR(VALUE(RIGHT(FN$3,2)),RIGHT(FN$3,1)),TRUE),#N/A)</f>
        <v>990</v>
      </c>
      <c r="FP29" s="10">
        <f t="shared" si="46"/>
        <v>20</v>
      </c>
      <c r="FQ29" s="5">
        <f>IFERROR(FP29+VLOOKUP($A29,'TB2-1'!$A:$XEW,1+IFERROR(VALUE(RIGHT(FP$3,2)),RIGHT(FP$3,1)),TRUE),#N/A)</f>
        <v>1570</v>
      </c>
      <c r="FR29" s="10">
        <f t="shared" si="47"/>
        <v>20</v>
      </c>
      <c r="FS29" s="5">
        <f>IFERROR(FR29+VLOOKUP($A29,'TB2-1'!$A:$XEW,1+IFERROR(VALUE(RIGHT(FR$3,2)),RIGHT(FR$3,1)),TRUE),#N/A)</f>
        <v>2520</v>
      </c>
      <c r="FT29" s="10">
        <f t="shared" si="48"/>
        <v>20</v>
      </c>
      <c r="FU29" s="5">
        <f>IFERROR(FT29+VLOOKUP($A29,'TB2-1'!$A:$XEW,1+IFERROR(VALUE(RIGHT(FT$3,2)),RIGHT(FT$3,1)),TRUE),#N/A)</f>
        <v>4020</v>
      </c>
      <c r="FV29" s="10">
        <f t="shared" si="49"/>
        <v>20</v>
      </c>
      <c r="FW29" s="5">
        <f>IFERROR(FV29+VLOOKUP($A29,'TB2-1'!$A:$XEW,1+IFERROR(VALUE(RIGHT(FV$3,2)),RIGHT(FV$3,1)),TRUE),#N/A)</f>
        <v>6320</v>
      </c>
      <c r="FX29" s="10">
        <f t="shared" si="50"/>
        <v>20</v>
      </c>
      <c r="FY29" s="5">
        <f>IFERROR(FX29+VLOOKUP($A29,'TB2-1'!$A:$XEW,1+IFERROR(VALUE(RIGHT(FX$3,2)),RIGHT(FX$3,1)),TRUE),#N/A)</f>
        <v>9720</v>
      </c>
      <c r="FZ29" s="84">
        <v>0</v>
      </c>
      <c r="GA29" s="6">
        <f>IFERROR(FZ29+VLOOKUP($A29,'TB2-1'!$A:$XEW,1+IFERROR(VALUE(RIGHT(FZ$3,2)),RIGHT(FZ$3,1)),TRUE),#N/A)</f>
        <v>8</v>
      </c>
      <c r="GB29" s="6">
        <f t="shared" si="51"/>
        <v>0</v>
      </c>
      <c r="GC29" s="6">
        <f>IFERROR(GB29+VLOOKUP($A29,'TB2-1'!$A:$XEW,1+IFERROR(VALUE(RIGHT(GB$3,2)),RIGHT(GB$3,1)),TRUE),#N/A)</f>
        <v>10</v>
      </c>
      <c r="GD29" s="6">
        <f t="shared" si="51"/>
        <v>0</v>
      </c>
      <c r="GE29" s="6">
        <f>IFERROR(GD29+VLOOKUP($A29,'TB2-1'!$A:$XEW,1+IFERROR(VALUE(RIGHT(GD$3,2)),RIGHT(GD$3,1)),TRUE),#N/A)</f>
        <v>15</v>
      </c>
      <c r="GF29" s="6">
        <f t="shared" si="51"/>
        <v>0</v>
      </c>
      <c r="GG29" s="6">
        <f>IFERROR(GF29+VLOOKUP($A29,'TB2-1'!$A:$XEW,1+IFERROR(VALUE(RIGHT(GF$3,2)),RIGHT(GF$3,1)),TRUE),#N/A)</f>
        <v>20</v>
      </c>
      <c r="GH29" s="6">
        <f t="shared" si="51"/>
        <v>0</v>
      </c>
      <c r="GI29" s="6">
        <f>IFERROR(GH29+VLOOKUP($A29,'TB2-1'!$A:$XEW,1+IFERROR(VALUE(RIGHT(GH$3,2)),RIGHT(GH$3,1)),TRUE),#N/A)</f>
        <v>27</v>
      </c>
      <c r="GJ29" s="6">
        <f t="shared" si="51"/>
        <v>0</v>
      </c>
      <c r="GK29" s="6">
        <f>IFERROR(GJ29+VLOOKUP($A29,'TB2-1'!$A:$XEW,1+IFERROR(VALUE(RIGHT(GJ$3,2)),RIGHT(GJ$3,1)),TRUE),#N/A)</f>
        <v>40</v>
      </c>
      <c r="GL29" s="6">
        <f t="shared" si="51"/>
        <v>0</v>
      </c>
      <c r="GM29" s="6">
        <f>IFERROR(GL29+VLOOKUP($A29,'TB2-1'!$A:$XEW,1+IFERROR(VALUE(RIGHT(GL$3,2)),RIGHT(GL$3,1)),TRUE),#N/A)</f>
        <v>63</v>
      </c>
      <c r="GN29" s="6">
        <f t="shared" si="51"/>
        <v>0</v>
      </c>
      <c r="GO29" s="6">
        <f>IFERROR(GN29+VLOOKUP($A29,'TB2-1'!$A:$XEW,1+IFERROR(VALUE(RIGHT(GN$3,2)),RIGHT(GN$3,1)),TRUE),#N/A)</f>
        <v>97</v>
      </c>
      <c r="GP29" s="6">
        <f t="shared" si="51"/>
        <v>0</v>
      </c>
      <c r="GQ29" s="6">
        <f>IFERROR(GP29+VLOOKUP($A29,'TB2-1'!$A:$XEW,1+IFERROR(VALUE(RIGHT(GP$3,2)),RIGHT(GP$3,1)),TRUE),#N/A)</f>
        <v>155</v>
      </c>
      <c r="GR29" s="6">
        <f t="shared" si="52"/>
        <v>0</v>
      </c>
      <c r="GS29" s="6">
        <f>IFERROR(GR29+VLOOKUP($A29,'TB2-1'!$A:$XEW,1+IFERROR(VALUE(RIGHT(GR$3,2)),RIGHT(GR$3,1)),TRUE),#N/A)</f>
        <v>250</v>
      </c>
      <c r="GT29" s="6">
        <f t="shared" si="53"/>
        <v>0</v>
      </c>
      <c r="GU29" s="6">
        <f>IFERROR(GT29+VLOOKUP($A29,'TB2-1'!$A:$XEW,1+IFERROR(VALUE(RIGHT(GT$3,2)),RIGHT(GT$3,1)),TRUE),#N/A)</f>
        <v>400</v>
      </c>
      <c r="GV29" s="6">
        <f t="shared" si="54"/>
        <v>0</v>
      </c>
      <c r="GW29" s="6">
        <f>IFERROR(GV29+VLOOKUP($A29,'TB2-1'!$A:$XEW,1+IFERROR(VALUE(RIGHT(GV$3,2)),RIGHT(GV$3,1)),TRUE),#N/A)</f>
        <v>630</v>
      </c>
      <c r="GX29" s="6">
        <f t="shared" si="55"/>
        <v>0</v>
      </c>
      <c r="GY29" s="6">
        <f>IFERROR(GX29+VLOOKUP($A29,'TB2-1'!$A:$XEW,1+IFERROR(VALUE(RIGHT(GX$3,2)),RIGHT(GX$3,1)),TRUE),#N/A)</f>
        <v>970</v>
      </c>
      <c r="GZ29" s="6">
        <f t="shared" si="56"/>
        <v>0</v>
      </c>
      <c r="HA29" s="6">
        <f>IFERROR(GZ29+VLOOKUP($A29,'TB2-1'!$A:$XEW,1+IFERROR(VALUE(RIGHT(GZ$3,2)),RIGHT(GZ$3,1)),TRUE),#N/A)</f>
        <v>1550</v>
      </c>
      <c r="HB29" s="6">
        <f t="shared" si="57"/>
        <v>0</v>
      </c>
      <c r="HC29" s="6">
        <f>IFERROR(HB29+VLOOKUP($A29,'TB2-1'!$A:$XEW,1+IFERROR(VALUE(RIGHT(HB$3,2)),RIGHT(HB$3,1)),TRUE),#N/A)</f>
        <v>2500</v>
      </c>
      <c r="HD29" s="6">
        <f t="shared" si="58"/>
        <v>0</v>
      </c>
      <c r="HE29" s="6">
        <f>IFERROR(HD29+VLOOKUP($A29,'TB2-1'!$A:$XEW,1+IFERROR(VALUE(RIGHT(HD$3,2)),RIGHT(HD$3,1)),TRUE),#N/A)</f>
        <v>4000</v>
      </c>
      <c r="HF29" s="6">
        <f t="shared" si="59"/>
        <v>0</v>
      </c>
      <c r="HG29" s="6">
        <f>IFERROR(HF29+VLOOKUP($A29,'TB2-1'!$A:$XEW,1+IFERROR(VALUE(RIGHT(HF$3,2)),RIGHT(HF$3,1)),TRUE),#N/A)</f>
        <v>6300</v>
      </c>
      <c r="HH29" s="6">
        <f t="shared" si="60"/>
        <v>0</v>
      </c>
      <c r="HI29" s="6">
        <f>IFERROR(HH29+VLOOKUP($A29,'TB2-1'!$A:$XEW,1+IFERROR(VALUE(RIGHT(HH$3,2)),RIGHT(HH$3,1)),TRUE),#N/A)</f>
        <v>9700</v>
      </c>
      <c r="HJ29" s="5">
        <f>IFERROR(-VLOOKUP($A29,'TB2-1'!$A:$XEW,1+IFERROR(VALUE(RIGHT(HJ$3,2)),RIGHT(HJ$3,1)),TRUE)/2,#N/A)</f>
        <v>-4</v>
      </c>
      <c r="HK29" s="5">
        <f>IFERROR(VLOOKUP($A29,'TB2-1'!$A:$XEW,1+IFERROR(VALUE(RIGHT(HJ$3,2)),RIGHT(HJ$3,1)),TRUE)/2,#N/A)</f>
        <v>4</v>
      </c>
      <c r="HL29" s="5">
        <f>IFERROR(-VLOOKUP($A29,'TB2-1'!$A:$XEW,1+IFERROR(VALUE(RIGHT(HL$3,2)),RIGHT(HL$3,1)),TRUE)/2,#N/A)</f>
        <v>-5</v>
      </c>
      <c r="HM29" s="5">
        <f>IFERROR(VLOOKUP($A29,'TB2-1'!$A:$XEW,1+IFERROR(VALUE(RIGHT(HL$3,2)),RIGHT(HL$3,1)),TRUE)/2,#N/A)</f>
        <v>5</v>
      </c>
      <c r="HN29" s="5">
        <f>IFERROR(-VLOOKUP($A29,'TB2-1'!$A:$XEW,1+IFERROR(VALUE(RIGHT(HN$3,2)),RIGHT(HN$3,1)),TRUE)/2,#N/A)</f>
        <v>-7.5</v>
      </c>
      <c r="HO29" s="5">
        <f>IFERROR(VLOOKUP($A29,'TB2-1'!$A:$XEW,1+IFERROR(VALUE(RIGHT(HN$3,2)),RIGHT(HN$3,1)),TRUE)/2,#N/A)</f>
        <v>7.5</v>
      </c>
      <c r="HP29" s="5">
        <f>IFERROR(-VLOOKUP($A29,'TB2-1'!$A:$XEW,1+IFERROR(VALUE(RIGHT(HP$3,2)),RIGHT(HP$3,1)),TRUE)/2,#N/A)</f>
        <v>-10</v>
      </c>
      <c r="HQ29" s="5">
        <f>IFERROR(VLOOKUP($A29,'TB2-1'!$A:$XEW,1+IFERROR(VALUE(RIGHT(HP$3,2)),RIGHT(HP$3,1)),TRUE)/2,#N/A)</f>
        <v>10</v>
      </c>
      <c r="HR29" s="5">
        <f>IFERROR(-VLOOKUP($A29,'TB2-1'!$A:$XEW,1+IFERROR(VALUE(RIGHT(HR$3,2)),RIGHT(HR$3,1)),TRUE)/2,#N/A)</f>
        <v>-13.5</v>
      </c>
      <c r="HS29" s="5">
        <f>IFERROR(VLOOKUP($A29,'TB2-1'!$A:$XEW,1+IFERROR(VALUE(RIGHT(HR$3,2)),RIGHT(HR$3,1)),TRUE)/2,#N/A)</f>
        <v>13.5</v>
      </c>
      <c r="HT29" s="5">
        <f>IFERROR(-VLOOKUP($A29,'TB2-1'!$A:$XEW,1+IFERROR(VALUE(RIGHT(HT$3,2)),RIGHT(HT$3,1)),TRUE)/2,#N/A)</f>
        <v>-20</v>
      </c>
      <c r="HU29" s="5">
        <f>IFERROR(VLOOKUP($A29,'TB2-1'!$A:$XEW,1+IFERROR(VALUE(RIGHT(HT$3,2)),RIGHT(HT$3,1)),TRUE)/2,#N/A)</f>
        <v>20</v>
      </c>
      <c r="HV29" s="5">
        <f>IFERROR(-VLOOKUP($A29,'TB2-1'!$A:$XEW,1+IFERROR(VALUE(RIGHT(HV$3,2)),RIGHT(HV$3,1)),TRUE)/2,#N/A)</f>
        <v>-31.5</v>
      </c>
      <c r="HW29" s="5">
        <f>IFERROR(VLOOKUP($A29,'TB2-1'!$A:$XEW,1+IFERROR(VALUE(RIGHT(HV$3,2)),RIGHT(HV$3,1)),TRUE)/2,#N/A)</f>
        <v>31.5</v>
      </c>
      <c r="HX29" s="5">
        <f>IFERROR(-VLOOKUP($A29,'TB2-1'!$A:$XEW,1+IFERROR(VALUE(RIGHT(HX$3,2)),RIGHT(HX$3,1)),TRUE)/2,#N/A)</f>
        <v>-48.5</v>
      </c>
      <c r="HY29" s="5">
        <f>IFERROR(VLOOKUP($A29,'TB2-1'!$A:$XEW,1+IFERROR(VALUE(RIGHT(HX$3,2)),RIGHT(HX$3,1)),TRUE)/2,#N/A)</f>
        <v>48.5</v>
      </c>
      <c r="HZ29" s="5">
        <f>IFERROR(-VLOOKUP($A29,'TB2-1'!$A:$XEW,1+IFERROR(VALUE(RIGHT(HZ$3,2)),RIGHT(HZ$3,1)),TRUE)/2,#N/A)</f>
        <v>-77.5</v>
      </c>
      <c r="IA29" s="5">
        <f>IFERROR(VLOOKUP($A29,'TB2-1'!$A:$XEW,1+IFERROR(VALUE(RIGHT(HZ$3,2)),RIGHT(HZ$3,1)),TRUE)/2,#N/A)</f>
        <v>77.5</v>
      </c>
      <c r="IB29" s="5">
        <f>IFERROR(-VLOOKUP($A29,'TB2-1'!$A:$XEW,1+IFERROR(VALUE(RIGHT(IB$3,2)),RIGHT(IB$3,1)),TRUE)/2,#N/A)</f>
        <v>-125</v>
      </c>
      <c r="IC29" s="5">
        <f>IFERROR(VLOOKUP($A29,'TB2-1'!$A:$XEW,1+IFERROR(VALUE(RIGHT(IB$3,2)),RIGHT(IB$3,1)),TRUE)/2,#N/A)</f>
        <v>125</v>
      </c>
      <c r="ID29" s="5">
        <f>IFERROR(-VLOOKUP($A29,'TB2-1'!$A:$XEW,1+IFERROR(VALUE(RIGHT(ID$3,2)),RIGHT(ID$3,1)),TRUE)/2,#N/A)</f>
        <v>-200</v>
      </c>
      <c r="IE29" s="5">
        <f>IFERROR(VLOOKUP($A29,'TB2-1'!$A:$XEW,1+IFERROR(VALUE(RIGHT(ID$3,2)),RIGHT(ID$3,1)),TRUE)/2,#N/A)</f>
        <v>200</v>
      </c>
      <c r="IF29" s="5">
        <f>IFERROR(-VLOOKUP($A29,'TB2-1'!$A:$XEW,1+IFERROR(VALUE(RIGHT(IF$3,2)),RIGHT(IF$3,1)),TRUE)/2,#N/A)</f>
        <v>-315</v>
      </c>
      <c r="IG29" s="5">
        <f>IFERROR(VLOOKUP($A29,'TB2-1'!$A:$XEW,1+IFERROR(VALUE(RIGHT(IF$3,2)),RIGHT(IF$3,1)),TRUE)/2,#N/A)</f>
        <v>315</v>
      </c>
      <c r="IH29" s="5">
        <f>IFERROR(-VLOOKUP($A29,'TB2-1'!$A:$XEW,1+IFERROR(VALUE(RIGHT(IH$3,2)),RIGHT(IH$3,1)),TRUE)/2,#N/A)</f>
        <v>-485</v>
      </c>
      <c r="II29" s="5">
        <f>IFERROR(VLOOKUP($A29,'TB2-1'!$A:$XEW,1+IFERROR(VALUE(RIGHT(IH$3,2)),RIGHT(IH$3,1)),TRUE)/2,#N/A)</f>
        <v>485</v>
      </c>
      <c r="IJ29" s="5">
        <f>IFERROR(-VLOOKUP($A29,'TB2-1'!$A:$XEW,1+IFERROR(VALUE(RIGHT(IJ$3,2)),RIGHT(IJ$3,1)),TRUE)/2,#N/A)</f>
        <v>-775</v>
      </c>
      <c r="IK29" s="5">
        <f>IFERROR(VLOOKUP($A29,'TB2-1'!$A:$XEW,1+IFERROR(VALUE(RIGHT(IJ$3,2)),RIGHT(IJ$3,1)),TRUE)/2,#N/A)</f>
        <v>775</v>
      </c>
      <c r="IL29" s="5">
        <f>IFERROR(-VLOOKUP($A29,'TB2-1'!$A:$XEW,1+IFERROR(VALUE(RIGHT(IL$3,2)),RIGHT(IL$3,1)),TRUE)/2,#N/A)</f>
        <v>-1250</v>
      </c>
      <c r="IM29" s="5">
        <f>IFERROR(VLOOKUP($A29,'TB2-1'!$A:$XEW,1+IFERROR(VALUE(RIGHT(IL$3,2)),RIGHT(IL$3,1)),TRUE)/2,#N/A)</f>
        <v>1250</v>
      </c>
      <c r="IN29" s="5">
        <f>IFERROR(-VLOOKUP($A29,'TB2-1'!$A:$XEW,1+IFERROR(VALUE(RIGHT(IN$3,2)),RIGHT(IN$3,1)),TRUE)/2,#N/A)</f>
        <v>-2000</v>
      </c>
      <c r="IO29" s="5">
        <f>IFERROR(VLOOKUP($A29,'TB2-1'!$A:$XEW,1+IFERROR(VALUE(RIGHT(IN$3,2)),RIGHT(IN$3,1)),TRUE)/2,#N/A)</f>
        <v>2000</v>
      </c>
      <c r="IP29" s="5">
        <f>IFERROR(-VLOOKUP($A29,'TB2-1'!$A:$XEW,1+IFERROR(VALUE(RIGHT(IP$3,2)),RIGHT(IP$3,1)),TRUE)/2,#N/A)</f>
        <v>-3150</v>
      </c>
      <c r="IQ29" s="5">
        <f>IFERROR(VLOOKUP($A29,'TB2-1'!$A:$XEW,1+IFERROR(VALUE(RIGHT(IP$3,2)),RIGHT(IP$3,1)),TRUE)/2,#N/A)</f>
        <v>3150</v>
      </c>
      <c r="IR29" s="5">
        <f>IFERROR(-VLOOKUP($A29,'TB2-1'!$A:$XEW,1+IFERROR(VALUE(RIGHT(IR$3,2)),RIGHT(IR$3,1)),TRUE)/2,#N/A)</f>
        <v>-4850</v>
      </c>
      <c r="IS29" s="5">
        <f>IFERROR(VLOOKUP($A29,'TB2-1'!$A:$XEW,1+IFERROR(VALUE(RIGHT(IR$3,2)),RIGHT(IR$3,1)),TRUE)/2,#N/A)</f>
        <v>4850</v>
      </c>
      <c r="IT29" s="2" t="e">
        <f>IFERROR(IU29-VLOOKUP($A29,'TB2-1'!$A:$XEW,1+IFERROR(VALUE(RIGHT(IT$3,2)),RIGHT(IT$3,1)),TRUE),#N/A)</f>
        <v>#N/A</v>
      </c>
      <c r="IU29" s="9" t="e">
        <v>#N/A</v>
      </c>
      <c r="IV29" s="2" t="e">
        <f>IFERROR(IW29-VLOOKUP($A29,'TB2-1'!$A:$XEW,1+IFERROR(VALUE(RIGHT(IV$3,2)),RIGHT(IV$3,1)),TRUE),#N/A)</f>
        <v>#N/A</v>
      </c>
      <c r="IW29" s="9" t="e">
        <v>#N/A</v>
      </c>
      <c r="IX29" s="2" t="e">
        <f>IFERROR(IY29-VLOOKUP($A29,'TB2-1'!$A:$XEW,1+IFERROR(VALUE(RIGHT(IX$3,2)),RIGHT(IX$3,1)),TRUE),#N/A)</f>
        <v>#N/A</v>
      </c>
      <c r="IY29" s="9" t="e">
        <v>#N/A</v>
      </c>
      <c r="IZ29" s="2" t="e">
        <f>IFERROR(JA29-VLOOKUP($A29,'TB2-1'!$A:$XEW,1+IFERROR(VALUE(RIGHT(IZ$3,2)),RIGHT(IZ$3,1)),TRUE),#N/A)</f>
        <v>#N/A</v>
      </c>
      <c r="JA29" s="9" t="e">
        <v>#N/A</v>
      </c>
      <c r="JB29" s="2" t="e">
        <f>IFERROR(JC29-VLOOKUP($A29,'TB2-1'!$A:$XEW,1+IFERROR(VALUE(RIGHT(JB$3,2)),RIGHT(JB$3,1)),TRUE),#N/A)</f>
        <v>#N/A</v>
      </c>
      <c r="JC29" s="9" t="e">
        <v>#N/A</v>
      </c>
      <c r="JD29" s="2">
        <f>IFERROR(JE29-VLOOKUP($A29,'TB2-1'!$A:$XEW,1+IFERROR(VALUE(RIGHT(JD$3,2)),RIGHT(JD$3,1)),TRUE),#N/A)</f>
        <v>-7</v>
      </c>
      <c r="JE29" s="9">
        <v>33</v>
      </c>
      <c r="JF29" s="2">
        <f>IFERROR(JG29-VLOOKUP($A29,'TB2-1'!$A:$XEW,1+IFERROR(VALUE(RIGHT(JF$3,2)),RIGHT(JF$3,1)),TRUE),#N/A)</f>
        <v>-20</v>
      </c>
      <c r="JG29" s="9">
        <v>43</v>
      </c>
      <c r="JH29" s="2">
        <f>IFERROR(JI29-VLOOKUP($A29,'TB2-1'!$A:$XEW,1+IFERROR(VALUE(RIGHT(JH$3,2)),RIGHT(JH$3,1)),TRUE),#N/A)</f>
        <v>-31</v>
      </c>
      <c r="JI29" s="9">
        <v>66</v>
      </c>
      <c r="JJ29" s="2" t="e">
        <f>IFERROR(JK29-VLOOKUP($A29,'TB2-1'!$A:$XEW,1+IFERROR(VALUE(RIGHT(JJ$3,2)),RIGHT(JJ$3,1)),TRUE),#N/A)</f>
        <v>#N/A</v>
      </c>
      <c r="JK29" s="9" t="e">
        <v>#N/A</v>
      </c>
      <c r="JL29" s="2" t="e">
        <f>IFERROR(JM29-VLOOKUP($A29,'TB2-1'!$A:$XEW,1+IFERROR(VALUE(RIGHT(JL$3,2)),RIGHT(JL$3,1)),TRUE),#N/A)</f>
        <v>#N/A</v>
      </c>
      <c r="JM29" s="9" t="e">
        <v>#N/A</v>
      </c>
      <c r="JN29" s="2" t="e">
        <f>IFERROR(JO29-VLOOKUP($A29,'TB2-1'!$A:$XEW,1+IFERROR(VALUE(RIGHT(JN$3,2)),RIGHT(JN$3,1)),TRUE),#N/A)</f>
        <v>#N/A</v>
      </c>
      <c r="JO29" s="9" t="e">
        <v>#N/A</v>
      </c>
      <c r="JP29" s="2" t="e">
        <f>IFERROR(JQ29-VLOOKUP($A29,'TB2-1'!$A:$XEW,1+IFERROR(VALUE(RIGHT(JP$3,2)),RIGHT(JP$3,1)),TRUE),#N/A)</f>
        <v>#N/A</v>
      </c>
      <c r="JQ29" s="9" t="e">
        <v>#N/A</v>
      </c>
      <c r="JR29" s="2" t="e">
        <f>IFERROR(JS29-VLOOKUP($A29,'TB2-1'!$A:$XEW,1+IFERROR(VALUE(RIGHT(JR$3,2)),RIGHT(JR$3,1)),TRUE),#N/A)</f>
        <v>#N/A</v>
      </c>
      <c r="JS29" s="9" t="e">
        <v>#N/A</v>
      </c>
      <c r="JT29" s="2" t="e">
        <f>IFERROR(JU29-VLOOKUP($A29,'TB2-1'!$A:$XEW,1+IFERROR(VALUE(RIGHT(JT$3,2)),RIGHT(JT$3,1)),TRUE),#N/A)</f>
        <v>#N/A</v>
      </c>
      <c r="JU29" s="9" t="e">
        <v>#N/A</v>
      </c>
      <c r="JV29" s="2" t="e">
        <f>IFERROR(JW29-VLOOKUP($A29,'TB2-1'!$A:$XEW,1+IFERROR(VALUE(RIGHT(JV$3,2)),RIGHT(JV$3,1)),TRUE),#N/A)</f>
        <v>#N/A</v>
      </c>
      <c r="JW29" s="9" t="e">
        <v>#N/A</v>
      </c>
      <c r="JX29" s="2" t="e">
        <f>IFERROR(JY29-VLOOKUP($A29,'TB2-1'!$A:$XEW,1+IFERROR(VALUE(RIGHT(JX$3,2)),RIGHT(JX$3,1)),TRUE),#N/A)</f>
        <v>#N/A</v>
      </c>
      <c r="JY29" s="9" t="e">
        <v>#N/A</v>
      </c>
      <c r="JZ29" s="2" t="e">
        <f>IFERROR(KA29-VLOOKUP($A29,'TB2-1'!$A:$XEW,1+IFERROR(VALUE(RIGHT(JZ$3,2)),RIGHT(JZ$3,1)),TRUE),#N/A)</f>
        <v>#N/A</v>
      </c>
      <c r="KA29" s="9" t="e">
        <v>#N/A</v>
      </c>
      <c r="KB29" s="2" t="e">
        <f>IFERROR(KC29-VLOOKUP($A29,'TB2-1'!$A:$XEW,1+IFERROR(VALUE(RIGHT(KB$3,2)),RIGHT(KB$3,1)),TRUE),#N/A)</f>
        <v>#N/A</v>
      </c>
      <c r="KC29" s="9" t="e">
        <v>#N/A</v>
      </c>
      <c r="KD29" s="5" t="e">
        <f>IFERROR(KE29-VLOOKUP($A29,'TB2-1'!$A:$XEW,1+IFERROR(VALUE(RIGHT(KD$3,2)),RIGHT(KD$3,1)),TRUE),#N/A)</f>
        <v>#N/A</v>
      </c>
      <c r="KE29" s="9" t="e">
        <f>-5+VLOOKUP($A29,$ACE:$ACW,1+IFERROR(VALUE(RIGHT(KD$3,2)),RIGHT(KD$3,1)),TRUE)</f>
        <v>#N/A</v>
      </c>
      <c r="KF29" s="5" t="e">
        <f>IFERROR(KG29-VLOOKUP($A29,'TB2-1'!$A:$XEW,1+IFERROR(VALUE(RIGHT(KF$3,2)),RIGHT(KF$3,1)),TRUE),#N/A)</f>
        <v>#N/A</v>
      </c>
      <c r="KG29" s="9" t="e">
        <f>-5+VLOOKUP($A29,$ACE:$ACW,1+IFERROR(VALUE(RIGHT(KF$3,2)),RIGHT(KF$3,1)),TRUE)</f>
        <v>#N/A</v>
      </c>
      <c r="KH29" s="5">
        <f>IFERROR(KI29-VLOOKUP($A29,'TB2-1'!$A:$XEW,1+IFERROR(VALUE(RIGHT(KH$3,2)),RIGHT(KH$3,1)),TRUE),#N/A)</f>
        <v>-15</v>
      </c>
      <c r="KI29" s="9">
        <f>-5+VLOOKUP($A29,$ACE:$ACW,1+IFERROR(VALUE(RIGHT(KH$3,2)),RIGHT(KH$3,1)),TRUE)</f>
        <v>0</v>
      </c>
      <c r="KJ29" s="5">
        <f>IFERROR(KK29-VLOOKUP($A29,'TB2-1'!$A:$XEW,1+IFERROR(VALUE(RIGHT(KJ$3,2)),RIGHT(KJ$3,1)),TRUE),#N/A)</f>
        <v>-20</v>
      </c>
      <c r="KK29" s="9">
        <f>-5+VLOOKUP($A29,$ACE:$ACW,1+IFERROR(VALUE(RIGHT(KJ$3,2)),RIGHT(KJ$3,1)),TRUE)</f>
        <v>0</v>
      </c>
      <c r="KL29" s="5">
        <f>IFERROR(KM29-VLOOKUP($A29,'TB2-1'!$A:$XEW,1+IFERROR(VALUE(RIGHT(KL$3,2)),RIGHT(KL$3,1)),TRUE),#N/A)</f>
        <v>-25</v>
      </c>
      <c r="KM29" s="9">
        <f>-5+VLOOKUP($A29,$ACE:$ACW,1+IFERROR(VALUE(RIGHT(KL$3,2)),RIGHT(KL$3,1)),TRUE)</f>
        <v>2</v>
      </c>
      <c r="KN29" s="5">
        <f>IFERROR(KO29-VLOOKUP($A29,'TB2-1'!$A:$XEW,1+IFERROR(VALUE(RIGHT(KN$3,2)),RIGHT(KN$3,1)),TRUE),#N/A)</f>
        <v>-32</v>
      </c>
      <c r="KO29" s="9">
        <f>-5+VLOOKUP($A29,$ACE:$ACW,1+IFERROR(VALUE(RIGHT(KN$3,2)),RIGHT(KN$3,1)),TRUE)</f>
        <v>8</v>
      </c>
      <c r="KP29" s="5">
        <f>IFERROR(KQ29-VLOOKUP($A29,'TB2-1'!$A:$XEW,1+IFERROR(VALUE(RIGHT(KP$3,2)),RIGHT(KP$3,1)),TRUE),#N/A)</f>
        <v>-45</v>
      </c>
      <c r="KQ29" s="9">
        <f>-5+VLOOKUP($A29,$ACE:$ACW,1+IFERROR(VALUE(RIGHT(KP$3,2)),RIGHT(KP$3,1)),TRUE)</f>
        <v>18</v>
      </c>
      <c r="KR29" s="5">
        <f>IFERROR(KS29-VLOOKUP($A29,'TB2-1'!$A:$XEW,1+IFERROR(VALUE(RIGHT(KR$3,2)),RIGHT(KR$3,1)),TRUE),#N/A)</f>
        <v>-68</v>
      </c>
      <c r="KS29" s="9">
        <f>-5+VLOOKUP($A29,$ACE:$ACW,1+IFERROR(VALUE(RIGHT(KR$3,2)),RIGHT(KR$3,1)),TRUE)</f>
        <v>29</v>
      </c>
      <c r="KT29" s="5" t="e">
        <f>IFERROR(KU29-VLOOKUP($A29,'TB2-1'!$A:$XEW,1+IFERROR(VALUE(RIGHT(KT$3,2)),RIGHT(KT$3,1)),TRUE),#N/A)</f>
        <v>#N/A</v>
      </c>
      <c r="KU29" s="9" t="e">
        <v>#N/A</v>
      </c>
      <c r="KV29" s="5" t="e">
        <f>IFERROR(KW29-VLOOKUP($A29,'TB2-1'!$A:$XEW,1+IFERROR(VALUE(RIGHT(KV$3,2)),RIGHT(KV$3,1)),TRUE),#N/A)</f>
        <v>#N/A</v>
      </c>
      <c r="KW29" s="9" t="e">
        <v>#N/A</v>
      </c>
      <c r="KX29" s="5" t="e">
        <f>IFERROR(KY29-VLOOKUP($A29,'TB2-1'!$A:$XEW,1+IFERROR(VALUE(RIGHT(KX$3,2)),RIGHT(KX$3,1)),TRUE),#N/A)</f>
        <v>#N/A</v>
      </c>
      <c r="KY29" s="9" t="e">
        <v>#N/A</v>
      </c>
      <c r="KZ29" s="5" t="e">
        <f>IFERROR(LA29-VLOOKUP($A29,'TB2-1'!$A:$XEW,1+IFERROR(VALUE(RIGHT(KZ$3,2)),RIGHT(KZ$3,1)),TRUE),#N/A)</f>
        <v>#N/A</v>
      </c>
      <c r="LA29" s="9" t="e">
        <v>#N/A</v>
      </c>
      <c r="LB29" s="5" t="e">
        <f>IFERROR(LC29-VLOOKUP($A29,'TB2-1'!$A:$XEW,1+IFERROR(VALUE(RIGHT(LB$3,2)),RIGHT(LB$3,1)),TRUE),#N/A)</f>
        <v>#N/A</v>
      </c>
      <c r="LC29" s="9" t="e">
        <v>#N/A</v>
      </c>
      <c r="LD29" s="5" t="e">
        <f>IFERROR(LE29-VLOOKUP($A29,'TB2-1'!$A:$XEW,1+IFERROR(VALUE(RIGHT(LD$3,2)),RIGHT(LD$3,1)),TRUE),#N/A)</f>
        <v>#N/A</v>
      </c>
      <c r="LE29" s="9" t="e">
        <v>#N/A</v>
      </c>
      <c r="LF29" s="5" t="e">
        <f>IFERROR(LG29-VLOOKUP($A29,'TB2-1'!$A:$XEW,1+IFERROR(VALUE(RIGHT(LF$3,2)),RIGHT(LF$3,1)),TRUE),#N/A)</f>
        <v>#N/A</v>
      </c>
      <c r="LG29" s="9" t="e">
        <v>#N/A</v>
      </c>
      <c r="LH29" s="5" t="e">
        <f>IFERROR(LI29-VLOOKUP($A29,'TB2-1'!$A:$XEW,1+IFERROR(VALUE(RIGHT(LH$3,2)),RIGHT(LH$3,1)),TRUE),#N/A)</f>
        <v>#N/A</v>
      </c>
      <c r="LI29" s="9" t="e">
        <v>#N/A</v>
      </c>
      <c r="LJ29" s="5" t="e">
        <f>IFERROR(LK29-VLOOKUP($A29,'TB2-1'!$A:$XEW,1+IFERROR(VALUE(RIGHT(LJ$3,2)),RIGHT(LJ$3,1)),TRUE),#N/A)</f>
        <v>#N/A</v>
      </c>
      <c r="LK29" s="9" t="e">
        <v>#N/A</v>
      </c>
      <c r="LL29" s="5" t="e">
        <f>IFERROR(LM29-VLOOKUP($A29,'TB2-1'!$A:$XEW,1+IFERROR(VALUE(RIGHT(LL$3,2)),RIGHT(LL$3,1)),TRUE),#N/A)</f>
        <v>#N/A</v>
      </c>
      <c r="LM29" s="9" t="e">
        <v>#N/A</v>
      </c>
      <c r="LN29" s="2" t="e">
        <f>IFERROR(LO29-VLOOKUP($A29,'TB2-1'!$A:$XEW,1+IFERROR(VALUE(RIGHT(LN$3,2)),RIGHT(LN$3,1)),TRUE),#N/A)</f>
        <v>#N/A</v>
      </c>
      <c r="LO29" s="9" t="e">
        <f>-23+VLOOKUP($A29,$ACE:$ACW,1+IFERROR(VALUE(RIGHT(LN$3,2)),RIGHT(LN$3,1)),TRUE)</f>
        <v>#N/A</v>
      </c>
      <c r="LP29" s="2" t="e">
        <f>IFERROR(LQ29-VLOOKUP($A29,'TB2-1'!$A:$XEW,1+IFERROR(VALUE(RIGHT(LP$3,2)),RIGHT(LP$3,1)),TRUE),#N/A)</f>
        <v>#N/A</v>
      </c>
      <c r="LQ29" s="9" t="e">
        <f>-23+VLOOKUP($A29,$ACE:$ACW,1+IFERROR(VALUE(RIGHT(LP$3,2)),RIGHT(LP$3,1)),TRUE)</f>
        <v>#N/A</v>
      </c>
      <c r="LR29" s="2">
        <f>IFERROR(LS29-VLOOKUP($A29,'TB2-1'!$A:$XEW,1+IFERROR(VALUE(RIGHT(LR$3,2)),RIGHT(LR$3,1)),TRUE),#N/A)</f>
        <v>-33</v>
      </c>
      <c r="LS29" s="9">
        <f>-23+VLOOKUP($A29,$ACE:$ACW,1+IFERROR(VALUE(RIGHT(LR$3,2)),RIGHT(LR$3,1)),TRUE)</f>
        <v>-18</v>
      </c>
      <c r="LT29" s="2">
        <f>IFERROR(LU29-VLOOKUP($A29,'TB2-1'!$A:$XEW,1+IFERROR(VALUE(RIGHT(LT$3,2)),RIGHT(LT$3,1)),TRUE),#N/A)</f>
        <v>-38</v>
      </c>
      <c r="LU29" s="9">
        <f>-23+VLOOKUP($A29,$ACE:$ACW,1+IFERROR(VALUE(RIGHT(LT$3,2)),RIGHT(LT$3,1)),TRUE)</f>
        <v>-18</v>
      </c>
      <c r="LV29" s="2">
        <f>IFERROR(LW29-VLOOKUP($A29,'TB2-1'!$A:$XEW,1+IFERROR(VALUE(RIGHT(LV$3,2)),RIGHT(LV$3,1)),TRUE),#N/A)</f>
        <v>-43</v>
      </c>
      <c r="LW29" s="9">
        <f>-23+VLOOKUP($A29,$ACE:$ACW,1+IFERROR(VALUE(RIGHT(LV$3,2)),RIGHT(LV$3,1)),TRUE)</f>
        <v>-16</v>
      </c>
      <c r="LX29" s="2">
        <f>IFERROR(LY29-VLOOKUP($A29,'TB2-1'!$A:$XEW,1+IFERROR(VALUE(RIGHT(LX$3,2)),RIGHT(LX$3,1)),TRUE),#N/A)</f>
        <v>-50</v>
      </c>
      <c r="LY29" s="9">
        <f>-23+VLOOKUP($A29,$ACE:$ACW,1+IFERROR(VALUE(RIGHT(LX$3,2)),RIGHT(LX$3,1)),TRUE)</f>
        <v>-10</v>
      </c>
      <c r="LZ29" s="2">
        <f>IFERROR(MA29-VLOOKUP($A29,'TB2-1'!$A:$XEW,1+IFERROR(VALUE(RIGHT(LZ$3,2)),RIGHT(LZ$3,1)),TRUE),#N/A)</f>
        <v>-63</v>
      </c>
      <c r="MA29" s="9">
        <f>-23+VLOOKUP($A29,$ACE:$ACW,1+IFERROR(VALUE(RIGHT(LZ$3,2)),RIGHT(LZ$3,1)),TRUE)</f>
        <v>0</v>
      </c>
      <c r="MB29" s="2">
        <f>IFERROR(MC29-VLOOKUP($A29,'TB2-1'!$A:$XEW,1+IFERROR(VALUE(RIGHT(MB$3,2)),RIGHT(MB$3,1)),TRUE),#N/A)</f>
        <v>-86</v>
      </c>
      <c r="MC29" s="9">
        <f>-23+VLOOKUP($A29,$ACE:$ACW,1+IFERROR(VALUE(RIGHT(MB$3,2)),RIGHT(MB$3,1)),TRUE)</f>
        <v>11</v>
      </c>
      <c r="MD29" s="2" t="e">
        <f>IFERROR(ME29-VLOOKUP($A29,'TB2-1'!$A:$XEW,1+IFERROR(VALUE(RIGHT(MD$3,2)),RIGHT(MD$3,1)),TRUE),#N/A)</f>
        <v>#N/A</v>
      </c>
      <c r="ME29" s="9" t="e">
        <v>#N/A</v>
      </c>
      <c r="MF29" s="2" t="e">
        <f>IFERROR(MG29-VLOOKUP($A29,'TB2-1'!$A:$XEW,1+IFERROR(VALUE(RIGHT(MF$3,2)),RIGHT(MF$3,1)),TRUE),#N/A)</f>
        <v>#N/A</v>
      </c>
      <c r="MG29" s="9" t="e">
        <v>#N/A</v>
      </c>
      <c r="MH29" s="2" t="e">
        <f>IFERROR(MI29-VLOOKUP($A29,'TB2-1'!$A:$XEW,1+IFERROR(VALUE(RIGHT(MH$3,2)),RIGHT(MH$3,1)),TRUE),#N/A)</f>
        <v>#N/A</v>
      </c>
      <c r="MI29" s="9" t="e">
        <v>#N/A</v>
      </c>
      <c r="MJ29" s="2" t="e">
        <f>IFERROR(MK29-VLOOKUP($A29,'TB2-1'!$A:$XEW,1+IFERROR(VALUE(RIGHT(MJ$3,2)),RIGHT(MJ$3,1)),TRUE),#N/A)</f>
        <v>#N/A</v>
      </c>
      <c r="MK29" s="9" t="e">
        <v>#N/A</v>
      </c>
      <c r="ML29" s="2" t="e">
        <f>IFERROR(MM29-VLOOKUP($A29,'TB2-1'!$A:$XEW,1+IFERROR(VALUE(RIGHT(ML$3,2)),RIGHT(ML$3,1)),TRUE),#N/A)</f>
        <v>#N/A</v>
      </c>
      <c r="MM29" s="9" t="e">
        <v>#N/A</v>
      </c>
      <c r="MN29" s="2" t="e">
        <f>IFERROR(MO29-VLOOKUP($A29,'TB2-1'!$A:$XEW,1+IFERROR(VALUE(RIGHT(MN$3,2)),RIGHT(MN$3,1)),TRUE),#N/A)</f>
        <v>#N/A</v>
      </c>
      <c r="MO29" s="9" t="e">
        <v>#N/A</v>
      </c>
      <c r="MP29" s="2" t="e">
        <f>IFERROR(MQ29-VLOOKUP($A29,'TB2-1'!$A:$XEW,1+IFERROR(VALUE(RIGHT(MP$3,2)),RIGHT(MP$3,1)),TRUE),#N/A)</f>
        <v>#N/A</v>
      </c>
      <c r="MQ29" s="9" t="e">
        <v>#N/A</v>
      </c>
      <c r="MR29" s="2" t="e">
        <f>IFERROR(MS29-VLOOKUP($A29,'TB2-1'!$A:$XEW,1+IFERROR(VALUE(RIGHT(MR$3,2)),RIGHT(MR$3,1)),TRUE),#N/A)</f>
        <v>#N/A</v>
      </c>
      <c r="MS29" s="9" t="e">
        <v>#N/A</v>
      </c>
      <c r="MT29" s="2" t="e">
        <f>IFERROR(MU29-VLOOKUP($A29,'TB2-1'!$A:$XEW,1+IFERROR(VALUE(RIGHT(MT$3,2)),RIGHT(MT$3,1)),TRUE),#N/A)</f>
        <v>#N/A</v>
      </c>
      <c r="MU29" s="9" t="e">
        <v>#N/A</v>
      </c>
      <c r="MV29" s="2" t="e">
        <f>IFERROR(MW29-VLOOKUP($A29,'TB2-1'!$A:$XEW,1+IFERROR(VALUE(RIGHT(MV$3,2)),RIGHT(MV$3,1)),TRUE),#N/A)</f>
        <v>#N/A</v>
      </c>
      <c r="MW29" s="9" t="e">
        <v>#N/A</v>
      </c>
      <c r="MX29" s="5" t="e">
        <f>IFERROR(MY29-VLOOKUP($A29,'TB2-1'!$A:$XEW,1+IFERROR(VALUE(RIGHT(MX$3,2)),RIGHT(MX$3,1)),TRUE),#N/A)</f>
        <v>#N/A</v>
      </c>
      <c r="MY29" s="9" t="e">
        <f>-40+VLOOKUP($A29,$ACE:$ACW,1+IFERROR(VALUE(RIGHT(MX$3,2)),RIGHT(MX$3,1)),TRUE)</f>
        <v>#N/A</v>
      </c>
      <c r="MZ29" s="5" t="e">
        <f>IFERROR(NA29-VLOOKUP($A29,'TB2-1'!$A:$XEW,1+IFERROR(VALUE(RIGHT(MZ$3,2)),RIGHT(MZ$3,1)),TRUE),#N/A)</f>
        <v>#N/A</v>
      </c>
      <c r="NA29" s="9" t="e">
        <f>-40+VLOOKUP($A29,$ACE:$ACW,1+IFERROR(VALUE(RIGHT(MZ$3,2)),RIGHT(MZ$3,1)),TRUE)</f>
        <v>#N/A</v>
      </c>
      <c r="NB29" s="5">
        <f>IFERROR(NC29-VLOOKUP($A29,'TB2-1'!$A:$XEW,1+IFERROR(VALUE(RIGHT(NB$3,2)),RIGHT(NB$3,1)),TRUE),#N/A)</f>
        <v>-50</v>
      </c>
      <c r="NC29" s="9">
        <f>-40+VLOOKUP($A29,$ACE:$ACW,1+IFERROR(VALUE(RIGHT(NB$3,2)),RIGHT(NB$3,1)),TRUE)</f>
        <v>-35</v>
      </c>
      <c r="ND29" s="5">
        <f>IFERROR(NE29-VLOOKUP($A29,'TB2-1'!$A:$XEW,1+IFERROR(VALUE(RIGHT(ND$3,2)),RIGHT(ND$3,1)),TRUE),#N/A)</f>
        <v>-55</v>
      </c>
      <c r="NE29" s="9">
        <f>-40+VLOOKUP($A29,$ACE:$ACW,1+IFERROR(VALUE(RIGHT(ND$3,2)),RIGHT(ND$3,1)),TRUE)</f>
        <v>-35</v>
      </c>
      <c r="NF29" s="5">
        <f>IFERROR(NG29-VLOOKUP($A29,'TB2-1'!$A:$XEW,1+IFERROR(VALUE(RIGHT(NF$3,2)),RIGHT(NF$3,1)),TRUE),#N/A)</f>
        <v>-60</v>
      </c>
      <c r="NG29" s="9">
        <f>-40+VLOOKUP($A29,$ACE:$ACW,1+IFERROR(VALUE(RIGHT(NF$3,2)),RIGHT(NF$3,1)),TRUE)</f>
        <v>-33</v>
      </c>
      <c r="NH29" s="5">
        <f>IFERROR(NI29-VLOOKUP($A29,'TB2-1'!$A:$XEW,1+IFERROR(VALUE(RIGHT(NH$3,2)),RIGHT(NH$3,1)),TRUE),#N/A)</f>
        <v>-67</v>
      </c>
      <c r="NI29" s="9">
        <f>-40+VLOOKUP($A29,$ACE:$ACW,1+IFERROR(VALUE(RIGHT(NH$3,2)),RIGHT(NH$3,1)),TRUE)</f>
        <v>-27</v>
      </c>
      <c r="NJ29" s="5">
        <f>IFERROR(NK29-VLOOKUP($A29,'TB2-1'!$A:$XEW,1+IFERROR(VALUE(RIGHT(NJ$3,2)),RIGHT(NJ$3,1)),TRUE),#N/A)</f>
        <v>-80</v>
      </c>
      <c r="NK29" s="9">
        <f>-40+VLOOKUP($A29,$ACE:$ACW,1+IFERROR(VALUE(RIGHT(NJ$3,2)),RIGHT(NJ$3,1)),TRUE)</f>
        <v>-17</v>
      </c>
      <c r="NL29" s="5">
        <f>IFERROR(NM29-VLOOKUP($A29,'TB2-1'!$A:$XEW,1+IFERROR(VALUE(RIGHT(NL$3,2)),RIGHT(NL$3,1)),TRUE),#N/A)</f>
        <v>-103</v>
      </c>
      <c r="NM29" s="9">
        <f>-40+VLOOKUP($A29,$ACE:$ACW,1+IFERROR(VALUE(RIGHT(NL$3,2)),RIGHT(NL$3,1)),TRUE)</f>
        <v>-6</v>
      </c>
      <c r="NN29" s="5" t="e">
        <f>IFERROR(NO29-VLOOKUP($A29,'TB2-1'!$A:$XEW,1+IFERROR(VALUE(RIGHT(NN$3,2)),RIGHT(NN$3,1)),TRUE),#N/A)</f>
        <v>#N/A</v>
      </c>
      <c r="NO29" s="9" t="e">
        <v>#N/A</v>
      </c>
      <c r="NP29" s="5" t="e">
        <f>IFERROR(NQ29-VLOOKUP($A29,'TB2-1'!$A:$XEW,1+IFERROR(VALUE(RIGHT(NP$3,2)),RIGHT(NP$3,1)),TRUE),#N/A)</f>
        <v>#N/A</v>
      </c>
      <c r="NQ29" s="9" t="e">
        <v>#N/A</v>
      </c>
      <c r="NR29" s="5" t="e">
        <f>IFERROR(NS29-VLOOKUP($A29,'TB2-1'!$A:$XEW,1+IFERROR(VALUE(RIGHT(NR$3,2)),RIGHT(NR$3,1)),TRUE),#N/A)</f>
        <v>#N/A</v>
      </c>
      <c r="NS29" s="9" t="e">
        <v>#N/A</v>
      </c>
      <c r="NT29" s="5" t="e">
        <f>IFERROR(NU29-VLOOKUP($A29,'TB2-1'!$A:$XEW,1+IFERROR(VALUE(RIGHT(NT$3,2)),RIGHT(NT$3,1)),TRUE),#N/A)</f>
        <v>#N/A</v>
      </c>
      <c r="NU29" s="9" t="e">
        <v>#N/A</v>
      </c>
      <c r="NV29" s="5" t="e">
        <f>IFERROR(NW29-VLOOKUP($A29,'TB2-1'!$A:$XEW,1+IFERROR(VALUE(RIGHT(NV$3,2)),RIGHT(NV$3,1)),TRUE),#N/A)</f>
        <v>#N/A</v>
      </c>
      <c r="NW29" s="9" t="e">
        <v>#N/A</v>
      </c>
      <c r="NX29" s="5" t="e">
        <f>IFERROR(NY29-VLOOKUP($A29,'TB2-1'!$A:$XEW,1+IFERROR(VALUE(RIGHT(NX$3,2)),RIGHT(NX$3,1)),TRUE),#N/A)</f>
        <v>#N/A</v>
      </c>
      <c r="NY29" s="9" t="e">
        <v>#N/A</v>
      </c>
      <c r="NZ29" s="5" t="e">
        <f>IFERROR(OA29-VLOOKUP($A29,'TB2-1'!$A:$XEW,1+IFERROR(VALUE(RIGHT(NZ$3,2)),RIGHT(NZ$3,1)),TRUE),#N/A)</f>
        <v>#N/A</v>
      </c>
      <c r="OA29" s="9" t="e">
        <v>#N/A</v>
      </c>
      <c r="OB29" s="5" t="e">
        <f>IFERROR(OC29-VLOOKUP($A29,'TB2-1'!$A:$XEW,1+IFERROR(VALUE(RIGHT(OB$3,2)),RIGHT(OB$3,1)),TRUE),#N/A)</f>
        <v>#N/A</v>
      </c>
      <c r="OC29" s="9" t="e">
        <v>#N/A</v>
      </c>
      <c r="OD29" s="5" t="e">
        <f>IFERROR(OE29-VLOOKUP($A29,'TB2-1'!$A:$XEW,1+IFERROR(VALUE(RIGHT(OD$3,2)),RIGHT(OD$3,1)),TRUE),#N/A)</f>
        <v>#N/A</v>
      </c>
      <c r="OE29" s="9" t="e">
        <v>#N/A</v>
      </c>
      <c r="OF29" s="5" t="e">
        <f>IFERROR(OG29-VLOOKUP($A29,'TB2-1'!$A:$XEW,1+IFERROR(VALUE(RIGHT(OF$3,2)),RIGHT(OF$3,1)),TRUE),#N/A)</f>
        <v>#N/A</v>
      </c>
      <c r="OG29" s="9" t="e">
        <v>#N/A</v>
      </c>
      <c r="OH29" s="2" t="e">
        <f>IFERROR(OI29-VLOOKUP($A29,'TB2-1'!$A:$XEW,1+IFERROR(VALUE(RIGHT(OH$3,2)),RIGHT(OH$3,1)),TRUE),#N/A)</f>
        <v>#N/A</v>
      </c>
      <c r="OI29" s="9" t="e">
        <f t="shared" si="92"/>
        <v>#N/A</v>
      </c>
      <c r="OJ29" s="2" t="e">
        <f>IFERROR(OK29-VLOOKUP($A29,'TB2-1'!$A:$XEW,1+IFERROR(VALUE(RIGHT(OJ$3,2)),RIGHT(OJ$3,1)),TRUE),#N/A)</f>
        <v>#N/A</v>
      </c>
      <c r="OK29" s="9" t="e">
        <f t="shared" si="92"/>
        <v>#N/A</v>
      </c>
      <c r="OL29" s="2">
        <f>IFERROR(OM29-VLOOKUP($A29,'TB2-1'!$A:$XEW,1+IFERROR(VALUE(RIGHT(OL$3,2)),RIGHT(OL$3,1)),TRUE),#N/A)</f>
        <v>-78</v>
      </c>
      <c r="OM29" s="9">
        <f t="shared" ref="OM29" si="1058">$OW29+VLOOKUP($A29,$ACE:$ACW,1+IFERROR(VALUE(RIGHT(OL$3,2)),RIGHT(OL$3,1)),TRUE)</f>
        <v>-63</v>
      </c>
      <c r="ON29" s="2">
        <f>IFERROR(OO29-VLOOKUP($A29,'TB2-1'!$A:$XEW,1+IFERROR(VALUE(RIGHT(ON$3,2)),RIGHT(ON$3,1)),TRUE),#N/A)</f>
        <v>-83</v>
      </c>
      <c r="OO29" s="9">
        <f t="shared" ref="OO29" si="1059">$OW29+VLOOKUP($A29,$ACE:$ACW,1+IFERROR(VALUE(RIGHT(ON$3,2)),RIGHT(ON$3,1)),TRUE)</f>
        <v>-63</v>
      </c>
      <c r="OP29" s="2">
        <f>IFERROR(OQ29-VLOOKUP($A29,'TB2-1'!$A:$XEW,1+IFERROR(VALUE(RIGHT(OP$3,2)),RIGHT(OP$3,1)),TRUE),#N/A)</f>
        <v>-88</v>
      </c>
      <c r="OQ29" s="9">
        <f t="shared" ref="OQ29" si="1060">$OW29+VLOOKUP($A29,$ACE:$ACW,1+IFERROR(VALUE(RIGHT(OP$3,2)),RIGHT(OP$3,1)),TRUE)</f>
        <v>-61</v>
      </c>
      <c r="OR29" s="2">
        <f>IFERROR(OS29-VLOOKUP($A29,'TB2-1'!$A:$XEW,1+IFERROR(VALUE(RIGHT(OR$3,2)),RIGHT(OR$3,1)),TRUE),#N/A)</f>
        <v>-95</v>
      </c>
      <c r="OS29" s="9">
        <f t="shared" ref="OS29" si="1061">$OW29+VLOOKUP($A29,$ACE:$ACW,1+IFERROR(VALUE(RIGHT(OR$3,2)),RIGHT(OR$3,1)),TRUE)</f>
        <v>-55</v>
      </c>
      <c r="OT29" s="2">
        <f>IFERROR(OU29-VLOOKUP($A29,'TB2-1'!$A:$XEW,1+IFERROR(VALUE(RIGHT(OT$3,2)),RIGHT(OT$3,1)),TRUE),#N/A)</f>
        <v>-108</v>
      </c>
      <c r="OU29" s="9">
        <f t="shared" ref="OU29" si="1062">$OW29+VLOOKUP($A29,$ACE:$ACW,1+IFERROR(VALUE(RIGHT(OT$3,2)),RIGHT(OT$3,1)),TRUE)</f>
        <v>-45</v>
      </c>
      <c r="OV29" s="2">
        <f>IFERROR(OW29-VLOOKUP($A29,'TB2-1'!$A:$XEW,1+IFERROR(VALUE(RIGHT(OV$3,2)),RIGHT(OV$3,1)),TRUE),#N/A)</f>
        <v>-165</v>
      </c>
      <c r="OW29" s="9">
        <v>-68</v>
      </c>
      <c r="OX29" s="2">
        <f>IFERROR(OY29-VLOOKUP($A29,'TB2-1'!$A:$XEW,1+IFERROR(VALUE(RIGHT(OX$3,2)),RIGHT(OX$3,1)),TRUE),#N/A)</f>
        <v>-223</v>
      </c>
      <c r="OY29" s="2">
        <f t="shared" si="61"/>
        <v>-68</v>
      </c>
      <c r="OZ29" s="2">
        <f>IFERROR(PA29-VLOOKUP($A29,'TB2-1'!$A:$XEW,1+IFERROR(VALUE(RIGHT(OZ$3,2)),RIGHT(OZ$3,1)),TRUE),#N/A)</f>
        <v>-318</v>
      </c>
      <c r="PA29" s="2">
        <f t="shared" si="61"/>
        <v>-68</v>
      </c>
      <c r="PB29" s="2">
        <f>IFERROR(PC29-VLOOKUP($A29,'TB2-1'!$A:$XEW,1+IFERROR(VALUE(RIGHT(PB$3,2)),RIGHT(PB$3,1)),TRUE),#N/A)</f>
        <v>-468</v>
      </c>
      <c r="PC29" s="2">
        <f t="shared" si="61"/>
        <v>-68</v>
      </c>
      <c r="PD29" s="2">
        <f>IFERROR(PE29-VLOOKUP($A29,'TB2-1'!$A:$XEW,1+IFERROR(VALUE(RIGHT(PD$3,2)),RIGHT(PD$3,1)),TRUE),#N/A)</f>
        <v>-698</v>
      </c>
      <c r="PE29" s="2">
        <f t="shared" si="61"/>
        <v>-68</v>
      </c>
      <c r="PF29" s="2">
        <f>IFERROR(PG29-VLOOKUP($A29,'TB2-1'!$A:$XEW,1+IFERROR(VALUE(RIGHT(PF$3,2)),RIGHT(PF$3,1)),TRUE),#N/A)</f>
        <v>-1038</v>
      </c>
      <c r="PG29" s="2">
        <f t="shared" si="61"/>
        <v>-68</v>
      </c>
      <c r="PH29" s="2">
        <f>IFERROR(PI29-VLOOKUP($A29,'TB2-1'!$A:$XEW,1+IFERROR(VALUE(RIGHT(PH$3,2)),RIGHT(PH$3,1)),TRUE),#N/A)</f>
        <v>-1618</v>
      </c>
      <c r="PI29" s="2">
        <f t="shared" si="61"/>
        <v>-68</v>
      </c>
      <c r="PJ29" s="2">
        <f>IFERROR(PK29-VLOOKUP($A29,'TB2-1'!$A:$XEW,1+IFERROR(VALUE(RIGHT(PJ$3,2)),RIGHT(PJ$3,1)),TRUE),#N/A)</f>
        <v>-2568</v>
      </c>
      <c r="PK29" s="2">
        <f t="shared" si="61"/>
        <v>-68</v>
      </c>
      <c r="PL29" s="2">
        <f>IFERROR(PM29-VLOOKUP($A29,'TB2-1'!$A:$XEW,1+IFERROR(VALUE(RIGHT(PL$3,2)),RIGHT(PL$3,1)),TRUE),#N/A)</f>
        <v>-4068</v>
      </c>
      <c r="PM29" s="2">
        <f t="shared" si="61"/>
        <v>-68</v>
      </c>
      <c r="PN29" s="2">
        <f>IFERROR(PO29-VLOOKUP($A29,'TB2-1'!$A:$XEW,1+IFERROR(VALUE(RIGHT(PN$3,2)),RIGHT(PN$3,1)),TRUE),#N/A)</f>
        <v>-6368</v>
      </c>
      <c r="PO29" s="2">
        <f t="shared" si="62"/>
        <v>-68</v>
      </c>
      <c r="PP29" s="2">
        <f>IFERROR(PQ29-VLOOKUP($A29,'TB2-1'!$A:$XEW,1+IFERROR(VALUE(RIGHT(PP$3,2)),RIGHT(PP$3,1)),TRUE),#N/A)</f>
        <v>-9768</v>
      </c>
      <c r="PQ29" s="2">
        <f t="shared" si="63"/>
        <v>-68</v>
      </c>
      <c r="PR29" s="5" t="e">
        <f>IFERROR(PS29-VLOOKUP($A29,'TB2-1'!$A:$XEW,1+IFERROR(VALUE(RIGHT(PR$3,2)),RIGHT(PR$3,1)),TRUE),#N/A)</f>
        <v>#N/A</v>
      </c>
      <c r="PS29" s="9" t="e">
        <f t="shared" si="98"/>
        <v>#N/A</v>
      </c>
      <c r="PT29" s="5" t="e">
        <f>IFERROR(PU29-VLOOKUP($A29,'TB2-1'!$A:$XEW,1+IFERROR(VALUE(RIGHT(PT$3,2)),RIGHT(PT$3,1)),TRUE),#N/A)</f>
        <v>#N/A</v>
      </c>
      <c r="PU29" s="9" t="e">
        <f t="shared" si="98"/>
        <v>#N/A</v>
      </c>
      <c r="PV29" s="5">
        <f>IFERROR(PW29-VLOOKUP($A29,'TB2-1'!$A:$XEW,1+IFERROR(VALUE(RIGHT(PV$3,2)),RIGHT(PV$3,1)),TRUE),#N/A)</f>
        <v>-136</v>
      </c>
      <c r="PW29" s="9">
        <f t="shared" ref="PW29" si="1063">$QG29+VLOOKUP($A29,$ACE:$ACW,1+IFERROR(VALUE(RIGHT(PV$3,2)),RIGHT(PV$3,1)),TRUE)</f>
        <v>-121</v>
      </c>
      <c r="PX29" s="5">
        <f>IFERROR(PY29-VLOOKUP($A29,'TB2-1'!$A:$XEW,1+IFERROR(VALUE(RIGHT(PX$3,2)),RIGHT(PX$3,1)),TRUE),#N/A)</f>
        <v>-141</v>
      </c>
      <c r="PY29" s="9">
        <f t="shared" ref="PY29" si="1064">$QG29+VLOOKUP($A29,$ACE:$ACW,1+IFERROR(VALUE(RIGHT(PX$3,2)),RIGHT(PX$3,1)),TRUE)</f>
        <v>-121</v>
      </c>
      <c r="PZ29" s="5">
        <f>IFERROR(QA29-VLOOKUP($A29,'TB2-1'!$A:$XEW,1+IFERROR(VALUE(RIGHT(PZ$3,2)),RIGHT(PZ$3,1)),TRUE),#N/A)</f>
        <v>-146</v>
      </c>
      <c r="QA29" s="9">
        <f t="shared" ref="QA29" si="1065">$QG29+VLOOKUP($A29,$ACE:$ACW,1+IFERROR(VALUE(RIGHT(PZ$3,2)),RIGHT(PZ$3,1)),TRUE)</f>
        <v>-119</v>
      </c>
      <c r="QB29" s="5">
        <f>IFERROR(QC29-VLOOKUP($A29,'TB2-1'!$A:$XEW,1+IFERROR(VALUE(RIGHT(QB$3,2)),RIGHT(QB$3,1)),TRUE),#N/A)</f>
        <v>-153</v>
      </c>
      <c r="QC29" s="9">
        <f t="shared" ref="QC29" si="1066">$QG29+VLOOKUP($A29,$ACE:$ACW,1+IFERROR(VALUE(RIGHT(QB$3,2)),RIGHT(QB$3,1)),TRUE)</f>
        <v>-113</v>
      </c>
      <c r="QD29" s="5">
        <f>IFERROR(QE29-VLOOKUP($A29,'TB2-1'!$A:$XEW,1+IFERROR(VALUE(RIGHT(QD$3,2)),RIGHT(QD$3,1)),TRUE),#N/A)</f>
        <v>-166</v>
      </c>
      <c r="QE29" s="9">
        <f t="shared" ref="QE29" si="1067">$QG29+VLOOKUP($A29,$ACE:$ACW,1+IFERROR(VALUE(RIGHT(QD$3,2)),RIGHT(QD$3,1)),TRUE)</f>
        <v>-103</v>
      </c>
      <c r="QF29" s="5">
        <f>IFERROR(QG29-VLOOKUP($A29,'TB2-1'!$A:$XEW,1+IFERROR(VALUE(RIGHT(QF$3,2)),RIGHT(QF$3,1)),TRUE),#N/A)</f>
        <v>-223</v>
      </c>
      <c r="QG29" s="9">
        <v>-126</v>
      </c>
      <c r="QH29" s="5">
        <f>IFERROR(QI29-VLOOKUP($A29,'TB2-1'!$A:$XEW,1+IFERROR(VALUE(RIGHT(QH$3,2)),RIGHT(QH$3,1)),TRUE),#N/A)</f>
        <v>-281</v>
      </c>
      <c r="QI29" s="5">
        <f t="shared" si="64"/>
        <v>-126</v>
      </c>
      <c r="QJ29" s="5">
        <f>IFERROR(QK29-VLOOKUP($A29,'TB2-1'!$A:$XEW,1+IFERROR(VALUE(RIGHT(QJ$3,2)),RIGHT(QJ$3,1)),TRUE),#N/A)</f>
        <v>-376</v>
      </c>
      <c r="QK29" s="5">
        <f t="shared" si="64"/>
        <v>-126</v>
      </c>
      <c r="QL29" s="5">
        <f>IFERROR(QM29-VLOOKUP($A29,'TB2-1'!$A:$XEW,1+IFERROR(VALUE(RIGHT(QL$3,2)),RIGHT(QL$3,1)),TRUE),#N/A)</f>
        <v>-526</v>
      </c>
      <c r="QM29" s="5">
        <f t="shared" si="64"/>
        <v>-126</v>
      </c>
      <c r="QN29" s="5">
        <f>IFERROR(QO29-VLOOKUP($A29,'TB2-1'!$A:$XEW,1+IFERROR(VALUE(RIGHT(QN$3,2)),RIGHT(QN$3,1)),TRUE),#N/A)</f>
        <v>-756</v>
      </c>
      <c r="QO29" s="5">
        <f t="shared" si="64"/>
        <v>-126</v>
      </c>
      <c r="QP29" s="5">
        <f>IFERROR(QQ29-VLOOKUP($A29,'TB2-1'!$A:$XEW,1+IFERROR(VALUE(RIGHT(QP$3,2)),RIGHT(QP$3,1)),TRUE),#N/A)</f>
        <v>-1096</v>
      </c>
      <c r="QQ29" s="5">
        <f t="shared" si="64"/>
        <v>-126</v>
      </c>
      <c r="QR29" s="5">
        <f>IFERROR(QS29-VLOOKUP($A29,'TB2-1'!$A:$XEW,1+IFERROR(VALUE(RIGHT(QR$3,2)),RIGHT(QR$3,1)),TRUE),#N/A)</f>
        <v>-1676</v>
      </c>
      <c r="QS29" s="5">
        <f t="shared" si="64"/>
        <v>-126</v>
      </c>
      <c r="QT29" s="5">
        <f>IFERROR(QU29-VLOOKUP($A29,'TB2-1'!$A:$XEW,1+IFERROR(VALUE(RIGHT(QT$3,2)),RIGHT(QT$3,1)),TRUE),#N/A)</f>
        <v>-2626</v>
      </c>
      <c r="QU29" s="5">
        <f t="shared" si="64"/>
        <v>-126</v>
      </c>
      <c r="QV29" s="5">
        <f>IFERROR(QW29-VLOOKUP($A29,'TB2-1'!$A:$XEW,1+IFERROR(VALUE(RIGHT(QV$3,2)),RIGHT(QV$3,1)),TRUE),#N/A)</f>
        <v>-4126</v>
      </c>
      <c r="QW29" s="5">
        <f t="shared" si="64"/>
        <v>-126</v>
      </c>
      <c r="QX29" s="5">
        <f>IFERROR(QY29-VLOOKUP($A29,'TB2-1'!$A:$XEW,1+IFERROR(VALUE(RIGHT(QX$3,2)),RIGHT(QX$3,1)),TRUE),#N/A)</f>
        <v>-6426</v>
      </c>
      <c r="QY29" s="5">
        <f t="shared" si="65"/>
        <v>-126</v>
      </c>
      <c r="QZ29" s="5">
        <f>IFERROR(RA29-VLOOKUP($A29,'TB2-1'!$A:$XEW,1+IFERROR(VALUE(RIGHT(QZ$3,2)),RIGHT(QZ$3,1)),TRUE),#N/A)</f>
        <v>-9826</v>
      </c>
      <c r="RA29" s="5">
        <f t="shared" si="66"/>
        <v>-126</v>
      </c>
      <c r="RB29" s="2" t="e">
        <f>IFERROR(RC29-VLOOKUP($A29,'TB2-1'!$A:$XEW,1+IFERROR(VALUE(RIGHT(RB$3,2)),RIGHT(RB$3,1)),TRUE),#N/A)</f>
        <v>#N/A</v>
      </c>
      <c r="RC29" s="9" t="e">
        <f t="shared" si="104"/>
        <v>#N/A</v>
      </c>
      <c r="RD29" s="2" t="e">
        <f>IFERROR(RE29-VLOOKUP($A29,'TB2-1'!$A:$XEW,1+IFERROR(VALUE(RIGHT(RD$3,2)),RIGHT(RD$3,1)),TRUE),#N/A)</f>
        <v>#N/A</v>
      </c>
      <c r="RE29" s="9" t="e">
        <f t="shared" si="104"/>
        <v>#N/A</v>
      </c>
      <c r="RF29" s="2">
        <f>IFERROR(RG29-VLOOKUP($A29,'TB2-1'!$A:$XEW,1+IFERROR(VALUE(RIGHT(RF$3,2)),RIGHT(RF$3,1)),TRUE),#N/A)</f>
        <v>-242</v>
      </c>
      <c r="RG29" s="9">
        <f t="shared" ref="RG29" si="1068">$RQ29+VLOOKUP($A29,$ACE:$ACW,1+IFERROR(VALUE(RIGHT(RF$3,2)),RIGHT(RF$3,1)),TRUE)</f>
        <v>-227</v>
      </c>
      <c r="RH29" s="2">
        <f>IFERROR(RI29-VLOOKUP($A29,'TB2-1'!$A:$XEW,1+IFERROR(VALUE(RIGHT(RH$3,2)),RIGHT(RH$3,1)),TRUE),#N/A)</f>
        <v>-247</v>
      </c>
      <c r="RI29" s="9">
        <f t="shared" ref="RI29" si="1069">$RQ29+VLOOKUP($A29,$ACE:$ACW,1+IFERROR(VALUE(RIGHT(RH$3,2)),RIGHT(RH$3,1)),TRUE)</f>
        <v>-227</v>
      </c>
      <c r="RJ29" s="2">
        <f>IFERROR(RK29-VLOOKUP($A29,'TB2-1'!$A:$XEW,1+IFERROR(VALUE(RIGHT(RJ$3,2)),RIGHT(RJ$3,1)),TRUE),#N/A)</f>
        <v>-252</v>
      </c>
      <c r="RK29" s="9">
        <f t="shared" ref="RK29" si="1070">$RQ29+VLOOKUP($A29,$ACE:$ACW,1+IFERROR(VALUE(RIGHT(RJ$3,2)),RIGHT(RJ$3,1)),TRUE)</f>
        <v>-225</v>
      </c>
      <c r="RL29" s="2">
        <f>IFERROR(RM29-VLOOKUP($A29,'TB2-1'!$A:$XEW,1+IFERROR(VALUE(RIGHT(RL$3,2)),RIGHT(RL$3,1)),TRUE),#N/A)</f>
        <v>-259</v>
      </c>
      <c r="RM29" s="9">
        <f t="shared" ref="RM29" si="1071">$RQ29+VLOOKUP($A29,$ACE:$ACW,1+IFERROR(VALUE(RIGHT(RL$3,2)),RIGHT(RL$3,1)),TRUE)</f>
        <v>-219</v>
      </c>
      <c r="RN29" s="2">
        <f>IFERROR(RO29-VLOOKUP($A29,'TB2-1'!$A:$XEW,1+IFERROR(VALUE(RIGHT(RN$3,2)),RIGHT(RN$3,1)),TRUE),#N/A)</f>
        <v>-272</v>
      </c>
      <c r="RO29" s="9">
        <f t="shared" ref="RO29" si="1072">$RQ29+VLOOKUP($A29,$ACE:$ACW,1+IFERROR(VALUE(RIGHT(RN$3,2)),RIGHT(RN$3,1)),TRUE)</f>
        <v>-209</v>
      </c>
      <c r="RP29" s="2">
        <f>IFERROR(RQ29-VLOOKUP($A29,'TB2-1'!$A:$XEW,1+IFERROR(VALUE(RIGHT(RP$3,2)),RIGHT(RP$3,1)),TRUE),#N/A)</f>
        <v>-329</v>
      </c>
      <c r="RQ29" s="9">
        <v>-232</v>
      </c>
      <c r="RR29" s="2">
        <f>IFERROR(RS29-VLOOKUP($A29,'TB2-1'!$A:$XEW,1+IFERROR(VALUE(RIGHT(RR$3,2)),RIGHT(RR$3,1)),TRUE),#N/A)</f>
        <v>-387</v>
      </c>
      <c r="RS29" s="2">
        <f t="shared" si="67"/>
        <v>-232</v>
      </c>
      <c r="RT29" s="2">
        <f>IFERROR(RU29-VLOOKUP($A29,'TB2-1'!$A:$XEW,1+IFERROR(VALUE(RIGHT(RT$3,2)),RIGHT(RT$3,1)),TRUE),#N/A)</f>
        <v>-482</v>
      </c>
      <c r="RU29" s="2">
        <f t="shared" si="67"/>
        <v>-232</v>
      </c>
      <c r="RV29" s="2">
        <f>IFERROR(RW29-VLOOKUP($A29,'TB2-1'!$A:$XEW,1+IFERROR(VALUE(RIGHT(RV$3,2)),RIGHT(RV$3,1)),TRUE),#N/A)</f>
        <v>-632</v>
      </c>
      <c r="RW29" s="2">
        <f t="shared" si="67"/>
        <v>-232</v>
      </c>
      <c r="RX29" s="2">
        <f>IFERROR(RY29-VLOOKUP($A29,'TB2-1'!$A:$XEW,1+IFERROR(VALUE(RIGHT(RX$3,2)),RIGHT(RX$3,1)),TRUE),#N/A)</f>
        <v>-862</v>
      </c>
      <c r="RY29" s="2">
        <f t="shared" si="67"/>
        <v>-232</v>
      </c>
      <c r="RZ29" s="2">
        <f>IFERROR(SA29-VLOOKUP($A29,'TB2-1'!$A:$XEW,1+IFERROR(VALUE(RIGHT(RZ$3,2)),RIGHT(RZ$3,1)),TRUE),#N/A)</f>
        <v>-1202</v>
      </c>
      <c r="SA29" s="2">
        <f t="shared" si="67"/>
        <v>-232</v>
      </c>
      <c r="SB29" s="2">
        <f>IFERROR(SC29-VLOOKUP($A29,'TB2-1'!$A:$XEW,1+IFERROR(VALUE(RIGHT(SB$3,2)),RIGHT(SB$3,1)),TRUE),#N/A)</f>
        <v>-1782</v>
      </c>
      <c r="SC29" s="2">
        <f t="shared" si="67"/>
        <v>-232</v>
      </c>
      <c r="SD29" s="2">
        <f>IFERROR(SE29-VLOOKUP($A29,'TB2-1'!$A:$XEW,1+IFERROR(VALUE(RIGHT(SD$3,2)),RIGHT(SD$3,1)),TRUE),#N/A)</f>
        <v>-2732</v>
      </c>
      <c r="SE29" s="2">
        <f t="shared" si="67"/>
        <v>-232</v>
      </c>
      <c r="SF29" s="2">
        <f>IFERROR(SG29-VLOOKUP($A29,'TB2-1'!$A:$XEW,1+IFERROR(VALUE(RIGHT(SF$3,2)),RIGHT(SF$3,1)),TRUE),#N/A)</f>
        <v>-4232</v>
      </c>
      <c r="SG29" s="2">
        <f t="shared" si="67"/>
        <v>-232</v>
      </c>
      <c r="SH29" s="2">
        <f>IFERROR(SI29-VLOOKUP($A29,'TB2-1'!$A:$XEW,1+IFERROR(VALUE(RIGHT(SH$3,2)),RIGHT(SH$3,1)),TRUE),#N/A)</f>
        <v>-6532</v>
      </c>
      <c r="SI29" s="2">
        <f t="shared" si="68"/>
        <v>-232</v>
      </c>
      <c r="SJ29" s="2">
        <f>IFERROR(SK29-VLOOKUP($A29,'TB2-1'!$A:$XEW,1+IFERROR(VALUE(RIGHT(SJ$3,2)),RIGHT(SJ$3,1)),TRUE),#N/A)</f>
        <v>-9932</v>
      </c>
      <c r="SK29" s="2">
        <f t="shared" si="69"/>
        <v>-232</v>
      </c>
      <c r="SL29" s="5" t="e">
        <f>IFERROR(SM29-VLOOKUP($A29,'TB2-1'!$A:$XEW,1+IFERROR(VALUE(RIGHT(SL$3,2)),RIGHT(SL$3,1)),TRUE),#N/A)</f>
        <v>#N/A</v>
      </c>
      <c r="SM29" s="9" t="e">
        <f t="shared" si="110"/>
        <v>#N/A</v>
      </c>
      <c r="SN29" s="5" t="e">
        <f>IFERROR(SO29-VLOOKUP($A29,'TB2-1'!$A:$XEW,1+IFERROR(VALUE(RIGHT(SN$3,2)),RIGHT(SN$3,1)),TRUE),#N/A)</f>
        <v>#N/A</v>
      </c>
      <c r="SO29" s="9" t="e">
        <f t="shared" si="110"/>
        <v>#N/A</v>
      </c>
      <c r="SP29" s="5">
        <f>IFERROR(SQ29-VLOOKUP($A29,'TB2-1'!$A:$XEW,1+IFERROR(VALUE(RIGHT(SP$3,2)),RIGHT(SP$3,1)),TRUE),#N/A)</f>
        <v>-340</v>
      </c>
      <c r="SQ29" s="9">
        <f t="shared" si="110"/>
        <v>-325</v>
      </c>
      <c r="SR29" s="5">
        <f>IFERROR(SS29-VLOOKUP($A29,'TB2-1'!$A:$XEW,1+IFERROR(VALUE(RIGHT(SR$3,2)),RIGHT(SR$3,1)),TRUE),#N/A)</f>
        <v>-345</v>
      </c>
      <c r="SS29" s="9">
        <f t="shared" si="110"/>
        <v>-325</v>
      </c>
      <c r="ST29" s="5">
        <f>IFERROR(SU29-VLOOKUP($A29,'TB2-1'!$A:$XEW,1+IFERROR(VALUE(RIGHT(ST$3,2)),RIGHT(ST$3,1)),TRUE),#N/A)</f>
        <v>-350</v>
      </c>
      <c r="SU29" s="9">
        <f t="shared" si="110"/>
        <v>-323</v>
      </c>
      <c r="SV29" s="5">
        <f>IFERROR(SW29-VLOOKUP($A29,'TB2-1'!$A:$XEW,1+IFERROR(VALUE(RIGHT(SV$3,2)),RIGHT(SV$3,1)),TRUE),#N/A)</f>
        <v>-357</v>
      </c>
      <c r="SW29" s="9">
        <f t="shared" si="706"/>
        <v>-317</v>
      </c>
      <c r="SX29" s="5">
        <f>IFERROR(SY29-VLOOKUP($A29,'TB2-1'!$A:$XEW,1+IFERROR(VALUE(RIGHT(SX$3,2)),RIGHT(SX$3,1)),TRUE),#N/A)</f>
        <v>-370</v>
      </c>
      <c r="SY29" s="9">
        <f t="shared" si="111"/>
        <v>-307</v>
      </c>
      <c r="SZ29" s="5">
        <f>IFERROR(TA29-VLOOKUP($A29,'TB2-1'!$A:$XEW,1+IFERROR(VALUE(RIGHT(SZ$3,2)),RIGHT(SZ$3,1)),TRUE),#N/A)</f>
        <v>-427</v>
      </c>
      <c r="TA29" s="9">
        <v>-330</v>
      </c>
      <c r="TB29" s="5">
        <f>IFERROR(TC29-VLOOKUP($A29,'TB2-1'!$A:$XEW,1+IFERROR(VALUE(RIGHT(TB$3,2)),RIGHT(TB$3,1)),TRUE),#N/A)</f>
        <v>-485</v>
      </c>
      <c r="TC29" s="5">
        <f t="shared" si="70"/>
        <v>-330</v>
      </c>
      <c r="TD29" s="5">
        <f>IFERROR(TE29-VLOOKUP($A29,'TB2-1'!$A:$XEW,1+IFERROR(VALUE(RIGHT(TD$3,2)),RIGHT(TD$3,1)),TRUE),#N/A)</f>
        <v>-580</v>
      </c>
      <c r="TE29" s="5">
        <f t="shared" si="70"/>
        <v>-330</v>
      </c>
      <c r="TF29" s="5">
        <f>IFERROR(TG29-VLOOKUP($A29,'TB2-1'!$A:$XEW,1+IFERROR(VALUE(RIGHT(TF$3,2)),RIGHT(TF$3,1)),TRUE),#N/A)</f>
        <v>-730</v>
      </c>
      <c r="TG29" s="5">
        <f t="shared" si="70"/>
        <v>-330</v>
      </c>
      <c r="TH29" s="5">
        <f>IFERROR(TI29-VLOOKUP($A29,'TB2-1'!$A:$XEW,1+IFERROR(VALUE(RIGHT(TH$3,2)),RIGHT(TH$3,1)),TRUE),#N/A)</f>
        <v>-960</v>
      </c>
      <c r="TI29" s="5">
        <f t="shared" si="70"/>
        <v>-330</v>
      </c>
      <c r="TJ29" s="5">
        <f>IFERROR(TK29-VLOOKUP($A29,'TB2-1'!$A:$XEW,1+IFERROR(VALUE(RIGHT(TJ$3,2)),RIGHT(TJ$3,1)),TRUE),#N/A)</f>
        <v>-1300</v>
      </c>
      <c r="TK29" s="5">
        <f t="shared" si="70"/>
        <v>-330</v>
      </c>
      <c r="TL29" s="5">
        <f>IFERROR(TM29-VLOOKUP($A29,'TB2-1'!$A:$XEW,1+IFERROR(VALUE(RIGHT(TL$3,2)),RIGHT(TL$3,1)),TRUE),#N/A)</f>
        <v>-1880</v>
      </c>
      <c r="TM29" s="5">
        <f t="shared" si="70"/>
        <v>-330</v>
      </c>
      <c r="TN29" s="5">
        <f>IFERROR(TO29-VLOOKUP($A29,'TB2-1'!$A:$XEW,1+IFERROR(VALUE(RIGHT(TN$3,2)),RIGHT(TN$3,1)),TRUE),#N/A)</f>
        <v>-2830</v>
      </c>
      <c r="TO29" s="5">
        <f t="shared" si="70"/>
        <v>-330</v>
      </c>
      <c r="TP29" s="5">
        <f>IFERROR(TQ29-VLOOKUP($A29,'TB2-1'!$A:$XEW,1+IFERROR(VALUE(RIGHT(TP$3,2)),RIGHT(TP$3,1)),TRUE),#N/A)</f>
        <v>-4330</v>
      </c>
      <c r="TQ29" s="5">
        <f t="shared" si="70"/>
        <v>-330</v>
      </c>
      <c r="TR29" s="5">
        <f>IFERROR(TS29-VLOOKUP($A29,'TB2-1'!$A:$XEW,1+IFERROR(VALUE(RIGHT(TR$3,2)),RIGHT(TR$3,1)),TRUE),#N/A)</f>
        <v>-6630</v>
      </c>
      <c r="TS29" s="5">
        <f t="shared" si="71"/>
        <v>-330</v>
      </c>
      <c r="TT29" s="5">
        <f>IFERROR(TU29-VLOOKUP($A29,'TB2-1'!$A:$XEW,1+IFERROR(VALUE(RIGHT(TT$3,2)),RIGHT(TT$3,1)),TRUE),#N/A)</f>
        <v>-10030</v>
      </c>
      <c r="TU29" s="5">
        <f t="shared" si="72"/>
        <v>-330</v>
      </c>
      <c r="TV29" s="2" t="e">
        <f>IFERROR(TW29-VLOOKUP($A29,'TB2-1'!$A:$XEW,1+IFERROR(VALUE(RIGHT(TV$3,2)),RIGHT(TV$3,1)),TRUE),#N/A)</f>
        <v>#N/A</v>
      </c>
      <c r="TW29" s="9" t="e">
        <f t="shared" si="112"/>
        <v>#N/A</v>
      </c>
      <c r="TX29" s="2" t="e">
        <f>IFERROR(TY29-VLOOKUP($A29,'TB2-1'!$A:$XEW,1+IFERROR(VALUE(RIGHT(TX$3,2)),RIGHT(TX$3,1)),TRUE),#N/A)</f>
        <v>#N/A</v>
      </c>
      <c r="TY29" s="9" t="e">
        <f t="shared" si="112"/>
        <v>#N/A</v>
      </c>
      <c r="TZ29" s="2">
        <f>IFERROR(UA29-VLOOKUP($A29,'TB2-1'!$A:$XEW,1+IFERROR(VALUE(RIGHT(TZ$3,2)),RIGHT(TZ$3,1)),TRUE),#N/A)</f>
        <v>-500</v>
      </c>
      <c r="UA29" s="9">
        <f t="shared" ref="UA29" si="1073">$UK29+VLOOKUP($A29,$ACE:$ACW,1+IFERROR(VALUE(RIGHT(TZ$3,2)),RIGHT(TZ$3,1)),TRUE)</f>
        <v>-485</v>
      </c>
      <c r="UB29" s="2">
        <f>IFERROR(UC29-VLOOKUP($A29,'TB2-1'!$A:$XEW,1+IFERROR(VALUE(RIGHT(UB$3,2)),RIGHT(UB$3,1)),TRUE),#N/A)</f>
        <v>-505</v>
      </c>
      <c r="UC29" s="9">
        <f t="shared" ref="UC29" si="1074">$UK29+VLOOKUP($A29,$ACE:$ACW,1+IFERROR(VALUE(RIGHT(UB$3,2)),RIGHT(UB$3,1)),TRUE)</f>
        <v>-485</v>
      </c>
      <c r="UD29" s="2">
        <f>IFERROR(UE29-VLOOKUP($A29,'TB2-1'!$A:$XEW,1+IFERROR(VALUE(RIGHT(UD$3,2)),RIGHT(UD$3,1)),TRUE),#N/A)</f>
        <v>-510</v>
      </c>
      <c r="UE29" s="9">
        <f t="shared" ref="UE29" si="1075">$UK29+VLOOKUP($A29,$ACE:$ACW,1+IFERROR(VALUE(RIGHT(UD$3,2)),RIGHT(UD$3,1)),TRUE)</f>
        <v>-483</v>
      </c>
      <c r="UF29" s="2">
        <f>IFERROR(UG29-VLOOKUP($A29,'TB2-1'!$A:$XEW,1+IFERROR(VALUE(RIGHT(UF$3,2)),RIGHT(UF$3,1)),TRUE),#N/A)</f>
        <v>-517</v>
      </c>
      <c r="UG29" s="9">
        <f t="shared" ref="UG29" si="1076">$UK29+VLOOKUP($A29,$ACE:$ACW,1+IFERROR(VALUE(RIGHT(UF$3,2)),RIGHT(UF$3,1)),TRUE)</f>
        <v>-477</v>
      </c>
      <c r="UH29" s="2">
        <f>IFERROR(UI29-VLOOKUP($A29,'TB2-1'!$A:$XEW,1+IFERROR(VALUE(RIGHT(UH$3,2)),RIGHT(UH$3,1)),TRUE),#N/A)</f>
        <v>-530</v>
      </c>
      <c r="UI29" s="9">
        <f t="shared" ref="UI29" si="1077">$UK29+VLOOKUP($A29,$ACE:$ACW,1+IFERROR(VALUE(RIGHT(UH$3,2)),RIGHT(UH$3,1)),TRUE)</f>
        <v>-467</v>
      </c>
      <c r="UJ29" s="2">
        <f>IFERROR(UK29-VLOOKUP($A29,'TB2-1'!$A:$XEW,1+IFERROR(VALUE(RIGHT(UJ$3,2)),RIGHT(UJ$3,1)),TRUE),#N/A)</f>
        <v>-587</v>
      </c>
      <c r="UK29" s="9">
        <v>-490</v>
      </c>
      <c r="UL29" s="2">
        <f>IFERROR(UM29-VLOOKUP($A29,'TB2-1'!$A:$XEW,1+IFERROR(VALUE(RIGHT(UL$3,2)),RIGHT(UL$3,1)),TRUE),#N/A)</f>
        <v>-645</v>
      </c>
      <c r="UM29" s="2">
        <f t="shared" si="73"/>
        <v>-490</v>
      </c>
      <c r="UN29" s="2">
        <f>IFERROR(UO29-VLOOKUP($A29,'TB2-1'!$A:$XEW,1+IFERROR(VALUE(RIGHT(UN$3,2)),RIGHT(UN$3,1)),TRUE),#N/A)</f>
        <v>-740</v>
      </c>
      <c r="UO29" s="2">
        <f t="shared" si="73"/>
        <v>-490</v>
      </c>
      <c r="UP29" s="2">
        <f>IFERROR(UQ29-VLOOKUP($A29,'TB2-1'!$A:$XEW,1+IFERROR(VALUE(RIGHT(UP$3,2)),RIGHT(UP$3,1)),TRUE),#N/A)</f>
        <v>-890</v>
      </c>
      <c r="UQ29" s="2">
        <f t="shared" si="73"/>
        <v>-490</v>
      </c>
      <c r="UR29" s="2">
        <f>IFERROR(US29-VLOOKUP($A29,'TB2-1'!$A:$XEW,1+IFERROR(VALUE(RIGHT(UR$3,2)),RIGHT(UR$3,1)),TRUE),#N/A)</f>
        <v>-1120</v>
      </c>
      <c r="US29" s="2">
        <f t="shared" si="73"/>
        <v>-490</v>
      </c>
      <c r="UT29" s="2">
        <f>IFERROR(UU29-VLOOKUP($A29,'TB2-1'!$A:$XEW,1+IFERROR(VALUE(RIGHT(UT$3,2)),RIGHT(UT$3,1)),TRUE),#N/A)</f>
        <v>-1460</v>
      </c>
      <c r="UU29" s="2">
        <f t="shared" si="73"/>
        <v>-490</v>
      </c>
      <c r="UV29" s="2">
        <f>IFERROR(UW29-VLOOKUP($A29,'TB2-1'!$A:$XEW,1+IFERROR(VALUE(RIGHT(UV$3,2)),RIGHT(UV$3,1)),TRUE),#N/A)</f>
        <v>-2040</v>
      </c>
      <c r="UW29" s="2">
        <f t="shared" si="73"/>
        <v>-490</v>
      </c>
      <c r="UX29" s="2">
        <f>IFERROR(UY29-VLOOKUP($A29,'TB2-1'!$A:$XEW,1+IFERROR(VALUE(RIGHT(UX$3,2)),RIGHT(UX$3,1)),TRUE),#N/A)</f>
        <v>-2990</v>
      </c>
      <c r="UY29" s="2">
        <f t="shared" si="73"/>
        <v>-490</v>
      </c>
      <c r="UZ29" s="2">
        <f>IFERROR(VA29-VLOOKUP($A29,'TB2-1'!$A:$XEW,1+IFERROR(VALUE(RIGHT(UZ$3,2)),RIGHT(UZ$3,1)),TRUE),#N/A)</f>
        <v>-4490</v>
      </c>
      <c r="VA29" s="2">
        <f t="shared" si="73"/>
        <v>-490</v>
      </c>
      <c r="VB29" s="2">
        <f>IFERROR(VC29-VLOOKUP($A29,'TB2-1'!$A:$XEW,1+IFERROR(VALUE(RIGHT(VB$3,2)),RIGHT(VB$3,1)),TRUE),#N/A)</f>
        <v>-6790</v>
      </c>
      <c r="VC29" s="2">
        <f t="shared" si="74"/>
        <v>-490</v>
      </c>
      <c r="VD29" s="2">
        <f>IFERROR(VE29-VLOOKUP($A29,'TB2-1'!$A:$XEW,1+IFERROR(VALUE(RIGHT(VD$3,2)),RIGHT(VD$3,1)),TRUE),#N/A)</f>
        <v>-10190</v>
      </c>
      <c r="VE29" s="2">
        <f t="shared" si="75"/>
        <v>-490</v>
      </c>
      <c r="VF29" s="5" t="e">
        <f>IFERROR(VG29-VLOOKUP($A29,'TB2-1'!$A:$XEW,1+IFERROR(VALUE(RIGHT(VF$3,2)),RIGHT(VF$3,1)),TRUE),#N/A)</f>
        <v>#N/A</v>
      </c>
      <c r="VG29" s="9" t="e">
        <f t="shared" si="118"/>
        <v>#N/A</v>
      </c>
      <c r="VH29" s="5" t="e">
        <f>IFERROR(VI29-VLOOKUP($A29,'TB2-1'!$A:$XEW,1+IFERROR(VALUE(RIGHT(VH$3,2)),RIGHT(VH$3,1)),TRUE),#N/A)</f>
        <v>#N/A</v>
      </c>
      <c r="VI29" s="9" t="e">
        <f t="shared" si="118"/>
        <v>#N/A</v>
      </c>
      <c r="VJ29" s="5">
        <f>IFERROR(VK29-VLOOKUP($A29,'TB2-1'!$A:$XEW,1+IFERROR(VALUE(RIGHT(VJ$3,2)),RIGHT(VJ$3,1)),TRUE),#N/A)</f>
        <v>-750</v>
      </c>
      <c r="VK29" s="9">
        <f t="shared" ref="VK29" si="1078">$VU29+VLOOKUP($A29,$ACE:$ACW,1+IFERROR(VALUE(RIGHT(VJ$3,2)),RIGHT(VJ$3,1)),TRUE)</f>
        <v>-735</v>
      </c>
      <c r="VL29" s="5">
        <f>IFERROR(VM29-VLOOKUP($A29,'TB2-1'!$A:$XEW,1+IFERROR(VALUE(RIGHT(VL$3,2)),RIGHT(VL$3,1)),TRUE),#N/A)</f>
        <v>-755</v>
      </c>
      <c r="VM29" s="9">
        <f t="shared" ref="VM29" si="1079">$VU29+VLOOKUP($A29,$ACE:$ACW,1+IFERROR(VALUE(RIGHT(VL$3,2)),RIGHT(VL$3,1)),TRUE)</f>
        <v>-735</v>
      </c>
      <c r="VN29" s="5">
        <f>IFERROR(VO29-VLOOKUP($A29,'TB2-1'!$A:$XEW,1+IFERROR(VALUE(RIGHT(VN$3,2)),RIGHT(VN$3,1)),TRUE),#N/A)</f>
        <v>-760</v>
      </c>
      <c r="VO29" s="9">
        <f t="shared" ref="VO29" si="1080">$VU29+VLOOKUP($A29,$ACE:$ACW,1+IFERROR(VALUE(RIGHT(VN$3,2)),RIGHT(VN$3,1)),TRUE)</f>
        <v>-733</v>
      </c>
      <c r="VP29" s="5">
        <f>IFERROR(VQ29-VLOOKUP($A29,'TB2-1'!$A:$XEW,1+IFERROR(VALUE(RIGHT(VP$3,2)),RIGHT(VP$3,1)),TRUE),#N/A)</f>
        <v>-767</v>
      </c>
      <c r="VQ29" s="9">
        <f t="shared" ref="VQ29" si="1081">$VU29+VLOOKUP($A29,$ACE:$ACW,1+IFERROR(VALUE(RIGHT(VP$3,2)),RIGHT(VP$3,1)),TRUE)</f>
        <v>-727</v>
      </c>
      <c r="VR29" s="5">
        <f>IFERROR(VS29-VLOOKUP($A29,'TB2-1'!$A:$XEW,1+IFERROR(VALUE(RIGHT(VR$3,2)),RIGHT(VR$3,1)),TRUE),#N/A)</f>
        <v>-780</v>
      </c>
      <c r="VS29" s="9">
        <f t="shared" ref="VS29" si="1082">$VU29+VLOOKUP($A29,$ACE:$ACW,1+IFERROR(VALUE(RIGHT(VR$3,2)),RIGHT(VR$3,1)),TRUE)</f>
        <v>-717</v>
      </c>
      <c r="VT29" s="5">
        <f>IFERROR(VU29-VLOOKUP($A29,'TB2-1'!$A:$XEW,1+IFERROR(VALUE(RIGHT(VT$3,2)),RIGHT(VT$3,1)),TRUE),#N/A)</f>
        <v>-837</v>
      </c>
      <c r="VU29" s="9">
        <v>-740</v>
      </c>
      <c r="VV29" s="5">
        <f>IFERROR(VW29-VLOOKUP($A29,'TB2-1'!$A:$XEW,1+IFERROR(VALUE(RIGHT(VV$3,2)),RIGHT(VV$3,1)),TRUE),#N/A)</f>
        <v>-895</v>
      </c>
      <c r="VW29" s="5">
        <f t="shared" si="76"/>
        <v>-740</v>
      </c>
      <c r="VX29" s="5">
        <f>IFERROR(VY29-VLOOKUP($A29,'TB2-1'!$A:$XEW,1+IFERROR(VALUE(RIGHT(VX$3,2)),RIGHT(VX$3,1)),TRUE),#N/A)</f>
        <v>-990</v>
      </c>
      <c r="VY29" s="5">
        <f t="shared" si="76"/>
        <v>-740</v>
      </c>
      <c r="VZ29" s="5">
        <f>IFERROR(WA29-VLOOKUP($A29,'TB2-1'!$A:$XEW,1+IFERROR(VALUE(RIGHT(VZ$3,2)),RIGHT(VZ$3,1)),TRUE),#N/A)</f>
        <v>-1140</v>
      </c>
      <c r="WA29" s="5">
        <f t="shared" si="76"/>
        <v>-740</v>
      </c>
      <c r="WB29" s="5">
        <f>IFERROR(WC29-VLOOKUP($A29,'TB2-1'!$A:$XEW,1+IFERROR(VALUE(RIGHT(WB$3,2)),RIGHT(WB$3,1)),TRUE),#N/A)</f>
        <v>-1370</v>
      </c>
      <c r="WC29" s="5">
        <f t="shared" si="76"/>
        <v>-740</v>
      </c>
      <c r="WD29" s="5">
        <f>IFERROR(WE29-VLOOKUP($A29,'TB2-1'!$A:$XEW,1+IFERROR(VALUE(RIGHT(WD$3,2)),RIGHT(WD$3,1)),TRUE),#N/A)</f>
        <v>-1710</v>
      </c>
      <c r="WE29" s="5">
        <f t="shared" si="76"/>
        <v>-740</v>
      </c>
      <c r="WF29" s="5">
        <f>IFERROR(WG29-VLOOKUP($A29,'TB2-1'!$A:$XEW,1+IFERROR(VALUE(RIGHT(WF$3,2)),RIGHT(WF$3,1)),TRUE),#N/A)</f>
        <v>-2290</v>
      </c>
      <c r="WG29" s="5">
        <f t="shared" si="76"/>
        <v>-740</v>
      </c>
      <c r="WH29" s="5">
        <f>IFERROR(WI29-VLOOKUP($A29,'TB2-1'!$A:$XEW,1+IFERROR(VALUE(RIGHT(WH$3,2)),RIGHT(WH$3,1)),TRUE),#N/A)</f>
        <v>-3240</v>
      </c>
      <c r="WI29" s="5">
        <f t="shared" si="76"/>
        <v>-740</v>
      </c>
      <c r="WJ29" s="5">
        <f>IFERROR(WK29-VLOOKUP($A29,'TB2-1'!$A:$XEW,1+IFERROR(VALUE(RIGHT(WJ$3,2)),RIGHT(WJ$3,1)),TRUE),#N/A)</f>
        <v>-4740</v>
      </c>
      <c r="WK29" s="5">
        <f t="shared" si="76"/>
        <v>-740</v>
      </c>
      <c r="WL29" s="5">
        <f>IFERROR(WM29-VLOOKUP($A29,'TB2-1'!$A:$XEW,1+IFERROR(VALUE(RIGHT(WL$3,2)),RIGHT(WL$3,1)),TRUE),#N/A)</f>
        <v>-7040</v>
      </c>
      <c r="WM29" s="5">
        <f t="shared" si="77"/>
        <v>-740</v>
      </c>
      <c r="WN29" s="5">
        <f>IFERROR(WO29-VLOOKUP($A29,'TB2-1'!$A:$XEW,1+IFERROR(VALUE(RIGHT(WN$3,2)),RIGHT(WN$3,1)),TRUE),#N/A)</f>
        <v>-10440</v>
      </c>
      <c r="WO29" s="5">
        <f t="shared" si="78"/>
        <v>-740</v>
      </c>
      <c r="WP29" s="2" t="e">
        <f>IFERROR(WQ29-VLOOKUP($A29,'TB2-1'!$A:$XEW,1+IFERROR(VALUE(RIGHT(WP$3,2)),RIGHT(WP$3,1)),TRUE),#N/A)</f>
        <v>#N/A</v>
      </c>
      <c r="WQ29" s="9" t="e">
        <f t="shared" si="124"/>
        <v>#N/A</v>
      </c>
      <c r="WR29" s="2" t="e">
        <f>IFERROR(WS29-VLOOKUP($A29,'TB2-1'!$A:$XEW,1+IFERROR(VALUE(RIGHT(WR$3,2)),RIGHT(WR$3,1)),TRUE),#N/A)</f>
        <v>#N/A</v>
      </c>
      <c r="WS29" s="9" t="e">
        <f t="shared" si="124"/>
        <v>#N/A</v>
      </c>
      <c r="WT29" s="2">
        <f>IFERROR(WU29-VLOOKUP($A29,'TB2-1'!$A:$XEW,1+IFERROR(VALUE(RIGHT(WT$3,2)),RIGHT(WT$3,1)),TRUE),#N/A)</f>
        <v>-1110</v>
      </c>
      <c r="WU29" s="9">
        <f t="shared" ref="WU29" si="1083">$XE29+VLOOKUP($A29,$ACE:$ACW,1+IFERROR(VALUE(RIGHT(WT$3,2)),RIGHT(WT$3,1)),TRUE)</f>
        <v>-1095</v>
      </c>
      <c r="WV29" s="2">
        <f>IFERROR(WW29-VLOOKUP($A29,'TB2-1'!$A:$XEW,1+IFERROR(VALUE(RIGHT(WV$3,2)),RIGHT(WV$3,1)),TRUE),#N/A)</f>
        <v>-1115</v>
      </c>
      <c r="WW29" s="9">
        <f t="shared" ref="WW29" si="1084">$XE29+VLOOKUP($A29,$ACE:$ACW,1+IFERROR(VALUE(RIGHT(WV$3,2)),RIGHT(WV$3,1)),TRUE)</f>
        <v>-1095</v>
      </c>
      <c r="WX29" s="2">
        <f>IFERROR(WY29-VLOOKUP($A29,'TB2-1'!$A:$XEW,1+IFERROR(VALUE(RIGHT(WX$3,2)),RIGHT(WX$3,1)),TRUE),#N/A)</f>
        <v>-1120</v>
      </c>
      <c r="WY29" s="9">
        <f t="shared" ref="WY29" si="1085">$XE29+VLOOKUP($A29,$ACE:$ACW,1+IFERROR(VALUE(RIGHT(WX$3,2)),RIGHT(WX$3,1)),TRUE)</f>
        <v>-1093</v>
      </c>
      <c r="WZ29" s="2">
        <f>IFERROR(XA29-VLOOKUP($A29,'TB2-1'!$A:$XEW,1+IFERROR(VALUE(RIGHT(WZ$3,2)),RIGHT(WZ$3,1)),TRUE),#N/A)</f>
        <v>-1127</v>
      </c>
      <c r="XA29" s="9">
        <f t="shared" ref="XA29" si="1086">$XE29+VLOOKUP($A29,$ACE:$ACW,1+IFERROR(VALUE(RIGHT(WZ$3,2)),RIGHT(WZ$3,1)),TRUE)</f>
        <v>-1087</v>
      </c>
      <c r="XB29" s="2">
        <f>IFERROR(XC29-VLOOKUP($A29,'TB2-1'!$A:$XEW,1+IFERROR(VALUE(RIGHT(XB$3,2)),RIGHT(XB$3,1)),TRUE),#N/A)</f>
        <v>-1140</v>
      </c>
      <c r="XC29" s="9">
        <f t="shared" ref="XC29" si="1087">$XE29+VLOOKUP($A29,$ACE:$ACW,1+IFERROR(VALUE(RIGHT(XB$3,2)),RIGHT(XB$3,1)),TRUE)</f>
        <v>-1077</v>
      </c>
      <c r="XD29" s="2">
        <f>IFERROR(XE29-VLOOKUP($A29,'TB2-1'!$A:$XEW,1+IFERROR(VALUE(RIGHT(XD$3,2)),RIGHT(XD$3,1)),TRUE),#N/A)</f>
        <v>-1197</v>
      </c>
      <c r="XE29" s="9">
        <v>-1100</v>
      </c>
      <c r="XF29" s="2">
        <f>IFERROR(XG29-VLOOKUP($A29,'TB2-1'!$A:$XEW,1+IFERROR(VALUE(RIGHT(XF$3,2)),RIGHT(XF$3,1)),TRUE),#N/A)</f>
        <v>-1255</v>
      </c>
      <c r="XG29" s="2">
        <f t="shared" si="79"/>
        <v>-1100</v>
      </c>
      <c r="XH29" s="2">
        <f>IFERROR(XI29-VLOOKUP($A29,'TB2-1'!$A:$XEW,1+IFERROR(VALUE(RIGHT(XH$3,2)),RIGHT(XH$3,1)),TRUE),#N/A)</f>
        <v>-1350</v>
      </c>
      <c r="XI29" s="2">
        <f t="shared" si="79"/>
        <v>-1100</v>
      </c>
      <c r="XJ29" s="2">
        <f>IFERROR(XK29-VLOOKUP($A29,'TB2-1'!$A:$XEW,1+IFERROR(VALUE(RIGHT(XJ$3,2)),RIGHT(XJ$3,1)),TRUE),#N/A)</f>
        <v>-1500</v>
      </c>
      <c r="XK29" s="2">
        <f t="shared" si="79"/>
        <v>-1100</v>
      </c>
      <c r="XL29" s="2">
        <f>IFERROR(XM29-VLOOKUP($A29,'TB2-1'!$A:$XEW,1+IFERROR(VALUE(RIGHT(XL$3,2)),RIGHT(XL$3,1)),TRUE),#N/A)</f>
        <v>-1730</v>
      </c>
      <c r="XM29" s="2">
        <f t="shared" si="79"/>
        <v>-1100</v>
      </c>
      <c r="XN29" s="2">
        <f>IFERROR(XO29-VLOOKUP($A29,'TB2-1'!$A:$XEW,1+IFERROR(VALUE(RIGHT(XN$3,2)),RIGHT(XN$3,1)),TRUE),#N/A)</f>
        <v>-2070</v>
      </c>
      <c r="XO29" s="2">
        <f t="shared" si="79"/>
        <v>-1100</v>
      </c>
      <c r="XP29" s="2">
        <f>IFERROR(XQ29-VLOOKUP($A29,'TB2-1'!$A:$XEW,1+IFERROR(VALUE(RIGHT(XP$3,2)),RIGHT(XP$3,1)),TRUE),#N/A)</f>
        <v>-2650</v>
      </c>
      <c r="XQ29" s="2">
        <f t="shared" si="79"/>
        <v>-1100</v>
      </c>
      <c r="XR29" s="2">
        <f>IFERROR(XS29-VLOOKUP($A29,'TB2-1'!$A:$XEW,1+IFERROR(VALUE(RIGHT(XR$3,2)),RIGHT(XR$3,1)),TRUE),#N/A)</f>
        <v>-3600</v>
      </c>
      <c r="XS29" s="2">
        <f t="shared" si="79"/>
        <v>-1100</v>
      </c>
      <c r="XT29" s="2">
        <f>IFERROR(XU29-VLOOKUP($A29,'TB2-1'!$A:$XEW,1+IFERROR(VALUE(RIGHT(XT$3,2)),RIGHT(XT$3,1)),TRUE),#N/A)</f>
        <v>-5100</v>
      </c>
      <c r="XU29" s="2">
        <f t="shared" si="79"/>
        <v>-1100</v>
      </c>
      <c r="XV29" s="2">
        <f>IFERROR(XW29-VLOOKUP($A29,'TB2-1'!$A:$XEW,1+IFERROR(VALUE(RIGHT(XV$3,2)),RIGHT(XV$3,1)),TRUE),#N/A)</f>
        <v>-7400</v>
      </c>
      <c r="XW29" s="2">
        <f t="shared" si="80"/>
        <v>-1100</v>
      </c>
      <c r="XX29" s="2">
        <f>IFERROR(XY29-VLOOKUP($A29,'TB2-1'!$A:$XEW,1+IFERROR(VALUE(RIGHT(XX$3,2)),RIGHT(XX$3,1)),TRUE),#N/A)</f>
        <v>-10800</v>
      </c>
      <c r="XY29" s="2">
        <f t="shared" si="81"/>
        <v>-1100</v>
      </c>
      <c r="XZ29" s="5" t="e">
        <f>IFERROR(YA29-VLOOKUP($A29,'TB2-1'!$A:$XEW,1+IFERROR(VALUE(RIGHT(XZ$3,2)),RIGHT(XZ$3,1)),TRUE),#N/A)</f>
        <v>#N/A</v>
      </c>
      <c r="YA29" s="9" t="e">
        <f t="shared" si="130"/>
        <v>#N/A</v>
      </c>
      <c r="YB29" s="5" t="e">
        <f>IFERROR(YC29-VLOOKUP($A29,'TB2-1'!$A:$XEW,1+IFERROR(VALUE(RIGHT(YB$3,2)),RIGHT(YB$3,1)),TRUE),#N/A)</f>
        <v>#N/A</v>
      </c>
      <c r="YC29" s="9" t="e">
        <f t="shared" si="130"/>
        <v>#N/A</v>
      </c>
      <c r="YD29" s="5">
        <f>IFERROR(YE29-VLOOKUP($A29,'TB2-1'!$A:$XEW,1+IFERROR(VALUE(RIGHT(YD$3,2)),RIGHT(YD$3,1)),TRUE),#N/A)</f>
        <v>-1460</v>
      </c>
      <c r="YE29" s="9">
        <f t="shared" ref="YE29" si="1088">$YO29+VLOOKUP($A29,$ACE:$ACW,1+IFERROR(VALUE(RIGHT(YD$3,2)),RIGHT(YD$3,1)),TRUE)</f>
        <v>-1445</v>
      </c>
      <c r="YF29" s="5">
        <f>IFERROR(YG29-VLOOKUP($A29,'TB2-1'!$A:$XEW,1+IFERROR(VALUE(RIGHT(YF$3,2)),RIGHT(YF$3,1)),TRUE),#N/A)</f>
        <v>-1465</v>
      </c>
      <c r="YG29" s="9">
        <f t="shared" ref="YG29" si="1089">$YO29+VLOOKUP($A29,$ACE:$ACW,1+IFERROR(VALUE(RIGHT(YF$3,2)),RIGHT(YF$3,1)),TRUE)</f>
        <v>-1445</v>
      </c>
      <c r="YH29" s="5">
        <f>IFERROR(YI29-VLOOKUP($A29,'TB2-1'!$A:$XEW,1+IFERROR(VALUE(RIGHT(YH$3,2)),RIGHT(YH$3,1)),TRUE),#N/A)</f>
        <v>-1470</v>
      </c>
      <c r="YI29" s="9">
        <f t="shared" ref="YI29" si="1090">$YO29+VLOOKUP($A29,$ACE:$ACW,1+IFERROR(VALUE(RIGHT(YH$3,2)),RIGHT(YH$3,1)),TRUE)</f>
        <v>-1443</v>
      </c>
      <c r="YJ29" s="5">
        <f>IFERROR(YK29-VLOOKUP($A29,'TB2-1'!$A:$XEW,1+IFERROR(VALUE(RIGHT(YJ$3,2)),RIGHT(YJ$3,1)),TRUE),#N/A)</f>
        <v>-1477</v>
      </c>
      <c r="YK29" s="9">
        <f t="shared" ref="YK29" si="1091">$YO29+VLOOKUP($A29,$ACE:$ACW,1+IFERROR(VALUE(RIGHT(YJ$3,2)),RIGHT(YJ$3,1)),TRUE)</f>
        <v>-1437</v>
      </c>
      <c r="YL29" s="5">
        <f>IFERROR(YM29-VLOOKUP($A29,'TB2-1'!$A:$XEW,1+IFERROR(VALUE(RIGHT(YL$3,2)),RIGHT(YL$3,1)),TRUE),#N/A)</f>
        <v>-1490</v>
      </c>
      <c r="YM29" s="9">
        <f t="shared" ref="YM29" si="1092">$YO29+VLOOKUP($A29,$ACE:$ACW,1+IFERROR(VALUE(RIGHT(YL$3,2)),RIGHT(YL$3,1)),TRUE)</f>
        <v>-1427</v>
      </c>
      <c r="YN29" s="5">
        <f>IFERROR(YO29-VLOOKUP($A29,'TB2-1'!$A:$XEW,1+IFERROR(VALUE(RIGHT(YN$3,2)),RIGHT(YN$3,1)),TRUE),#N/A)</f>
        <v>-1547</v>
      </c>
      <c r="YO29" s="9">
        <v>-1450</v>
      </c>
      <c r="YP29" s="5">
        <f>IFERROR(YQ29-VLOOKUP($A29,'TB2-1'!$A:$XEW,1+IFERROR(VALUE(RIGHT(YP$3,2)),RIGHT(YP$3,1)),TRUE),#N/A)</f>
        <v>-1605</v>
      </c>
      <c r="YQ29" s="5">
        <f t="shared" si="82"/>
        <v>-1450</v>
      </c>
      <c r="YR29" s="5">
        <f>IFERROR(YS29-VLOOKUP($A29,'TB2-1'!$A:$XEW,1+IFERROR(VALUE(RIGHT(YR$3,2)),RIGHT(YR$3,1)),TRUE),#N/A)</f>
        <v>-1700</v>
      </c>
      <c r="YS29" s="5">
        <f t="shared" si="82"/>
        <v>-1450</v>
      </c>
      <c r="YT29" s="5">
        <f>IFERROR(YU29-VLOOKUP($A29,'TB2-1'!$A:$XEW,1+IFERROR(VALUE(RIGHT(YT$3,2)),RIGHT(YT$3,1)),TRUE),#N/A)</f>
        <v>-1850</v>
      </c>
      <c r="YU29" s="5">
        <f t="shared" si="82"/>
        <v>-1450</v>
      </c>
      <c r="YV29" s="5">
        <f>IFERROR(YW29-VLOOKUP($A29,'TB2-1'!$A:$XEW,1+IFERROR(VALUE(RIGHT(YV$3,2)),RIGHT(YV$3,1)),TRUE),#N/A)</f>
        <v>-2080</v>
      </c>
      <c r="YW29" s="5">
        <f t="shared" si="82"/>
        <v>-1450</v>
      </c>
      <c r="YX29" s="5">
        <f>IFERROR(YY29-VLOOKUP($A29,'TB2-1'!$A:$XEW,1+IFERROR(VALUE(RIGHT(YX$3,2)),RIGHT(YX$3,1)),TRUE),#N/A)</f>
        <v>-2420</v>
      </c>
      <c r="YY29" s="5">
        <f t="shared" si="82"/>
        <v>-1450</v>
      </c>
      <c r="YZ29" s="5">
        <f>IFERROR(ZA29-VLOOKUP($A29,'TB2-1'!$A:$XEW,1+IFERROR(VALUE(RIGHT(YZ$3,2)),RIGHT(YZ$3,1)),TRUE),#N/A)</f>
        <v>-3000</v>
      </c>
      <c r="ZA29" s="5">
        <f t="shared" si="82"/>
        <v>-1450</v>
      </c>
      <c r="ZB29" s="5">
        <f>IFERROR(ZC29-VLOOKUP($A29,'TB2-1'!$A:$XEW,1+IFERROR(VALUE(RIGHT(ZB$3,2)),RIGHT(ZB$3,1)),TRUE),#N/A)</f>
        <v>-3950</v>
      </c>
      <c r="ZC29" s="5">
        <f t="shared" si="82"/>
        <v>-1450</v>
      </c>
      <c r="ZD29" s="5">
        <f>IFERROR(ZE29-VLOOKUP($A29,'TB2-1'!$A:$XEW,1+IFERROR(VALUE(RIGHT(ZD$3,2)),RIGHT(ZD$3,1)),TRUE),#N/A)</f>
        <v>-5450</v>
      </c>
      <c r="ZE29" s="5">
        <f t="shared" si="82"/>
        <v>-1450</v>
      </c>
      <c r="ZF29" s="5">
        <f>IFERROR(ZG29-VLOOKUP($A29,'TB2-1'!$A:$XEW,1+IFERROR(VALUE(RIGHT(ZF$3,2)),RIGHT(ZF$3,1)),TRUE),#N/A)</f>
        <v>-7750</v>
      </c>
      <c r="ZG29" s="5">
        <f t="shared" si="83"/>
        <v>-1450</v>
      </c>
      <c r="ZH29" s="5">
        <f>IFERROR(ZI29-VLOOKUP($A29,'TB2-1'!$A:$XEW,1+IFERROR(VALUE(RIGHT(ZH$3,2)),RIGHT(ZH$3,1)),TRUE),#N/A)</f>
        <v>-11150</v>
      </c>
      <c r="ZI29" s="5">
        <f t="shared" si="84"/>
        <v>-1450</v>
      </c>
      <c r="ZJ29" s="2" t="e">
        <f>IFERROR(ZK29-VLOOKUP($A29,'TB2-1'!$A:$XEW,1+IFERROR(VALUE(RIGHT(ZJ$3,2)),RIGHT(ZJ$3,1)),TRUE),#N/A)</f>
        <v>#N/A</v>
      </c>
      <c r="ZK29" s="9" t="e">
        <f t="shared" si="136"/>
        <v>#N/A</v>
      </c>
      <c r="ZL29" s="2" t="e">
        <f>IFERROR(ZM29-VLOOKUP($A29,'TB2-1'!$A:$XEW,1+IFERROR(VALUE(RIGHT(ZL$3,2)),RIGHT(ZL$3,1)),TRUE),#N/A)</f>
        <v>#N/A</v>
      </c>
      <c r="ZM29" s="9" t="e">
        <f t="shared" si="136"/>
        <v>#N/A</v>
      </c>
      <c r="ZN29" s="2">
        <f>IFERROR(ZO29-VLOOKUP($A29,'TB2-1'!$A:$XEW,1+IFERROR(VALUE(RIGHT(ZN$3,2)),RIGHT(ZN$3,1)),TRUE),#N/A)</f>
        <v>-1860</v>
      </c>
      <c r="ZO29" s="9">
        <f t="shared" ref="ZO29" si="1093">$ZY29+VLOOKUP($A29,$ACE:$ACW,1+IFERROR(VALUE(RIGHT(ZN$3,2)),RIGHT(ZN$3,1)),TRUE)</f>
        <v>-1845</v>
      </c>
      <c r="ZP29" s="2">
        <f>IFERROR(ZQ29-VLOOKUP($A29,'TB2-1'!$A:$XEW,1+IFERROR(VALUE(RIGHT(ZP$3,2)),RIGHT(ZP$3,1)),TRUE),#N/A)</f>
        <v>-1865</v>
      </c>
      <c r="ZQ29" s="9">
        <f t="shared" ref="ZQ29" si="1094">$ZY29+VLOOKUP($A29,$ACE:$ACW,1+IFERROR(VALUE(RIGHT(ZP$3,2)),RIGHT(ZP$3,1)),TRUE)</f>
        <v>-1845</v>
      </c>
      <c r="ZR29" s="2">
        <f>IFERROR(ZS29-VLOOKUP($A29,'TB2-1'!$A:$XEW,1+IFERROR(VALUE(RIGHT(ZR$3,2)),RIGHT(ZR$3,1)),TRUE),#N/A)</f>
        <v>-1870</v>
      </c>
      <c r="ZS29" s="9">
        <f t="shared" ref="ZS29" si="1095">$ZY29+VLOOKUP($A29,$ACE:$ACW,1+IFERROR(VALUE(RIGHT(ZR$3,2)),RIGHT(ZR$3,1)),TRUE)</f>
        <v>-1843</v>
      </c>
      <c r="ZT29" s="2">
        <f>IFERROR(ZU29-VLOOKUP($A29,'TB2-1'!$A:$XEW,1+IFERROR(VALUE(RIGHT(ZT$3,2)),RIGHT(ZT$3,1)),TRUE),#N/A)</f>
        <v>-1877</v>
      </c>
      <c r="ZU29" s="9">
        <f t="shared" ref="ZU29" si="1096">$ZY29+VLOOKUP($A29,$ACE:$ACW,1+IFERROR(VALUE(RIGHT(ZT$3,2)),RIGHT(ZT$3,1)),TRUE)</f>
        <v>-1837</v>
      </c>
      <c r="ZV29" s="2">
        <f>IFERROR(ZW29-VLOOKUP($A29,'TB2-1'!$A:$XEW,1+IFERROR(VALUE(RIGHT(ZV$3,2)),RIGHT(ZV$3,1)),TRUE),#N/A)</f>
        <v>-1890</v>
      </c>
      <c r="ZW29" s="9">
        <f t="shared" ref="ZW29" si="1097">$ZY29+VLOOKUP($A29,$ACE:$ACW,1+IFERROR(VALUE(RIGHT(ZV$3,2)),RIGHT(ZV$3,1)),TRUE)</f>
        <v>-1827</v>
      </c>
      <c r="ZX29" s="2">
        <f>IFERROR(ZY29-VLOOKUP($A29,'TB2-1'!$A:$XEW,1+IFERROR(VALUE(RIGHT(ZX$3,2)),RIGHT(ZX$3,1)),TRUE),#N/A)</f>
        <v>-1947</v>
      </c>
      <c r="ZY29" s="9">
        <v>-1850</v>
      </c>
      <c r="ZZ29" s="2">
        <f>IFERROR(AAA29-VLOOKUP($A29,'TB2-1'!$A:$XEW,1+IFERROR(VALUE(RIGHT(ZZ$3,2)),RIGHT(ZZ$3,1)),TRUE),#N/A)</f>
        <v>-2005</v>
      </c>
      <c r="AAA29" s="2">
        <f t="shared" si="85"/>
        <v>-1850</v>
      </c>
      <c r="AAB29" s="2">
        <f>IFERROR(AAC29-VLOOKUP($A29,'TB2-1'!$A:$XEW,1+IFERROR(VALUE(RIGHT(AAB$3,2)),RIGHT(AAB$3,1)),TRUE),#N/A)</f>
        <v>-2100</v>
      </c>
      <c r="AAC29" s="2">
        <f t="shared" si="85"/>
        <v>-1850</v>
      </c>
      <c r="AAD29" s="2">
        <f>IFERROR(AAE29-VLOOKUP($A29,'TB2-1'!$A:$XEW,1+IFERROR(VALUE(RIGHT(AAD$3,2)),RIGHT(AAD$3,1)),TRUE),#N/A)</f>
        <v>-2250</v>
      </c>
      <c r="AAE29" s="2">
        <f t="shared" si="85"/>
        <v>-1850</v>
      </c>
      <c r="AAF29" s="2">
        <f>IFERROR(AAG29-VLOOKUP($A29,'TB2-1'!$A:$XEW,1+IFERROR(VALUE(RIGHT(AAF$3,2)),RIGHT(AAF$3,1)),TRUE),#N/A)</f>
        <v>-2480</v>
      </c>
      <c r="AAG29" s="2">
        <f t="shared" si="85"/>
        <v>-1850</v>
      </c>
      <c r="AAH29" s="2">
        <f>IFERROR(AAI29-VLOOKUP($A29,'TB2-1'!$A:$XEW,1+IFERROR(VALUE(RIGHT(AAH$3,2)),RIGHT(AAH$3,1)),TRUE),#N/A)</f>
        <v>-2820</v>
      </c>
      <c r="AAI29" s="2">
        <f t="shared" si="85"/>
        <v>-1850</v>
      </c>
      <c r="AAJ29" s="2">
        <f>IFERROR(AAK29-VLOOKUP($A29,'TB2-1'!$A:$XEW,1+IFERROR(VALUE(RIGHT(AAJ$3,2)),RIGHT(AAJ$3,1)),TRUE),#N/A)</f>
        <v>-3400</v>
      </c>
      <c r="AAK29" s="2">
        <f t="shared" si="85"/>
        <v>-1850</v>
      </c>
      <c r="AAL29" s="2">
        <f>IFERROR(AAM29-VLOOKUP($A29,'TB2-1'!$A:$XEW,1+IFERROR(VALUE(RIGHT(AAL$3,2)),RIGHT(AAL$3,1)),TRUE),#N/A)</f>
        <v>-4350</v>
      </c>
      <c r="AAM29" s="2">
        <f t="shared" si="85"/>
        <v>-1850</v>
      </c>
      <c r="AAN29" s="2">
        <f>IFERROR(AAO29-VLOOKUP($A29,'TB2-1'!$A:$XEW,1+IFERROR(VALUE(RIGHT(AAN$3,2)),RIGHT(AAN$3,1)),TRUE),#N/A)</f>
        <v>-5850</v>
      </c>
      <c r="AAO29" s="2">
        <f t="shared" si="85"/>
        <v>-1850</v>
      </c>
      <c r="AAP29" s="2">
        <f>IFERROR(AAQ29-VLOOKUP($A29,'TB2-1'!$A:$XEW,1+IFERROR(VALUE(RIGHT(AAP$3,2)),RIGHT(AAP$3,1)),TRUE),#N/A)</f>
        <v>-8150</v>
      </c>
      <c r="AAQ29" s="2">
        <f t="shared" si="86"/>
        <v>-1850</v>
      </c>
      <c r="AAR29" s="2">
        <f>IFERROR(AAS29-VLOOKUP($A29,'TB2-1'!$A:$XEW,1+IFERROR(VALUE(RIGHT(AAR$3,2)),RIGHT(AAR$3,1)),TRUE),#N/A)</f>
        <v>-11550</v>
      </c>
      <c r="AAS29" s="2">
        <f t="shared" si="87"/>
        <v>-1850</v>
      </c>
      <c r="AAT29" s="5" t="e">
        <f>IFERROR(AAU29-VLOOKUP($A29,'TB2-1'!$A:$XEW,1+IFERROR(VALUE(RIGHT(AAT$3,2)),RIGHT(AAT$3,1)),TRUE),#N/A)</f>
        <v>#N/A</v>
      </c>
      <c r="AAU29" s="9" t="e">
        <f t="shared" si="142"/>
        <v>#N/A</v>
      </c>
      <c r="AAV29" s="5" t="e">
        <f>IFERROR(AAW29-VLOOKUP($A29,'TB2-1'!$A:$XEW,1+IFERROR(VALUE(RIGHT(AAV$3,2)),RIGHT(AAV$3,1)),TRUE),#N/A)</f>
        <v>#N/A</v>
      </c>
      <c r="AAW29" s="9" t="e">
        <f t="shared" si="142"/>
        <v>#N/A</v>
      </c>
      <c r="AAX29" s="5">
        <f>IFERROR(AAY29-VLOOKUP($A29,'TB2-1'!$A:$XEW,1+IFERROR(VALUE(RIGHT(AAX$3,2)),RIGHT(AAX$3,1)),TRUE),#N/A)</f>
        <v>-2410</v>
      </c>
      <c r="AAY29" s="9">
        <f t="shared" ref="AAY29" si="1098">$ABI29+VLOOKUP($A29,$ACE:$ACW,1+IFERROR(VALUE(RIGHT(AAX$3,2)),RIGHT(AAX$3,1)),TRUE)</f>
        <v>-2395</v>
      </c>
      <c r="AAZ29" s="5">
        <f>IFERROR(ABA29-VLOOKUP($A29,'TB2-1'!$A:$XEW,1+IFERROR(VALUE(RIGHT(AAZ$3,2)),RIGHT(AAZ$3,1)),TRUE),#N/A)</f>
        <v>-2415</v>
      </c>
      <c r="ABA29" s="9">
        <f t="shared" ref="ABA29" si="1099">$ABI29+VLOOKUP($A29,$ACE:$ACW,1+IFERROR(VALUE(RIGHT(AAZ$3,2)),RIGHT(AAZ$3,1)),TRUE)</f>
        <v>-2395</v>
      </c>
      <c r="ABB29" s="5">
        <f>IFERROR(ABC29-VLOOKUP($A29,'TB2-1'!$A:$XEW,1+IFERROR(VALUE(RIGHT(ABB$3,2)),RIGHT(ABB$3,1)),TRUE),#N/A)</f>
        <v>-2420</v>
      </c>
      <c r="ABC29" s="9">
        <f t="shared" ref="ABC29" si="1100">$ABI29+VLOOKUP($A29,$ACE:$ACW,1+IFERROR(VALUE(RIGHT(ABB$3,2)),RIGHT(ABB$3,1)),TRUE)</f>
        <v>-2393</v>
      </c>
      <c r="ABD29" s="5">
        <f>IFERROR(ABE29-VLOOKUP($A29,'TB2-1'!$A:$XEW,1+IFERROR(VALUE(RIGHT(ABD$3,2)),RIGHT(ABD$3,1)),TRUE),#N/A)</f>
        <v>-2427</v>
      </c>
      <c r="ABE29" s="9">
        <f t="shared" ref="ABE29" si="1101">$ABI29+VLOOKUP($A29,$ACE:$ACW,1+IFERROR(VALUE(RIGHT(ABD$3,2)),RIGHT(ABD$3,1)),TRUE)</f>
        <v>-2387</v>
      </c>
      <c r="ABF29" s="5">
        <f>IFERROR(ABG29-VLOOKUP($A29,'TB2-1'!$A:$XEW,1+IFERROR(VALUE(RIGHT(ABF$3,2)),RIGHT(ABF$3,1)),TRUE),#N/A)</f>
        <v>-2440</v>
      </c>
      <c r="ABG29" s="9">
        <f t="shared" ref="ABG29" si="1102">$ABI29+VLOOKUP($A29,$ACE:$ACW,1+IFERROR(VALUE(RIGHT(ABF$3,2)),RIGHT(ABF$3,1)),TRUE)</f>
        <v>-2377</v>
      </c>
      <c r="ABH29" s="5">
        <f>IFERROR(ABI29-VLOOKUP($A29,'TB2-1'!$A:$XEW,1+IFERROR(VALUE(RIGHT(ABH$3,2)),RIGHT(ABH$3,1)),TRUE),#N/A)</f>
        <v>-2497</v>
      </c>
      <c r="ABI29" s="9">
        <v>-2400</v>
      </c>
      <c r="ABJ29" s="5">
        <f>IFERROR(ABK29-VLOOKUP($A29,'TB2-1'!$A:$XEW,1+IFERROR(VALUE(RIGHT(ABJ$3,2)),RIGHT(ABJ$3,1)),TRUE),#N/A)</f>
        <v>-2555</v>
      </c>
      <c r="ABK29" s="5">
        <f t="shared" si="88"/>
        <v>-2400</v>
      </c>
      <c r="ABL29" s="5">
        <f>IFERROR(ABM29-VLOOKUP($A29,'TB2-1'!$A:$XEW,1+IFERROR(VALUE(RIGHT(ABL$3,2)),RIGHT(ABL$3,1)),TRUE),#N/A)</f>
        <v>-2650</v>
      </c>
      <c r="ABM29" s="5">
        <f t="shared" si="88"/>
        <v>-2400</v>
      </c>
      <c r="ABN29" s="5">
        <f>IFERROR(ABO29-VLOOKUP($A29,'TB2-1'!$A:$XEW,1+IFERROR(VALUE(RIGHT(ABN$3,2)),RIGHT(ABN$3,1)),TRUE),#N/A)</f>
        <v>-2800</v>
      </c>
      <c r="ABO29" s="5">
        <f t="shared" si="88"/>
        <v>-2400</v>
      </c>
      <c r="ABP29" s="5">
        <f>IFERROR(ABQ29-VLOOKUP($A29,'TB2-1'!$A:$XEW,1+IFERROR(VALUE(RIGHT(ABP$3,2)),RIGHT(ABP$3,1)),TRUE),#N/A)</f>
        <v>-3030</v>
      </c>
      <c r="ABQ29" s="5">
        <f t="shared" si="88"/>
        <v>-2400</v>
      </c>
      <c r="ABR29" s="5">
        <f>IFERROR(ABS29-VLOOKUP($A29,'TB2-1'!$A:$XEW,1+IFERROR(VALUE(RIGHT(ABR$3,2)),RIGHT(ABR$3,1)),TRUE),#N/A)</f>
        <v>-3370</v>
      </c>
      <c r="ABS29" s="5">
        <f t="shared" si="88"/>
        <v>-2400</v>
      </c>
      <c r="ABT29" s="5">
        <f>IFERROR(ABU29-VLOOKUP($A29,'TB2-1'!$A:$XEW,1+IFERROR(VALUE(RIGHT(ABT$3,2)),RIGHT(ABT$3,1)),TRUE),#N/A)</f>
        <v>-3950</v>
      </c>
      <c r="ABU29" s="5">
        <f t="shared" si="88"/>
        <v>-2400</v>
      </c>
      <c r="ABV29" s="5">
        <f>IFERROR(ABW29-VLOOKUP($A29,'TB2-1'!$A:$XEW,1+IFERROR(VALUE(RIGHT(ABV$3,2)),RIGHT(ABV$3,1)),TRUE),#N/A)</f>
        <v>-4900</v>
      </c>
      <c r="ABW29" s="5">
        <f t="shared" si="88"/>
        <v>-2400</v>
      </c>
      <c r="ABX29" s="5">
        <f>IFERROR(ABY29-VLOOKUP($A29,'TB2-1'!$A:$XEW,1+IFERROR(VALUE(RIGHT(ABX$3,2)),RIGHT(ABX$3,1)),TRUE),#N/A)</f>
        <v>-6400</v>
      </c>
      <c r="ABY29" s="5">
        <f t="shared" si="88"/>
        <v>-2400</v>
      </c>
      <c r="ABZ29" s="5">
        <f>IFERROR(ACA29-VLOOKUP($A29,'TB2-1'!$A:$XEW,1+IFERROR(VALUE(RIGHT(ABZ$3,2)),RIGHT(ABZ$3,1)),TRUE),#N/A)</f>
        <v>-8700</v>
      </c>
      <c r="ACA29" s="5">
        <f t="shared" si="89"/>
        <v>-2400</v>
      </c>
      <c r="ACB29" s="5">
        <f>IFERROR(ACC29-VLOOKUP($A29,'TB2-1'!$A:$XEW,1+IFERROR(VALUE(RIGHT(ACB$3,2)),RIGHT(ACB$3,1)),TRUE),#N/A)</f>
        <v>-12100</v>
      </c>
      <c r="ACC29" s="5">
        <f t="shared" si="90"/>
        <v>-2400</v>
      </c>
      <c r="ACE29" s="2">
        <f>Config!G25</f>
        <v>400.00099999999998</v>
      </c>
      <c r="ACF29" s="6" t="e">
        <v>#N/A</v>
      </c>
      <c r="ACG29" s="6" t="e">
        <v>#N/A</v>
      </c>
      <c r="ACH29" s="6">
        <v>5</v>
      </c>
      <c r="ACI29" s="6">
        <v>5</v>
      </c>
      <c r="ACJ29" s="6">
        <v>7</v>
      </c>
      <c r="ACK29" s="6">
        <v>13</v>
      </c>
      <c r="ACL29" s="6">
        <v>23</v>
      </c>
      <c r="ACM29" s="6">
        <v>34</v>
      </c>
      <c r="ACN29" s="6" t="e">
        <v>#N/A</v>
      </c>
      <c r="ACO29" s="6" t="e">
        <v>#N/A</v>
      </c>
      <c r="ACP29" s="6" t="e">
        <v>#N/A</v>
      </c>
      <c r="ACQ29" s="6" t="e">
        <v>#N/A</v>
      </c>
      <c r="ACR29" s="6" t="e">
        <v>#N/A</v>
      </c>
      <c r="ACS29" s="6" t="e">
        <v>#N/A</v>
      </c>
      <c r="ACT29" s="6" t="e">
        <v>#N/A</v>
      </c>
      <c r="ACU29" s="6" t="e">
        <v>#N/A</v>
      </c>
      <c r="ACV29" s="6" t="e">
        <v>#N/A</v>
      </c>
      <c r="ACW29" s="6" t="e">
        <v>#N/A</v>
      </c>
    </row>
    <row r="30" spans="1:777" ht="15.75" thickBot="1" x14ac:dyDescent="0.3">
      <c r="A30" s="2">
        <f>Config!G26</f>
        <v>450.00099999999998</v>
      </c>
      <c r="B30" s="84">
        <v>480</v>
      </c>
      <c r="C30" s="5">
        <f>IFERROR(B30+VLOOKUP($A30,'TB2-1'!$A:$XEW,1+IFERROR(VALUE(RIGHT(B$3,2)),RIGHT(B$3,1)),TRUE),#N/A)</f>
        <v>488</v>
      </c>
      <c r="D30" s="10">
        <f t="shared" si="1"/>
        <v>480</v>
      </c>
      <c r="E30" s="5">
        <f>IFERROR(D30+VLOOKUP($A30,'TB2-1'!$A:$XEW,1+IFERROR(VALUE(RIGHT(D$3,2)),RIGHT(D$3,1)),TRUE),#N/A)</f>
        <v>490</v>
      </c>
      <c r="F30" s="10">
        <f t="shared" si="1"/>
        <v>480</v>
      </c>
      <c r="G30" s="5">
        <f>IFERROR(F30+VLOOKUP($A30,'TB2-1'!$A:$XEW,1+IFERROR(VALUE(RIGHT(F$3,2)),RIGHT(F$3,1)),TRUE),#N/A)</f>
        <v>495</v>
      </c>
      <c r="H30" s="10">
        <f t="shared" si="1"/>
        <v>480</v>
      </c>
      <c r="I30" s="5">
        <f>IFERROR(H30+VLOOKUP($A30,'TB2-1'!$A:$XEW,1+IFERROR(VALUE(RIGHT(H$3,2)),RIGHT(H$3,1)),TRUE),#N/A)</f>
        <v>500</v>
      </c>
      <c r="J30" s="10">
        <f t="shared" si="1"/>
        <v>480</v>
      </c>
      <c r="K30" s="5">
        <f>IFERROR(J30+VLOOKUP($A30,'TB2-1'!$A:$XEW,1+IFERROR(VALUE(RIGHT(J$3,2)),RIGHT(J$3,1)),TRUE),#N/A)</f>
        <v>507</v>
      </c>
      <c r="L30" s="10">
        <f t="shared" si="1"/>
        <v>480</v>
      </c>
      <c r="M30" s="5">
        <f>IFERROR(L30+VLOOKUP($A30,'TB2-1'!$A:$XEW,1+IFERROR(VALUE(RIGHT(L$3,2)),RIGHT(L$3,1)),TRUE),#N/A)</f>
        <v>520</v>
      </c>
      <c r="N30" s="10">
        <f t="shared" si="1"/>
        <v>480</v>
      </c>
      <c r="O30" s="5">
        <f>IFERROR(N30+VLOOKUP($A30,'TB2-1'!$A:$XEW,1+IFERROR(VALUE(RIGHT(N$3,2)),RIGHT(N$3,1)),TRUE),#N/A)</f>
        <v>543</v>
      </c>
      <c r="P30" s="10">
        <f t="shared" si="1"/>
        <v>480</v>
      </c>
      <c r="Q30" s="5">
        <f>IFERROR(P30+VLOOKUP($A30,'TB2-1'!$A:$XEW,1+IFERROR(VALUE(RIGHT(P$3,2)),RIGHT(P$3,1)),TRUE),#N/A)</f>
        <v>577</v>
      </c>
      <c r="R30" s="10">
        <f t="shared" si="1"/>
        <v>480</v>
      </c>
      <c r="S30" s="5">
        <f>IFERROR(R30+VLOOKUP($A30,'TB2-1'!$A:$XEW,1+IFERROR(VALUE(RIGHT(R$3,2)),RIGHT(R$3,1)),TRUE),#N/A)</f>
        <v>635</v>
      </c>
      <c r="T30" s="10">
        <f t="shared" si="2"/>
        <v>480</v>
      </c>
      <c r="U30" s="5">
        <f>IFERROR(T30+VLOOKUP($A30,'TB2-1'!$A:$XEW,1+IFERROR(VALUE(RIGHT(T$3,2)),RIGHT(T$3,1)),TRUE),#N/A)</f>
        <v>730</v>
      </c>
      <c r="V30" s="10">
        <f t="shared" si="3"/>
        <v>480</v>
      </c>
      <c r="W30" s="5">
        <f>IFERROR(V30+VLOOKUP($A30,'TB2-1'!$A:$XEW,1+IFERROR(VALUE(RIGHT(V$3,2)),RIGHT(V$3,1)),TRUE),#N/A)</f>
        <v>880</v>
      </c>
      <c r="X30" s="10">
        <f t="shared" si="4"/>
        <v>480</v>
      </c>
      <c r="Y30" s="5">
        <f>IFERROR(X30+VLOOKUP($A30,'TB2-1'!$A:$XEW,1+IFERROR(VALUE(RIGHT(X$3,2)),RIGHT(X$3,1)),TRUE),#N/A)</f>
        <v>1110</v>
      </c>
      <c r="Z30" s="10">
        <f t="shared" si="5"/>
        <v>480</v>
      </c>
      <c r="AA30" s="5">
        <f>IFERROR(Z30+VLOOKUP($A30,'TB2-1'!$A:$XEW,1+IFERROR(VALUE(RIGHT(Z$3,2)),RIGHT(Z$3,1)),TRUE),#N/A)</f>
        <v>1450</v>
      </c>
      <c r="AB30" s="10">
        <f t="shared" si="6"/>
        <v>480</v>
      </c>
      <c r="AC30" s="5">
        <f>IFERROR(AB30+VLOOKUP($A30,'TB2-1'!$A:$XEW,1+IFERROR(VALUE(RIGHT(AB$3,2)),RIGHT(AB$3,1)),TRUE),#N/A)</f>
        <v>2030</v>
      </c>
      <c r="AD30" s="10">
        <f t="shared" si="7"/>
        <v>480</v>
      </c>
      <c r="AE30" s="5">
        <f>IFERROR(AD30+VLOOKUP($A30,'TB2-1'!$A:$XEW,1+IFERROR(VALUE(RIGHT(AD$3,2)),RIGHT(AD$3,1)),TRUE),#N/A)</f>
        <v>2980</v>
      </c>
      <c r="AF30" s="10">
        <f t="shared" si="8"/>
        <v>480</v>
      </c>
      <c r="AG30" s="5">
        <f>IFERROR(AF30+VLOOKUP($A30,'TB2-1'!$A:$XEW,1+IFERROR(VALUE(RIGHT(AF$3,2)),RIGHT(AF$3,1)),TRUE),#N/A)</f>
        <v>4480</v>
      </c>
      <c r="AH30" s="10">
        <f t="shared" si="9"/>
        <v>480</v>
      </c>
      <c r="AI30" s="5">
        <f>IFERROR(AH30+VLOOKUP($A30,'TB2-1'!$A:$XEW,1+IFERROR(VALUE(RIGHT(AH$3,2)),RIGHT(AH$3,1)),TRUE),#N/A)</f>
        <v>6780</v>
      </c>
      <c r="AJ30" s="10">
        <f t="shared" si="10"/>
        <v>480</v>
      </c>
      <c r="AK30" s="5">
        <f>IFERROR(AJ30+VLOOKUP($A30,'TB2-1'!$A:$XEW,1+IFERROR(VALUE(RIGHT(AJ$3,2)),RIGHT(AJ$3,1)),TRUE),#N/A)</f>
        <v>10180</v>
      </c>
      <c r="AL30" s="84">
        <v>230</v>
      </c>
      <c r="AM30" s="6">
        <f>IFERROR(AL30+VLOOKUP($A30,'TB2-1'!$A:$XEW,1+IFERROR(VALUE(RIGHT(AL$3,2)),RIGHT(AL$3,1)),TRUE),#N/A)</f>
        <v>238</v>
      </c>
      <c r="AN30" s="6">
        <f t="shared" si="11"/>
        <v>230</v>
      </c>
      <c r="AO30" s="6">
        <f>IFERROR(AN30+VLOOKUP($A30,'TB2-1'!$A:$XEW,1+IFERROR(VALUE(RIGHT(AN$3,2)),RIGHT(AN$3,1)),TRUE),#N/A)</f>
        <v>240</v>
      </c>
      <c r="AP30" s="6">
        <f t="shared" si="11"/>
        <v>230</v>
      </c>
      <c r="AQ30" s="6">
        <f>IFERROR(AP30+VLOOKUP($A30,'TB2-1'!$A:$XEW,1+IFERROR(VALUE(RIGHT(AP$3,2)),RIGHT(AP$3,1)),TRUE),#N/A)</f>
        <v>245</v>
      </c>
      <c r="AR30" s="6">
        <f t="shared" si="11"/>
        <v>230</v>
      </c>
      <c r="AS30" s="6">
        <f>IFERROR(AR30+VLOOKUP($A30,'TB2-1'!$A:$XEW,1+IFERROR(VALUE(RIGHT(AR$3,2)),RIGHT(AR$3,1)),TRUE),#N/A)</f>
        <v>250</v>
      </c>
      <c r="AT30" s="6">
        <f t="shared" si="11"/>
        <v>230</v>
      </c>
      <c r="AU30" s="6">
        <f>IFERROR(AT30+VLOOKUP($A30,'TB2-1'!$A:$XEW,1+IFERROR(VALUE(RIGHT(AT$3,2)),RIGHT(AT$3,1)),TRUE),#N/A)</f>
        <v>257</v>
      </c>
      <c r="AV30" s="6">
        <f t="shared" si="11"/>
        <v>230</v>
      </c>
      <c r="AW30" s="6">
        <f>IFERROR(AV30+VLOOKUP($A30,'TB2-1'!$A:$XEW,1+IFERROR(VALUE(RIGHT(AV$3,2)),RIGHT(AV$3,1)),TRUE),#N/A)</f>
        <v>270</v>
      </c>
      <c r="AX30" s="6">
        <f t="shared" si="11"/>
        <v>230</v>
      </c>
      <c r="AY30" s="6">
        <f>IFERROR(AX30+VLOOKUP($A30,'TB2-1'!$A:$XEW,1+IFERROR(VALUE(RIGHT(AX$3,2)),RIGHT(AX$3,1)),TRUE),#N/A)</f>
        <v>293</v>
      </c>
      <c r="AZ30" s="6">
        <f t="shared" si="11"/>
        <v>230</v>
      </c>
      <c r="BA30" s="6">
        <f>IFERROR(AZ30+VLOOKUP($A30,'TB2-1'!$A:$XEW,1+IFERROR(VALUE(RIGHT(AZ$3,2)),RIGHT(AZ$3,1)),TRUE),#N/A)</f>
        <v>327</v>
      </c>
      <c r="BB30" s="6">
        <f t="shared" si="11"/>
        <v>230</v>
      </c>
      <c r="BC30" s="6">
        <f>IFERROR(BB30+VLOOKUP($A30,'TB2-1'!$A:$XEW,1+IFERROR(VALUE(RIGHT(BB$3,2)),RIGHT(BB$3,1)),TRUE),#N/A)</f>
        <v>385</v>
      </c>
      <c r="BD30" s="6">
        <f t="shared" si="12"/>
        <v>230</v>
      </c>
      <c r="BE30" s="6">
        <f>IFERROR(BD30+VLOOKUP($A30,'TB2-1'!$A:$XEW,1+IFERROR(VALUE(RIGHT(BD$3,2)),RIGHT(BD$3,1)),TRUE),#N/A)</f>
        <v>480</v>
      </c>
      <c r="BF30" s="6">
        <f t="shared" si="13"/>
        <v>230</v>
      </c>
      <c r="BG30" s="6">
        <f>IFERROR(BF30+VLOOKUP($A30,'TB2-1'!$A:$XEW,1+IFERROR(VALUE(RIGHT(BF$3,2)),RIGHT(BF$3,1)),TRUE),#N/A)</f>
        <v>630</v>
      </c>
      <c r="BH30" s="6">
        <f t="shared" si="14"/>
        <v>230</v>
      </c>
      <c r="BI30" s="6">
        <f>IFERROR(BH30+VLOOKUP($A30,'TB2-1'!$A:$XEW,1+IFERROR(VALUE(RIGHT(BH$3,2)),RIGHT(BH$3,1)),TRUE),#N/A)</f>
        <v>860</v>
      </c>
      <c r="BJ30" s="6">
        <f t="shared" si="15"/>
        <v>230</v>
      </c>
      <c r="BK30" s="6">
        <f>IFERROR(BJ30+VLOOKUP($A30,'TB2-1'!$A:$XEW,1+IFERROR(VALUE(RIGHT(BJ$3,2)),RIGHT(BJ$3,1)),TRUE),#N/A)</f>
        <v>1200</v>
      </c>
      <c r="BL30" s="6">
        <f t="shared" si="16"/>
        <v>230</v>
      </c>
      <c r="BM30" s="6">
        <f>IFERROR(BL30+VLOOKUP($A30,'TB2-1'!$A:$XEW,1+IFERROR(VALUE(RIGHT(BL$3,2)),RIGHT(BL$3,1)),TRUE),#N/A)</f>
        <v>1780</v>
      </c>
      <c r="BN30" s="6">
        <f t="shared" si="17"/>
        <v>230</v>
      </c>
      <c r="BO30" s="6">
        <f>IFERROR(BN30+VLOOKUP($A30,'TB2-1'!$A:$XEW,1+IFERROR(VALUE(RIGHT(BN$3,2)),RIGHT(BN$3,1)),TRUE),#N/A)</f>
        <v>2730</v>
      </c>
      <c r="BP30" s="6">
        <f t="shared" si="18"/>
        <v>230</v>
      </c>
      <c r="BQ30" s="6">
        <f>IFERROR(BP30+VLOOKUP($A30,'TB2-1'!$A:$XEW,1+IFERROR(VALUE(RIGHT(BP$3,2)),RIGHT(BP$3,1)),TRUE),#N/A)</f>
        <v>4230</v>
      </c>
      <c r="BR30" s="6">
        <f t="shared" si="19"/>
        <v>230</v>
      </c>
      <c r="BS30" s="6">
        <f>IFERROR(BR30+VLOOKUP($A30,'TB2-1'!$A:$XEW,1+IFERROR(VALUE(RIGHT(BR$3,2)),RIGHT(BR$3,1)),TRUE),#N/A)</f>
        <v>6530</v>
      </c>
      <c r="BT30" s="6">
        <f t="shared" si="20"/>
        <v>230</v>
      </c>
      <c r="BU30" s="6">
        <f>IFERROR(BT30+VLOOKUP($A30,'TB2-1'!$A:$XEW,1+IFERROR(VALUE(RIGHT(BT$3,2)),RIGHT(BT$3,1)),TRUE),#N/A)</f>
        <v>9930</v>
      </c>
      <c r="BV30" s="84">
        <v>135</v>
      </c>
      <c r="BW30" s="5">
        <f>IFERROR(BV30+VLOOKUP($A30,'TB2-1'!$A:$XEW,1+IFERROR(VALUE(RIGHT(BV$3,2)),RIGHT(BV$3,1)),TRUE),#N/A)</f>
        <v>143</v>
      </c>
      <c r="BX30" s="10">
        <f t="shared" si="21"/>
        <v>135</v>
      </c>
      <c r="BY30" s="5">
        <f>IFERROR(BX30+VLOOKUP($A30,'TB2-1'!$A:$XEW,1+IFERROR(VALUE(RIGHT(BX$3,2)),RIGHT(BX$3,1)),TRUE),#N/A)</f>
        <v>145</v>
      </c>
      <c r="BZ30" s="10">
        <f t="shared" si="21"/>
        <v>135</v>
      </c>
      <c r="CA30" s="5">
        <f>IFERROR(BZ30+VLOOKUP($A30,'TB2-1'!$A:$XEW,1+IFERROR(VALUE(RIGHT(BZ$3,2)),RIGHT(BZ$3,1)),TRUE),#N/A)</f>
        <v>150</v>
      </c>
      <c r="CB30" s="10">
        <f t="shared" si="21"/>
        <v>135</v>
      </c>
      <c r="CC30" s="5">
        <f>IFERROR(CB30+VLOOKUP($A30,'TB2-1'!$A:$XEW,1+IFERROR(VALUE(RIGHT(CB$3,2)),RIGHT(CB$3,1)),TRUE),#N/A)</f>
        <v>155</v>
      </c>
      <c r="CD30" s="10">
        <f t="shared" si="21"/>
        <v>135</v>
      </c>
      <c r="CE30" s="5">
        <f>IFERROR(CD30+VLOOKUP($A30,'TB2-1'!$A:$XEW,1+IFERROR(VALUE(RIGHT(CD$3,2)),RIGHT(CD$3,1)),TRUE),#N/A)</f>
        <v>162</v>
      </c>
      <c r="CF30" s="10">
        <f t="shared" si="21"/>
        <v>135</v>
      </c>
      <c r="CG30" s="5">
        <f>IFERROR(CF30+VLOOKUP($A30,'TB2-1'!$A:$XEW,1+IFERROR(VALUE(RIGHT(CF$3,2)),RIGHT(CF$3,1)),TRUE),#N/A)</f>
        <v>175</v>
      </c>
      <c r="CH30" s="10">
        <f t="shared" si="21"/>
        <v>135</v>
      </c>
      <c r="CI30" s="5">
        <f>IFERROR(CH30+VLOOKUP($A30,'TB2-1'!$A:$XEW,1+IFERROR(VALUE(RIGHT(CH$3,2)),RIGHT(CH$3,1)),TRUE),#N/A)</f>
        <v>198</v>
      </c>
      <c r="CJ30" s="10">
        <f t="shared" si="21"/>
        <v>135</v>
      </c>
      <c r="CK30" s="5">
        <f>IFERROR(CJ30+VLOOKUP($A30,'TB2-1'!$A:$XEW,1+IFERROR(VALUE(RIGHT(CJ$3,2)),RIGHT(CJ$3,1)),TRUE),#N/A)</f>
        <v>232</v>
      </c>
      <c r="CL30" s="10">
        <f t="shared" si="21"/>
        <v>135</v>
      </c>
      <c r="CM30" s="5">
        <f>IFERROR(CL30+VLOOKUP($A30,'TB2-1'!$A:$XEW,1+IFERROR(VALUE(RIGHT(CL$3,2)),RIGHT(CL$3,1)),TRUE),#N/A)</f>
        <v>290</v>
      </c>
      <c r="CN30" s="10">
        <f t="shared" si="22"/>
        <v>135</v>
      </c>
      <c r="CO30" s="5">
        <f>IFERROR(CN30+VLOOKUP($A30,'TB2-1'!$A:$XEW,1+IFERROR(VALUE(RIGHT(CN$3,2)),RIGHT(CN$3,1)),TRUE),#N/A)</f>
        <v>385</v>
      </c>
      <c r="CP30" s="10">
        <f t="shared" si="23"/>
        <v>135</v>
      </c>
      <c r="CQ30" s="5">
        <f>IFERROR(CP30+VLOOKUP($A30,'TB2-1'!$A:$XEW,1+IFERROR(VALUE(RIGHT(CP$3,2)),RIGHT(CP$3,1)),TRUE),#N/A)</f>
        <v>535</v>
      </c>
      <c r="CR30" s="10">
        <f t="shared" si="24"/>
        <v>135</v>
      </c>
      <c r="CS30" s="5">
        <f>IFERROR(CR30+VLOOKUP($A30,'TB2-1'!$A:$XEW,1+IFERROR(VALUE(RIGHT(CR$3,2)),RIGHT(CR$3,1)),TRUE),#N/A)</f>
        <v>765</v>
      </c>
      <c r="CT30" s="10">
        <f t="shared" si="25"/>
        <v>135</v>
      </c>
      <c r="CU30" s="5">
        <f>IFERROR(CT30+VLOOKUP($A30,'TB2-1'!$A:$XEW,1+IFERROR(VALUE(RIGHT(CT$3,2)),RIGHT(CT$3,1)),TRUE),#N/A)</f>
        <v>1105</v>
      </c>
      <c r="CV30" s="10">
        <f t="shared" si="26"/>
        <v>135</v>
      </c>
      <c r="CW30" s="5">
        <f>IFERROR(CV30+VLOOKUP($A30,'TB2-1'!$A:$XEW,1+IFERROR(VALUE(RIGHT(CV$3,2)),RIGHT(CV$3,1)),TRUE),#N/A)</f>
        <v>1685</v>
      </c>
      <c r="CX30" s="10">
        <f t="shared" si="27"/>
        <v>135</v>
      </c>
      <c r="CY30" s="5">
        <f>IFERROR(CX30+VLOOKUP($A30,'TB2-1'!$A:$XEW,1+IFERROR(VALUE(RIGHT(CX$3,2)),RIGHT(CX$3,1)),TRUE),#N/A)</f>
        <v>2635</v>
      </c>
      <c r="CZ30" s="10">
        <f t="shared" si="28"/>
        <v>135</v>
      </c>
      <c r="DA30" s="5">
        <f>IFERROR(CZ30+VLOOKUP($A30,'TB2-1'!$A:$XEW,1+IFERROR(VALUE(RIGHT(CZ$3,2)),RIGHT(CZ$3,1)),TRUE),#N/A)</f>
        <v>4135</v>
      </c>
      <c r="DB30" s="10">
        <f t="shared" si="29"/>
        <v>135</v>
      </c>
      <c r="DC30" s="5">
        <f>IFERROR(DB30+VLOOKUP($A30,'TB2-1'!$A:$XEW,1+IFERROR(VALUE(RIGHT(DB$3,2)),RIGHT(DB$3,1)),TRUE),#N/A)</f>
        <v>6435</v>
      </c>
      <c r="DD30" s="10">
        <f t="shared" si="30"/>
        <v>135</v>
      </c>
      <c r="DE30" s="5">
        <f>IFERROR(DD30+VLOOKUP($A30,'TB2-1'!$A:$XEW,1+IFERROR(VALUE(RIGHT(DD$3,2)),RIGHT(DD$3,1)),TRUE),#N/A)</f>
        <v>9835</v>
      </c>
      <c r="DF30" s="84">
        <v>68</v>
      </c>
      <c r="DG30" s="6">
        <f>IFERROR(DF30+VLOOKUP($A30,'TB2-1'!$A:$XEW,1+IFERROR(VALUE(RIGHT(DF$3,2)),RIGHT(DF$3,1)),TRUE),#N/A)</f>
        <v>76</v>
      </c>
      <c r="DH30" s="6">
        <f t="shared" si="31"/>
        <v>68</v>
      </c>
      <c r="DI30" s="6">
        <f>IFERROR(DH30+VLOOKUP($A30,'TB2-1'!$A:$XEW,1+IFERROR(VALUE(RIGHT(DH$3,2)),RIGHT(DH$3,1)),TRUE),#N/A)</f>
        <v>78</v>
      </c>
      <c r="DJ30" s="6">
        <f t="shared" si="31"/>
        <v>68</v>
      </c>
      <c r="DK30" s="6">
        <f>IFERROR(DJ30+VLOOKUP($A30,'TB2-1'!$A:$XEW,1+IFERROR(VALUE(RIGHT(DJ$3,2)),RIGHT(DJ$3,1)),TRUE),#N/A)</f>
        <v>83</v>
      </c>
      <c r="DL30" s="6">
        <f t="shared" si="31"/>
        <v>68</v>
      </c>
      <c r="DM30" s="6">
        <f>IFERROR(DL30+VLOOKUP($A30,'TB2-1'!$A:$XEW,1+IFERROR(VALUE(RIGHT(DL$3,2)),RIGHT(DL$3,1)),TRUE),#N/A)</f>
        <v>88</v>
      </c>
      <c r="DN30" s="6">
        <f t="shared" si="31"/>
        <v>68</v>
      </c>
      <c r="DO30" s="6">
        <f>IFERROR(DN30+VLOOKUP($A30,'TB2-1'!$A:$XEW,1+IFERROR(VALUE(RIGHT(DN$3,2)),RIGHT(DN$3,1)),TRUE),#N/A)</f>
        <v>95</v>
      </c>
      <c r="DP30" s="6">
        <f t="shared" si="31"/>
        <v>68</v>
      </c>
      <c r="DQ30" s="6">
        <f>IFERROR(DP30+VLOOKUP($A30,'TB2-1'!$A:$XEW,1+IFERROR(VALUE(RIGHT(DP$3,2)),RIGHT(DP$3,1)),TRUE),#N/A)</f>
        <v>108</v>
      </c>
      <c r="DR30" s="6">
        <f t="shared" si="31"/>
        <v>68</v>
      </c>
      <c r="DS30" s="6">
        <f>IFERROR(DR30+VLOOKUP($A30,'TB2-1'!$A:$XEW,1+IFERROR(VALUE(RIGHT(DR$3,2)),RIGHT(DR$3,1)),TRUE),#N/A)</f>
        <v>131</v>
      </c>
      <c r="DT30" s="6">
        <f t="shared" si="31"/>
        <v>68</v>
      </c>
      <c r="DU30" s="6">
        <f>IFERROR(DT30+VLOOKUP($A30,'TB2-1'!$A:$XEW,1+IFERROR(VALUE(RIGHT(DT$3,2)),RIGHT(DT$3,1)),TRUE),#N/A)</f>
        <v>165</v>
      </c>
      <c r="DV30" s="6">
        <f t="shared" si="31"/>
        <v>68</v>
      </c>
      <c r="DW30" s="6">
        <f>IFERROR(DV30+VLOOKUP($A30,'TB2-1'!$A:$XEW,1+IFERROR(VALUE(RIGHT(DV$3,2)),RIGHT(DV$3,1)),TRUE),#N/A)</f>
        <v>223</v>
      </c>
      <c r="DX30" s="6">
        <f t="shared" si="32"/>
        <v>68</v>
      </c>
      <c r="DY30" s="6">
        <f>IFERROR(DX30+VLOOKUP($A30,'TB2-1'!$A:$XEW,1+IFERROR(VALUE(RIGHT(DX$3,2)),RIGHT(DX$3,1)),TRUE),#N/A)</f>
        <v>318</v>
      </c>
      <c r="DZ30" s="6">
        <f t="shared" si="33"/>
        <v>68</v>
      </c>
      <c r="EA30" s="6">
        <f>IFERROR(DZ30+VLOOKUP($A30,'TB2-1'!$A:$XEW,1+IFERROR(VALUE(RIGHT(DZ$3,2)),RIGHT(DZ$3,1)),TRUE),#N/A)</f>
        <v>468</v>
      </c>
      <c r="EB30" s="6">
        <f t="shared" si="34"/>
        <v>68</v>
      </c>
      <c r="EC30" s="6">
        <f>IFERROR(EB30+VLOOKUP($A30,'TB2-1'!$A:$XEW,1+IFERROR(VALUE(RIGHT(EB$3,2)),RIGHT(EB$3,1)),TRUE),#N/A)</f>
        <v>698</v>
      </c>
      <c r="ED30" s="6">
        <f t="shared" si="35"/>
        <v>68</v>
      </c>
      <c r="EE30" s="6">
        <f>IFERROR(ED30+VLOOKUP($A30,'TB2-1'!$A:$XEW,1+IFERROR(VALUE(RIGHT(ED$3,2)),RIGHT(ED$3,1)),TRUE),#N/A)</f>
        <v>1038</v>
      </c>
      <c r="EF30" s="6">
        <f t="shared" si="36"/>
        <v>68</v>
      </c>
      <c r="EG30" s="6">
        <f>IFERROR(EF30+VLOOKUP($A30,'TB2-1'!$A:$XEW,1+IFERROR(VALUE(RIGHT(EF$3,2)),RIGHT(EF$3,1)),TRUE),#N/A)</f>
        <v>1618</v>
      </c>
      <c r="EH30" s="6">
        <f t="shared" si="37"/>
        <v>68</v>
      </c>
      <c r="EI30" s="6">
        <f>IFERROR(EH30+VLOOKUP($A30,'TB2-1'!$A:$XEW,1+IFERROR(VALUE(RIGHT(EH$3,2)),RIGHT(EH$3,1)),TRUE),#N/A)</f>
        <v>2568</v>
      </c>
      <c r="EJ30" s="6">
        <f t="shared" si="38"/>
        <v>68</v>
      </c>
      <c r="EK30" s="6">
        <f>IFERROR(EJ30+VLOOKUP($A30,'TB2-1'!$A:$XEW,1+IFERROR(VALUE(RIGHT(EJ$3,2)),RIGHT(EJ$3,1)),TRUE),#N/A)</f>
        <v>4068</v>
      </c>
      <c r="EL30" s="6">
        <f t="shared" si="39"/>
        <v>68</v>
      </c>
      <c r="EM30" s="6">
        <f>IFERROR(EL30+VLOOKUP($A30,'TB2-1'!$A:$XEW,1+IFERROR(VALUE(RIGHT(EL$3,2)),RIGHT(EL$3,1)),TRUE),#N/A)</f>
        <v>6368</v>
      </c>
      <c r="EN30" s="6">
        <f t="shared" si="40"/>
        <v>68</v>
      </c>
      <c r="EO30" s="6">
        <f>IFERROR(EN30+VLOOKUP($A30,'TB2-1'!$A:$XEW,1+IFERROR(VALUE(RIGHT(EN$3,2)),RIGHT(EN$3,1)),TRUE),#N/A)</f>
        <v>9768</v>
      </c>
      <c r="EP30" s="84">
        <v>20</v>
      </c>
      <c r="EQ30" s="5">
        <f>IFERROR(EP30+VLOOKUP($A30,'TB2-1'!$A:$XEW,1+IFERROR(VALUE(RIGHT(EP$3,2)),RIGHT(EP$3,1)),TRUE),#N/A)</f>
        <v>28</v>
      </c>
      <c r="ER30" s="10">
        <f t="shared" si="41"/>
        <v>20</v>
      </c>
      <c r="ES30" s="5">
        <f>IFERROR(ER30+VLOOKUP($A30,'TB2-1'!$A:$XEW,1+IFERROR(VALUE(RIGHT(ER$3,2)),RIGHT(ER$3,1)),TRUE),#N/A)</f>
        <v>30</v>
      </c>
      <c r="ET30" s="10">
        <f t="shared" si="41"/>
        <v>20</v>
      </c>
      <c r="EU30" s="5">
        <f>IFERROR(ET30+VLOOKUP($A30,'TB2-1'!$A:$XEW,1+IFERROR(VALUE(RIGHT(ET$3,2)),RIGHT(ET$3,1)),TRUE),#N/A)</f>
        <v>35</v>
      </c>
      <c r="EV30" s="10">
        <f t="shared" si="41"/>
        <v>20</v>
      </c>
      <c r="EW30" s="5">
        <f>IFERROR(EV30+VLOOKUP($A30,'TB2-1'!$A:$XEW,1+IFERROR(VALUE(RIGHT(EV$3,2)),RIGHT(EV$3,1)),TRUE),#N/A)</f>
        <v>40</v>
      </c>
      <c r="EX30" s="10">
        <f t="shared" si="41"/>
        <v>20</v>
      </c>
      <c r="EY30" s="5">
        <f>IFERROR(EX30+VLOOKUP($A30,'TB2-1'!$A:$XEW,1+IFERROR(VALUE(RIGHT(EX$3,2)),RIGHT(EX$3,1)),TRUE),#N/A)</f>
        <v>47</v>
      </c>
      <c r="EZ30" s="10">
        <f t="shared" si="41"/>
        <v>20</v>
      </c>
      <c r="FA30" s="5">
        <f>IFERROR(EZ30+VLOOKUP($A30,'TB2-1'!$A:$XEW,1+IFERROR(VALUE(RIGHT(EZ$3,2)),RIGHT(EZ$3,1)),TRUE),#N/A)</f>
        <v>60</v>
      </c>
      <c r="FB30" s="10">
        <f t="shared" si="41"/>
        <v>20</v>
      </c>
      <c r="FC30" s="5">
        <f>IFERROR(FB30+VLOOKUP($A30,'TB2-1'!$A:$XEW,1+IFERROR(VALUE(RIGHT(FB$3,2)),RIGHT(FB$3,1)),TRUE),#N/A)</f>
        <v>83</v>
      </c>
      <c r="FD30" s="10">
        <f t="shared" si="41"/>
        <v>20</v>
      </c>
      <c r="FE30" s="5">
        <f>IFERROR(FD30+VLOOKUP($A30,'TB2-1'!$A:$XEW,1+IFERROR(VALUE(RIGHT(FD$3,2)),RIGHT(FD$3,1)),TRUE),#N/A)</f>
        <v>117</v>
      </c>
      <c r="FF30" s="10">
        <f t="shared" si="41"/>
        <v>20</v>
      </c>
      <c r="FG30" s="5">
        <f>IFERROR(FF30+VLOOKUP($A30,'TB2-1'!$A:$XEW,1+IFERROR(VALUE(RIGHT(FF$3,2)),RIGHT(FF$3,1)),TRUE),#N/A)</f>
        <v>175</v>
      </c>
      <c r="FH30" s="10">
        <f t="shared" si="42"/>
        <v>20</v>
      </c>
      <c r="FI30" s="5">
        <f>IFERROR(FH30+VLOOKUP($A30,'TB2-1'!$A:$XEW,1+IFERROR(VALUE(RIGHT(FH$3,2)),RIGHT(FH$3,1)),TRUE),#N/A)</f>
        <v>270</v>
      </c>
      <c r="FJ30" s="10">
        <f t="shared" si="43"/>
        <v>20</v>
      </c>
      <c r="FK30" s="5">
        <f>IFERROR(FJ30+VLOOKUP($A30,'TB2-1'!$A:$XEW,1+IFERROR(VALUE(RIGHT(FJ$3,2)),RIGHT(FJ$3,1)),TRUE),#N/A)</f>
        <v>420</v>
      </c>
      <c r="FL30" s="10">
        <f t="shared" si="44"/>
        <v>20</v>
      </c>
      <c r="FM30" s="5">
        <f>IFERROR(FL30+VLOOKUP($A30,'TB2-1'!$A:$XEW,1+IFERROR(VALUE(RIGHT(FL$3,2)),RIGHT(FL$3,1)),TRUE),#N/A)</f>
        <v>650</v>
      </c>
      <c r="FN30" s="10">
        <f t="shared" si="45"/>
        <v>20</v>
      </c>
      <c r="FO30" s="5">
        <f>IFERROR(FN30+VLOOKUP($A30,'TB2-1'!$A:$XEW,1+IFERROR(VALUE(RIGHT(FN$3,2)),RIGHT(FN$3,1)),TRUE),#N/A)</f>
        <v>990</v>
      </c>
      <c r="FP30" s="10">
        <f t="shared" si="46"/>
        <v>20</v>
      </c>
      <c r="FQ30" s="5">
        <f>IFERROR(FP30+VLOOKUP($A30,'TB2-1'!$A:$XEW,1+IFERROR(VALUE(RIGHT(FP$3,2)),RIGHT(FP$3,1)),TRUE),#N/A)</f>
        <v>1570</v>
      </c>
      <c r="FR30" s="10">
        <f t="shared" si="47"/>
        <v>20</v>
      </c>
      <c r="FS30" s="5">
        <f>IFERROR(FR30+VLOOKUP($A30,'TB2-1'!$A:$XEW,1+IFERROR(VALUE(RIGHT(FR$3,2)),RIGHT(FR$3,1)),TRUE),#N/A)</f>
        <v>2520</v>
      </c>
      <c r="FT30" s="10">
        <f t="shared" si="48"/>
        <v>20</v>
      </c>
      <c r="FU30" s="5">
        <f>IFERROR(FT30+VLOOKUP($A30,'TB2-1'!$A:$XEW,1+IFERROR(VALUE(RIGHT(FT$3,2)),RIGHT(FT$3,1)),TRUE),#N/A)</f>
        <v>4020</v>
      </c>
      <c r="FV30" s="10">
        <f t="shared" si="49"/>
        <v>20</v>
      </c>
      <c r="FW30" s="5">
        <f>IFERROR(FV30+VLOOKUP($A30,'TB2-1'!$A:$XEW,1+IFERROR(VALUE(RIGHT(FV$3,2)),RIGHT(FV$3,1)),TRUE),#N/A)</f>
        <v>6320</v>
      </c>
      <c r="FX30" s="10">
        <f t="shared" si="50"/>
        <v>20</v>
      </c>
      <c r="FY30" s="5">
        <f>IFERROR(FX30+VLOOKUP($A30,'TB2-1'!$A:$XEW,1+IFERROR(VALUE(RIGHT(FX$3,2)),RIGHT(FX$3,1)),TRUE),#N/A)</f>
        <v>9720</v>
      </c>
      <c r="FZ30" s="84">
        <v>0</v>
      </c>
      <c r="GA30" s="6">
        <f>IFERROR(FZ30+VLOOKUP($A30,'TB2-1'!$A:$XEW,1+IFERROR(VALUE(RIGHT(FZ$3,2)),RIGHT(FZ$3,1)),TRUE),#N/A)</f>
        <v>8</v>
      </c>
      <c r="GB30" s="6">
        <f t="shared" si="51"/>
        <v>0</v>
      </c>
      <c r="GC30" s="6">
        <f>IFERROR(GB30+VLOOKUP($A30,'TB2-1'!$A:$XEW,1+IFERROR(VALUE(RIGHT(GB$3,2)),RIGHT(GB$3,1)),TRUE),#N/A)</f>
        <v>10</v>
      </c>
      <c r="GD30" s="6">
        <f t="shared" si="51"/>
        <v>0</v>
      </c>
      <c r="GE30" s="6">
        <f>IFERROR(GD30+VLOOKUP($A30,'TB2-1'!$A:$XEW,1+IFERROR(VALUE(RIGHT(GD$3,2)),RIGHT(GD$3,1)),TRUE),#N/A)</f>
        <v>15</v>
      </c>
      <c r="GF30" s="6">
        <f t="shared" si="51"/>
        <v>0</v>
      </c>
      <c r="GG30" s="6">
        <f>IFERROR(GF30+VLOOKUP($A30,'TB2-1'!$A:$XEW,1+IFERROR(VALUE(RIGHT(GF$3,2)),RIGHT(GF$3,1)),TRUE),#N/A)</f>
        <v>20</v>
      </c>
      <c r="GH30" s="6">
        <f t="shared" si="51"/>
        <v>0</v>
      </c>
      <c r="GI30" s="6">
        <f>IFERROR(GH30+VLOOKUP($A30,'TB2-1'!$A:$XEW,1+IFERROR(VALUE(RIGHT(GH$3,2)),RIGHT(GH$3,1)),TRUE),#N/A)</f>
        <v>27</v>
      </c>
      <c r="GJ30" s="6">
        <f t="shared" si="51"/>
        <v>0</v>
      </c>
      <c r="GK30" s="6">
        <f>IFERROR(GJ30+VLOOKUP($A30,'TB2-1'!$A:$XEW,1+IFERROR(VALUE(RIGHT(GJ$3,2)),RIGHT(GJ$3,1)),TRUE),#N/A)</f>
        <v>40</v>
      </c>
      <c r="GL30" s="6">
        <f t="shared" si="51"/>
        <v>0</v>
      </c>
      <c r="GM30" s="6">
        <f>IFERROR(GL30+VLOOKUP($A30,'TB2-1'!$A:$XEW,1+IFERROR(VALUE(RIGHT(GL$3,2)),RIGHT(GL$3,1)),TRUE),#N/A)</f>
        <v>63</v>
      </c>
      <c r="GN30" s="6">
        <f t="shared" si="51"/>
        <v>0</v>
      </c>
      <c r="GO30" s="6">
        <f>IFERROR(GN30+VLOOKUP($A30,'TB2-1'!$A:$XEW,1+IFERROR(VALUE(RIGHT(GN$3,2)),RIGHT(GN$3,1)),TRUE),#N/A)</f>
        <v>97</v>
      </c>
      <c r="GP30" s="6">
        <f t="shared" si="51"/>
        <v>0</v>
      </c>
      <c r="GQ30" s="6">
        <f>IFERROR(GP30+VLOOKUP($A30,'TB2-1'!$A:$XEW,1+IFERROR(VALUE(RIGHT(GP$3,2)),RIGHT(GP$3,1)),TRUE),#N/A)</f>
        <v>155</v>
      </c>
      <c r="GR30" s="6">
        <f t="shared" si="52"/>
        <v>0</v>
      </c>
      <c r="GS30" s="6">
        <f>IFERROR(GR30+VLOOKUP($A30,'TB2-1'!$A:$XEW,1+IFERROR(VALUE(RIGHT(GR$3,2)),RIGHT(GR$3,1)),TRUE),#N/A)</f>
        <v>250</v>
      </c>
      <c r="GT30" s="6">
        <f t="shared" si="53"/>
        <v>0</v>
      </c>
      <c r="GU30" s="6">
        <f>IFERROR(GT30+VLOOKUP($A30,'TB2-1'!$A:$XEW,1+IFERROR(VALUE(RIGHT(GT$3,2)),RIGHT(GT$3,1)),TRUE),#N/A)</f>
        <v>400</v>
      </c>
      <c r="GV30" s="6">
        <f t="shared" si="54"/>
        <v>0</v>
      </c>
      <c r="GW30" s="6">
        <f>IFERROR(GV30+VLOOKUP($A30,'TB2-1'!$A:$XEW,1+IFERROR(VALUE(RIGHT(GV$3,2)),RIGHT(GV$3,1)),TRUE),#N/A)</f>
        <v>630</v>
      </c>
      <c r="GX30" s="6">
        <f t="shared" si="55"/>
        <v>0</v>
      </c>
      <c r="GY30" s="6">
        <f>IFERROR(GX30+VLOOKUP($A30,'TB2-1'!$A:$XEW,1+IFERROR(VALUE(RIGHT(GX$3,2)),RIGHT(GX$3,1)),TRUE),#N/A)</f>
        <v>970</v>
      </c>
      <c r="GZ30" s="6">
        <f t="shared" si="56"/>
        <v>0</v>
      </c>
      <c r="HA30" s="6">
        <f>IFERROR(GZ30+VLOOKUP($A30,'TB2-1'!$A:$XEW,1+IFERROR(VALUE(RIGHT(GZ$3,2)),RIGHT(GZ$3,1)),TRUE),#N/A)</f>
        <v>1550</v>
      </c>
      <c r="HB30" s="6">
        <f t="shared" si="57"/>
        <v>0</v>
      </c>
      <c r="HC30" s="6">
        <f>IFERROR(HB30+VLOOKUP($A30,'TB2-1'!$A:$XEW,1+IFERROR(VALUE(RIGHT(HB$3,2)),RIGHT(HB$3,1)),TRUE),#N/A)</f>
        <v>2500</v>
      </c>
      <c r="HD30" s="6">
        <f t="shared" si="58"/>
        <v>0</v>
      </c>
      <c r="HE30" s="6">
        <f>IFERROR(HD30+VLOOKUP($A30,'TB2-1'!$A:$XEW,1+IFERROR(VALUE(RIGHT(HD$3,2)),RIGHT(HD$3,1)),TRUE),#N/A)</f>
        <v>4000</v>
      </c>
      <c r="HF30" s="6">
        <f t="shared" si="59"/>
        <v>0</v>
      </c>
      <c r="HG30" s="6">
        <f>IFERROR(HF30+VLOOKUP($A30,'TB2-1'!$A:$XEW,1+IFERROR(VALUE(RIGHT(HF$3,2)),RIGHT(HF$3,1)),TRUE),#N/A)</f>
        <v>6300</v>
      </c>
      <c r="HH30" s="6">
        <f t="shared" si="60"/>
        <v>0</v>
      </c>
      <c r="HI30" s="6">
        <f>IFERROR(HH30+VLOOKUP($A30,'TB2-1'!$A:$XEW,1+IFERROR(VALUE(RIGHT(HH$3,2)),RIGHT(HH$3,1)),TRUE),#N/A)</f>
        <v>9700</v>
      </c>
      <c r="HJ30" s="85">
        <f>IFERROR(-VLOOKUP($A30,'TB2-1'!$A:$XEW,1+IFERROR(VALUE(RIGHT(HJ$3,2)),RIGHT(HJ$3,1)),TRUE)/2,#N/A)</f>
        <v>-4</v>
      </c>
      <c r="HK30" s="85">
        <f>IFERROR(VLOOKUP($A30,'TB2-1'!$A:$XEW,1+IFERROR(VALUE(RIGHT(HJ$3,2)),RIGHT(HJ$3,1)),TRUE)/2,#N/A)</f>
        <v>4</v>
      </c>
      <c r="HL30" s="5">
        <f>IFERROR(-VLOOKUP($A30,'TB2-1'!$A:$XEW,1+IFERROR(VALUE(RIGHT(HL$3,2)),RIGHT(HL$3,1)),TRUE)/2,#N/A)</f>
        <v>-5</v>
      </c>
      <c r="HM30" s="5">
        <f>IFERROR(VLOOKUP($A30,'TB2-1'!$A:$XEW,1+IFERROR(VALUE(RIGHT(HL$3,2)),RIGHT(HL$3,1)),TRUE)/2,#N/A)</f>
        <v>5</v>
      </c>
      <c r="HN30" s="5">
        <f>IFERROR(-VLOOKUP($A30,'TB2-1'!$A:$XEW,1+IFERROR(VALUE(RIGHT(HN$3,2)),RIGHT(HN$3,1)),TRUE)/2,#N/A)</f>
        <v>-7.5</v>
      </c>
      <c r="HO30" s="5">
        <f>IFERROR(VLOOKUP($A30,'TB2-1'!$A:$XEW,1+IFERROR(VALUE(RIGHT(HN$3,2)),RIGHT(HN$3,1)),TRUE)/2,#N/A)</f>
        <v>7.5</v>
      </c>
      <c r="HP30" s="5">
        <f>IFERROR(-VLOOKUP($A30,'TB2-1'!$A:$XEW,1+IFERROR(VALUE(RIGHT(HP$3,2)),RIGHT(HP$3,1)),TRUE)/2,#N/A)</f>
        <v>-10</v>
      </c>
      <c r="HQ30" s="5">
        <f>IFERROR(VLOOKUP($A30,'TB2-1'!$A:$XEW,1+IFERROR(VALUE(RIGHT(HP$3,2)),RIGHT(HP$3,1)),TRUE)/2,#N/A)</f>
        <v>10</v>
      </c>
      <c r="HR30" s="5">
        <f>IFERROR(-VLOOKUP($A30,'TB2-1'!$A:$XEW,1+IFERROR(VALUE(RIGHT(HR$3,2)),RIGHT(HR$3,1)),TRUE)/2,#N/A)</f>
        <v>-13.5</v>
      </c>
      <c r="HS30" s="5">
        <f>IFERROR(VLOOKUP($A30,'TB2-1'!$A:$XEW,1+IFERROR(VALUE(RIGHT(HR$3,2)),RIGHT(HR$3,1)),TRUE)/2,#N/A)</f>
        <v>13.5</v>
      </c>
      <c r="HT30" s="5">
        <f>IFERROR(-VLOOKUP($A30,'TB2-1'!$A:$XEW,1+IFERROR(VALUE(RIGHT(HT$3,2)),RIGHT(HT$3,1)),TRUE)/2,#N/A)</f>
        <v>-20</v>
      </c>
      <c r="HU30" s="5">
        <f>IFERROR(VLOOKUP($A30,'TB2-1'!$A:$XEW,1+IFERROR(VALUE(RIGHT(HT$3,2)),RIGHT(HT$3,1)),TRUE)/2,#N/A)</f>
        <v>20</v>
      </c>
      <c r="HV30" s="5">
        <f>IFERROR(-VLOOKUP($A30,'TB2-1'!$A:$XEW,1+IFERROR(VALUE(RIGHT(HV$3,2)),RIGHT(HV$3,1)),TRUE)/2,#N/A)</f>
        <v>-31.5</v>
      </c>
      <c r="HW30" s="5">
        <f>IFERROR(VLOOKUP($A30,'TB2-1'!$A:$XEW,1+IFERROR(VALUE(RIGHT(HV$3,2)),RIGHT(HV$3,1)),TRUE)/2,#N/A)</f>
        <v>31.5</v>
      </c>
      <c r="HX30" s="5">
        <f>IFERROR(-VLOOKUP($A30,'TB2-1'!$A:$XEW,1+IFERROR(VALUE(RIGHT(HX$3,2)),RIGHT(HX$3,1)),TRUE)/2,#N/A)</f>
        <v>-48.5</v>
      </c>
      <c r="HY30" s="5">
        <f>IFERROR(VLOOKUP($A30,'TB2-1'!$A:$XEW,1+IFERROR(VALUE(RIGHT(HX$3,2)),RIGHT(HX$3,1)),TRUE)/2,#N/A)</f>
        <v>48.5</v>
      </c>
      <c r="HZ30" s="5">
        <f>IFERROR(-VLOOKUP($A30,'TB2-1'!$A:$XEW,1+IFERROR(VALUE(RIGHT(HZ$3,2)),RIGHT(HZ$3,1)),TRUE)/2,#N/A)</f>
        <v>-77.5</v>
      </c>
      <c r="IA30" s="5">
        <f>IFERROR(VLOOKUP($A30,'TB2-1'!$A:$XEW,1+IFERROR(VALUE(RIGHT(HZ$3,2)),RIGHT(HZ$3,1)),TRUE)/2,#N/A)</f>
        <v>77.5</v>
      </c>
      <c r="IB30" s="5">
        <f>IFERROR(-VLOOKUP($A30,'TB2-1'!$A:$XEW,1+IFERROR(VALUE(RIGHT(IB$3,2)),RIGHT(IB$3,1)),TRUE)/2,#N/A)</f>
        <v>-125</v>
      </c>
      <c r="IC30" s="5">
        <f>IFERROR(VLOOKUP($A30,'TB2-1'!$A:$XEW,1+IFERROR(VALUE(RIGHT(IB$3,2)),RIGHT(IB$3,1)),TRUE)/2,#N/A)</f>
        <v>125</v>
      </c>
      <c r="ID30" s="5">
        <f>IFERROR(-VLOOKUP($A30,'TB2-1'!$A:$XEW,1+IFERROR(VALUE(RIGHT(ID$3,2)),RIGHT(ID$3,1)),TRUE)/2,#N/A)</f>
        <v>-200</v>
      </c>
      <c r="IE30" s="5">
        <f>IFERROR(VLOOKUP($A30,'TB2-1'!$A:$XEW,1+IFERROR(VALUE(RIGHT(ID$3,2)),RIGHT(ID$3,1)),TRUE)/2,#N/A)</f>
        <v>200</v>
      </c>
      <c r="IF30" s="5">
        <f>IFERROR(-VLOOKUP($A30,'TB2-1'!$A:$XEW,1+IFERROR(VALUE(RIGHT(IF$3,2)),RIGHT(IF$3,1)),TRUE)/2,#N/A)</f>
        <v>-315</v>
      </c>
      <c r="IG30" s="5">
        <f>IFERROR(VLOOKUP($A30,'TB2-1'!$A:$XEW,1+IFERROR(VALUE(RIGHT(IF$3,2)),RIGHT(IF$3,1)),TRUE)/2,#N/A)</f>
        <v>315</v>
      </c>
      <c r="IH30" s="5">
        <f>IFERROR(-VLOOKUP($A30,'TB2-1'!$A:$XEW,1+IFERROR(VALUE(RIGHT(IH$3,2)),RIGHT(IH$3,1)),TRUE)/2,#N/A)</f>
        <v>-485</v>
      </c>
      <c r="II30" s="5">
        <f>IFERROR(VLOOKUP($A30,'TB2-1'!$A:$XEW,1+IFERROR(VALUE(RIGHT(IH$3,2)),RIGHT(IH$3,1)),TRUE)/2,#N/A)</f>
        <v>485</v>
      </c>
      <c r="IJ30" s="5">
        <f>IFERROR(-VLOOKUP($A30,'TB2-1'!$A:$XEW,1+IFERROR(VALUE(RIGHT(IJ$3,2)),RIGHT(IJ$3,1)),TRUE)/2,#N/A)</f>
        <v>-775</v>
      </c>
      <c r="IK30" s="5">
        <f>IFERROR(VLOOKUP($A30,'TB2-1'!$A:$XEW,1+IFERROR(VALUE(RIGHT(IJ$3,2)),RIGHT(IJ$3,1)),TRUE)/2,#N/A)</f>
        <v>775</v>
      </c>
      <c r="IL30" s="5">
        <f>IFERROR(-VLOOKUP($A30,'TB2-1'!$A:$XEW,1+IFERROR(VALUE(RIGHT(IL$3,2)),RIGHT(IL$3,1)),TRUE)/2,#N/A)</f>
        <v>-1250</v>
      </c>
      <c r="IM30" s="5">
        <f>IFERROR(VLOOKUP($A30,'TB2-1'!$A:$XEW,1+IFERROR(VALUE(RIGHT(IL$3,2)),RIGHT(IL$3,1)),TRUE)/2,#N/A)</f>
        <v>1250</v>
      </c>
      <c r="IN30" s="5">
        <f>IFERROR(-VLOOKUP($A30,'TB2-1'!$A:$XEW,1+IFERROR(VALUE(RIGHT(IN$3,2)),RIGHT(IN$3,1)),TRUE)/2,#N/A)</f>
        <v>-2000</v>
      </c>
      <c r="IO30" s="5">
        <f>IFERROR(VLOOKUP($A30,'TB2-1'!$A:$XEW,1+IFERROR(VALUE(RIGHT(IN$3,2)),RIGHT(IN$3,1)),TRUE)/2,#N/A)</f>
        <v>2000</v>
      </c>
      <c r="IP30" s="5">
        <f>IFERROR(-VLOOKUP($A30,'TB2-1'!$A:$XEW,1+IFERROR(VALUE(RIGHT(IP$3,2)),RIGHT(IP$3,1)),TRUE)/2,#N/A)</f>
        <v>-3150</v>
      </c>
      <c r="IQ30" s="5">
        <f>IFERROR(VLOOKUP($A30,'TB2-1'!$A:$XEW,1+IFERROR(VALUE(RIGHT(IP$3,2)),RIGHT(IP$3,1)),TRUE)/2,#N/A)</f>
        <v>3150</v>
      </c>
      <c r="IR30" s="5">
        <f>IFERROR(-VLOOKUP($A30,'TB2-1'!$A:$XEW,1+IFERROR(VALUE(RIGHT(IR$3,2)),RIGHT(IR$3,1)),TRUE)/2,#N/A)</f>
        <v>-4850</v>
      </c>
      <c r="IS30" s="5">
        <f>IFERROR(VLOOKUP($A30,'TB2-1'!$A:$XEW,1+IFERROR(VALUE(RIGHT(IR$3,2)),RIGHT(IR$3,1)),TRUE)/2,#N/A)</f>
        <v>4850</v>
      </c>
      <c r="IT30" s="2" t="e">
        <f>IFERROR(IU30-VLOOKUP($A30,'TB2-1'!$A:$XEW,1+IFERROR(VALUE(RIGHT(IT$3,2)),RIGHT(IT$3,1)),TRUE),#N/A)</f>
        <v>#N/A</v>
      </c>
      <c r="IU30" s="9" t="e">
        <v>#N/A</v>
      </c>
      <c r="IV30" s="2" t="e">
        <f>IFERROR(IW30-VLOOKUP($A30,'TB2-1'!$A:$XEW,1+IFERROR(VALUE(RIGHT(IV$3,2)),RIGHT(IV$3,1)),TRUE),#N/A)</f>
        <v>#N/A</v>
      </c>
      <c r="IW30" s="9" t="e">
        <v>#N/A</v>
      </c>
      <c r="IX30" s="2" t="e">
        <f>IFERROR(IY30-VLOOKUP($A30,'TB2-1'!$A:$XEW,1+IFERROR(VALUE(RIGHT(IX$3,2)),RIGHT(IX$3,1)),TRUE),#N/A)</f>
        <v>#N/A</v>
      </c>
      <c r="IY30" s="9" t="e">
        <v>#N/A</v>
      </c>
      <c r="IZ30" s="2" t="e">
        <f>IFERROR(JA30-VLOOKUP($A30,'TB2-1'!$A:$XEW,1+IFERROR(VALUE(RIGHT(IZ$3,2)),RIGHT(IZ$3,1)),TRUE),#N/A)</f>
        <v>#N/A</v>
      </c>
      <c r="JA30" s="9" t="e">
        <v>#N/A</v>
      </c>
      <c r="JB30" s="2" t="e">
        <f>IFERROR(JC30-VLOOKUP($A30,'TB2-1'!$A:$XEW,1+IFERROR(VALUE(RIGHT(JB$3,2)),RIGHT(JB$3,1)),TRUE),#N/A)</f>
        <v>#N/A</v>
      </c>
      <c r="JC30" s="9" t="e">
        <v>#N/A</v>
      </c>
      <c r="JD30" s="2">
        <f>IFERROR(JE30-VLOOKUP($A30,'TB2-1'!$A:$XEW,1+IFERROR(VALUE(RIGHT(JD$3,2)),RIGHT(JD$3,1)),TRUE),#N/A)</f>
        <v>-7</v>
      </c>
      <c r="JE30" s="9">
        <v>33</v>
      </c>
      <c r="JF30" s="2">
        <f>IFERROR(JG30-VLOOKUP($A30,'TB2-1'!$A:$XEW,1+IFERROR(VALUE(RIGHT(JF$3,2)),RIGHT(JF$3,1)),TRUE),#N/A)</f>
        <v>-20</v>
      </c>
      <c r="JG30" s="9">
        <v>43</v>
      </c>
      <c r="JH30" s="2">
        <f>IFERROR(JI30-VLOOKUP($A30,'TB2-1'!$A:$XEW,1+IFERROR(VALUE(RIGHT(JH$3,2)),RIGHT(JH$3,1)),TRUE),#N/A)</f>
        <v>-31</v>
      </c>
      <c r="JI30" s="9">
        <v>66</v>
      </c>
      <c r="JJ30" s="2" t="e">
        <f>IFERROR(JK30-VLOOKUP($A30,'TB2-1'!$A:$XEW,1+IFERROR(VALUE(RIGHT(JJ$3,2)),RIGHT(JJ$3,1)),TRUE),#N/A)</f>
        <v>#N/A</v>
      </c>
      <c r="JK30" s="9" t="e">
        <v>#N/A</v>
      </c>
      <c r="JL30" s="2" t="e">
        <f>IFERROR(JM30-VLOOKUP($A30,'TB2-1'!$A:$XEW,1+IFERROR(VALUE(RIGHT(JL$3,2)),RIGHT(JL$3,1)),TRUE),#N/A)</f>
        <v>#N/A</v>
      </c>
      <c r="JM30" s="9" t="e">
        <v>#N/A</v>
      </c>
      <c r="JN30" s="2" t="e">
        <f>IFERROR(JO30-VLOOKUP($A30,'TB2-1'!$A:$XEW,1+IFERROR(VALUE(RIGHT(JN$3,2)),RIGHT(JN$3,1)),TRUE),#N/A)</f>
        <v>#N/A</v>
      </c>
      <c r="JO30" s="9" t="e">
        <v>#N/A</v>
      </c>
      <c r="JP30" s="2" t="e">
        <f>IFERROR(JQ30-VLOOKUP($A30,'TB2-1'!$A:$XEW,1+IFERROR(VALUE(RIGHT(JP$3,2)),RIGHT(JP$3,1)),TRUE),#N/A)</f>
        <v>#N/A</v>
      </c>
      <c r="JQ30" s="9" t="e">
        <v>#N/A</v>
      </c>
      <c r="JR30" s="2" t="e">
        <f>IFERROR(JS30-VLOOKUP($A30,'TB2-1'!$A:$XEW,1+IFERROR(VALUE(RIGHT(JR$3,2)),RIGHT(JR$3,1)),TRUE),#N/A)</f>
        <v>#N/A</v>
      </c>
      <c r="JS30" s="9" t="e">
        <v>#N/A</v>
      </c>
      <c r="JT30" s="2" t="e">
        <f>IFERROR(JU30-VLOOKUP($A30,'TB2-1'!$A:$XEW,1+IFERROR(VALUE(RIGHT(JT$3,2)),RIGHT(JT$3,1)),TRUE),#N/A)</f>
        <v>#N/A</v>
      </c>
      <c r="JU30" s="9" t="e">
        <v>#N/A</v>
      </c>
      <c r="JV30" s="2" t="e">
        <f>IFERROR(JW30-VLOOKUP($A30,'TB2-1'!$A:$XEW,1+IFERROR(VALUE(RIGHT(JV$3,2)),RIGHT(JV$3,1)),TRUE),#N/A)</f>
        <v>#N/A</v>
      </c>
      <c r="JW30" s="9" t="e">
        <v>#N/A</v>
      </c>
      <c r="JX30" s="2" t="e">
        <f>IFERROR(JY30-VLOOKUP($A30,'TB2-1'!$A:$XEW,1+IFERROR(VALUE(RIGHT(JX$3,2)),RIGHT(JX$3,1)),TRUE),#N/A)</f>
        <v>#N/A</v>
      </c>
      <c r="JY30" s="9" t="e">
        <v>#N/A</v>
      </c>
      <c r="JZ30" s="2" t="e">
        <f>IFERROR(KA30-VLOOKUP($A30,'TB2-1'!$A:$XEW,1+IFERROR(VALUE(RIGHT(JZ$3,2)),RIGHT(JZ$3,1)),TRUE),#N/A)</f>
        <v>#N/A</v>
      </c>
      <c r="KA30" s="9" t="e">
        <v>#N/A</v>
      </c>
      <c r="KB30" s="2" t="e">
        <f>IFERROR(KC30-VLOOKUP($A30,'TB2-1'!$A:$XEW,1+IFERROR(VALUE(RIGHT(KB$3,2)),RIGHT(KB$3,1)),TRUE),#N/A)</f>
        <v>#N/A</v>
      </c>
      <c r="KC30" s="9" t="e">
        <v>#N/A</v>
      </c>
      <c r="KD30" s="5" t="e">
        <f>IFERROR(KE30-VLOOKUP($A30,'TB2-1'!$A:$XEW,1+IFERROR(VALUE(RIGHT(KD$3,2)),RIGHT(KD$3,1)),TRUE),#N/A)</f>
        <v>#N/A</v>
      </c>
      <c r="KE30" s="9" t="e">
        <f>-5+VLOOKUP($A30,$ACE:$ACW,1+IFERROR(VALUE(RIGHT(KD$3,2)),RIGHT(KD$3,1)),TRUE)</f>
        <v>#N/A</v>
      </c>
      <c r="KF30" s="5" t="e">
        <f>IFERROR(KG30-VLOOKUP($A30,'TB2-1'!$A:$XEW,1+IFERROR(VALUE(RIGHT(KF$3,2)),RIGHT(KF$3,1)),TRUE),#N/A)</f>
        <v>#N/A</v>
      </c>
      <c r="KG30" s="9" t="e">
        <f>-5+VLOOKUP($A30,$ACE:$ACW,1+IFERROR(VALUE(RIGHT(KF$3,2)),RIGHT(KF$3,1)),TRUE)</f>
        <v>#N/A</v>
      </c>
      <c r="KH30" s="5">
        <f>IFERROR(KI30-VLOOKUP($A30,'TB2-1'!$A:$XEW,1+IFERROR(VALUE(RIGHT(KH$3,2)),RIGHT(KH$3,1)),TRUE),#N/A)</f>
        <v>-15</v>
      </c>
      <c r="KI30" s="9">
        <f>-5+VLOOKUP($A30,$ACE:$ACW,1+IFERROR(VALUE(RIGHT(KH$3,2)),RIGHT(KH$3,1)),TRUE)</f>
        <v>0</v>
      </c>
      <c r="KJ30" s="5">
        <f>IFERROR(KK30-VLOOKUP($A30,'TB2-1'!$A:$XEW,1+IFERROR(VALUE(RIGHT(KJ$3,2)),RIGHT(KJ$3,1)),TRUE),#N/A)</f>
        <v>-20</v>
      </c>
      <c r="KK30" s="9">
        <f>-5+VLOOKUP($A30,$ACE:$ACW,1+IFERROR(VALUE(RIGHT(KJ$3,2)),RIGHT(KJ$3,1)),TRUE)</f>
        <v>0</v>
      </c>
      <c r="KL30" s="5">
        <f>IFERROR(KM30-VLOOKUP($A30,'TB2-1'!$A:$XEW,1+IFERROR(VALUE(RIGHT(KL$3,2)),RIGHT(KL$3,1)),TRUE),#N/A)</f>
        <v>-25</v>
      </c>
      <c r="KM30" s="9">
        <f>-5+VLOOKUP($A30,$ACE:$ACW,1+IFERROR(VALUE(RIGHT(KL$3,2)),RIGHT(KL$3,1)),TRUE)</f>
        <v>2</v>
      </c>
      <c r="KN30" s="5">
        <f>IFERROR(KO30-VLOOKUP($A30,'TB2-1'!$A:$XEW,1+IFERROR(VALUE(RIGHT(KN$3,2)),RIGHT(KN$3,1)),TRUE),#N/A)</f>
        <v>-32</v>
      </c>
      <c r="KO30" s="9">
        <f>-5+VLOOKUP($A30,$ACE:$ACW,1+IFERROR(VALUE(RIGHT(KN$3,2)),RIGHT(KN$3,1)),TRUE)</f>
        <v>8</v>
      </c>
      <c r="KP30" s="5">
        <f>IFERROR(KQ30-VLOOKUP($A30,'TB2-1'!$A:$XEW,1+IFERROR(VALUE(RIGHT(KP$3,2)),RIGHT(KP$3,1)),TRUE),#N/A)</f>
        <v>-45</v>
      </c>
      <c r="KQ30" s="9">
        <f>-5+VLOOKUP($A30,$ACE:$ACW,1+IFERROR(VALUE(RIGHT(KP$3,2)),RIGHT(KP$3,1)),TRUE)</f>
        <v>18</v>
      </c>
      <c r="KR30" s="5">
        <f>IFERROR(KS30-VLOOKUP($A30,'TB2-1'!$A:$XEW,1+IFERROR(VALUE(RIGHT(KR$3,2)),RIGHT(KR$3,1)),TRUE),#N/A)</f>
        <v>-68</v>
      </c>
      <c r="KS30" s="9">
        <f>-5+VLOOKUP($A30,$ACE:$ACW,1+IFERROR(VALUE(RIGHT(KR$3,2)),RIGHT(KR$3,1)),TRUE)</f>
        <v>29</v>
      </c>
      <c r="KT30" s="5" t="e">
        <f>IFERROR(KU30-VLOOKUP($A30,'TB2-1'!$A:$XEW,1+IFERROR(VALUE(RIGHT(KT$3,2)),RIGHT(KT$3,1)),TRUE),#N/A)</f>
        <v>#N/A</v>
      </c>
      <c r="KU30" s="9" t="e">
        <v>#N/A</v>
      </c>
      <c r="KV30" s="5" t="e">
        <f>IFERROR(KW30-VLOOKUP($A30,'TB2-1'!$A:$XEW,1+IFERROR(VALUE(RIGHT(KV$3,2)),RIGHT(KV$3,1)),TRUE),#N/A)</f>
        <v>#N/A</v>
      </c>
      <c r="KW30" s="9" t="e">
        <v>#N/A</v>
      </c>
      <c r="KX30" s="5" t="e">
        <f>IFERROR(KY30-VLOOKUP($A30,'TB2-1'!$A:$XEW,1+IFERROR(VALUE(RIGHT(KX$3,2)),RIGHT(KX$3,1)),TRUE),#N/A)</f>
        <v>#N/A</v>
      </c>
      <c r="KY30" s="9" t="e">
        <v>#N/A</v>
      </c>
      <c r="KZ30" s="5" t="e">
        <f>IFERROR(LA30-VLOOKUP($A30,'TB2-1'!$A:$XEW,1+IFERROR(VALUE(RIGHT(KZ$3,2)),RIGHT(KZ$3,1)),TRUE),#N/A)</f>
        <v>#N/A</v>
      </c>
      <c r="LA30" s="9" t="e">
        <v>#N/A</v>
      </c>
      <c r="LB30" s="5" t="e">
        <f>IFERROR(LC30-VLOOKUP($A30,'TB2-1'!$A:$XEW,1+IFERROR(VALUE(RIGHT(LB$3,2)),RIGHT(LB$3,1)),TRUE),#N/A)</f>
        <v>#N/A</v>
      </c>
      <c r="LC30" s="9" t="e">
        <v>#N/A</v>
      </c>
      <c r="LD30" s="5" t="e">
        <f>IFERROR(LE30-VLOOKUP($A30,'TB2-1'!$A:$XEW,1+IFERROR(VALUE(RIGHT(LD$3,2)),RIGHT(LD$3,1)),TRUE),#N/A)</f>
        <v>#N/A</v>
      </c>
      <c r="LE30" s="9" t="e">
        <v>#N/A</v>
      </c>
      <c r="LF30" s="5" t="e">
        <f>IFERROR(LG30-VLOOKUP($A30,'TB2-1'!$A:$XEW,1+IFERROR(VALUE(RIGHT(LF$3,2)),RIGHT(LF$3,1)),TRUE),#N/A)</f>
        <v>#N/A</v>
      </c>
      <c r="LG30" s="9" t="e">
        <v>#N/A</v>
      </c>
      <c r="LH30" s="5" t="e">
        <f>IFERROR(LI30-VLOOKUP($A30,'TB2-1'!$A:$XEW,1+IFERROR(VALUE(RIGHT(LH$3,2)),RIGHT(LH$3,1)),TRUE),#N/A)</f>
        <v>#N/A</v>
      </c>
      <c r="LI30" s="9" t="e">
        <v>#N/A</v>
      </c>
      <c r="LJ30" s="5" t="e">
        <f>IFERROR(LK30-VLOOKUP($A30,'TB2-1'!$A:$XEW,1+IFERROR(VALUE(RIGHT(LJ$3,2)),RIGHT(LJ$3,1)),TRUE),#N/A)</f>
        <v>#N/A</v>
      </c>
      <c r="LK30" s="9" t="e">
        <v>#N/A</v>
      </c>
      <c r="LL30" s="5" t="e">
        <f>IFERROR(LM30-VLOOKUP($A30,'TB2-1'!$A:$XEW,1+IFERROR(VALUE(RIGHT(LL$3,2)),RIGHT(LL$3,1)),TRUE),#N/A)</f>
        <v>#N/A</v>
      </c>
      <c r="LM30" s="9" t="e">
        <v>#N/A</v>
      </c>
      <c r="LN30" s="2" t="e">
        <f>IFERROR(LO30-VLOOKUP($A30,'TB2-1'!$A:$XEW,1+IFERROR(VALUE(RIGHT(LN$3,2)),RIGHT(LN$3,1)),TRUE),#N/A)</f>
        <v>#N/A</v>
      </c>
      <c r="LO30" s="9" t="e">
        <f>-23+VLOOKUP($A30,$ACE:$ACW,1+IFERROR(VALUE(RIGHT(LN$3,2)),RIGHT(LN$3,1)),TRUE)</f>
        <v>#N/A</v>
      </c>
      <c r="LP30" s="2" t="e">
        <f>IFERROR(LQ30-VLOOKUP($A30,'TB2-1'!$A:$XEW,1+IFERROR(VALUE(RIGHT(LP$3,2)),RIGHT(LP$3,1)),TRUE),#N/A)</f>
        <v>#N/A</v>
      </c>
      <c r="LQ30" s="9" t="e">
        <f>-23+VLOOKUP($A30,$ACE:$ACW,1+IFERROR(VALUE(RIGHT(LP$3,2)),RIGHT(LP$3,1)),TRUE)</f>
        <v>#N/A</v>
      </c>
      <c r="LR30" s="2">
        <f>IFERROR(LS30-VLOOKUP($A30,'TB2-1'!$A:$XEW,1+IFERROR(VALUE(RIGHT(LR$3,2)),RIGHT(LR$3,1)),TRUE),#N/A)</f>
        <v>-33</v>
      </c>
      <c r="LS30" s="9">
        <f>-23+VLOOKUP($A30,$ACE:$ACW,1+IFERROR(VALUE(RIGHT(LR$3,2)),RIGHT(LR$3,1)),TRUE)</f>
        <v>-18</v>
      </c>
      <c r="LT30" s="2">
        <f>IFERROR(LU30-VLOOKUP($A30,'TB2-1'!$A:$XEW,1+IFERROR(VALUE(RIGHT(LT$3,2)),RIGHT(LT$3,1)),TRUE),#N/A)</f>
        <v>-38</v>
      </c>
      <c r="LU30" s="9">
        <f>-23+VLOOKUP($A30,$ACE:$ACW,1+IFERROR(VALUE(RIGHT(LT$3,2)),RIGHT(LT$3,1)),TRUE)</f>
        <v>-18</v>
      </c>
      <c r="LV30" s="2">
        <f>IFERROR(LW30-VLOOKUP($A30,'TB2-1'!$A:$XEW,1+IFERROR(VALUE(RIGHT(LV$3,2)),RIGHT(LV$3,1)),TRUE),#N/A)</f>
        <v>-43</v>
      </c>
      <c r="LW30" s="9">
        <f>-23+VLOOKUP($A30,$ACE:$ACW,1+IFERROR(VALUE(RIGHT(LV$3,2)),RIGHT(LV$3,1)),TRUE)</f>
        <v>-16</v>
      </c>
      <c r="LX30" s="2">
        <f>IFERROR(LY30-VLOOKUP($A30,'TB2-1'!$A:$XEW,1+IFERROR(VALUE(RIGHT(LX$3,2)),RIGHT(LX$3,1)),TRUE),#N/A)</f>
        <v>-50</v>
      </c>
      <c r="LY30" s="9">
        <f>-23+VLOOKUP($A30,$ACE:$ACW,1+IFERROR(VALUE(RIGHT(LX$3,2)),RIGHT(LX$3,1)),TRUE)</f>
        <v>-10</v>
      </c>
      <c r="LZ30" s="2">
        <f>IFERROR(MA30-VLOOKUP($A30,'TB2-1'!$A:$XEW,1+IFERROR(VALUE(RIGHT(LZ$3,2)),RIGHT(LZ$3,1)),TRUE),#N/A)</f>
        <v>-63</v>
      </c>
      <c r="MA30" s="9">
        <f>-23+VLOOKUP($A30,$ACE:$ACW,1+IFERROR(VALUE(RIGHT(LZ$3,2)),RIGHT(LZ$3,1)),TRUE)</f>
        <v>0</v>
      </c>
      <c r="MB30" s="2">
        <f>IFERROR(MC30-VLOOKUP($A30,'TB2-1'!$A:$XEW,1+IFERROR(VALUE(RIGHT(MB$3,2)),RIGHT(MB$3,1)),TRUE),#N/A)</f>
        <v>-86</v>
      </c>
      <c r="MC30" s="9">
        <f>-23+VLOOKUP($A30,$ACE:$ACW,1+IFERROR(VALUE(RIGHT(MB$3,2)),RIGHT(MB$3,1)),TRUE)</f>
        <v>11</v>
      </c>
      <c r="MD30" s="2" t="e">
        <f>IFERROR(ME30-VLOOKUP($A30,'TB2-1'!$A:$XEW,1+IFERROR(VALUE(RIGHT(MD$3,2)),RIGHT(MD$3,1)),TRUE),#N/A)</f>
        <v>#N/A</v>
      </c>
      <c r="ME30" s="9" t="e">
        <v>#N/A</v>
      </c>
      <c r="MF30" s="2" t="e">
        <f>IFERROR(MG30-VLOOKUP($A30,'TB2-1'!$A:$XEW,1+IFERROR(VALUE(RIGHT(MF$3,2)),RIGHT(MF$3,1)),TRUE),#N/A)</f>
        <v>#N/A</v>
      </c>
      <c r="MG30" s="9" t="e">
        <v>#N/A</v>
      </c>
      <c r="MH30" s="2" t="e">
        <f>IFERROR(MI30-VLOOKUP($A30,'TB2-1'!$A:$XEW,1+IFERROR(VALUE(RIGHT(MH$3,2)),RIGHT(MH$3,1)),TRUE),#N/A)</f>
        <v>#N/A</v>
      </c>
      <c r="MI30" s="9" t="e">
        <v>#N/A</v>
      </c>
      <c r="MJ30" s="2" t="e">
        <f>IFERROR(MK30-VLOOKUP($A30,'TB2-1'!$A:$XEW,1+IFERROR(VALUE(RIGHT(MJ$3,2)),RIGHT(MJ$3,1)),TRUE),#N/A)</f>
        <v>#N/A</v>
      </c>
      <c r="MK30" s="9" t="e">
        <v>#N/A</v>
      </c>
      <c r="ML30" s="2" t="e">
        <f>IFERROR(MM30-VLOOKUP($A30,'TB2-1'!$A:$XEW,1+IFERROR(VALUE(RIGHT(ML$3,2)),RIGHT(ML$3,1)),TRUE),#N/A)</f>
        <v>#N/A</v>
      </c>
      <c r="MM30" s="9" t="e">
        <v>#N/A</v>
      </c>
      <c r="MN30" s="2" t="e">
        <f>IFERROR(MO30-VLOOKUP($A30,'TB2-1'!$A:$XEW,1+IFERROR(VALUE(RIGHT(MN$3,2)),RIGHT(MN$3,1)),TRUE),#N/A)</f>
        <v>#N/A</v>
      </c>
      <c r="MO30" s="9" t="e">
        <v>#N/A</v>
      </c>
      <c r="MP30" s="2" t="e">
        <f>IFERROR(MQ30-VLOOKUP($A30,'TB2-1'!$A:$XEW,1+IFERROR(VALUE(RIGHT(MP$3,2)),RIGHT(MP$3,1)),TRUE),#N/A)</f>
        <v>#N/A</v>
      </c>
      <c r="MQ30" s="9" t="e">
        <v>#N/A</v>
      </c>
      <c r="MR30" s="2" t="e">
        <f>IFERROR(MS30-VLOOKUP($A30,'TB2-1'!$A:$XEW,1+IFERROR(VALUE(RIGHT(MR$3,2)),RIGHT(MR$3,1)),TRUE),#N/A)</f>
        <v>#N/A</v>
      </c>
      <c r="MS30" s="9" t="e">
        <v>#N/A</v>
      </c>
      <c r="MT30" s="2" t="e">
        <f>IFERROR(MU30-VLOOKUP($A30,'TB2-1'!$A:$XEW,1+IFERROR(VALUE(RIGHT(MT$3,2)),RIGHT(MT$3,1)),TRUE),#N/A)</f>
        <v>#N/A</v>
      </c>
      <c r="MU30" s="9" t="e">
        <v>#N/A</v>
      </c>
      <c r="MV30" s="2" t="e">
        <f>IFERROR(MW30-VLOOKUP($A30,'TB2-1'!$A:$XEW,1+IFERROR(VALUE(RIGHT(MV$3,2)),RIGHT(MV$3,1)),TRUE),#N/A)</f>
        <v>#N/A</v>
      </c>
      <c r="MW30" s="9" t="e">
        <v>#N/A</v>
      </c>
      <c r="MX30" s="5" t="e">
        <f>IFERROR(MY30-VLOOKUP($A30,'TB2-1'!$A:$XEW,1+IFERROR(VALUE(RIGHT(MX$3,2)),RIGHT(MX$3,1)),TRUE),#N/A)</f>
        <v>#N/A</v>
      </c>
      <c r="MY30" s="9" t="e">
        <f>-40+VLOOKUP($A30,$ACE:$ACW,1+IFERROR(VALUE(RIGHT(MX$3,2)),RIGHT(MX$3,1)),TRUE)</f>
        <v>#N/A</v>
      </c>
      <c r="MZ30" s="5" t="e">
        <f>IFERROR(NA30-VLOOKUP($A30,'TB2-1'!$A:$XEW,1+IFERROR(VALUE(RIGHT(MZ$3,2)),RIGHT(MZ$3,1)),TRUE),#N/A)</f>
        <v>#N/A</v>
      </c>
      <c r="NA30" s="9" t="e">
        <f>-40+VLOOKUP($A30,$ACE:$ACW,1+IFERROR(VALUE(RIGHT(MZ$3,2)),RIGHT(MZ$3,1)),TRUE)</f>
        <v>#N/A</v>
      </c>
      <c r="NB30" s="5">
        <f>IFERROR(NC30-VLOOKUP($A30,'TB2-1'!$A:$XEW,1+IFERROR(VALUE(RIGHT(NB$3,2)),RIGHT(NB$3,1)),TRUE),#N/A)</f>
        <v>-50</v>
      </c>
      <c r="NC30" s="9">
        <f>-40+VLOOKUP($A30,$ACE:$ACW,1+IFERROR(VALUE(RIGHT(NB$3,2)),RIGHT(NB$3,1)),TRUE)</f>
        <v>-35</v>
      </c>
      <c r="ND30" s="5">
        <f>IFERROR(NE30-VLOOKUP($A30,'TB2-1'!$A:$XEW,1+IFERROR(VALUE(RIGHT(ND$3,2)),RIGHT(ND$3,1)),TRUE),#N/A)</f>
        <v>-55</v>
      </c>
      <c r="NE30" s="9">
        <f>-40+VLOOKUP($A30,$ACE:$ACW,1+IFERROR(VALUE(RIGHT(ND$3,2)),RIGHT(ND$3,1)),TRUE)</f>
        <v>-35</v>
      </c>
      <c r="NF30" s="5">
        <f>IFERROR(NG30-VLOOKUP($A30,'TB2-1'!$A:$XEW,1+IFERROR(VALUE(RIGHT(NF$3,2)),RIGHT(NF$3,1)),TRUE),#N/A)</f>
        <v>-60</v>
      </c>
      <c r="NG30" s="9">
        <f>-40+VLOOKUP($A30,$ACE:$ACW,1+IFERROR(VALUE(RIGHT(NF$3,2)),RIGHT(NF$3,1)),TRUE)</f>
        <v>-33</v>
      </c>
      <c r="NH30" s="5">
        <f>IFERROR(NI30-VLOOKUP($A30,'TB2-1'!$A:$XEW,1+IFERROR(VALUE(RIGHT(NH$3,2)),RIGHT(NH$3,1)),TRUE),#N/A)</f>
        <v>-67</v>
      </c>
      <c r="NI30" s="9">
        <f>-40+VLOOKUP($A30,$ACE:$ACW,1+IFERROR(VALUE(RIGHT(NH$3,2)),RIGHT(NH$3,1)),TRUE)</f>
        <v>-27</v>
      </c>
      <c r="NJ30" s="5">
        <f>IFERROR(NK30-VLOOKUP($A30,'TB2-1'!$A:$XEW,1+IFERROR(VALUE(RIGHT(NJ$3,2)),RIGHT(NJ$3,1)),TRUE),#N/A)</f>
        <v>-80</v>
      </c>
      <c r="NK30" s="9">
        <f>-40+VLOOKUP($A30,$ACE:$ACW,1+IFERROR(VALUE(RIGHT(NJ$3,2)),RIGHT(NJ$3,1)),TRUE)</f>
        <v>-17</v>
      </c>
      <c r="NL30" s="5">
        <f>IFERROR(NM30-VLOOKUP($A30,'TB2-1'!$A:$XEW,1+IFERROR(VALUE(RIGHT(NL$3,2)),RIGHT(NL$3,1)),TRUE),#N/A)</f>
        <v>-103</v>
      </c>
      <c r="NM30" s="9">
        <f>-40+VLOOKUP($A30,$ACE:$ACW,1+IFERROR(VALUE(RIGHT(NL$3,2)),RIGHT(NL$3,1)),TRUE)</f>
        <v>-6</v>
      </c>
      <c r="NN30" s="5" t="e">
        <f>IFERROR(NO30-VLOOKUP($A30,'TB2-1'!$A:$XEW,1+IFERROR(VALUE(RIGHT(NN$3,2)),RIGHT(NN$3,1)),TRUE),#N/A)</f>
        <v>#N/A</v>
      </c>
      <c r="NO30" s="9" t="e">
        <v>#N/A</v>
      </c>
      <c r="NP30" s="5" t="e">
        <f>IFERROR(NQ30-VLOOKUP($A30,'TB2-1'!$A:$XEW,1+IFERROR(VALUE(RIGHT(NP$3,2)),RIGHT(NP$3,1)),TRUE),#N/A)</f>
        <v>#N/A</v>
      </c>
      <c r="NQ30" s="9" t="e">
        <v>#N/A</v>
      </c>
      <c r="NR30" s="5" t="e">
        <f>IFERROR(NS30-VLOOKUP($A30,'TB2-1'!$A:$XEW,1+IFERROR(VALUE(RIGHT(NR$3,2)),RIGHT(NR$3,1)),TRUE),#N/A)</f>
        <v>#N/A</v>
      </c>
      <c r="NS30" s="9" t="e">
        <v>#N/A</v>
      </c>
      <c r="NT30" s="5" t="e">
        <f>IFERROR(NU30-VLOOKUP($A30,'TB2-1'!$A:$XEW,1+IFERROR(VALUE(RIGHT(NT$3,2)),RIGHT(NT$3,1)),TRUE),#N/A)</f>
        <v>#N/A</v>
      </c>
      <c r="NU30" s="9" t="e">
        <v>#N/A</v>
      </c>
      <c r="NV30" s="5" t="e">
        <f>IFERROR(NW30-VLOOKUP($A30,'TB2-1'!$A:$XEW,1+IFERROR(VALUE(RIGHT(NV$3,2)),RIGHT(NV$3,1)),TRUE),#N/A)</f>
        <v>#N/A</v>
      </c>
      <c r="NW30" s="9" t="e">
        <v>#N/A</v>
      </c>
      <c r="NX30" s="5" t="e">
        <f>IFERROR(NY30-VLOOKUP($A30,'TB2-1'!$A:$XEW,1+IFERROR(VALUE(RIGHT(NX$3,2)),RIGHT(NX$3,1)),TRUE),#N/A)</f>
        <v>#N/A</v>
      </c>
      <c r="NY30" s="9" t="e">
        <v>#N/A</v>
      </c>
      <c r="NZ30" s="5" t="e">
        <f>IFERROR(OA30-VLOOKUP($A30,'TB2-1'!$A:$XEW,1+IFERROR(VALUE(RIGHT(NZ$3,2)),RIGHT(NZ$3,1)),TRUE),#N/A)</f>
        <v>#N/A</v>
      </c>
      <c r="OA30" s="9" t="e">
        <v>#N/A</v>
      </c>
      <c r="OB30" s="5" t="e">
        <f>IFERROR(OC30-VLOOKUP($A30,'TB2-1'!$A:$XEW,1+IFERROR(VALUE(RIGHT(OB$3,2)),RIGHT(OB$3,1)),TRUE),#N/A)</f>
        <v>#N/A</v>
      </c>
      <c r="OC30" s="9" t="e">
        <v>#N/A</v>
      </c>
      <c r="OD30" s="5" t="e">
        <f>IFERROR(OE30-VLOOKUP($A30,'TB2-1'!$A:$XEW,1+IFERROR(VALUE(RIGHT(OD$3,2)),RIGHT(OD$3,1)),TRUE),#N/A)</f>
        <v>#N/A</v>
      </c>
      <c r="OE30" s="9" t="e">
        <v>#N/A</v>
      </c>
      <c r="OF30" s="5" t="e">
        <f>IFERROR(OG30-VLOOKUP($A30,'TB2-1'!$A:$XEW,1+IFERROR(VALUE(RIGHT(OF$3,2)),RIGHT(OF$3,1)),TRUE),#N/A)</f>
        <v>#N/A</v>
      </c>
      <c r="OG30" s="9" t="e">
        <v>#N/A</v>
      </c>
      <c r="OH30" s="2" t="e">
        <f>IFERROR(OI30-VLOOKUP($A30,'TB2-1'!$A:$XEW,1+IFERROR(VALUE(RIGHT(OH$3,2)),RIGHT(OH$3,1)),TRUE),#N/A)</f>
        <v>#N/A</v>
      </c>
      <c r="OI30" s="9" t="e">
        <f t="shared" si="92"/>
        <v>#N/A</v>
      </c>
      <c r="OJ30" s="2" t="e">
        <f>IFERROR(OK30-VLOOKUP($A30,'TB2-1'!$A:$XEW,1+IFERROR(VALUE(RIGHT(OJ$3,2)),RIGHT(OJ$3,1)),TRUE),#N/A)</f>
        <v>#N/A</v>
      </c>
      <c r="OK30" s="9" t="e">
        <f t="shared" si="92"/>
        <v>#N/A</v>
      </c>
      <c r="OL30" s="2">
        <f>IFERROR(OM30-VLOOKUP($A30,'TB2-1'!$A:$XEW,1+IFERROR(VALUE(RIGHT(OL$3,2)),RIGHT(OL$3,1)),TRUE),#N/A)</f>
        <v>-78</v>
      </c>
      <c r="OM30" s="9">
        <f t="shared" ref="OM30" si="1103">$OW30+VLOOKUP($A30,$ACE:$ACW,1+IFERROR(VALUE(RIGHT(OL$3,2)),RIGHT(OL$3,1)),TRUE)</f>
        <v>-63</v>
      </c>
      <c r="ON30" s="2">
        <f>IFERROR(OO30-VLOOKUP($A30,'TB2-1'!$A:$XEW,1+IFERROR(VALUE(RIGHT(ON$3,2)),RIGHT(ON$3,1)),TRUE),#N/A)</f>
        <v>-83</v>
      </c>
      <c r="OO30" s="9">
        <f t="shared" ref="OO30" si="1104">$OW30+VLOOKUP($A30,$ACE:$ACW,1+IFERROR(VALUE(RIGHT(ON$3,2)),RIGHT(ON$3,1)),TRUE)</f>
        <v>-63</v>
      </c>
      <c r="OP30" s="2">
        <f>IFERROR(OQ30-VLOOKUP($A30,'TB2-1'!$A:$XEW,1+IFERROR(VALUE(RIGHT(OP$3,2)),RIGHT(OP$3,1)),TRUE),#N/A)</f>
        <v>-88</v>
      </c>
      <c r="OQ30" s="9">
        <f t="shared" ref="OQ30" si="1105">$OW30+VLOOKUP($A30,$ACE:$ACW,1+IFERROR(VALUE(RIGHT(OP$3,2)),RIGHT(OP$3,1)),TRUE)</f>
        <v>-61</v>
      </c>
      <c r="OR30" s="2">
        <f>IFERROR(OS30-VLOOKUP($A30,'TB2-1'!$A:$XEW,1+IFERROR(VALUE(RIGHT(OR$3,2)),RIGHT(OR$3,1)),TRUE),#N/A)</f>
        <v>-95</v>
      </c>
      <c r="OS30" s="9">
        <f t="shared" ref="OS30" si="1106">$OW30+VLOOKUP($A30,$ACE:$ACW,1+IFERROR(VALUE(RIGHT(OR$3,2)),RIGHT(OR$3,1)),TRUE)</f>
        <v>-55</v>
      </c>
      <c r="OT30" s="2">
        <f>IFERROR(OU30-VLOOKUP($A30,'TB2-1'!$A:$XEW,1+IFERROR(VALUE(RIGHT(OT$3,2)),RIGHT(OT$3,1)),TRUE),#N/A)</f>
        <v>-108</v>
      </c>
      <c r="OU30" s="9">
        <f t="shared" ref="OU30" si="1107">$OW30+VLOOKUP($A30,$ACE:$ACW,1+IFERROR(VALUE(RIGHT(OT$3,2)),RIGHT(OT$3,1)),TRUE)</f>
        <v>-45</v>
      </c>
      <c r="OV30" s="2">
        <f>IFERROR(OW30-VLOOKUP($A30,'TB2-1'!$A:$XEW,1+IFERROR(VALUE(RIGHT(OV$3,2)),RIGHT(OV$3,1)),TRUE),#N/A)</f>
        <v>-165</v>
      </c>
      <c r="OW30" s="9">
        <v>-68</v>
      </c>
      <c r="OX30" s="2">
        <f>IFERROR(OY30-VLOOKUP($A30,'TB2-1'!$A:$XEW,1+IFERROR(VALUE(RIGHT(OX$3,2)),RIGHT(OX$3,1)),TRUE),#N/A)</f>
        <v>-223</v>
      </c>
      <c r="OY30" s="2">
        <f t="shared" si="61"/>
        <v>-68</v>
      </c>
      <c r="OZ30" s="2">
        <f>IFERROR(PA30-VLOOKUP($A30,'TB2-1'!$A:$XEW,1+IFERROR(VALUE(RIGHT(OZ$3,2)),RIGHT(OZ$3,1)),TRUE),#N/A)</f>
        <v>-318</v>
      </c>
      <c r="PA30" s="2">
        <f t="shared" si="61"/>
        <v>-68</v>
      </c>
      <c r="PB30" s="2">
        <f>IFERROR(PC30-VLOOKUP($A30,'TB2-1'!$A:$XEW,1+IFERROR(VALUE(RIGHT(PB$3,2)),RIGHT(PB$3,1)),TRUE),#N/A)</f>
        <v>-468</v>
      </c>
      <c r="PC30" s="2">
        <f t="shared" si="61"/>
        <v>-68</v>
      </c>
      <c r="PD30" s="2">
        <f>IFERROR(PE30-VLOOKUP($A30,'TB2-1'!$A:$XEW,1+IFERROR(VALUE(RIGHT(PD$3,2)),RIGHT(PD$3,1)),TRUE),#N/A)</f>
        <v>-698</v>
      </c>
      <c r="PE30" s="2">
        <f t="shared" si="61"/>
        <v>-68</v>
      </c>
      <c r="PF30" s="2">
        <f>IFERROR(PG30-VLOOKUP($A30,'TB2-1'!$A:$XEW,1+IFERROR(VALUE(RIGHT(PF$3,2)),RIGHT(PF$3,1)),TRUE),#N/A)</f>
        <v>-1038</v>
      </c>
      <c r="PG30" s="2">
        <f t="shared" si="61"/>
        <v>-68</v>
      </c>
      <c r="PH30" s="2">
        <f>IFERROR(PI30-VLOOKUP($A30,'TB2-1'!$A:$XEW,1+IFERROR(VALUE(RIGHT(PH$3,2)),RIGHT(PH$3,1)),TRUE),#N/A)</f>
        <v>-1618</v>
      </c>
      <c r="PI30" s="2">
        <f t="shared" si="61"/>
        <v>-68</v>
      </c>
      <c r="PJ30" s="2">
        <f>IFERROR(PK30-VLOOKUP($A30,'TB2-1'!$A:$XEW,1+IFERROR(VALUE(RIGHT(PJ$3,2)),RIGHT(PJ$3,1)),TRUE),#N/A)</f>
        <v>-2568</v>
      </c>
      <c r="PK30" s="2">
        <f t="shared" si="61"/>
        <v>-68</v>
      </c>
      <c r="PL30" s="2">
        <f>IFERROR(PM30-VLOOKUP($A30,'TB2-1'!$A:$XEW,1+IFERROR(VALUE(RIGHT(PL$3,2)),RIGHT(PL$3,1)),TRUE),#N/A)</f>
        <v>-4068</v>
      </c>
      <c r="PM30" s="2">
        <f t="shared" si="61"/>
        <v>-68</v>
      </c>
      <c r="PN30" s="2">
        <f>IFERROR(PO30-VLOOKUP($A30,'TB2-1'!$A:$XEW,1+IFERROR(VALUE(RIGHT(PN$3,2)),RIGHT(PN$3,1)),TRUE),#N/A)</f>
        <v>-6368</v>
      </c>
      <c r="PO30" s="2">
        <f t="shared" si="62"/>
        <v>-68</v>
      </c>
      <c r="PP30" s="2">
        <f>IFERROR(PQ30-VLOOKUP($A30,'TB2-1'!$A:$XEW,1+IFERROR(VALUE(RIGHT(PP$3,2)),RIGHT(PP$3,1)),TRUE),#N/A)</f>
        <v>-9768</v>
      </c>
      <c r="PQ30" s="2">
        <f t="shared" si="63"/>
        <v>-68</v>
      </c>
      <c r="PR30" s="5" t="e">
        <f>IFERROR(PS30-VLOOKUP($A30,'TB2-1'!$A:$XEW,1+IFERROR(VALUE(RIGHT(PR$3,2)),RIGHT(PR$3,1)),TRUE),#N/A)</f>
        <v>#N/A</v>
      </c>
      <c r="PS30" s="9" t="e">
        <f t="shared" si="98"/>
        <v>#N/A</v>
      </c>
      <c r="PT30" s="5" t="e">
        <f>IFERROR(PU30-VLOOKUP($A30,'TB2-1'!$A:$XEW,1+IFERROR(VALUE(RIGHT(PT$3,2)),RIGHT(PT$3,1)),TRUE),#N/A)</f>
        <v>#N/A</v>
      </c>
      <c r="PU30" s="9" t="e">
        <f t="shared" si="98"/>
        <v>#N/A</v>
      </c>
      <c r="PV30" s="5">
        <f>IFERROR(PW30-VLOOKUP($A30,'TB2-1'!$A:$XEW,1+IFERROR(VALUE(RIGHT(PV$3,2)),RIGHT(PV$3,1)),TRUE),#N/A)</f>
        <v>-142</v>
      </c>
      <c r="PW30" s="9">
        <f t="shared" ref="PW30" si="1108">$QG30+VLOOKUP($A30,$ACE:$ACW,1+IFERROR(VALUE(RIGHT(PV$3,2)),RIGHT(PV$3,1)),TRUE)</f>
        <v>-127</v>
      </c>
      <c r="PX30" s="5">
        <f>IFERROR(PY30-VLOOKUP($A30,'TB2-1'!$A:$XEW,1+IFERROR(VALUE(RIGHT(PX$3,2)),RIGHT(PX$3,1)),TRUE),#N/A)</f>
        <v>-147</v>
      </c>
      <c r="PY30" s="9">
        <f t="shared" ref="PY30" si="1109">$QG30+VLOOKUP($A30,$ACE:$ACW,1+IFERROR(VALUE(RIGHT(PX$3,2)),RIGHT(PX$3,1)),TRUE)</f>
        <v>-127</v>
      </c>
      <c r="PZ30" s="5">
        <f>IFERROR(QA30-VLOOKUP($A30,'TB2-1'!$A:$XEW,1+IFERROR(VALUE(RIGHT(PZ$3,2)),RIGHT(PZ$3,1)),TRUE),#N/A)</f>
        <v>-152</v>
      </c>
      <c r="QA30" s="9">
        <f t="shared" ref="QA30" si="1110">$QG30+VLOOKUP($A30,$ACE:$ACW,1+IFERROR(VALUE(RIGHT(PZ$3,2)),RIGHT(PZ$3,1)),TRUE)</f>
        <v>-125</v>
      </c>
      <c r="QB30" s="5">
        <f>IFERROR(QC30-VLOOKUP($A30,'TB2-1'!$A:$XEW,1+IFERROR(VALUE(RIGHT(QB$3,2)),RIGHT(QB$3,1)),TRUE),#N/A)</f>
        <v>-159</v>
      </c>
      <c r="QC30" s="9">
        <f t="shared" ref="QC30" si="1111">$QG30+VLOOKUP($A30,$ACE:$ACW,1+IFERROR(VALUE(RIGHT(QB$3,2)),RIGHT(QB$3,1)),TRUE)</f>
        <v>-119</v>
      </c>
      <c r="QD30" s="5">
        <f>IFERROR(QE30-VLOOKUP($A30,'TB2-1'!$A:$XEW,1+IFERROR(VALUE(RIGHT(QD$3,2)),RIGHT(QD$3,1)),TRUE),#N/A)</f>
        <v>-172</v>
      </c>
      <c r="QE30" s="9">
        <f t="shared" ref="QE30" si="1112">$QG30+VLOOKUP($A30,$ACE:$ACW,1+IFERROR(VALUE(RIGHT(QD$3,2)),RIGHT(QD$3,1)),TRUE)</f>
        <v>-109</v>
      </c>
      <c r="QF30" s="5">
        <f>IFERROR(QG30-VLOOKUP($A30,'TB2-1'!$A:$XEW,1+IFERROR(VALUE(RIGHT(QF$3,2)),RIGHT(QF$3,1)),TRUE),#N/A)</f>
        <v>-229</v>
      </c>
      <c r="QG30" s="9">
        <v>-132</v>
      </c>
      <c r="QH30" s="5">
        <f>IFERROR(QI30-VLOOKUP($A30,'TB2-1'!$A:$XEW,1+IFERROR(VALUE(RIGHT(QH$3,2)),RIGHT(QH$3,1)),TRUE),#N/A)</f>
        <v>-287</v>
      </c>
      <c r="QI30" s="5">
        <f t="shared" si="64"/>
        <v>-132</v>
      </c>
      <c r="QJ30" s="5">
        <f>IFERROR(QK30-VLOOKUP($A30,'TB2-1'!$A:$XEW,1+IFERROR(VALUE(RIGHT(QJ$3,2)),RIGHT(QJ$3,1)),TRUE),#N/A)</f>
        <v>-382</v>
      </c>
      <c r="QK30" s="5">
        <f t="shared" si="64"/>
        <v>-132</v>
      </c>
      <c r="QL30" s="5">
        <f>IFERROR(QM30-VLOOKUP($A30,'TB2-1'!$A:$XEW,1+IFERROR(VALUE(RIGHT(QL$3,2)),RIGHT(QL$3,1)),TRUE),#N/A)</f>
        <v>-532</v>
      </c>
      <c r="QM30" s="5">
        <f t="shared" si="64"/>
        <v>-132</v>
      </c>
      <c r="QN30" s="5">
        <f>IFERROR(QO30-VLOOKUP($A30,'TB2-1'!$A:$XEW,1+IFERROR(VALUE(RIGHT(QN$3,2)),RIGHT(QN$3,1)),TRUE),#N/A)</f>
        <v>-762</v>
      </c>
      <c r="QO30" s="5">
        <f t="shared" si="64"/>
        <v>-132</v>
      </c>
      <c r="QP30" s="5">
        <f>IFERROR(QQ30-VLOOKUP($A30,'TB2-1'!$A:$XEW,1+IFERROR(VALUE(RIGHT(QP$3,2)),RIGHT(QP$3,1)),TRUE),#N/A)</f>
        <v>-1102</v>
      </c>
      <c r="QQ30" s="5">
        <f t="shared" si="64"/>
        <v>-132</v>
      </c>
      <c r="QR30" s="5">
        <f>IFERROR(QS30-VLOOKUP($A30,'TB2-1'!$A:$XEW,1+IFERROR(VALUE(RIGHT(QR$3,2)),RIGHT(QR$3,1)),TRUE),#N/A)</f>
        <v>-1682</v>
      </c>
      <c r="QS30" s="5">
        <f t="shared" si="64"/>
        <v>-132</v>
      </c>
      <c r="QT30" s="5">
        <f>IFERROR(QU30-VLOOKUP($A30,'TB2-1'!$A:$XEW,1+IFERROR(VALUE(RIGHT(QT$3,2)),RIGHT(QT$3,1)),TRUE),#N/A)</f>
        <v>-2632</v>
      </c>
      <c r="QU30" s="5">
        <f t="shared" si="64"/>
        <v>-132</v>
      </c>
      <c r="QV30" s="5">
        <f>IFERROR(QW30-VLOOKUP($A30,'TB2-1'!$A:$XEW,1+IFERROR(VALUE(RIGHT(QV$3,2)),RIGHT(QV$3,1)),TRUE),#N/A)</f>
        <v>-4132</v>
      </c>
      <c r="QW30" s="5">
        <f t="shared" si="64"/>
        <v>-132</v>
      </c>
      <c r="QX30" s="5">
        <f>IFERROR(QY30-VLOOKUP($A30,'TB2-1'!$A:$XEW,1+IFERROR(VALUE(RIGHT(QX$3,2)),RIGHT(QX$3,1)),TRUE),#N/A)</f>
        <v>-6432</v>
      </c>
      <c r="QY30" s="5">
        <f t="shared" si="65"/>
        <v>-132</v>
      </c>
      <c r="QZ30" s="5">
        <f>IFERROR(RA30-VLOOKUP($A30,'TB2-1'!$A:$XEW,1+IFERROR(VALUE(RIGHT(QZ$3,2)),RIGHT(QZ$3,1)),TRUE),#N/A)</f>
        <v>-9832</v>
      </c>
      <c r="RA30" s="5">
        <f t="shared" si="66"/>
        <v>-132</v>
      </c>
      <c r="RB30" s="2" t="e">
        <f>IFERROR(RC30-VLOOKUP($A30,'TB2-1'!$A:$XEW,1+IFERROR(VALUE(RIGHT(RB$3,2)),RIGHT(RB$3,1)),TRUE),#N/A)</f>
        <v>#N/A</v>
      </c>
      <c r="RC30" s="9" t="e">
        <f t="shared" si="104"/>
        <v>#N/A</v>
      </c>
      <c r="RD30" s="2" t="e">
        <f>IFERROR(RE30-VLOOKUP($A30,'TB2-1'!$A:$XEW,1+IFERROR(VALUE(RIGHT(RD$3,2)),RIGHT(RD$3,1)),TRUE),#N/A)</f>
        <v>#N/A</v>
      </c>
      <c r="RE30" s="9" t="e">
        <f t="shared" si="104"/>
        <v>#N/A</v>
      </c>
      <c r="RF30" s="2">
        <f>IFERROR(RG30-VLOOKUP($A30,'TB2-1'!$A:$XEW,1+IFERROR(VALUE(RIGHT(RF$3,2)),RIGHT(RF$3,1)),TRUE),#N/A)</f>
        <v>-262</v>
      </c>
      <c r="RG30" s="9">
        <f t="shared" ref="RG30" si="1113">$RQ30+VLOOKUP($A30,$ACE:$ACW,1+IFERROR(VALUE(RIGHT(RF$3,2)),RIGHT(RF$3,1)),TRUE)</f>
        <v>-247</v>
      </c>
      <c r="RH30" s="2">
        <f>IFERROR(RI30-VLOOKUP($A30,'TB2-1'!$A:$XEW,1+IFERROR(VALUE(RIGHT(RH$3,2)),RIGHT(RH$3,1)),TRUE),#N/A)</f>
        <v>-267</v>
      </c>
      <c r="RI30" s="9">
        <f t="shared" ref="RI30" si="1114">$RQ30+VLOOKUP($A30,$ACE:$ACW,1+IFERROR(VALUE(RIGHT(RH$3,2)),RIGHT(RH$3,1)),TRUE)</f>
        <v>-247</v>
      </c>
      <c r="RJ30" s="2">
        <f>IFERROR(RK30-VLOOKUP($A30,'TB2-1'!$A:$XEW,1+IFERROR(VALUE(RIGHT(RJ$3,2)),RIGHT(RJ$3,1)),TRUE),#N/A)</f>
        <v>-272</v>
      </c>
      <c r="RK30" s="9">
        <f t="shared" ref="RK30" si="1115">$RQ30+VLOOKUP($A30,$ACE:$ACW,1+IFERROR(VALUE(RIGHT(RJ$3,2)),RIGHT(RJ$3,1)),TRUE)</f>
        <v>-245</v>
      </c>
      <c r="RL30" s="2">
        <f>IFERROR(RM30-VLOOKUP($A30,'TB2-1'!$A:$XEW,1+IFERROR(VALUE(RIGHT(RL$3,2)),RIGHT(RL$3,1)),TRUE),#N/A)</f>
        <v>-279</v>
      </c>
      <c r="RM30" s="9">
        <f t="shared" ref="RM30" si="1116">$RQ30+VLOOKUP($A30,$ACE:$ACW,1+IFERROR(VALUE(RIGHT(RL$3,2)),RIGHT(RL$3,1)),TRUE)</f>
        <v>-239</v>
      </c>
      <c r="RN30" s="2">
        <f>IFERROR(RO30-VLOOKUP($A30,'TB2-1'!$A:$XEW,1+IFERROR(VALUE(RIGHT(RN$3,2)),RIGHT(RN$3,1)),TRUE),#N/A)</f>
        <v>-292</v>
      </c>
      <c r="RO30" s="9">
        <f t="shared" ref="RO30" si="1117">$RQ30+VLOOKUP($A30,$ACE:$ACW,1+IFERROR(VALUE(RIGHT(RN$3,2)),RIGHT(RN$3,1)),TRUE)</f>
        <v>-229</v>
      </c>
      <c r="RP30" s="2">
        <f>IFERROR(RQ30-VLOOKUP($A30,'TB2-1'!$A:$XEW,1+IFERROR(VALUE(RIGHT(RP$3,2)),RIGHT(RP$3,1)),TRUE),#N/A)</f>
        <v>-349</v>
      </c>
      <c r="RQ30" s="9">
        <v>-252</v>
      </c>
      <c r="RR30" s="2">
        <f>IFERROR(RS30-VLOOKUP($A30,'TB2-1'!$A:$XEW,1+IFERROR(VALUE(RIGHT(RR$3,2)),RIGHT(RR$3,1)),TRUE),#N/A)</f>
        <v>-407</v>
      </c>
      <c r="RS30" s="2">
        <f t="shared" si="67"/>
        <v>-252</v>
      </c>
      <c r="RT30" s="2">
        <f>IFERROR(RU30-VLOOKUP($A30,'TB2-1'!$A:$XEW,1+IFERROR(VALUE(RIGHT(RT$3,2)),RIGHT(RT$3,1)),TRUE),#N/A)</f>
        <v>-502</v>
      </c>
      <c r="RU30" s="2">
        <f t="shared" si="67"/>
        <v>-252</v>
      </c>
      <c r="RV30" s="2">
        <f>IFERROR(RW30-VLOOKUP($A30,'TB2-1'!$A:$XEW,1+IFERROR(VALUE(RIGHT(RV$3,2)),RIGHT(RV$3,1)),TRUE),#N/A)</f>
        <v>-652</v>
      </c>
      <c r="RW30" s="2">
        <f t="shared" si="67"/>
        <v>-252</v>
      </c>
      <c r="RX30" s="2">
        <f>IFERROR(RY30-VLOOKUP($A30,'TB2-1'!$A:$XEW,1+IFERROR(VALUE(RIGHT(RX$3,2)),RIGHT(RX$3,1)),TRUE),#N/A)</f>
        <v>-882</v>
      </c>
      <c r="RY30" s="2">
        <f t="shared" si="67"/>
        <v>-252</v>
      </c>
      <c r="RZ30" s="2">
        <f>IFERROR(SA30-VLOOKUP($A30,'TB2-1'!$A:$XEW,1+IFERROR(VALUE(RIGHT(RZ$3,2)),RIGHT(RZ$3,1)),TRUE),#N/A)</f>
        <v>-1222</v>
      </c>
      <c r="SA30" s="2">
        <f t="shared" si="67"/>
        <v>-252</v>
      </c>
      <c r="SB30" s="2">
        <f>IFERROR(SC30-VLOOKUP($A30,'TB2-1'!$A:$XEW,1+IFERROR(VALUE(RIGHT(SB$3,2)),RIGHT(SB$3,1)),TRUE),#N/A)</f>
        <v>-1802</v>
      </c>
      <c r="SC30" s="2">
        <f t="shared" si="67"/>
        <v>-252</v>
      </c>
      <c r="SD30" s="2">
        <f>IFERROR(SE30-VLOOKUP($A30,'TB2-1'!$A:$XEW,1+IFERROR(VALUE(RIGHT(SD$3,2)),RIGHT(SD$3,1)),TRUE),#N/A)</f>
        <v>-2752</v>
      </c>
      <c r="SE30" s="2">
        <f t="shared" si="67"/>
        <v>-252</v>
      </c>
      <c r="SF30" s="2">
        <f>IFERROR(SG30-VLOOKUP($A30,'TB2-1'!$A:$XEW,1+IFERROR(VALUE(RIGHT(SF$3,2)),RIGHT(SF$3,1)),TRUE),#N/A)</f>
        <v>-4252</v>
      </c>
      <c r="SG30" s="2">
        <f t="shared" si="67"/>
        <v>-252</v>
      </c>
      <c r="SH30" s="2">
        <f>IFERROR(SI30-VLOOKUP($A30,'TB2-1'!$A:$XEW,1+IFERROR(VALUE(RIGHT(SH$3,2)),RIGHT(SH$3,1)),TRUE),#N/A)</f>
        <v>-6552</v>
      </c>
      <c r="SI30" s="2">
        <f t="shared" si="68"/>
        <v>-252</v>
      </c>
      <c r="SJ30" s="2">
        <f>IFERROR(SK30-VLOOKUP($A30,'TB2-1'!$A:$XEW,1+IFERROR(VALUE(RIGHT(SJ$3,2)),RIGHT(SJ$3,1)),TRUE),#N/A)</f>
        <v>-9952</v>
      </c>
      <c r="SK30" s="2">
        <f t="shared" si="69"/>
        <v>-252</v>
      </c>
      <c r="SL30" s="5" t="e">
        <f>IFERROR(SM30-VLOOKUP($A30,'TB2-1'!$A:$XEW,1+IFERROR(VALUE(RIGHT(SL$3,2)),RIGHT(SL$3,1)),TRUE),#N/A)</f>
        <v>#N/A</v>
      </c>
      <c r="SM30" s="9" t="e">
        <f t="shared" ref="SM30:SY30" si="1118">$SZ30+VLOOKUP($A30,$ACE:$ACW,1+IFERROR(VALUE(RIGHT(RB$3,2)),RIGHT(RB$3,1)),TRUE)</f>
        <v>#N/A</v>
      </c>
      <c r="SN30" s="5" t="e">
        <f>IFERROR(SO30-VLOOKUP($A30,'TB2-1'!$A:$XEW,1+IFERROR(VALUE(RIGHT(SN$3,2)),RIGHT(SN$3,1)),TRUE),#N/A)</f>
        <v>#N/A</v>
      </c>
      <c r="SO30" s="9" t="e">
        <f t="shared" si="1118"/>
        <v>#N/A</v>
      </c>
      <c r="SP30" s="5">
        <f>IFERROR(SQ30-VLOOKUP($A30,'TB2-1'!$A:$XEW,1+IFERROR(VALUE(RIGHT(SP$3,2)),RIGHT(SP$3,1)),TRUE),#N/A)</f>
        <v>-467</v>
      </c>
      <c r="SQ30" s="9">
        <f t="shared" si="1118"/>
        <v>-452</v>
      </c>
      <c r="SR30" s="5">
        <f>IFERROR(SS30-VLOOKUP($A30,'TB2-1'!$A:$XEW,1+IFERROR(VALUE(RIGHT(SR$3,2)),RIGHT(SR$3,1)),TRUE),#N/A)</f>
        <v>-472</v>
      </c>
      <c r="SS30" s="9">
        <f t="shared" si="1118"/>
        <v>-452</v>
      </c>
      <c r="ST30" s="5">
        <f>IFERROR(SU30-VLOOKUP($A30,'TB2-1'!$A:$XEW,1+IFERROR(VALUE(RIGHT(ST$3,2)),RIGHT(ST$3,1)),TRUE),#N/A)</f>
        <v>-477</v>
      </c>
      <c r="SU30" s="9">
        <f t="shared" si="1118"/>
        <v>-450</v>
      </c>
      <c r="SV30" s="5">
        <f>IFERROR(SW30-VLOOKUP($A30,'TB2-1'!$A:$XEW,1+IFERROR(VALUE(RIGHT(SV$3,2)),RIGHT(SV$3,1)),TRUE),#N/A)</f>
        <v>-484</v>
      </c>
      <c r="SW30" s="9">
        <f t="shared" si="1118"/>
        <v>-444</v>
      </c>
      <c r="SX30" s="5">
        <f>IFERROR(SY30-VLOOKUP($A30,'TB2-1'!$A:$XEW,1+IFERROR(VALUE(RIGHT(SX$3,2)),RIGHT(SX$3,1)),TRUE),#N/A)</f>
        <v>-497</v>
      </c>
      <c r="SY30" s="9">
        <f t="shared" si="1118"/>
        <v>-434</v>
      </c>
      <c r="SZ30" s="5">
        <f>IFERROR(TA30-VLOOKUP($A30,'TB2-1'!$A:$XEW,1+IFERROR(VALUE(RIGHT(SZ$3,2)),RIGHT(SZ$3,1)),TRUE),#N/A)</f>
        <v>-457</v>
      </c>
      <c r="TA30" s="9">
        <v>-360</v>
      </c>
      <c r="TB30" s="5">
        <f>IFERROR(TC30-VLOOKUP($A30,'TB2-1'!$A:$XEW,1+IFERROR(VALUE(RIGHT(TB$3,2)),RIGHT(TB$3,1)),TRUE),#N/A)</f>
        <v>-515</v>
      </c>
      <c r="TC30" s="5">
        <f t="shared" si="70"/>
        <v>-360</v>
      </c>
      <c r="TD30" s="5">
        <f>IFERROR(TE30-VLOOKUP($A30,'TB2-1'!$A:$XEW,1+IFERROR(VALUE(RIGHT(TD$3,2)),RIGHT(TD$3,1)),TRUE),#N/A)</f>
        <v>-610</v>
      </c>
      <c r="TE30" s="5">
        <f t="shared" si="70"/>
        <v>-360</v>
      </c>
      <c r="TF30" s="5">
        <f>IFERROR(TG30-VLOOKUP($A30,'TB2-1'!$A:$XEW,1+IFERROR(VALUE(RIGHT(TF$3,2)),RIGHT(TF$3,1)),TRUE),#N/A)</f>
        <v>-760</v>
      </c>
      <c r="TG30" s="5">
        <f t="shared" si="70"/>
        <v>-360</v>
      </c>
      <c r="TH30" s="5">
        <f>IFERROR(TI30-VLOOKUP($A30,'TB2-1'!$A:$XEW,1+IFERROR(VALUE(RIGHT(TH$3,2)),RIGHT(TH$3,1)),TRUE),#N/A)</f>
        <v>-990</v>
      </c>
      <c r="TI30" s="5">
        <f t="shared" si="70"/>
        <v>-360</v>
      </c>
      <c r="TJ30" s="5">
        <f>IFERROR(TK30-VLOOKUP($A30,'TB2-1'!$A:$XEW,1+IFERROR(VALUE(RIGHT(TJ$3,2)),RIGHT(TJ$3,1)),TRUE),#N/A)</f>
        <v>-1330</v>
      </c>
      <c r="TK30" s="5">
        <f t="shared" si="70"/>
        <v>-360</v>
      </c>
      <c r="TL30" s="5">
        <f>IFERROR(TM30-VLOOKUP($A30,'TB2-1'!$A:$XEW,1+IFERROR(VALUE(RIGHT(TL$3,2)),RIGHT(TL$3,1)),TRUE),#N/A)</f>
        <v>-1910</v>
      </c>
      <c r="TM30" s="5">
        <f t="shared" si="70"/>
        <v>-360</v>
      </c>
      <c r="TN30" s="5">
        <f>IFERROR(TO30-VLOOKUP($A30,'TB2-1'!$A:$XEW,1+IFERROR(VALUE(RIGHT(TN$3,2)),RIGHT(TN$3,1)),TRUE),#N/A)</f>
        <v>-2860</v>
      </c>
      <c r="TO30" s="5">
        <f t="shared" si="70"/>
        <v>-360</v>
      </c>
      <c r="TP30" s="5">
        <f>IFERROR(TQ30-VLOOKUP($A30,'TB2-1'!$A:$XEW,1+IFERROR(VALUE(RIGHT(TP$3,2)),RIGHT(TP$3,1)),TRUE),#N/A)</f>
        <v>-4360</v>
      </c>
      <c r="TQ30" s="5">
        <f t="shared" si="70"/>
        <v>-360</v>
      </c>
      <c r="TR30" s="5">
        <f>IFERROR(TS30-VLOOKUP($A30,'TB2-1'!$A:$XEW,1+IFERROR(VALUE(RIGHT(TR$3,2)),RIGHT(TR$3,1)),TRUE),#N/A)</f>
        <v>-6660</v>
      </c>
      <c r="TS30" s="5">
        <f t="shared" si="71"/>
        <v>-360</v>
      </c>
      <c r="TT30" s="5">
        <f>IFERROR(TU30-VLOOKUP($A30,'TB2-1'!$A:$XEW,1+IFERROR(VALUE(RIGHT(TT$3,2)),RIGHT(TT$3,1)),TRUE),#N/A)</f>
        <v>-10060</v>
      </c>
      <c r="TU30" s="5">
        <f t="shared" si="72"/>
        <v>-360</v>
      </c>
      <c r="TV30" s="2" t="e">
        <f>IFERROR(TW30-VLOOKUP($A30,'TB2-1'!$A:$XEW,1+IFERROR(VALUE(RIGHT(TV$3,2)),RIGHT(TV$3,1)),TRUE),#N/A)</f>
        <v>#N/A</v>
      </c>
      <c r="TW30" s="9" t="e">
        <f t="shared" si="112"/>
        <v>#N/A</v>
      </c>
      <c r="TX30" s="2" t="e">
        <f>IFERROR(TY30-VLOOKUP($A30,'TB2-1'!$A:$XEW,1+IFERROR(VALUE(RIGHT(TX$3,2)),RIGHT(TX$3,1)),TRUE),#N/A)</f>
        <v>#N/A</v>
      </c>
      <c r="TY30" s="9" t="e">
        <f t="shared" si="112"/>
        <v>#N/A</v>
      </c>
      <c r="TZ30" s="2">
        <f>IFERROR(UA30-VLOOKUP($A30,'TB2-1'!$A:$XEW,1+IFERROR(VALUE(RIGHT(TZ$3,2)),RIGHT(TZ$3,1)),TRUE),#N/A)</f>
        <v>-550</v>
      </c>
      <c r="UA30" s="9">
        <f t="shared" ref="UA30" si="1119">$UK30+VLOOKUP($A30,$ACE:$ACW,1+IFERROR(VALUE(RIGHT(TZ$3,2)),RIGHT(TZ$3,1)),TRUE)</f>
        <v>-535</v>
      </c>
      <c r="UB30" s="2">
        <f>IFERROR(UC30-VLOOKUP($A30,'TB2-1'!$A:$XEW,1+IFERROR(VALUE(RIGHT(UB$3,2)),RIGHT(UB$3,1)),TRUE),#N/A)</f>
        <v>-555</v>
      </c>
      <c r="UC30" s="9">
        <f t="shared" ref="UC30" si="1120">$UK30+VLOOKUP($A30,$ACE:$ACW,1+IFERROR(VALUE(RIGHT(UB$3,2)),RIGHT(UB$3,1)),TRUE)</f>
        <v>-535</v>
      </c>
      <c r="UD30" s="2">
        <f>IFERROR(UE30-VLOOKUP($A30,'TB2-1'!$A:$XEW,1+IFERROR(VALUE(RIGHT(UD$3,2)),RIGHT(UD$3,1)),TRUE),#N/A)</f>
        <v>-560</v>
      </c>
      <c r="UE30" s="9">
        <f t="shared" ref="UE30" si="1121">$UK30+VLOOKUP($A30,$ACE:$ACW,1+IFERROR(VALUE(RIGHT(UD$3,2)),RIGHT(UD$3,1)),TRUE)</f>
        <v>-533</v>
      </c>
      <c r="UF30" s="2">
        <f>IFERROR(UG30-VLOOKUP($A30,'TB2-1'!$A:$XEW,1+IFERROR(VALUE(RIGHT(UF$3,2)),RIGHT(UF$3,1)),TRUE),#N/A)</f>
        <v>-567</v>
      </c>
      <c r="UG30" s="9">
        <f t="shared" ref="UG30" si="1122">$UK30+VLOOKUP($A30,$ACE:$ACW,1+IFERROR(VALUE(RIGHT(UF$3,2)),RIGHT(UF$3,1)),TRUE)</f>
        <v>-527</v>
      </c>
      <c r="UH30" s="2">
        <f>IFERROR(UI30-VLOOKUP($A30,'TB2-1'!$A:$XEW,1+IFERROR(VALUE(RIGHT(UH$3,2)),RIGHT(UH$3,1)),TRUE),#N/A)</f>
        <v>-580</v>
      </c>
      <c r="UI30" s="9">
        <f t="shared" ref="UI30" si="1123">$UK30+VLOOKUP($A30,$ACE:$ACW,1+IFERROR(VALUE(RIGHT(UH$3,2)),RIGHT(UH$3,1)),TRUE)</f>
        <v>-517</v>
      </c>
      <c r="UJ30" s="2">
        <f>IFERROR(UK30-VLOOKUP($A30,'TB2-1'!$A:$XEW,1+IFERROR(VALUE(RIGHT(UJ$3,2)),RIGHT(UJ$3,1)),TRUE),#N/A)</f>
        <v>-637</v>
      </c>
      <c r="UK30" s="9">
        <v>-540</v>
      </c>
      <c r="UL30" s="2">
        <f>IFERROR(UM30-VLOOKUP($A30,'TB2-1'!$A:$XEW,1+IFERROR(VALUE(RIGHT(UL$3,2)),RIGHT(UL$3,1)),TRUE),#N/A)</f>
        <v>-695</v>
      </c>
      <c r="UM30" s="2">
        <f t="shared" si="73"/>
        <v>-540</v>
      </c>
      <c r="UN30" s="2">
        <f>IFERROR(UO30-VLOOKUP($A30,'TB2-1'!$A:$XEW,1+IFERROR(VALUE(RIGHT(UN$3,2)),RIGHT(UN$3,1)),TRUE),#N/A)</f>
        <v>-790</v>
      </c>
      <c r="UO30" s="2">
        <f t="shared" si="73"/>
        <v>-540</v>
      </c>
      <c r="UP30" s="2">
        <f>IFERROR(UQ30-VLOOKUP($A30,'TB2-1'!$A:$XEW,1+IFERROR(VALUE(RIGHT(UP$3,2)),RIGHT(UP$3,1)),TRUE),#N/A)</f>
        <v>-940</v>
      </c>
      <c r="UQ30" s="2">
        <f t="shared" si="73"/>
        <v>-540</v>
      </c>
      <c r="UR30" s="2">
        <f>IFERROR(US30-VLOOKUP($A30,'TB2-1'!$A:$XEW,1+IFERROR(VALUE(RIGHT(UR$3,2)),RIGHT(UR$3,1)),TRUE),#N/A)</f>
        <v>-1170</v>
      </c>
      <c r="US30" s="2">
        <f t="shared" si="73"/>
        <v>-540</v>
      </c>
      <c r="UT30" s="2">
        <f>IFERROR(UU30-VLOOKUP($A30,'TB2-1'!$A:$XEW,1+IFERROR(VALUE(RIGHT(UT$3,2)),RIGHT(UT$3,1)),TRUE),#N/A)</f>
        <v>-1510</v>
      </c>
      <c r="UU30" s="2">
        <f t="shared" si="73"/>
        <v>-540</v>
      </c>
      <c r="UV30" s="2">
        <f>IFERROR(UW30-VLOOKUP($A30,'TB2-1'!$A:$XEW,1+IFERROR(VALUE(RIGHT(UV$3,2)),RIGHT(UV$3,1)),TRUE),#N/A)</f>
        <v>-2090</v>
      </c>
      <c r="UW30" s="2">
        <f t="shared" si="73"/>
        <v>-540</v>
      </c>
      <c r="UX30" s="2">
        <f>IFERROR(UY30-VLOOKUP($A30,'TB2-1'!$A:$XEW,1+IFERROR(VALUE(RIGHT(UX$3,2)),RIGHT(UX$3,1)),TRUE),#N/A)</f>
        <v>-3040</v>
      </c>
      <c r="UY30" s="2">
        <f t="shared" si="73"/>
        <v>-540</v>
      </c>
      <c r="UZ30" s="2">
        <f>IFERROR(VA30-VLOOKUP($A30,'TB2-1'!$A:$XEW,1+IFERROR(VALUE(RIGHT(UZ$3,2)),RIGHT(UZ$3,1)),TRUE),#N/A)</f>
        <v>-4540</v>
      </c>
      <c r="VA30" s="2">
        <f t="shared" si="73"/>
        <v>-540</v>
      </c>
      <c r="VB30" s="2">
        <f>IFERROR(VC30-VLOOKUP($A30,'TB2-1'!$A:$XEW,1+IFERROR(VALUE(RIGHT(VB$3,2)),RIGHT(VB$3,1)),TRUE),#N/A)</f>
        <v>-6840</v>
      </c>
      <c r="VC30" s="2">
        <f t="shared" si="74"/>
        <v>-540</v>
      </c>
      <c r="VD30" s="2">
        <f>IFERROR(VE30-VLOOKUP($A30,'TB2-1'!$A:$XEW,1+IFERROR(VALUE(RIGHT(VD$3,2)),RIGHT(VD$3,1)),TRUE),#N/A)</f>
        <v>-10240</v>
      </c>
      <c r="VE30" s="2">
        <f t="shared" si="75"/>
        <v>-540</v>
      </c>
      <c r="VF30" s="5" t="e">
        <f>IFERROR(VG30-VLOOKUP($A30,'TB2-1'!$A:$XEW,1+IFERROR(VALUE(RIGHT(VF$3,2)),RIGHT(VF$3,1)),TRUE),#N/A)</f>
        <v>#N/A</v>
      </c>
      <c r="VG30" s="9" t="e">
        <f t="shared" si="118"/>
        <v>#N/A</v>
      </c>
      <c r="VH30" s="5" t="e">
        <f>IFERROR(VI30-VLOOKUP($A30,'TB2-1'!$A:$XEW,1+IFERROR(VALUE(RIGHT(VH$3,2)),RIGHT(VH$3,1)),TRUE),#N/A)</f>
        <v>#N/A</v>
      </c>
      <c r="VI30" s="9" t="e">
        <f t="shared" si="118"/>
        <v>#N/A</v>
      </c>
      <c r="VJ30" s="5">
        <f>IFERROR(VK30-VLOOKUP($A30,'TB2-1'!$A:$XEW,1+IFERROR(VALUE(RIGHT(VJ$3,2)),RIGHT(VJ$3,1)),TRUE),#N/A)</f>
        <v>-830</v>
      </c>
      <c r="VK30" s="9">
        <f t="shared" ref="VK30" si="1124">$VU30+VLOOKUP($A30,$ACE:$ACW,1+IFERROR(VALUE(RIGHT(VJ$3,2)),RIGHT(VJ$3,1)),TRUE)</f>
        <v>-815</v>
      </c>
      <c r="VL30" s="5">
        <f>IFERROR(VM30-VLOOKUP($A30,'TB2-1'!$A:$XEW,1+IFERROR(VALUE(RIGHT(VL$3,2)),RIGHT(VL$3,1)),TRUE),#N/A)</f>
        <v>-835</v>
      </c>
      <c r="VM30" s="9">
        <f t="shared" ref="VM30" si="1125">$VU30+VLOOKUP($A30,$ACE:$ACW,1+IFERROR(VALUE(RIGHT(VL$3,2)),RIGHT(VL$3,1)),TRUE)</f>
        <v>-815</v>
      </c>
      <c r="VN30" s="5">
        <f>IFERROR(VO30-VLOOKUP($A30,'TB2-1'!$A:$XEW,1+IFERROR(VALUE(RIGHT(VN$3,2)),RIGHT(VN$3,1)),TRUE),#N/A)</f>
        <v>-840</v>
      </c>
      <c r="VO30" s="9">
        <f t="shared" ref="VO30" si="1126">$VU30+VLOOKUP($A30,$ACE:$ACW,1+IFERROR(VALUE(RIGHT(VN$3,2)),RIGHT(VN$3,1)),TRUE)</f>
        <v>-813</v>
      </c>
      <c r="VP30" s="5">
        <f>IFERROR(VQ30-VLOOKUP($A30,'TB2-1'!$A:$XEW,1+IFERROR(VALUE(RIGHT(VP$3,2)),RIGHT(VP$3,1)),TRUE),#N/A)</f>
        <v>-847</v>
      </c>
      <c r="VQ30" s="9">
        <f t="shared" ref="VQ30" si="1127">$VU30+VLOOKUP($A30,$ACE:$ACW,1+IFERROR(VALUE(RIGHT(VP$3,2)),RIGHT(VP$3,1)),TRUE)</f>
        <v>-807</v>
      </c>
      <c r="VR30" s="5">
        <f>IFERROR(VS30-VLOOKUP($A30,'TB2-1'!$A:$XEW,1+IFERROR(VALUE(RIGHT(VR$3,2)),RIGHT(VR$3,1)),TRUE),#N/A)</f>
        <v>-860</v>
      </c>
      <c r="VS30" s="9">
        <f t="shared" ref="VS30" si="1128">$VU30+VLOOKUP($A30,$ACE:$ACW,1+IFERROR(VALUE(RIGHT(VR$3,2)),RIGHT(VR$3,1)),TRUE)</f>
        <v>-797</v>
      </c>
      <c r="VT30" s="5">
        <f>IFERROR(VU30-VLOOKUP($A30,'TB2-1'!$A:$XEW,1+IFERROR(VALUE(RIGHT(VT$3,2)),RIGHT(VT$3,1)),TRUE),#N/A)</f>
        <v>-917</v>
      </c>
      <c r="VU30" s="9">
        <v>-820</v>
      </c>
      <c r="VV30" s="5">
        <f>IFERROR(VW30-VLOOKUP($A30,'TB2-1'!$A:$XEW,1+IFERROR(VALUE(RIGHT(VV$3,2)),RIGHT(VV$3,1)),TRUE),#N/A)</f>
        <v>-975</v>
      </c>
      <c r="VW30" s="5">
        <f t="shared" si="76"/>
        <v>-820</v>
      </c>
      <c r="VX30" s="5">
        <f>IFERROR(VY30-VLOOKUP($A30,'TB2-1'!$A:$XEW,1+IFERROR(VALUE(RIGHT(VX$3,2)),RIGHT(VX$3,1)),TRUE),#N/A)</f>
        <v>-1070</v>
      </c>
      <c r="VY30" s="5">
        <f t="shared" si="76"/>
        <v>-820</v>
      </c>
      <c r="VZ30" s="5">
        <f>IFERROR(WA30-VLOOKUP($A30,'TB2-1'!$A:$XEW,1+IFERROR(VALUE(RIGHT(VZ$3,2)),RIGHT(VZ$3,1)),TRUE),#N/A)</f>
        <v>-1220</v>
      </c>
      <c r="WA30" s="5">
        <f t="shared" si="76"/>
        <v>-820</v>
      </c>
      <c r="WB30" s="5">
        <f>IFERROR(WC30-VLOOKUP($A30,'TB2-1'!$A:$XEW,1+IFERROR(VALUE(RIGHT(WB$3,2)),RIGHT(WB$3,1)),TRUE),#N/A)</f>
        <v>-1450</v>
      </c>
      <c r="WC30" s="5">
        <f t="shared" si="76"/>
        <v>-820</v>
      </c>
      <c r="WD30" s="5">
        <f>IFERROR(WE30-VLOOKUP($A30,'TB2-1'!$A:$XEW,1+IFERROR(VALUE(RIGHT(WD$3,2)),RIGHT(WD$3,1)),TRUE),#N/A)</f>
        <v>-1790</v>
      </c>
      <c r="WE30" s="5">
        <f t="shared" si="76"/>
        <v>-820</v>
      </c>
      <c r="WF30" s="5">
        <f>IFERROR(WG30-VLOOKUP($A30,'TB2-1'!$A:$XEW,1+IFERROR(VALUE(RIGHT(WF$3,2)),RIGHT(WF$3,1)),TRUE),#N/A)</f>
        <v>-2370</v>
      </c>
      <c r="WG30" s="5">
        <f t="shared" si="76"/>
        <v>-820</v>
      </c>
      <c r="WH30" s="5">
        <f>IFERROR(WI30-VLOOKUP($A30,'TB2-1'!$A:$XEW,1+IFERROR(VALUE(RIGHT(WH$3,2)),RIGHT(WH$3,1)),TRUE),#N/A)</f>
        <v>-3320</v>
      </c>
      <c r="WI30" s="5">
        <f t="shared" si="76"/>
        <v>-820</v>
      </c>
      <c r="WJ30" s="5">
        <f>IFERROR(WK30-VLOOKUP($A30,'TB2-1'!$A:$XEW,1+IFERROR(VALUE(RIGHT(WJ$3,2)),RIGHT(WJ$3,1)),TRUE),#N/A)</f>
        <v>-4820</v>
      </c>
      <c r="WK30" s="5">
        <f t="shared" si="76"/>
        <v>-820</v>
      </c>
      <c r="WL30" s="5">
        <f>IFERROR(WM30-VLOOKUP($A30,'TB2-1'!$A:$XEW,1+IFERROR(VALUE(RIGHT(WL$3,2)),RIGHT(WL$3,1)),TRUE),#N/A)</f>
        <v>-7120</v>
      </c>
      <c r="WM30" s="5">
        <f t="shared" si="77"/>
        <v>-820</v>
      </c>
      <c r="WN30" s="5">
        <f>IFERROR(WO30-VLOOKUP($A30,'TB2-1'!$A:$XEW,1+IFERROR(VALUE(RIGHT(WN$3,2)),RIGHT(WN$3,1)),TRUE),#N/A)</f>
        <v>-10520</v>
      </c>
      <c r="WO30" s="5">
        <f t="shared" si="78"/>
        <v>-820</v>
      </c>
      <c r="WP30" s="2" t="e">
        <f>IFERROR(WQ30-VLOOKUP($A30,'TB2-1'!$A:$XEW,1+IFERROR(VALUE(RIGHT(WP$3,2)),RIGHT(WP$3,1)),TRUE),#N/A)</f>
        <v>#N/A</v>
      </c>
      <c r="WQ30" s="9" t="e">
        <f t="shared" si="124"/>
        <v>#N/A</v>
      </c>
      <c r="WR30" s="2" t="e">
        <f>IFERROR(WS30-VLOOKUP($A30,'TB2-1'!$A:$XEW,1+IFERROR(VALUE(RIGHT(WR$3,2)),RIGHT(WR$3,1)),TRUE),#N/A)</f>
        <v>#N/A</v>
      </c>
      <c r="WS30" s="9" t="e">
        <f t="shared" si="124"/>
        <v>#N/A</v>
      </c>
      <c r="WT30" s="2">
        <f>IFERROR(WU30-VLOOKUP($A30,'TB2-1'!$A:$XEW,1+IFERROR(VALUE(RIGHT(WT$3,2)),RIGHT(WT$3,1)),TRUE),#N/A)</f>
        <v>-1260</v>
      </c>
      <c r="WU30" s="9">
        <f t="shared" ref="WU30" si="1129">$XE30+VLOOKUP($A30,$ACE:$ACW,1+IFERROR(VALUE(RIGHT(WT$3,2)),RIGHT(WT$3,1)),TRUE)</f>
        <v>-1245</v>
      </c>
      <c r="WV30" s="2">
        <f>IFERROR(WW30-VLOOKUP($A30,'TB2-1'!$A:$XEW,1+IFERROR(VALUE(RIGHT(WV$3,2)),RIGHT(WV$3,1)),TRUE),#N/A)</f>
        <v>-1265</v>
      </c>
      <c r="WW30" s="9">
        <f t="shared" ref="WW30" si="1130">$XE30+VLOOKUP($A30,$ACE:$ACW,1+IFERROR(VALUE(RIGHT(WV$3,2)),RIGHT(WV$3,1)),TRUE)</f>
        <v>-1245</v>
      </c>
      <c r="WX30" s="2">
        <f>IFERROR(WY30-VLOOKUP($A30,'TB2-1'!$A:$XEW,1+IFERROR(VALUE(RIGHT(WX$3,2)),RIGHT(WX$3,1)),TRUE),#N/A)</f>
        <v>-1270</v>
      </c>
      <c r="WY30" s="9">
        <f t="shared" ref="WY30" si="1131">$XE30+VLOOKUP($A30,$ACE:$ACW,1+IFERROR(VALUE(RIGHT(WX$3,2)),RIGHT(WX$3,1)),TRUE)</f>
        <v>-1243</v>
      </c>
      <c r="WZ30" s="2">
        <f>IFERROR(XA30-VLOOKUP($A30,'TB2-1'!$A:$XEW,1+IFERROR(VALUE(RIGHT(WZ$3,2)),RIGHT(WZ$3,1)),TRUE),#N/A)</f>
        <v>-1277</v>
      </c>
      <c r="XA30" s="9">
        <f t="shared" ref="XA30" si="1132">$XE30+VLOOKUP($A30,$ACE:$ACW,1+IFERROR(VALUE(RIGHT(WZ$3,2)),RIGHT(WZ$3,1)),TRUE)</f>
        <v>-1237</v>
      </c>
      <c r="XB30" s="2">
        <f>IFERROR(XC30-VLOOKUP($A30,'TB2-1'!$A:$XEW,1+IFERROR(VALUE(RIGHT(XB$3,2)),RIGHT(XB$3,1)),TRUE),#N/A)</f>
        <v>-1290</v>
      </c>
      <c r="XC30" s="9">
        <f t="shared" ref="XC30" si="1133">$XE30+VLOOKUP($A30,$ACE:$ACW,1+IFERROR(VALUE(RIGHT(XB$3,2)),RIGHT(XB$3,1)),TRUE)</f>
        <v>-1227</v>
      </c>
      <c r="XD30" s="2">
        <f>IFERROR(XE30-VLOOKUP($A30,'TB2-1'!$A:$XEW,1+IFERROR(VALUE(RIGHT(XD$3,2)),RIGHT(XD$3,1)),TRUE),#N/A)</f>
        <v>-1347</v>
      </c>
      <c r="XE30" s="9">
        <v>-1250</v>
      </c>
      <c r="XF30" s="2">
        <f>IFERROR(XG30-VLOOKUP($A30,'TB2-1'!$A:$XEW,1+IFERROR(VALUE(RIGHT(XF$3,2)),RIGHT(XF$3,1)),TRUE),#N/A)</f>
        <v>-1405</v>
      </c>
      <c r="XG30" s="2">
        <f t="shared" si="79"/>
        <v>-1250</v>
      </c>
      <c r="XH30" s="2">
        <f>IFERROR(XI30-VLOOKUP($A30,'TB2-1'!$A:$XEW,1+IFERROR(VALUE(RIGHT(XH$3,2)),RIGHT(XH$3,1)),TRUE),#N/A)</f>
        <v>-1500</v>
      </c>
      <c r="XI30" s="2">
        <f t="shared" si="79"/>
        <v>-1250</v>
      </c>
      <c r="XJ30" s="2">
        <f>IFERROR(XK30-VLOOKUP($A30,'TB2-1'!$A:$XEW,1+IFERROR(VALUE(RIGHT(XJ$3,2)),RIGHT(XJ$3,1)),TRUE),#N/A)</f>
        <v>-1650</v>
      </c>
      <c r="XK30" s="2">
        <f t="shared" si="79"/>
        <v>-1250</v>
      </c>
      <c r="XL30" s="2">
        <f>IFERROR(XM30-VLOOKUP($A30,'TB2-1'!$A:$XEW,1+IFERROR(VALUE(RIGHT(XL$3,2)),RIGHT(XL$3,1)),TRUE),#N/A)</f>
        <v>-1880</v>
      </c>
      <c r="XM30" s="2">
        <f t="shared" si="79"/>
        <v>-1250</v>
      </c>
      <c r="XN30" s="2">
        <f>IFERROR(XO30-VLOOKUP($A30,'TB2-1'!$A:$XEW,1+IFERROR(VALUE(RIGHT(XN$3,2)),RIGHT(XN$3,1)),TRUE),#N/A)</f>
        <v>-2220</v>
      </c>
      <c r="XO30" s="2">
        <f t="shared" si="79"/>
        <v>-1250</v>
      </c>
      <c r="XP30" s="2">
        <f>IFERROR(XQ30-VLOOKUP($A30,'TB2-1'!$A:$XEW,1+IFERROR(VALUE(RIGHT(XP$3,2)),RIGHT(XP$3,1)),TRUE),#N/A)</f>
        <v>-2800</v>
      </c>
      <c r="XQ30" s="2">
        <f t="shared" si="79"/>
        <v>-1250</v>
      </c>
      <c r="XR30" s="2">
        <f>IFERROR(XS30-VLOOKUP($A30,'TB2-1'!$A:$XEW,1+IFERROR(VALUE(RIGHT(XR$3,2)),RIGHT(XR$3,1)),TRUE),#N/A)</f>
        <v>-3750</v>
      </c>
      <c r="XS30" s="2">
        <f t="shared" si="79"/>
        <v>-1250</v>
      </c>
      <c r="XT30" s="2">
        <f>IFERROR(XU30-VLOOKUP($A30,'TB2-1'!$A:$XEW,1+IFERROR(VALUE(RIGHT(XT$3,2)),RIGHT(XT$3,1)),TRUE),#N/A)</f>
        <v>-5250</v>
      </c>
      <c r="XU30" s="2">
        <f t="shared" si="79"/>
        <v>-1250</v>
      </c>
      <c r="XV30" s="2">
        <f>IFERROR(XW30-VLOOKUP($A30,'TB2-1'!$A:$XEW,1+IFERROR(VALUE(RIGHT(XV$3,2)),RIGHT(XV$3,1)),TRUE),#N/A)</f>
        <v>-7550</v>
      </c>
      <c r="XW30" s="2">
        <f t="shared" si="80"/>
        <v>-1250</v>
      </c>
      <c r="XX30" s="2">
        <f>IFERROR(XY30-VLOOKUP($A30,'TB2-1'!$A:$XEW,1+IFERROR(VALUE(RIGHT(XX$3,2)),RIGHT(XX$3,1)),TRUE),#N/A)</f>
        <v>-10950</v>
      </c>
      <c r="XY30" s="2">
        <f t="shared" si="81"/>
        <v>-1250</v>
      </c>
      <c r="XZ30" s="5" t="e">
        <f>IFERROR(YA30-VLOOKUP($A30,'TB2-1'!$A:$XEW,1+IFERROR(VALUE(RIGHT(XZ$3,2)),RIGHT(XZ$3,1)),TRUE),#N/A)</f>
        <v>#N/A</v>
      </c>
      <c r="YA30" s="9" t="e">
        <f t="shared" si="130"/>
        <v>#N/A</v>
      </c>
      <c r="YB30" s="5" t="e">
        <f>IFERROR(YC30-VLOOKUP($A30,'TB2-1'!$A:$XEW,1+IFERROR(VALUE(RIGHT(YB$3,2)),RIGHT(YB$3,1)),TRUE),#N/A)</f>
        <v>#N/A</v>
      </c>
      <c r="YC30" s="9" t="e">
        <f t="shared" si="130"/>
        <v>#N/A</v>
      </c>
      <c r="YD30" s="5">
        <f>IFERROR(YE30-VLOOKUP($A30,'TB2-1'!$A:$XEW,1+IFERROR(VALUE(RIGHT(YD$3,2)),RIGHT(YD$3,1)),TRUE),#N/A)</f>
        <v>-1610</v>
      </c>
      <c r="YE30" s="9">
        <f t="shared" ref="YE30" si="1134">$YO30+VLOOKUP($A30,$ACE:$ACW,1+IFERROR(VALUE(RIGHT(YD$3,2)),RIGHT(YD$3,1)),TRUE)</f>
        <v>-1595</v>
      </c>
      <c r="YF30" s="5">
        <f>IFERROR(YG30-VLOOKUP($A30,'TB2-1'!$A:$XEW,1+IFERROR(VALUE(RIGHT(YF$3,2)),RIGHT(YF$3,1)),TRUE),#N/A)</f>
        <v>-1615</v>
      </c>
      <c r="YG30" s="9">
        <f t="shared" ref="YG30" si="1135">$YO30+VLOOKUP($A30,$ACE:$ACW,1+IFERROR(VALUE(RIGHT(YF$3,2)),RIGHT(YF$3,1)),TRUE)</f>
        <v>-1595</v>
      </c>
      <c r="YH30" s="5">
        <f>IFERROR(YI30-VLOOKUP($A30,'TB2-1'!$A:$XEW,1+IFERROR(VALUE(RIGHT(YH$3,2)),RIGHT(YH$3,1)),TRUE),#N/A)</f>
        <v>-1620</v>
      </c>
      <c r="YI30" s="9">
        <f t="shared" ref="YI30" si="1136">$YO30+VLOOKUP($A30,$ACE:$ACW,1+IFERROR(VALUE(RIGHT(YH$3,2)),RIGHT(YH$3,1)),TRUE)</f>
        <v>-1593</v>
      </c>
      <c r="YJ30" s="5">
        <f>IFERROR(YK30-VLOOKUP($A30,'TB2-1'!$A:$XEW,1+IFERROR(VALUE(RIGHT(YJ$3,2)),RIGHT(YJ$3,1)),TRUE),#N/A)</f>
        <v>-1627</v>
      </c>
      <c r="YK30" s="9">
        <f t="shared" ref="YK30" si="1137">$YO30+VLOOKUP($A30,$ACE:$ACW,1+IFERROR(VALUE(RIGHT(YJ$3,2)),RIGHT(YJ$3,1)),TRUE)</f>
        <v>-1587</v>
      </c>
      <c r="YL30" s="5">
        <f>IFERROR(YM30-VLOOKUP($A30,'TB2-1'!$A:$XEW,1+IFERROR(VALUE(RIGHT(YL$3,2)),RIGHT(YL$3,1)),TRUE),#N/A)</f>
        <v>-1640</v>
      </c>
      <c r="YM30" s="9">
        <f t="shared" ref="YM30" si="1138">$YO30+VLOOKUP($A30,$ACE:$ACW,1+IFERROR(VALUE(RIGHT(YL$3,2)),RIGHT(YL$3,1)),TRUE)</f>
        <v>-1577</v>
      </c>
      <c r="YN30" s="5">
        <f>IFERROR(YO30-VLOOKUP($A30,'TB2-1'!$A:$XEW,1+IFERROR(VALUE(RIGHT(YN$3,2)),RIGHT(YN$3,1)),TRUE),#N/A)</f>
        <v>-1697</v>
      </c>
      <c r="YO30" s="9">
        <v>-1600</v>
      </c>
      <c r="YP30" s="5">
        <f>IFERROR(YQ30-VLOOKUP($A30,'TB2-1'!$A:$XEW,1+IFERROR(VALUE(RIGHT(YP$3,2)),RIGHT(YP$3,1)),TRUE),#N/A)</f>
        <v>-1755</v>
      </c>
      <c r="YQ30" s="5">
        <f t="shared" si="82"/>
        <v>-1600</v>
      </c>
      <c r="YR30" s="5">
        <f>IFERROR(YS30-VLOOKUP($A30,'TB2-1'!$A:$XEW,1+IFERROR(VALUE(RIGHT(YR$3,2)),RIGHT(YR$3,1)),TRUE),#N/A)</f>
        <v>-1850</v>
      </c>
      <c r="YS30" s="5">
        <f t="shared" si="82"/>
        <v>-1600</v>
      </c>
      <c r="YT30" s="5">
        <f>IFERROR(YU30-VLOOKUP($A30,'TB2-1'!$A:$XEW,1+IFERROR(VALUE(RIGHT(YT$3,2)),RIGHT(YT$3,1)),TRUE),#N/A)</f>
        <v>-2000</v>
      </c>
      <c r="YU30" s="5">
        <f t="shared" si="82"/>
        <v>-1600</v>
      </c>
      <c r="YV30" s="5">
        <f>IFERROR(YW30-VLOOKUP($A30,'TB2-1'!$A:$XEW,1+IFERROR(VALUE(RIGHT(YV$3,2)),RIGHT(YV$3,1)),TRUE),#N/A)</f>
        <v>-2230</v>
      </c>
      <c r="YW30" s="5">
        <f t="shared" si="82"/>
        <v>-1600</v>
      </c>
      <c r="YX30" s="5">
        <f>IFERROR(YY30-VLOOKUP($A30,'TB2-1'!$A:$XEW,1+IFERROR(VALUE(RIGHT(YX$3,2)),RIGHT(YX$3,1)),TRUE),#N/A)</f>
        <v>-2570</v>
      </c>
      <c r="YY30" s="5">
        <f t="shared" si="82"/>
        <v>-1600</v>
      </c>
      <c r="YZ30" s="5">
        <f>IFERROR(ZA30-VLOOKUP($A30,'TB2-1'!$A:$XEW,1+IFERROR(VALUE(RIGHT(YZ$3,2)),RIGHT(YZ$3,1)),TRUE),#N/A)</f>
        <v>-3150</v>
      </c>
      <c r="ZA30" s="5">
        <f t="shared" si="82"/>
        <v>-1600</v>
      </c>
      <c r="ZB30" s="5">
        <f>IFERROR(ZC30-VLOOKUP($A30,'TB2-1'!$A:$XEW,1+IFERROR(VALUE(RIGHT(ZB$3,2)),RIGHT(ZB$3,1)),TRUE),#N/A)</f>
        <v>-4100</v>
      </c>
      <c r="ZC30" s="5">
        <f t="shared" si="82"/>
        <v>-1600</v>
      </c>
      <c r="ZD30" s="5">
        <f>IFERROR(ZE30-VLOOKUP($A30,'TB2-1'!$A:$XEW,1+IFERROR(VALUE(RIGHT(ZD$3,2)),RIGHT(ZD$3,1)),TRUE),#N/A)</f>
        <v>-5600</v>
      </c>
      <c r="ZE30" s="5">
        <f t="shared" si="82"/>
        <v>-1600</v>
      </c>
      <c r="ZF30" s="5">
        <f>IFERROR(ZG30-VLOOKUP($A30,'TB2-1'!$A:$XEW,1+IFERROR(VALUE(RIGHT(ZF$3,2)),RIGHT(ZF$3,1)),TRUE),#N/A)</f>
        <v>-7900</v>
      </c>
      <c r="ZG30" s="5">
        <f t="shared" si="83"/>
        <v>-1600</v>
      </c>
      <c r="ZH30" s="5">
        <f>IFERROR(ZI30-VLOOKUP($A30,'TB2-1'!$A:$XEW,1+IFERROR(VALUE(RIGHT(ZH$3,2)),RIGHT(ZH$3,1)),TRUE),#N/A)</f>
        <v>-11300</v>
      </c>
      <c r="ZI30" s="5">
        <f t="shared" si="84"/>
        <v>-1600</v>
      </c>
      <c r="ZJ30" s="2" t="e">
        <f>IFERROR(ZK30-VLOOKUP($A30,'TB2-1'!$A:$XEW,1+IFERROR(VALUE(RIGHT(ZJ$3,2)),RIGHT(ZJ$3,1)),TRUE),#N/A)</f>
        <v>#N/A</v>
      </c>
      <c r="ZK30" s="9" t="e">
        <f t="shared" si="136"/>
        <v>#N/A</v>
      </c>
      <c r="ZL30" s="2" t="e">
        <f>IFERROR(ZM30-VLOOKUP($A30,'TB2-1'!$A:$XEW,1+IFERROR(VALUE(RIGHT(ZL$3,2)),RIGHT(ZL$3,1)),TRUE),#N/A)</f>
        <v>#N/A</v>
      </c>
      <c r="ZM30" s="9" t="e">
        <f t="shared" si="136"/>
        <v>#N/A</v>
      </c>
      <c r="ZN30" s="2">
        <f>IFERROR(ZO30-VLOOKUP($A30,'TB2-1'!$A:$XEW,1+IFERROR(VALUE(RIGHT(ZN$3,2)),RIGHT(ZN$3,1)),TRUE),#N/A)</f>
        <v>-2110</v>
      </c>
      <c r="ZO30" s="9">
        <f t="shared" ref="ZO30" si="1139">$ZY30+VLOOKUP($A30,$ACE:$ACW,1+IFERROR(VALUE(RIGHT(ZN$3,2)),RIGHT(ZN$3,1)),TRUE)</f>
        <v>-2095</v>
      </c>
      <c r="ZP30" s="2">
        <f>IFERROR(ZQ30-VLOOKUP($A30,'TB2-1'!$A:$XEW,1+IFERROR(VALUE(RIGHT(ZP$3,2)),RIGHT(ZP$3,1)),TRUE),#N/A)</f>
        <v>-2115</v>
      </c>
      <c r="ZQ30" s="9">
        <f t="shared" ref="ZQ30" si="1140">$ZY30+VLOOKUP($A30,$ACE:$ACW,1+IFERROR(VALUE(RIGHT(ZP$3,2)),RIGHT(ZP$3,1)),TRUE)</f>
        <v>-2095</v>
      </c>
      <c r="ZR30" s="2">
        <f>IFERROR(ZS30-VLOOKUP($A30,'TB2-1'!$A:$XEW,1+IFERROR(VALUE(RIGHT(ZR$3,2)),RIGHT(ZR$3,1)),TRUE),#N/A)</f>
        <v>-2120</v>
      </c>
      <c r="ZS30" s="9">
        <f t="shared" ref="ZS30" si="1141">$ZY30+VLOOKUP($A30,$ACE:$ACW,1+IFERROR(VALUE(RIGHT(ZR$3,2)),RIGHT(ZR$3,1)),TRUE)</f>
        <v>-2093</v>
      </c>
      <c r="ZT30" s="2">
        <f>IFERROR(ZU30-VLOOKUP($A30,'TB2-1'!$A:$XEW,1+IFERROR(VALUE(RIGHT(ZT$3,2)),RIGHT(ZT$3,1)),TRUE),#N/A)</f>
        <v>-2127</v>
      </c>
      <c r="ZU30" s="9">
        <f t="shared" ref="ZU30" si="1142">$ZY30+VLOOKUP($A30,$ACE:$ACW,1+IFERROR(VALUE(RIGHT(ZT$3,2)),RIGHT(ZT$3,1)),TRUE)</f>
        <v>-2087</v>
      </c>
      <c r="ZV30" s="2">
        <f>IFERROR(ZW30-VLOOKUP($A30,'TB2-1'!$A:$XEW,1+IFERROR(VALUE(RIGHT(ZV$3,2)),RIGHT(ZV$3,1)),TRUE),#N/A)</f>
        <v>-2140</v>
      </c>
      <c r="ZW30" s="9">
        <f t="shared" ref="ZW30" si="1143">$ZY30+VLOOKUP($A30,$ACE:$ACW,1+IFERROR(VALUE(RIGHT(ZV$3,2)),RIGHT(ZV$3,1)),TRUE)</f>
        <v>-2077</v>
      </c>
      <c r="ZX30" s="2">
        <f>IFERROR(ZY30-VLOOKUP($A30,'TB2-1'!$A:$XEW,1+IFERROR(VALUE(RIGHT(ZX$3,2)),RIGHT(ZX$3,1)),TRUE),#N/A)</f>
        <v>-2197</v>
      </c>
      <c r="ZY30" s="9">
        <v>-2100</v>
      </c>
      <c r="ZZ30" s="2">
        <f>IFERROR(AAA30-VLOOKUP($A30,'TB2-1'!$A:$XEW,1+IFERROR(VALUE(RIGHT(ZZ$3,2)),RIGHT(ZZ$3,1)),TRUE),#N/A)</f>
        <v>-2255</v>
      </c>
      <c r="AAA30" s="2">
        <f t="shared" si="85"/>
        <v>-2100</v>
      </c>
      <c r="AAB30" s="2">
        <f>IFERROR(AAC30-VLOOKUP($A30,'TB2-1'!$A:$XEW,1+IFERROR(VALUE(RIGHT(AAB$3,2)),RIGHT(AAB$3,1)),TRUE),#N/A)</f>
        <v>-2350</v>
      </c>
      <c r="AAC30" s="2">
        <f t="shared" si="85"/>
        <v>-2100</v>
      </c>
      <c r="AAD30" s="2">
        <f>IFERROR(AAE30-VLOOKUP($A30,'TB2-1'!$A:$XEW,1+IFERROR(VALUE(RIGHT(AAD$3,2)),RIGHT(AAD$3,1)),TRUE),#N/A)</f>
        <v>-2500</v>
      </c>
      <c r="AAE30" s="2">
        <f t="shared" si="85"/>
        <v>-2100</v>
      </c>
      <c r="AAF30" s="2">
        <f>IFERROR(AAG30-VLOOKUP($A30,'TB2-1'!$A:$XEW,1+IFERROR(VALUE(RIGHT(AAF$3,2)),RIGHT(AAF$3,1)),TRUE),#N/A)</f>
        <v>-2730</v>
      </c>
      <c r="AAG30" s="2">
        <f t="shared" si="85"/>
        <v>-2100</v>
      </c>
      <c r="AAH30" s="2">
        <f>IFERROR(AAI30-VLOOKUP($A30,'TB2-1'!$A:$XEW,1+IFERROR(VALUE(RIGHT(AAH$3,2)),RIGHT(AAH$3,1)),TRUE),#N/A)</f>
        <v>-3070</v>
      </c>
      <c r="AAI30" s="2">
        <f t="shared" si="85"/>
        <v>-2100</v>
      </c>
      <c r="AAJ30" s="2">
        <f>IFERROR(AAK30-VLOOKUP($A30,'TB2-1'!$A:$XEW,1+IFERROR(VALUE(RIGHT(AAJ$3,2)),RIGHT(AAJ$3,1)),TRUE),#N/A)</f>
        <v>-3650</v>
      </c>
      <c r="AAK30" s="2">
        <f t="shared" si="85"/>
        <v>-2100</v>
      </c>
      <c r="AAL30" s="2">
        <f>IFERROR(AAM30-VLOOKUP($A30,'TB2-1'!$A:$XEW,1+IFERROR(VALUE(RIGHT(AAL$3,2)),RIGHT(AAL$3,1)),TRUE),#N/A)</f>
        <v>-4600</v>
      </c>
      <c r="AAM30" s="2">
        <f t="shared" si="85"/>
        <v>-2100</v>
      </c>
      <c r="AAN30" s="2">
        <f>IFERROR(AAO30-VLOOKUP($A30,'TB2-1'!$A:$XEW,1+IFERROR(VALUE(RIGHT(AAN$3,2)),RIGHT(AAN$3,1)),TRUE),#N/A)</f>
        <v>-6100</v>
      </c>
      <c r="AAO30" s="2">
        <f t="shared" si="85"/>
        <v>-2100</v>
      </c>
      <c r="AAP30" s="2">
        <f>IFERROR(AAQ30-VLOOKUP($A30,'TB2-1'!$A:$XEW,1+IFERROR(VALUE(RIGHT(AAP$3,2)),RIGHT(AAP$3,1)),TRUE),#N/A)</f>
        <v>-8400</v>
      </c>
      <c r="AAQ30" s="2">
        <f t="shared" si="86"/>
        <v>-2100</v>
      </c>
      <c r="AAR30" s="2">
        <f>IFERROR(AAS30-VLOOKUP($A30,'TB2-1'!$A:$XEW,1+IFERROR(VALUE(RIGHT(AAR$3,2)),RIGHT(AAR$3,1)),TRUE),#N/A)</f>
        <v>-11800</v>
      </c>
      <c r="AAS30" s="2">
        <f t="shared" si="87"/>
        <v>-2100</v>
      </c>
      <c r="AAT30" s="5" t="e">
        <f>IFERROR(AAU30-VLOOKUP($A30,'TB2-1'!$A:$XEW,1+IFERROR(VALUE(RIGHT(AAT$3,2)),RIGHT(AAT$3,1)),TRUE),#N/A)</f>
        <v>#N/A</v>
      </c>
      <c r="AAU30" s="9" t="e">
        <f t="shared" si="142"/>
        <v>#N/A</v>
      </c>
      <c r="AAV30" s="5" t="e">
        <f>IFERROR(AAW30-VLOOKUP($A30,'TB2-1'!$A:$XEW,1+IFERROR(VALUE(RIGHT(AAV$3,2)),RIGHT(AAV$3,1)),TRUE),#N/A)</f>
        <v>#N/A</v>
      </c>
      <c r="AAW30" s="9" t="e">
        <f t="shared" si="142"/>
        <v>#N/A</v>
      </c>
      <c r="AAX30" s="5">
        <f>IFERROR(AAY30-VLOOKUP($A30,'TB2-1'!$A:$XEW,1+IFERROR(VALUE(RIGHT(AAX$3,2)),RIGHT(AAX$3,1)),TRUE),#N/A)</f>
        <v>-2610</v>
      </c>
      <c r="AAY30" s="9">
        <f t="shared" ref="AAY30" si="1144">$ABI30+VLOOKUP($A30,$ACE:$ACW,1+IFERROR(VALUE(RIGHT(AAX$3,2)),RIGHT(AAX$3,1)),TRUE)</f>
        <v>-2595</v>
      </c>
      <c r="AAZ30" s="5">
        <f>IFERROR(ABA30-VLOOKUP($A30,'TB2-1'!$A:$XEW,1+IFERROR(VALUE(RIGHT(AAZ$3,2)),RIGHT(AAZ$3,1)),TRUE),#N/A)</f>
        <v>-2615</v>
      </c>
      <c r="ABA30" s="9">
        <f t="shared" ref="ABA30" si="1145">$ABI30+VLOOKUP($A30,$ACE:$ACW,1+IFERROR(VALUE(RIGHT(AAZ$3,2)),RIGHT(AAZ$3,1)),TRUE)</f>
        <v>-2595</v>
      </c>
      <c r="ABB30" s="5">
        <f>IFERROR(ABC30-VLOOKUP($A30,'TB2-1'!$A:$XEW,1+IFERROR(VALUE(RIGHT(ABB$3,2)),RIGHT(ABB$3,1)),TRUE),#N/A)</f>
        <v>-2620</v>
      </c>
      <c r="ABC30" s="9">
        <f t="shared" ref="ABC30" si="1146">$ABI30+VLOOKUP($A30,$ACE:$ACW,1+IFERROR(VALUE(RIGHT(ABB$3,2)),RIGHT(ABB$3,1)),TRUE)</f>
        <v>-2593</v>
      </c>
      <c r="ABD30" s="5">
        <f>IFERROR(ABE30-VLOOKUP($A30,'TB2-1'!$A:$XEW,1+IFERROR(VALUE(RIGHT(ABD$3,2)),RIGHT(ABD$3,1)),TRUE),#N/A)</f>
        <v>-2627</v>
      </c>
      <c r="ABE30" s="9">
        <f t="shared" ref="ABE30" si="1147">$ABI30+VLOOKUP($A30,$ACE:$ACW,1+IFERROR(VALUE(RIGHT(ABD$3,2)),RIGHT(ABD$3,1)),TRUE)</f>
        <v>-2587</v>
      </c>
      <c r="ABF30" s="5">
        <f>IFERROR(ABG30-VLOOKUP($A30,'TB2-1'!$A:$XEW,1+IFERROR(VALUE(RIGHT(ABF$3,2)),RIGHT(ABF$3,1)),TRUE),#N/A)</f>
        <v>-2640</v>
      </c>
      <c r="ABG30" s="9">
        <f t="shared" ref="ABG30" si="1148">$ABI30+VLOOKUP($A30,$ACE:$ACW,1+IFERROR(VALUE(RIGHT(ABF$3,2)),RIGHT(ABF$3,1)),TRUE)</f>
        <v>-2577</v>
      </c>
      <c r="ABH30" s="5">
        <f>IFERROR(ABI30-VLOOKUP($A30,'TB2-1'!$A:$XEW,1+IFERROR(VALUE(RIGHT(ABH$3,2)),RIGHT(ABH$3,1)),TRUE),#N/A)</f>
        <v>-2697</v>
      </c>
      <c r="ABI30" s="9">
        <v>-2600</v>
      </c>
      <c r="ABJ30" s="5">
        <f>IFERROR(ABK30-VLOOKUP($A30,'TB2-1'!$A:$XEW,1+IFERROR(VALUE(RIGHT(ABJ$3,2)),RIGHT(ABJ$3,1)),TRUE),#N/A)</f>
        <v>-2755</v>
      </c>
      <c r="ABK30" s="5">
        <f t="shared" si="88"/>
        <v>-2600</v>
      </c>
      <c r="ABL30" s="5">
        <f>IFERROR(ABM30-VLOOKUP($A30,'TB2-1'!$A:$XEW,1+IFERROR(VALUE(RIGHT(ABL$3,2)),RIGHT(ABL$3,1)),TRUE),#N/A)</f>
        <v>-2850</v>
      </c>
      <c r="ABM30" s="5">
        <f t="shared" si="88"/>
        <v>-2600</v>
      </c>
      <c r="ABN30" s="5">
        <f>IFERROR(ABO30-VLOOKUP($A30,'TB2-1'!$A:$XEW,1+IFERROR(VALUE(RIGHT(ABN$3,2)),RIGHT(ABN$3,1)),TRUE),#N/A)</f>
        <v>-3000</v>
      </c>
      <c r="ABO30" s="5">
        <f t="shared" si="88"/>
        <v>-2600</v>
      </c>
      <c r="ABP30" s="5">
        <f>IFERROR(ABQ30-VLOOKUP($A30,'TB2-1'!$A:$XEW,1+IFERROR(VALUE(RIGHT(ABP$3,2)),RIGHT(ABP$3,1)),TRUE),#N/A)</f>
        <v>-3230</v>
      </c>
      <c r="ABQ30" s="5">
        <f t="shared" si="88"/>
        <v>-2600</v>
      </c>
      <c r="ABR30" s="5">
        <f>IFERROR(ABS30-VLOOKUP($A30,'TB2-1'!$A:$XEW,1+IFERROR(VALUE(RIGHT(ABR$3,2)),RIGHT(ABR$3,1)),TRUE),#N/A)</f>
        <v>-3570</v>
      </c>
      <c r="ABS30" s="5">
        <f t="shared" si="88"/>
        <v>-2600</v>
      </c>
      <c r="ABT30" s="5">
        <f>IFERROR(ABU30-VLOOKUP($A30,'TB2-1'!$A:$XEW,1+IFERROR(VALUE(RIGHT(ABT$3,2)),RIGHT(ABT$3,1)),TRUE),#N/A)</f>
        <v>-4150</v>
      </c>
      <c r="ABU30" s="5">
        <f t="shared" si="88"/>
        <v>-2600</v>
      </c>
      <c r="ABV30" s="5">
        <f>IFERROR(ABW30-VLOOKUP($A30,'TB2-1'!$A:$XEW,1+IFERROR(VALUE(RIGHT(ABV$3,2)),RIGHT(ABV$3,1)),TRUE),#N/A)</f>
        <v>-5100</v>
      </c>
      <c r="ABW30" s="5">
        <f t="shared" si="88"/>
        <v>-2600</v>
      </c>
      <c r="ABX30" s="5">
        <f>IFERROR(ABY30-VLOOKUP($A30,'TB2-1'!$A:$XEW,1+IFERROR(VALUE(RIGHT(ABX$3,2)),RIGHT(ABX$3,1)),TRUE),#N/A)</f>
        <v>-6600</v>
      </c>
      <c r="ABY30" s="5">
        <f t="shared" si="88"/>
        <v>-2600</v>
      </c>
      <c r="ABZ30" s="5">
        <f>IFERROR(ACA30-VLOOKUP($A30,'TB2-1'!$A:$XEW,1+IFERROR(VALUE(RIGHT(ABZ$3,2)),RIGHT(ABZ$3,1)),TRUE),#N/A)</f>
        <v>-8900</v>
      </c>
      <c r="ACA30" s="5">
        <f t="shared" si="89"/>
        <v>-2600</v>
      </c>
      <c r="ACB30" s="5">
        <f>IFERROR(ACC30-VLOOKUP($A30,'TB2-1'!$A:$XEW,1+IFERROR(VALUE(RIGHT(ACB$3,2)),RIGHT(ACB$3,1)),TRUE),#N/A)</f>
        <v>-12300</v>
      </c>
      <c r="ACC30" s="5">
        <f t="shared" si="90"/>
        <v>-2600</v>
      </c>
      <c r="ACE30" s="2">
        <f>Config!G26</f>
        <v>450.00099999999998</v>
      </c>
      <c r="ACF30" s="6" t="e">
        <v>#N/A</v>
      </c>
      <c r="ACG30" s="6" t="e">
        <v>#N/A</v>
      </c>
      <c r="ACH30" s="6">
        <v>5</v>
      </c>
      <c r="ACI30" s="6">
        <v>5</v>
      </c>
      <c r="ACJ30" s="6">
        <v>7</v>
      </c>
      <c r="ACK30" s="6">
        <v>13</v>
      </c>
      <c r="ACL30" s="6">
        <v>23</v>
      </c>
      <c r="ACM30" s="6">
        <v>34</v>
      </c>
      <c r="ACN30" s="6" t="e">
        <v>#N/A</v>
      </c>
      <c r="ACO30" s="6" t="e">
        <v>#N/A</v>
      </c>
      <c r="ACP30" s="6" t="e">
        <v>#N/A</v>
      </c>
      <c r="ACQ30" s="6" t="e">
        <v>#N/A</v>
      </c>
      <c r="ACR30" s="6" t="e">
        <v>#N/A</v>
      </c>
      <c r="ACS30" s="6" t="e">
        <v>#N/A</v>
      </c>
      <c r="ACT30" s="6" t="e">
        <v>#N/A</v>
      </c>
      <c r="ACU30" s="6" t="e">
        <v>#N/A</v>
      </c>
      <c r="ACV30" s="6" t="e">
        <v>#N/A</v>
      </c>
      <c r="ACW30" s="6" t="e">
        <v>#N/A</v>
      </c>
    </row>
    <row r="31" spans="1:777" ht="15.75" thickBot="1" x14ac:dyDescent="0.3">
      <c r="A31" s="2">
        <f>Config!G27</f>
        <v>500.00099999999998</v>
      </c>
      <c r="B31" s="84" t="e">
        <v>#N/A</v>
      </c>
      <c r="C31" s="5" t="e">
        <f>IFERROR(B31+VLOOKUP($A31,'TB2-1'!$A:$XEW,1+IFERROR(VALUE(RIGHT(B$3,2)),RIGHT(B$3,1)),TRUE),#N/A)</f>
        <v>#N/A</v>
      </c>
      <c r="D31" s="10" t="e">
        <f t="shared" si="1"/>
        <v>#N/A</v>
      </c>
      <c r="E31" s="5" t="e">
        <f>IFERROR(D31+VLOOKUP($A31,'TB2-1'!$A:$XEW,1+IFERROR(VALUE(RIGHT(D$3,2)),RIGHT(D$3,1)),TRUE),#N/A)</f>
        <v>#N/A</v>
      </c>
      <c r="F31" s="10" t="e">
        <f t="shared" si="1"/>
        <v>#N/A</v>
      </c>
      <c r="G31" s="5" t="e">
        <f>IFERROR(F31+VLOOKUP($A31,'TB2-1'!$A:$XEW,1+IFERROR(VALUE(RIGHT(F$3,2)),RIGHT(F$3,1)),TRUE),#N/A)</f>
        <v>#N/A</v>
      </c>
      <c r="H31" s="10" t="e">
        <f t="shared" si="1"/>
        <v>#N/A</v>
      </c>
      <c r="I31" s="5" t="e">
        <f>IFERROR(H31+VLOOKUP($A31,'TB2-1'!$A:$XEW,1+IFERROR(VALUE(RIGHT(H$3,2)),RIGHT(H$3,1)),TRUE),#N/A)</f>
        <v>#N/A</v>
      </c>
      <c r="J31" s="10" t="e">
        <f t="shared" si="1"/>
        <v>#N/A</v>
      </c>
      <c r="K31" s="5" t="e">
        <f>IFERROR(J31+VLOOKUP($A31,'TB2-1'!$A:$XEW,1+IFERROR(VALUE(RIGHT(J$3,2)),RIGHT(J$3,1)),TRUE),#N/A)</f>
        <v>#N/A</v>
      </c>
      <c r="L31" s="10" t="e">
        <f t="shared" si="1"/>
        <v>#N/A</v>
      </c>
      <c r="M31" s="5" t="e">
        <f>IFERROR(L31+VLOOKUP($A31,'TB2-1'!$A:$XEW,1+IFERROR(VALUE(RIGHT(L$3,2)),RIGHT(L$3,1)),TRUE),#N/A)</f>
        <v>#N/A</v>
      </c>
      <c r="N31" s="10" t="e">
        <f t="shared" si="1"/>
        <v>#N/A</v>
      </c>
      <c r="O31" s="5" t="e">
        <f>IFERROR(N31+VLOOKUP($A31,'TB2-1'!$A:$XEW,1+IFERROR(VALUE(RIGHT(N$3,2)),RIGHT(N$3,1)),TRUE),#N/A)</f>
        <v>#N/A</v>
      </c>
      <c r="P31" s="10" t="e">
        <f t="shared" si="1"/>
        <v>#N/A</v>
      </c>
      <c r="Q31" s="5" t="e">
        <f>IFERROR(P31+VLOOKUP($A31,'TB2-1'!$A:$XEW,1+IFERROR(VALUE(RIGHT(P$3,2)),RIGHT(P$3,1)),TRUE),#N/A)</f>
        <v>#N/A</v>
      </c>
      <c r="R31" s="10" t="e">
        <f t="shared" ref="R31:R39" si="1149">P31</f>
        <v>#N/A</v>
      </c>
      <c r="S31" s="5" t="e">
        <f>IFERROR(R31+VLOOKUP($A31,'TB2-1'!$A:$XEW,1+IFERROR(VALUE(RIGHT(R$3,2)),RIGHT(R$3,1)),TRUE),#N/A)</f>
        <v>#N/A</v>
      </c>
      <c r="T31" s="10" t="e">
        <f t="shared" si="2"/>
        <v>#N/A</v>
      </c>
      <c r="U31" s="5" t="e">
        <f>IFERROR(T31+VLOOKUP($A31,'TB2-1'!$A:$XEW,1+IFERROR(VALUE(RIGHT(T$3,2)),RIGHT(T$3,1)),TRUE),#N/A)</f>
        <v>#N/A</v>
      </c>
      <c r="V31" s="10" t="e">
        <f t="shared" si="3"/>
        <v>#N/A</v>
      </c>
      <c r="W31" s="5" t="e">
        <f>IFERROR(V31+VLOOKUP($A31,'TB2-1'!$A:$XEW,1+IFERROR(VALUE(RIGHT(V$3,2)),RIGHT(V$3,1)),TRUE),#N/A)</f>
        <v>#N/A</v>
      </c>
      <c r="X31" s="10" t="e">
        <f t="shared" si="4"/>
        <v>#N/A</v>
      </c>
      <c r="Y31" s="5" t="e">
        <f>IFERROR(X31+VLOOKUP($A31,'TB2-1'!$A:$XEW,1+IFERROR(VALUE(RIGHT(X$3,2)),RIGHT(X$3,1)),TRUE),#N/A)</f>
        <v>#N/A</v>
      </c>
      <c r="Z31" s="10" t="e">
        <f t="shared" si="5"/>
        <v>#N/A</v>
      </c>
      <c r="AA31" s="5" t="e">
        <f>IFERROR(Z31+VLOOKUP($A31,'TB2-1'!$A:$XEW,1+IFERROR(VALUE(RIGHT(Z$3,2)),RIGHT(Z$3,1)),TRUE),#N/A)</f>
        <v>#N/A</v>
      </c>
      <c r="AB31" s="10" t="e">
        <f t="shared" si="6"/>
        <v>#N/A</v>
      </c>
      <c r="AC31" s="5" t="e">
        <f>IFERROR(AB31+VLOOKUP($A31,'TB2-1'!$A:$XEW,1+IFERROR(VALUE(RIGHT(AB$3,2)),RIGHT(AB$3,1)),TRUE),#N/A)</f>
        <v>#N/A</v>
      </c>
      <c r="AD31" s="10" t="e">
        <f t="shared" si="7"/>
        <v>#N/A</v>
      </c>
      <c r="AE31" s="5" t="e">
        <f>IFERROR(AD31+VLOOKUP($A31,'TB2-1'!$A:$XEW,1+IFERROR(VALUE(RIGHT(AD$3,2)),RIGHT(AD$3,1)),TRUE),#N/A)</f>
        <v>#N/A</v>
      </c>
      <c r="AF31" s="10" t="e">
        <f t="shared" si="8"/>
        <v>#N/A</v>
      </c>
      <c r="AG31" s="5" t="e">
        <f>IFERROR(AF31+VLOOKUP($A31,'TB2-1'!$A:$XEW,1+IFERROR(VALUE(RIGHT(AF$3,2)),RIGHT(AF$3,1)),TRUE),#N/A)</f>
        <v>#N/A</v>
      </c>
      <c r="AH31" s="10" t="e">
        <f t="shared" si="9"/>
        <v>#N/A</v>
      </c>
      <c r="AI31" s="5" t="e">
        <f>IFERROR(AH31+VLOOKUP($A31,'TB2-1'!$A:$XEW,1+IFERROR(VALUE(RIGHT(AH$3,2)),RIGHT(AH$3,1)),TRUE),#N/A)</f>
        <v>#N/A</v>
      </c>
      <c r="AJ31" s="10" t="e">
        <f t="shared" si="10"/>
        <v>#N/A</v>
      </c>
      <c r="AK31" s="5" t="e">
        <f>IFERROR(AJ31+VLOOKUP($A31,'TB2-1'!$A:$XEW,1+IFERROR(VALUE(RIGHT(AJ$3,2)),RIGHT(AJ$3,1)),TRUE),#N/A)</f>
        <v>#N/A</v>
      </c>
      <c r="AL31" s="84" t="e">
        <v>#N/A</v>
      </c>
      <c r="AM31" s="6" t="e">
        <f>IFERROR(AL31+VLOOKUP($A31,'TB2-1'!$A:$XEW,1+IFERROR(VALUE(RIGHT(AL$3,2)),RIGHT(AL$3,1)),TRUE),#N/A)</f>
        <v>#N/A</v>
      </c>
      <c r="AN31" s="6" t="e">
        <f t="shared" si="11"/>
        <v>#N/A</v>
      </c>
      <c r="AO31" s="6" t="e">
        <f>IFERROR(AN31+VLOOKUP($A31,'TB2-1'!$A:$XEW,1+IFERROR(VALUE(RIGHT(AN$3,2)),RIGHT(AN$3,1)),TRUE),#N/A)</f>
        <v>#N/A</v>
      </c>
      <c r="AP31" s="6" t="e">
        <f t="shared" si="11"/>
        <v>#N/A</v>
      </c>
      <c r="AQ31" s="6" t="e">
        <f>IFERROR(AP31+VLOOKUP($A31,'TB2-1'!$A:$XEW,1+IFERROR(VALUE(RIGHT(AP$3,2)),RIGHT(AP$3,1)),TRUE),#N/A)</f>
        <v>#N/A</v>
      </c>
      <c r="AR31" s="6" t="e">
        <f t="shared" si="11"/>
        <v>#N/A</v>
      </c>
      <c r="AS31" s="6" t="e">
        <f>IFERROR(AR31+VLOOKUP($A31,'TB2-1'!$A:$XEW,1+IFERROR(VALUE(RIGHT(AR$3,2)),RIGHT(AR$3,1)),TRUE),#N/A)</f>
        <v>#N/A</v>
      </c>
      <c r="AT31" s="6" t="e">
        <f t="shared" si="11"/>
        <v>#N/A</v>
      </c>
      <c r="AU31" s="6" t="e">
        <f>IFERROR(AT31+VLOOKUP($A31,'TB2-1'!$A:$XEW,1+IFERROR(VALUE(RIGHT(AT$3,2)),RIGHT(AT$3,1)),TRUE),#N/A)</f>
        <v>#N/A</v>
      </c>
      <c r="AV31" s="6" t="e">
        <f t="shared" si="11"/>
        <v>#N/A</v>
      </c>
      <c r="AW31" s="6" t="e">
        <f>IFERROR(AV31+VLOOKUP($A31,'TB2-1'!$A:$XEW,1+IFERROR(VALUE(RIGHT(AV$3,2)),RIGHT(AV$3,1)),TRUE),#N/A)</f>
        <v>#N/A</v>
      </c>
      <c r="AX31" s="6" t="e">
        <f t="shared" si="11"/>
        <v>#N/A</v>
      </c>
      <c r="AY31" s="6" t="e">
        <f>IFERROR(AX31+VLOOKUP($A31,'TB2-1'!$A:$XEW,1+IFERROR(VALUE(RIGHT(AX$3,2)),RIGHT(AX$3,1)),TRUE),#N/A)</f>
        <v>#N/A</v>
      </c>
      <c r="AZ31" s="6" t="e">
        <f t="shared" si="11"/>
        <v>#N/A</v>
      </c>
      <c r="BA31" s="6" t="e">
        <f>IFERROR(AZ31+VLOOKUP($A31,'TB2-1'!$A:$XEW,1+IFERROR(VALUE(RIGHT(AZ$3,2)),RIGHT(AZ$3,1)),TRUE),#N/A)</f>
        <v>#N/A</v>
      </c>
      <c r="BB31" s="6" t="e">
        <f t="shared" ref="BB31:BB39" si="1150">AZ31</f>
        <v>#N/A</v>
      </c>
      <c r="BC31" s="6" t="e">
        <f>IFERROR(BB31+VLOOKUP($A31,'TB2-1'!$A:$XEW,1+IFERROR(VALUE(RIGHT(BB$3,2)),RIGHT(BB$3,1)),TRUE),#N/A)</f>
        <v>#N/A</v>
      </c>
      <c r="BD31" s="6" t="e">
        <f t="shared" si="12"/>
        <v>#N/A</v>
      </c>
      <c r="BE31" s="6" t="e">
        <f>IFERROR(BD31+VLOOKUP($A31,'TB2-1'!$A:$XEW,1+IFERROR(VALUE(RIGHT(BD$3,2)),RIGHT(BD$3,1)),TRUE),#N/A)</f>
        <v>#N/A</v>
      </c>
      <c r="BF31" s="6" t="e">
        <f t="shared" si="13"/>
        <v>#N/A</v>
      </c>
      <c r="BG31" s="6" t="e">
        <f>IFERROR(BF31+VLOOKUP($A31,'TB2-1'!$A:$XEW,1+IFERROR(VALUE(RIGHT(BF$3,2)),RIGHT(BF$3,1)),TRUE),#N/A)</f>
        <v>#N/A</v>
      </c>
      <c r="BH31" s="6" t="e">
        <f t="shared" si="14"/>
        <v>#N/A</v>
      </c>
      <c r="BI31" s="6" t="e">
        <f>IFERROR(BH31+VLOOKUP($A31,'TB2-1'!$A:$XEW,1+IFERROR(VALUE(RIGHT(BH$3,2)),RIGHT(BH$3,1)),TRUE),#N/A)</f>
        <v>#N/A</v>
      </c>
      <c r="BJ31" s="6" t="e">
        <f t="shared" si="15"/>
        <v>#N/A</v>
      </c>
      <c r="BK31" s="6" t="e">
        <f>IFERROR(BJ31+VLOOKUP($A31,'TB2-1'!$A:$XEW,1+IFERROR(VALUE(RIGHT(BJ$3,2)),RIGHT(BJ$3,1)),TRUE),#N/A)</f>
        <v>#N/A</v>
      </c>
      <c r="BL31" s="6" t="e">
        <f t="shared" si="16"/>
        <v>#N/A</v>
      </c>
      <c r="BM31" s="6" t="e">
        <f>IFERROR(BL31+VLOOKUP($A31,'TB2-1'!$A:$XEW,1+IFERROR(VALUE(RIGHT(BL$3,2)),RIGHT(BL$3,1)),TRUE),#N/A)</f>
        <v>#N/A</v>
      </c>
      <c r="BN31" s="6" t="e">
        <f t="shared" si="17"/>
        <v>#N/A</v>
      </c>
      <c r="BO31" s="6" t="e">
        <f>IFERROR(BN31+VLOOKUP($A31,'TB2-1'!$A:$XEW,1+IFERROR(VALUE(RIGHT(BN$3,2)),RIGHT(BN$3,1)),TRUE),#N/A)</f>
        <v>#N/A</v>
      </c>
      <c r="BP31" s="6" t="e">
        <f t="shared" si="18"/>
        <v>#N/A</v>
      </c>
      <c r="BQ31" s="6" t="e">
        <f>IFERROR(BP31+VLOOKUP($A31,'TB2-1'!$A:$XEW,1+IFERROR(VALUE(RIGHT(BP$3,2)),RIGHT(BP$3,1)),TRUE),#N/A)</f>
        <v>#N/A</v>
      </c>
      <c r="BR31" s="6" t="e">
        <f t="shared" si="19"/>
        <v>#N/A</v>
      </c>
      <c r="BS31" s="6" t="e">
        <f>IFERROR(BR31+VLOOKUP($A31,'TB2-1'!$A:$XEW,1+IFERROR(VALUE(RIGHT(BR$3,2)),RIGHT(BR$3,1)),TRUE),#N/A)</f>
        <v>#N/A</v>
      </c>
      <c r="BT31" s="6" t="e">
        <f t="shared" si="20"/>
        <v>#N/A</v>
      </c>
      <c r="BU31" s="6" t="e">
        <f>IFERROR(BT31+VLOOKUP($A31,'TB2-1'!$A:$XEW,1+IFERROR(VALUE(RIGHT(BT$3,2)),RIGHT(BT$3,1)),TRUE),#N/A)</f>
        <v>#N/A</v>
      </c>
      <c r="BV31" s="84" t="e">
        <v>#N/A</v>
      </c>
      <c r="BW31" s="5" t="e">
        <f>IFERROR(BV31+VLOOKUP($A31,'TB2-1'!$A:$XEW,1+IFERROR(VALUE(RIGHT(BV$3,2)),RIGHT(BV$3,1)),TRUE),#N/A)</f>
        <v>#N/A</v>
      </c>
      <c r="BX31" s="10" t="e">
        <f t="shared" si="21"/>
        <v>#N/A</v>
      </c>
      <c r="BY31" s="5" t="e">
        <f>IFERROR(BX31+VLOOKUP($A31,'TB2-1'!$A:$XEW,1+IFERROR(VALUE(RIGHT(BX$3,2)),RIGHT(BX$3,1)),TRUE),#N/A)</f>
        <v>#N/A</v>
      </c>
      <c r="BZ31" s="10" t="e">
        <f t="shared" si="21"/>
        <v>#N/A</v>
      </c>
      <c r="CA31" s="5" t="e">
        <f>IFERROR(BZ31+VLOOKUP($A31,'TB2-1'!$A:$XEW,1+IFERROR(VALUE(RIGHT(BZ$3,2)),RIGHT(BZ$3,1)),TRUE),#N/A)</f>
        <v>#N/A</v>
      </c>
      <c r="CB31" s="10" t="e">
        <f t="shared" si="21"/>
        <v>#N/A</v>
      </c>
      <c r="CC31" s="5" t="e">
        <f>IFERROR(CB31+VLOOKUP($A31,'TB2-1'!$A:$XEW,1+IFERROR(VALUE(RIGHT(CB$3,2)),RIGHT(CB$3,1)),TRUE),#N/A)</f>
        <v>#N/A</v>
      </c>
      <c r="CD31" s="10" t="e">
        <f t="shared" si="21"/>
        <v>#N/A</v>
      </c>
      <c r="CE31" s="5" t="e">
        <f>IFERROR(CD31+VLOOKUP($A31,'TB2-1'!$A:$XEW,1+IFERROR(VALUE(RIGHT(CD$3,2)),RIGHT(CD$3,1)),TRUE),#N/A)</f>
        <v>#N/A</v>
      </c>
      <c r="CF31" s="10" t="e">
        <f t="shared" si="21"/>
        <v>#N/A</v>
      </c>
      <c r="CG31" s="5" t="e">
        <f>IFERROR(CF31+VLOOKUP($A31,'TB2-1'!$A:$XEW,1+IFERROR(VALUE(RIGHT(CF$3,2)),RIGHT(CF$3,1)),TRUE),#N/A)</f>
        <v>#N/A</v>
      </c>
      <c r="CH31" s="10" t="e">
        <f t="shared" si="21"/>
        <v>#N/A</v>
      </c>
      <c r="CI31" s="5" t="e">
        <f>IFERROR(CH31+VLOOKUP($A31,'TB2-1'!$A:$XEW,1+IFERROR(VALUE(RIGHT(CH$3,2)),RIGHT(CH$3,1)),TRUE),#N/A)</f>
        <v>#N/A</v>
      </c>
      <c r="CJ31" s="10" t="e">
        <f t="shared" si="21"/>
        <v>#N/A</v>
      </c>
      <c r="CK31" s="5" t="e">
        <f>IFERROR(CJ31+VLOOKUP($A31,'TB2-1'!$A:$XEW,1+IFERROR(VALUE(RIGHT(CJ$3,2)),RIGHT(CJ$3,1)),TRUE),#N/A)</f>
        <v>#N/A</v>
      </c>
      <c r="CL31" s="10" t="e">
        <f t="shared" ref="CL31:CL39" si="1151">CJ31</f>
        <v>#N/A</v>
      </c>
      <c r="CM31" s="5" t="e">
        <f>IFERROR(CL31+VLOOKUP($A31,'TB2-1'!$A:$XEW,1+IFERROR(VALUE(RIGHT(CL$3,2)),RIGHT(CL$3,1)),TRUE),#N/A)</f>
        <v>#N/A</v>
      </c>
      <c r="CN31" s="10" t="e">
        <f t="shared" si="22"/>
        <v>#N/A</v>
      </c>
      <c r="CO31" s="5" t="e">
        <f>IFERROR(CN31+VLOOKUP($A31,'TB2-1'!$A:$XEW,1+IFERROR(VALUE(RIGHT(CN$3,2)),RIGHT(CN$3,1)),TRUE),#N/A)</f>
        <v>#N/A</v>
      </c>
      <c r="CP31" s="10" t="e">
        <f t="shared" si="23"/>
        <v>#N/A</v>
      </c>
      <c r="CQ31" s="5" t="e">
        <f>IFERROR(CP31+VLOOKUP($A31,'TB2-1'!$A:$XEW,1+IFERROR(VALUE(RIGHT(CP$3,2)),RIGHT(CP$3,1)),TRUE),#N/A)</f>
        <v>#N/A</v>
      </c>
      <c r="CR31" s="10" t="e">
        <f t="shared" si="24"/>
        <v>#N/A</v>
      </c>
      <c r="CS31" s="5" t="e">
        <f>IFERROR(CR31+VLOOKUP($A31,'TB2-1'!$A:$XEW,1+IFERROR(VALUE(RIGHT(CR$3,2)),RIGHT(CR$3,1)),TRUE),#N/A)</f>
        <v>#N/A</v>
      </c>
      <c r="CT31" s="10" t="e">
        <f t="shared" si="25"/>
        <v>#N/A</v>
      </c>
      <c r="CU31" s="5" t="e">
        <f>IFERROR(CT31+VLOOKUP($A31,'TB2-1'!$A:$XEW,1+IFERROR(VALUE(RIGHT(CT$3,2)),RIGHT(CT$3,1)),TRUE),#N/A)</f>
        <v>#N/A</v>
      </c>
      <c r="CV31" s="10" t="e">
        <f t="shared" si="26"/>
        <v>#N/A</v>
      </c>
      <c r="CW31" s="5" t="e">
        <f>IFERROR(CV31+VLOOKUP($A31,'TB2-1'!$A:$XEW,1+IFERROR(VALUE(RIGHT(CV$3,2)),RIGHT(CV$3,1)),TRUE),#N/A)</f>
        <v>#N/A</v>
      </c>
      <c r="CX31" s="10" t="e">
        <f t="shared" si="27"/>
        <v>#N/A</v>
      </c>
      <c r="CY31" s="5" t="e">
        <f>IFERROR(CX31+VLOOKUP($A31,'TB2-1'!$A:$XEW,1+IFERROR(VALUE(RIGHT(CX$3,2)),RIGHT(CX$3,1)),TRUE),#N/A)</f>
        <v>#N/A</v>
      </c>
      <c r="CZ31" s="10" t="e">
        <f t="shared" si="28"/>
        <v>#N/A</v>
      </c>
      <c r="DA31" s="5" t="e">
        <f>IFERROR(CZ31+VLOOKUP($A31,'TB2-1'!$A:$XEW,1+IFERROR(VALUE(RIGHT(CZ$3,2)),RIGHT(CZ$3,1)),TRUE),#N/A)</f>
        <v>#N/A</v>
      </c>
      <c r="DB31" s="10" t="e">
        <f t="shared" si="29"/>
        <v>#N/A</v>
      </c>
      <c r="DC31" s="5" t="e">
        <f>IFERROR(DB31+VLOOKUP($A31,'TB2-1'!$A:$XEW,1+IFERROR(VALUE(RIGHT(DB$3,2)),RIGHT(DB$3,1)),TRUE),#N/A)</f>
        <v>#N/A</v>
      </c>
      <c r="DD31" s="10" t="e">
        <f t="shared" si="30"/>
        <v>#N/A</v>
      </c>
      <c r="DE31" s="5" t="e">
        <f>IFERROR(DD31+VLOOKUP($A31,'TB2-1'!$A:$XEW,1+IFERROR(VALUE(RIGHT(DD$3,2)),RIGHT(DD$3,1)),TRUE),#N/A)</f>
        <v>#N/A</v>
      </c>
      <c r="DF31" s="84" t="e">
        <v>#N/A</v>
      </c>
      <c r="DG31" s="6" t="e">
        <f>IFERROR(DF31+VLOOKUP($A31,'TB2-1'!$A:$XEW,1+IFERROR(VALUE(RIGHT(DF$3,2)),RIGHT(DF$3,1)),TRUE),#N/A)</f>
        <v>#N/A</v>
      </c>
      <c r="DH31" s="6" t="e">
        <f t="shared" si="31"/>
        <v>#N/A</v>
      </c>
      <c r="DI31" s="6" t="e">
        <f>IFERROR(DH31+VLOOKUP($A31,'TB2-1'!$A:$XEW,1+IFERROR(VALUE(RIGHT(DH$3,2)),RIGHT(DH$3,1)),TRUE),#N/A)</f>
        <v>#N/A</v>
      </c>
      <c r="DJ31" s="6" t="e">
        <f t="shared" si="31"/>
        <v>#N/A</v>
      </c>
      <c r="DK31" s="6" t="e">
        <f>IFERROR(DJ31+VLOOKUP($A31,'TB2-1'!$A:$XEW,1+IFERROR(VALUE(RIGHT(DJ$3,2)),RIGHT(DJ$3,1)),TRUE),#N/A)</f>
        <v>#N/A</v>
      </c>
      <c r="DL31" s="6" t="e">
        <f t="shared" si="31"/>
        <v>#N/A</v>
      </c>
      <c r="DM31" s="6" t="e">
        <f>IFERROR(DL31+VLOOKUP($A31,'TB2-1'!$A:$XEW,1+IFERROR(VALUE(RIGHT(DL$3,2)),RIGHT(DL$3,1)),TRUE),#N/A)</f>
        <v>#N/A</v>
      </c>
      <c r="DN31" s="6" t="e">
        <f t="shared" si="31"/>
        <v>#N/A</v>
      </c>
      <c r="DO31" s="6" t="e">
        <f>IFERROR(DN31+VLOOKUP($A31,'TB2-1'!$A:$XEW,1+IFERROR(VALUE(RIGHT(DN$3,2)),RIGHT(DN$3,1)),TRUE),#N/A)</f>
        <v>#N/A</v>
      </c>
      <c r="DP31" s="6" t="e">
        <f t="shared" si="31"/>
        <v>#N/A</v>
      </c>
      <c r="DQ31" s="6" t="e">
        <f>IFERROR(DP31+VLOOKUP($A31,'TB2-1'!$A:$XEW,1+IFERROR(VALUE(RIGHT(DP$3,2)),RIGHT(DP$3,1)),TRUE),#N/A)</f>
        <v>#N/A</v>
      </c>
      <c r="DR31" s="6" t="e">
        <f t="shared" si="31"/>
        <v>#N/A</v>
      </c>
      <c r="DS31" s="6" t="e">
        <f>IFERROR(DR31+VLOOKUP($A31,'TB2-1'!$A:$XEW,1+IFERROR(VALUE(RIGHT(DR$3,2)),RIGHT(DR$3,1)),TRUE),#N/A)</f>
        <v>#N/A</v>
      </c>
      <c r="DT31" s="6" t="e">
        <f t="shared" si="31"/>
        <v>#N/A</v>
      </c>
      <c r="DU31" s="6" t="e">
        <f>IFERROR(DT31+VLOOKUP($A31,'TB2-1'!$A:$XEW,1+IFERROR(VALUE(RIGHT(DT$3,2)),RIGHT(DT$3,1)),TRUE),#N/A)</f>
        <v>#N/A</v>
      </c>
      <c r="DV31" s="6" t="e">
        <f t="shared" ref="DV31:DV39" si="1152">DT31</f>
        <v>#N/A</v>
      </c>
      <c r="DW31" s="6" t="e">
        <f>IFERROR(DV31+VLOOKUP($A31,'TB2-1'!$A:$XEW,1+IFERROR(VALUE(RIGHT(DV$3,2)),RIGHT(DV$3,1)),TRUE),#N/A)</f>
        <v>#N/A</v>
      </c>
      <c r="DX31" s="6" t="e">
        <f t="shared" si="32"/>
        <v>#N/A</v>
      </c>
      <c r="DY31" s="6" t="e">
        <f>IFERROR(DX31+VLOOKUP($A31,'TB2-1'!$A:$XEW,1+IFERROR(VALUE(RIGHT(DX$3,2)),RIGHT(DX$3,1)),TRUE),#N/A)</f>
        <v>#N/A</v>
      </c>
      <c r="DZ31" s="6" t="e">
        <f t="shared" si="33"/>
        <v>#N/A</v>
      </c>
      <c r="EA31" s="6" t="e">
        <f>IFERROR(DZ31+VLOOKUP($A31,'TB2-1'!$A:$XEW,1+IFERROR(VALUE(RIGHT(DZ$3,2)),RIGHT(DZ$3,1)),TRUE),#N/A)</f>
        <v>#N/A</v>
      </c>
      <c r="EB31" s="6" t="e">
        <f t="shared" si="34"/>
        <v>#N/A</v>
      </c>
      <c r="EC31" s="6" t="e">
        <f>IFERROR(EB31+VLOOKUP($A31,'TB2-1'!$A:$XEW,1+IFERROR(VALUE(RIGHT(EB$3,2)),RIGHT(EB$3,1)),TRUE),#N/A)</f>
        <v>#N/A</v>
      </c>
      <c r="ED31" s="6" t="e">
        <f t="shared" si="35"/>
        <v>#N/A</v>
      </c>
      <c r="EE31" s="6" t="e">
        <f>IFERROR(ED31+VLOOKUP($A31,'TB2-1'!$A:$XEW,1+IFERROR(VALUE(RIGHT(ED$3,2)),RIGHT(ED$3,1)),TRUE),#N/A)</f>
        <v>#N/A</v>
      </c>
      <c r="EF31" s="6" t="e">
        <f t="shared" si="36"/>
        <v>#N/A</v>
      </c>
      <c r="EG31" s="6" t="e">
        <f>IFERROR(EF31+VLOOKUP($A31,'TB2-1'!$A:$XEW,1+IFERROR(VALUE(RIGHT(EF$3,2)),RIGHT(EF$3,1)),TRUE),#N/A)</f>
        <v>#N/A</v>
      </c>
      <c r="EH31" s="6" t="e">
        <f t="shared" si="37"/>
        <v>#N/A</v>
      </c>
      <c r="EI31" s="6" t="e">
        <f>IFERROR(EH31+VLOOKUP($A31,'TB2-1'!$A:$XEW,1+IFERROR(VALUE(RIGHT(EH$3,2)),RIGHT(EH$3,1)),TRUE),#N/A)</f>
        <v>#N/A</v>
      </c>
      <c r="EJ31" s="6" t="e">
        <f t="shared" si="38"/>
        <v>#N/A</v>
      </c>
      <c r="EK31" s="6" t="e">
        <f>IFERROR(EJ31+VLOOKUP($A31,'TB2-1'!$A:$XEW,1+IFERROR(VALUE(RIGHT(EJ$3,2)),RIGHT(EJ$3,1)),TRUE),#N/A)</f>
        <v>#N/A</v>
      </c>
      <c r="EL31" s="6" t="e">
        <f t="shared" si="39"/>
        <v>#N/A</v>
      </c>
      <c r="EM31" s="6" t="e">
        <f>IFERROR(EL31+VLOOKUP($A31,'TB2-1'!$A:$XEW,1+IFERROR(VALUE(RIGHT(EL$3,2)),RIGHT(EL$3,1)),TRUE),#N/A)</f>
        <v>#N/A</v>
      </c>
      <c r="EN31" s="6" t="e">
        <f t="shared" si="40"/>
        <v>#N/A</v>
      </c>
      <c r="EO31" s="6" t="e">
        <f>IFERROR(EN31+VLOOKUP($A31,'TB2-1'!$A:$XEW,1+IFERROR(VALUE(RIGHT(EN$3,2)),RIGHT(EN$3,1)),TRUE),#N/A)</f>
        <v>#N/A</v>
      </c>
      <c r="EP31" s="84" t="e">
        <v>#N/A</v>
      </c>
      <c r="EQ31" s="5" t="e">
        <f>IFERROR(EP31+VLOOKUP($A31,'TB2-1'!$A:$XEW,1+IFERROR(VALUE(RIGHT(EP$3,2)),RIGHT(EP$3,1)),TRUE),#N/A)</f>
        <v>#N/A</v>
      </c>
      <c r="ER31" s="10" t="e">
        <f t="shared" si="41"/>
        <v>#N/A</v>
      </c>
      <c r="ES31" s="5" t="e">
        <f>IFERROR(ER31+VLOOKUP($A31,'TB2-1'!$A:$XEW,1+IFERROR(VALUE(RIGHT(ER$3,2)),RIGHT(ER$3,1)),TRUE),#N/A)</f>
        <v>#N/A</v>
      </c>
      <c r="ET31" s="10" t="e">
        <f t="shared" si="41"/>
        <v>#N/A</v>
      </c>
      <c r="EU31" s="5" t="e">
        <f>IFERROR(ET31+VLOOKUP($A31,'TB2-1'!$A:$XEW,1+IFERROR(VALUE(RIGHT(ET$3,2)),RIGHT(ET$3,1)),TRUE),#N/A)</f>
        <v>#N/A</v>
      </c>
      <c r="EV31" s="10" t="e">
        <f t="shared" si="41"/>
        <v>#N/A</v>
      </c>
      <c r="EW31" s="5" t="e">
        <f>IFERROR(EV31+VLOOKUP($A31,'TB2-1'!$A:$XEW,1+IFERROR(VALUE(RIGHT(EV$3,2)),RIGHT(EV$3,1)),TRUE),#N/A)</f>
        <v>#N/A</v>
      </c>
      <c r="EX31" s="10" t="e">
        <f t="shared" si="41"/>
        <v>#N/A</v>
      </c>
      <c r="EY31" s="5" t="e">
        <f>IFERROR(EX31+VLOOKUP($A31,'TB2-1'!$A:$XEW,1+IFERROR(VALUE(RIGHT(EX$3,2)),RIGHT(EX$3,1)),TRUE),#N/A)</f>
        <v>#N/A</v>
      </c>
      <c r="EZ31" s="10" t="e">
        <f t="shared" si="41"/>
        <v>#N/A</v>
      </c>
      <c r="FA31" s="5" t="e">
        <f>IFERROR(EZ31+VLOOKUP($A31,'TB2-1'!$A:$XEW,1+IFERROR(VALUE(RIGHT(EZ$3,2)),RIGHT(EZ$3,1)),TRUE),#N/A)</f>
        <v>#N/A</v>
      </c>
      <c r="FB31" s="10" t="e">
        <f t="shared" si="41"/>
        <v>#N/A</v>
      </c>
      <c r="FC31" s="5" t="e">
        <f>IFERROR(FB31+VLOOKUP($A31,'TB2-1'!$A:$XEW,1+IFERROR(VALUE(RIGHT(FB$3,2)),RIGHT(FB$3,1)),TRUE),#N/A)</f>
        <v>#N/A</v>
      </c>
      <c r="FD31" s="10" t="e">
        <f t="shared" si="41"/>
        <v>#N/A</v>
      </c>
      <c r="FE31" s="5" t="e">
        <f>IFERROR(FD31+VLOOKUP($A31,'TB2-1'!$A:$XEW,1+IFERROR(VALUE(RIGHT(FD$3,2)),RIGHT(FD$3,1)),TRUE),#N/A)</f>
        <v>#N/A</v>
      </c>
      <c r="FF31" s="10" t="e">
        <f t="shared" ref="FF31:FF39" si="1153">FD31</f>
        <v>#N/A</v>
      </c>
      <c r="FG31" s="5" t="e">
        <f>IFERROR(FF31+VLOOKUP($A31,'TB2-1'!$A:$XEW,1+IFERROR(VALUE(RIGHT(FF$3,2)),RIGHT(FF$3,1)),TRUE),#N/A)</f>
        <v>#N/A</v>
      </c>
      <c r="FH31" s="10" t="e">
        <f t="shared" si="42"/>
        <v>#N/A</v>
      </c>
      <c r="FI31" s="5" t="e">
        <f>IFERROR(FH31+VLOOKUP($A31,'TB2-1'!$A:$XEW,1+IFERROR(VALUE(RIGHT(FH$3,2)),RIGHT(FH$3,1)),TRUE),#N/A)</f>
        <v>#N/A</v>
      </c>
      <c r="FJ31" s="10" t="e">
        <f t="shared" si="43"/>
        <v>#N/A</v>
      </c>
      <c r="FK31" s="5" t="e">
        <f>IFERROR(FJ31+VLOOKUP($A31,'TB2-1'!$A:$XEW,1+IFERROR(VALUE(RIGHT(FJ$3,2)),RIGHT(FJ$3,1)),TRUE),#N/A)</f>
        <v>#N/A</v>
      </c>
      <c r="FL31" s="10" t="e">
        <f t="shared" si="44"/>
        <v>#N/A</v>
      </c>
      <c r="FM31" s="5" t="e">
        <f>IFERROR(FL31+VLOOKUP($A31,'TB2-1'!$A:$XEW,1+IFERROR(VALUE(RIGHT(FL$3,2)),RIGHT(FL$3,1)),TRUE),#N/A)</f>
        <v>#N/A</v>
      </c>
      <c r="FN31" s="10" t="e">
        <f t="shared" si="45"/>
        <v>#N/A</v>
      </c>
      <c r="FO31" s="5" t="e">
        <f>IFERROR(FN31+VLOOKUP($A31,'TB2-1'!$A:$XEW,1+IFERROR(VALUE(RIGHT(FN$3,2)),RIGHT(FN$3,1)),TRUE),#N/A)</f>
        <v>#N/A</v>
      </c>
      <c r="FP31" s="10" t="e">
        <f t="shared" si="46"/>
        <v>#N/A</v>
      </c>
      <c r="FQ31" s="5" t="e">
        <f>IFERROR(FP31+VLOOKUP($A31,'TB2-1'!$A:$XEW,1+IFERROR(VALUE(RIGHT(FP$3,2)),RIGHT(FP$3,1)),TRUE),#N/A)</f>
        <v>#N/A</v>
      </c>
      <c r="FR31" s="10" t="e">
        <f t="shared" si="47"/>
        <v>#N/A</v>
      </c>
      <c r="FS31" s="5" t="e">
        <f>IFERROR(FR31+VLOOKUP($A31,'TB2-1'!$A:$XEW,1+IFERROR(VALUE(RIGHT(FR$3,2)),RIGHT(FR$3,1)),TRUE),#N/A)</f>
        <v>#N/A</v>
      </c>
      <c r="FT31" s="10" t="e">
        <f t="shared" si="48"/>
        <v>#N/A</v>
      </c>
      <c r="FU31" s="5" t="e">
        <f>IFERROR(FT31+VLOOKUP($A31,'TB2-1'!$A:$XEW,1+IFERROR(VALUE(RIGHT(FT$3,2)),RIGHT(FT$3,1)),TRUE),#N/A)</f>
        <v>#N/A</v>
      </c>
      <c r="FV31" s="10" t="e">
        <f t="shared" si="49"/>
        <v>#N/A</v>
      </c>
      <c r="FW31" s="5" t="e">
        <f>IFERROR(FV31+VLOOKUP($A31,'TB2-1'!$A:$XEW,1+IFERROR(VALUE(RIGHT(FV$3,2)),RIGHT(FV$3,1)),TRUE),#N/A)</f>
        <v>#N/A</v>
      </c>
      <c r="FX31" s="10" t="e">
        <f t="shared" si="50"/>
        <v>#N/A</v>
      </c>
      <c r="FY31" s="5" t="e">
        <f>IFERROR(FX31+VLOOKUP($A31,'TB2-1'!$A:$XEW,1+IFERROR(VALUE(RIGHT(FX$3,2)),RIGHT(FX$3,1)),TRUE),#N/A)</f>
        <v>#N/A</v>
      </c>
      <c r="FZ31" s="84" t="e">
        <v>#N/A</v>
      </c>
      <c r="GA31" s="6" t="e">
        <f>IFERROR(FZ31+VLOOKUP($A31,'TB2-1'!$A:$XEW,1+IFERROR(VALUE(RIGHT(FZ$3,2)),RIGHT(FZ$3,1)),TRUE),#N/A)</f>
        <v>#N/A</v>
      </c>
      <c r="GB31" s="6" t="e">
        <f t="shared" si="51"/>
        <v>#N/A</v>
      </c>
      <c r="GC31" s="6" t="e">
        <f>IFERROR(GB31+VLOOKUP($A31,'TB2-1'!$A:$XEW,1+IFERROR(VALUE(RIGHT(GB$3,2)),RIGHT(GB$3,1)),TRUE),#N/A)</f>
        <v>#N/A</v>
      </c>
      <c r="GD31" s="6" t="e">
        <f t="shared" si="51"/>
        <v>#N/A</v>
      </c>
      <c r="GE31" s="6" t="e">
        <f>IFERROR(GD31+VLOOKUP($A31,'TB2-1'!$A:$XEW,1+IFERROR(VALUE(RIGHT(GD$3,2)),RIGHT(GD$3,1)),TRUE),#N/A)</f>
        <v>#N/A</v>
      </c>
      <c r="GF31" s="6" t="e">
        <f t="shared" si="51"/>
        <v>#N/A</v>
      </c>
      <c r="GG31" s="6" t="e">
        <f>IFERROR(GF31+VLOOKUP($A31,'TB2-1'!$A:$XEW,1+IFERROR(VALUE(RIGHT(GF$3,2)),RIGHT(GF$3,1)),TRUE),#N/A)</f>
        <v>#N/A</v>
      </c>
      <c r="GH31" s="6" t="e">
        <f t="shared" si="51"/>
        <v>#N/A</v>
      </c>
      <c r="GI31" s="6" t="e">
        <f>IFERROR(GH31+VLOOKUP($A31,'TB2-1'!$A:$XEW,1+IFERROR(VALUE(RIGHT(GH$3,2)),RIGHT(GH$3,1)),TRUE),#N/A)</f>
        <v>#N/A</v>
      </c>
      <c r="GJ31" s="6" t="e">
        <f t="shared" si="51"/>
        <v>#N/A</v>
      </c>
      <c r="GK31" s="6" t="e">
        <f>IFERROR(GJ31+VLOOKUP($A31,'TB2-1'!$A:$XEW,1+IFERROR(VALUE(RIGHT(GJ$3,2)),RIGHT(GJ$3,1)),TRUE),#N/A)</f>
        <v>#N/A</v>
      </c>
      <c r="GL31" s="6" t="e">
        <f t="shared" si="51"/>
        <v>#N/A</v>
      </c>
      <c r="GM31" s="6" t="e">
        <f>IFERROR(GL31+VLOOKUP($A31,'TB2-1'!$A:$XEW,1+IFERROR(VALUE(RIGHT(GL$3,2)),RIGHT(GL$3,1)),TRUE),#N/A)</f>
        <v>#N/A</v>
      </c>
      <c r="GN31" s="6" t="e">
        <f t="shared" si="51"/>
        <v>#N/A</v>
      </c>
      <c r="GO31" s="6" t="e">
        <f>IFERROR(GN31+VLOOKUP($A31,'TB2-1'!$A:$XEW,1+IFERROR(VALUE(RIGHT(GN$3,2)),RIGHT(GN$3,1)),TRUE),#N/A)</f>
        <v>#N/A</v>
      </c>
      <c r="GP31" s="6" t="e">
        <f t="shared" ref="GP31:GP39" si="1154">GN31</f>
        <v>#N/A</v>
      </c>
      <c r="GQ31" s="6" t="e">
        <f>IFERROR(GP31+VLOOKUP($A31,'TB2-1'!$A:$XEW,1+IFERROR(VALUE(RIGHT(GP$3,2)),RIGHT(GP$3,1)),TRUE),#N/A)</f>
        <v>#N/A</v>
      </c>
      <c r="GR31" s="6" t="e">
        <f t="shared" si="52"/>
        <v>#N/A</v>
      </c>
      <c r="GS31" s="6" t="e">
        <f>IFERROR(GR31+VLOOKUP($A31,'TB2-1'!$A:$XEW,1+IFERROR(VALUE(RIGHT(GR$3,2)),RIGHT(GR$3,1)),TRUE),#N/A)</f>
        <v>#N/A</v>
      </c>
      <c r="GT31" s="6" t="e">
        <f t="shared" si="53"/>
        <v>#N/A</v>
      </c>
      <c r="GU31" s="6" t="e">
        <f>IFERROR(GT31+VLOOKUP($A31,'TB2-1'!$A:$XEW,1+IFERROR(VALUE(RIGHT(GT$3,2)),RIGHT(GT$3,1)),TRUE),#N/A)</f>
        <v>#N/A</v>
      </c>
      <c r="GV31" s="6" t="e">
        <f t="shared" si="54"/>
        <v>#N/A</v>
      </c>
      <c r="GW31" s="6" t="e">
        <f>IFERROR(GV31+VLOOKUP($A31,'TB2-1'!$A:$XEW,1+IFERROR(VALUE(RIGHT(GV$3,2)),RIGHT(GV$3,1)),TRUE),#N/A)</f>
        <v>#N/A</v>
      </c>
      <c r="GX31" s="6" t="e">
        <f t="shared" si="55"/>
        <v>#N/A</v>
      </c>
      <c r="GY31" s="6" t="e">
        <f>IFERROR(GX31+VLOOKUP($A31,'TB2-1'!$A:$XEW,1+IFERROR(VALUE(RIGHT(GX$3,2)),RIGHT(GX$3,1)),TRUE),#N/A)</f>
        <v>#N/A</v>
      </c>
      <c r="GZ31" s="6" t="e">
        <f t="shared" si="56"/>
        <v>#N/A</v>
      </c>
      <c r="HA31" s="6" t="e">
        <f>IFERROR(GZ31+VLOOKUP($A31,'TB2-1'!$A:$XEW,1+IFERROR(VALUE(RIGHT(GZ$3,2)),RIGHT(GZ$3,1)),TRUE),#N/A)</f>
        <v>#N/A</v>
      </c>
      <c r="HB31" s="6" t="e">
        <f t="shared" si="57"/>
        <v>#N/A</v>
      </c>
      <c r="HC31" s="6" t="e">
        <f>IFERROR(HB31+VLOOKUP($A31,'TB2-1'!$A:$XEW,1+IFERROR(VALUE(RIGHT(HB$3,2)),RIGHT(HB$3,1)),TRUE),#N/A)</f>
        <v>#N/A</v>
      </c>
      <c r="HD31" s="6" t="e">
        <f t="shared" si="58"/>
        <v>#N/A</v>
      </c>
      <c r="HE31" s="6" t="e">
        <f>IFERROR(HD31+VLOOKUP($A31,'TB2-1'!$A:$XEW,1+IFERROR(VALUE(RIGHT(HD$3,2)),RIGHT(HD$3,1)),TRUE),#N/A)</f>
        <v>#N/A</v>
      </c>
      <c r="HF31" s="6" t="e">
        <f t="shared" si="59"/>
        <v>#N/A</v>
      </c>
      <c r="HG31" s="6" t="e">
        <f>IFERROR(HF31+VLOOKUP($A31,'TB2-1'!$A:$XEW,1+IFERROR(VALUE(RIGHT(HF$3,2)),RIGHT(HF$3,1)),TRUE),#N/A)</f>
        <v>#N/A</v>
      </c>
      <c r="HH31" s="6" t="e">
        <f t="shared" si="60"/>
        <v>#N/A</v>
      </c>
      <c r="HI31" s="80" t="e">
        <f>IFERROR(HH31+VLOOKUP($A31,'TB2-1'!$A:$XEW,1+IFERROR(VALUE(RIGHT(HH$3,2)),RIGHT(HH$3,1)),TRUE),#N/A)</f>
        <v>#N/A</v>
      </c>
      <c r="HJ31" s="86" t="e">
        <v>#N/A</v>
      </c>
      <c r="HK31" s="87" t="e">
        <v>#N/A</v>
      </c>
      <c r="HL31" s="77" t="e">
        <f>HJ31</f>
        <v>#N/A</v>
      </c>
      <c r="HM31" s="5" t="e">
        <f>HK31</f>
        <v>#N/A</v>
      </c>
      <c r="HN31" s="77" t="e">
        <f t="shared" ref="HN31:IS38" si="1155">HL31</f>
        <v>#N/A</v>
      </c>
      <c r="HO31" s="5" t="e">
        <f t="shared" si="1155"/>
        <v>#N/A</v>
      </c>
      <c r="HP31" s="77" t="e">
        <f t="shared" si="1155"/>
        <v>#N/A</v>
      </c>
      <c r="HQ31" s="5" t="e">
        <f t="shared" si="1155"/>
        <v>#N/A</v>
      </c>
      <c r="HR31" s="77" t="e">
        <f t="shared" si="1155"/>
        <v>#N/A</v>
      </c>
      <c r="HS31" s="5" t="e">
        <f t="shared" si="1155"/>
        <v>#N/A</v>
      </c>
      <c r="HT31" s="77" t="e">
        <f t="shared" si="1155"/>
        <v>#N/A</v>
      </c>
      <c r="HU31" s="5" t="e">
        <f t="shared" si="1155"/>
        <v>#N/A</v>
      </c>
      <c r="HV31" s="77" t="e">
        <f t="shared" si="1155"/>
        <v>#N/A</v>
      </c>
      <c r="HW31" s="5" t="e">
        <f t="shared" si="1155"/>
        <v>#N/A</v>
      </c>
      <c r="HX31" s="77" t="e">
        <f t="shared" si="1155"/>
        <v>#N/A</v>
      </c>
      <c r="HY31" s="5" t="e">
        <f t="shared" si="1155"/>
        <v>#N/A</v>
      </c>
      <c r="HZ31" s="77" t="e">
        <f t="shared" si="1155"/>
        <v>#N/A</v>
      </c>
      <c r="IA31" s="5" t="e">
        <f t="shared" si="1155"/>
        <v>#N/A</v>
      </c>
      <c r="IB31" s="77" t="e">
        <f t="shared" si="1155"/>
        <v>#N/A</v>
      </c>
      <c r="IC31" s="5" t="e">
        <f t="shared" si="1155"/>
        <v>#N/A</v>
      </c>
      <c r="ID31" s="77" t="e">
        <f t="shared" si="1155"/>
        <v>#N/A</v>
      </c>
      <c r="IE31" s="5" t="e">
        <f t="shared" si="1155"/>
        <v>#N/A</v>
      </c>
      <c r="IF31" s="77" t="e">
        <f t="shared" si="1155"/>
        <v>#N/A</v>
      </c>
      <c r="IG31" s="5" t="e">
        <f t="shared" si="1155"/>
        <v>#N/A</v>
      </c>
      <c r="IH31" s="77" t="e">
        <f t="shared" si="1155"/>
        <v>#N/A</v>
      </c>
      <c r="II31" s="5" t="e">
        <f t="shared" si="1155"/>
        <v>#N/A</v>
      </c>
      <c r="IJ31" s="77" t="e">
        <f t="shared" si="1155"/>
        <v>#N/A</v>
      </c>
      <c r="IK31" s="5" t="e">
        <f t="shared" si="1155"/>
        <v>#N/A</v>
      </c>
      <c r="IL31" s="77" t="e">
        <f t="shared" si="1155"/>
        <v>#N/A</v>
      </c>
      <c r="IM31" s="5" t="e">
        <f t="shared" si="1155"/>
        <v>#N/A</v>
      </c>
      <c r="IN31" s="77" t="e">
        <f t="shared" si="1155"/>
        <v>#N/A</v>
      </c>
      <c r="IO31" s="5" t="e">
        <f t="shared" si="1155"/>
        <v>#N/A</v>
      </c>
      <c r="IP31" s="77" t="e">
        <f t="shared" si="1155"/>
        <v>#N/A</v>
      </c>
      <c r="IQ31" s="5" t="e">
        <f t="shared" si="1155"/>
        <v>#N/A</v>
      </c>
      <c r="IR31" s="77" t="e">
        <f t="shared" si="1155"/>
        <v>#N/A</v>
      </c>
      <c r="IS31" s="5" t="e">
        <f t="shared" si="1155"/>
        <v>#N/A</v>
      </c>
      <c r="IT31" s="2" t="e">
        <f>IFERROR(IU31-VLOOKUP($A31,'TB2-1'!$A:$XEW,1+IFERROR(VALUE(RIGHT(IT$3,2)),RIGHT(IT$3,1)),TRUE),#N/A)</f>
        <v>#N/A</v>
      </c>
      <c r="IU31" s="9" t="e">
        <f>IFERROR(IV31-VLOOKUP($A31,'TB2-1'!$A:$XEW,1+IFERROR(VALUE(RIGHT(IU$3,2)),RIGHT(IU$3,1)),TRUE),#N/A)</f>
        <v>#N/A</v>
      </c>
      <c r="IV31" s="2" t="e">
        <f>IFERROR(IW31-VLOOKUP($A31,'TB2-1'!$A:$XEW,1+IFERROR(VALUE(RIGHT(IV$3,2)),RIGHT(IV$3,1)),TRUE),#N/A)</f>
        <v>#N/A</v>
      </c>
      <c r="IW31" s="9" t="e">
        <f>IFERROR(IX31-VLOOKUP($A31,'TB2-1'!$A:$XEW,1+IFERROR(VALUE(RIGHT(IW$3,2)),RIGHT(IW$3,1)),TRUE),#N/A)</f>
        <v>#N/A</v>
      </c>
      <c r="IX31" s="2" t="e">
        <f>IFERROR(IY31-VLOOKUP($A31,'TB2-1'!$A:$XEW,1+IFERROR(VALUE(RIGHT(IX$3,2)),RIGHT(IX$3,1)),TRUE),#N/A)</f>
        <v>#N/A</v>
      </c>
      <c r="IY31" s="9" t="e">
        <f>IFERROR(IZ31-VLOOKUP($A31,'TB2-1'!$A:$XEW,1+IFERROR(VALUE(RIGHT(IY$3,2)),RIGHT(IY$3,1)),TRUE),#N/A)</f>
        <v>#N/A</v>
      </c>
      <c r="IZ31" s="2" t="e">
        <f>IFERROR(JA31-VLOOKUP($A31,'TB2-1'!$A:$XEW,1+IFERROR(VALUE(RIGHT(IZ$3,2)),RIGHT(IZ$3,1)),TRUE),#N/A)</f>
        <v>#N/A</v>
      </c>
      <c r="JA31" s="9" t="e">
        <f>IFERROR(JB31-VLOOKUP($A31,'TB2-1'!$A:$XEW,1+IFERROR(VALUE(RIGHT(JA$3,2)),RIGHT(JA$3,1)),TRUE),#N/A)</f>
        <v>#N/A</v>
      </c>
      <c r="JB31" s="2" t="e">
        <f>IFERROR(JC31-VLOOKUP($A31,'TB2-1'!$A:$XEW,1+IFERROR(VALUE(RIGHT(JB$3,2)),RIGHT(JB$3,1)),TRUE),#N/A)</f>
        <v>#N/A</v>
      </c>
      <c r="JC31" s="9" t="e">
        <f>IFERROR(JD31-VLOOKUP($A31,'TB2-1'!$A:$XEW,1+IFERROR(VALUE(RIGHT(JC$3,2)),RIGHT(JC$3,1)),TRUE),#N/A)</f>
        <v>#N/A</v>
      </c>
      <c r="JD31" s="2" t="e">
        <f>IFERROR(JE31-VLOOKUP($A31,'TB2-1'!$A:$XEW,1+IFERROR(VALUE(RIGHT(JD$3,2)),RIGHT(JD$3,1)),TRUE),#N/A)</f>
        <v>#N/A</v>
      </c>
      <c r="JE31" s="9" t="e">
        <f>IFERROR(JF31-VLOOKUP($A31,'TB2-1'!$A:$XEW,1+IFERROR(VALUE(RIGHT(JE$3,2)),RIGHT(JE$3,1)),TRUE),#N/A)</f>
        <v>#N/A</v>
      </c>
      <c r="JF31" s="2" t="e">
        <f>IFERROR(JG31-VLOOKUP($A31,'TB2-1'!$A:$XEW,1+IFERROR(VALUE(RIGHT(JF$3,2)),RIGHT(JF$3,1)),TRUE),#N/A)</f>
        <v>#N/A</v>
      </c>
      <c r="JG31" s="9" t="e">
        <f>IFERROR(JH31-VLOOKUP($A31,'TB2-1'!$A:$XEW,1+IFERROR(VALUE(RIGHT(JG$3,2)),RIGHT(JG$3,1)),TRUE),#N/A)</f>
        <v>#N/A</v>
      </c>
      <c r="JH31" s="2" t="e">
        <f>IFERROR(JI31-VLOOKUP($A31,'TB2-1'!$A:$XEW,1+IFERROR(VALUE(RIGHT(JH$3,2)),RIGHT(JH$3,1)),TRUE),#N/A)</f>
        <v>#N/A</v>
      </c>
      <c r="JI31" s="9" t="e">
        <f>IFERROR(JJ31-VLOOKUP($A31,'TB2-1'!$A:$XEW,1+IFERROR(VALUE(RIGHT(JI$3,2)),RIGHT(JI$3,1)),TRUE),#N/A)</f>
        <v>#N/A</v>
      </c>
      <c r="JJ31" s="2" t="e">
        <f>IFERROR(JK31-VLOOKUP($A31,'TB2-1'!$A:$XEW,1+IFERROR(VALUE(RIGHT(JJ$3,2)),RIGHT(JJ$3,1)),TRUE),#N/A)</f>
        <v>#N/A</v>
      </c>
      <c r="JK31" s="9" t="e">
        <f>IFERROR(JL31-VLOOKUP($A31,'TB2-1'!$A:$XEW,1+IFERROR(VALUE(RIGHT(JK$3,2)),RIGHT(JK$3,1)),TRUE),#N/A)</f>
        <v>#N/A</v>
      </c>
      <c r="JL31" s="2" t="e">
        <f>IFERROR(JM31-VLOOKUP($A31,'TB2-1'!$A:$XEW,1+IFERROR(VALUE(RIGHT(JL$3,2)),RIGHT(JL$3,1)),TRUE),#N/A)</f>
        <v>#N/A</v>
      </c>
      <c r="JM31" s="9" t="e">
        <f>IFERROR(JN31-VLOOKUP($A31,'TB2-1'!$A:$XEW,1+IFERROR(VALUE(RIGHT(JM$3,2)),RIGHT(JM$3,1)),TRUE),#N/A)</f>
        <v>#N/A</v>
      </c>
      <c r="JN31" s="2" t="e">
        <f>IFERROR(JO31-VLOOKUP($A31,'TB2-1'!$A:$XEW,1+IFERROR(VALUE(RIGHT(JN$3,2)),RIGHT(JN$3,1)),TRUE),#N/A)</f>
        <v>#N/A</v>
      </c>
      <c r="JO31" s="9" t="e">
        <f>IFERROR(JP31-VLOOKUP($A31,'TB2-1'!$A:$XEW,1+IFERROR(VALUE(RIGHT(JO$3,2)),RIGHT(JO$3,1)),TRUE),#N/A)</f>
        <v>#N/A</v>
      </c>
      <c r="JP31" s="2" t="e">
        <f>IFERROR(JQ31-VLOOKUP($A31,'TB2-1'!$A:$XEW,1+IFERROR(VALUE(RIGHT(JP$3,2)),RIGHT(JP$3,1)),TRUE),#N/A)</f>
        <v>#N/A</v>
      </c>
      <c r="JQ31" s="9" t="e">
        <f>IFERROR(JR31-VLOOKUP($A31,'TB2-1'!$A:$XEW,1+IFERROR(VALUE(RIGHT(JQ$3,2)),RIGHT(JQ$3,1)),TRUE),#N/A)</f>
        <v>#N/A</v>
      </c>
      <c r="JR31" s="2" t="e">
        <f>IFERROR(JS31-VLOOKUP($A31,'TB2-1'!$A:$XEW,1+IFERROR(VALUE(RIGHT(JR$3,2)),RIGHT(JR$3,1)),TRUE),#N/A)</f>
        <v>#N/A</v>
      </c>
      <c r="JS31" s="9" t="e">
        <f>IFERROR(JT31-VLOOKUP($A31,'TB2-1'!$A:$XEW,1+IFERROR(VALUE(RIGHT(JS$3,2)),RIGHT(JS$3,1)),TRUE),#N/A)</f>
        <v>#N/A</v>
      </c>
      <c r="JT31" s="2" t="e">
        <f>IFERROR(JU31-VLOOKUP($A31,'TB2-1'!$A:$XEW,1+IFERROR(VALUE(RIGHT(JT$3,2)),RIGHT(JT$3,1)),TRUE),#N/A)</f>
        <v>#N/A</v>
      </c>
      <c r="JU31" s="9" t="e">
        <f>IFERROR(JV31-VLOOKUP($A31,'TB2-1'!$A:$XEW,1+IFERROR(VALUE(RIGHT(JU$3,2)),RIGHT(JU$3,1)),TRUE),#N/A)</f>
        <v>#N/A</v>
      </c>
      <c r="JV31" s="2" t="e">
        <f>IFERROR(JW31-VLOOKUP($A31,'TB2-1'!$A:$XEW,1+IFERROR(VALUE(RIGHT(JV$3,2)),RIGHT(JV$3,1)),TRUE),#N/A)</f>
        <v>#N/A</v>
      </c>
      <c r="JW31" s="9" t="e">
        <f>IFERROR(JX31-VLOOKUP($A31,'TB2-1'!$A:$XEW,1+IFERROR(VALUE(RIGHT(JW$3,2)),RIGHT(JW$3,1)),TRUE),#N/A)</f>
        <v>#N/A</v>
      </c>
      <c r="JX31" s="2" t="e">
        <f>IFERROR(JY31-VLOOKUP($A31,'TB2-1'!$A:$XEW,1+IFERROR(VALUE(RIGHT(JX$3,2)),RIGHT(JX$3,1)),TRUE),#N/A)</f>
        <v>#N/A</v>
      </c>
      <c r="JY31" s="9" t="e">
        <f>IFERROR(JZ31-VLOOKUP($A31,'TB2-1'!$A:$XEW,1+IFERROR(VALUE(RIGHT(JY$3,2)),RIGHT(JY$3,1)),TRUE),#N/A)</f>
        <v>#N/A</v>
      </c>
      <c r="JZ31" s="2" t="e">
        <f>IFERROR(KA31-VLOOKUP($A31,'TB2-1'!$A:$XEW,1+IFERROR(VALUE(RIGHT(JZ$3,2)),RIGHT(JZ$3,1)),TRUE),#N/A)</f>
        <v>#N/A</v>
      </c>
      <c r="KA31" s="9" t="e">
        <f>IFERROR(KB31-VLOOKUP($A31,'TB2-1'!$A:$XEW,1+IFERROR(VALUE(RIGHT(KA$3,2)),RIGHT(KA$3,1)),TRUE),#N/A)</f>
        <v>#N/A</v>
      </c>
      <c r="KB31" s="2" t="e">
        <f>IFERROR(KC31-VLOOKUP($A31,'TB2-1'!$A:$XEW,1+IFERROR(VALUE(RIGHT(KB$3,2)),RIGHT(KB$3,1)),TRUE),#N/A)</f>
        <v>#N/A</v>
      </c>
      <c r="KC31" s="9" t="e">
        <f>IFERROR(KD31-VLOOKUP($A31,'TB2-1'!$A:$XEW,1+IFERROR(VALUE(RIGHT(KC$3,2)),RIGHT(KC$3,1)),TRUE),#N/A)</f>
        <v>#N/A</v>
      </c>
      <c r="KD31" s="5" t="e">
        <f>IFERROR(KE31-VLOOKUP($A31,'TB2-1'!$A:$XEW,1+IFERROR(VALUE(RIGHT(KD$3,2)),RIGHT(KD$3,1)),TRUE),#N/A)</f>
        <v>#N/A</v>
      </c>
      <c r="KE31" s="9" t="e">
        <v>#N/A</v>
      </c>
      <c r="KF31" s="5" t="e">
        <f>IFERROR(KG31-VLOOKUP($A31,'TB2-1'!$A:$XEW,1+IFERROR(VALUE(RIGHT(KF$3,2)),RIGHT(KF$3,1)),TRUE),#N/A)</f>
        <v>#N/A</v>
      </c>
      <c r="KG31" s="9" t="e">
        <v>#N/A</v>
      </c>
      <c r="KH31" s="5" t="e">
        <f>IFERROR(KI31-VLOOKUP($A31,'TB2-1'!$A:$XEW,1+IFERROR(VALUE(RIGHT(KH$3,2)),RIGHT(KH$3,1)),TRUE),#N/A)</f>
        <v>#N/A</v>
      </c>
      <c r="KI31" s="9" t="e">
        <v>#N/A</v>
      </c>
      <c r="KJ31" s="5" t="e">
        <f>IFERROR(KK31-VLOOKUP($A31,'TB2-1'!$A:$XEW,1+IFERROR(VALUE(RIGHT(KJ$3,2)),RIGHT(KJ$3,1)),TRUE),#N/A)</f>
        <v>#N/A</v>
      </c>
      <c r="KK31" s="9" t="e">
        <v>#N/A</v>
      </c>
      <c r="KL31" s="5" t="e">
        <f>IFERROR(KM31-VLOOKUP($A31,'TB2-1'!$A:$XEW,1+IFERROR(VALUE(RIGHT(KL$3,2)),RIGHT(KL$3,1)),TRUE),#N/A)</f>
        <v>#N/A</v>
      </c>
      <c r="KM31" s="9" t="e">
        <v>#N/A</v>
      </c>
      <c r="KN31" s="5" t="e">
        <f>IFERROR(KO31-VLOOKUP($A31,'TB2-1'!$A:$XEW,1+IFERROR(VALUE(RIGHT(KN$3,2)),RIGHT(KN$3,1)),TRUE),#N/A)</f>
        <v>#N/A</v>
      </c>
      <c r="KO31" s="9" t="e">
        <v>#N/A</v>
      </c>
      <c r="KP31" s="5" t="e">
        <f>IFERROR(KQ31-VLOOKUP($A31,'TB2-1'!$A:$XEW,1+IFERROR(VALUE(RIGHT(KP$3,2)),RIGHT(KP$3,1)),TRUE),#N/A)</f>
        <v>#N/A</v>
      </c>
      <c r="KQ31" s="9" t="e">
        <v>#N/A</v>
      </c>
      <c r="KR31" s="5" t="e">
        <f>IFERROR(KS31-VLOOKUP($A31,'TB2-1'!$A:$XEW,1+IFERROR(VALUE(RIGHT(KR$3,2)),RIGHT(KR$3,1)),TRUE),#N/A)</f>
        <v>#N/A</v>
      </c>
      <c r="KS31" s="9" t="e">
        <v>#N/A</v>
      </c>
      <c r="KT31" s="5" t="e">
        <f>IFERROR(KU31-VLOOKUP($A31,'TB2-1'!$A:$XEW,1+IFERROR(VALUE(RIGHT(KT$3,2)),RIGHT(KT$3,1)),TRUE),#N/A)</f>
        <v>#N/A</v>
      </c>
      <c r="KU31" s="9" t="e">
        <v>#N/A</v>
      </c>
      <c r="KV31" s="5" t="e">
        <f>IFERROR(KW31-VLOOKUP($A31,'TB2-1'!$A:$XEW,1+IFERROR(VALUE(RIGHT(KV$3,2)),RIGHT(KV$3,1)),TRUE),#N/A)</f>
        <v>#N/A</v>
      </c>
      <c r="KW31" s="9" t="e">
        <v>#N/A</v>
      </c>
      <c r="KX31" s="5" t="e">
        <f>IFERROR(KY31-VLOOKUP($A31,'TB2-1'!$A:$XEW,1+IFERROR(VALUE(RIGHT(KX$3,2)),RIGHT(KX$3,1)),TRUE),#N/A)</f>
        <v>#N/A</v>
      </c>
      <c r="KY31" s="9" t="e">
        <v>#N/A</v>
      </c>
      <c r="KZ31" s="5" t="e">
        <f>IFERROR(LA31-VLOOKUP($A31,'TB2-1'!$A:$XEW,1+IFERROR(VALUE(RIGHT(KZ$3,2)),RIGHT(KZ$3,1)),TRUE),#N/A)</f>
        <v>#N/A</v>
      </c>
      <c r="LA31" s="9" t="e">
        <v>#N/A</v>
      </c>
      <c r="LB31" s="5" t="e">
        <f>IFERROR(LC31-VLOOKUP($A31,'TB2-1'!$A:$XEW,1+IFERROR(VALUE(RIGHT(LB$3,2)),RIGHT(LB$3,1)),TRUE),#N/A)</f>
        <v>#N/A</v>
      </c>
      <c r="LC31" s="9" t="e">
        <v>#N/A</v>
      </c>
      <c r="LD31" s="5" t="e">
        <f>IFERROR(LE31-VLOOKUP($A31,'TB2-1'!$A:$XEW,1+IFERROR(VALUE(RIGHT(LD$3,2)),RIGHT(LD$3,1)),TRUE),#N/A)</f>
        <v>#N/A</v>
      </c>
      <c r="LE31" s="9" t="e">
        <v>#N/A</v>
      </c>
      <c r="LF31" s="5" t="e">
        <f>IFERROR(LG31-VLOOKUP($A31,'TB2-1'!$A:$XEW,1+IFERROR(VALUE(RIGHT(LF$3,2)),RIGHT(LF$3,1)),TRUE),#N/A)</f>
        <v>#N/A</v>
      </c>
      <c r="LG31" s="9" t="e">
        <v>#N/A</v>
      </c>
      <c r="LH31" s="5" t="e">
        <f>IFERROR(LI31-VLOOKUP($A31,'TB2-1'!$A:$XEW,1+IFERROR(VALUE(RIGHT(LH$3,2)),RIGHT(LH$3,1)),TRUE),#N/A)</f>
        <v>#N/A</v>
      </c>
      <c r="LI31" s="9" t="e">
        <v>#N/A</v>
      </c>
      <c r="LJ31" s="5" t="e">
        <f>IFERROR(LK31-VLOOKUP($A31,'TB2-1'!$A:$XEW,1+IFERROR(VALUE(RIGHT(LJ$3,2)),RIGHT(LJ$3,1)),TRUE),#N/A)</f>
        <v>#N/A</v>
      </c>
      <c r="LK31" s="9" t="e">
        <v>#N/A</v>
      </c>
      <c r="LL31" s="5" t="e">
        <f>IFERROR(LM31-VLOOKUP($A31,'TB2-1'!$A:$XEW,1+IFERROR(VALUE(RIGHT(LL$3,2)),RIGHT(LL$3,1)),TRUE),#N/A)</f>
        <v>#N/A</v>
      </c>
      <c r="LM31" s="9" t="e">
        <v>#N/A</v>
      </c>
      <c r="LN31" s="2" t="e">
        <f>IFERROR(LO31-VLOOKUP($A31,'TB2-1'!$A:$XEW,1+IFERROR(VALUE(RIGHT(LN$3,2)),RIGHT(LN$3,1)),TRUE),#N/A)</f>
        <v>#N/A</v>
      </c>
      <c r="LO31" s="9" t="e">
        <v>#N/A</v>
      </c>
      <c r="LP31" s="2" t="e">
        <f>IFERROR(LQ31-VLOOKUP($A31,'TB2-1'!$A:$XEW,1+IFERROR(VALUE(RIGHT(LP$3,2)),RIGHT(LP$3,1)),TRUE),#N/A)</f>
        <v>#N/A</v>
      </c>
      <c r="LQ31" s="9" t="e">
        <v>#N/A</v>
      </c>
      <c r="LR31" s="2" t="e">
        <f>IFERROR(LS31-VLOOKUP($A31,'TB2-1'!$A:$XEW,1+IFERROR(VALUE(RIGHT(LR$3,2)),RIGHT(LR$3,1)),TRUE),#N/A)</f>
        <v>#N/A</v>
      </c>
      <c r="LS31" s="9" t="e">
        <v>#N/A</v>
      </c>
      <c r="LT31" s="2" t="e">
        <f>IFERROR(LU31-VLOOKUP($A31,'TB2-1'!$A:$XEW,1+IFERROR(VALUE(RIGHT(LT$3,2)),RIGHT(LT$3,1)),TRUE),#N/A)</f>
        <v>#N/A</v>
      </c>
      <c r="LU31" s="9" t="e">
        <v>#N/A</v>
      </c>
      <c r="LV31" s="2" t="e">
        <f>IFERROR(LW31-VLOOKUP($A31,'TB2-1'!$A:$XEW,1+IFERROR(VALUE(RIGHT(LV$3,2)),RIGHT(LV$3,1)),TRUE),#N/A)</f>
        <v>#N/A</v>
      </c>
      <c r="LW31" s="9" t="e">
        <v>#N/A</v>
      </c>
      <c r="LX31" s="2" t="e">
        <f>IFERROR(LY31-VLOOKUP($A31,'TB2-1'!$A:$XEW,1+IFERROR(VALUE(RIGHT(LX$3,2)),RIGHT(LX$3,1)),TRUE),#N/A)</f>
        <v>#N/A</v>
      </c>
      <c r="LY31" s="9" t="e">
        <v>#N/A</v>
      </c>
      <c r="LZ31" s="2" t="e">
        <f>IFERROR(MA31-VLOOKUP($A31,'TB2-1'!$A:$XEW,1+IFERROR(VALUE(RIGHT(LZ$3,2)),RIGHT(LZ$3,1)),TRUE),#N/A)</f>
        <v>#N/A</v>
      </c>
      <c r="MA31" s="9" t="e">
        <v>#N/A</v>
      </c>
      <c r="MB31" s="2" t="e">
        <f>IFERROR(MC31-VLOOKUP($A31,'TB2-1'!$A:$XEW,1+IFERROR(VALUE(RIGHT(MB$3,2)),RIGHT(MB$3,1)),TRUE),#N/A)</f>
        <v>#N/A</v>
      </c>
      <c r="MC31" s="9" t="e">
        <v>#N/A</v>
      </c>
      <c r="MD31" s="2" t="e">
        <f>IFERROR(ME31-VLOOKUP($A31,'TB2-1'!$A:$XEW,1+IFERROR(VALUE(RIGHT(MD$3,2)),RIGHT(MD$3,1)),TRUE),#N/A)</f>
        <v>#N/A</v>
      </c>
      <c r="ME31" s="9" t="e">
        <v>#N/A</v>
      </c>
      <c r="MF31" s="2" t="e">
        <f>IFERROR(MG31-VLOOKUP($A31,'TB2-1'!$A:$XEW,1+IFERROR(VALUE(RIGHT(MF$3,2)),RIGHT(MF$3,1)),TRUE),#N/A)</f>
        <v>#N/A</v>
      </c>
      <c r="MG31" s="9" t="e">
        <v>#N/A</v>
      </c>
      <c r="MH31" s="2" t="e">
        <f>IFERROR(MI31-VLOOKUP($A31,'TB2-1'!$A:$XEW,1+IFERROR(VALUE(RIGHT(MH$3,2)),RIGHT(MH$3,1)),TRUE),#N/A)</f>
        <v>#N/A</v>
      </c>
      <c r="MI31" s="9" t="e">
        <v>#N/A</v>
      </c>
      <c r="MJ31" s="2" t="e">
        <f>IFERROR(MK31-VLOOKUP($A31,'TB2-1'!$A:$XEW,1+IFERROR(VALUE(RIGHT(MJ$3,2)),RIGHT(MJ$3,1)),TRUE),#N/A)</f>
        <v>#N/A</v>
      </c>
      <c r="MK31" s="9" t="e">
        <v>#N/A</v>
      </c>
      <c r="ML31" s="2" t="e">
        <f>IFERROR(MM31-VLOOKUP($A31,'TB2-1'!$A:$XEW,1+IFERROR(VALUE(RIGHT(ML$3,2)),RIGHT(ML$3,1)),TRUE),#N/A)</f>
        <v>#N/A</v>
      </c>
      <c r="MM31" s="9" t="e">
        <v>#N/A</v>
      </c>
      <c r="MN31" s="2" t="e">
        <f>IFERROR(MO31-VLOOKUP($A31,'TB2-1'!$A:$XEW,1+IFERROR(VALUE(RIGHT(MN$3,2)),RIGHT(MN$3,1)),TRUE),#N/A)</f>
        <v>#N/A</v>
      </c>
      <c r="MO31" s="9" t="e">
        <v>#N/A</v>
      </c>
      <c r="MP31" s="2" t="e">
        <f>IFERROR(MQ31-VLOOKUP($A31,'TB2-1'!$A:$XEW,1+IFERROR(VALUE(RIGHT(MP$3,2)),RIGHT(MP$3,1)),TRUE),#N/A)</f>
        <v>#N/A</v>
      </c>
      <c r="MQ31" s="9" t="e">
        <v>#N/A</v>
      </c>
      <c r="MR31" s="2" t="e">
        <f>IFERROR(MS31-VLOOKUP($A31,'TB2-1'!$A:$XEW,1+IFERROR(VALUE(RIGHT(MR$3,2)),RIGHT(MR$3,1)),TRUE),#N/A)</f>
        <v>#N/A</v>
      </c>
      <c r="MS31" s="9" t="e">
        <v>#N/A</v>
      </c>
      <c r="MT31" s="2" t="e">
        <f>IFERROR(MU31-VLOOKUP($A31,'TB2-1'!$A:$XEW,1+IFERROR(VALUE(RIGHT(MT$3,2)),RIGHT(MT$3,1)),TRUE),#N/A)</f>
        <v>#N/A</v>
      </c>
      <c r="MU31" s="9" t="e">
        <v>#N/A</v>
      </c>
      <c r="MV31" s="2" t="e">
        <f>IFERROR(MW31-VLOOKUP($A31,'TB2-1'!$A:$XEW,1+IFERROR(VALUE(RIGHT(MV$3,2)),RIGHT(MV$3,1)),TRUE),#N/A)</f>
        <v>#N/A</v>
      </c>
      <c r="MW31" s="9" t="e">
        <v>#N/A</v>
      </c>
      <c r="MX31" s="5" t="e">
        <f>IFERROR(MY31-VLOOKUP($A31,'TB2-1'!$A:$XEW,1+IFERROR(VALUE(RIGHT(MX$3,2)),RIGHT(MX$3,1)),TRUE),#N/A)</f>
        <v>#N/A</v>
      </c>
      <c r="MY31" s="9" t="e">
        <v>#N/A</v>
      </c>
      <c r="MZ31" s="5" t="e">
        <f>IFERROR(NA31-VLOOKUP($A31,'TB2-1'!$A:$XEW,1+IFERROR(VALUE(RIGHT(MZ$3,2)),RIGHT(MZ$3,1)),TRUE),#N/A)</f>
        <v>#N/A</v>
      </c>
      <c r="NA31" s="9" t="e">
        <v>#N/A</v>
      </c>
      <c r="NB31" s="5" t="e">
        <f>IFERROR(NC31-VLOOKUP($A31,'TB2-1'!$A:$XEW,1+IFERROR(VALUE(RIGHT(NB$3,2)),RIGHT(NB$3,1)),TRUE),#N/A)</f>
        <v>#N/A</v>
      </c>
      <c r="NC31" s="9" t="e">
        <v>#N/A</v>
      </c>
      <c r="ND31" s="5" t="e">
        <f>IFERROR(NE31-VLOOKUP($A31,'TB2-1'!$A:$XEW,1+IFERROR(VALUE(RIGHT(ND$3,2)),RIGHT(ND$3,1)),TRUE),#N/A)</f>
        <v>#N/A</v>
      </c>
      <c r="NE31" s="9" t="e">
        <v>#N/A</v>
      </c>
      <c r="NF31" s="5" t="e">
        <f>IFERROR(NG31-VLOOKUP($A31,'TB2-1'!$A:$XEW,1+IFERROR(VALUE(RIGHT(NF$3,2)),RIGHT(NF$3,1)),TRUE),#N/A)</f>
        <v>#N/A</v>
      </c>
      <c r="NG31" s="9" t="e">
        <v>#N/A</v>
      </c>
      <c r="NH31" s="5" t="e">
        <f>IFERROR(NI31-VLOOKUP($A31,'TB2-1'!$A:$XEW,1+IFERROR(VALUE(RIGHT(NH$3,2)),RIGHT(NH$3,1)),TRUE),#N/A)</f>
        <v>#N/A</v>
      </c>
      <c r="NI31" s="9" t="e">
        <v>#N/A</v>
      </c>
      <c r="NJ31" s="5" t="e">
        <f>IFERROR(NK31-VLOOKUP($A31,'TB2-1'!$A:$XEW,1+IFERROR(VALUE(RIGHT(NJ$3,2)),RIGHT(NJ$3,1)),TRUE),#N/A)</f>
        <v>#N/A</v>
      </c>
      <c r="NK31" s="9" t="e">
        <v>#N/A</v>
      </c>
      <c r="NL31" s="5" t="e">
        <f>IFERROR(NM31-VLOOKUP($A31,'TB2-1'!$A:$XEW,1+IFERROR(VALUE(RIGHT(NL$3,2)),RIGHT(NL$3,1)),TRUE),#N/A)</f>
        <v>#N/A</v>
      </c>
      <c r="NM31" s="9" t="e">
        <v>#N/A</v>
      </c>
      <c r="NN31" s="5" t="e">
        <f>IFERROR(NO31-VLOOKUP($A31,'TB2-1'!$A:$XEW,1+IFERROR(VALUE(RIGHT(NN$3,2)),RIGHT(NN$3,1)),TRUE),#N/A)</f>
        <v>#N/A</v>
      </c>
      <c r="NO31" s="9" t="e">
        <v>#N/A</v>
      </c>
      <c r="NP31" s="5" t="e">
        <f>IFERROR(NQ31-VLOOKUP($A31,'TB2-1'!$A:$XEW,1+IFERROR(VALUE(RIGHT(NP$3,2)),RIGHT(NP$3,1)),TRUE),#N/A)</f>
        <v>#N/A</v>
      </c>
      <c r="NQ31" s="9" t="e">
        <v>#N/A</v>
      </c>
      <c r="NR31" s="5" t="e">
        <f>IFERROR(NS31-VLOOKUP($A31,'TB2-1'!$A:$XEW,1+IFERROR(VALUE(RIGHT(NR$3,2)),RIGHT(NR$3,1)),TRUE),#N/A)</f>
        <v>#N/A</v>
      </c>
      <c r="NS31" s="9" t="e">
        <v>#N/A</v>
      </c>
      <c r="NT31" s="5" t="e">
        <f>IFERROR(NU31-VLOOKUP($A31,'TB2-1'!$A:$XEW,1+IFERROR(VALUE(RIGHT(NT$3,2)),RIGHT(NT$3,1)),TRUE),#N/A)</f>
        <v>#N/A</v>
      </c>
      <c r="NU31" s="9" t="e">
        <v>#N/A</v>
      </c>
      <c r="NV31" s="5" t="e">
        <f>IFERROR(NW31-VLOOKUP($A31,'TB2-1'!$A:$XEW,1+IFERROR(VALUE(RIGHT(NV$3,2)),RIGHT(NV$3,1)),TRUE),#N/A)</f>
        <v>#N/A</v>
      </c>
      <c r="NW31" s="9" t="e">
        <v>#N/A</v>
      </c>
      <c r="NX31" s="5" t="e">
        <f>IFERROR(NY31-VLOOKUP($A31,'TB2-1'!$A:$XEW,1+IFERROR(VALUE(RIGHT(NX$3,2)),RIGHT(NX$3,1)),TRUE),#N/A)</f>
        <v>#N/A</v>
      </c>
      <c r="NY31" s="9" t="e">
        <v>#N/A</v>
      </c>
      <c r="NZ31" s="5" t="e">
        <f>IFERROR(OA31-VLOOKUP($A31,'TB2-1'!$A:$XEW,1+IFERROR(VALUE(RIGHT(NZ$3,2)),RIGHT(NZ$3,1)),TRUE),#N/A)</f>
        <v>#N/A</v>
      </c>
      <c r="OA31" s="9" t="e">
        <v>#N/A</v>
      </c>
      <c r="OB31" s="5" t="e">
        <f>IFERROR(OC31-VLOOKUP($A31,'TB2-1'!$A:$XEW,1+IFERROR(VALUE(RIGHT(OB$3,2)),RIGHT(OB$3,1)),TRUE),#N/A)</f>
        <v>#N/A</v>
      </c>
      <c r="OC31" s="9" t="e">
        <v>#N/A</v>
      </c>
      <c r="OD31" s="5" t="e">
        <f>IFERROR(OE31-VLOOKUP($A31,'TB2-1'!$A:$XEW,1+IFERROR(VALUE(RIGHT(OD$3,2)),RIGHT(OD$3,1)),TRUE),#N/A)</f>
        <v>#N/A</v>
      </c>
      <c r="OE31" s="9" t="e">
        <v>#N/A</v>
      </c>
      <c r="OF31" s="5" t="e">
        <f>IFERROR(OG31-VLOOKUP($A31,'TB2-1'!$A:$XEW,1+IFERROR(VALUE(RIGHT(OF$3,2)),RIGHT(OF$3,1)),TRUE),#N/A)</f>
        <v>#N/A</v>
      </c>
      <c r="OG31" s="9" t="e">
        <v>#N/A</v>
      </c>
      <c r="OH31" s="2" t="e">
        <f>IFERROR(OI31-VLOOKUP($A31,'TB2-1'!$A:$XEW,1+IFERROR(VALUE(RIGHT(OH$3,2)),RIGHT(OH$3,1)),TRUE),#N/A)</f>
        <v>#N/A</v>
      </c>
      <c r="OI31" s="9" t="e">
        <v>#N/A</v>
      </c>
      <c r="OJ31" s="2" t="e">
        <f>IFERROR(OK31-VLOOKUP($A31,'TB2-1'!$A:$XEW,1+IFERROR(VALUE(RIGHT(OJ$3,2)),RIGHT(OJ$3,1)),TRUE),#N/A)</f>
        <v>#N/A</v>
      </c>
      <c r="OK31" s="9" t="e">
        <v>#N/A</v>
      </c>
      <c r="OL31" s="2" t="e">
        <f>IFERROR(OM31-VLOOKUP($A31,'TB2-1'!$A:$XEW,1+IFERROR(VALUE(RIGHT(OL$3,2)),RIGHT(OL$3,1)),TRUE),#N/A)</f>
        <v>#N/A</v>
      </c>
      <c r="OM31" s="9" t="e">
        <v>#N/A</v>
      </c>
      <c r="ON31" s="2" t="e">
        <f>IFERROR(OO31-VLOOKUP($A31,'TB2-1'!$A:$XEW,1+IFERROR(VALUE(RIGHT(ON$3,2)),RIGHT(ON$3,1)),TRUE),#N/A)</f>
        <v>#N/A</v>
      </c>
      <c r="OO31" s="9" t="e">
        <v>#N/A</v>
      </c>
      <c r="OP31" s="2" t="e">
        <f>IFERROR(OQ31-VLOOKUP($A31,'TB2-1'!$A:$XEW,1+IFERROR(VALUE(RIGHT(OP$3,2)),RIGHT(OP$3,1)),TRUE),#N/A)</f>
        <v>#N/A</v>
      </c>
      <c r="OQ31" s="9" t="e">
        <v>#N/A</v>
      </c>
      <c r="OR31" s="2" t="e">
        <f>IFERROR(OS31-VLOOKUP($A31,'TB2-1'!$A:$XEW,1+IFERROR(VALUE(RIGHT(OR$3,2)),RIGHT(OR$3,1)),TRUE),#N/A)</f>
        <v>#N/A</v>
      </c>
      <c r="OS31" s="9" t="e">
        <v>#N/A</v>
      </c>
      <c r="OT31" s="2" t="e">
        <f>IFERROR(OU31-VLOOKUP($A31,'TB2-1'!$A:$XEW,1+IFERROR(VALUE(RIGHT(OT$3,2)),RIGHT(OT$3,1)),TRUE),#N/A)</f>
        <v>#N/A</v>
      </c>
      <c r="OU31" s="9" t="e">
        <v>#N/A</v>
      </c>
      <c r="OV31" s="2" t="e">
        <f>IFERROR(OW31-VLOOKUP($A31,'TB2-1'!$A:$XEW,1+IFERROR(VALUE(RIGHT(OV$3,2)),RIGHT(OV$3,1)),TRUE),#N/A)</f>
        <v>#N/A</v>
      </c>
      <c r="OW31" s="9" t="e">
        <f t="shared" ref="OW31" si="1156">OU31</f>
        <v>#N/A</v>
      </c>
      <c r="OX31" s="2" t="e">
        <f>IFERROR(OY31-VLOOKUP($A31,'TB2-1'!$A:$XEW,1+IFERROR(VALUE(RIGHT(OX$3,2)),RIGHT(OX$3,1)),TRUE),#N/A)</f>
        <v>#N/A</v>
      </c>
      <c r="OY31" s="2" t="e">
        <f t="shared" si="61"/>
        <v>#N/A</v>
      </c>
      <c r="OZ31" s="2" t="e">
        <f>IFERROR(PA31-VLOOKUP($A31,'TB2-1'!$A:$XEW,1+IFERROR(VALUE(RIGHT(OZ$3,2)),RIGHT(OZ$3,1)),TRUE),#N/A)</f>
        <v>#N/A</v>
      </c>
      <c r="PA31" s="2" t="e">
        <f t="shared" si="61"/>
        <v>#N/A</v>
      </c>
      <c r="PB31" s="2" t="e">
        <f>IFERROR(PC31-VLOOKUP($A31,'TB2-1'!$A:$XEW,1+IFERROR(VALUE(RIGHT(PB$3,2)),RIGHT(PB$3,1)),TRUE),#N/A)</f>
        <v>#N/A</v>
      </c>
      <c r="PC31" s="2" t="e">
        <f t="shared" si="61"/>
        <v>#N/A</v>
      </c>
      <c r="PD31" s="2" t="e">
        <f>IFERROR(PE31-VLOOKUP($A31,'TB2-1'!$A:$XEW,1+IFERROR(VALUE(RIGHT(PD$3,2)),RIGHT(PD$3,1)),TRUE),#N/A)</f>
        <v>#N/A</v>
      </c>
      <c r="PE31" s="2" t="e">
        <f t="shared" si="61"/>
        <v>#N/A</v>
      </c>
      <c r="PF31" s="2" t="e">
        <f>IFERROR(PG31-VLOOKUP($A31,'TB2-1'!$A:$XEW,1+IFERROR(VALUE(RIGHT(PF$3,2)),RIGHT(PF$3,1)),TRUE),#N/A)</f>
        <v>#N/A</v>
      </c>
      <c r="PG31" s="2" t="e">
        <f t="shared" si="61"/>
        <v>#N/A</v>
      </c>
      <c r="PH31" s="2" t="e">
        <f>IFERROR(PI31-VLOOKUP($A31,'TB2-1'!$A:$XEW,1+IFERROR(VALUE(RIGHT(PH$3,2)),RIGHT(PH$3,1)),TRUE),#N/A)</f>
        <v>#N/A</v>
      </c>
      <c r="PI31" s="2" t="e">
        <f t="shared" si="61"/>
        <v>#N/A</v>
      </c>
      <c r="PJ31" s="2" t="e">
        <f>IFERROR(PK31-VLOOKUP($A31,'TB2-1'!$A:$XEW,1+IFERROR(VALUE(RIGHT(PJ$3,2)),RIGHT(PJ$3,1)),TRUE),#N/A)</f>
        <v>#N/A</v>
      </c>
      <c r="PK31" s="2" t="e">
        <f t="shared" si="61"/>
        <v>#N/A</v>
      </c>
      <c r="PL31" s="2" t="e">
        <f>IFERROR(PM31-VLOOKUP($A31,'TB2-1'!$A:$XEW,1+IFERROR(VALUE(RIGHT(PL$3,2)),RIGHT(PL$3,1)),TRUE),#N/A)</f>
        <v>#N/A</v>
      </c>
      <c r="PM31" s="2" t="e">
        <f t="shared" ref="PM31:PM39" si="1157">PK31</f>
        <v>#N/A</v>
      </c>
      <c r="PN31" s="2" t="e">
        <f>IFERROR(PO31-VLOOKUP($A31,'TB2-1'!$A:$XEW,1+IFERROR(VALUE(RIGHT(PN$3,2)),RIGHT(PN$3,1)),TRUE),#N/A)</f>
        <v>#N/A</v>
      </c>
      <c r="PO31" s="2" t="e">
        <f t="shared" si="62"/>
        <v>#N/A</v>
      </c>
      <c r="PP31" s="2" t="e">
        <f>IFERROR(PQ31-VLOOKUP($A31,'TB2-1'!$A:$XEW,1+IFERROR(VALUE(RIGHT(PP$3,2)),RIGHT(PP$3,1)),TRUE),#N/A)</f>
        <v>#N/A</v>
      </c>
      <c r="PQ31" s="2" t="e">
        <f t="shared" si="63"/>
        <v>#N/A</v>
      </c>
      <c r="PR31" s="5" t="e">
        <f>IFERROR(PS31-VLOOKUP($A31,'TB2-1'!$A:$XEW,1+IFERROR(VALUE(RIGHT(PR$3,2)),RIGHT(PR$3,1)),TRUE),#N/A)</f>
        <v>#N/A</v>
      </c>
      <c r="PS31" s="9" t="e">
        <v>#N/A</v>
      </c>
      <c r="PT31" s="5" t="e">
        <f>IFERROR(PU31-VLOOKUP($A31,'TB2-1'!$A:$XEW,1+IFERROR(VALUE(RIGHT(PT$3,2)),RIGHT(PT$3,1)),TRUE),#N/A)</f>
        <v>#N/A</v>
      </c>
      <c r="PU31" s="9" t="e">
        <v>#N/A</v>
      </c>
      <c r="PV31" s="5" t="e">
        <f>IFERROR(PW31-VLOOKUP($A31,'TB2-1'!$A:$XEW,1+IFERROR(VALUE(RIGHT(PV$3,2)),RIGHT(PV$3,1)),TRUE),#N/A)</f>
        <v>#N/A</v>
      </c>
      <c r="PW31" s="9" t="e">
        <v>#N/A</v>
      </c>
      <c r="PX31" s="5" t="e">
        <f>IFERROR(PY31-VLOOKUP($A31,'TB2-1'!$A:$XEW,1+IFERROR(VALUE(RIGHT(PX$3,2)),RIGHT(PX$3,1)),TRUE),#N/A)</f>
        <v>#N/A</v>
      </c>
      <c r="PY31" s="9" t="e">
        <v>#N/A</v>
      </c>
      <c r="PZ31" s="5" t="e">
        <f>IFERROR(QA31-VLOOKUP($A31,'TB2-1'!$A:$XEW,1+IFERROR(VALUE(RIGHT(PZ$3,2)),RIGHT(PZ$3,1)),TRUE),#N/A)</f>
        <v>#N/A</v>
      </c>
      <c r="QA31" s="9" t="e">
        <v>#N/A</v>
      </c>
      <c r="QB31" s="5" t="e">
        <f>IFERROR(QC31-VLOOKUP($A31,'TB2-1'!$A:$XEW,1+IFERROR(VALUE(RIGHT(QB$3,2)),RIGHT(QB$3,1)),TRUE),#N/A)</f>
        <v>#N/A</v>
      </c>
      <c r="QC31" s="9" t="e">
        <v>#N/A</v>
      </c>
      <c r="QD31" s="5" t="e">
        <f>IFERROR(QE31-VLOOKUP($A31,'TB2-1'!$A:$XEW,1+IFERROR(VALUE(RIGHT(QD$3,2)),RIGHT(QD$3,1)),TRUE),#N/A)</f>
        <v>#N/A</v>
      </c>
      <c r="QE31" s="9" t="e">
        <v>#N/A</v>
      </c>
      <c r="QF31" s="5" t="e">
        <f>IFERROR(QG31-VLOOKUP($A31,'TB2-1'!$A:$XEW,1+IFERROR(VALUE(RIGHT(QF$3,2)),RIGHT(QF$3,1)),TRUE),#N/A)</f>
        <v>#N/A</v>
      </c>
      <c r="QG31" s="9" t="e">
        <f t="shared" ref="QG31" si="1158">QE31</f>
        <v>#N/A</v>
      </c>
      <c r="QH31" s="5" t="e">
        <f>IFERROR(QI31-VLOOKUP($A31,'TB2-1'!$A:$XEW,1+IFERROR(VALUE(RIGHT(QH$3,2)),RIGHT(QH$3,1)),TRUE),#N/A)</f>
        <v>#N/A</v>
      </c>
      <c r="QI31" s="5" t="e">
        <f t="shared" si="64"/>
        <v>#N/A</v>
      </c>
      <c r="QJ31" s="5" t="e">
        <f>IFERROR(QK31-VLOOKUP($A31,'TB2-1'!$A:$XEW,1+IFERROR(VALUE(RIGHT(QJ$3,2)),RIGHT(QJ$3,1)),TRUE),#N/A)</f>
        <v>#N/A</v>
      </c>
      <c r="QK31" s="5" t="e">
        <f t="shared" si="64"/>
        <v>#N/A</v>
      </c>
      <c r="QL31" s="5" t="e">
        <f>IFERROR(QM31-VLOOKUP($A31,'TB2-1'!$A:$XEW,1+IFERROR(VALUE(RIGHT(QL$3,2)),RIGHT(QL$3,1)),TRUE),#N/A)</f>
        <v>#N/A</v>
      </c>
      <c r="QM31" s="5" t="e">
        <f t="shared" si="64"/>
        <v>#N/A</v>
      </c>
      <c r="QN31" s="5" t="e">
        <f>IFERROR(QO31-VLOOKUP($A31,'TB2-1'!$A:$XEW,1+IFERROR(VALUE(RIGHT(QN$3,2)),RIGHT(QN$3,1)),TRUE),#N/A)</f>
        <v>#N/A</v>
      </c>
      <c r="QO31" s="5" t="e">
        <f t="shared" si="64"/>
        <v>#N/A</v>
      </c>
      <c r="QP31" s="5" t="e">
        <f>IFERROR(QQ31-VLOOKUP($A31,'TB2-1'!$A:$XEW,1+IFERROR(VALUE(RIGHT(QP$3,2)),RIGHT(QP$3,1)),TRUE),#N/A)</f>
        <v>#N/A</v>
      </c>
      <c r="QQ31" s="5" t="e">
        <f t="shared" si="64"/>
        <v>#N/A</v>
      </c>
      <c r="QR31" s="5" t="e">
        <f>IFERROR(QS31-VLOOKUP($A31,'TB2-1'!$A:$XEW,1+IFERROR(VALUE(RIGHT(QR$3,2)),RIGHT(QR$3,1)),TRUE),#N/A)</f>
        <v>#N/A</v>
      </c>
      <c r="QS31" s="5" t="e">
        <f t="shared" si="64"/>
        <v>#N/A</v>
      </c>
      <c r="QT31" s="5" t="e">
        <f>IFERROR(QU31-VLOOKUP($A31,'TB2-1'!$A:$XEW,1+IFERROR(VALUE(RIGHT(QT$3,2)),RIGHT(QT$3,1)),TRUE),#N/A)</f>
        <v>#N/A</v>
      </c>
      <c r="QU31" s="5" t="e">
        <f t="shared" si="64"/>
        <v>#N/A</v>
      </c>
      <c r="QV31" s="5" t="e">
        <f>IFERROR(QW31-VLOOKUP($A31,'TB2-1'!$A:$XEW,1+IFERROR(VALUE(RIGHT(QV$3,2)),RIGHT(QV$3,1)),TRUE),#N/A)</f>
        <v>#N/A</v>
      </c>
      <c r="QW31" s="5" t="e">
        <f t="shared" ref="QW31:QW39" si="1159">QU31</f>
        <v>#N/A</v>
      </c>
      <c r="QX31" s="5" t="e">
        <f>IFERROR(QY31-VLOOKUP($A31,'TB2-1'!$A:$XEW,1+IFERROR(VALUE(RIGHT(QX$3,2)),RIGHT(QX$3,1)),TRUE),#N/A)</f>
        <v>#N/A</v>
      </c>
      <c r="QY31" s="5" t="e">
        <f t="shared" si="65"/>
        <v>#N/A</v>
      </c>
      <c r="QZ31" s="5" t="e">
        <f>IFERROR(RA31-VLOOKUP($A31,'TB2-1'!$A:$XEW,1+IFERROR(VALUE(RIGHT(QZ$3,2)),RIGHT(QZ$3,1)),TRUE),#N/A)</f>
        <v>#N/A</v>
      </c>
      <c r="RA31" s="5" t="e">
        <f t="shared" si="66"/>
        <v>#N/A</v>
      </c>
      <c r="RB31" s="2" t="e">
        <f>IFERROR(RC31-VLOOKUP($A31,'TB2-1'!$A:$XEW,1+IFERROR(VALUE(RIGHT(RB$3,2)),RIGHT(RB$3,1)),TRUE),#N/A)</f>
        <v>#N/A</v>
      </c>
      <c r="RC31" s="9" t="e">
        <v>#N/A</v>
      </c>
      <c r="RD31" s="2" t="e">
        <f>IFERROR(RE31-VLOOKUP($A31,'TB2-1'!$A:$XEW,1+IFERROR(VALUE(RIGHT(RD$3,2)),RIGHT(RD$3,1)),TRUE),#N/A)</f>
        <v>#N/A</v>
      </c>
      <c r="RE31" s="9" t="e">
        <v>#N/A</v>
      </c>
      <c r="RF31" s="2" t="e">
        <f>IFERROR(RG31-VLOOKUP($A31,'TB2-1'!$A:$XEW,1+IFERROR(VALUE(RIGHT(RF$3,2)),RIGHT(RF$3,1)),TRUE),#N/A)</f>
        <v>#N/A</v>
      </c>
      <c r="RG31" s="9" t="e">
        <v>#N/A</v>
      </c>
      <c r="RH31" s="2" t="e">
        <f>IFERROR(RI31-VLOOKUP($A31,'TB2-1'!$A:$XEW,1+IFERROR(VALUE(RIGHT(RH$3,2)),RIGHT(RH$3,1)),TRUE),#N/A)</f>
        <v>#N/A</v>
      </c>
      <c r="RI31" s="9" t="e">
        <v>#N/A</v>
      </c>
      <c r="RJ31" s="2" t="e">
        <f>IFERROR(RK31-VLOOKUP($A31,'TB2-1'!$A:$XEW,1+IFERROR(VALUE(RIGHT(RJ$3,2)),RIGHT(RJ$3,1)),TRUE),#N/A)</f>
        <v>#N/A</v>
      </c>
      <c r="RK31" s="9" t="e">
        <v>#N/A</v>
      </c>
      <c r="RL31" s="2" t="e">
        <f>IFERROR(RM31-VLOOKUP($A31,'TB2-1'!$A:$XEW,1+IFERROR(VALUE(RIGHT(RL$3,2)),RIGHT(RL$3,1)),TRUE),#N/A)</f>
        <v>#N/A</v>
      </c>
      <c r="RM31" s="9" t="e">
        <v>#N/A</v>
      </c>
      <c r="RN31" s="2" t="e">
        <f>IFERROR(RO31-VLOOKUP($A31,'TB2-1'!$A:$XEW,1+IFERROR(VALUE(RIGHT(RN$3,2)),RIGHT(RN$3,1)),TRUE),#N/A)</f>
        <v>#N/A</v>
      </c>
      <c r="RO31" s="9" t="e">
        <v>#N/A</v>
      </c>
      <c r="RP31" s="2" t="e">
        <f>IFERROR(RQ31-VLOOKUP($A31,'TB2-1'!$A:$XEW,1+IFERROR(VALUE(RIGHT(RP$3,2)),RIGHT(RP$3,1)),TRUE),#N/A)</f>
        <v>#N/A</v>
      </c>
      <c r="RQ31" s="9" t="e">
        <f t="shared" ref="RQ31" si="1160">RO31</f>
        <v>#N/A</v>
      </c>
      <c r="RR31" s="2" t="e">
        <f>IFERROR(RS31-VLOOKUP($A31,'TB2-1'!$A:$XEW,1+IFERROR(VALUE(RIGHT(RR$3,2)),RIGHT(RR$3,1)),TRUE),#N/A)</f>
        <v>#N/A</v>
      </c>
      <c r="RS31" s="2" t="e">
        <f t="shared" si="67"/>
        <v>#N/A</v>
      </c>
      <c r="RT31" s="2" t="e">
        <f>IFERROR(RU31-VLOOKUP($A31,'TB2-1'!$A:$XEW,1+IFERROR(VALUE(RIGHT(RT$3,2)),RIGHT(RT$3,1)),TRUE),#N/A)</f>
        <v>#N/A</v>
      </c>
      <c r="RU31" s="2" t="e">
        <f t="shared" si="67"/>
        <v>#N/A</v>
      </c>
      <c r="RV31" s="2" t="e">
        <f>IFERROR(RW31-VLOOKUP($A31,'TB2-1'!$A:$XEW,1+IFERROR(VALUE(RIGHT(RV$3,2)),RIGHT(RV$3,1)),TRUE),#N/A)</f>
        <v>#N/A</v>
      </c>
      <c r="RW31" s="2" t="e">
        <f t="shared" si="67"/>
        <v>#N/A</v>
      </c>
      <c r="RX31" s="2" t="e">
        <f>IFERROR(RY31-VLOOKUP($A31,'TB2-1'!$A:$XEW,1+IFERROR(VALUE(RIGHT(RX$3,2)),RIGHT(RX$3,1)),TRUE),#N/A)</f>
        <v>#N/A</v>
      </c>
      <c r="RY31" s="2" t="e">
        <f t="shared" si="67"/>
        <v>#N/A</v>
      </c>
      <c r="RZ31" s="2" t="e">
        <f>IFERROR(SA31-VLOOKUP($A31,'TB2-1'!$A:$XEW,1+IFERROR(VALUE(RIGHT(RZ$3,2)),RIGHT(RZ$3,1)),TRUE),#N/A)</f>
        <v>#N/A</v>
      </c>
      <c r="SA31" s="2" t="e">
        <f t="shared" si="67"/>
        <v>#N/A</v>
      </c>
      <c r="SB31" s="2" t="e">
        <f>IFERROR(SC31-VLOOKUP($A31,'TB2-1'!$A:$XEW,1+IFERROR(VALUE(RIGHT(SB$3,2)),RIGHT(SB$3,1)),TRUE),#N/A)</f>
        <v>#N/A</v>
      </c>
      <c r="SC31" s="2" t="e">
        <f t="shared" si="67"/>
        <v>#N/A</v>
      </c>
      <c r="SD31" s="2" t="e">
        <f>IFERROR(SE31-VLOOKUP($A31,'TB2-1'!$A:$XEW,1+IFERROR(VALUE(RIGHT(SD$3,2)),RIGHT(SD$3,1)),TRUE),#N/A)</f>
        <v>#N/A</v>
      </c>
      <c r="SE31" s="2" t="e">
        <f t="shared" si="67"/>
        <v>#N/A</v>
      </c>
      <c r="SF31" s="2" t="e">
        <f>IFERROR(SG31-VLOOKUP($A31,'TB2-1'!$A:$XEW,1+IFERROR(VALUE(RIGHT(SF$3,2)),RIGHT(SF$3,1)),TRUE),#N/A)</f>
        <v>#N/A</v>
      </c>
      <c r="SG31" s="2" t="e">
        <f t="shared" ref="SG31:SG39" si="1161">SE31</f>
        <v>#N/A</v>
      </c>
      <c r="SH31" s="2" t="e">
        <f>IFERROR(SI31-VLOOKUP($A31,'TB2-1'!$A:$XEW,1+IFERROR(VALUE(RIGHT(SH$3,2)),RIGHT(SH$3,1)),TRUE),#N/A)</f>
        <v>#N/A</v>
      </c>
      <c r="SI31" s="2" t="e">
        <f t="shared" si="68"/>
        <v>#N/A</v>
      </c>
      <c r="SJ31" s="2" t="e">
        <f>IFERROR(SK31-VLOOKUP($A31,'TB2-1'!$A:$XEW,1+IFERROR(VALUE(RIGHT(SJ$3,2)),RIGHT(SJ$3,1)),TRUE),#N/A)</f>
        <v>#N/A</v>
      </c>
      <c r="SK31" s="2" t="e">
        <f t="shared" si="69"/>
        <v>#N/A</v>
      </c>
      <c r="SL31" s="5" t="e">
        <f>IFERROR(SM31-VLOOKUP($A31,'TB2-1'!$A:$XEW,1+IFERROR(VALUE(RIGHT(SL$3,2)),RIGHT(SL$3,1)),TRUE),#N/A)</f>
        <v>#N/A</v>
      </c>
      <c r="SM31" s="9" t="e">
        <v>#N/A</v>
      </c>
      <c r="SN31" s="5" t="e">
        <f>IFERROR(SO31-VLOOKUP($A31,'TB2-1'!$A:$XEW,1+IFERROR(VALUE(RIGHT(SN$3,2)),RIGHT(SN$3,1)),TRUE),#N/A)</f>
        <v>#N/A</v>
      </c>
      <c r="SO31" s="9" t="e">
        <v>#N/A</v>
      </c>
      <c r="SP31" s="5" t="e">
        <f>IFERROR(SQ31-VLOOKUP($A31,'TB2-1'!$A:$XEW,1+IFERROR(VALUE(RIGHT(SP$3,2)),RIGHT(SP$3,1)),TRUE),#N/A)</f>
        <v>#N/A</v>
      </c>
      <c r="SQ31" s="9" t="e">
        <v>#N/A</v>
      </c>
      <c r="SR31" s="5" t="e">
        <f>IFERROR(SS31-VLOOKUP($A31,'TB2-1'!$A:$XEW,1+IFERROR(VALUE(RIGHT(SR$3,2)),RIGHT(SR$3,1)),TRUE),#N/A)</f>
        <v>#N/A</v>
      </c>
      <c r="SS31" s="9" t="e">
        <v>#N/A</v>
      </c>
      <c r="ST31" s="5" t="e">
        <f>IFERROR(SU31-VLOOKUP($A31,'TB2-1'!$A:$XEW,1+IFERROR(VALUE(RIGHT(ST$3,2)),RIGHT(ST$3,1)),TRUE),#N/A)</f>
        <v>#N/A</v>
      </c>
      <c r="SU31" s="9" t="e">
        <v>#N/A</v>
      </c>
      <c r="SV31" s="5" t="e">
        <f>IFERROR(SW31-VLOOKUP($A31,'TB2-1'!$A:$XEW,1+IFERROR(VALUE(RIGHT(SV$3,2)),RIGHT(SV$3,1)),TRUE),#N/A)</f>
        <v>#N/A</v>
      </c>
      <c r="SW31" s="9" t="e">
        <v>#N/A</v>
      </c>
      <c r="SX31" s="5" t="e">
        <f>IFERROR(SY31-VLOOKUP($A31,'TB2-1'!$A:$XEW,1+IFERROR(VALUE(RIGHT(SX$3,2)),RIGHT(SX$3,1)),TRUE),#N/A)</f>
        <v>#N/A</v>
      </c>
      <c r="SY31" s="9" t="e">
        <v>#N/A</v>
      </c>
      <c r="SZ31" s="5" t="e">
        <f>IFERROR(TA31-VLOOKUP($A31,'TB2-1'!$A:$XEW,1+IFERROR(VALUE(RIGHT(SZ$3,2)),RIGHT(SZ$3,1)),TRUE),#N/A)</f>
        <v>#N/A</v>
      </c>
      <c r="TA31" s="9" t="e">
        <f t="shared" ref="TA31" si="1162">SY31</f>
        <v>#N/A</v>
      </c>
      <c r="TB31" s="5" t="e">
        <f>IFERROR(TC31-VLOOKUP($A31,'TB2-1'!$A:$XEW,1+IFERROR(VALUE(RIGHT(TB$3,2)),RIGHT(TB$3,1)),TRUE),#N/A)</f>
        <v>#N/A</v>
      </c>
      <c r="TC31" s="5" t="e">
        <f t="shared" si="70"/>
        <v>#N/A</v>
      </c>
      <c r="TD31" s="5" t="e">
        <f>IFERROR(TE31-VLOOKUP($A31,'TB2-1'!$A:$XEW,1+IFERROR(VALUE(RIGHT(TD$3,2)),RIGHT(TD$3,1)),TRUE),#N/A)</f>
        <v>#N/A</v>
      </c>
      <c r="TE31" s="5" t="e">
        <f t="shared" si="70"/>
        <v>#N/A</v>
      </c>
      <c r="TF31" s="5" t="e">
        <f>IFERROR(TG31-VLOOKUP($A31,'TB2-1'!$A:$XEW,1+IFERROR(VALUE(RIGHT(TF$3,2)),RIGHT(TF$3,1)),TRUE),#N/A)</f>
        <v>#N/A</v>
      </c>
      <c r="TG31" s="5" t="e">
        <f t="shared" si="70"/>
        <v>#N/A</v>
      </c>
      <c r="TH31" s="5" t="e">
        <f>IFERROR(TI31-VLOOKUP($A31,'TB2-1'!$A:$XEW,1+IFERROR(VALUE(RIGHT(TH$3,2)),RIGHT(TH$3,1)),TRUE),#N/A)</f>
        <v>#N/A</v>
      </c>
      <c r="TI31" s="5" t="e">
        <f t="shared" si="70"/>
        <v>#N/A</v>
      </c>
      <c r="TJ31" s="5" t="e">
        <f>IFERROR(TK31-VLOOKUP($A31,'TB2-1'!$A:$XEW,1+IFERROR(VALUE(RIGHT(TJ$3,2)),RIGHT(TJ$3,1)),TRUE),#N/A)</f>
        <v>#N/A</v>
      </c>
      <c r="TK31" s="5" t="e">
        <f t="shared" si="70"/>
        <v>#N/A</v>
      </c>
      <c r="TL31" s="5" t="e">
        <f>IFERROR(TM31-VLOOKUP($A31,'TB2-1'!$A:$XEW,1+IFERROR(VALUE(RIGHT(TL$3,2)),RIGHT(TL$3,1)),TRUE),#N/A)</f>
        <v>#N/A</v>
      </c>
      <c r="TM31" s="5" t="e">
        <f t="shared" si="70"/>
        <v>#N/A</v>
      </c>
      <c r="TN31" s="5" t="e">
        <f>IFERROR(TO31-VLOOKUP($A31,'TB2-1'!$A:$XEW,1+IFERROR(VALUE(RIGHT(TN$3,2)),RIGHT(TN$3,1)),TRUE),#N/A)</f>
        <v>#N/A</v>
      </c>
      <c r="TO31" s="5" t="e">
        <f t="shared" si="70"/>
        <v>#N/A</v>
      </c>
      <c r="TP31" s="5" t="e">
        <f>IFERROR(TQ31-VLOOKUP($A31,'TB2-1'!$A:$XEW,1+IFERROR(VALUE(RIGHT(TP$3,2)),RIGHT(TP$3,1)),TRUE),#N/A)</f>
        <v>#N/A</v>
      </c>
      <c r="TQ31" s="5" t="e">
        <f t="shared" ref="TQ31:TQ39" si="1163">TO31</f>
        <v>#N/A</v>
      </c>
      <c r="TR31" s="5" t="e">
        <f>IFERROR(TS31-VLOOKUP($A31,'TB2-1'!$A:$XEW,1+IFERROR(VALUE(RIGHT(TR$3,2)),RIGHT(TR$3,1)),TRUE),#N/A)</f>
        <v>#N/A</v>
      </c>
      <c r="TS31" s="5" t="e">
        <f t="shared" si="71"/>
        <v>#N/A</v>
      </c>
      <c r="TT31" s="5" t="e">
        <f>IFERROR(TU31-VLOOKUP($A31,'TB2-1'!$A:$XEW,1+IFERROR(VALUE(RIGHT(TT$3,2)),RIGHT(TT$3,1)),TRUE),#N/A)</f>
        <v>#N/A</v>
      </c>
      <c r="TU31" s="5" t="e">
        <f t="shared" si="72"/>
        <v>#N/A</v>
      </c>
      <c r="TV31" s="2" t="e">
        <f>IFERROR(TW31-VLOOKUP($A31,'TB2-1'!$A:$XEW,1+IFERROR(VALUE(RIGHT(TV$3,2)),RIGHT(TV$3,1)),TRUE),#N/A)</f>
        <v>#N/A</v>
      </c>
      <c r="TW31" s="9" t="e">
        <v>#N/A</v>
      </c>
      <c r="TX31" s="2" t="e">
        <f>IFERROR(TY31-VLOOKUP($A31,'TB2-1'!$A:$XEW,1+IFERROR(VALUE(RIGHT(TX$3,2)),RIGHT(TX$3,1)),TRUE),#N/A)</f>
        <v>#N/A</v>
      </c>
      <c r="TY31" s="9" t="e">
        <v>#N/A</v>
      </c>
      <c r="TZ31" s="2" t="e">
        <f>IFERROR(UA31-VLOOKUP($A31,'TB2-1'!$A:$XEW,1+IFERROR(VALUE(RIGHT(TZ$3,2)),RIGHT(TZ$3,1)),TRUE),#N/A)</f>
        <v>#N/A</v>
      </c>
      <c r="UA31" s="9" t="e">
        <v>#N/A</v>
      </c>
      <c r="UB31" s="2" t="e">
        <f>IFERROR(UC31-VLOOKUP($A31,'TB2-1'!$A:$XEW,1+IFERROR(VALUE(RIGHT(UB$3,2)),RIGHT(UB$3,1)),TRUE),#N/A)</f>
        <v>#N/A</v>
      </c>
      <c r="UC31" s="9" t="e">
        <v>#N/A</v>
      </c>
      <c r="UD31" s="2" t="e">
        <f>IFERROR(UE31-VLOOKUP($A31,'TB2-1'!$A:$XEW,1+IFERROR(VALUE(RIGHT(UD$3,2)),RIGHT(UD$3,1)),TRUE),#N/A)</f>
        <v>#N/A</v>
      </c>
      <c r="UE31" s="9" t="e">
        <v>#N/A</v>
      </c>
      <c r="UF31" s="2" t="e">
        <f>IFERROR(UG31-VLOOKUP($A31,'TB2-1'!$A:$XEW,1+IFERROR(VALUE(RIGHT(UF$3,2)),RIGHT(UF$3,1)),TRUE),#N/A)</f>
        <v>#N/A</v>
      </c>
      <c r="UG31" s="9" t="e">
        <v>#N/A</v>
      </c>
      <c r="UH31" s="2" t="e">
        <f>IFERROR(UI31-VLOOKUP($A31,'TB2-1'!$A:$XEW,1+IFERROR(VALUE(RIGHT(UH$3,2)),RIGHT(UH$3,1)),TRUE),#N/A)</f>
        <v>#N/A</v>
      </c>
      <c r="UI31" s="9" t="e">
        <v>#N/A</v>
      </c>
      <c r="UJ31" s="2" t="e">
        <f>IFERROR(UK31-VLOOKUP($A31,'TB2-1'!$A:$XEW,1+IFERROR(VALUE(RIGHT(UJ$3,2)),RIGHT(UJ$3,1)),TRUE),#N/A)</f>
        <v>#N/A</v>
      </c>
      <c r="UK31" s="9" t="e">
        <f t="shared" ref="UK31" si="1164">UI31</f>
        <v>#N/A</v>
      </c>
      <c r="UL31" s="2" t="e">
        <f>IFERROR(UM31-VLOOKUP($A31,'TB2-1'!$A:$XEW,1+IFERROR(VALUE(RIGHT(UL$3,2)),RIGHT(UL$3,1)),TRUE),#N/A)</f>
        <v>#N/A</v>
      </c>
      <c r="UM31" s="2" t="e">
        <f t="shared" si="73"/>
        <v>#N/A</v>
      </c>
      <c r="UN31" s="2" t="e">
        <f>IFERROR(UO31-VLOOKUP($A31,'TB2-1'!$A:$XEW,1+IFERROR(VALUE(RIGHT(UN$3,2)),RIGHT(UN$3,1)),TRUE),#N/A)</f>
        <v>#N/A</v>
      </c>
      <c r="UO31" s="2" t="e">
        <f t="shared" si="73"/>
        <v>#N/A</v>
      </c>
      <c r="UP31" s="2" t="e">
        <f>IFERROR(UQ31-VLOOKUP($A31,'TB2-1'!$A:$XEW,1+IFERROR(VALUE(RIGHT(UP$3,2)),RIGHT(UP$3,1)),TRUE),#N/A)</f>
        <v>#N/A</v>
      </c>
      <c r="UQ31" s="2" t="e">
        <f t="shared" si="73"/>
        <v>#N/A</v>
      </c>
      <c r="UR31" s="2" t="e">
        <f>IFERROR(US31-VLOOKUP($A31,'TB2-1'!$A:$XEW,1+IFERROR(VALUE(RIGHT(UR$3,2)),RIGHT(UR$3,1)),TRUE),#N/A)</f>
        <v>#N/A</v>
      </c>
      <c r="US31" s="2" t="e">
        <f t="shared" si="73"/>
        <v>#N/A</v>
      </c>
      <c r="UT31" s="2" t="e">
        <f>IFERROR(UU31-VLOOKUP($A31,'TB2-1'!$A:$XEW,1+IFERROR(VALUE(RIGHT(UT$3,2)),RIGHT(UT$3,1)),TRUE),#N/A)</f>
        <v>#N/A</v>
      </c>
      <c r="UU31" s="2" t="e">
        <f t="shared" si="73"/>
        <v>#N/A</v>
      </c>
      <c r="UV31" s="2" t="e">
        <f>IFERROR(UW31-VLOOKUP($A31,'TB2-1'!$A:$XEW,1+IFERROR(VALUE(RIGHT(UV$3,2)),RIGHT(UV$3,1)),TRUE),#N/A)</f>
        <v>#N/A</v>
      </c>
      <c r="UW31" s="2" t="e">
        <f t="shared" si="73"/>
        <v>#N/A</v>
      </c>
      <c r="UX31" s="2" t="e">
        <f>IFERROR(UY31-VLOOKUP($A31,'TB2-1'!$A:$XEW,1+IFERROR(VALUE(RIGHT(UX$3,2)),RIGHT(UX$3,1)),TRUE),#N/A)</f>
        <v>#N/A</v>
      </c>
      <c r="UY31" s="2" t="e">
        <f t="shared" si="73"/>
        <v>#N/A</v>
      </c>
      <c r="UZ31" s="2" t="e">
        <f>IFERROR(VA31-VLOOKUP($A31,'TB2-1'!$A:$XEW,1+IFERROR(VALUE(RIGHT(UZ$3,2)),RIGHT(UZ$3,1)),TRUE),#N/A)</f>
        <v>#N/A</v>
      </c>
      <c r="VA31" s="2" t="e">
        <f t="shared" ref="VA31:VA39" si="1165">UY31</f>
        <v>#N/A</v>
      </c>
      <c r="VB31" s="2" t="e">
        <f>IFERROR(VC31-VLOOKUP($A31,'TB2-1'!$A:$XEW,1+IFERROR(VALUE(RIGHT(VB$3,2)),RIGHT(VB$3,1)),TRUE),#N/A)</f>
        <v>#N/A</v>
      </c>
      <c r="VC31" s="2" t="e">
        <f t="shared" si="74"/>
        <v>#N/A</v>
      </c>
      <c r="VD31" s="2" t="e">
        <f>IFERROR(VE31-VLOOKUP($A31,'TB2-1'!$A:$XEW,1+IFERROR(VALUE(RIGHT(VD$3,2)),RIGHT(VD$3,1)),TRUE),#N/A)</f>
        <v>#N/A</v>
      </c>
      <c r="VE31" s="2" t="e">
        <f t="shared" si="75"/>
        <v>#N/A</v>
      </c>
      <c r="VF31" s="5" t="e">
        <f>IFERROR(VG31-VLOOKUP($A31,'TB2-1'!$A:$XEW,1+IFERROR(VALUE(RIGHT(VF$3,2)),RIGHT(VF$3,1)),TRUE),#N/A)</f>
        <v>#N/A</v>
      </c>
      <c r="VG31" s="9" t="e">
        <v>#N/A</v>
      </c>
      <c r="VH31" s="5" t="e">
        <f>IFERROR(VI31-VLOOKUP($A31,'TB2-1'!$A:$XEW,1+IFERROR(VALUE(RIGHT(VH$3,2)),RIGHT(VH$3,1)),TRUE),#N/A)</f>
        <v>#N/A</v>
      </c>
      <c r="VI31" s="9" t="e">
        <v>#N/A</v>
      </c>
      <c r="VJ31" s="5" t="e">
        <f>IFERROR(VK31-VLOOKUP($A31,'TB2-1'!$A:$XEW,1+IFERROR(VALUE(RIGHT(VJ$3,2)),RIGHT(VJ$3,1)),TRUE),#N/A)</f>
        <v>#N/A</v>
      </c>
      <c r="VK31" s="9" t="e">
        <v>#N/A</v>
      </c>
      <c r="VL31" s="5" t="e">
        <f>IFERROR(VM31-VLOOKUP($A31,'TB2-1'!$A:$XEW,1+IFERROR(VALUE(RIGHT(VL$3,2)),RIGHT(VL$3,1)),TRUE),#N/A)</f>
        <v>#N/A</v>
      </c>
      <c r="VM31" s="9" t="e">
        <v>#N/A</v>
      </c>
      <c r="VN31" s="5" t="e">
        <f>IFERROR(VO31-VLOOKUP($A31,'TB2-1'!$A:$XEW,1+IFERROR(VALUE(RIGHT(VN$3,2)),RIGHT(VN$3,1)),TRUE),#N/A)</f>
        <v>#N/A</v>
      </c>
      <c r="VO31" s="9" t="e">
        <v>#N/A</v>
      </c>
      <c r="VP31" s="5" t="e">
        <f>IFERROR(VQ31-VLOOKUP($A31,'TB2-1'!$A:$XEW,1+IFERROR(VALUE(RIGHT(VP$3,2)),RIGHT(VP$3,1)),TRUE),#N/A)</f>
        <v>#N/A</v>
      </c>
      <c r="VQ31" s="9" t="e">
        <v>#N/A</v>
      </c>
      <c r="VR31" s="5" t="e">
        <f>IFERROR(VS31-VLOOKUP($A31,'TB2-1'!$A:$XEW,1+IFERROR(VALUE(RIGHT(VR$3,2)),RIGHT(VR$3,1)),TRUE),#N/A)</f>
        <v>#N/A</v>
      </c>
      <c r="VS31" s="9" t="e">
        <v>#N/A</v>
      </c>
      <c r="VT31" s="5" t="e">
        <f>IFERROR(VU31-VLOOKUP($A31,'TB2-1'!$A:$XEW,1+IFERROR(VALUE(RIGHT(VT$3,2)),RIGHT(VT$3,1)),TRUE),#N/A)</f>
        <v>#N/A</v>
      </c>
      <c r="VU31" s="9" t="e">
        <f t="shared" ref="VU31" si="1166">VS31</f>
        <v>#N/A</v>
      </c>
      <c r="VV31" s="5" t="e">
        <f>IFERROR(VW31-VLOOKUP($A31,'TB2-1'!$A:$XEW,1+IFERROR(VALUE(RIGHT(VV$3,2)),RIGHT(VV$3,1)),TRUE),#N/A)</f>
        <v>#N/A</v>
      </c>
      <c r="VW31" s="5" t="e">
        <f t="shared" si="76"/>
        <v>#N/A</v>
      </c>
      <c r="VX31" s="5" t="e">
        <f>IFERROR(VY31-VLOOKUP($A31,'TB2-1'!$A:$XEW,1+IFERROR(VALUE(RIGHT(VX$3,2)),RIGHT(VX$3,1)),TRUE),#N/A)</f>
        <v>#N/A</v>
      </c>
      <c r="VY31" s="5" t="e">
        <f t="shared" si="76"/>
        <v>#N/A</v>
      </c>
      <c r="VZ31" s="5" t="e">
        <f>IFERROR(WA31-VLOOKUP($A31,'TB2-1'!$A:$XEW,1+IFERROR(VALUE(RIGHT(VZ$3,2)),RIGHT(VZ$3,1)),TRUE),#N/A)</f>
        <v>#N/A</v>
      </c>
      <c r="WA31" s="5" t="e">
        <f t="shared" si="76"/>
        <v>#N/A</v>
      </c>
      <c r="WB31" s="5" t="e">
        <f>IFERROR(WC31-VLOOKUP($A31,'TB2-1'!$A:$XEW,1+IFERROR(VALUE(RIGHT(WB$3,2)),RIGHT(WB$3,1)),TRUE),#N/A)</f>
        <v>#N/A</v>
      </c>
      <c r="WC31" s="5" t="e">
        <f t="shared" si="76"/>
        <v>#N/A</v>
      </c>
      <c r="WD31" s="5" t="e">
        <f>IFERROR(WE31-VLOOKUP($A31,'TB2-1'!$A:$XEW,1+IFERROR(VALUE(RIGHT(WD$3,2)),RIGHT(WD$3,1)),TRUE),#N/A)</f>
        <v>#N/A</v>
      </c>
      <c r="WE31" s="5" t="e">
        <f t="shared" si="76"/>
        <v>#N/A</v>
      </c>
      <c r="WF31" s="5" t="e">
        <f>IFERROR(WG31-VLOOKUP($A31,'TB2-1'!$A:$XEW,1+IFERROR(VALUE(RIGHT(WF$3,2)),RIGHT(WF$3,1)),TRUE),#N/A)</f>
        <v>#N/A</v>
      </c>
      <c r="WG31" s="5" t="e">
        <f t="shared" si="76"/>
        <v>#N/A</v>
      </c>
      <c r="WH31" s="5" t="e">
        <f>IFERROR(WI31-VLOOKUP($A31,'TB2-1'!$A:$XEW,1+IFERROR(VALUE(RIGHT(WH$3,2)),RIGHT(WH$3,1)),TRUE),#N/A)</f>
        <v>#N/A</v>
      </c>
      <c r="WI31" s="5" t="e">
        <f t="shared" si="76"/>
        <v>#N/A</v>
      </c>
      <c r="WJ31" s="5" t="e">
        <f>IFERROR(WK31-VLOOKUP($A31,'TB2-1'!$A:$XEW,1+IFERROR(VALUE(RIGHT(WJ$3,2)),RIGHT(WJ$3,1)),TRUE),#N/A)</f>
        <v>#N/A</v>
      </c>
      <c r="WK31" s="5" t="e">
        <f t="shared" ref="WK31:WK39" si="1167">WI31</f>
        <v>#N/A</v>
      </c>
      <c r="WL31" s="5" t="e">
        <f>IFERROR(WM31-VLOOKUP($A31,'TB2-1'!$A:$XEW,1+IFERROR(VALUE(RIGHT(WL$3,2)),RIGHT(WL$3,1)),TRUE),#N/A)</f>
        <v>#N/A</v>
      </c>
      <c r="WM31" s="5" t="e">
        <f t="shared" si="77"/>
        <v>#N/A</v>
      </c>
      <c r="WN31" s="5" t="e">
        <f>IFERROR(WO31-VLOOKUP($A31,'TB2-1'!$A:$XEW,1+IFERROR(VALUE(RIGHT(WN$3,2)),RIGHT(WN$3,1)),TRUE),#N/A)</f>
        <v>#N/A</v>
      </c>
      <c r="WO31" s="5" t="e">
        <f t="shared" si="78"/>
        <v>#N/A</v>
      </c>
      <c r="WP31" s="2" t="e">
        <f>IFERROR(WQ31-VLOOKUP($A31,'TB2-1'!$A:$XEW,1+IFERROR(VALUE(RIGHT(WP$3,2)),RIGHT(WP$3,1)),TRUE),#N/A)</f>
        <v>#N/A</v>
      </c>
      <c r="WQ31" s="9" t="e">
        <v>#N/A</v>
      </c>
      <c r="WR31" s="2" t="e">
        <f>IFERROR(WS31-VLOOKUP($A31,'TB2-1'!$A:$XEW,1+IFERROR(VALUE(RIGHT(WR$3,2)),RIGHT(WR$3,1)),TRUE),#N/A)</f>
        <v>#N/A</v>
      </c>
      <c r="WS31" s="9" t="e">
        <v>#N/A</v>
      </c>
      <c r="WT31" s="2" t="e">
        <f>IFERROR(WU31-VLOOKUP($A31,'TB2-1'!$A:$XEW,1+IFERROR(VALUE(RIGHT(WT$3,2)),RIGHT(WT$3,1)),TRUE),#N/A)</f>
        <v>#N/A</v>
      </c>
      <c r="WU31" s="9" t="e">
        <v>#N/A</v>
      </c>
      <c r="WV31" s="2" t="e">
        <f>IFERROR(WW31-VLOOKUP($A31,'TB2-1'!$A:$XEW,1+IFERROR(VALUE(RIGHT(WV$3,2)),RIGHT(WV$3,1)),TRUE),#N/A)</f>
        <v>#N/A</v>
      </c>
      <c r="WW31" s="9" t="e">
        <v>#N/A</v>
      </c>
      <c r="WX31" s="2" t="e">
        <f>IFERROR(WY31-VLOOKUP($A31,'TB2-1'!$A:$XEW,1+IFERROR(VALUE(RIGHT(WX$3,2)),RIGHT(WX$3,1)),TRUE),#N/A)</f>
        <v>#N/A</v>
      </c>
      <c r="WY31" s="9" t="e">
        <v>#N/A</v>
      </c>
      <c r="WZ31" s="2" t="e">
        <f>IFERROR(XA31-VLOOKUP($A31,'TB2-1'!$A:$XEW,1+IFERROR(VALUE(RIGHT(WZ$3,2)),RIGHT(WZ$3,1)),TRUE),#N/A)</f>
        <v>#N/A</v>
      </c>
      <c r="XA31" s="9" t="e">
        <v>#N/A</v>
      </c>
      <c r="XB31" s="2" t="e">
        <f>IFERROR(XC31-VLOOKUP($A31,'TB2-1'!$A:$XEW,1+IFERROR(VALUE(RIGHT(XB$3,2)),RIGHT(XB$3,1)),TRUE),#N/A)</f>
        <v>#N/A</v>
      </c>
      <c r="XC31" s="9" t="e">
        <v>#N/A</v>
      </c>
      <c r="XD31" s="2" t="e">
        <f>IFERROR(XE31-VLOOKUP($A31,'TB2-1'!$A:$XEW,1+IFERROR(VALUE(RIGHT(XD$3,2)),RIGHT(XD$3,1)),TRUE),#N/A)</f>
        <v>#N/A</v>
      </c>
      <c r="XE31" s="9" t="e">
        <f t="shared" ref="XE31" si="1168">XC31</f>
        <v>#N/A</v>
      </c>
      <c r="XF31" s="2" t="e">
        <f>IFERROR(XG31-VLOOKUP($A31,'TB2-1'!$A:$XEW,1+IFERROR(VALUE(RIGHT(XF$3,2)),RIGHT(XF$3,1)),TRUE),#N/A)</f>
        <v>#N/A</v>
      </c>
      <c r="XG31" s="2" t="e">
        <f t="shared" si="79"/>
        <v>#N/A</v>
      </c>
      <c r="XH31" s="2" t="e">
        <f>IFERROR(XI31-VLOOKUP($A31,'TB2-1'!$A:$XEW,1+IFERROR(VALUE(RIGHT(XH$3,2)),RIGHT(XH$3,1)),TRUE),#N/A)</f>
        <v>#N/A</v>
      </c>
      <c r="XI31" s="2" t="e">
        <f t="shared" si="79"/>
        <v>#N/A</v>
      </c>
      <c r="XJ31" s="2" t="e">
        <f>IFERROR(XK31-VLOOKUP($A31,'TB2-1'!$A:$XEW,1+IFERROR(VALUE(RIGHT(XJ$3,2)),RIGHT(XJ$3,1)),TRUE),#N/A)</f>
        <v>#N/A</v>
      </c>
      <c r="XK31" s="2" t="e">
        <f t="shared" si="79"/>
        <v>#N/A</v>
      </c>
      <c r="XL31" s="2" t="e">
        <f>IFERROR(XM31-VLOOKUP($A31,'TB2-1'!$A:$XEW,1+IFERROR(VALUE(RIGHT(XL$3,2)),RIGHT(XL$3,1)),TRUE),#N/A)</f>
        <v>#N/A</v>
      </c>
      <c r="XM31" s="2" t="e">
        <f t="shared" si="79"/>
        <v>#N/A</v>
      </c>
      <c r="XN31" s="2" t="e">
        <f>IFERROR(XO31-VLOOKUP($A31,'TB2-1'!$A:$XEW,1+IFERROR(VALUE(RIGHT(XN$3,2)),RIGHT(XN$3,1)),TRUE),#N/A)</f>
        <v>#N/A</v>
      </c>
      <c r="XO31" s="2" t="e">
        <f t="shared" si="79"/>
        <v>#N/A</v>
      </c>
      <c r="XP31" s="2" t="e">
        <f>IFERROR(XQ31-VLOOKUP($A31,'TB2-1'!$A:$XEW,1+IFERROR(VALUE(RIGHT(XP$3,2)),RIGHT(XP$3,1)),TRUE),#N/A)</f>
        <v>#N/A</v>
      </c>
      <c r="XQ31" s="2" t="e">
        <f t="shared" si="79"/>
        <v>#N/A</v>
      </c>
      <c r="XR31" s="2" t="e">
        <f>IFERROR(XS31-VLOOKUP($A31,'TB2-1'!$A:$XEW,1+IFERROR(VALUE(RIGHT(XR$3,2)),RIGHT(XR$3,1)),TRUE),#N/A)</f>
        <v>#N/A</v>
      </c>
      <c r="XS31" s="2" t="e">
        <f t="shared" si="79"/>
        <v>#N/A</v>
      </c>
      <c r="XT31" s="2" t="e">
        <f>IFERROR(XU31-VLOOKUP($A31,'TB2-1'!$A:$XEW,1+IFERROR(VALUE(RIGHT(XT$3,2)),RIGHT(XT$3,1)),TRUE),#N/A)</f>
        <v>#N/A</v>
      </c>
      <c r="XU31" s="2" t="e">
        <f t="shared" ref="XU31:XU39" si="1169">XS31</f>
        <v>#N/A</v>
      </c>
      <c r="XV31" s="2" t="e">
        <f>IFERROR(XW31-VLOOKUP($A31,'TB2-1'!$A:$XEW,1+IFERROR(VALUE(RIGHT(XV$3,2)),RIGHT(XV$3,1)),TRUE),#N/A)</f>
        <v>#N/A</v>
      </c>
      <c r="XW31" s="2" t="e">
        <f t="shared" si="80"/>
        <v>#N/A</v>
      </c>
      <c r="XX31" s="2" t="e">
        <f>IFERROR(XY31-VLOOKUP($A31,'TB2-1'!$A:$XEW,1+IFERROR(VALUE(RIGHT(XX$3,2)),RIGHT(XX$3,1)),TRUE),#N/A)</f>
        <v>#N/A</v>
      </c>
      <c r="XY31" s="2" t="e">
        <f t="shared" si="81"/>
        <v>#N/A</v>
      </c>
      <c r="XZ31" s="5" t="e">
        <f>IFERROR(YA31-VLOOKUP($A31,'TB2-1'!$A:$XEW,1+IFERROR(VALUE(RIGHT(XZ$3,2)),RIGHT(XZ$3,1)),TRUE),#N/A)</f>
        <v>#N/A</v>
      </c>
      <c r="YA31" s="9" t="e">
        <v>#N/A</v>
      </c>
      <c r="YB31" s="5" t="e">
        <f>IFERROR(YC31-VLOOKUP($A31,'TB2-1'!$A:$XEW,1+IFERROR(VALUE(RIGHT(YB$3,2)),RIGHT(YB$3,1)),TRUE),#N/A)</f>
        <v>#N/A</v>
      </c>
      <c r="YC31" s="9" t="e">
        <v>#N/A</v>
      </c>
      <c r="YD31" s="5" t="e">
        <f>IFERROR(YE31-VLOOKUP($A31,'TB2-1'!$A:$XEW,1+IFERROR(VALUE(RIGHT(YD$3,2)),RIGHT(YD$3,1)),TRUE),#N/A)</f>
        <v>#N/A</v>
      </c>
      <c r="YE31" s="9" t="e">
        <v>#N/A</v>
      </c>
      <c r="YF31" s="5" t="e">
        <f>IFERROR(YG31-VLOOKUP($A31,'TB2-1'!$A:$XEW,1+IFERROR(VALUE(RIGHT(YF$3,2)),RIGHT(YF$3,1)),TRUE),#N/A)</f>
        <v>#N/A</v>
      </c>
      <c r="YG31" s="9" t="e">
        <v>#N/A</v>
      </c>
      <c r="YH31" s="5" t="e">
        <f>IFERROR(YI31-VLOOKUP($A31,'TB2-1'!$A:$XEW,1+IFERROR(VALUE(RIGHT(YH$3,2)),RIGHT(YH$3,1)),TRUE),#N/A)</f>
        <v>#N/A</v>
      </c>
      <c r="YI31" s="9" t="e">
        <v>#N/A</v>
      </c>
      <c r="YJ31" s="5" t="e">
        <f>IFERROR(YK31-VLOOKUP($A31,'TB2-1'!$A:$XEW,1+IFERROR(VALUE(RIGHT(YJ$3,2)),RIGHT(YJ$3,1)),TRUE),#N/A)</f>
        <v>#N/A</v>
      </c>
      <c r="YK31" s="9" t="e">
        <v>#N/A</v>
      </c>
      <c r="YL31" s="5" t="e">
        <f>IFERROR(YM31-VLOOKUP($A31,'TB2-1'!$A:$XEW,1+IFERROR(VALUE(RIGHT(YL$3,2)),RIGHT(YL$3,1)),TRUE),#N/A)</f>
        <v>#N/A</v>
      </c>
      <c r="YM31" s="9" t="e">
        <v>#N/A</v>
      </c>
      <c r="YN31" s="5" t="e">
        <f>IFERROR(YO31-VLOOKUP($A31,'TB2-1'!$A:$XEW,1+IFERROR(VALUE(RIGHT(YN$3,2)),RIGHT(YN$3,1)),TRUE),#N/A)</f>
        <v>#N/A</v>
      </c>
      <c r="YO31" s="9" t="e">
        <f t="shared" ref="YO31" si="1170">YM31</f>
        <v>#N/A</v>
      </c>
      <c r="YP31" s="5" t="e">
        <f>IFERROR(YQ31-VLOOKUP($A31,'TB2-1'!$A:$XEW,1+IFERROR(VALUE(RIGHT(YP$3,2)),RIGHT(YP$3,1)),TRUE),#N/A)</f>
        <v>#N/A</v>
      </c>
      <c r="YQ31" s="5" t="e">
        <f t="shared" si="82"/>
        <v>#N/A</v>
      </c>
      <c r="YR31" s="5" t="e">
        <f>IFERROR(YS31-VLOOKUP($A31,'TB2-1'!$A:$XEW,1+IFERROR(VALUE(RIGHT(YR$3,2)),RIGHT(YR$3,1)),TRUE),#N/A)</f>
        <v>#N/A</v>
      </c>
      <c r="YS31" s="5" t="e">
        <f t="shared" si="82"/>
        <v>#N/A</v>
      </c>
      <c r="YT31" s="5" t="e">
        <f>IFERROR(YU31-VLOOKUP($A31,'TB2-1'!$A:$XEW,1+IFERROR(VALUE(RIGHT(YT$3,2)),RIGHT(YT$3,1)),TRUE),#N/A)</f>
        <v>#N/A</v>
      </c>
      <c r="YU31" s="5" t="e">
        <f t="shared" si="82"/>
        <v>#N/A</v>
      </c>
      <c r="YV31" s="5" t="e">
        <f>IFERROR(YW31-VLOOKUP($A31,'TB2-1'!$A:$XEW,1+IFERROR(VALUE(RIGHT(YV$3,2)),RIGHT(YV$3,1)),TRUE),#N/A)</f>
        <v>#N/A</v>
      </c>
      <c r="YW31" s="5" t="e">
        <f t="shared" si="82"/>
        <v>#N/A</v>
      </c>
      <c r="YX31" s="5" t="e">
        <f>IFERROR(YY31-VLOOKUP($A31,'TB2-1'!$A:$XEW,1+IFERROR(VALUE(RIGHT(YX$3,2)),RIGHT(YX$3,1)),TRUE),#N/A)</f>
        <v>#N/A</v>
      </c>
      <c r="YY31" s="5" t="e">
        <f t="shared" si="82"/>
        <v>#N/A</v>
      </c>
      <c r="YZ31" s="5" t="e">
        <f>IFERROR(ZA31-VLOOKUP($A31,'TB2-1'!$A:$XEW,1+IFERROR(VALUE(RIGHT(YZ$3,2)),RIGHT(YZ$3,1)),TRUE),#N/A)</f>
        <v>#N/A</v>
      </c>
      <c r="ZA31" s="5" t="e">
        <f t="shared" si="82"/>
        <v>#N/A</v>
      </c>
      <c r="ZB31" s="5" t="e">
        <f>IFERROR(ZC31-VLOOKUP($A31,'TB2-1'!$A:$XEW,1+IFERROR(VALUE(RIGHT(ZB$3,2)),RIGHT(ZB$3,1)),TRUE),#N/A)</f>
        <v>#N/A</v>
      </c>
      <c r="ZC31" s="5" t="e">
        <f t="shared" si="82"/>
        <v>#N/A</v>
      </c>
      <c r="ZD31" s="5" t="e">
        <f>IFERROR(ZE31-VLOOKUP($A31,'TB2-1'!$A:$XEW,1+IFERROR(VALUE(RIGHT(ZD$3,2)),RIGHT(ZD$3,1)),TRUE),#N/A)</f>
        <v>#N/A</v>
      </c>
      <c r="ZE31" s="5" t="e">
        <f t="shared" ref="ZE31:ZE39" si="1171">ZC31</f>
        <v>#N/A</v>
      </c>
      <c r="ZF31" s="5" t="e">
        <f>IFERROR(ZG31-VLOOKUP($A31,'TB2-1'!$A:$XEW,1+IFERROR(VALUE(RIGHT(ZF$3,2)),RIGHT(ZF$3,1)),TRUE),#N/A)</f>
        <v>#N/A</v>
      </c>
      <c r="ZG31" s="5" t="e">
        <f t="shared" si="83"/>
        <v>#N/A</v>
      </c>
      <c r="ZH31" s="5" t="e">
        <f>IFERROR(ZI31-VLOOKUP($A31,'TB2-1'!$A:$XEW,1+IFERROR(VALUE(RIGHT(ZH$3,2)),RIGHT(ZH$3,1)),TRUE),#N/A)</f>
        <v>#N/A</v>
      </c>
      <c r="ZI31" s="5" t="e">
        <f t="shared" si="84"/>
        <v>#N/A</v>
      </c>
      <c r="ZJ31" s="2" t="e">
        <f>IFERROR(ZK31-VLOOKUP($A31,'TB2-1'!$A:$XEW,1+IFERROR(VALUE(RIGHT(ZJ$3,2)),RIGHT(ZJ$3,1)),TRUE),#N/A)</f>
        <v>#N/A</v>
      </c>
      <c r="ZK31" s="9" t="e">
        <v>#N/A</v>
      </c>
      <c r="ZL31" s="2" t="e">
        <f>IFERROR(ZM31-VLOOKUP($A31,'TB2-1'!$A:$XEW,1+IFERROR(VALUE(RIGHT(ZL$3,2)),RIGHT(ZL$3,1)),TRUE),#N/A)</f>
        <v>#N/A</v>
      </c>
      <c r="ZM31" s="9" t="e">
        <v>#N/A</v>
      </c>
      <c r="ZN31" s="2" t="e">
        <f>IFERROR(ZO31-VLOOKUP($A31,'TB2-1'!$A:$XEW,1+IFERROR(VALUE(RIGHT(ZN$3,2)),RIGHT(ZN$3,1)),TRUE),#N/A)</f>
        <v>#N/A</v>
      </c>
      <c r="ZO31" s="9" t="e">
        <v>#N/A</v>
      </c>
      <c r="ZP31" s="2" t="e">
        <f>IFERROR(ZQ31-VLOOKUP($A31,'TB2-1'!$A:$XEW,1+IFERROR(VALUE(RIGHT(ZP$3,2)),RIGHT(ZP$3,1)),TRUE),#N/A)</f>
        <v>#N/A</v>
      </c>
      <c r="ZQ31" s="9" t="e">
        <v>#N/A</v>
      </c>
      <c r="ZR31" s="2" t="e">
        <f>IFERROR(ZS31-VLOOKUP($A31,'TB2-1'!$A:$XEW,1+IFERROR(VALUE(RIGHT(ZR$3,2)),RIGHT(ZR$3,1)),TRUE),#N/A)</f>
        <v>#N/A</v>
      </c>
      <c r="ZS31" s="9" t="e">
        <v>#N/A</v>
      </c>
      <c r="ZT31" s="2" t="e">
        <f>IFERROR(ZU31-VLOOKUP($A31,'TB2-1'!$A:$XEW,1+IFERROR(VALUE(RIGHT(ZT$3,2)),RIGHT(ZT$3,1)),TRUE),#N/A)</f>
        <v>#N/A</v>
      </c>
      <c r="ZU31" s="9" t="e">
        <v>#N/A</v>
      </c>
      <c r="ZV31" s="2" t="e">
        <f>IFERROR(ZW31-VLOOKUP($A31,'TB2-1'!$A:$XEW,1+IFERROR(VALUE(RIGHT(ZV$3,2)),RIGHT(ZV$3,1)),TRUE),#N/A)</f>
        <v>#N/A</v>
      </c>
      <c r="ZW31" s="9" t="e">
        <v>#N/A</v>
      </c>
      <c r="ZX31" s="2" t="e">
        <f>IFERROR(ZY31-VLOOKUP($A31,'TB2-1'!$A:$XEW,1+IFERROR(VALUE(RIGHT(ZX$3,2)),RIGHT(ZX$3,1)),TRUE),#N/A)</f>
        <v>#N/A</v>
      </c>
      <c r="ZY31" s="9" t="e">
        <f t="shared" ref="ZY31" si="1172">ZW31</f>
        <v>#N/A</v>
      </c>
      <c r="ZZ31" s="2" t="e">
        <f>IFERROR(AAA31-VLOOKUP($A31,'TB2-1'!$A:$XEW,1+IFERROR(VALUE(RIGHT(ZZ$3,2)),RIGHT(ZZ$3,1)),TRUE),#N/A)</f>
        <v>#N/A</v>
      </c>
      <c r="AAA31" s="2" t="e">
        <f t="shared" si="85"/>
        <v>#N/A</v>
      </c>
      <c r="AAB31" s="2" t="e">
        <f>IFERROR(AAC31-VLOOKUP($A31,'TB2-1'!$A:$XEW,1+IFERROR(VALUE(RIGHT(AAB$3,2)),RIGHT(AAB$3,1)),TRUE),#N/A)</f>
        <v>#N/A</v>
      </c>
      <c r="AAC31" s="2" t="e">
        <f t="shared" si="85"/>
        <v>#N/A</v>
      </c>
      <c r="AAD31" s="2" t="e">
        <f>IFERROR(AAE31-VLOOKUP($A31,'TB2-1'!$A:$XEW,1+IFERROR(VALUE(RIGHT(AAD$3,2)),RIGHT(AAD$3,1)),TRUE),#N/A)</f>
        <v>#N/A</v>
      </c>
      <c r="AAE31" s="2" t="e">
        <f t="shared" si="85"/>
        <v>#N/A</v>
      </c>
      <c r="AAF31" s="2" t="e">
        <f>IFERROR(AAG31-VLOOKUP($A31,'TB2-1'!$A:$XEW,1+IFERROR(VALUE(RIGHT(AAF$3,2)),RIGHT(AAF$3,1)),TRUE),#N/A)</f>
        <v>#N/A</v>
      </c>
      <c r="AAG31" s="2" t="e">
        <f t="shared" si="85"/>
        <v>#N/A</v>
      </c>
      <c r="AAH31" s="2" t="e">
        <f>IFERROR(AAI31-VLOOKUP($A31,'TB2-1'!$A:$XEW,1+IFERROR(VALUE(RIGHT(AAH$3,2)),RIGHT(AAH$3,1)),TRUE),#N/A)</f>
        <v>#N/A</v>
      </c>
      <c r="AAI31" s="2" t="e">
        <f t="shared" si="85"/>
        <v>#N/A</v>
      </c>
      <c r="AAJ31" s="2" t="e">
        <f>IFERROR(AAK31-VLOOKUP($A31,'TB2-1'!$A:$XEW,1+IFERROR(VALUE(RIGHT(AAJ$3,2)),RIGHT(AAJ$3,1)),TRUE),#N/A)</f>
        <v>#N/A</v>
      </c>
      <c r="AAK31" s="2" t="e">
        <f t="shared" si="85"/>
        <v>#N/A</v>
      </c>
      <c r="AAL31" s="2" t="e">
        <f>IFERROR(AAM31-VLOOKUP($A31,'TB2-1'!$A:$XEW,1+IFERROR(VALUE(RIGHT(AAL$3,2)),RIGHT(AAL$3,1)),TRUE),#N/A)</f>
        <v>#N/A</v>
      </c>
      <c r="AAM31" s="2" t="e">
        <f t="shared" si="85"/>
        <v>#N/A</v>
      </c>
      <c r="AAN31" s="2" t="e">
        <f>IFERROR(AAO31-VLOOKUP($A31,'TB2-1'!$A:$XEW,1+IFERROR(VALUE(RIGHT(AAN$3,2)),RIGHT(AAN$3,1)),TRUE),#N/A)</f>
        <v>#N/A</v>
      </c>
      <c r="AAO31" s="2" t="e">
        <f t="shared" ref="AAO31:AAO39" si="1173">AAM31</f>
        <v>#N/A</v>
      </c>
      <c r="AAP31" s="2" t="e">
        <f>IFERROR(AAQ31-VLOOKUP($A31,'TB2-1'!$A:$XEW,1+IFERROR(VALUE(RIGHT(AAP$3,2)),RIGHT(AAP$3,1)),TRUE),#N/A)</f>
        <v>#N/A</v>
      </c>
      <c r="AAQ31" s="2" t="e">
        <f t="shared" si="86"/>
        <v>#N/A</v>
      </c>
      <c r="AAR31" s="2" t="e">
        <f>IFERROR(AAS31-VLOOKUP($A31,'TB2-1'!$A:$XEW,1+IFERROR(VALUE(RIGHT(AAR$3,2)),RIGHT(AAR$3,1)),TRUE),#N/A)</f>
        <v>#N/A</v>
      </c>
      <c r="AAS31" s="2" t="e">
        <f t="shared" si="87"/>
        <v>#N/A</v>
      </c>
      <c r="AAT31" s="5" t="e">
        <f>IFERROR(AAU31-VLOOKUP($A31,'TB2-1'!$A:$XEW,1+IFERROR(VALUE(RIGHT(AAT$3,2)),RIGHT(AAT$3,1)),TRUE),#N/A)</f>
        <v>#N/A</v>
      </c>
      <c r="AAU31" s="9" t="e">
        <v>#N/A</v>
      </c>
      <c r="AAV31" s="5" t="e">
        <f>IFERROR(AAW31-VLOOKUP($A31,'TB2-1'!$A:$XEW,1+IFERROR(VALUE(RIGHT(AAV$3,2)),RIGHT(AAV$3,1)),TRUE),#N/A)</f>
        <v>#N/A</v>
      </c>
      <c r="AAW31" s="9" t="e">
        <v>#N/A</v>
      </c>
      <c r="AAX31" s="5" t="e">
        <f>IFERROR(AAY31-VLOOKUP($A31,'TB2-1'!$A:$XEW,1+IFERROR(VALUE(RIGHT(AAX$3,2)),RIGHT(AAX$3,1)),TRUE),#N/A)</f>
        <v>#N/A</v>
      </c>
      <c r="AAY31" s="9" t="e">
        <v>#N/A</v>
      </c>
      <c r="AAZ31" s="5" t="e">
        <f>IFERROR(ABA31-VLOOKUP($A31,'TB2-1'!$A:$XEW,1+IFERROR(VALUE(RIGHT(AAZ$3,2)),RIGHT(AAZ$3,1)),TRUE),#N/A)</f>
        <v>#N/A</v>
      </c>
      <c r="ABA31" s="9" t="e">
        <v>#N/A</v>
      </c>
      <c r="ABB31" s="5" t="e">
        <f>IFERROR(ABC31-VLOOKUP($A31,'TB2-1'!$A:$XEW,1+IFERROR(VALUE(RIGHT(ABB$3,2)),RIGHT(ABB$3,1)),TRUE),#N/A)</f>
        <v>#N/A</v>
      </c>
      <c r="ABC31" s="9" t="e">
        <v>#N/A</v>
      </c>
      <c r="ABD31" s="5" t="e">
        <f>IFERROR(ABE31-VLOOKUP($A31,'TB2-1'!$A:$XEW,1+IFERROR(VALUE(RIGHT(ABD$3,2)),RIGHT(ABD$3,1)),TRUE),#N/A)</f>
        <v>#N/A</v>
      </c>
      <c r="ABE31" s="9" t="e">
        <v>#N/A</v>
      </c>
      <c r="ABF31" s="5" t="e">
        <f>IFERROR(ABG31-VLOOKUP($A31,'TB2-1'!$A:$XEW,1+IFERROR(VALUE(RIGHT(ABF$3,2)),RIGHT(ABF$3,1)),TRUE),#N/A)</f>
        <v>#N/A</v>
      </c>
      <c r="ABG31" s="9" t="e">
        <v>#N/A</v>
      </c>
      <c r="ABH31" s="5" t="e">
        <f>IFERROR(ABI31-VLOOKUP($A31,'TB2-1'!$A:$XEW,1+IFERROR(VALUE(RIGHT(ABH$3,2)),RIGHT(ABH$3,1)),TRUE),#N/A)</f>
        <v>#N/A</v>
      </c>
      <c r="ABI31" s="9" t="e">
        <f t="shared" ref="ABI31" si="1174">ABG31</f>
        <v>#N/A</v>
      </c>
      <c r="ABJ31" s="5" t="e">
        <f>IFERROR(ABK31-VLOOKUP($A31,'TB2-1'!$A:$XEW,1+IFERROR(VALUE(RIGHT(ABJ$3,2)),RIGHT(ABJ$3,1)),TRUE),#N/A)</f>
        <v>#N/A</v>
      </c>
      <c r="ABK31" s="5" t="e">
        <f t="shared" si="88"/>
        <v>#N/A</v>
      </c>
      <c r="ABL31" s="5" t="e">
        <f>IFERROR(ABM31-VLOOKUP($A31,'TB2-1'!$A:$XEW,1+IFERROR(VALUE(RIGHT(ABL$3,2)),RIGHT(ABL$3,1)),TRUE),#N/A)</f>
        <v>#N/A</v>
      </c>
      <c r="ABM31" s="5" t="e">
        <f t="shared" si="88"/>
        <v>#N/A</v>
      </c>
      <c r="ABN31" s="5" t="e">
        <f>IFERROR(ABO31-VLOOKUP($A31,'TB2-1'!$A:$XEW,1+IFERROR(VALUE(RIGHT(ABN$3,2)),RIGHT(ABN$3,1)),TRUE),#N/A)</f>
        <v>#N/A</v>
      </c>
      <c r="ABO31" s="5" t="e">
        <f t="shared" si="88"/>
        <v>#N/A</v>
      </c>
      <c r="ABP31" s="5" t="e">
        <f>IFERROR(ABQ31-VLOOKUP($A31,'TB2-1'!$A:$XEW,1+IFERROR(VALUE(RIGHT(ABP$3,2)),RIGHT(ABP$3,1)),TRUE),#N/A)</f>
        <v>#N/A</v>
      </c>
      <c r="ABQ31" s="5" t="e">
        <f t="shared" si="88"/>
        <v>#N/A</v>
      </c>
      <c r="ABR31" s="5" t="e">
        <f>IFERROR(ABS31-VLOOKUP($A31,'TB2-1'!$A:$XEW,1+IFERROR(VALUE(RIGHT(ABR$3,2)),RIGHT(ABR$3,1)),TRUE),#N/A)</f>
        <v>#N/A</v>
      </c>
      <c r="ABS31" s="5" t="e">
        <f t="shared" si="88"/>
        <v>#N/A</v>
      </c>
      <c r="ABT31" s="5" t="e">
        <f>IFERROR(ABU31-VLOOKUP($A31,'TB2-1'!$A:$XEW,1+IFERROR(VALUE(RIGHT(ABT$3,2)),RIGHT(ABT$3,1)),TRUE),#N/A)</f>
        <v>#N/A</v>
      </c>
      <c r="ABU31" s="5" t="e">
        <f t="shared" si="88"/>
        <v>#N/A</v>
      </c>
      <c r="ABV31" s="5" t="e">
        <f>IFERROR(ABW31-VLOOKUP($A31,'TB2-1'!$A:$XEW,1+IFERROR(VALUE(RIGHT(ABV$3,2)),RIGHT(ABV$3,1)),TRUE),#N/A)</f>
        <v>#N/A</v>
      </c>
      <c r="ABW31" s="5" t="e">
        <f t="shared" si="88"/>
        <v>#N/A</v>
      </c>
      <c r="ABX31" s="5" t="e">
        <f>IFERROR(ABY31-VLOOKUP($A31,'TB2-1'!$A:$XEW,1+IFERROR(VALUE(RIGHT(ABX$3,2)),RIGHT(ABX$3,1)),TRUE),#N/A)</f>
        <v>#N/A</v>
      </c>
      <c r="ABY31" s="5" t="e">
        <f t="shared" ref="ABY31:ABY39" si="1175">ABW31</f>
        <v>#N/A</v>
      </c>
      <c r="ABZ31" s="5" t="e">
        <f>IFERROR(ACA31-VLOOKUP($A31,'TB2-1'!$A:$XEW,1+IFERROR(VALUE(RIGHT(ABZ$3,2)),RIGHT(ABZ$3,1)),TRUE),#N/A)</f>
        <v>#N/A</v>
      </c>
      <c r="ACA31" s="5" t="e">
        <f t="shared" si="89"/>
        <v>#N/A</v>
      </c>
      <c r="ACB31" s="5" t="e">
        <f>IFERROR(ACC31-VLOOKUP($A31,'TB2-1'!$A:$XEW,1+IFERROR(VALUE(RIGHT(ACB$3,2)),RIGHT(ACB$3,1)),TRUE),#N/A)</f>
        <v>#N/A</v>
      </c>
      <c r="ACC31" s="5" t="e">
        <f t="shared" si="90"/>
        <v>#N/A</v>
      </c>
      <c r="ACE31" s="2">
        <f>Config!G27</f>
        <v>500.00099999999998</v>
      </c>
      <c r="ACF31" s="6" t="e">
        <v>#N/A</v>
      </c>
      <c r="ACG31" s="6" t="e">
        <v>#N/A</v>
      </c>
      <c r="ACH31" s="6" t="e">
        <v>#N/A</v>
      </c>
      <c r="ACI31" s="6" t="e">
        <v>#N/A</v>
      </c>
      <c r="ACJ31" s="6" t="e">
        <v>#N/A</v>
      </c>
      <c r="ACK31" s="6" t="e">
        <v>#N/A</v>
      </c>
      <c r="ACL31" s="6" t="e">
        <v>#N/A</v>
      </c>
      <c r="ACM31" s="6" t="e">
        <v>#N/A</v>
      </c>
      <c r="ACN31" s="6" t="e">
        <v>#N/A</v>
      </c>
      <c r="ACO31" s="6" t="e">
        <v>#N/A</v>
      </c>
      <c r="ACP31" s="6" t="e">
        <v>#N/A</v>
      </c>
      <c r="ACQ31" s="6" t="e">
        <v>#N/A</v>
      </c>
      <c r="ACR31" s="6" t="e">
        <v>#N/A</v>
      </c>
      <c r="ACS31" s="6" t="e">
        <v>#N/A</v>
      </c>
      <c r="ACT31" s="6" t="e">
        <v>#N/A</v>
      </c>
      <c r="ACU31" s="6" t="e">
        <v>#N/A</v>
      </c>
      <c r="ACV31" s="6" t="e">
        <v>#N/A</v>
      </c>
      <c r="ACW31" s="6" t="e">
        <v>#N/A</v>
      </c>
    </row>
    <row r="32" spans="1:777" ht="15.75" thickBot="1" x14ac:dyDescent="0.3">
      <c r="A32" s="2">
        <f>Config!G28</f>
        <v>630.00099999999998</v>
      </c>
      <c r="B32" s="84" t="e">
        <v>#N/A</v>
      </c>
      <c r="C32" s="5" t="e">
        <f>IFERROR(B32+VLOOKUP($A32,'TB2-1'!$A:$XEW,1+IFERROR(VALUE(RIGHT(B$3,2)),RIGHT(B$3,1)),TRUE),#N/A)</f>
        <v>#N/A</v>
      </c>
      <c r="D32" s="10" t="e">
        <f t="shared" si="1"/>
        <v>#N/A</v>
      </c>
      <c r="E32" s="5" t="e">
        <f>IFERROR(D32+VLOOKUP($A32,'TB2-1'!$A:$XEW,1+IFERROR(VALUE(RIGHT(D$3,2)),RIGHT(D$3,1)),TRUE),#N/A)</f>
        <v>#N/A</v>
      </c>
      <c r="F32" s="10" t="e">
        <f t="shared" si="1"/>
        <v>#N/A</v>
      </c>
      <c r="G32" s="5" t="e">
        <f>IFERROR(F32+VLOOKUP($A32,'TB2-1'!$A:$XEW,1+IFERROR(VALUE(RIGHT(F$3,2)),RIGHT(F$3,1)),TRUE),#N/A)</f>
        <v>#N/A</v>
      </c>
      <c r="H32" s="10" t="e">
        <f t="shared" si="1"/>
        <v>#N/A</v>
      </c>
      <c r="I32" s="5" t="e">
        <f>IFERROR(H32+VLOOKUP($A32,'TB2-1'!$A:$XEW,1+IFERROR(VALUE(RIGHT(H$3,2)),RIGHT(H$3,1)),TRUE),#N/A)</f>
        <v>#N/A</v>
      </c>
      <c r="J32" s="10" t="e">
        <f t="shared" si="1"/>
        <v>#N/A</v>
      </c>
      <c r="K32" s="5" t="e">
        <f>IFERROR(J32+VLOOKUP($A32,'TB2-1'!$A:$XEW,1+IFERROR(VALUE(RIGHT(J$3,2)),RIGHT(J$3,1)),TRUE),#N/A)</f>
        <v>#N/A</v>
      </c>
      <c r="L32" s="10" t="e">
        <f t="shared" si="1"/>
        <v>#N/A</v>
      </c>
      <c r="M32" s="5" t="e">
        <f>IFERROR(L32+VLOOKUP($A32,'TB2-1'!$A:$XEW,1+IFERROR(VALUE(RIGHT(L$3,2)),RIGHT(L$3,1)),TRUE),#N/A)</f>
        <v>#N/A</v>
      </c>
      <c r="N32" s="10" t="e">
        <f t="shared" si="1"/>
        <v>#N/A</v>
      </c>
      <c r="O32" s="5" t="e">
        <f>IFERROR(N32+VLOOKUP($A32,'TB2-1'!$A:$XEW,1+IFERROR(VALUE(RIGHT(N$3,2)),RIGHT(N$3,1)),TRUE),#N/A)</f>
        <v>#N/A</v>
      </c>
      <c r="P32" s="10" t="e">
        <f t="shared" si="1"/>
        <v>#N/A</v>
      </c>
      <c r="Q32" s="5" t="e">
        <f>IFERROR(P32+VLOOKUP($A32,'TB2-1'!$A:$XEW,1+IFERROR(VALUE(RIGHT(P$3,2)),RIGHT(P$3,1)),TRUE),#N/A)</f>
        <v>#N/A</v>
      </c>
      <c r="R32" s="10" t="e">
        <f t="shared" si="1149"/>
        <v>#N/A</v>
      </c>
      <c r="S32" s="5" t="e">
        <f>IFERROR(R32+VLOOKUP($A32,'TB2-1'!$A:$XEW,1+IFERROR(VALUE(RIGHT(R$3,2)),RIGHT(R$3,1)),TRUE),#N/A)</f>
        <v>#N/A</v>
      </c>
      <c r="T32" s="10" t="e">
        <f t="shared" si="2"/>
        <v>#N/A</v>
      </c>
      <c r="U32" s="5" t="e">
        <f>IFERROR(T32+VLOOKUP($A32,'TB2-1'!$A:$XEW,1+IFERROR(VALUE(RIGHT(T$3,2)),RIGHT(T$3,1)),TRUE),#N/A)</f>
        <v>#N/A</v>
      </c>
      <c r="V32" s="10" t="e">
        <f t="shared" si="3"/>
        <v>#N/A</v>
      </c>
      <c r="W32" s="5" t="e">
        <f>IFERROR(V32+VLOOKUP($A32,'TB2-1'!$A:$XEW,1+IFERROR(VALUE(RIGHT(V$3,2)),RIGHT(V$3,1)),TRUE),#N/A)</f>
        <v>#N/A</v>
      </c>
      <c r="X32" s="10" t="e">
        <f t="shared" si="4"/>
        <v>#N/A</v>
      </c>
      <c r="Y32" s="5" t="e">
        <f>IFERROR(X32+VLOOKUP($A32,'TB2-1'!$A:$XEW,1+IFERROR(VALUE(RIGHT(X$3,2)),RIGHT(X$3,1)),TRUE),#N/A)</f>
        <v>#N/A</v>
      </c>
      <c r="Z32" s="10" t="e">
        <f t="shared" si="5"/>
        <v>#N/A</v>
      </c>
      <c r="AA32" s="5" t="e">
        <f>IFERROR(Z32+VLOOKUP($A32,'TB2-1'!$A:$XEW,1+IFERROR(VALUE(RIGHT(Z$3,2)),RIGHT(Z$3,1)),TRUE),#N/A)</f>
        <v>#N/A</v>
      </c>
      <c r="AB32" s="10" t="e">
        <f t="shared" si="6"/>
        <v>#N/A</v>
      </c>
      <c r="AC32" s="5" t="e">
        <f>IFERROR(AB32+VLOOKUP($A32,'TB2-1'!$A:$XEW,1+IFERROR(VALUE(RIGHT(AB$3,2)),RIGHT(AB$3,1)),TRUE),#N/A)</f>
        <v>#N/A</v>
      </c>
      <c r="AD32" s="10" t="e">
        <f t="shared" si="7"/>
        <v>#N/A</v>
      </c>
      <c r="AE32" s="5" t="e">
        <f>IFERROR(AD32+VLOOKUP($A32,'TB2-1'!$A:$XEW,1+IFERROR(VALUE(RIGHT(AD$3,2)),RIGHT(AD$3,1)),TRUE),#N/A)</f>
        <v>#N/A</v>
      </c>
      <c r="AF32" s="10" t="e">
        <f t="shared" si="8"/>
        <v>#N/A</v>
      </c>
      <c r="AG32" s="5" t="e">
        <f>IFERROR(AF32+VLOOKUP($A32,'TB2-1'!$A:$XEW,1+IFERROR(VALUE(RIGHT(AF$3,2)),RIGHT(AF$3,1)),TRUE),#N/A)</f>
        <v>#N/A</v>
      </c>
      <c r="AH32" s="10" t="e">
        <f t="shared" si="9"/>
        <v>#N/A</v>
      </c>
      <c r="AI32" s="5" t="e">
        <f>IFERROR(AH32+VLOOKUP($A32,'TB2-1'!$A:$XEW,1+IFERROR(VALUE(RIGHT(AH$3,2)),RIGHT(AH$3,1)),TRUE),#N/A)</f>
        <v>#N/A</v>
      </c>
      <c r="AJ32" s="10" t="e">
        <f t="shared" si="10"/>
        <v>#N/A</v>
      </c>
      <c r="AK32" s="5" t="e">
        <f>IFERROR(AJ32+VLOOKUP($A32,'TB2-1'!$A:$XEW,1+IFERROR(VALUE(RIGHT(AJ$3,2)),RIGHT(AJ$3,1)),TRUE),#N/A)</f>
        <v>#N/A</v>
      </c>
      <c r="AL32" s="84" t="e">
        <v>#N/A</v>
      </c>
      <c r="AM32" s="6" t="e">
        <f>IFERROR(AL32+VLOOKUP($A32,'TB2-1'!$A:$XEW,1+IFERROR(VALUE(RIGHT(AL$3,2)),RIGHT(AL$3,1)),TRUE),#N/A)</f>
        <v>#N/A</v>
      </c>
      <c r="AN32" s="6" t="e">
        <f t="shared" si="11"/>
        <v>#N/A</v>
      </c>
      <c r="AO32" s="6" t="e">
        <f>IFERROR(AN32+VLOOKUP($A32,'TB2-1'!$A:$XEW,1+IFERROR(VALUE(RIGHT(AN$3,2)),RIGHT(AN$3,1)),TRUE),#N/A)</f>
        <v>#N/A</v>
      </c>
      <c r="AP32" s="6" t="e">
        <f t="shared" si="11"/>
        <v>#N/A</v>
      </c>
      <c r="AQ32" s="6" t="e">
        <f>IFERROR(AP32+VLOOKUP($A32,'TB2-1'!$A:$XEW,1+IFERROR(VALUE(RIGHT(AP$3,2)),RIGHT(AP$3,1)),TRUE),#N/A)</f>
        <v>#N/A</v>
      </c>
      <c r="AR32" s="6" t="e">
        <f t="shared" si="11"/>
        <v>#N/A</v>
      </c>
      <c r="AS32" s="6" t="e">
        <f>IFERROR(AR32+VLOOKUP($A32,'TB2-1'!$A:$XEW,1+IFERROR(VALUE(RIGHT(AR$3,2)),RIGHT(AR$3,1)),TRUE),#N/A)</f>
        <v>#N/A</v>
      </c>
      <c r="AT32" s="6" t="e">
        <f t="shared" si="11"/>
        <v>#N/A</v>
      </c>
      <c r="AU32" s="6" t="e">
        <f>IFERROR(AT32+VLOOKUP($A32,'TB2-1'!$A:$XEW,1+IFERROR(VALUE(RIGHT(AT$3,2)),RIGHT(AT$3,1)),TRUE),#N/A)</f>
        <v>#N/A</v>
      </c>
      <c r="AV32" s="6" t="e">
        <f t="shared" si="11"/>
        <v>#N/A</v>
      </c>
      <c r="AW32" s="6" t="e">
        <f>IFERROR(AV32+VLOOKUP($A32,'TB2-1'!$A:$XEW,1+IFERROR(VALUE(RIGHT(AV$3,2)),RIGHT(AV$3,1)),TRUE),#N/A)</f>
        <v>#N/A</v>
      </c>
      <c r="AX32" s="6" t="e">
        <f t="shared" si="11"/>
        <v>#N/A</v>
      </c>
      <c r="AY32" s="6" t="e">
        <f>IFERROR(AX32+VLOOKUP($A32,'TB2-1'!$A:$XEW,1+IFERROR(VALUE(RIGHT(AX$3,2)),RIGHT(AX$3,1)),TRUE),#N/A)</f>
        <v>#N/A</v>
      </c>
      <c r="AZ32" s="6" t="e">
        <f t="shared" si="11"/>
        <v>#N/A</v>
      </c>
      <c r="BA32" s="6" t="e">
        <f>IFERROR(AZ32+VLOOKUP($A32,'TB2-1'!$A:$XEW,1+IFERROR(VALUE(RIGHT(AZ$3,2)),RIGHT(AZ$3,1)),TRUE),#N/A)</f>
        <v>#N/A</v>
      </c>
      <c r="BB32" s="6" t="e">
        <f t="shared" si="1150"/>
        <v>#N/A</v>
      </c>
      <c r="BC32" s="6" t="e">
        <f>IFERROR(BB32+VLOOKUP($A32,'TB2-1'!$A:$XEW,1+IFERROR(VALUE(RIGHT(BB$3,2)),RIGHT(BB$3,1)),TRUE),#N/A)</f>
        <v>#N/A</v>
      </c>
      <c r="BD32" s="6" t="e">
        <f t="shared" si="12"/>
        <v>#N/A</v>
      </c>
      <c r="BE32" s="6" t="e">
        <f>IFERROR(BD32+VLOOKUP($A32,'TB2-1'!$A:$XEW,1+IFERROR(VALUE(RIGHT(BD$3,2)),RIGHT(BD$3,1)),TRUE),#N/A)</f>
        <v>#N/A</v>
      </c>
      <c r="BF32" s="6" t="e">
        <f t="shared" si="13"/>
        <v>#N/A</v>
      </c>
      <c r="BG32" s="6" t="e">
        <f>IFERROR(BF32+VLOOKUP($A32,'TB2-1'!$A:$XEW,1+IFERROR(VALUE(RIGHT(BF$3,2)),RIGHT(BF$3,1)),TRUE),#N/A)</f>
        <v>#N/A</v>
      </c>
      <c r="BH32" s="6" t="e">
        <f t="shared" si="14"/>
        <v>#N/A</v>
      </c>
      <c r="BI32" s="6" t="e">
        <f>IFERROR(BH32+VLOOKUP($A32,'TB2-1'!$A:$XEW,1+IFERROR(VALUE(RIGHT(BH$3,2)),RIGHT(BH$3,1)),TRUE),#N/A)</f>
        <v>#N/A</v>
      </c>
      <c r="BJ32" s="6" t="e">
        <f t="shared" si="15"/>
        <v>#N/A</v>
      </c>
      <c r="BK32" s="6" t="e">
        <f>IFERROR(BJ32+VLOOKUP($A32,'TB2-1'!$A:$XEW,1+IFERROR(VALUE(RIGHT(BJ$3,2)),RIGHT(BJ$3,1)),TRUE),#N/A)</f>
        <v>#N/A</v>
      </c>
      <c r="BL32" s="6" t="e">
        <f t="shared" si="16"/>
        <v>#N/A</v>
      </c>
      <c r="BM32" s="6" t="e">
        <f>IFERROR(BL32+VLOOKUP($A32,'TB2-1'!$A:$XEW,1+IFERROR(VALUE(RIGHT(BL$3,2)),RIGHT(BL$3,1)),TRUE),#N/A)</f>
        <v>#N/A</v>
      </c>
      <c r="BN32" s="6" t="e">
        <f t="shared" si="17"/>
        <v>#N/A</v>
      </c>
      <c r="BO32" s="6" t="e">
        <f>IFERROR(BN32+VLOOKUP($A32,'TB2-1'!$A:$XEW,1+IFERROR(VALUE(RIGHT(BN$3,2)),RIGHT(BN$3,1)),TRUE),#N/A)</f>
        <v>#N/A</v>
      </c>
      <c r="BP32" s="6" t="e">
        <f t="shared" si="18"/>
        <v>#N/A</v>
      </c>
      <c r="BQ32" s="6" t="e">
        <f>IFERROR(BP32+VLOOKUP($A32,'TB2-1'!$A:$XEW,1+IFERROR(VALUE(RIGHT(BP$3,2)),RIGHT(BP$3,1)),TRUE),#N/A)</f>
        <v>#N/A</v>
      </c>
      <c r="BR32" s="6" t="e">
        <f t="shared" si="19"/>
        <v>#N/A</v>
      </c>
      <c r="BS32" s="6" t="e">
        <f>IFERROR(BR32+VLOOKUP($A32,'TB2-1'!$A:$XEW,1+IFERROR(VALUE(RIGHT(BR$3,2)),RIGHT(BR$3,1)),TRUE),#N/A)</f>
        <v>#N/A</v>
      </c>
      <c r="BT32" s="6" t="e">
        <f t="shared" si="20"/>
        <v>#N/A</v>
      </c>
      <c r="BU32" s="6" t="e">
        <f>IFERROR(BT32+VLOOKUP($A32,'TB2-1'!$A:$XEW,1+IFERROR(VALUE(RIGHT(BT$3,2)),RIGHT(BT$3,1)),TRUE),#N/A)</f>
        <v>#N/A</v>
      </c>
      <c r="BV32" s="84" t="e">
        <v>#N/A</v>
      </c>
      <c r="BW32" s="5" t="e">
        <f>IFERROR(BV32+VLOOKUP($A32,'TB2-1'!$A:$XEW,1+IFERROR(VALUE(RIGHT(BV$3,2)),RIGHT(BV$3,1)),TRUE),#N/A)</f>
        <v>#N/A</v>
      </c>
      <c r="BX32" s="10" t="e">
        <f t="shared" si="21"/>
        <v>#N/A</v>
      </c>
      <c r="BY32" s="5" t="e">
        <f>IFERROR(BX32+VLOOKUP($A32,'TB2-1'!$A:$XEW,1+IFERROR(VALUE(RIGHT(BX$3,2)),RIGHT(BX$3,1)),TRUE),#N/A)</f>
        <v>#N/A</v>
      </c>
      <c r="BZ32" s="10" t="e">
        <f t="shared" si="21"/>
        <v>#N/A</v>
      </c>
      <c r="CA32" s="5" t="e">
        <f>IFERROR(BZ32+VLOOKUP($A32,'TB2-1'!$A:$XEW,1+IFERROR(VALUE(RIGHT(BZ$3,2)),RIGHT(BZ$3,1)),TRUE),#N/A)</f>
        <v>#N/A</v>
      </c>
      <c r="CB32" s="10" t="e">
        <f t="shared" si="21"/>
        <v>#N/A</v>
      </c>
      <c r="CC32" s="5" t="e">
        <f>IFERROR(CB32+VLOOKUP($A32,'TB2-1'!$A:$XEW,1+IFERROR(VALUE(RIGHT(CB$3,2)),RIGHT(CB$3,1)),TRUE),#N/A)</f>
        <v>#N/A</v>
      </c>
      <c r="CD32" s="10" t="e">
        <f t="shared" si="21"/>
        <v>#N/A</v>
      </c>
      <c r="CE32" s="5" t="e">
        <f>IFERROR(CD32+VLOOKUP($A32,'TB2-1'!$A:$XEW,1+IFERROR(VALUE(RIGHT(CD$3,2)),RIGHT(CD$3,1)),TRUE),#N/A)</f>
        <v>#N/A</v>
      </c>
      <c r="CF32" s="10" t="e">
        <f t="shared" si="21"/>
        <v>#N/A</v>
      </c>
      <c r="CG32" s="5" t="e">
        <f>IFERROR(CF32+VLOOKUP($A32,'TB2-1'!$A:$XEW,1+IFERROR(VALUE(RIGHT(CF$3,2)),RIGHT(CF$3,1)),TRUE),#N/A)</f>
        <v>#N/A</v>
      </c>
      <c r="CH32" s="10" t="e">
        <f t="shared" si="21"/>
        <v>#N/A</v>
      </c>
      <c r="CI32" s="5" t="e">
        <f>IFERROR(CH32+VLOOKUP($A32,'TB2-1'!$A:$XEW,1+IFERROR(VALUE(RIGHT(CH$3,2)),RIGHT(CH$3,1)),TRUE),#N/A)</f>
        <v>#N/A</v>
      </c>
      <c r="CJ32" s="10" t="e">
        <f t="shared" si="21"/>
        <v>#N/A</v>
      </c>
      <c r="CK32" s="5" t="e">
        <f>IFERROR(CJ32+VLOOKUP($A32,'TB2-1'!$A:$XEW,1+IFERROR(VALUE(RIGHT(CJ$3,2)),RIGHT(CJ$3,1)),TRUE),#N/A)</f>
        <v>#N/A</v>
      </c>
      <c r="CL32" s="10" t="e">
        <f t="shared" si="1151"/>
        <v>#N/A</v>
      </c>
      <c r="CM32" s="5" t="e">
        <f>IFERROR(CL32+VLOOKUP($A32,'TB2-1'!$A:$XEW,1+IFERROR(VALUE(RIGHT(CL$3,2)),RIGHT(CL$3,1)),TRUE),#N/A)</f>
        <v>#N/A</v>
      </c>
      <c r="CN32" s="10" t="e">
        <f t="shared" si="22"/>
        <v>#N/A</v>
      </c>
      <c r="CO32" s="5" t="e">
        <f>IFERROR(CN32+VLOOKUP($A32,'TB2-1'!$A:$XEW,1+IFERROR(VALUE(RIGHT(CN$3,2)),RIGHT(CN$3,1)),TRUE),#N/A)</f>
        <v>#N/A</v>
      </c>
      <c r="CP32" s="10" t="e">
        <f t="shared" si="23"/>
        <v>#N/A</v>
      </c>
      <c r="CQ32" s="5" t="e">
        <f>IFERROR(CP32+VLOOKUP($A32,'TB2-1'!$A:$XEW,1+IFERROR(VALUE(RIGHT(CP$3,2)),RIGHT(CP$3,1)),TRUE),#N/A)</f>
        <v>#N/A</v>
      </c>
      <c r="CR32" s="10" t="e">
        <f t="shared" si="24"/>
        <v>#N/A</v>
      </c>
      <c r="CS32" s="5" t="e">
        <f>IFERROR(CR32+VLOOKUP($A32,'TB2-1'!$A:$XEW,1+IFERROR(VALUE(RIGHT(CR$3,2)),RIGHT(CR$3,1)),TRUE),#N/A)</f>
        <v>#N/A</v>
      </c>
      <c r="CT32" s="10" t="e">
        <f t="shared" si="25"/>
        <v>#N/A</v>
      </c>
      <c r="CU32" s="5" t="e">
        <f>IFERROR(CT32+VLOOKUP($A32,'TB2-1'!$A:$XEW,1+IFERROR(VALUE(RIGHT(CT$3,2)),RIGHT(CT$3,1)),TRUE),#N/A)</f>
        <v>#N/A</v>
      </c>
      <c r="CV32" s="10" t="e">
        <f t="shared" si="26"/>
        <v>#N/A</v>
      </c>
      <c r="CW32" s="5" t="e">
        <f>IFERROR(CV32+VLOOKUP($A32,'TB2-1'!$A:$XEW,1+IFERROR(VALUE(RIGHT(CV$3,2)),RIGHT(CV$3,1)),TRUE),#N/A)</f>
        <v>#N/A</v>
      </c>
      <c r="CX32" s="10" t="e">
        <f t="shared" si="27"/>
        <v>#N/A</v>
      </c>
      <c r="CY32" s="5" t="e">
        <f>IFERROR(CX32+VLOOKUP($A32,'TB2-1'!$A:$XEW,1+IFERROR(VALUE(RIGHT(CX$3,2)),RIGHT(CX$3,1)),TRUE),#N/A)</f>
        <v>#N/A</v>
      </c>
      <c r="CZ32" s="10" t="e">
        <f t="shared" si="28"/>
        <v>#N/A</v>
      </c>
      <c r="DA32" s="5" t="e">
        <f>IFERROR(CZ32+VLOOKUP($A32,'TB2-1'!$A:$XEW,1+IFERROR(VALUE(RIGHT(CZ$3,2)),RIGHT(CZ$3,1)),TRUE),#N/A)</f>
        <v>#N/A</v>
      </c>
      <c r="DB32" s="10" t="e">
        <f t="shared" si="29"/>
        <v>#N/A</v>
      </c>
      <c r="DC32" s="5" t="e">
        <f>IFERROR(DB32+VLOOKUP($A32,'TB2-1'!$A:$XEW,1+IFERROR(VALUE(RIGHT(DB$3,2)),RIGHT(DB$3,1)),TRUE),#N/A)</f>
        <v>#N/A</v>
      </c>
      <c r="DD32" s="10" t="e">
        <f t="shared" si="30"/>
        <v>#N/A</v>
      </c>
      <c r="DE32" s="5" t="e">
        <f>IFERROR(DD32+VLOOKUP($A32,'TB2-1'!$A:$XEW,1+IFERROR(VALUE(RIGHT(DD$3,2)),RIGHT(DD$3,1)),TRUE),#N/A)</f>
        <v>#N/A</v>
      </c>
      <c r="DF32" s="84" t="e">
        <v>#N/A</v>
      </c>
      <c r="DG32" s="6" t="e">
        <f>IFERROR(DF32+VLOOKUP($A32,'TB2-1'!$A:$XEW,1+IFERROR(VALUE(RIGHT(DF$3,2)),RIGHT(DF$3,1)),TRUE),#N/A)</f>
        <v>#N/A</v>
      </c>
      <c r="DH32" s="6" t="e">
        <f t="shared" si="31"/>
        <v>#N/A</v>
      </c>
      <c r="DI32" s="6" t="e">
        <f>IFERROR(DH32+VLOOKUP($A32,'TB2-1'!$A:$XEW,1+IFERROR(VALUE(RIGHT(DH$3,2)),RIGHT(DH$3,1)),TRUE),#N/A)</f>
        <v>#N/A</v>
      </c>
      <c r="DJ32" s="6" t="e">
        <f t="shared" si="31"/>
        <v>#N/A</v>
      </c>
      <c r="DK32" s="6" t="e">
        <f>IFERROR(DJ32+VLOOKUP($A32,'TB2-1'!$A:$XEW,1+IFERROR(VALUE(RIGHT(DJ$3,2)),RIGHT(DJ$3,1)),TRUE),#N/A)</f>
        <v>#N/A</v>
      </c>
      <c r="DL32" s="6" t="e">
        <f t="shared" si="31"/>
        <v>#N/A</v>
      </c>
      <c r="DM32" s="6" t="e">
        <f>IFERROR(DL32+VLOOKUP($A32,'TB2-1'!$A:$XEW,1+IFERROR(VALUE(RIGHT(DL$3,2)),RIGHT(DL$3,1)),TRUE),#N/A)</f>
        <v>#N/A</v>
      </c>
      <c r="DN32" s="6" t="e">
        <f t="shared" si="31"/>
        <v>#N/A</v>
      </c>
      <c r="DO32" s="6" t="e">
        <f>IFERROR(DN32+VLOOKUP($A32,'TB2-1'!$A:$XEW,1+IFERROR(VALUE(RIGHT(DN$3,2)),RIGHT(DN$3,1)),TRUE),#N/A)</f>
        <v>#N/A</v>
      </c>
      <c r="DP32" s="6" t="e">
        <f t="shared" si="31"/>
        <v>#N/A</v>
      </c>
      <c r="DQ32" s="6" t="e">
        <f>IFERROR(DP32+VLOOKUP($A32,'TB2-1'!$A:$XEW,1+IFERROR(VALUE(RIGHT(DP$3,2)),RIGHT(DP$3,1)),TRUE),#N/A)</f>
        <v>#N/A</v>
      </c>
      <c r="DR32" s="6" t="e">
        <f t="shared" si="31"/>
        <v>#N/A</v>
      </c>
      <c r="DS32" s="6" t="e">
        <f>IFERROR(DR32+VLOOKUP($A32,'TB2-1'!$A:$XEW,1+IFERROR(VALUE(RIGHT(DR$3,2)),RIGHT(DR$3,1)),TRUE),#N/A)</f>
        <v>#N/A</v>
      </c>
      <c r="DT32" s="6" t="e">
        <f t="shared" si="31"/>
        <v>#N/A</v>
      </c>
      <c r="DU32" s="6" t="e">
        <f>IFERROR(DT32+VLOOKUP($A32,'TB2-1'!$A:$XEW,1+IFERROR(VALUE(RIGHT(DT$3,2)),RIGHT(DT$3,1)),TRUE),#N/A)</f>
        <v>#N/A</v>
      </c>
      <c r="DV32" s="6" t="e">
        <f t="shared" si="1152"/>
        <v>#N/A</v>
      </c>
      <c r="DW32" s="6" t="e">
        <f>IFERROR(DV32+VLOOKUP($A32,'TB2-1'!$A:$XEW,1+IFERROR(VALUE(RIGHT(DV$3,2)),RIGHT(DV$3,1)),TRUE),#N/A)</f>
        <v>#N/A</v>
      </c>
      <c r="DX32" s="6" t="e">
        <f t="shared" si="32"/>
        <v>#N/A</v>
      </c>
      <c r="DY32" s="6" t="e">
        <f>IFERROR(DX32+VLOOKUP($A32,'TB2-1'!$A:$XEW,1+IFERROR(VALUE(RIGHT(DX$3,2)),RIGHT(DX$3,1)),TRUE),#N/A)</f>
        <v>#N/A</v>
      </c>
      <c r="DZ32" s="6" t="e">
        <f t="shared" si="33"/>
        <v>#N/A</v>
      </c>
      <c r="EA32" s="6" t="e">
        <f>IFERROR(DZ32+VLOOKUP($A32,'TB2-1'!$A:$XEW,1+IFERROR(VALUE(RIGHT(DZ$3,2)),RIGHT(DZ$3,1)),TRUE),#N/A)</f>
        <v>#N/A</v>
      </c>
      <c r="EB32" s="6" t="e">
        <f t="shared" si="34"/>
        <v>#N/A</v>
      </c>
      <c r="EC32" s="6" t="e">
        <f>IFERROR(EB32+VLOOKUP($A32,'TB2-1'!$A:$XEW,1+IFERROR(VALUE(RIGHT(EB$3,2)),RIGHT(EB$3,1)),TRUE),#N/A)</f>
        <v>#N/A</v>
      </c>
      <c r="ED32" s="6" t="e">
        <f t="shared" si="35"/>
        <v>#N/A</v>
      </c>
      <c r="EE32" s="6" t="e">
        <f>IFERROR(ED32+VLOOKUP($A32,'TB2-1'!$A:$XEW,1+IFERROR(VALUE(RIGHT(ED$3,2)),RIGHT(ED$3,1)),TRUE),#N/A)</f>
        <v>#N/A</v>
      </c>
      <c r="EF32" s="6" t="e">
        <f t="shared" si="36"/>
        <v>#N/A</v>
      </c>
      <c r="EG32" s="6" t="e">
        <f>IFERROR(EF32+VLOOKUP($A32,'TB2-1'!$A:$XEW,1+IFERROR(VALUE(RIGHT(EF$3,2)),RIGHT(EF$3,1)),TRUE),#N/A)</f>
        <v>#N/A</v>
      </c>
      <c r="EH32" s="6" t="e">
        <f t="shared" si="37"/>
        <v>#N/A</v>
      </c>
      <c r="EI32" s="6" t="e">
        <f>IFERROR(EH32+VLOOKUP($A32,'TB2-1'!$A:$XEW,1+IFERROR(VALUE(RIGHT(EH$3,2)),RIGHT(EH$3,1)),TRUE),#N/A)</f>
        <v>#N/A</v>
      </c>
      <c r="EJ32" s="6" t="e">
        <f t="shared" si="38"/>
        <v>#N/A</v>
      </c>
      <c r="EK32" s="6" t="e">
        <f>IFERROR(EJ32+VLOOKUP($A32,'TB2-1'!$A:$XEW,1+IFERROR(VALUE(RIGHT(EJ$3,2)),RIGHT(EJ$3,1)),TRUE),#N/A)</f>
        <v>#N/A</v>
      </c>
      <c r="EL32" s="6" t="e">
        <f t="shared" si="39"/>
        <v>#N/A</v>
      </c>
      <c r="EM32" s="6" t="e">
        <f>IFERROR(EL32+VLOOKUP($A32,'TB2-1'!$A:$XEW,1+IFERROR(VALUE(RIGHT(EL$3,2)),RIGHT(EL$3,1)),TRUE),#N/A)</f>
        <v>#N/A</v>
      </c>
      <c r="EN32" s="6" t="e">
        <f t="shared" si="40"/>
        <v>#N/A</v>
      </c>
      <c r="EO32" s="6" t="e">
        <f>IFERROR(EN32+VLOOKUP($A32,'TB2-1'!$A:$XEW,1+IFERROR(VALUE(RIGHT(EN$3,2)),RIGHT(EN$3,1)),TRUE),#N/A)</f>
        <v>#N/A</v>
      </c>
      <c r="EP32" s="84" t="e">
        <v>#N/A</v>
      </c>
      <c r="EQ32" s="5" t="e">
        <f>IFERROR(EP32+VLOOKUP($A32,'TB2-1'!$A:$XEW,1+IFERROR(VALUE(RIGHT(EP$3,2)),RIGHT(EP$3,1)),TRUE),#N/A)</f>
        <v>#N/A</v>
      </c>
      <c r="ER32" s="10" t="e">
        <f t="shared" si="41"/>
        <v>#N/A</v>
      </c>
      <c r="ES32" s="5" t="e">
        <f>IFERROR(ER32+VLOOKUP($A32,'TB2-1'!$A:$XEW,1+IFERROR(VALUE(RIGHT(ER$3,2)),RIGHT(ER$3,1)),TRUE),#N/A)</f>
        <v>#N/A</v>
      </c>
      <c r="ET32" s="10" t="e">
        <f t="shared" si="41"/>
        <v>#N/A</v>
      </c>
      <c r="EU32" s="5" t="e">
        <f>IFERROR(ET32+VLOOKUP($A32,'TB2-1'!$A:$XEW,1+IFERROR(VALUE(RIGHT(ET$3,2)),RIGHT(ET$3,1)),TRUE),#N/A)</f>
        <v>#N/A</v>
      </c>
      <c r="EV32" s="10" t="e">
        <f t="shared" si="41"/>
        <v>#N/A</v>
      </c>
      <c r="EW32" s="5" t="e">
        <f>IFERROR(EV32+VLOOKUP($A32,'TB2-1'!$A:$XEW,1+IFERROR(VALUE(RIGHT(EV$3,2)),RIGHT(EV$3,1)),TRUE),#N/A)</f>
        <v>#N/A</v>
      </c>
      <c r="EX32" s="10" t="e">
        <f t="shared" si="41"/>
        <v>#N/A</v>
      </c>
      <c r="EY32" s="5" t="e">
        <f>IFERROR(EX32+VLOOKUP($A32,'TB2-1'!$A:$XEW,1+IFERROR(VALUE(RIGHT(EX$3,2)),RIGHT(EX$3,1)),TRUE),#N/A)</f>
        <v>#N/A</v>
      </c>
      <c r="EZ32" s="10" t="e">
        <f t="shared" si="41"/>
        <v>#N/A</v>
      </c>
      <c r="FA32" s="5" t="e">
        <f>IFERROR(EZ32+VLOOKUP($A32,'TB2-1'!$A:$XEW,1+IFERROR(VALUE(RIGHT(EZ$3,2)),RIGHT(EZ$3,1)),TRUE),#N/A)</f>
        <v>#N/A</v>
      </c>
      <c r="FB32" s="10" t="e">
        <f t="shared" si="41"/>
        <v>#N/A</v>
      </c>
      <c r="FC32" s="5" t="e">
        <f>IFERROR(FB32+VLOOKUP($A32,'TB2-1'!$A:$XEW,1+IFERROR(VALUE(RIGHT(FB$3,2)),RIGHT(FB$3,1)),TRUE),#N/A)</f>
        <v>#N/A</v>
      </c>
      <c r="FD32" s="10" t="e">
        <f t="shared" si="41"/>
        <v>#N/A</v>
      </c>
      <c r="FE32" s="5" t="e">
        <f>IFERROR(FD32+VLOOKUP($A32,'TB2-1'!$A:$XEW,1+IFERROR(VALUE(RIGHT(FD$3,2)),RIGHT(FD$3,1)),TRUE),#N/A)</f>
        <v>#N/A</v>
      </c>
      <c r="FF32" s="10" t="e">
        <f t="shared" si="1153"/>
        <v>#N/A</v>
      </c>
      <c r="FG32" s="5" t="e">
        <f>IFERROR(FF32+VLOOKUP($A32,'TB2-1'!$A:$XEW,1+IFERROR(VALUE(RIGHT(FF$3,2)),RIGHT(FF$3,1)),TRUE),#N/A)</f>
        <v>#N/A</v>
      </c>
      <c r="FH32" s="10" t="e">
        <f t="shared" si="42"/>
        <v>#N/A</v>
      </c>
      <c r="FI32" s="5" t="e">
        <f>IFERROR(FH32+VLOOKUP($A32,'TB2-1'!$A:$XEW,1+IFERROR(VALUE(RIGHT(FH$3,2)),RIGHT(FH$3,1)),TRUE),#N/A)</f>
        <v>#N/A</v>
      </c>
      <c r="FJ32" s="10" t="e">
        <f t="shared" si="43"/>
        <v>#N/A</v>
      </c>
      <c r="FK32" s="5" t="e">
        <f>IFERROR(FJ32+VLOOKUP($A32,'TB2-1'!$A:$XEW,1+IFERROR(VALUE(RIGHT(FJ$3,2)),RIGHT(FJ$3,1)),TRUE),#N/A)</f>
        <v>#N/A</v>
      </c>
      <c r="FL32" s="10" t="e">
        <f t="shared" si="44"/>
        <v>#N/A</v>
      </c>
      <c r="FM32" s="5" t="e">
        <f>IFERROR(FL32+VLOOKUP($A32,'TB2-1'!$A:$XEW,1+IFERROR(VALUE(RIGHT(FL$3,2)),RIGHT(FL$3,1)),TRUE),#N/A)</f>
        <v>#N/A</v>
      </c>
      <c r="FN32" s="10" t="e">
        <f t="shared" si="45"/>
        <v>#N/A</v>
      </c>
      <c r="FO32" s="5" t="e">
        <f>IFERROR(FN32+VLOOKUP($A32,'TB2-1'!$A:$XEW,1+IFERROR(VALUE(RIGHT(FN$3,2)),RIGHT(FN$3,1)),TRUE),#N/A)</f>
        <v>#N/A</v>
      </c>
      <c r="FP32" s="10" t="e">
        <f t="shared" si="46"/>
        <v>#N/A</v>
      </c>
      <c r="FQ32" s="5" t="e">
        <f>IFERROR(FP32+VLOOKUP($A32,'TB2-1'!$A:$XEW,1+IFERROR(VALUE(RIGHT(FP$3,2)),RIGHT(FP$3,1)),TRUE),#N/A)</f>
        <v>#N/A</v>
      </c>
      <c r="FR32" s="10" t="e">
        <f t="shared" si="47"/>
        <v>#N/A</v>
      </c>
      <c r="FS32" s="5" t="e">
        <f>IFERROR(FR32+VLOOKUP($A32,'TB2-1'!$A:$XEW,1+IFERROR(VALUE(RIGHT(FR$3,2)),RIGHT(FR$3,1)),TRUE),#N/A)</f>
        <v>#N/A</v>
      </c>
      <c r="FT32" s="10" t="e">
        <f t="shared" si="48"/>
        <v>#N/A</v>
      </c>
      <c r="FU32" s="5" t="e">
        <f>IFERROR(FT32+VLOOKUP($A32,'TB2-1'!$A:$XEW,1+IFERROR(VALUE(RIGHT(FT$3,2)),RIGHT(FT$3,1)),TRUE),#N/A)</f>
        <v>#N/A</v>
      </c>
      <c r="FV32" s="10" t="e">
        <f t="shared" si="49"/>
        <v>#N/A</v>
      </c>
      <c r="FW32" s="5" t="e">
        <f>IFERROR(FV32+VLOOKUP($A32,'TB2-1'!$A:$XEW,1+IFERROR(VALUE(RIGHT(FV$3,2)),RIGHT(FV$3,1)),TRUE),#N/A)</f>
        <v>#N/A</v>
      </c>
      <c r="FX32" s="10" t="e">
        <f t="shared" si="50"/>
        <v>#N/A</v>
      </c>
      <c r="FY32" s="5" t="e">
        <f>IFERROR(FX32+VLOOKUP($A32,'TB2-1'!$A:$XEW,1+IFERROR(VALUE(RIGHT(FX$3,2)),RIGHT(FX$3,1)),TRUE),#N/A)</f>
        <v>#N/A</v>
      </c>
      <c r="FZ32" s="84" t="e">
        <v>#N/A</v>
      </c>
      <c r="GA32" s="6" t="e">
        <f>IFERROR(FZ32+VLOOKUP($A32,'TB2-1'!$A:$XEW,1+IFERROR(VALUE(RIGHT(FZ$3,2)),RIGHT(FZ$3,1)),TRUE),#N/A)</f>
        <v>#N/A</v>
      </c>
      <c r="GB32" s="6" t="e">
        <f t="shared" si="51"/>
        <v>#N/A</v>
      </c>
      <c r="GC32" s="6" t="e">
        <f>IFERROR(GB32+VLOOKUP($A32,'TB2-1'!$A:$XEW,1+IFERROR(VALUE(RIGHT(GB$3,2)),RIGHT(GB$3,1)),TRUE),#N/A)</f>
        <v>#N/A</v>
      </c>
      <c r="GD32" s="6" t="e">
        <f t="shared" si="51"/>
        <v>#N/A</v>
      </c>
      <c r="GE32" s="6" t="e">
        <f>IFERROR(GD32+VLOOKUP($A32,'TB2-1'!$A:$XEW,1+IFERROR(VALUE(RIGHT(GD$3,2)),RIGHT(GD$3,1)),TRUE),#N/A)</f>
        <v>#N/A</v>
      </c>
      <c r="GF32" s="6" t="e">
        <f t="shared" si="51"/>
        <v>#N/A</v>
      </c>
      <c r="GG32" s="6" t="e">
        <f>IFERROR(GF32+VLOOKUP($A32,'TB2-1'!$A:$XEW,1+IFERROR(VALUE(RIGHT(GF$3,2)),RIGHT(GF$3,1)),TRUE),#N/A)</f>
        <v>#N/A</v>
      </c>
      <c r="GH32" s="6" t="e">
        <f t="shared" si="51"/>
        <v>#N/A</v>
      </c>
      <c r="GI32" s="6" t="e">
        <f>IFERROR(GH32+VLOOKUP($A32,'TB2-1'!$A:$XEW,1+IFERROR(VALUE(RIGHT(GH$3,2)),RIGHT(GH$3,1)),TRUE),#N/A)</f>
        <v>#N/A</v>
      </c>
      <c r="GJ32" s="6" t="e">
        <f t="shared" si="51"/>
        <v>#N/A</v>
      </c>
      <c r="GK32" s="6" t="e">
        <f>IFERROR(GJ32+VLOOKUP($A32,'TB2-1'!$A:$XEW,1+IFERROR(VALUE(RIGHT(GJ$3,2)),RIGHT(GJ$3,1)),TRUE),#N/A)</f>
        <v>#N/A</v>
      </c>
      <c r="GL32" s="6" t="e">
        <f t="shared" si="51"/>
        <v>#N/A</v>
      </c>
      <c r="GM32" s="6" t="e">
        <f>IFERROR(GL32+VLOOKUP($A32,'TB2-1'!$A:$XEW,1+IFERROR(VALUE(RIGHT(GL$3,2)),RIGHT(GL$3,1)),TRUE),#N/A)</f>
        <v>#N/A</v>
      </c>
      <c r="GN32" s="6" t="e">
        <f t="shared" si="51"/>
        <v>#N/A</v>
      </c>
      <c r="GO32" s="6" t="e">
        <f>IFERROR(GN32+VLOOKUP($A32,'TB2-1'!$A:$XEW,1+IFERROR(VALUE(RIGHT(GN$3,2)),RIGHT(GN$3,1)),TRUE),#N/A)</f>
        <v>#N/A</v>
      </c>
      <c r="GP32" s="6" t="e">
        <f t="shared" si="1154"/>
        <v>#N/A</v>
      </c>
      <c r="GQ32" s="6" t="e">
        <f>IFERROR(GP32+VLOOKUP($A32,'TB2-1'!$A:$XEW,1+IFERROR(VALUE(RIGHT(GP$3,2)),RIGHT(GP$3,1)),TRUE),#N/A)</f>
        <v>#N/A</v>
      </c>
      <c r="GR32" s="6" t="e">
        <f t="shared" si="52"/>
        <v>#N/A</v>
      </c>
      <c r="GS32" s="6" t="e">
        <f>IFERROR(GR32+VLOOKUP($A32,'TB2-1'!$A:$XEW,1+IFERROR(VALUE(RIGHT(GR$3,2)),RIGHT(GR$3,1)),TRUE),#N/A)</f>
        <v>#N/A</v>
      </c>
      <c r="GT32" s="6" t="e">
        <f t="shared" si="53"/>
        <v>#N/A</v>
      </c>
      <c r="GU32" s="6" t="e">
        <f>IFERROR(GT32+VLOOKUP($A32,'TB2-1'!$A:$XEW,1+IFERROR(VALUE(RIGHT(GT$3,2)),RIGHT(GT$3,1)),TRUE),#N/A)</f>
        <v>#N/A</v>
      </c>
      <c r="GV32" s="6" t="e">
        <f t="shared" si="54"/>
        <v>#N/A</v>
      </c>
      <c r="GW32" s="6" t="e">
        <f>IFERROR(GV32+VLOOKUP($A32,'TB2-1'!$A:$XEW,1+IFERROR(VALUE(RIGHT(GV$3,2)),RIGHT(GV$3,1)),TRUE),#N/A)</f>
        <v>#N/A</v>
      </c>
      <c r="GX32" s="6" t="e">
        <f t="shared" si="55"/>
        <v>#N/A</v>
      </c>
      <c r="GY32" s="6" t="e">
        <f>IFERROR(GX32+VLOOKUP($A32,'TB2-1'!$A:$XEW,1+IFERROR(VALUE(RIGHT(GX$3,2)),RIGHT(GX$3,1)),TRUE),#N/A)</f>
        <v>#N/A</v>
      </c>
      <c r="GZ32" s="6" t="e">
        <f t="shared" si="56"/>
        <v>#N/A</v>
      </c>
      <c r="HA32" s="6" t="e">
        <f>IFERROR(GZ32+VLOOKUP($A32,'TB2-1'!$A:$XEW,1+IFERROR(VALUE(RIGHT(GZ$3,2)),RIGHT(GZ$3,1)),TRUE),#N/A)</f>
        <v>#N/A</v>
      </c>
      <c r="HB32" s="6" t="e">
        <f t="shared" si="57"/>
        <v>#N/A</v>
      </c>
      <c r="HC32" s="6" t="e">
        <f>IFERROR(HB32+VLOOKUP($A32,'TB2-1'!$A:$XEW,1+IFERROR(VALUE(RIGHT(HB$3,2)),RIGHT(HB$3,1)),TRUE),#N/A)</f>
        <v>#N/A</v>
      </c>
      <c r="HD32" s="6" t="e">
        <f t="shared" si="58"/>
        <v>#N/A</v>
      </c>
      <c r="HE32" s="6" t="e">
        <f>IFERROR(HD32+VLOOKUP($A32,'TB2-1'!$A:$XEW,1+IFERROR(VALUE(RIGHT(HD$3,2)),RIGHT(HD$3,1)),TRUE),#N/A)</f>
        <v>#N/A</v>
      </c>
      <c r="HF32" s="6" t="e">
        <f t="shared" si="59"/>
        <v>#N/A</v>
      </c>
      <c r="HG32" s="6" t="e">
        <f>IFERROR(HF32+VLOOKUP($A32,'TB2-1'!$A:$XEW,1+IFERROR(VALUE(RIGHT(HF$3,2)),RIGHT(HF$3,1)),TRUE),#N/A)</f>
        <v>#N/A</v>
      </c>
      <c r="HH32" s="6" t="e">
        <f t="shared" si="60"/>
        <v>#N/A</v>
      </c>
      <c r="HI32" s="6" t="e">
        <f>IFERROR(HH32+VLOOKUP($A32,'TB2-1'!$A:$XEW,1+IFERROR(VALUE(RIGHT(HH$3,2)),RIGHT(HH$3,1)),TRUE),#N/A)</f>
        <v>#N/A</v>
      </c>
      <c r="HJ32" s="86" t="e">
        <v>#N/A</v>
      </c>
      <c r="HK32" s="87" t="e">
        <v>#N/A</v>
      </c>
      <c r="HL32" s="77" t="e">
        <f t="shared" ref="HL32:HL39" si="1176">HJ32</f>
        <v>#N/A</v>
      </c>
      <c r="HM32" s="5" t="e">
        <f t="shared" ref="HM32:HM39" si="1177">HK32</f>
        <v>#N/A</v>
      </c>
      <c r="HN32" s="77" t="e">
        <f t="shared" si="1155"/>
        <v>#N/A</v>
      </c>
      <c r="HO32" s="5" t="e">
        <f t="shared" si="1155"/>
        <v>#N/A</v>
      </c>
      <c r="HP32" s="77" t="e">
        <f t="shared" si="1155"/>
        <v>#N/A</v>
      </c>
      <c r="HQ32" s="5" t="e">
        <f t="shared" si="1155"/>
        <v>#N/A</v>
      </c>
      <c r="HR32" s="77" t="e">
        <f t="shared" si="1155"/>
        <v>#N/A</v>
      </c>
      <c r="HS32" s="5" t="e">
        <f t="shared" si="1155"/>
        <v>#N/A</v>
      </c>
      <c r="HT32" s="77" t="e">
        <f t="shared" si="1155"/>
        <v>#N/A</v>
      </c>
      <c r="HU32" s="5" t="e">
        <f t="shared" si="1155"/>
        <v>#N/A</v>
      </c>
      <c r="HV32" s="77" t="e">
        <f t="shared" si="1155"/>
        <v>#N/A</v>
      </c>
      <c r="HW32" s="5" t="e">
        <f t="shared" si="1155"/>
        <v>#N/A</v>
      </c>
      <c r="HX32" s="77" t="e">
        <f t="shared" si="1155"/>
        <v>#N/A</v>
      </c>
      <c r="HY32" s="5" t="e">
        <f t="shared" si="1155"/>
        <v>#N/A</v>
      </c>
      <c r="HZ32" s="77" t="e">
        <f t="shared" si="1155"/>
        <v>#N/A</v>
      </c>
      <c r="IA32" s="5" t="e">
        <f t="shared" si="1155"/>
        <v>#N/A</v>
      </c>
      <c r="IB32" s="77" t="e">
        <f t="shared" si="1155"/>
        <v>#N/A</v>
      </c>
      <c r="IC32" s="5" t="e">
        <f t="shared" si="1155"/>
        <v>#N/A</v>
      </c>
      <c r="ID32" s="77" t="e">
        <f t="shared" si="1155"/>
        <v>#N/A</v>
      </c>
      <c r="IE32" s="5" t="e">
        <f t="shared" si="1155"/>
        <v>#N/A</v>
      </c>
      <c r="IF32" s="77" t="e">
        <f t="shared" si="1155"/>
        <v>#N/A</v>
      </c>
      <c r="IG32" s="5" t="e">
        <f t="shared" si="1155"/>
        <v>#N/A</v>
      </c>
      <c r="IH32" s="77" t="e">
        <f t="shared" si="1155"/>
        <v>#N/A</v>
      </c>
      <c r="II32" s="5" t="e">
        <f t="shared" si="1155"/>
        <v>#N/A</v>
      </c>
      <c r="IJ32" s="77" t="e">
        <f t="shared" si="1155"/>
        <v>#N/A</v>
      </c>
      <c r="IK32" s="5" t="e">
        <f t="shared" si="1155"/>
        <v>#N/A</v>
      </c>
      <c r="IL32" s="77" t="e">
        <f t="shared" si="1155"/>
        <v>#N/A</v>
      </c>
      <c r="IM32" s="5" t="e">
        <f t="shared" si="1155"/>
        <v>#N/A</v>
      </c>
      <c r="IN32" s="77" t="e">
        <f t="shared" si="1155"/>
        <v>#N/A</v>
      </c>
      <c r="IO32" s="5" t="e">
        <f t="shared" si="1155"/>
        <v>#N/A</v>
      </c>
      <c r="IP32" s="77" t="e">
        <f t="shared" si="1155"/>
        <v>#N/A</v>
      </c>
      <c r="IQ32" s="5" t="e">
        <f t="shared" si="1155"/>
        <v>#N/A</v>
      </c>
      <c r="IR32" s="77" t="e">
        <f t="shared" si="1155"/>
        <v>#N/A</v>
      </c>
      <c r="IS32" s="5" t="e">
        <f t="shared" si="1155"/>
        <v>#N/A</v>
      </c>
      <c r="IT32" s="2" t="e">
        <f>IFERROR(IU32-VLOOKUP($A32,'TB2-1'!$A:$XEW,1+IFERROR(VALUE(RIGHT(IT$3,2)),RIGHT(IT$3,1)),TRUE),#N/A)</f>
        <v>#N/A</v>
      </c>
      <c r="IU32" s="9" t="e">
        <v>#N/A</v>
      </c>
      <c r="IV32" s="2" t="e">
        <f>IFERROR(IW32-VLOOKUP($A32,'TB2-1'!$A:$XEW,1+IFERROR(VALUE(RIGHT(IV$3,2)),RIGHT(IV$3,1)),TRUE),#N/A)</f>
        <v>#N/A</v>
      </c>
      <c r="IW32" s="9" t="e">
        <v>#N/A</v>
      </c>
      <c r="IX32" s="2" t="e">
        <f>IFERROR(IY32-VLOOKUP($A32,'TB2-1'!$A:$XEW,1+IFERROR(VALUE(RIGHT(IX$3,2)),RIGHT(IX$3,1)),TRUE),#N/A)</f>
        <v>#N/A</v>
      </c>
      <c r="IY32" s="9" t="e">
        <v>#N/A</v>
      </c>
      <c r="IZ32" s="2" t="e">
        <f>IFERROR(JA32-VLOOKUP($A32,'TB2-1'!$A:$XEW,1+IFERROR(VALUE(RIGHT(IZ$3,2)),RIGHT(IZ$3,1)),TRUE),#N/A)</f>
        <v>#N/A</v>
      </c>
      <c r="JA32" s="9" t="e">
        <v>#N/A</v>
      </c>
      <c r="JB32" s="2" t="e">
        <f>IFERROR(JC32-VLOOKUP($A32,'TB2-1'!$A:$XEW,1+IFERROR(VALUE(RIGHT(JB$3,2)),RIGHT(JB$3,1)),TRUE),#N/A)</f>
        <v>#N/A</v>
      </c>
      <c r="JC32" s="9" t="e">
        <v>#N/A</v>
      </c>
      <c r="JD32" s="2" t="e">
        <f>IFERROR(JE32-VLOOKUP($A32,'TB2-1'!$A:$XEW,1+IFERROR(VALUE(RIGHT(JD$3,2)),RIGHT(JD$3,1)),TRUE),#N/A)</f>
        <v>#N/A</v>
      </c>
      <c r="JE32" s="9" t="e">
        <v>#N/A</v>
      </c>
      <c r="JF32" s="2" t="e">
        <f>IFERROR(JG32-VLOOKUP($A32,'TB2-1'!$A:$XEW,1+IFERROR(VALUE(RIGHT(JF$3,2)),RIGHT(JF$3,1)),TRUE),#N/A)</f>
        <v>#N/A</v>
      </c>
      <c r="JG32" s="9" t="e">
        <v>#N/A</v>
      </c>
      <c r="JH32" s="2" t="e">
        <f>IFERROR(JI32-VLOOKUP($A32,'TB2-1'!$A:$XEW,1+IFERROR(VALUE(RIGHT(JH$3,2)),RIGHT(JH$3,1)),TRUE),#N/A)</f>
        <v>#N/A</v>
      </c>
      <c r="JI32" s="9" t="e">
        <v>#N/A</v>
      </c>
      <c r="JJ32" s="2" t="e">
        <f>IFERROR(JK32-VLOOKUP($A32,'TB2-1'!$A:$XEW,1+IFERROR(VALUE(RIGHT(JJ$3,2)),RIGHT(JJ$3,1)),TRUE),#N/A)</f>
        <v>#N/A</v>
      </c>
      <c r="JK32" s="9" t="e">
        <v>#N/A</v>
      </c>
      <c r="JL32" s="2" t="e">
        <f>IFERROR(JM32-VLOOKUP($A32,'TB2-1'!$A:$XEW,1+IFERROR(VALUE(RIGHT(JL$3,2)),RIGHT(JL$3,1)),TRUE),#N/A)</f>
        <v>#N/A</v>
      </c>
      <c r="JM32" s="9" t="e">
        <v>#N/A</v>
      </c>
      <c r="JN32" s="2" t="e">
        <f>IFERROR(JO32-VLOOKUP($A32,'TB2-1'!$A:$XEW,1+IFERROR(VALUE(RIGHT(JN$3,2)),RIGHT(JN$3,1)),TRUE),#N/A)</f>
        <v>#N/A</v>
      </c>
      <c r="JO32" s="9" t="e">
        <v>#N/A</v>
      </c>
      <c r="JP32" s="2" t="e">
        <f>IFERROR(JQ32-VLOOKUP($A32,'TB2-1'!$A:$XEW,1+IFERROR(VALUE(RIGHT(JP$3,2)),RIGHT(JP$3,1)),TRUE),#N/A)</f>
        <v>#N/A</v>
      </c>
      <c r="JQ32" s="9" t="e">
        <v>#N/A</v>
      </c>
      <c r="JR32" s="2" t="e">
        <f>IFERROR(JS32-VLOOKUP($A32,'TB2-1'!$A:$XEW,1+IFERROR(VALUE(RIGHT(JR$3,2)),RIGHT(JR$3,1)),TRUE),#N/A)</f>
        <v>#N/A</v>
      </c>
      <c r="JS32" s="9" t="e">
        <v>#N/A</v>
      </c>
      <c r="JT32" s="2" t="e">
        <f>IFERROR(JU32-VLOOKUP($A32,'TB2-1'!$A:$XEW,1+IFERROR(VALUE(RIGHT(JT$3,2)),RIGHT(JT$3,1)),TRUE),#N/A)</f>
        <v>#N/A</v>
      </c>
      <c r="JU32" s="9" t="e">
        <v>#N/A</v>
      </c>
      <c r="JV32" s="2" t="e">
        <f>IFERROR(JW32-VLOOKUP($A32,'TB2-1'!$A:$XEW,1+IFERROR(VALUE(RIGHT(JV$3,2)),RIGHT(JV$3,1)),TRUE),#N/A)</f>
        <v>#N/A</v>
      </c>
      <c r="JW32" s="9" t="e">
        <v>#N/A</v>
      </c>
      <c r="JX32" s="2" t="e">
        <f>IFERROR(JY32-VLOOKUP($A32,'TB2-1'!$A:$XEW,1+IFERROR(VALUE(RIGHT(JX$3,2)),RIGHT(JX$3,1)),TRUE),#N/A)</f>
        <v>#N/A</v>
      </c>
      <c r="JY32" s="9" t="e">
        <v>#N/A</v>
      </c>
      <c r="JZ32" s="2" t="e">
        <f>IFERROR(KA32-VLOOKUP($A32,'TB2-1'!$A:$XEW,1+IFERROR(VALUE(RIGHT(JZ$3,2)),RIGHT(JZ$3,1)),TRUE),#N/A)</f>
        <v>#N/A</v>
      </c>
      <c r="KA32" s="9" t="e">
        <v>#N/A</v>
      </c>
      <c r="KB32" s="2" t="e">
        <f>IFERROR(KC32-VLOOKUP($A32,'TB2-1'!$A:$XEW,1+IFERROR(VALUE(RIGHT(KB$3,2)),RIGHT(KB$3,1)),TRUE),#N/A)</f>
        <v>#N/A</v>
      </c>
      <c r="KC32" s="9" t="e">
        <v>#N/A</v>
      </c>
      <c r="KD32" s="5" t="e">
        <f>IFERROR(KE32-VLOOKUP($A32,'TB2-1'!$A:$XEW,1+IFERROR(VALUE(RIGHT(KD$3,2)),RIGHT(KD$3,1)),TRUE),#N/A)</f>
        <v>#N/A</v>
      </c>
      <c r="KE32" s="9" t="e">
        <v>#N/A</v>
      </c>
      <c r="KF32" s="5" t="e">
        <f>IFERROR(KG32-VLOOKUP($A32,'TB2-1'!$A:$XEW,1+IFERROR(VALUE(RIGHT(KF$3,2)),RIGHT(KF$3,1)),TRUE),#N/A)</f>
        <v>#N/A</v>
      </c>
      <c r="KG32" s="9" t="e">
        <v>#N/A</v>
      </c>
      <c r="KH32" s="5" t="e">
        <f>IFERROR(KI32-VLOOKUP($A32,'TB2-1'!$A:$XEW,1+IFERROR(VALUE(RIGHT(KH$3,2)),RIGHT(KH$3,1)),TRUE),#N/A)</f>
        <v>#N/A</v>
      </c>
      <c r="KI32" s="9" t="e">
        <v>#N/A</v>
      </c>
      <c r="KJ32" s="5" t="e">
        <f>IFERROR(KK32-VLOOKUP($A32,'TB2-1'!$A:$XEW,1+IFERROR(VALUE(RIGHT(KJ$3,2)),RIGHT(KJ$3,1)),TRUE),#N/A)</f>
        <v>#N/A</v>
      </c>
      <c r="KK32" s="9" t="e">
        <v>#N/A</v>
      </c>
      <c r="KL32" s="5" t="e">
        <f>IFERROR(KM32-VLOOKUP($A32,'TB2-1'!$A:$XEW,1+IFERROR(VALUE(RIGHT(KL$3,2)),RIGHT(KL$3,1)),TRUE),#N/A)</f>
        <v>#N/A</v>
      </c>
      <c r="KM32" s="9" t="e">
        <v>#N/A</v>
      </c>
      <c r="KN32" s="5" t="e">
        <f>IFERROR(KO32-VLOOKUP($A32,'TB2-1'!$A:$XEW,1+IFERROR(VALUE(RIGHT(KN$3,2)),RIGHT(KN$3,1)),TRUE),#N/A)</f>
        <v>#N/A</v>
      </c>
      <c r="KO32" s="9" t="e">
        <v>#N/A</v>
      </c>
      <c r="KP32" s="5" t="e">
        <f>IFERROR(KQ32-VLOOKUP($A32,'TB2-1'!$A:$XEW,1+IFERROR(VALUE(RIGHT(KP$3,2)),RIGHT(KP$3,1)),TRUE),#N/A)</f>
        <v>#N/A</v>
      </c>
      <c r="KQ32" s="9" t="e">
        <v>#N/A</v>
      </c>
      <c r="KR32" s="5" t="e">
        <f>IFERROR(KS32-VLOOKUP($A32,'TB2-1'!$A:$XEW,1+IFERROR(VALUE(RIGHT(KR$3,2)),RIGHT(KR$3,1)),TRUE),#N/A)</f>
        <v>#N/A</v>
      </c>
      <c r="KS32" s="9" t="e">
        <v>#N/A</v>
      </c>
      <c r="KT32" s="5" t="e">
        <f>IFERROR(KU32-VLOOKUP($A32,'TB2-1'!$A:$XEW,1+IFERROR(VALUE(RIGHT(KT$3,2)),RIGHT(KT$3,1)),TRUE),#N/A)</f>
        <v>#N/A</v>
      </c>
      <c r="KU32" s="9" t="e">
        <v>#N/A</v>
      </c>
      <c r="KV32" s="5" t="e">
        <f>IFERROR(KW32-VLOOKUP($A32,'TB2-1'!$A:$XEW,1+IFERROR(VALUE(RIGHT(KV$3,2)),RIGHT(KV$3,1)),TRUE),#N/A)</f>
        <v>#N/A</v>
      </c>
      <c r="KW32" s="9" t="e">
        <v>#N/A</v>
      </c>
      <c r="KX32" s="5" t="e">
        <f>IFERROR(KY32-VLOOKUP($A32,'TB2-1'!$A:$XEW,1+IFERROR(VALUE(RIGHT(KX$3,2)),RIGHT(KX$3,1)),TRUE),#N/A)</f>
        <v>#N/A</v>
      </c>
      <c r="KY32" s="9" t="e">
        <v>#N/A</v>
      </c>
      <c r="KZ32" s="5" t="e">
        <f>IFERROR(LA32-VLOOKUP($A32,'TB2-1'!$A:$XEW,1+IFERROR(VALUE(RIGHT(KZ$3,2)),RIGHT(KZ$3,1)),TRUE),#N/A)</f>
        <v>#N/A</v>
      </c>
      <c r="LA32" s="9" t="e">
        <v>#N/A</v>
      </c>
      <c r="LB32" s="5" t="e">
        <f>IFERROR(LC32-VLOOKUP($A32,'TB2-1'!$A:$XEW,1+IFERROR(VALUE(RIGHT(LB$3,2)),RIGHT(LB$3,1)),TRUE),#N/A)</f>
        <v>#N/A</v>
      </c>
      <c r="LC32" s="9" t="e">
        <v>#N/A</v>
      </c>
      <c r="LD32" s="5" t="e">
        <f>IFERROR(LE32-VLOOKUP($A32,'TB2-1'!$A:$XEW,1+IFERROR(VALUE(RIGHT(LD$3,2)),RIGHT(LD$3,1)),TRUE),#N/A)</f>
        <v>#N/A</v>
      </c>
      <c r="LE32" s="9" t="e">
        <v>#N/A</v>
      </c>
      <c r="LF32" s="5" t="e">
        <f>IFERROR(LG32-VLOOKUP($A32,'TB2-1'!$A:$XEW,1+IFERROR(VALUE(RIGHT(LF$3,2)),RIGHT(LF$3,1)),TRUE),#N/A)</f>
        <v>#N/A</v>
      </c>
      <c r="LG32" s="9" t="e">
        <v>#N/A</v>
      </c>
      <c r="LH32" s="5" t="e">
        <f>IFERROR(LI32-VLOOKUP($A32,'TB2-1'!$A:$XEW,1+IFERROR(VALUE(RIGHT(LH$3,2)),RIGHT(LH$3,1)),TRUE),#N/A)</f>
        <v>#N/A</v>
      </c>
      <c r="LI32" s="9" t="e">
        <v>#N/A</v>
      </c>
      <c r="LJ32" s="5" t="e">
        <f>IFERROR(LK32-VLOOKUP($A32,'TB2-1'!$A:$XEW,1+IFERROR(VALUE(RIGHT(LJ$3,2)),RIGHT(LJ$3,1)),TRUE),#N/A)</f>
        <v>#N/A</v>
      </c>
      <c r="LK32" s="9" t="e">
        <v>#N/A</v>
      </c>
      <c r="LL32" s="5" t="e">
        <f>IFERROR(LM32-VLOOKUP($A32,'TB2-1'!$A:$XEW,1+IFERROR(VALUE(RIGHT(LL$3,2)),RIGHT(LL$3,1)),TRUE),#N/A)</f>
        <v>#N/A</v>
      </c>
      <c r="LM32" s="9" t="e">
        <v>#N/A</v>
      </c>
      <c r="LN32" s="2" t="e">
        <f>IFERROR(LO32-VLOOKUP($A32,'TB2-1'!$A:$XEW,1+IFERROR(VALUE(RIGHT(LN$3,2)),RIGHT(LN$3,1)),TRUE),#N/A)</f>
        <v>#N/A</v>
      </c>
      <c r="LO32" s="9" t="e">
        <v>#N/A</v>
      </c>
      <c r="LP32" s="2" t="e">
        <f>IFERROR(LQ32-VLOOKUP($A32,'TB2-1'!$A:$XEW,1+IFERROR(VALUE(RIGHT(LP$3,2)),RIGHT(LP$3,1)),TRUE),#N/A)</f>
        <v>#N/A</v>
      </c>
      <c r="LQ32" s="9" t="e">
        <v>#N/A</v>
      </c>
      <c r="LR32" s="2" t="e">
        <f>IFERROR(LS32-VLOOKUP($A32,'TB2-1'!$A:$XEW,1+IFERROR(VALUE(RIGHT(LR$3,2)),RIGHT(LR$3,1)),TRUE),#N/A)</f>
        <v>#N/A</v>
      </c>
      <c r="LS32" s="9" t="e">
        <v>#N/A</v>
      </c>
      <c r="LT32" s="2" t="e">
        <f>IFERROR(LU32-VLOOKUP($A32,'TB2-1'!$A:$XEW,1+IFERROR(VALUE(RIGHT(LT$3,2)),RIGHT(LT$3,1)),TRUE),#N/A)</f>
        <v>#N/A</v>
      </c>
      <c r="LU32" s="9" t="e">
        <v>#N/A</v>
      </c>
      <c r="LV32" s="2" t="e">
        <f>IFERROR(LW32-VLOOKUP($A32,'TB2-1'!$A:$XEW,1+IFERROR(VALUE(RIGHT(LV$3,2)),RIGHT(LV$3,1)),TRUE),#N/A)</f>
        <v>#N/A</v>
      </c>
      <c r="LW32" s="9" t="e">
        <v>#N/A</v>
      </c>
      <c r="LX32" s="2" t="e">
        <f>IFERROR(LY32-VLOOKUP($A32,'TB2-1'!$A:$XEW,1+IFERROR(VALUE(RIGHT(LX$3,2)),RIGHT(LX$3,1)),TRUE),#N/A)</f>
        <v>#N/A</v>
      </c>
      <c r="LY32" s="9" t="e">
        <v>#N/A</v>
      </c>
      <c r="LZ32" s="2" t="e">
        <f>IFERROR(MA32-VLOOKUP($A32,'TB2-1'!$A:$XEW,1+IFERROR(VALUE(RIGHT(LZ$3,2)),RIGHT(LZ$3,1)),TRUE),#N/A)</f>
        <v>#N/A</v>
      </c>
      <c r="MA32" s="9" t="e">
        <v>#N/A</v>
      </c>
      <c r="MB32" s="2" t="e">
        <f>IFERROR(MC32-VLOOKUP($A32,'TB2-1'!$A:$XEW,1+IFERROR(VALUE(RIGHT(MB$3,2)),RIGHT(MB$3,1)),TRUE),#N/A)</f>
        <v>#N/A</v>
      </c>
      <c r="MC32" s="9" t="e">
        <v>#N/A</v>
      </c>
      <c r="MD32" s="2" t="e">
        <f>IFERROR(ME32-VLOOKUP($A32,'TB2-1'!$A:$XEW,1+IFERROR(VALUE(RIGHT(MD$3,2)),RIGHT(MD$3,1)),TRUE),#N/A)</f>
        <v>#N/A</v>
      </c>
      <c r="ME32" s="9" t="e">
        <v>#N/A</v>
      </c>
      <c r="MF32" s="2" t="e">
        <f>IFERROR(MG32-VLOOKUP($A32,'TB2-1'!$A:$XEW,1+IFERROR(VALUE(RIGHT(MF$3,2)),RIGHT(MF$3,1)),TRUE),#N/A)</f>
        <v>#N/A</v>
      </c>
      <c r="MG32" s="9" t="e">
        <v>#N/A</v>
      </c>
      <c r="MH32" s="2" t="e">
        <f>IFERROR(MI32-VLOOKUP($A32,'TB2-1'!$A:$XEW,1+IFERROR(VALUE(RIGHT(MH$3,2)),RIGHT(MH$3,1)),TRUE),#N/A)</f>
        <v>#N/A</v>
      </c>
      <c r="MI32" s="9" t="e">
        <v>#N/A</v>
      </c>
      <c r="MJ32" s="2" t="e">
        <f>IFERROR(MK32-VLOOKUP($A32,'TB2-1'!$A:$XEW,1+IFERROR(VALUE(RIGHT(MJ$3,2)),RIGHT(MJ$3,1)),TRUE),#N/A)</f>
        <v>#N/A</v>
      </c>
      <c r="MK32" s="9" t="e">
        <v>#N/A</v>
      </c>
      <c r="ML32" s="2" t="e">
        <f>IFERROR(MM32-VLOOKUP($A32,'TB2-1'!$A:$XEW,1+IFERROR(VALUE(RIGHT(ML$3,2)),RIGHT(ML$3,1)),TRUE),#N/A)</f>
        <v>#N/A</v>
      </c>
      <c r="MM32" s="9" t="e">
        <v>#N/A</v>
      </c>
      <c r="MN32" s="2" t="e">
        <f>IFERROR(MO32-VLOOKUP($A32,'TB2-1'!$A:$XEW,1+IFERROR(VALUE(RIGHT(MN$3,2)),RIGHT(MN$3,1)),TRUE),#N/A)</f>
        <v>#N/A</v>
      </c>
      <c r="MO32" s="9" t="e">
        <v>#N/A</v>
      </c>
      <c r="MP32" s="2" t="e">
        <f>IFERROR(MQ32-VLOOKUP($A32,'TB2-1'!$A:$XEW,1+IFERROR(VALUE(RIGHT(MP$3,2)),RIGHT(MP$3,1)),TRUE),#N/A)</f>
        <v>#N/A</v>
      </c>
      <c r="MQ32" s="9" t="e">
        <v>#N/A</v>
      </c>
      <c r="MR32" s="2" t="e">
        <f>IFERROR(MS32-VLOOKUP($A32,'TB2-1'!$A:$XEW,1+IFERROR(VALUE(RIGHT(MR$3,2)),RIGHT(MR$3,1)),TRUE),#N/A)</f>
        <v>#N/A</v>
      </c>
      <c r="MS32" s="9" t="e">
        <v>#N/A</v>
      </c>
      <c r="MT32" s="2" t="e">
        <f>IFERROR(MU32-VLOOKUP($A32,'TB2-1'!$A:$XEW,1+IFERROR(VALUE(RIGHT(MT$3,2)),RIGHT(MT$3,1)),TRUE),#N/A)</f>
        <v>#N/A</v>
      </c>
      <c r="MU32" s="9" t="e">
        <v>#N/A</v>
      </c>
      <c r="MV32" s="2" t="e">
        <f>IFERROR(MW32-VLOOKUP($A32,'TB2-1'!$A:$XEW,1+IFERROR(VALUE(RIGHT(MV$3,2)),RIGHT(MV$3,1)),TRUE),#N/A)</f>
        <v>#N/A</v>
      </c>
      <c r="MW32" s="9" t="e">
        <v>#N/A</v>
      </c>
      <c r="MX32" s="5" t="e">
        <f>IFERROR(MY32-VLOOKUP($A32,'TB2-1'!$A:$XEW,1+IFERROR(VALUE(RIGHT(MX$3,2)),RIGHT(MX$3,1)),TRUE),#N/A)</f>
        <v>#N/A</v>
      </c>
      <c r="MY32" s="9" t="e">
        <v>#N/A</v>
      </c>
      <c r="MZ32" s="5" t="e">
        <f>IFERROR(NA32-VLOOKUP($A32,'TB2-1'!$A:$XEW,1+IFERROR(VALUE(RIGHT(MZ$3,2)),RIGHT(MZ$3,1)),TRUE),#N/A)</f>
        <v>#N/A</v>
      </c>
      <c r="NA32" s="9" t="e">
        <v>#N/A</v>
      </c>
      <c r="NB32" s="5" t="e">
        <f>IFERROR(NC32-VLOOKUP($A32,'TB2-1'!$A:$XEW,1+IFERROR(VALUE(RIGHT(NB$3,2)),RIGHT(NB$3,1)),TRUE),#N/A)</f>
        <v>#N/A</v>
      </c>
      <c r="NC32" s="9" t="e">
        <v>#N/A</v>
      </c>
      <c r="ND32" s="5" t="e">
        <f>IFERROR(NE32-VLOOKUP($A32,'TB2-1'!$A:$XEW,1+IFERROR(VALUE(RIGHT(ND$3,2)),RIGHT(ND$3,1)),TRUE),#N/A)</f>
        <v>#N/A</v>
      </c>
      <c r="NE32" s="9" t="e">
        <v>#N/A</v>
      </c>
      <c r="NF32" s="5" t="e">
        <f>IFERROR(NG32-VLOOKUP($A32,'TB2-1'!$A:$XEW,1+IFERROR(VALUE(RIGHT(NF$3,2)),RIGHT(NF$3,1)),TRUE),#N/A)</f>
        <v>#N/A</v>
      </c>
      <c r="NG32" s="9" t="e">
        <v>#N/A</v>
      </c>
      <c r="NH32" s="5" t="e">
        <f>IFERROR(NI32-VLOOKUP($A32,'TB2-1'!$A:$XEW,1+IFERROR(VALUE(RIGHT(NH$3,2)),RIGHT(NH$3,1)),TRUE),#N/A)</f>
        <v>#N/A</v>
      </c>
      <c r="NI32" s="9" t="e">
        <v>#N/A</v>
      </c>
      <c r="NJ32" s="5" t="e">
        <f>IFERROR(NK32-VLOOKUP($A32,'TB2-1'!$A:$XEW,1+IFERROR(VALUE(RIGHT(NJ$3,2)),RIGHT(NJ$3,1)),TRUE),#N/A)</f>
        <v>#N/A</v>
      </c>
      <c r="NK32" s="9" t="e">
        <v>#N/A</v>
      </c>
      <c r="NL32" s="5" t="e">
        <f>IFERROR(NM32-VLOOKUP($A32,'TB2-1'!$A:$XEW,1+IFERROR(VALUE(RIGHT(NL$3,2)),RIGHT(NL$3,1)),TRUE),#N/A)</f>
        <v>#N/A</v>
      </c>
      <c r="NM32" s="9" t="e">
        <v>#N/A</v>
      </c>
      <c r="NN32" s="5" t="e">
        <f>IFERROR(NO32-VLOOKUP($A32,'TB2-1'!$A:$XEW,1+IFERROR(VALUE(RIGHT(NN$3,2)),RIGHT(NN$3,1)),TRUE),#N/A)</f>
        <v>#N/A</v>
      </c>
      <c r="NO32" s="9" t="e">
        <v>#N/A</v>
      </c>
      <c r="NP32" s="5" t="e">
        <f>IFERROR(NQ32-VLOOKUP($A32,'TB2-1'!$A:$XEW,1+IFERROR(VALUE(RIGHT(NP$3,2)),RIGHT(NP$3,1)),TRUE),#N/A)</f>
        <v>#N/A</v>
      </c>
      <c r="NQ32" s="9" t="e">
        <v>#N/A</v>
      </c>
      <c r="NR32" s="5" t="e">
        <f>IFERROR(NS32-VLOOKUP($A32,'TB2-1'!$A:$XEW,1+IFERROR(VALUE(RIGHT(NR$3,2)),RIGHT(NR$3,1)),TRUE),#N/A)</f>
        <v>#N/A</v>
      </c>
      <c r="NS32" s="9" t="e">
        <v>#N/A</v>
      </c>
      <c r="NT32" s="5" t="e">
        <f>IFERROR(NU32-VLOOKUP($A32,'TB2-1'!$A:$XEW,1+IFERROR(VALUE(RIGHT(NT$3,2)),RIGHT(NT$3,1)),TRUE),#N/A)</f>
        <v>#N/A</v>
      </c>
      <c r="NU32" s="9" t="e">
        <v>#N/A</v>
      </c>
      <c r="NV32" s="5" t="e">
        <f>IFERROR(NW32-VLOOKUP($A32,'TB2-1'!$A:$XEW,1+IFERROR(VALUE(RIGHT(NV$3,2)),RIGHT(NV$3,1)),TRUE),#N/A)</f>
        <v>#N/A</v>
      </c>
      <c r="NW32" s="9" t="e">
        <v>#N/A</v>
      </c>
      <c r="NX32" s="5" t="e">
        <f>IFERROR(NY32-VLOOKUP($A32,'TB2-1'!$A:$XEW,1+IFERROR(VALUE(RIGHT(NX$3,2)),RIGHT(NX$3,1)),TRUE),#N/A)</f>
        <v>#N/A</v>
      </c>
      <c r="NY32" s="9" t="e">
        <v>#N/A</v>
      </c>
      <c r="NZ32" s="5" t="e">
        <f>IFERROR(OA32-VLOOKUP($A32,'TB2-1'!$A:$XEW,1+IFERROR(VALUE(RIGHT(NZ$3,2)),RIGHT(NZ$3,1)),TRUE),#N/A)</f>
        <v>#N/A</v>
      </c>
      <c r="OA32" s="9" t="e">
        <v>#N/A</v>
      </c>
      <c r="OB32" s="5" t="e">
        <f>IFERROR(OC32-VLOOKUP($A32,'TB2-1'!$A:$XEW,1+IFERROR(VALUE(RIGHT(OB$3,2)),RIGHT(OB$3,1)),TRUE),#N/A)</f>
        <v>#N/A</v>
      </c>
      <c r="OC32" s="9" t="e">
        <v>#N/A</v>
      </c>
      <c r="OD32" s="5" t="e">
        <f>IFERROR(OE32-VLOOKUP($A32,'TB2-1'!$A:$XEW,1+IFERROR(VALUE(RIGHT(OD$3,2)),RIGHT(OD$3,1)),TRUE),#N/A)</f>
        <v>#N/A</v>
      </c>
      <c r="OE32" s="9" t="e">
        <v>#N/A</v>
      </c>
      <c r="OF32" s="5" t="e">
        <f>IFERROR(OG32-VLOOKUP($A32,'TB2-1'!$A:$XEW,1+IFERROR(VALUE(RIGHT(OF$3,2)),RIGHT(OF$3,1)),TRUE),#N/A)</f>
        <v>#N/A</v>
      </c>
      <c r="OG32" s="9" t="e">
        <v>#N/A</v>
      </c>
      <c r="OH32" s="2" t="e">
        <f>IFERROR(OI32-VLOOKUP($A32,'TB2-1'!$A:$XEW,1+IFERROR(VALUE(RIGHT(OH$3,2)),RIGHT(OH$3,1)),TRUE),#N/A)</f>
        <v>#N/A</v>
      </c>
      <c r="OI32" s="9" t="e">
        <v>#N/A</v>
      </c>
      <c r="OJ32" s="2" t="e">
        <f>IFERROR(OK32-VLOOKUP($A32,'TB2-1'!$A:$XEW,1+IFERROR(VALUE(RIGHT(OJ$3,2)),RIGHT(OJ$3,1)),TRUE),#N/A)</f>
        <v>#N/A</v>
      </c>
      <c r="OK32" s="9" t="e">
        <v>#N/A</v>
      </c>
      <c r="OL32" s="2" t="e">
        <f>IFERROR(OM32-VLOOKUP($A32,'TB2-1'!$A:$XEW,1+IFERROR(VALUE(RIGHT(OL$3,2)),RIGHT(OL$3,1)),TRUE),#N/A)</f>
        <v>#N/A</v>
      </c>
      <c r="OM32" s="9" t="e">
        <v>#N/A</v>
      </c>
      <c r="ON32" s="2" t="e">
        <f>IFERROR(OO32-VLOOKUP($A32,'TB2-1'!$A:$XEW,1+IFERROR(VALUE(RIGHT(ON$3,2)),RIGHT(ON$3,1)),TRUE),#N/A)</f>
        <v>#N/A</v>
      </c>
      <c r="OO32" s="9" t="e">
        <v>#N/A</v>
      </c>
      <c r="OP32" s="2" t="e">
        <f>IFERROR(OQ32-VLOOKUP($A32,'TB2-1'!$A:$XEW,1+IFERROR(VALUE(RIGHT(OP$3,2)),RIGHT(OP$3,1)),TRUE),#N/A)</f>
        <v>#N/A</v>
      </c>
      <c r="OQ32" s="9" t="e">
        <v>#N/A</v>
      </c>
      <c r="OR32" s="2" t="e">
        <f>IFERROR(OS32-VLOOKUP($A32,'TB2-1'!$A:$XEW,1+IFERROR(VALUE(RIGHT(OR$3,2)),RIGHT(OR$3,1)),TRUE),#N/A)</f>
        <v>#N/A</v>
      </c>
      <c r="OS32" s="9" t="e">
        <v>#N/A</v>
      </c>
      <c r="OT32" s="2" t="e">
        <f>IFERROR(OU32-VLOOKUP($A32,'TB2-1'!$A:$XEW,1+IFERROR(VALUE(RIGHT(OT$3,2)),RIGHT(OT$3,1)),TRUE),#N/A)</f>
        <v>#N/A</v>
      </c>
      <c r="OU32" s="9" t="e">
        <v>#N/A</v>
      </c>
      <c r="OV32" s="2" t="e">
        <f>IFERROR(OW32-VLOOKUP($A32,'TB2-1'!$A:$XEW,1+IFERROR(VALUE(RIGHT(OV$3,2)),RIGHT(OV$3,1)),TRUE),#N/A)</f>
        <v>#N/A</v>
      </c>
      <c r="OW32" s="9" t="e">
        <v>#N/A</v>
      </c>
      <c r="OX32" s="2" t="e">
        <f>IFERROR(OY32-VLOOKUP($A32,'TB2-1'!$A:$XEW,1+IFERROR(VALUE(RIGHT(OX$3,2)),RIGHT(OX$3,1)),TRUE),#N/A)</f>
        <v>#N/A</v>
      </c>
      <c r="OY32" s="2" t="e">
        <f t="shared" si="61"/>
        <v>#N/A</v>
      </c>
      <c r="OZ32" s="2" t="e">
        <f>IFERROR(PA32-VLOOKUP($A32,'TB2-1'!$A:$XEW,1+IFERROR(VALUE(RIGHT(OZ$3,2)),RIGHT(OZ$3,1)),TRUE),#N/A)</f>
        <v>#N/A</v>
      </c>
      <c r="PA32" s="2" t="e">
        <f t="shared" si="61"/>
        <v>#N/A</v>
      </c>
      <c r="PB32" s="2" t="e">
        <f>IFERROR(PC32-VLOOKUP($A32,'TB2-1'!$A:$XEW,1+IFERROR(VALUE(RIGHT(PB$3,2)),RIGHT(PB$3,1)),TRUE),#N/A)</f>
        <v>#N/A</v>
      </c>
      <c r="PC32" s="2" t="e">
        <f t="shared" si="61"/>
        <v>#N/A</v>
      </c>
      <c r="PD32" s="2" t="e">
        <f>IFERROR(PE32-VLOOKUP($A32,'TB2-1'!$A:$XEW,1+IFERROR(VALUE(RIGHT(PD$3,2)),RIGHT(PD$3,1)),TRUE),#N/A)</f>
        <v>#N/A</v>
      </c>
      <c r="PE32" s="2" t="e">
        <f t="shared" si="61"/>
        <v>#N/A</v>
      </c>
      <c r="PF32" s="2" t="e">
        <f>IFERROR(PG32-VLOOKUP($A32,'TB2-1'!$A:$XEW,1+IFERROR(VALUE(RIGHT(PF$3,2)),RIGHT(PF$3,1)),TRUE),#N/A)</f>
        <v>#N/A</v>
      </c>
      <c r="PG32" s="2" t="e">
        <f t="shared" si="61"/>
        <v>#N/A</v>
      </c>
      <c r="PH32" s="2" t="e">
        <f>IFERROR(PI32-VLOOKUP($A32,'TB2-1'!$A:$XEW,1+IFERROR(VALUE(RIGHT(PH$3,2)),RIGHT(PH$3,1)),TRUE),#N/A)</f>
        <v>#N/A</v>
      </c>
      <c r="PI32" s="2" t="e">
        <f t="shared" si="61"/>
        <v>#N/A</v>
      </c>
      <c r="PJ32" s="2" t="e">
        <f>IFERROR(PK32-VLOOKUP($A32,'TB2-1'!$A:$XEW,1+IFERROR(VALUE(RIGHT(PJ$3,2)),RIGHT(PJ$3,1)),TRUE),#N/A)</f>
        <v>#N/A</v>
      </c>
      <c r="PK32" s="2" t="e">
        <f t="shared" si="61"/>
        <v>#N/A</v>
      </c>
      <c r="PL32" s="2" t="e">
        <f>IFERROR(PM32-VLOOKUP($A32,'TB2-1'!$A:$XEW,1+IFERROR(VALUE(RIGHT(PL$3,2)),RIGHT(PL$3,1)),TRUE),#N/A)</f>
        <v>#N/A</v>
      </c>
      <c r="PM32" s="2" t="e">
        <f t="shared" si="1157"/>
        <v>#N/A</v>
      </c>
      <c r="PN32" s="2" t="e">
        <f>IFERROR(PO32-VLOOKUP($A32,'TB2-1'!$A:$XEW,1+IFERROR(VALUE(RIGHT(PN$3,2)),RIGHT(PN$3,1)),TRUE),#N/A)</f>
        <v>#N/A</v>
      </c>
      <c r="PO32" s="2" t="e">
        <f t="shared" si="62"/>
        <v>#N/A</v>
      </c>
      <c r="PP32" s="2" t="e">
        <f>IFERROR(PQ32-VLOOKUP($A32,'TB2-1'!$A:$XEW,1+IFERROR(VALUE(RIGHT(PP$3,2)),RIGHT(PP$3,1)),TRUE),#N/A)</f>
        <v>#N/A</v>
      </c>
      <c r="PQ32" s="2" t="e">
        <f t="shared" si="63"/>
        <v>#N/A</v>
      </c>
      <c r="PR32" s="5" t="e">
        <f>IFERROR(PS32-VLOOKUP($A32,'TB2-1'!$A:$XEW,1+IFERROR(VALUE(RIGHT(PR$3,2)),RIGHT(PR$3,1)),TRUE),#N/A)</f>
        <v>#N/A</v>
      </c>
      <c r="PS32" s="9" t="e">
        <v>#N/A</v>
      </c>
      <c r="PT32" s="5" t="e">
        <f>IFERROR(PU32-VLOOKUP($A32,'TB2-1'!$A:$XEW,1+IFERROR(VALUE(RIGHT(PT$3,2)),RIGHT(PT$3,1)),TRUE),#N/A)</f>
        <v>#N/A</v>
      </c>
      <c r="PU32" s="9" t="e">
        <v>#N/A</v>
      </c>
      <c r="PV32" s="5" t="e">
        <f>IFERROR(PW32-VLOOKUP($A32,'TB2-1'!$A:$XEW,1+IFERROR(VALUE(RIGHT(PV$3,2)),RIGHT(PV$3,1)),TRUE),#N/A)</f>
        <v>#N/A</v>
      </c>
      <c r="PW32" s="9" t="e">
        <v>#N/A</v>
      </c>
      <c r="PX32" s="5" t="e">
        <f>IFERROR(PY32-VLOOKUP($A32,'TB2-1'!$A:$XEW,1+IFERROR(VALUE(RIGHT(PX$3,2)),RIGHT(PX$3,1)),TRUE),#N/A)</f>
        <v>#N/A</v>
      </c>
      <c r="PY32" s="9" t="e">
        <v>#N/A</v>
      </c>
      <c r="PZ32" s="5" t="e">
        <f>IFERROR(QA32-VLOOKUP($A32,'TB2-1'!$A:$XEW,1+IFERROR(VALUE(RIGHT(PZ$3,2)),RIGHT(PZ$3,1)),TRUE),#N/A)</f>
        <v>#N/A</v>
      </c>
      <c r="QA32" s="9" t="e">
        <v>#N/A</v>
      </c>
      <c r="QB32" s="5" t="e">
        <f>IFERROR(QC32-VLOOKUP($A32,'TB2-1'!$A:$XEW,1+IFERROR(VALUE(RIGHT(QB$3,2)),RIGHT(QB$3,1)),TRUE),#N/A)</f>
        <v>#N/A</v>
      </c>
      <c r="QC32" s="9" t="e">
        <v>#N/A</v>
      </c>
      <c r="QD32" s="5" t="e">
        <f>IFERROR(QE32-VLOOKUP($A32,'TB2-1'!$A:$XEW,1+IFERROR(VALUE(RIGHT(QD$3,2)),RIGHT(QD$3,1)),TRUE),#N/A)</f>
        <v>#N/A</v>
      </c>
      <c r="QE32" s="9" t="e">
        <v>#N/A</v>
      </c>
      <c r="QF32" s="5" t="e">
        <f>IFERROR(QG32-VLOOKUP($A32,'TB2-1'!$A:$XEW,1+IFERROR(VALUE(RIGHT(QF$3,2)),RIGHT(QF$3,1)),TRUE),#N/A)</f>
        <v>#N/A</v>
      </c>
      <c r="QG32" s="9" t="e">
        <v>#N/A</v>
      </c>
      <c r="QH32" s="5" t="e">
        <f>IFERROR(QI32-VLOOKUP($A32,'TB2-1'!$A:$XEW,1+IFERROR(VALUE(RIGHT(QH$3,2)),RIGHT(QH$3,1)),TRUE),#N/A)</f>
        <v>#N/A</v>
      </c>
      <c r="QI32" s="5" t="e">
        <f t="shared" si="64"/>
        <v>#N/A</v>
      </c>
      <c r="QJ32" s="5" t="e">
        <f>IFERROR(QK32-VLOOKUP($A32,'TB2-1'!$A:$XEW,1+IFERROR(VALUE(RIGHT(QJ$3,2)),RIGHT(QJ$3,1)),TRUE),#N/A)</f>
        <v>#N/A</v>
      </c>
      <c r="QK32" s="5" t="e">
        <f t="shared" si="64"/>
        <v>#N/A</v>
      </c>
      <c r="QL32" s="5" t="e">
        <f>IFERROR(QM32-VLOOKUP($A32,'TB2-1'!$A:$XEW,1+IFERROR(VALUE(RIGHT(QL$3,2)),RIGHT(QL$3,1)),TRUE),#N/A)</f>
        <v>#N/A</v>
      </c>
      <c r="QM32" s="5" t="e">
        <f t="shared" si="64"/>
        <v>#N/A</v>
      </c>
      <c r="QN32" s="5" t="e">
        <f>IFERROR(QO32-VLOOKUP($A32,'TB2-1'!$A:$XEW,1+IFERROR(VALUE(RIGHT(QN$3,2)),RIGHT(QN$3,1)),TRUE),#N/A)</f>
        <v>#N/A</v>
      </c>
      <c r="QO32" s="5" t="e">
        <f t="shared" si="64"/>
        <v>#N/A</v>
      </c>
      <c r="QP32" s="5" t="e">
        <f>IFERROR(QQ32-VLOOKUP($A32,'TB2-1'!$A:$XEW,1+IFERROR(VALUE(RIGHT(QP$3,2)),RIGHT(QP$3,1)),TRUE),#N/A)</f>
        <v>#N/A</v>
      </c>
      <c r="QQ32" s="5" t="e">
        <f t="shared" si="64"/>
        <v>#N/A</v>
      </c>
      <c r="QR32" s="5" t="e">
        <f>IFERROR(QS32-VLOOKUP($A32,'TB2-1'!$A:$XEW,1+IFERROR(VALUE(RIGHT(QR$3,2)),RIGHT(QR$3,1)),TRUE),#N/A)</f>
        <v>#N/A</v>
      </c>
      <c r="QS32" s="5" t="e">
        <f t="shared" si="64"/>
        <v>#N/A</v>
      </c>
      <c r="QT32" s="5" t="e">
        <f>IFERROR(QU32-VLOOKUP($A32,'TB2-1'!$A:$XEW,1+IFERROR(VALUE(RIGHT(QT$3,2)),RIGHT(QT$3,1)),TRUE),#N/A)</f>
        <v>#N/A</v>
      </c>
      <c r="QU32" s="5" t="e">
        <f t="shared" si="64"/>
        <v>#N/A</v>
      </c>
      <c r="QV32" s="5" t="e">
        <f>IFERROR(QW32-VLOOKUP($A32,'TB2-1'!$A:$XEW,1+IFERROR(VALUE(RIGHT(QV$3,2)),RIGHT(QV$3,1)),TRUE),#N/A)</f>
        <v>#N/A</v>
      </c>
      <c r="QW32" s="5" t="e">
        <f t="shared" si="1159"/>
        <v>#N/A</v>
      </c>
      <c r="QX32" s="5" t="e">
        <f>IFERROR(QY32-VLOOKUP($A32,'TB2-1'!$A:$XEW,1+IFERROR(VALUE(RIGHT(QX$3,2)),RIGHT(QX$3,1)),TRUE),#N/A)</f>
        <v>#N/A</v>
      </c>
      <c r="QY32" s="5" t="e">
        <f t="shared" si="65"/>
        <v>#N/A</v>
      </c>
      <c r="QZ32" s="5" t="e">
        <f>IFERROR(RA32-VLOOKUP($A32,'TB2-1'!$A:$XEW,1+IFERROR(VALUE(RIGHT(QZ$3,2)),RIGHT(QZ$3,1)),TRUE),#N/A)</f>
        <v>#N/A</v>
      </c>
      <c r="RA32" s="5" t="e">
        <f t="shared" si="66"/>
        <v>#N/A</v>
      </c>
      <c r="RB32" s="2" t="e">
        <f>IFERROR(RC32-VLOOKUP($A32,'TB2-1'!$A:$XEW,1+IFERROR(VALUE(RIGHT(RB$3,2)),RIGHT(RB$3,1)),TRUE),#N/A)</f>
        <v>#N/A</v>
      </c>
      <c r="RC32" s="9" t="e">
        <v>#N/A</v>
      </c>
      <c r="RD32" s="2" t="e">
        <f>IFERROR(RE32-VLOOKUP($A32,'TB2-1'!$A:$XEW,1+IFERROR(VALUE(RIGHT(RD$3,2)),RIGHT(RD$3,1)),TRUE),#N/A)</f>
        <v>#N/A</v>
      </c>
      <c r="RE32" s="9" t="e">
        <v>#N/A</v>
      </c>
      <c r="RF32" s="2" t="e">
        <f>IFERROR(RG32-VLOOKUP($A32,'TB2-1'!$A:$XEW,1+IFERROR(VALUE(RIGHT(RF$3,2)),RIGHT(RF$3,1)),TRUE),#N/A)</f>
        <v>#N/A</v>
      </c>
      <c r="RG32" s="9" t="e">
        <v>#N/A</v>
      </c>
      <c r="RH32" s="2" t="e">
        <f>IFERROR(RI32-VLOOKUP($A32,'TB2-1'!$A:$XEW,1+IFERROR(VALUE(RIGHT(RH$3,2)),RIGHT(RH$3,1)),TRUE),#N/A)</f>
        <v>#N/A</v>
      </c>
      <c r="RI32" s="9" t="e">
        <v>#N/A</v>
      </c>
      <c r="RJ32" s="2" t="e">
        <f>IFERROR(RK32-VLOOKUP($A32,'TB2-1'!$A:$XEW,1+IFERROR(VALUE(RIGHT(RJ$3,2)),RIGHT(RJ$3,1)),TRUE),#N/A)</f>
        <v>#N/A</v>
      </c>
      <c r="RK32" s="9" t="e">
        <v>#N/A</v>
      </c>
      <c r="RL32" s="2" t="e">
        <f>IFERROR(RM32-VLOOKUP($A32,'TB2-1'!$A:$XEW,1+IFERROR(VALUE(RIGHT(RL$3,2)),RIGHT(RL$3,1)),TRUE),#N/A)</f>
        <v>#N/A</v>
      </c>
      <c r="RM32" s="9" t="e">
        <v>#N/A</v>
      </c>
      <c r="RN32" s="2" t="e">
        <f>IFERROR(RO32-VLOOKUP($A32,'TB2-1'!$A:$XEW,1+IFERROR(VALUE(RIGHT(RN$3,2)),RIGHT(RN$3,1)),TRUE),#N/A)</f>
        <v>#N/A</v>
      </c>
      <c r="RO32" s="9" t="e">
        <v>#N/A</v>
      </c>
      <c r="RP32" s="2" t="e">
        <f>IFERROR(RQ32-VLOOKUP($A32,'TB2-1'!$A:$XEW,1+IFERROR(VALUE(RIGHT(RP$3,2)),RIGHT(RP$3,1)),TRUE),#N/A)</f>
        <v>#N/A</v>
      </c>
      <c r="RQ32" s="9" t="e">
        <v>#N/A</v>
      </c>
      <c r="RR32" s="2" t="e">
        <f>IFERROR(RS32-VLOOKUP($A32,'TB2-1'!$A:$XEW,1+IFERROR(VALUE(RIGHT(RR$3,2)),RIGHT(RR$3,1)),TRUE),#N/A)</f>
        <v>#N/A</v>
      </c>
      <c r="RS32" s="2" t="e">
        <f t="shared" si="67"/>
        <v>#N/A</v>
      </c>
      <c r="RT32" s="2" t="e">
        <f>IFERROR(RU32-VLOOKUP($A32,'TB2-1'!$A:$XEW,1+IFERROR(VALUE(RIGHT(RT$3,2)),RIGHT(RT$3,1)),TRUE),#N/A)</f>
        <v>#N/A</v>
      </c>
      <c r="RU32" s="2" t="e">
        <f t="shared" si="67"/>
        <v>#N/A</v>
      </c>
      <c r="RV32" s="2" t="e">
        <f>IFERROR(RW32-VLOOKUP($A32,'TB2-1'!$A:$XEW,1+IFERROR(VALUE(RIGHT(RV$3,2)),RIGHT(RV$3,1)),TRUE),#N/A)</f>
        <v>#N/A</v>
      </c>
      <c r="RW32" s="2" t="e">
        <f t="shared" si="67"/>
        <v>#N/A</v>
      </c>
      <c r="RX32" s="2" t="e">
        <f>IFERROR(RY32-VLOOKUP($A32,'TB2-1'!$A:$XEW,1+IFERROR(VALUE(RIGHT(RX$3,2)),RIGHT(RX$3,1)),TRUE),#N/A)</f>
        <v>#N/A</v>
      </c>
      <c r="RY32" s="2" t="e">
        <f t="shared" si="67"/>
        <v>#N/A</v>
      </c>
      <c r="RZ32" s="2" t="e">
        <f>IFERROR(SA32-VLOOKUP($A32,'TB2-1'!$A:$XEW,1+IFERROR(VALUE(RIGHT(RZ$3,2)),RIGHT(RZ$3,1)),TRUE),#N/A)</f>
        <v>#N/A</v>
      </c>
      <c r="SA32" s="2" t="e">
        <f t="shared" si="67"/>
        <v>#N/A</v>
      </c>
      <c r="SB32" s="2" t="e">
        <f>IFERROR(SC32-VLOOKUP($A32,'TB2-1'!$A:$XEW,1+IFERROR(VALUE(RIGHT(SB$3,2)),RIGHT(SB$3,1)),TRUE),#N/A)</f>
        <v>#N/A</v>
      </c>
      <c r="SC32" s="2" t="e">
        <f t="shared" si="67"/>
        <v>#N/A</v>
      </c>
      <c r="SD32" s="2" t="e">
        <f>IFERROR(SE32-VLOOKUP($A32,'TB2-1'!$A:$XEW,1+IFERROR(VALUE(RIGHT(SD$3,2)),RIGHT(SD$3,1)),TRUE),#N/A)</f>
        <v>#N/A</v>
      </c>
      <c r="SE32" s="2" t="e">
        <f t="shared" si="67"/>
        <v>#N/A</v>
      </c>
      <c r="SF32" s="2" t="e">
        <f>IFERROR(SG32-VLOOKUP($A32,'TB2-1'!$A:$XEW,1+IFERROR(VALUE(RIGHT(SF$3,2)),RIGHT(SF$3,1)),TRUE),#N/A)</f>
        <v>#N/A</v>
      </c>
      <c r="SG32" s="2" t="e">
        <f t="shared" si="1161"/>
        <v>#N/A</v>
      </c>
      <c r="SH32" s="2" t="e">
        <f>IFERROR(SI32-VLOOKUP($A32,'TB2-1'!$A:$XEW,1+IFERROR(VALUE(RIGHT(SH$3,2)),RIGHT(SH$3,1)),TRUE),#N/A)</f>
        <v>#N/A</v>
      </c>
      <c r="SI32" s="2" t="e">
        <f t="shared" si="68"/>
        <v>#N/A</v>
      </c>
      <c r="SJ32" s="2" t="e">
        <f>IFERROR(SK32-VLOOKUP($A32,'TB2-1'!$A:$XEW,1+IFERROR(VALUE(RIGHT(SJ$3,2)),RIGHT(SJ$3,1)),TRUE),#N/A)</f>
        <v>#N/A</v>
      </c>
      <c r="SK32" s="2" t="e">
        <f t="shared" si="69"/>
        <v>#N/A</v>
      </c>
      <c r="SL32" s="5" t="e">
        <f>IFERROR(SM32-VLOOKUP($A32,'TB2-1'!$A:$XEW,1+IFERROR(VALUE(RIGHT(SL$3,2)),RIGHT(SL$3,1)),TRUE),#N/A)</f>
        <v>#N/A</v>
      </c>
      <c r="SM32" s="9" t="e">
        <v>#N/A</v>
      </c>
      <c r="SN32" s="5" t="e">
        <f>IFERROR(SO32-VLOOKUP($A32,'TB2-1'!$A:$XEW,1+IFERROR(VALUE(RIGHT(SN$3,2)),RIGHT(SN$3,1)),TRUE),#N/A)</f>
        <v>#N/A</v>
      </c>
      <c r="SO32" s="9" t="e">
        <v>#N/A</v>
      </c>
      <c r="SP32" s="5" t="e">
        <f>IFERROR(SQ32-VLOOKUP($A32,'TB2-1'!$A:$XEW,1+IFERROR(VALUE(RIGHT(SP$3,2)),RIGHT(SP$3,1)),TRUE),#N/A)</f>
        <v>#N/A</v>
      </c>
      <c r="SQ32" s="9" t="e">
        <v>#N/A</v>
      </c>
      <c r="SR32" s="5" t="e">
        <f>IFERROR(SS32-VLOOKUP($A32,'TB2-1'!$A:$XEW,1+IFERROR(VALUE(RIGHT(SR$3,2)),RIGHT(SR$3,1)),TRUE),#N/A)</f>
        <v>#N/A</v>
      </c>
      <c r="SS32" s="9" t="e">
        <v>#N/A</v>
      </c>
      <c r="ST32" s="5" t="e">
        <f>IFERROR(SU32-VLOOKUP($A32,'TB2-1'!$A:$XEW,1+IFERROR(VALUE(RIGHT(ST$3,2)),RIGHT(ST$3,1)),TRUE),#N/A)</f>
        <v>#N/A</v>
      </c>
      <c r="SU32" s="9" t="e">
        <v>#N/A</v>
      </c>
      <c r="SV32" s="5" t="e">
        <f>IFERROR(SW32-VLOOKUP($A32,'TB2-1'!$A:$XEW,1+IFERROR(VALUE(RIGHT(SV$3,2)),RIGHT(SV$3,1)),TRUE),#N/A)</f>
        <v>#N/A</v>
      </c>
      <c r="SW32" s="9" t="e">
        <v>#N/A</v>
      </c>
      <c r="SX32" s="5" t="e">
        <f>IFERROR(SY32-VLOOKUP($A32,'TB2-1'!$A:$XEW,1+IFERROR(VALUE(RIGHT(SX$3,2)),RIGHT(SX$3,1)),TRUE),#N/A)</f>
        <v>#N/A</v>
      </c>
      <c r="SY32" s="9" t="e">
        <v>#N/A</v>
      </c>
      <c r="SZ32" s="5" t="e">
        <f>IFERROR(TA32-VLOOKUP($A32,'TB2-1'!$A:$XEW,1+IFERROR(VALUE(RIGHT(SZ$3,2)),RIGHT(SZ$3,1)),TRUE),#N/A)</f>
        <v>#N/A</v>
      </c>
      <c r="TA32" s="9" t="e">
        <v>#N/A</v>
      </c>
      <c r="TB32" s="5" t="e">
        <f>IFERROR(TC32-VLOOKUP($A32,'TB2-1'!$A:$XEW,1+IFERROR(VALUE(RIGHT(TB$3,2)),RIGHT(TB$3,1)),TRUE),#N/A)</f>
        <v>#N/A</v>
      </c>
      <c r="TC32" s="5" t="e">
        <f t="shared" si="70"/>
        <v>#N/A</v>
      </c>
      <c r="TD32" s="5" t="e">
        <f>IFERROR(TE32-VLOOKUP($A32,'TB2-1'!$A:$XEW,1+IFERROR(VALUE(RIGHT(TD$3,2)),RIGHT(TD$3,1)),TRUE),#N/A)</f>
        <v>#N/A</v>
      </c>
      <c r="TE32" s="5" t="e">
        <f t="shared" si="70"/>
        <v>#N/A</v>
      </c>
      <c r="TF32" s="5" t="e">
        <f>IFERROR(TG32-VLOOKUP($A32,'TB2-1'!$A:$XEW,1+IFERROR(VALUE(RIGHT(TF$3,2)),RIGHT(TF$3,1)),TRUE),#N/A)</f>
        <v>#N/A</v>
      </c>
      <c r="TG32" s="5" t="e">
        <f t="shared" si="70"/>
        <v>#N/A</v>
      </c>
      <c r="TH32" s="5" t="e">
        <f>IFERROR(TI32-VLOOKUP($A32,'TB2-1'!$A:$XEW,1+IFERROR(VALUE(RIGHT(TH$3,2)),RIGHT(TH$3,1)),TRUE),#N/A)</f>
        <v>#N/A</v>
      </c>
      <c r="TI32" s="5" t="e">
        <f t="shared" si="70"/>
        <v>#N/A</v>
      </c>
      <c r="TJ32" s="5" t="e">
        <f>IFERROR(TK32-VLOOKUP($A32,'TB2-1'!$A:$XEW,1+IFERROR(VALUE(RIGHT(TJ$3,2)),RIGHT(TJ$3,1)),TRUE),#N/A)</f>
        <v>#N/A</v>
      </c>
      <c r="TK32" s="5" t="e">
        <f t="shared" si="70"/>
        <v>#N/A</v>
      </c>
      <c r="TL32" s="5" t="e">
        <f>IFERROR(TM32-VLOOKUP($A32,'TB2-1'!$A:$XEW,1+IFERROR(VALUE(RIGHT(TL$3,2)),RIGHT(TL$3,1)),TRUE),#N/A)</f>
        <v>#N/A</v>
      </c>
      <c r="TM32" s="5" t="e">
        <f t="shared" si="70"/>
        <v>#N/A</v>
      </c>
      <c r="TN32" s="5" t="e">
        <f>IFERROR(TO32-VLOOKUP($A32,'TB2-1'!$A:$XEW,1+IFERROR(VALUE(RIGHT(TN$3,2)),RIGHT(TN$3,1)),TRUE),#N/A)</f>
        <v>#N/A</v>
      </c>
      <c r="TO32" s="5" t="e">
        <f t="shared" si="70"/>
        <v>#N/A</v>
      </c>
      <c r="TP32" s="5" t="e">
        <f>IFERROR(TQ32-VLOOKUP($A32,'TB2-1'!$A:$XEW,1+IFERROR(VALUE(RIGHT(TP$3,2)),RIGHT(TP$3,1)),TRUE),#N/A)</f>
        <v>#N/A</v>
      </c>
      <c r="TQ32" s="5" t="e">
        <f t="shared" si="1163"/>
        <v>#N/A</v>
      </c>
      <c r="TR32" s="5" t="e">
        <f>IFERROR(TS32-VLOOKUP($A32,'TB2-1'!$A:$XEW,1+IFERROR(VALUE(RIGHT(TR$3,2)),RIGHT(TR$3,1)),TRUE),#N/A)</f>
        <v>#N/A</v>
      </c>
      <c r="TS32" s="5" t="e">
        <f t="shared" si="71"/>
        <v>#N/A</v>
      </c>
      <c r="TT32" s="5" t="e">
        <f>IFERROR(TU32-VLOOKUP($A32,'TB2-1'!$A:$XEW,1+IFERROR(VALUE(RIGHT(TT$3,2)),RIGHT(TT$3,1)),TRUE),#N/A)</f>
        <v>#N/A</v>
      </c>
      <c r="TU32" s="5" t="e">
        <f t="shared" si="72"/>
        <v>#N/A</v>
      </c>
      <c r="TV32" s="2" t="e">
        <f>IFERROR(TW32-VLOOKUP($A32,'TB2-1'!$A:$XEW,1+IFERROR(VALUE(RIGHT(TV$3,2)),RIGHT(TV$3,1)),TRUE),#N/A)</f>
        <v>#N/A</v>
      </c>
      <c r="TW32" s="9" t="e">
        <v>#N/A</v>
      </c>
      <c r="TX32" s="2" t="e">
        <f>IFERROR(TY32-VLOOKUP($A32,'TB2-1'!$A:$XEW,1+IFERROR(VALUE(RIGHT(TX$3,2)),RIGHT(TX$3,1)),TRUE),#N/A)</f>
        <v>#N/A</v>
      </c>
      <c r="TY32" s="9" t="e">
        <v>#N/A</v>
      </c>
      <c r="TZ32" s="2" t="e">
        <f>IFERROR(UA32-VLOOKUP($A32,'TB2-1'!$A:$XEW,1+IFERROR(VALUE(RIGHT(TZ$3,2)),RIGHT(TZ$3,1)),TRUE),#N/A)</f>
        <v>#N/A</v>
      </c>
      <c r="UA32" s="9" t="e">
        <v>#N/A</v>
      </c>
      <c r="UB32" s="2" t="e">
        <f>IFERROR(UC32-VLOOKUP($A32,'TB2-1'!$A:$XEW,1+IFERROR(VALUE(RIGHT(UB$3,2)),RIGHT(UB$3,1)),TRUE),#N/A)</f>
        <v>#N/A</v>
      </c>
      <c r="UC32" s="9" t="e">
        <v>#N/A</v>
      </c>
      <c r="UD32" s="2" t="e">
        <f>IFERROR(UE32-VLOOKUP($A32,'TB2-1'!$A:$XEW,1+IFERROR(VALUE(RIGHT(UD$3,2)),RIGHT(UD$3,1)),TRUE),#N/A)</f>
        <v>#N/A</v>
      </c>
      <c r="UE32" s="9" t="e">
        <v>#N/A</v>
      </c>
      <c r="UF32" s="2" t="e">
        <f>IFERROR(UG32-VLOOKUP($A32,'TB2-1'!$A:$XEW,1+IFERROR(VALUE(RIGHT(UF$3,2)),RIGHT(UF$3,1)),TRUE),#N/A)</f>
        <v>#N/A</v>
      </c>
      <c r="UG32" s="9" t="e">
        <v>#N/A</v>
      </c>
      <c r="UH32" s="2" t="e">
        <f>IFERROR(UI32-VLOOKUP($A32,'TB2-1'!$A:$XEW,1+IFERROR(VALUE(RIGHT(UH$3,2)),RIGHT(UH$3,1)),TRUE),#N/A)</f>
        <v>#N/A</v>
      </c>
      <c r="UI32" s="9" t="e">
        <v>#N/A</v>
      </c>
      <c r="UJ32" s="2" t="e">
        <f>IFERROR(UK32-VLOOKUP($A32,'TB2-1'!$A:$XEW,1+IFERROR(VALUE(RIGHT(UJ$3,2)),RIGHT(UJ$3,1)),TRUE),#N/A)</f>
        <v>#N/A</v>
      </c>
      <c r="UK32" s="9" t="e">
        <v>#N/A</v>
      </c>
      <c r="UL32" s="2" t="e">
        <f>IFERROR(UM32-VLOOKUP($A32,'TB2-1'!$A:$XEW,1+IFERROR(VALUE(RIGHT(UL$3,2)),RIGHT(UL$3,1)),TRUE),#N/A)</f>
        <v>#N/A</v>
      </c>
      <c r="UM32" s="2" t="e">
        <f t="shared" si="73"/>
        <v>#N/A</v>
      </c>
      <c r="UN32" s="2" t="e">
        <f>IFERROR(UO32-VLOOKUP($A32,'TB2-1'!$A:$XEW,1+IFERROR(VALUE(RIGHT(UN$3,2)),RIGHT(UN$3,1)),TRUE),#N/A)</f>
        <v>#N/A</v>
      </c>
      <c r="UO32" s="2" t="e">
        <f t="shared" si="73"/>
        <v>#N/A</v>
      </c>
      <c r="UP32" s="2" t="e">
        <f>IFERROR(UQ32-VLOOKUP($A32,'TB2-1'!$A:$XEW,1+IFERROR(VALUE(RIGHT(UP$3,2)),RIGHT(UP$3,1)),TRUE),#N/A)</f>
        <v>#N/A</v>
      </c>
      <c r="UQ32" s="2" t="e">
        <f t="shared" si="73"/>
        <v>#N/A</v>
      </c>
      <c r="UR32" s="2" t="e">
        <f>IFERROR(US32-VLOOKUP($A32,'TB2-1'!$A:$XEW,1+IFERROR(VALUE(RIGHT(UR$3,2)),RIGHT(UR$3,1)),TRUE),#N/A)</f>
        <v>#N/A</v>
      </c>
      <c r="US32" s="2" t="e">
        <f t="shared" si="73"/>
        <v>#N/A</v>
      </c>
      <c r="UT32" s="2" t="e">
        <f>IFERROR(UU32-VLOOKUP($A32,'TB2-1'!$A:$XEW,1+IFERROR(VALUE(RIGHT(UT$3,2)),RIGHT(UT$3,1)),TRUE),#N/A)</f>
        <v>#N/A</v>
      </c>
      <c r="UU32" s="2" t="e">
        <f t="shared" si="73"/>
        <v>#N/A</v>
      </c>
      <c r="UV32" s="2" t="e">
        <f>IFERROR(UW32-VLOOKUP($A32,'TB2-1'!$A:$XEW,1+IFERROR(VALUE(RIGHT(UV$3,2)),RIGHT(UV$3,1)),TRUE),#N/A)</f>
        <v>#N/A</v>
      </c>
      <c r="UW32" s="2" t="e">
        <f t="shared" si="73"/>
        <v>#N/A</v>
      </c>
      <c r="UX32" s="2" t="e">
        <f>IFERROR(UY32-VLOOKUP($A32,'TB2-1'!$A:$XEW,1+IFERROR(VALUE(RIGHT(UX$3,2)),RIGHT(UX$3,1)),TRUE),#N/A)</f>
        <v>#N/A</v>
      </c>
      <c r="UY32" s="2" t="e">
        <f t="shared" si="73"/>
        <v>#N/A</v>
      </c>
      <c r="UZ32" s="2" t="e">
        <f>IFERROR(VA32-VLOOKUP($A32,'TB2-1'!$A:$XEW,1+IFERROR(VALUE(RIGHT(UZ$3,2)),RIGHT(UZ$3,1)),TRUE),#N/A)</f>
        <v>#N/A</v>
      </c>
      <c r="VA32" s="2" t="e">
        <f t="shared" si="1165"/>
        <v>#N/A</v>
      </c>
      <c r="VB32" s="2" t="e">
        <f>IFERROR(VC32-VLOOKUP($A32,'TB2-1'!$A:$XEW,1+IFERROR(VALUE(RIGHT(VB$3,2)),RIGHT(VB$3,1)),TRUE),#N/A)</f>
        <v>#N/A</v>
      </c>
      <c r="VC32" s="2" t="e">
        <f t="shared" si="74"/>
        <v>#N/A</v>
      </c>
      <c r="VD32" s="2" t="e">
        <f>IFERROR(VE32-VLOOKUP($A32,'TB2-1'!$A:$XEW,1+IFERROR(VALUE(RIGHT(VD$3,2)),RIGHT(VD$3,1)),TRUE),#N/A)</f>
        <v>#N/A</v>
      </c>
      <c r="VE32" s="2" t="e">
        <f t="shared" si="75"/>
        <v>#N/A</v>
      </c>
      <c r="VF32" s="5" t="e">
        <f>IFERROR(VG32-VLOOKUP($A32,'TB2-1'!$A:$XEW,1+IFERROR(VALUE(RIGHT(VF$3,2)),RIGHT(VF$3,1)),TRUE),#N/A)</f>
        <v>#N/A</v>
      </c>
      <c r="VG32" s="9" t="e">
        <v>#N/A</v>
      </c>
      <c r="VH32" s="5" t="e">
        <f>IFERROR(VI32-VLOOKUP($A32,'TB2-1'!$A:$XEW,1+IFERROR(VALUE(RIGHT(VH$3,2)),RIGHT(VH$3,1)),TRUE),#N/A)</f>
        <v>#N/A</v>
      </c>
      <c r="VI32" s="9" t="e">
        <v>#N/A</v>
      </c>
      <c r="VJ32" s="5" t="e">
        <f>IFERROR(VK32-VLOOKUP($A32,'TB2-1'!$A:$XEW,1+IFERROR(VALUE(RIGHT(VJ$3,2)),RIGHT(VJ$3,1)),TRUE),#N/A)</f>
        <v>#N/A</v>
      </c>
      <c r="VK32" s="9" t="e">
        <v>#N/A</v>
      </c>
      <c r="VL32" s="5" t="e">
        <f>IFERROR(VM32-VLOOKUP($A32,'TB2-1'!$A:$XEW,1+IFERROR(VALUE(RIGHT(VL$3,2)),RIGHT(VL$3,1)),TRUE),#N/A)</f>
        <v>#N/A</v>
      </c>
      <c r="VM32" s="9" t="e">
        <v>#N/A</v>
      </c>
      <c r="VN32" s="5" t="e">
        <f>IFERROR(VO32-VLOOKUP($A32,'TB2-1'!$A:$XEW,1+IFERROR(VALUE(RIGHT(VN$3,2)),RIGHT(VN$3,1)),TRUE),#N/A)</f>
        <v>#N/A</v>
      </c>
      <c r="VO32" s="9" t="e">
        <v>#N/A</v>
      </c>
      <c r="VP32" s="5" t="e">
        <f>IFERROR(VQ32-VLOOKUP($A32,'TB2-1'!$A:$XEW,1+IFERROR(VALUE(RIGHT(VP$3,2)),RIGHT(VP$3,1)),TRUE),#N/A)</f>
        <v>#N/A</v>
      </c>
      <c r="VQ32" s="9" t="e">
        <v>#N/A</v>
      </c>
      <c r="VR32" s="5" t="e">
        <f>IFERROR(VS32-VLOOKUP($A32,'TB2-1'!$A:$XEW,1+IFERROR(VALUE(RIGHT(VR$3,2)),RIGHT(VR$3,1)),TRUE),#N/A)</f>
        <v>#N/A</v>
      </c>
      <c r="VS32" s="9" t="e">
        <v>#N/A</v>
      </c>
      <c r="VT32" s="5" t="e">
        <f>IFERROR(VU32-VLOOKUP($A32,'TB2-1'!$A:$XEW,1+IFERROR(VALUE(RIGHT(VT$3,2)),RIGHT(VT$3,1)),TRUE),#N/A)</f>
        <v>#N/A</v>
      </c>
      <c r="VU32" s="9" t="e">
        <v>#N/A</v>
      </c>
      <c r="VV32" s="5" t="e">
        <f>IFERROR(VW32-VLOOKUP($A32,'TB2-1'!$A:$XEW,1+IFERROR(VALUE(RIGHT(VV$3,2)),RIGHT(VV$3,1)),TRUE),#N/A)</f>
        <v>#N/A</v>
      </c>
      <c r="VW32" s="5" t="e">
        <f t="shared" si="76"/>
        <v>#N/A</v>
      </c>
      <c r="VX32" s="5" t="e">
        <f>IFERROR(VY32-VLOOKUP($A32,'TB2-1'!$A:$XEW,1+IFERROR(VALUE(RIGHT(VX$3,2)),RIGHT(VX$3,1)),TRUE),#N/A)</f>
        <v>#N/A</v>
      </c>
      <c r="VY32" s="5" t="e">
        <f t="shared" si="76"/>
        <v>#N/A</v>
      </c>
      <c r="VZ32" s="5" t="e">
        <f>IFERROR(WA32-VLOOKUP($A32,'TB2-1'!$A:$XEW,1+IFERROR(VALUE(RIGHT(VZ$3,2)),RIGHT(VZ$3,1)),TRUE),#N/A)</f>
        <v>#N/A</v>
      </c>
      <c r="WA32" s="5" t="e">
        <f t="shared" si="76"/>
        <v>#N/A</v>
      </c>
      <c r="WB32" s="5" t="e">
        <f>IFERROR(WC32-VLOOKUP($A32,'TB2-1'!$A:$XEW,1+IFERROR(VALUE(RIGHT(WB$3,2)),RIGHT(WB$3,1)),TRUE),#N/A)</f>
        <v>#N/A</v>
      </c>
      <c r="WC32" s="5" t="e">
        <f t="shared" si="76"/>
        <v>#N/A</v>
      </c>
      <c r="WD32" s="5" t="e">
        <f>IFERROR(WE32-VLOOKUP($A32,'TB2-1'!$A:$XEW,1+IFERROR(VALUE(RIGHT(WD$3,2)),RIGHT(WD$3,1)),TRUE),#N/A)</f>
        <v>#N/A</v>
      </c>
      <c r="WE32" s="5" t="e">
        <f t="shared" si="76"/>
        <v>#N/A</v>
      </c>
      <c r="WF32" s="5" t="e">
        <f>IFERROR(WG32-VLOOKUP($A32,'TB2-1'!$A:$XEW,1+IFERROR(VALUE(RIGHT(WF$3,2)),RIGHT(WF$3,1)),TRUE),#N/A)</f>
        <v>#N/A</v>
      </c>
      <c r="WG32" s="5" t="e">
        <f t="shared" si="76"/>
        <v>#N/A</v>
      </c>
      <c r="WH32" s="5" t="e">
        <f>IFERROR(WI32-VLOOKUP($A32,'TB2-1'!$A:$XEW,1+IFERROR(VALUE(RIGHT(WH$3,2)),RIGHT(WH$3,1)),TRUE),#N/A)</f>
        <v>#N/A</v>
      </c>
      <c r="WI32" s="5" t="e">
        <f t="shared" si="76"/>
        <v>#N/A</v>
      </c>
      <c r="WJ32" s="5" t="e">
        <f>IFERROR(WK32-VLOOKUP($A32,'TB2-1'!$A:$XEW,1+IFERROR(VALUE(RIGHT(WJ$3,2)),RIGHT(WJ$3,1)),TRUE),#N/A)</f>
        <v>#N/A</v>
      </c>
      <c r="WK32" s="5" t="e">
        <f t="shared" si="1167"/>
        <v>#N/A</v>
      </c>
      <c r="WL32" s="5" t="e">
        <f>IFERROR(WM32-VLOOKUP($A32,'TB2-1'!$A:$XEW,1+IFERROR(VALUE(RIGHT(WL$3,2)),RIGHT(WL$3,1)),TRUE),#N/A)</f>
        <v>#N/A</v>
      </c>
      <c r="WM32" s="5" t="e">
        <f t="shared" si="77"/>
        <v>#N/A</v>
      </c>
      <c r="WN32" s="5" t="e">
        <f>IFERROR(WO32-VLOOKUP($A32,'TB2-1'!$A:$XEW,1+IFERROR(VALUE(RIGHT(WN$3,2)),RIGHT(WN$3,1)),TRUE),#N/A)</f>
        <v>#N/A</v>
      </c>
      <c r="WO32" s="5" t="e">
        <f t="shared" si="78"/>
        <v>#N/A</v>
      </c>
      <c r="WP32" s="2" t="e">
        <f>IFERROR(WQ32-VLOOKUP($A32,'TB2-1'!$A:$XEW,1+IFERROR(VALUE(RIGHT(WP$3,2)),RIGHT(WP$3,1)),TRUE),#N/A)</f>
        <v>#N/A</v>
      </c>
      <c r="WQ32" s="9" t="e">
        <v>#N/A</v>
      </c>
      <c r="WR32" s="2" t="e">
        <f>IFERROR(WS32-VLOOKUP($A32,'TB2-1'!$A:$XEW,1+IFERROR(VALUE(RIGHT(WR$3,2)),RIGHT(WR$3,1)),TRUE),#N/A)</f>
        <v>#N/A</v>
      </c>
      <c r="WS32" s="9" t="e">
        <v>#N/A</v>
      </c>
      <c r="WT32" s="2" t="e">
        <f>IFERROR(WU32-VLOOKUP($A32,'TB2-1'!$A:$XEW,1+IFERROR(VALUE(RIGHT(WT$3,2)),RIGHT(WT$3,1)),TRUE),#N/A)</f>
        <v>#N/A</v>
      </c>
      <c r="WU32" s="9" t="e">
        <v>#N/A</v>
      </c>
      <c r="WV32" s="2" t="e">
        <f>IFERROR(WW32-VLOOKUP($A32,'TB2-1'!$A:$XEW,1+IFERROR(VALUE(RIGHT(WV$3,2)),RIGHT(WV$3,1)),TRUE),#N/A)</f>
        <v>#N/A</v>
      </c>
      <c r="WW32" s="9" t="e">
        <v>#N/A</v>
      </c>
      <c r="WX32" s="2" t="e">
        <f>IFERROR(WY32-VLOOKUP($A32,'TB2-1'!$A:$XEW,1+IFERROR(VALUE(RIGHT(WX$3,2)),RIGHT(WX$3,1)),TRUE),#N/A)</f>
        <v>#N/A</v>
      </c>
      <c r="WY32" s="9" t="e">
        <v>#N/A</v>
      </c>
      <c r="WZ32" s="2" t="e">
        <f>IFERROR(XA32-VLOOKUP($A32,'TB2-1'!$A:$XEW,1+IFERROR(VALUE(RIGHT(WZ$3,2)),RIGHT(WZ$3,1)),TRUE),#N/A)</f>
        <v>#N/A</v>
      </c>
      <c r="XA32" s="9" t="e">
        <v>#N/A</v>
      </c>
      <c r="XB32" s="2" t="e">
        <f>IFERROR(XC32-VLOOKUP($A32,'TB2-1'!$A:$XEW,1+IFERROR(VALUE(RIGHT(XB$3,2)),RIGHT(XB$3,1)),TRUE),#N/A)</f>
        <v>#N/A</v>
      </c>
      <c r="XC32" s="9" t="e">
        <v>#N/A</v>
      </c>
      <c r="XD32" s="2" t="e">
        <f>IFERROR(XE32-VLOOKUP($A32,'TB2-1'!$A:$XEW,1+IFERROR(VALUE(RIGHT(XD$3,2)),RIGHT(XD$3,1)),TRUE),#N/A)</f>
        <v>#N/A</v>
      </c>
      <c r="XE32" s="9" t="e">
        <v>#N/A</v>
      </c>
      <c r="XF32" s="2" t="e">
        <f>IFERROR(XG32-VLOOKUP($A32,'TB2-1'!$A:$XEW,1+IFERROR(VALUE(RIGHT(XF$3,2)),RIGHT(XF$3,1)),TRUE),#N/A)</f>
        <v>#N/A</v>
      </c>
      <c r="XG32" s="2" t="e">
        <f t="shared" si="79"/>
        <v>#N/A</v>
      </c>
      <c r="XH32" s="2" t="e">
        <f>IFERROR(XI32-VLOOKUP($A32,'TB2-1'!$A:$XEW,1+IFERROR(VALUE(RIGHT(XH$3,2)),RIGHT(XH$3,1)),TRUE),#N/A)</f>
        <v>#N/A</v>
      </c>
      <c r="XI32" s="2" t="e">
        <f t="shared" si="79"/>
        <v>#N/A</v>
      </c>
      <c r="XJ32" s="2" t="e">
        <f>IFERROR(XK32-VLOOKUP($A32,'TB2-1'!$A:$XEW,1+IFERROR(VALUE(RIGHT(XJ$3,2)),RIGHT(XJ$3,1)),TRUE),#N/A)</f>
        <v>#N/A</v>
      </c>
      <c r="XK32" s="2" t="e">
        <f t="shared" si="79"/>
        <v>#N/A</v>
      </c>
      <c r="XL32" s="2" t="e">
        <f>IFERROR(XM32-VLOOKUP($A32,'TB2-1'!$A:$XEW,1+IFERROR(VALUE(RIGHT(XL$3,2)),RIGHT(XL$3,1)),TRUE),#N/A)</f>
        <v>#N/A</v>
      </c>
      <c r="XM32" s="2" t="e">
        <f t="shared" si="79"/>
        <v>#N/A</v>
      </c>
      <c r="XN32" s="2" t="e">
        <f>IFERROR(XO32-VLOOKUP($A32,'TB2-1'!$A:$XEW,1+IFERROR(VALUE(RIGHT(XN$3,2)),RIGHT(XN$3,1)),TRUE),#N/A)</f>
        <v>#N/A</v>
      </c>
      <c r="XO32" s="2" t="e">
        <f t="shared" si="79"/>
        <v>#N/A</v>
      </c>
      <c r="XP32" s="2" t="e">
        <f>IFERROR(XQ32-VLOOKUP($A32,'TB2-1'!$A:$XEW,1+IFERROR(VALUE(RIGHT(XP$3,2)),RIGHT(XP$3,1)),TRUE),#N/A)</f>
        <v>#N/A</v>
      </c>
      <c r="XQ32" s="2" t="e">
        <f t="shared" si="79"/>
        <v>#N/A</v>
      </c>
      <c r="XR32" s="2" t="e">
        <f>IFERROR(XS32-VLOOKUP($A32,'TB2-1'!$A:$XEW,1+IFERROR(VALUE(RIGHT(XR$3,2)),RIGHT(XR$3,1)),TRUE),#N/A)</f>
        <v>#N/A</v>
      </c>
      <c r="XS32" s="2" t="e">
        <f t="shared" si="79"/>
        <v>#N/A</v>
      </c>
      <c r="XT32" s="2" t="e">
        <f>IFERROR(XU32-VLOOKUP($A32,'TB2-1'!$A:$XEW,1+IFERROR(VALUE(RIGHT(XT$3,2)),RIGHT(XT$3,1)),TRUE),#N/A)</f>
        <v>#N/A</v>
      </c>
      <c r="XU32" s="2" t="e">
        <f t="shared" si="1169"/>
        <v>#N/A</v>
      </c>
      <c r="XV32" s="2" t="e">
        <f>IFERROR(XW32-VLOOKUP($A32,'TB2-1'!$A:$XEW,1+IFERROR(VALUE(RIGHT(XV$3,2)),RIGHT(XV$3,1)),TRUE),#N/A)</f>
        <v>#N/A</v>
      </c>
      <c r="XW32" s="2" t="e">
        <f t="shared" si="80"/>
        <v>#N/A</v>
      </c>
      <c r="XX32" s="2" t="e">
        <f>IFERROR(XY32-VLOOKUP($A32,'TB2-1'!$A:$XEW,1+IFERROR(VALUE(RIGHT(XX$3,2)),RIGHT(XX$3,1)),TRUE),#N/A)</f>
        <v>#N/A</v>
      </c>
      <c r="XY32" s="2" t="e">
        <f t="shared" si="81"/>
        <v>#N/A</v>
      </c>
      <c r="XZ32" s="5" t="e">
        <f>IFERROR(YA32-VLOOKUP($A32,'TB2-1'!$A:$XEW,1+IFERROR(VALUE(RIGHT(XZ$3,2)),RIGHT(XZ$3,1)),TRUE),#N/A)</f>
        <v>#N/A</v>
      </c>
      <c r="YA32" s="9" t="e">
        <v>#N/A</v>
      </c>
      <c r="YB32" s="5" t="e">
        <f>IFERROR(YC32-VLOOKUP($A32,'TB2-1'!$A:$XEW,1+IFERROR(VALUE(RIGHT(YB$3,2)),RIGHT(YB$3,1)),TRUE),#N/A)</f>
        <v>#N/A</v>
      </c>
      <c r="YC32" s="9" t="e">
        <v>#N/A</v>
      </c>
      <c r="YD32" s="5" t="e">
        <f>IFERROR(YE32-VLOOKUP($A32,'TB2-1'!$A:$XEW,1+IFERROR(VALUE(RIGHT(YD$3,2)),RIGHT(YD$3,1)),TRUE),#N/A)</f>
        <v>#N/A</v>
      </c>
      <c r="YE32" s="9" t="e">
        <v>#N/A</v>
      </c>
      <c r="YF32" s="5" t="e">
        <f>IFERROR(YG32-VLOOKUP($A32,'TB2-1'!$A:$XEW,1+IFERROR(VALUE(RIGHT(YF$3,2)),RIGHT(YF$3,1)),TRUE),#N/A)</f>
        <v>#N/A</v>
      </c>
      <c r="YG32" s="9" t="e">
        <v>#N/A</v>
      </c>
      <c r="YH32" s="5" t="e">
        <f>IFERROR(YI32-VLOOKUP($A32,'TB2-1'!$A:$XEW,1+IFERROR(VALUE(RIGHT(YH$3,2)),RIGHT(YH$3,1)),TRUE),#N/A)</f>
        <v>#N/A</v>
      </c>
      <c r="YI32" s="9" t="e">
        <v>#N/A</v>
      </c>
      <c r="YJ32" s="5" t="e">
        <f>IFERROR(YK32-VLOOKUP($A32,'TB2-1'!$A:$XEW,1+IFERROR(VALUE(RIGHT(YJ$3,2)),RIGHT(YJ$3,1)),TRUE),#N/A)</f>
        <v>#N/A</v>
      </c>
      <c r="YK32" s="9" t="e">
        <v>#N/A</v>
      </c>
      <c r="YL32" s="5" t="e">
        <f>IFERROR(YM32-VLOOKUP($A32,'TB2-1'!$A:$XEW,1+IFERROR(VALUE(RIGHT(YL$3,2)),RIGHT(YL$3,1)),TRUE),#N/A)</f>
        <v>#N/A</v>
      </c>
      <c r="YM32" s="9" t="e">
        <v>#N/A</v>
      </c>
      <c r="YN32" s="5" t="e">
        <f>IFERROR(YO32-VLOOKUP($A32,'TB2-1'!$A:$XEW,1+IFERROR(VALUE(RIGHT(YN$3,2)),RIGHT(YN$3,1)),TRUE),#N/A)</f>
        <v>#N/A</v>
      </c>
      <c r="YO32" s="9" t="e">
        <v>#N/A</v>
      </c>
      <c r="YP32" s="5" t="e">
        <f>IFERROR(YQ32-VLOOKUP($A32,'TB2-1'!$A:$XEW,1+IFERROR(VALUE(RIGHT(YP$3,2)),RIGHT(YP$3,1)),TRUE),#N/A)</f>
        <v>#N/A</v>
      </c>
      <c r="YQ32" s="5" t="e">
        <f t="shared" si="82"/>
        <v>#N/A</v>
      </c>
      <c r="YR32" s="5" t="e">
        <f>IFERROR(YS32-VLOOKUP($A32,'TB2-1'!$A:$XEW,1+IFERROR(VALUE(RIGHT(YR$3,2)),RIGHT(YR$3,1)),TRUE),#N/A)</f>
        <v>#N/A</v>
      </c>
      <c r="YS32" s="5" t="e">
        <f t="shared" si="82"/>
        <v>#N/A</v>
      </c>
      <c r="YT32" s="5" t="e">
        <f>IFERROR(YU32-VLOOKUP($A32,'TB2-1'!$A:$XEW,1+IFERROR(VALUE(RIGHT(YT$3,2)),RIGHT(YT$3,1)),TRUE),#N/A)</f>
        <v>#N/A</v>
      </c>
      <c r="YU32" s="5" t="e">
        <f t="shared" si="82"/>
        <v>#N/A</v>
      </c>
      <c r="YV32" s="5" t="e">
        <f>IFERROR(YW32-VLOOKUP($A32,'TB2-1'!$A:$XEW,1+IFERROR(VALUE(RIGHT(YV$3,2)),RIGHT(YV$3,1)),TRUE),#N/A)</f>
        <v>#N/A</v>
      </c>
      <c r="YW32" s="5" t="e">
        <f t="shared" si="82"/>
        <v>#N/A</v>
      </c>
      <c r="YX32" s="5" t="e">
        <f>IFERROR(YY32-VLOOKUP($A32,'TB2-1'!$A:$XEW,1+IFERROR(VALUE(RIGHT(YX$3,2)),RIGHT(YX$3,1)),TRUE),#N/A)</f>
        <v>#N/A</v>
      </c>
      <c r="YY32" s="5" t="e">
        <f t="shared" si="82"/>
        <v>#N/A</v>
      </c>
      <c r="YZ32" s="5" t="e">
        <f>IFERROR(ZA32-VLOOKUP($A32,'TB2-1'!$A:$XEW,1+IFERROR(VALUE(RIGHT(YZ$3,2)),RIGHT(YZ$3,1)),TRUE),#N/A)</f>
        <v>#N/A</v>
      </c>
      <c r="ZA32" s="5" t="e">
        <f t="shared" si="82"/>
        <v>#N/A</v>
      </c>
      <c r="ZB32" s="5" t="e">
        <f>IFERROR(ZC32-VLOOKUP($A32,'TB2-1'!$A:$XEW,1+IFERROR(VALUE(RIGHT(ZB$3,2)),RIGHT(ZB$3,1)),TRUE),#N/A)</f>
        <v>#N/A</v>
      </c>
      <c r="ZC32" s="5" t="e">
        <f t="shared" si="82"/>
        <v>#N/A</v>
      </c>
      <c r="ZD32" s="5" t="e">
        <f>IFERROR(ZE32-VLOOKUP($A32,'TB2-1'!$A:$XEW,1+IFERROR(VALUE(RIGHT(ZD$3,2)),RIGHT(ZD$3,1)),TRUE),#N/A)</f>
        <v>#N/A</v>
      </c>
      <c r="ZE32" s="5" t="e">
        <f t="shared" si="1171"/>
        <v>#N/A</v>
      </c>
      <c r="ZF32" s="5" t="e">
        <f>IFERROR(ZG32-VLOOKUP($A32,'TB2-1'!$A:$XEW,1+IFERROR(VALUE(RIGHT(ZF$3,2)),RIGHT(ZF$3,1)),TRUE),#N/A)</f>
        <v>#N/A</v>
      </c>
      <c r="ZG32" s="5" t="e">
        <f t="shared" si="83"/>
        <v>#N/A</v>
      </c>
      <c r="ZH32" s="5" t="e">
        <f>IFERROR(ZI32-VLOOKUP($A32,'TB2-1'!$A:$XEW,1+IFERROR(VALUE(RIGHT(ZH$3,2)),RIGHT(ZH$3,1)),TRUE),#N/A)</f>
        <v>#N/A</v>
      </c>
      <c r="ZI32" s="5" t="e">
        <f t="shared" si="84"/>
        <v>#N/A</v>
      </c>
      <c r="ZJ32" s="2" t="e">
        <f>IFERROR(ZK32-VLOOKUP($A32,'TB2-1'!$A:$XEW,1+IFERROR(VALUE(RIGHT(ZJ$3,2)),RIGHT(ZJ$3,1)),TRUE),#N/A)</f>
        <v>#N/A</v>
      </c>
      <c r="ZK32" s="9" t="e">
        <v>#N/A</v>
      </c>
      <c r="ZL32" s="2" t="e">
        <f>IFERROR(ZM32-VLOOKUP($A32,'TB2-1'!$A:$XEW,1+IFERROR(VALUE(RIGHT(ZL$3,2)),RIGHT(ZL$3,1)),TRUE),#N/A)</f>
        <v>#N/A</v>
      </c>
      <c r="ZM32" s="9" t="e">
        <v>#N/A</v>
      </c>
      <c r="ZN32" s="2" t="e">
        <f>IFERROR(ZO32-VLOOKUP($A32,'TB2-1'!$A:$XEW,1+IFERROR(VALUE(RIGHT(ZN$3,2)),RIGHT(ZN$3,1)),TRUE),#N/A)</f>
        <v>#N/A</v>
      </c>
      <c r="ZO32" s="9" t="e">
        <v>#N/A</v>
      </c>
      <c r="ZP32" s="2" t="e">
        <f>IFERROR(ZQ32-VLOOKUP($A32,'TB2-1'!$A:$XEW,1+IFERROR(VALUE(RIGHT(ZP$3,2)),RIGHT(ZP$3,1)),TRUE),#N/A)</f>
        <v>#N/A</v>
      </c>
      <c r="ZQ32" s="9" t="e">
        <v>#N/A</v>
      </c>
      <c r="ZR32" s="2" t="e">
        <f>IFERROR(ZS32-VLOOKUP($A32,'TB2-1'!$A:$XEW,1+IFERROR(VALUE(RIGHT(ZR$3,2)),RIGHT(ZR$3,1)),TRUE),#N/A)</f>
        <v>#N/A</v>
      </c>
      <c r="ZS32" s="9" t="e">
        <v>#N/A</v>
      </c>
      <c r="ZT32" s="2" t="e">
        <f>IFERROR(ZU32-VLOOKUP($A32,'TB2-1'!$A:$XEW,1+IFERROR(VALUE(RIGHT(ZT$3,2)),RIGHT(ZT$3,1)),TRUE),#N/A)</f>
        <v>#N/A</v>
      </c>
      <c r="ZU32" s="9" t="e">
        <v>#N/A</v>
      </c>
      <c r="ZV32" s="2" t="e">
        <f>IFERROR(ZW32-VLOOKUP($A32,'TB2-1'!$A:$XEW,1+IFERROR(VALUE(RIGHT(ZV$3,2)),RIGHT(ZV$3,1)),TRUE),#N/A)</f>
        <v>#N/A</v>
      </c>
      <c r="ZW32" s="9" t="e">
        <v>#N/A</v>
      </c>
      <c r="ZX32" s="2" t="e">
        <f>IFERROR(ZY32-VLOOKUP($A32,'TB2-1'!$A:$XEW,1+IFERROR(VALUE(RIGHT(ZX$3,2)),RIGHT(ZX$3,1)),TRUE),#N/A)</f>
        <v>#N/A</v>
      </c>
      <c r="ZY32" s="9" t="e">
        <v>#N/A</v>
      </c>
      <c r="ZZ32" s="2" t="e">
        <f>IFERROR(AAA32-VLOOKUP($A32,'TB2-1'!$A:$XEW,1+IFERROR(VALUE(RIGHT(ZZ$3,2)),RIGHT(ZZ$3,1)),TRUE),#N/A)</f>
        <v>#N/A</v>
      </c>
      <c r="AAA32" s="2" t="e">
        <f t="shared" si="85"/>
        <v>#N/A</v>
      </c>
      <c r="AAB32" s="2" t="e">
        <f>IFERROR(AAC32-VLOOKUP($A32,'TB2-1'!$A:$XEW,1+IFERROR(VALUE(RIGHT(AAB$3,2)),RIGHT(AAB$3,1)),TRUE),#N/A)</f>
        <v>#N/A</v>
      </c>
      <c r="AAC32" s="2" t="e">
        <f t="shared" si="85"/>
        <v>#N/A</v>
      </c>
      <c r="AAD32" s="2" t="e">
        <f>IFERROR(AAE32-VLOOKUP($A32,'TB2-1'!$A:$XEW,1+IFERROR(VALUE(RIGHT(AAD$3,2)),RIGHT(AAD$3,1)),TRUE),#N/A)</f>
        <v>#N/A</v>
      </c>
      <c r="AAE32" s="2" t="e">
        <f t="shared" si="85"/>
        <v>#N/A</v>
      </c>
      <c r="AAF32" s="2" t="e">
        <f>IFERROR(AAG32-VLOOKUP($A32,'TB2-1'!$A:$XEW,1+IFERROR(VALUE(RIGHT(AAF$3,2)),RIGHT(AAF$3,1)),TRUE),#N/A)</f>
        <v>#N/A</v>
      </c>
      <c r="AAG32" s="2" t="e">
        <f t="shared" si="85"/>
        <v>#N/A</v>
      </c>
      <c r="AAH32" s="2" t="e">
        <f>IFERROR(AAI32-VLOOKUP($A32,'TB2-1'!$A:$XEW,1+IFERROR(VALUE(RIGHT(AAH$3,2)),RIGHT(AAH$3,1)),TRUE),#N/A)</f>
        <v>#N/A</v>
      </c>
      <c r="AAI32" s="2" t="e">
        <f t="shared" si="85"/>
        <v>#N/A</v>
      </c>
      <c r="AAJ32" s="2" t="e">
        <f>IFERROR(AAK32-VLOOKUP($A32,'TB2-1'!$A:$XEW,1+IFERROR(VALUE(RIGHT(AAJ$3,2)),RIGHT(AAJ$3,1)),TRUE),#N/A)</f>
        <v>#N/A</v>
      </c>
      <c r="AAK32" s="2" t="e">
        <f t="shared" si="85"/>
        <v>#N/A</v>
      </c>
      <c r="AAL32" s="2" t="e">
        <f>IFERROR(AAM32-VLOOKUP($A32,'TB2-1'!$A:$XEW,1+IFERROR(VALUE(RIGHT(AAL$3,2)),RIGHT(AAL$3,1)),TRUE),#N/A)</f>
        <v>#N/A</v>
      </c>
      <c r="AAM32" s="2" t="e">
        <f t="shared" si="85"/>
        <v>#N/A</v>
      </c>
      <c r="AAN32" s="2" t="e">
        <f>IFERROR(AAO32-VLOOKUP($A32,'TB2-1'!$A:$XEW,1+IFERROR(VALUE(RIGHT(AAN$3,2)),RIGHT(AAN$3,1)),TRUE),#N/A)</f>
        <v>#N/A</v>
      </c>
      <c r="AAO32" s="2" t="e">
        <f t="shared" si="1173"/>
        <v>#N/A</v>
      </c>
      <c r="AAP32" s="2" t="e">
        <f>IFERROR(AAQ32-VLOOKUP($A32,'TB2-1'!$A:$XEW,1+IFERROR(VALUE(RIGHT(AAP$3,2)),RIGHT(AAP$3,1)),TRUE),#N/A)</f>
        <v>#N/A</v>
      </c>
      <c r="AAQ32" s="2" t="e">
        <f t="shared" si="86"/>
        <v>#N/A</v>
      </c>
      <c r="AAR32" s="2" t="e">
        <f>IFERROR(AAS32-VLOOKUP($A32,'TB2-1'!$A:$XEW,1+IFERROR(VALUE(RIGHT(AAR$3,2)),RIGHT(AAR$3,1)),TRUE),#N/A)</f>
        <v>#N/A</v>
      </c>
      <c r="AAS32" s="2" t="e">
        <f t="shared" si="87"/>
        <v>#N/A</v>
      </c>
      <c r="AAT32" s="5" t="e">
        <f>IFERROR(AAU32-VLOOKUP($A32,'TB2-1'!$A:$XEW,1+IFERROR(VALUE(RIGHT(AAT$3,2)),RIGHT(AAT$3,1)),TRUE),#N/A)</f>
        <v>#N/A</v>
      </c>
      <c r="AAU32" s="9" t="e">
        <v>#N/A</v>
      </c>
      <c r="AAV32" s="5" t="e">
        <f>IFERROR(AAW32-VLOOKUP($A32,'TB2-1'!$A:$XEW,1+IFERROR(VALUE(RIGHT(AAV$3,2)),RIGHT(AAV$3,1)),TRUE),#N/A)</f>
        <v>#N/A</v>
      </c>
      <c r="AAW32" s="9" t="e">
        <v>#N/A</v>
      </c>
      <c r="AAX32" s="5" t="e">
        <f>IFERROR(AAY32-VLOOKUP($A32,'TB2-1'!$A:$XEW,1+IFERROR(VALUE(RIGHT(AAX$3,2)),RIGHT(AAX$3,1)),TRUE),#N/A)</f>
        <v>#N/A</v>
      </c>
      <c r="AAY32" s="9" t="e">
        <v>#N/A</v>
      </c>
      <c r="AAZ32" s="5" t="e">
        <f>IFERROR(ABA32-VLOOKUP($A32,'TB2-1'!$A:$XEW,1+IFERROR(VALUE(RIGHT(AAZ$3,2)),RIGHT(AAZ$3,1)),TRUE),#N/A)</f>
        <v>#N/A</v>
      </c>
      <c r="ABA32" s="9" t="e">
        <v>#N/A</v>
      </c>
      <c r="ABB32" s="5" t="e">
        <f>IFERROR(ABC32-VLOOKUP($A32,'TB2-1'!$A:$XEW,1+IFERROR(VALUE(RIGHT(ABB$3,2)),RIGHT(ABB$3,1)),TRUE),#N/A)</f>
        <v>#N/A</v>
      </c>
      <c r="ABC32" s="9" t="e">
        <v>#N/A</v>
      </c>
      <c r="ABD32" s="5" t="e">
        <f>IFERROR(ABE32-VLOOKUP($A32,'TB2-1'!$A:$XEW,1+IFERROR(VALUE(RIGHT(ABD$3,2)),RIGHT(ABD$3,1)),TRUE),#N/A)</f>
        <v>#N/A</v>
      </c>
      <c r="ABE32" s="9" t="e">
        <v>#N/A</v>
      </c>
      <c r="ABF32" s="5" t="e">
        <f>IFERROR(ABG32-VLOOKUP($A32,'TB2-1'!$A:$XEW,1+IFERROR(VALUE(RIGHT(ABF$3,2)),RIGHT(ABF$3,1)),TRUE),#N/A)</f>
        <v>#N/A</v>
      </c>
      <c r="ABG32" s="9" t="e">
        <v>#N/A</v>
      </c>
      <c r="ABH32" s="5" t="e">
        <f>IFERROR(ABI32-VLOOKUP($A32,'TB2-1'!$A:$XEW,1+IFERROR(VALUE(RIGHT(ABH$3,2)),RIGHT(ABH$3,1)),TRUE),#N/A)</f>
        <v>#N/A</v>
      </c>
      <c r="ABI32" s="9" t="e">
        <v>#N/A</v>
      </c>
      <c r="ABJ32" s="5" t="e">
        <f>IFERROR(ABK32-VLOOKUP($A32,'TB2-1'!$A:$XEW,1+IFERROR(VALUE(RIGHT(ABJ$3,2)),RIGHT(ABJ$3,1)),TRUE),#N/A)</f>
        <v>#N/A</v>
      </c>
      <c r="ABK32" s="5" t="e">
        <f t="shared" si="88"/>
        <v>#N/A</v>
      </c>
      <c r="ABL32" s="5" t="e">
        <f>IFERROR(ABM32-VLOOKUP($A32,'TB2-1'!$A:$XEW,1+IFERROR(VALUE(RIGHT(ABL$3,2)),RIGHT(ABL$3,1)),TRUE),#N/A)</f>
        <v>#N/A</v>
      </c>
      <c r="ABM32" s="5" t="e">
        <f t="shared" si="88"/>
        <v>#N/A</v>
      </c>
      <c r="ABN32" s="5" t="e">
        <f>IFERROR(ABO32-VLOOKUP($A32,'TB2-1'!$A:$XEW,1+IFERROR(VALUE(RIGHT(ABN$3,2)),RIGHT(ABN$3,1)),TRUE),#N/A)</f>
        <v>#N/A</v>
      </c>
      <c r="ABO32" s="5" t="e">
        <f t="shared" si="88"/>
        <v>#N/A</v>
      </c>
      <c r="ABP32" s="5" t="e">
        <f>IFERROR(ABQ32-VLOOKUP($A32,'TB2-1'!$A:$XEW,1+IFERROR(VALUE(RIGHT(ABP$3,2)),RIGHT(ABP$3,1)),TRUE),#N/A)</f>
        <v>#N/A</v>
      </c>
      <c r="ABQ32" s="5" t="e">
        <f t="shared" si="88"/>
        <v>#N/A</v>
      </c>
      <c r="ABR32" s="5" t="e">
        <f>IFERROR(ABS32-VLOOKUP($A32,'TB2-1'!$A:$XEW,1+IFERROR(VALUE(RIGHT(ABR$3,2)),RIGHT(ABR$3,1)),TRUE),#N/A)</f>
        <v>#N/A</v>
      </c>
      <c r="ABS32" s="5" t="e">
        <f t="shared" si="88"/>
        <v>#N/A</v>
      </c>
      <c r="ABT32" s="5" t="e">
        <f>IFERROR(ABU32-VLOOKUP($A32,'TB2-1'!$A:$XEW,1+IFERROR(VALUE(RIGHT(ABT$3,2)),RIGHT(ABT$3,1)),TRUE),#N/A)</f>
        <v>#N/A</v>
      </c>
      <c r="ABU32" s="5" t="e">
        <f t="shared" si="88"/>
        <v>#N/A</v>
      </c>
      <c r="ABV32" s="5" t="e">
        <f>IFERROR(ABW32-VLOOKUP($A32,'TB2-1'!$A:$XEW,1+IFERROR(VALUE(RIGHT(ABV$3,2)),RIGHT(ABV$3,1)),TRUE),#N/A)</f>
        <v>#N/A</v>
      </c>
      <c r="ABW32" s="5" t="e">
        <f t="shared" si="88"/>
        <v>#N/A</v>
      </c>
      <c r="ABX32" s="5" t="e">
        <f>IFERROR(ABY32-VLOOKUP($A32,'TB2-1'!$A:$XEW,1+IFERROR(VALUE(RIGHT(ABX$3,2)),RIGHT(ABX$3,1)),TRUE),#N/A)</f>
        <v>#N/A</v>
      </c>
      <c r="ABY32" s="5" t="e">
        <f t="shared" si="1175"/>
        <v>#N/A</v>
      </c>
      <c r="ABZ32" s="5" t="e">
        <f>IFERROR(ACA32-VLOOKUP($A32,'TB2-1'!$A:$XEW,1+IFERROR(VALUE(RIGHT(ABZ$3,2)),RIGHT(ABZ$3,1)),TRUE),#N/A)</f>
        <v>#N/A</v>
      </c>
      <c r="ACA32" s="5" t="e">
        <f t="shared" si="89"/>
        <v>#N/A</v>
      </c>
      <c r="ACB32" s="5" t="e">
        <f>IFERROR(ACC32-VLOOKUP($A32,'TB2-1'!$A:$XEW,1+IFERROR(VALUE(RIGHT(ACB$3,2)),RIGHT(ACB$3,1)),TRUE),#N/A)</f>
        <v>#N/A</v>
      </c>
      <c r="ACC32" s="5" t="e">
        <f t="shared" si="90"/>
        <v>#N/A</v>
      </c>
      <c r="ACE32" s="2">
        <f>Config!G28</f>
        <v>630.00099999999998</v>
      </c>
      <c r="ACF32" s="6" t="e">
        <v>#N/A</v>
      </c>
      <c r="ACG32" s="6" t="e">
        <v>#N/A</v>
      </c>
      <c r="ACH32" s="6" t="e">
        <v>#N/A</v>
      </c>
      <c r="ACI32" s="6" t="e">
        <v>#N/A</v>
      </c>
      <c r="ACJ32" s="6" t="e">
        <v>#N/A</v>
      </c>
      <c r="ACK32" s="6" t="e">
        <v>#N/A</v>
      </c>
      <c r="ACL32" s="6" t="e">
        <v>#N/A</v>
      </c>
      <c r="ACM32" s="6" t="e">
        <v>#N/A</v>
      </c>
      <c r="ACN32" s="6" t="e">
        <v>#N/A</v>
      </c>
      <c r="ACO32" s="6" t="e">
        <v>#N/A</v>
      </c>
      <c r="ACP32" s="6" t="e">
        <v>#N/A</v>
      </c>
      <c r="ACQ32" s="6" t="e">
        <v>#N/A</v>
      </c>
      <c r="ACR32" s="6" t="e">
        <v>#N/A</v>
      </c>
      <c r="ACS32" s="6" t="e">
        <v>#N/A</v>
      </c>
      <c r="ACT32" s="6" t="e">
        <v>#N/A</v>
      </c>
      <c r="ACU32" s="6" t="e">
        <v>#N/A</v>
      </c>
      <c r="ACV32" s="6" t="e">
        <v>#N/A</v>
      </c>
      <c r="ACW32" s="6" t="e">
        <v>#N/A</v>
      </c>
    </row>
    <row r="33" spans="1:777" ht="15.75" thickBot="1" x14ac:dyDescent="0.3">
      <c r="A33" s="2">
        <f>Config!G29</f>
        <v>800.00099999999998</v>
      </c>
      <c r="B33" s="84" t="e">
        <v>#N/A</v>
      </c>
      <c r="C33" s="5" t="e">
        <f>IFERROR(B33+VLOOKUP($A33,'TB2-1'!$A:$XEW,1+IFERROR(VALUE(RIGHT(B$3,2)),RIGHT(B$3,1)),TRUE),#N/A)</f>
        <v>#N/A</v>
      </c>
      <c r="D33" s="10" t="e">
        <f t="shared" si="1"/>
        <v>#N/A</v>
      </c>
      <c r="E33" s="5" t="e">
        <f>IFERROR(D33+VLOOKUP($A33,'TB2-1'!$A:$XEW,1+IFERROR(VALUE(RIGHT(D$3,2)),RIGHT(D$3,1)),TRUE),#N/A)</f>
        <v>#N/A</v>
      </c>
      <c r="F33" s="10" t="e">
        <f t="shared" si="1"/>
        <v>#N/A</v>
      </c>
      <c r="G33" s="5" t="e">
        <f>IFERROR(F33+VLOOKUP($A33,'TB2-1'!$A:$XEW,1+IFERROR(VALUE(RIGHT(F$3,2)),RIGHT(F$3,1)),TRUE),#N/A)</f>
        <v>#N/A</v>
      </c>
      <c r="H33" s="10" t="e">
        <f t="shared" si="1"/>
        <v>#N/A</v>
      </c>
      <c r="I33" s="5" t="e">
        <f>IFERROR(H33+VLOOKUP($A33,'TB2-1'!$A:$XEW,1+IFERROR(VALUE(RIGHT(H$3,2)),RIGHT(H$3,1)),TRUE),#N/A)</f>
        <v>#N/A</v>
      </c>
      <c r="J33" s="10" t="e">
        <f t="shared" si="1"/>
        <v>#N/A</v>
      </c>
      <c r="K33" s="5" t="e">
        <f>IFERROR(J33+VLOOKUP($A33,'TB2-1'!$A:$XEW,1+IFERROR(VALUE(RIGHT(J$3,2)),RIGHT(J$3,1)),TRUE),#N/A)</f>
        <v>#N/A</v>
      </c>
      <c r="L33" s="10" t="e">
        <f t="shared" si="1"/>
        <v>#N/A</v>
      </c>
      <c r="M33" s="5" t="e">
        <f>IFERROR(L33+VLOOKUP($A33,'TB2-1'!$A:$XEW,1+IFERROR(VALUE(RIGHT(L$3,2)),RIGHT(L$3,1)),TRUE),#N/A)</f>
        <v>#N/A</v>
      </c>
      <c r="N33" s="10" t="e">
        <f t="shared" si="1"/>
        <v>#N/A</v>
      </c>
      <c r="O33" s="5" t="e">
        <f>IFERROR(N33+VLOOKUP($A33,'TB2-1'!$A:$XEW,1+IFERROR(VALUE(RIGHT(N$3,2)),RIGHT(N$3,1)),TRUE),#N/A)</f>
        <v>#N/A</v>
      </c>
      <c r="P33" s="10" t="e">
        <f t="shared" si="1"/>
        <v>#N/A</v>
      </c>
      <c r="Q33" s="5" t="e">
        <f>IFERROR(P33+VLOOKUP($A33,'TB2-1'!$A:$XEW,1+IFERROR(VALUE(RIGHT(P$3,2)),RIGHT(P$3,1)),TRUE),#N/A)</f>
        <v>#N/A</v>
      </c>
      <c r="R33" s="10" t="e">
        <f t="shared" si="1149"/>
        <v>#N/A</v>
      </c>
      <c r="S33" s="5" t="e">
        <f>IFERROR(R33+VLOOKUP($A33,'TB2-1'!$A:$XEW,1+IFERROR(VALUE(RIGHT(R$3,2)),RIGHT(R$3,1)),TRUE),#N/A)</f>
        <v>#N/A</v>
      </c>
      <c r="T33" s="10" t="e">
        <f t="shared" si="2"/>
        <v>#N/A</v>
      </c>
      <c r="U33" s="5" t="e">
        <f>IFERROR(T33+VLOOKUP($A33,'TB2-1'!$A:$XEW,1+IFERROR(VALUE(RIGHT(T$3,2)),RIGHT(T$3,1)),TRUE),#N/A)</f>
        <v>#N/A</v>
      </c>
      <c r="V33" s="10" t="e">
        <f t="shared" si="3"/>
        <v>#N/A</v>
      </c>
      <c r="W33" s="5" t="e">
        <f>IFERROR(V33+VLOOKUP($A33,'TB2-1'!$A:$XEW,1+IFERROR(VALUE(RIGHT(V$3,2)),RIGHT(V$3,1)),TRUE),#N/A)</f>
        <v>#N/A</v>
      </c>
      <c r="X33" s="10" t="e">
        <f t="shared" si="4"/>
        <v>#N/A</v>
      </c>
      <c r="Y33" s="5" t="e">
        <f>IFERROR(X33+VLOOKUP($A33,'TB2-1'!$A:$XEW,1+IFERROR(VALUE(RIGHT(X$3,2)),RIGHT(X$3,1)),TRUE),#N/A)</f>
        <v>#N/A</v>
      </c>
      <c r="Z33" s="10" t="e">
        <f t="shared" si="5"/>
        <v>#N/A</v>
      </c>
      <c r="AA33" s="5" t="e">
        <f>IFERROR(Z33+VLOOKUP($A33,'TB2-1'!$A:$XEW,1+IFERROR(VALUE(RIGHT(Z$3,2)),RIGHT(Z$3,1)),TRUE),#N/A)</f>
        <v>#N/A</v>
      </c>
      <c r="AB33" s="10" t="e">
        <f t="shared" si="6"/>
        <v>#N/A</v>
      </c>
      <c r="AC33" s="5" t="e">
        <f>IFERROR(AB33+VLOOKUP($A33,'TB2-1'!$A:$XEW,1+IFERROR(VALUE(RIGHT(AB$3,2)),RIGHT(AB$3,1)),TRUE),#N/A)</f>
        <v>#N/A</v>
      </c>
      <c r="AD33" s="10" t="e">
        <f t="shared" si="7"/>
        <v>#N/A</v>
      </c>
      <c r="AE33" s="5" t="e">
        <f>IFERROR(AD33+VLOOKUP($A33,'TB2-1'!$A:$XEW,1+IFERROR(VALUE(RIGHT(AD$3,2)),RIGHT(AD$3,1)),TRUE),#N/A)</f>
        <v>#N/A</v>
      </c>
      <c r="AF33" s="10" t="e">
        <f t="shared" si="8"/>
        <v>#N/A</v>
      </c>
      <c r="AG33" s="5" t="e">
        <f>IFERROR(AF33+VLOOKUP($A33,'TB2-1'!$A:$XEW,1+IFERROR(VALUE(RIGHT(AF$3,2)),RIGHT(AF$3,1)),TRUE),#N/A)</f>
        <v>#N/A</v>
      </c>
      <c r="AH33" s="10" t="e">
        <f t="shared" si="9"/>
        <v>#N/A</v>
      </c>
      <c r="AI33" s="5" t="e">
        <f>IFERROR(AH33+VLOOKUP($A33,'TB2-1'!$A:$XEW,1+IFERROR(VALUE(RIGHT(AH$3,2)),RIGHT(AH$3,1)),TRUE),#N/A)</f>
        <v>#N/A</v>
      </c>
      <c r="AJ33" s="10" t="e">
        <f t="shared" si="10"/>
        <v>#N/A</v>
      </c>
      <c r="AK33" s="5" t="e">
        <f>IFERROR(AJ33+VLOOKUP($A33,'TB2-1'!$A:$XEW,1+IFERROR(VALUE(RIGHT(AJ$3,2)),RIGHT(AJ$3,1)),TRUE),#N/A)</f>
        <v>#N/A</v>
      </c>
      <c r="AL33" s="84" t="e">
        <v>#N/A</v>
      </c>
      <c r="AM33" s="6" t="e">
        <f>IFERROR(AL33+VLOOKUP($A33,'TB2-1'!$A:$XEW,1+IFERROR(VALUE(RIGHT(AL$3,2)),RIGHT(AL$3,1)),TRUE),#N/A)</f>
        <v>#N/A</v>
      </c>
      <c r="AN33" s="6" t="e">
        <f t="shared" si="11"/>
        <v>#N/A</v>
      </c>
      <c r="AO33" s="6" t="e">
        <f>IFERROR(AN33+VLOOKUP($A33,'TB2-1'!$A:$XEW,1+IFERROR(VALUE(RIGHT(AN$3,2)),RIGHT(AN$3,1)),TRUE),#N/A)</f>
        <v>#N/A</v>
      </c>
      <c r="AP33" s="6" t="e">
        <f t="shared" si="11"/>
        <v>#N/A</v>
      </c>
      <c r="AQ33" s="6" t="e">
        <f>IFERROR(AP33+VLOOKUP($A33,'TB2-1'!$A:$XEW,1+IFERROR(VALUE(RIGHT(AP$3,2)),RIGHT(AP$3,1)),TRUE),#N/A)</f>
        <v>#N/A</v>
      </c>
      <c r="AR33" s="6" t="e">
        <f t="shared" si="11"/>
        <v>#N/A</v>
      </c>
      <c r="AS33" s="6" t="e">
        <f>IFERROR(AR33+VLOOKUP($A33,'TB2-1'!$A:$XEW,1+IFERROR(VALUE(RIGHT(AR$3,2)),RIGHT(AR$3,1)),TRUE),#N/A)</f>
        <v>#N/A</v>
      </c>
      <c r="AT33" s="6" t="e">
        <f t="shared" si="11"/>
        <v>#N/A</v>
      </c>
      <c r="AU33" s="6" t="e">
        <f>IFERROR(AT33+VLOOKUP($A33,'TB2-1'!$A:$XEW,1+IFERROR(VALUE(RIGHT(AT$3,2)),RIGHT(AT$3,1)),TRUE),#N/A)</f>
        <v>#N/A</v>
      </c>
      <c r="AV33" s="6" t="e">
        <f t="shared" si="11"/>
        <v>#N/A</v>
      </c>
      <c r="AW33" s="6" t="e">
        <f>IFERROR(AV33+VLOOKUP($A33,'TB2-1'!$A:$XEW,1+IFERROR(VALUE(RIGHT(AV$3,2)),RIGHT(AV$3,1)),TRUE),#N/A)</f>
        <v>#N/A</v>
      </c>
      <c r="AX33" s="6" t="e">
        <f t="shared" si="11"/>
        <v>#N/A</v>
      </c>
      <c r="AY33" s="6" t="e">
        <f>IFERROR(AX33+VLOOKUP($A33,'TB2-1'!$A:$XEW,1+IFERROR(VALUE(RIGHT(AX$3,2)),RIGHT(AX$3,1)),TRUE),#N/A)</f>
        <v>#N/A</v>
      </c>
      <c r="AZ33" s="6" t="e">
        <f t="shared" si="11"/>
        <v>#N/A</v>
      </c>
      <c r="BA33" s="6" t="e">
        <f>IFERROR(AZ33+VLOOKUP($A33,'TB2-1'!$A:$XEW,1+IFERROR(VALUE(RIGHT(AZ$3,2)),RIGHT(AZ$3,1)),TRUE),#N/A)</f>
        <v>#N/A</v>
      </c>
      <c r="BB33" s="6" t="e">
        <f t="shared" si="1150"/>
        <v>#N/A</v>
      </c>
      <c r="BC33" s="6" t="e">
        <f>IFERROR(BB33+VLOOKUP($A33,'TB2-1'!$A:$XEW,1+IFERROR(VALUE(RIGHT(BB$3,2)),RIGHT(BB$3,1)),TRUE),#N/A)</f>
        <v>#N/A</v>
      </c>
      <c r="BD33" s="6" t="e">
        <f t="shared" si="12"/>
        <v>#N/A</v>
      </c>
      <c r="BE33" s="6" t="e">
        <f>IFERROR(BD33+VLOOKUP($A33,'TB2-1'!$A:$XEW,1+IFERROR(VALUE(RIGHT(BD$3,2)),RIGHT(BD$3,1)),TRUE),#N/A)</f>
        <v>#N/A</v>
      </c>
      <c r="BF33" s="6" t="e">
        <f t="shared" si="13"/>
        <v>#N/A</v>
      </c>
      <c r="BG33" s="6" t="e">
        <f>IFERROR(BF33+VLOOKUP($A33,'TB2-1'!$A:$XEW,1+IFERROR(VALUE(RIGHT(BF$3,2)),RIGHT(BF$3,1)),TRUE),#N/A)</f>
        <v>#N/A</v>
      </c>
      <c r="BH33" s="6" t="e">
        <f t="shared" si="14"/>
        <v>#N/A</v>
      </c>
      <c r="BI33" s="6" t="e">
        <f>IFERROR(BH33+VLOOKUP($A33,'TB2-1'!$A:$XEW,1+IFERROR(VALUE(RIGHT(BH$3,2)),RIGHT(BH$3,1)),TRUE),#N/A)</f>
        <v>#N/A</v>
      </c>
      <c r="BJ33" s="6" t="e">
        <f t="shared" si="15"/>
        <v>#N/A</v>
      </c>
      <c r="BK33" s="6" t="e">
        <f>IFERROR(BJ33+VLOOKUP($A33,'TB2-1'!$A:$XEW,1+IFERROR(VALUE(RIGHT(BJ$3,2)),RIGHT(BJ$3,1)),TRUE),#N/A)</f>
        <v>#N/A</v>
      </c>
      <c r="BL33" s="6" t="e">
        <f t="shared" si="16"/>
        <v>#N/A</v>
      </c>
      <c r="BM33" s="6" t="e">
        <f>IFERROR(BL33+VLOOKUP($A33,'TB2-1'!$A:$XEW,1+IFERROR(VALUE(RIGHT(BL$3,2)),RIGHT(BL$3,1)),TRUE),#N/A)</f>
        <v>#N/A</v>
      </c>
      <c r="BN33" s="6" t="e">
        <f t="shared" si="17"/>
        <v>#N/A</v>
      </c>
      <c r="BO33" s="6" t="e">
        <f>IFERROR(BN33+VLOOKUP($A33,'TB2-1'!$A:$XEW,1+IFERROR(VALUE(RIGHT(BN$3,2)),RIGHT(BN$3,1)),TRUE),#N/A)</f>
        <v>#N/A</v>
      </c>
      <c r="BP33" s="6" t="e">
        <f t="shared" si="18"/>
        <v>#N/A</v>
      </c>
      <c r="BQ33" s="6" t="e">
        <f>IFERROR(BP33+VLOOKUP($A33,'TB2-1'!$A:$XEW,1+IFERROR(VALUE(RIGHT(BP$3,2)),RIGHT(BP$3,1)),TRUE),#N/A)</f>
        <v>#N/A</v>
      </c>
      <c r="BR33" s="6" t="e">
        <f t="shared" si="19"/>
        <v>#N/A</v>
      </c>
      <c r="BS33" s="6" t="e">
        <f>IFERROR(BR33+VLOOKUP($A33,'TB2-1'!$A:$XEW,1+IFERROR(VALUE(RIGHT(BR$3,2)),RIGHT(BR$3,1)),TRUE),#N/A)</f>
        <v>#N/A</v>
      </c>
      <c r="BT33" s="6" t="e">
        <f t="shared" si="20"/>
        <v>#N/A</v>
      </c>
      <c r="BU33" s="6" t="e">
        <f>IFERROR(BT33+VLOOKUP($A33,'TB2-1'!$A:$XEW,1+IFERROR(VALUE(RIGHT(BT$3,2)),RIGHT(BT$3,1)),TRUE),#N/A)</f>
        <v>#N/A</v>
      </c>
      <c r="BV33" s="84" t="e">
        <v>#N/A</v>
      </c>
      <c r="BW33" s="5" t="e">
        <f>IFERROR(BV33+VLOOKUP($A33,'TB2-1'!$A:$XEW,1+IFERROR(VALUE(RIGHT(BV$3,2)),RIGHT(BV$3,1)),TRUE),#N/A)</f>
        <v>#N/A</v>
      </c>
      <c r="BX33" s="10" t="e">
        <f t="shared" si="21"/>
        <v>#N/A</v>
      </c>
      <c r="BY33" s="5" t="e">
        <f>IFERROR(BX33+VLOOKUP($A33,'TB2-1'!$A:$XEW,1+IFERROR(VALUE(RIGHT(BX$3,2)),RIGHT(BX$3,1)),TRUE),#N/A)</f>
        <v>#N/A</v>
      </c>
      <c r="BZ33" s="10" t="e">
        <f t="shared" si="21"/>
        <v>#N/A</v>
      </c>
      <c r="CA33" s="5" t="e">
        <f>IFERROR(BZ33+VLOOKUP($A33,'TB2-1'!$A:$XEW,1+IFERROR(VALUE(RIGHT(BZ$3,2)),RIGHT(BZ$3,1)),TRUE),#N/A)</f>
        <v>#N/A</v>
      </c>
      <c r="CB33" s="10" t="e">
        <f t="shared" si="21"/>
        <v>#N/A</v>
      </c>
      <c r="CC33" s="5" t="e">
        <f>IFERROR(CB33+VLOOKUP($A33,'TB2-1'!$A:$XEW,1+IFERROR(VALUE(RIGHT(CB$3,2)),RIGHT(CB$3,1)),TRUE),#N/A)</f>
        <v>#N/A</v>
      </c>
      <c r="CD33" s="10" t="e">
        <f t="shared" si="21"/>
        <v>#N/A</v>
      </c>
      <c r="CE33" s="5" t="e">
        <f>IFERROR(CD33+VLOOKUP($A33,'TB2-1'!$A:$XEW,1+IFERROR(VALUE(RIGHT(CD$3,2)),RIGHT(CD$3,1)),TRUE),#N/A)</f>
        <v>#N/A</v>
      </c>
      <c r="CF33" s="10" t="e">
        <f t="shared" si="21"/>
        <v>#N/A</v>
      </c>
      <c r="CG33" s="5" t="e">
        <f>IFERROR(CF33+VLOOKUP($A33,'TB2-1'!$A:$XEW,1+IFERROR(VALUE(RIGHT(CF$3,2)),RIGHT(CF$3,1)),TRUE),#N/A)</f>
        <v>#N/A</v>
      </c>
      <c r="CH33" s="10" t="e">
        <f t="shared" si="21"/>
        <v>#N/A</v>
      </c>
      <c r="CI33" s="5" t="e">
        <f>IFERROR(CH33+VLOOKUP($A33,'TB2-1'!$A:$XEW,1+IFERROR(VALUE(RIGHT(CH$3,2)),RIGHT(CH$3,1)),TRUE),#N/A)</f>
        <v>#N/A</v>
      </c>
      <c r="CJ33" s="10" t="e">
        <f t="shared" si="21"/>
        <v>#N/A</v>
      </c>
      <c r="CK33" s="5" t="e">
        <f>IFERROR(CJ33+VLOOKUP($A33,'TB2-1'!$A:$XEW,1+IFERROR(VALUE(RIGHT(CJ$3,2)),RIGHT(CJ$3,1)),TRUE),#N/A)</f>
        <v>#N/A</v>
      </c>
      <c r="CL33" s="10" t="e">
        <f t="shared" si="1151"/>
        <v>#N/A</v>
      </c>
      <c r="CM33" s="5" t="e">
        <f>IFERROR(CL33+VLOOKUP($A33,'TB2-1'!$A:$XEW,1+IFERROR(VALUE(RIGHT(CL$3,2)),RIGHT(CL$3,1)),TRUE),#N/A)</f>
        <v>#N/A</v>
      </c>
      <c r="CN33" s="10" t="e">
        <f t="shared" si="22"/>
        <v>#N/A</v>
      </c>
      <c r="CO33" s="5" t="e">
        <f>IFERROR(CN33+VLOOKUP($A33,'TB2-1'!$A:$XEW,1+IFERROR(VALUE(RIGHT(CN$3,2)),RIGHT(CN$3,1)),TRUE),#N/A)</f>
        <v>#N/A</v>
      </c>
      <c r="CP33" s="10" t="e">
        <f t="shared" si="23"/>
        <v>#N/A</v>
      </c>
      <c r="CQ33" s="5" t="e">
        <f>IFERROR(CP33+VLOOKUP($A33,'TB2-1'!$A:$XEW,1+IFERROR(VALUE(RIGHT(CP$3,2)),RIGHT(CP$3,1)),TRUE),#N/A)</f>
        <v>#N/A</v>
      </c>
      <c r="CR33" s="10" t="e">
        <f t="shared" si="24"/>
        <v>#N/A</v>
      </c>
      <c r="CS33" s="5" t="e">
        <f>IFERROR(CR33+VLOOKUP($A33,'TB2-1'!$A:$XEW,1+IFERROR(VALUE(RIGHT(CR$3,2)),RIGHT(CR$3,1)),TRUE),#N/A)</f>
        <v>#N/A</v>
      </c>
      <c r="CT33" s="10" t="e">
        <f t="shared" si="25"/>
        <v>#N/A</v>
      </c>
      <c r="CU33" s="5" t="e">
        <f>IFERROR(CT33+VLOOKUP($A33,'TB2-1'!$A:$XEW,1+IFERROR(VALUE(RIGHT(CT$3,2)),RIGHT(CT$3,1)),TRUE),#N/A)</f>
        <v>#N/A</v>
      </c>
      <c r="CV33" s="10" t="e">
        <f t="shared" si="26"/>
        <v>#N/A</v>
      </c>
      <c r="CW33" s="5" t="e">
        <f>IFERROR(CV33+VLOOKUP($A33,'TB2-1'!$A:$XEW,1+IFERROR(VALUE(RIGHT(CV$3,2)),RIGHT(CV$3,1)),TRUE),#N/A)</f>
        <v>#N/A</v>
      </c>
      <c r="CX33" s="10" t="e">
        <f t="shared" si="27"/>
        <v>#N/A</v>
      </c>
      <c r="CY33" s="5" t="e">
        <f>IFERROR(CX33+VLOOKUP($A33,'TB2-1'!$A:$XEW,1+IFERROR(VALUE(RIGHT(CX$3,2)),RIGHT(CX$3,1)),TRUE),#N/A)</f>
        <v>#N/A</v>
      </c>
      <c r="CZ33" s="10" t="e">
        <f t="shared" si="28"/>
        <v>#N/A</v>
      </c>
      <c r="DA33" s="5" t="e">
        <f>IFERROR(CZ33+VLOOKUP($A33,'TB2-1'!$A:$XEW,1+IFERROR(VALUE(RIGHT(CZ$3,2)),RIGHT(CZ$3,1)),TRUE),#N/A)</f>
        <v>#N/A</v>
      </c>
      <c r="DB33" s="10" t="e">
        <f t="shared" si="29"/>
        <v>#N/A</v>
      </c>
      <c r="DC33" s="5" t="e">
        <f>IFERROR(DB33+VLOOKUP($A33,'TB2-1'!$A:$XEW,1+IFERROR(VALUE(RIGHT(DB$3,2)),RIGHT(DB$3,1)),TRUE),#N/A)</f>
        <v>#N/A</v>
      </c>
      <c r="DD33" s="10" t="e">
        <f t="shared" si="30"/>
        <v>#N/A</v>
      </c>
      <c r="DE33" s="5" t="e">
        <f>IFERROR(DD33+VLOOKUP($A33,'TB2-1'!$A:$XEW,1+IFERROR(VALUE(RIGHT(DD$3,2)),RIGHT(DD$3,1)),TRUE),#N/A)</f>
        <v>#N/A</v>
      </c>
      <c r="DF33" s="84" t="e">
        <v>#N/A</v>
      </c>
      <c r="DG33" s="6" t="e">
        <f>IFERROR(DF33+VLOOKUP($A33,'TB2-1'!$A:$XEW,1+IFERROR(VALUE(RIGHT(DF$3,2)),RIGHT(DF$3,1)),TRUE),#N/A)</f>
        <v>#N/A</v>
      </c>
      <c r="DH33" s="6" t="e">
        <f t="shared" si="31"/>
        <v>#N/A</v>
      </c>
      <c r="DI33" s="6" t="e">
        <f>IFERROR(DH33+VLOOKUP($A33,'TB2-1'!$A:$XEW,1+IFERROR(VALUE(RIGHT(DH$3,2)),RIGHT(DH$3,1)),TRUE),#N/A)</f>
        <v>#N/A</v>
      </c>
      <c r="DJ33" s="6" t="e">
        <f t="shared" si="31"/>
        <v>#N/A</v>
      </c>
      <c r="DK33" s="6" t="e">
        <f>IFERROR(DJ33+VLOOKUP($A33,'TB2-1'!$A:$XEW,1+IFERROR(VALUE(RIGHT(DJ$3,2)),RIGHT(DJ$3,1)),TRUE),#N/A)</f>
        <v>#N/A</v>
      </c>
      <c r="DL33" s="6" t="e">
        <f t="shared" si="31"/>
        <v>#N/A</v>
      </c>
      <c r="DM33" s="6" t="e">
        <f>IFERROR(DL33+VLOOKUP($A33,'TB2-1'!$A:$XEW,1+IFERROR(VALUE(RIGHT(DL$3,2)),RIGHT(DL$3,1)),TRUE),#N/A)</f>
        <v>#N/A</v>
      </c>
      <c r="DN33" s="6" t="e">
        <f t="shared" si="31"/>
        <v>#N/A</v>
      </c>
      <c r="DO33" s="6" t="e">
        <f>IFERROR(DN33+VLOOKUP($A33,'TB2-1'!$A:$XEW,1+IFERROR(VALUE(RIGHT(DN$3,2)),RIGHT(DN$3,1)),TRUE),#N/A)</f>
        <v>#N/A</v>
      </c>
      <c r="DP33" s="6" t="e">
        <f t="shared" si="31"/>
        <v>#N/A</v>
      </c>
      <c r="DQ33" s="6" t="e">
        <f>IFERROR(DP33+VLOOKUP($A33,'TB2-1'!$A:$XEW,1+IFERROR(VALUE(RIGHT(DP$3,2)),RIGHT(DP$3,1)),TRUE),#N/A)</f>
        <v>#N/A</v>
      </c>
      <c r="DR33" s="6" t="e">
        <f t="shared" si="31"/>
        <v>#N/A</v>
      </c>
      <c r="DS33" s="6" t="e">
        <f>IFERROR(DR33+VLOOKUP($A33,'TB2-1'!$A:$XEW,1+IFERROR(VALUE(RIGHT(DR$3,2)),RIGHT(DR$3,1)),TRUE),#N/A)</f>
        <v>#N/A</v>
      </c>
      <c r="DT33" s="6" t="e">
        <f t="shared" si="31"/>
        <v>#N/A</v>
      </c>
      <c r="DU33" s="6" t="e">
        <f>IFERROR(DT33+VLOOKUP($A33,'TB2-1'!$A:$XEW,1+IFERROR(VALUE(RIGHT(DT$3,2)),RIGHT(DT$3,1)),TRUE),#N/A)</f>
        <v>#N/A</v>
      </c>
      <c r="DV33" s="6" t="e">
        <f t="shared" si="1152"/>
        <v>#N/A</v>
      </c>
      <c r="DW33" s="6" t="e">
        <f>IFERROR(DV33+VLOOKUP($A33,'TB2-1'!$A:$XEW,1+IFERROR(VALUE(RIGHT(DV$3,2)),RIGHT(DV$3,1)),TRUE),#N/A)</f>
        <v>#N/A</v>
      </c>
      <c r="DX33" s="6" t="e">
        <f t="shared" si="32"/>
        <v>#N/A</v>
      </c>
      <c r="DY33" s="6" t="e">
        <f>IFERROR(DX33+VLOOKUP($A33,'TB2-1'!$A:$XEW,1+IFERROR(VALUE(RIGHT(DX$3,2)),RIGHT(DX$3,1)),TRUE),#N/A)</f>
        <v>#N/A</v>
      </c>
      <c r="DZ33" s="6" t="e">
        <f t="shared" si="33"/>
        <v>#N/A</v>
      </c>
      <c r="EA33" s="6" t="e">
        <f>IFERROR(DZ33+VLOOKUP($A33,'TB2-1'!$A:$XEW,1+IFERROR(VALUE(RIGHT(DZ$3,2)),RIGHT(DZ$3,1)),TRUE),#N/A)</f>
        <v>#N/A</v>
      </c>
      <c r="EB33" s="6" t="e">
        <f t="shared" si="34"/>
        <v>#N/A</v>
      </c>
      <c r="EC33" s="6" t="e">
        <f>IFERROR(EB33+VLOOKUP($A33,'TB2-1'!$A:$XEW,1+IFERROR(VALUE(RIGHT(EB$3,2)),RIGHT(EB$3,1)),TRUE),#N/A)</f>
        <v>#N/A</v>
      </c>
      <c r="ED33" s="6" t="e">
        <f t="shared" si="35"/>
        <v>#N/A</v>
      </c>
      <c r="EE33" s="6" t="e">
        <f>IFERROR(ED33+VLOOKUP($A33,'TB2-1'!$A:$XEW,1+IFERROR(VALUE(RIGHT(ED$3,2)),RIGHT(ED$3,1)),TRUE),#N/A)</f>
        <v>#N/A</v>
      </c>
      <c r="EF33" s="6" t="e">
        <f t="shared" si="36"/>
        <v>#N/A</v>
      </c>
      <c r="EG33" s="6" t="e">
        <f>IFERROR(EF33+VLOOKUP($A33,'TB2-1'!$A:$XEW,1+IFERROR(VALUE(RIGHT(EF$3,2)),RIGHT(EF$3,1)),TRUE),#N/A)</f>
        <v>#N/A</v>
      </c>
      <c r="EH33" s="6" t="e">
        <f t="shared" si="37"/>
        <v>#N/A</v>
      </c>
      <c r="EI33" s="6" t="e">
        <f>IFERROR(EH33+VLOOKUP($A33,'TB2-1'!$A:$XEW,1+IFERROR(VALUE(RIGHT(EH$3,2)),RIGHT(EH$3,1)),TRUE),#N/A)</f>
        <v>#N/A</v>
      </c>
      <c r="EJ33" s="6" t="e">
        <f t="shared" si="38"/>
        <v>#N/A</v>
      </c>
      <c r="EK33" s="6" t="e">
        <f>IFERROR(EJ33+VLOOKUP($A33,'TB2-1'!$A:$XEW,1+IFERROR(VALUE(RIGHT(EJ$3,2)),RIGHT(EJ$3,1)),TRUE),#N/A)</f>
        <v>#N/A</v>
      </c>
      <c r="EL33" s="6" t="e">
        <f t="shared" si="39"/>
        <v>#N/A</v>
      </c>
      <c r="EM33" s="6" t="e">
        <f>IFERROR(EL33+VLOOKUP($A33,'TB2-1'!$A:$XEW,1+IFERROR(VALUE(RIGHT(EL$3,2)),RIGHT(EL$3,1)),TRUE),#N/A)</f>
        <v>#N/A</v>
      </c>
      <c r="EN33" s="6" t="e">
        <f t="shared" si="40"/>
        <v>#N/A</v>
      </c>
      <c r="EO33" s="6" t="e">
        <f>IFERROR(EN33+VLOOKUP($A33,'TB2-1'!$A:$XEW,1+IFERROR(VALUE(RIGHT(EN$3,2)),RIGHT(EN$3,1)),TRUE),#N/A)</f>
        <v>#N/A</v>
      </c>
      <c r="EP33" s="84" t="e">
        <v>#N/A</v>
      </c>
      <c r="EQ33" s="5" t="e">
        <f>IFERROR(EP33+VLOOKUP($A33,'TB2-1'!$A:$XEW,1+IFERROR(VALUE(RIGHT(EP$3,2)),RIGHT(EP$3,1)),TRUE),#N/A)</f>
        <v>#N/A</v>
      </c>
      <c r="ER33" s="10" t="e">
        <f t="shared" si="41"/>
        <v>#N/A</v>
      </c>
      <c r="ES33" s="5" t="e">
        <f>IFERROR(ER33+VLOOKUP($A33,'TB2-1'!$A:$XEW,1+IFERROR(VALUE(RIGHT(ER$3,2)),RIGHT(ER$3,1)),TRUE),#N/A)</f>
        <v>#N/A</v>
      </c>
      <c r="ET33" s="10" t="e">
        <f t="shared" si="41"/>
        <v>#N/A</v>
      </c>
      <c r="EU33" s="5" t="e">
        <f>IFERROR(ET33+VLOOKUP($A33,'TB2-1'!$A:$XEW,1+IFERROR(VALUE(RIGHT(ET$3,2)),RIGHT(ET$3,1)),TRUE),#N/A)</f>
        <v>#N/A</v>
      </c>
      <c r="EV33" s="10" t="e">
        <f t="shared" si="41"/>
        <v>#N/A</v>
      </c>
      <c r="EW33" s="5" t="e">
        <f>IFERROR(EV33+VLOOKUP($A33,'TB2-1'!$A:$XEW,1+IFERROR(VALUE(RIGHT(EV$3,2)),RIGHT(EV$3,1)),TRUE),#N/A)</f>
        <v>#N/A</v>
      </c>
      <c r="EX33" s="10" t="e">
        <f t="shared" si="41"/>
        <v>#N/A</v>
      </c>
      <c r="EY33" s="5" t="e">
        <f>IFERROR(EX33+VLOOKUP($A33,'TB2-1'!$A:$XEW,1+IFERROR(VALUE(RIGHT(EX$3,2)),RIGHT(EX$3,1)),TRUE),#N/A)</f>
        <v>#N/A</v>
      </c>
      <c r="EZ33" s="10" t="e">
        <f t="shared" si="41"/>
        <v>#N/A</v>
      </c>
      <c r="FA33" s="5" t="e">
        <f>IFERROR(EZ33+VLOOKUP($A33,'TB2-1'!$A:$XEW,1+IFERROR(VALUE(RIGHT(EZ$3,2)),RIGHT(EZ$3,1)),TRUE),#N/A)</f>
        <v>#N/A</v>
      </c>
      <c r="FB33" s="10" t="e">
        <f t="shared" si="41"/>
        <v>#N/A</v>
      </c>
      <c r="FC33" s="5" t="e">
        <f>IFERROR(FB33+VLOOKUP($A33,'TB2-1'!$A:$XEW,1+IFERROR(VALUE(RIGHT(FB$3,2)),RIGHT(FB$3,1)),TRUE),#N/A)</f>
        <v>#N/A</v>
      </c>
      <c r="FD33" s="10" t="e">
        <f t="shared" si="41"/>
        <v>#N/A</v>
      </c>
      <c r="FE33" s="5" t="e">
        <f>IFERROR(FD33+VLOOKUP($A33,'TB2-1'!$A:$XEW,1+IFERROR(VALUE(RIGHT(FD$3,2)),RIGHT(FD$3,1)),TRUE),#N/A)</f>
        <v>#N/A</v>
      </c>
      <c r="FF33" s="10" t="e">
        <f t="shared" si="1153"/>
        <v>#N/A</v>
      </c>
      <c r="FG33" s="5" t="e">
        <f>IFERROR(FF33+VLOOKUP($A33,'TB2-1'!$A:$XEW,1+IFERROR(VALUE(RIGHT(FF$3,2)),RIGHT(FF$3,1)),TRUE),#N/A)</f>
        <v>#N/A</v>
      </c>
      <c r="FH33" s="10" t="e">
        <f t="shared" si="42"/>
        <v>#N/A</v>
      </c>
      <c r="FI33" s="5" t="e">
        <f>IFERROR(FH33+VLOOKUP($A33,'TB2-1'!$A:$XEW,1+IFERROR(VALUE(RIGHT(FH$3,2)),RIGHT(FH$3,1)),TRUE),#N/A)</f>
        <v>#N/A</v>
      </c>
      <c r="FJ33" s="10" t="e">
        <f t="shared" si="43"/>
        <v>#N/A</v>
      </c>
      <c r="FK33" s="5" t="e">
        <f>IFERROR(FJ33+VLOOKUP($A33,'TB2-1'!$A:$XEW,1+IFERROR(VALUE(RIGHT(FJ$3,2)),RIGHT(FJ$3,1)),TRUE),#N/A)</f>
        <v>#N/A</v>
      </c>
      <c r="FL33" s="10" t="e">
        <f t="shared" si="44"/>
        <v>#N/A</v>
      </c>
      <c r="FM33" s="5" t="e">
        <f>IFERROR(FL33+VLOOKUP($A33,'TB2-1'!$A:$XEW,1+IFERROR(VALUE(RIGHT(FL$3,2)),RIGHT(FL$3,1)),TRUE),#N/A)</f>
        <v>#N/A</v>
      </c>
      <c r="FN33" s="10" t="e">
        <f t="shared" si="45"/>
        <v>#N/A</v>
      </c>
      <c r="FO33" s="5" t="e">
        <f>IFERROR(FN33+VLOOKUP($A33,'TB2-1'!$A:$XEW,1+IFERROR(VALUE(RIGHT(FN$3,2)),RIGHT(FN$3,1)),TRUE),#N/A)</f>
        <v>#N/A</v>
      </c>
      <c r="FP33" s="10" t="e">
        <f t="shared" si="46"/>
        <v>#N/A</v>
      </c>
      <c r="FQ33" s="5" t="e">
        <f>IFERROR(FP33+VLOOKUP($A33,'TB2-1'!$A:$XEW,1+IFERROR(VALUE(RIGHT(FP$3,2)),RIGHT(FP$3,1)),TRUE),#N/A)</f>
        <v>#N/A</v>
      </c>
      <c r="FR33" s="10" t="e">
        <f t="shared" si="47"/>
        <v>#N/A</v>
      </c>
      <c r="FS33" s="5" t="e">
        <f>IFERROR(FR33+VLOOKUP($A33,'TB2-1'!$A:$XEW,1+IFERROR(VALUE(RIGHT(FR$3,2)),RIGHT(FR$3,1)),TRUE),#N/A)</f>
        <v>#N/A</v>
      </c>
      <c r="FT33" s="10" t="e">
        <f t="shared" si="48"/>
        <v>#N/A</v>
      </c>
      <c r="FU33" s="5" t="e">
        <f>IFERROR(FT33+VLOOKUP($A33,'TB2-1'!$A:$XEW,1+IFERROR(VALUE(RIGHT(FT$3,2)),RIGHT(FT$3,1)),TRUE),#N/A)</f>
        <v>#N/A</v>
      </c>
      <c r="FV33" s="10" t="e">
        <f t="shared" si="49"/>
        <v>#N/A</v>
      </c>
      <c r="FW33" s="5" t="e">
        <f>IFERROR(FV33+VLOOKUP($A33,'TB2-1'!$A:$XEW,1+IFERROR(VALUE(RIGHT(FV$3,2)),RIGHT(FV$3,1)),TRUE),#N/A)</f>
        <v>#N/A</v>
      </c>
      <c r="FX33" s="10" t="e">
        <f t="shared" si="50"/>
        <v>#N/A</v>
      </c>
      <c r="FY33" s="5" t="e">
        <f>IFERROR(FX33+VLOOKUP($A33,'TB2-1'!$A:$XEW,1+IFERROR(VALUE(RIGHT(FX$3,2)),RIGHT(FX$3,1)),TRUE),#N/A)</f>
        <v>#N/A</v>
      </c>
      <c r="FZ33" s="84" t="e">
        <v>#N/A</v>
      </c>
      <c r="GA33" s="6" t="e">
        <f>IFERROR(FZ33+VLOOKUP($A33,'TB2-1'!$A:$XEW,1+IFERROR(VALUE(RIGHT(FZ$3,2)),RIGHT(FZ$3,1)),TRUE),#N/A)</f>
        <v>#N/A</v>
      </c>
      <c r="GB33" s="6" t="e">
        <f t="shared" si="51"/>
        <v>#N/A</v>
      </c>
      <c r="GC33" s="6" t="e">
        <f>IFERROR(GB33+VLOOKUP($A33,'TB2-1'!$A:$XEW,1+IFERROR(VALUE(RIGHT(GB$3,2)),RIGHT(GB$3,1)),TRUE),#N/A)</f>
        <v>#N/A</v>
      </c>
      <c r="GD33" s="6" t="e">
        <f t="shared" si="51"/>
        <v>#N/A</v>
      </c>
      <c r="GE33" s="6" t="e">
        <f>IFERROR(GD33+VLOOKUP($A33,'TB2-1'!$A:$XEW,1+IFERROR(VALUE(RIGHT(GD$3,2)),RIGHT(GD$3,1)),TRUE),#N/A)</f>
        <v>#N/A</v>
      </c>
      <c r="GF33" s="6" t="e">
        <f t="shared" si="51"/>
        <v>#N/A</v>
      </c>
      <c r="GG33" s="6" t="e">
        <f>IFERROR(GF33+VLOOKUP($A33,'TB2-1'!$A:$XEW,1+IFERROR(VALUE(RIGHT(GF$3,2)),RIGHT(GF$3,1)),TRUE),#N/A)</f>
        <v>#N/A</v>
      </c>
      <c r="GH33" s="6" t="e">
        <f t="shared" si="51"/>
        <v>#N/A</v>
      </c>
      <c r="GI33" s="6" t="e">
        <f>IFERROR(GH33+VLOOKUP($A33,'TB2-1'!$A:$XEW,1+IFERROR(VALUE(RIGHT(GH$3,2)),RIGHT(GH$3,1)),TRUE),#N/A)</f>
        <v>#N/A</v>
      </c>
      <c r="GJ33" s="6" t="e">
        <f t="shared" si="51"/>
        <v>#N/A</v>
      </c>
      <c r="GK33" s="6" t="e">
        <f>IFERROR(GJ33+VLOOKUP($A33,'TB2-1'!$A:$XEW,1+IFERROR(VALUE(RIGHT(GJ$3,2)),RIGHT(GJ$3,1)),TRUE),#N/A)</f>
        <v>#N/A</v>
      </c>
      <c r="GL33" s="6" t="e">
        <f t="shared" si="51"/>
        <v>#N/A</v>
      </c>
      <c r="GM33" s="6" t="e">
        <f>IFERROR(GL33+VLOOKUP($A33,'TB2-1'!$A:$XEW,1+IFERROR(VALUE(RIGHT(GL$3,2)),RIGHT(GL$3,1)),TRUE),#N/A)</f>
        <v>#N/A</v>
      </c>
      <c r="GN33" s="6" t="e">
        <f t="shared" si="51"/>
        <v>#N/A</v>
      </c>
      <c r="GO33" s="6" t="e">
        <f>IFERROR(GN33+VLOOKUP($A33,'TB2-1'!$A:$XEW,1+IFERROR(VALUE(RIGHT(GN$3,2)),RIGHT(GN$3,1)),TRUE),#N/A)</f>
        <v>#N/A</v>
      </c>
      <c r="GP33" s="6" t="e">
        <f t="shared" si="1154"/>
        <v>#N/A</v>
      </c>
      <c r="GQ33" s="6" t="e">
        <f>IFERROR(GP33+VLOOKUP($A33,'TB2-1'!$A:$XEW,1+IFERROR(VALUE(RIGHT(GP$3,2)),RIGHT(GP$3,1)),TRUE),#N/A)</f>
        <v>#N/A</v>
      </c>
      <c r="GR33" s="6" t="e">
        <f t="shared" si="52"/>
        <v>#N/A</v>
      </c>
      <c r="GS33" s="6" t="e">
        <f>IFERROR(GR33+VLOOKUP($A33,'TB2-1'!$A:$XEW,1+IFERROR(VALUE(RIGHT(GR$3,2)),RIGHT(GR$3,1)),TRUE),#N/A)</f>
        <v>#N/A</v>
      </c>
      <c r="GT33" s="6" t="e">
        <f t="shared" si="53"/>
        <v>#N/A</v>
      </c>
      <c r="GU33" s="6" t="e">
        <f>IFERROR(GT33+VLOOKUP($A33,'TB2-1'!$A:$XEW,1+IFERROR(VALUE(RIGHT(GT$3,2)),RIGHT(GT$3,1)),TRUE),#N/A)</f>
        <v>#N/A</v>
      </c>
      <c r="GV33" s="6" t="e">
        <f t="shared" si="54"/>
        <v>#N/A</v>
      </c>
      <c r="GW33" s="6" t="e">
        <f>IFERROR(GV33+VLOOKUP($A33,'TB2-1'!$A:$XEW,1+IFERROR(VALUE(RIGHT(GV$3,2)),RIGHT(GV$3,1)),TRUE),#N/A)</f>
        <v>#N/A</v>
      </c>
      <c r="GX33" s="6" t="e">
        <f t="shared" si="55"/>
        <v>#N/A</v>
      </c>
      <c r="GY33" s="6" t="e">
        <f>IFERROR(GX33+VLOOKUP($A33,'TB2-1'!$A:$XEW,1+IFERROR(VALUE(RIGHT(GX$3,2)),RIGHT(GX$3,1)),TRUE),#N/A)</f>
        <v>#N/A</v>
      </c>
      <c r="GZ33" s="6" t="e">
        <f t="shared" si="56"/>
        <v>#N/A</v>
      </c>
      <c r="HA33" s="6" t="e">
        <f>IFERROR(GZ33+VLOOKUP($A33,'TB2-1'!$A:$XEW,1+IFERROR(VALUE(RIGHT(GZ$3,2)),RIGHT(GZ$3,1)),TRUE),#N/A)</f>
        <v>#N/A</v>
      </c>
      <c r="HB33" s="6" t="e">
        <f t="shared" si="57"/>
        <v>#N/A</v>
      </c>
      <c r="HC33" s="6" t="e">
        <f>IFERROR(HB33+VLOOKUP($A33,'TB2-1'!$A:$XEW,1+IFERROR(VALUE(RIGHT(HB$3,2)),RIGHT(HB$3,1)),TRUE),#N/A)</f>
        <v>#N/A</v>
      </c>
      <c r="HD33" s="6" t="e">
        <f t="shared" si="58"/>
        <v>#N/A</v>
      </c>
      <c r="HE33" s="6" t="e">
        <f>IFERROR(HD33+VLOOKUP($A33,'TB2-1'!$A:$XEW,1+IFERROR(VALUE(RIGHT(HD$3,2)),RIGHT(HD$3,1)),TRUE),#N/A)</f>
        <v>#N/A</v>
      </c>
      <c r="HF33" s="6" t="e">
        <f t="shared" si="59"/>
        <v>#N/A</v>
      </c>
      <c r="HG33" s="6" t="e">
        <f>IFERROR(HF33+VLOOKUP($A33,'TB2-1'!$A:$XEW,1+IFERROR(VALUE(RIGHT(HF$3,2)),RIGHT(HF$3,1)),TRUE),#N/A)</f>
        <v>#N/A</v>
      </c>
      <c r="HH33" s="6" t="e">
        <f t="shared" si="60"/>
        <v>#N/A</v>
      </c>
      <c r="HI33" s="6" t="e">
        <f>IFERROR(HH33+VLOOKUP($A33,'TB2-1'!$A:$XEW,1+IFERROR(VALUE(RIGHT(HH$3,2)),RIGHT(HH$3,1)),TRUE),#N/A)</f>
        <v>#N/A</v>
      </c>
      <c r="HJ33" s="86" t="e">
        <v>#N/A</v>
      </c>
      <c r="HK33" s="87" t="e">
        <v>#N/A</v>
      </c>
      <c r="HL33" s="77" t="e">
        <f t="shared" si="1176"/>
        <v>#N/A</v>
      </c>
      <c r="HM33" s="5" t="e">
        <f t="shared" si="1177"/>
        <v>#N/A</v>
      </c>
      <c r="HN33" s="77" t="e">
        <f t="shared" si="1155"/>
        <v>#N/A</v>
      </c>
      <c r="HO33" s="5" t="e">
        <f t="shared" si="1155"/>
        <v>#N/A</v>
      </c>
      <c r="HP33" s="77" t="e">
        <f t="shared" si="1155"/>
        <v>#N/A</v>
      </c>
      <c r="HQ33" s="5" t="e">
        <f t="shared" si="1155"/>
        <v>#N/A</v>
      </c>
      <c r="HR33" s="77" t="e">
        <f t="shared" si="1155"/>
        <v>#N/A</v>
      </c>
      <c r="HS33" s="5" t="e">
        <f t="shared" si="1155"/>
        <v>#N/A</v>
      </c>
      <c r="HT33" s="77" t="e">
        <f t="shared" si="1155"/>
        <v>#N/A</v>
      </c>
      <c r="HU33" s="5" t="e">
        <f t="shared" si="1155"/>
        <v>#N/A</v>
      </c>
      <c r="HV33" s="77" t="e">
        <f t="shared" si="1155"/>
        <v>#N/A</v>
      </c>
      <c r="HW33" s="5" t="e">
        <f t="shared" si="1155"/>
        <v>#N/A</v>
      </c>
      <c r="HX33" s="77" t="e">
        <f t="shared" si="1155"/>
        <v>#N/A</v>
      </c>
      <c r="HY33" s="5" t="e">
        <f t="shared" si="1155"/>
        <v>#N/A</v>
      </c>
      <c r="HZ33" s="77" t="e">
        <f t="shared" si="1155"/>
        <v>#N/A</v>
      </c>
      <c r="IA33" s="5" t="e">
        <f t="shared" si="1155"/>
        <v>#N/A</v>
      </c>
      <c r="IB33" s="77" t="e">
        <f t="shared" si="1155"/>
        <v>#N/A</v>
      </c>
      <c r="IC33" s="5" t="e">
        <f t="shared" si="1155"/>
        <v>#N/A</v>
      </c>
      <c r="ID33" s="77" t="e">
        <f t="shared" si="1155"/>
        <v>#N/A</v>
      </c>
      <c r="IE33" s="5" t="e">
        <f t="shared" si="1155"/>
        <v>#N/A</v>
      </c>
      <c r="IF33" s="77" t="e">
        <f t="shared" si="1155"/>
        <v>#N/A</v>
      </c>
      <c r="IG33" s="5" t="e">
        <f t="shared" si="1155"/>
        <v>#N/A</v>
      </c>
      <c r="IH33" s="77" t="e">
        <f t="shared" si="1155"/>
        <v>#N/A</v>
      </c>
      <c r="II33" s="5" t="e">
        <f t="shared" si="1155"/>
        <v>#N/A</v>
      </c>
      <c r="IJ33" s="77" t="e">
        <f t="shared" si="1155"/>
        <v>#N/A</v>
      </c>
      <c r="IK33" s="5" t="e">
        <f t="shared" si="1155"/>
        <v>#N/A</v>
      </c>
      <c r="IL33" s="77" t="e">
        <f t="shared" si="1155"/>
        <v>#N/A</v>
      </c>
      <c r="IM33" s="5" t="e">
        <f t="shared" si="1155"/>
        <v>#N/A</v>
      </c>
      <c r="IN33" s="77" t="e">
        <f t="shared" si="1155"/>
        <v>#N/A</v>
      </c>
      <c r="IO33" s="5" t="e">
        <f t="shared" si="1155"/>
        <v>#N/A</v>
      </c>
      <c r="IP33" s="77" t="e">
        <f t="shared" si="1155"/>
        <v>#N/A</v>
      </c>
      <c r="IQ33" s="5" t="e">
        <f t="shared" si="1155"/>
        <v>#N/A</v>
      </c>
      <c r="IR33" s="77" t="e">
        <f t="shared" si="1155"/>
        <v>#N/A</v>
      </c>
      <c r="IS33" s="5" t="e">
        <f t="shared" si="1155"/>
        <v>#N/A</v>
      </c>
      <c r="IT33" s="2" t="e">
        <f>IFERROR(IU33-VLOOKUP($A33,'TB2-1'!$A:$XEW,1+IFERROR(VALUE(RIGHT(IT$3,2)),RIGHT(IT$3,1)),TRUE),#N/A)</f>
        <v>#N/A</v>
      </c>
      <c r="IU33" s="9" t="e">
        <v>#N/A</v>
      </c>
      <c r="IV33" s="2" t="e">
        <f>IFERROR(IW33-VLOOKUP($A33,'TB2-1'!$A:$XEW,1+IFERROR(VALUE(RIGHT(IV$3,2)),RIGHT(IV$3,1)),TRUE),#N/A)</f>
        <v>#N/A</v>
      </c>
      <c r="IW33" s="9" t="e">
        <v>#N/A</v>
      </c>
      <c r="IX33" s="2" t="e">
        <f>IFERROR(IY33-VLOOKUP($A33,'TB2-1'!$A:$XEW,1+IFERROR(VALUE(RIGHT(IX$3,2)),RIGHT(IX$3,1)),TRUE),#N/A)</f>
        <v>#N/A</v>
      </c>
      <c r="IY33" s="9" t="e">
        <v>#N/A</v>
      </c>
      <c r="IZ33" s="2" t="e">
        <f>IFERROR(JA33-VLOOKUP($A33,'TB2-1'!$A:$XEW,1+IFERROR(VALUE(RIGHT(IZ$3,2)),RIGHT(IZ$3,1)),TRUE),#N/A)</f>
        <v>#N/A</v>
      </c>
      <c r="JA33" s="9" t="e">
        <v>#N/A</v>
      </c>
      <c r="JB33" s="2" t="e">
        <f>IFERROR(JC33-VLOOKUP($A33,'TB2-1'!$A:$XEW,1+IFERROR(VALUE(RIGHT(JB$3,2)),RIGHT(JB$3,1)),TRUE),#N/A)</f>
        <v>#N/A</v>
      </c>
      <c r="JC33" s="9" t="e">
        <v>#N/A</v>
      </c>
      <c r="JD33" s="2" t="e">
        <f>IFERROR(JE33-VLOOKUP($A33,'TB2-1'!$A:$XEW,1+IFERROR(VALUE(RIGHT(JD$3,2)),RIGHT(JD$3,1)),TRUE),#N/A)</f>
        <v>#N/A</v>
      </c>
      <c r="JE33" s="9" t="e">
        <v>#N/A</v>
      </c>
      <c r="JF33" s="2" t="e">
        <f>IFERROR(JG33-VLOOKUP($A33,'TB2-1'!$A:$XEW,1+IFERROR(VALUE(RIGHT(JF$3,2)),RIGHT(JF$3,1)),TRUE),#N/A)</f>
        <v>#N/A</v>
      </c>
      <c r="JG33" s="9" t="e">
        <v>#N/A</v>
      </c>
      <c r="JH33" s="2" t="e">
        <f>IFERROR(JI33-VLOOKUP($A33,'TB2-1'!$A:$XEW,1+IFERROR(VALUE(RIGHT(JH$3,2)),RIGHT(JH$3,1)),TRUE),#N/A)</f>
        <v>#N/A</v>
      </c>
      <c r="JI33" s="9" t="e">
        <v>#N/A</v>
      </c>
      <c r="JJ33" s="2" t="e">
        <f>IFERROR(JK33-VLOOKUP($A33,'TB2-1'!$A:$XEW,1+IFERROR(VALUE(RIGHT(JJ$3,2)),RIGHT(JJ$3,1)),TRUE),#N/A)</f>
        <v>#N/A</v>
      </c>
      <c r="JK33" s="9" t="e">
        <v>#N/A</v>
      </c>
      <c r="JL33" s="2" t="e">
        <f>IFERROR(JM33-VLOOKUP($A33,'TB2-1'!$A:$XEW,1+IFERROR(VALUE(RIGHT(JL$3,2)),RIGHT(JL$3,1)),TRUE),#N/A)</f>
        <v>#N/A</v>
      </c>
      <c r="JM33" s="9" t="e">
        <v>#N/A</v>
      </c>
      <c r="JN33" s="2" t="e">
        <f>IFERROR(JO33-VLOOKUP($A33,'TB2-1'!$A:$XEW,1+IFERROR(VALUE(RIGHT(JN$3,2)),RIGHT(JN$3,1)),TRUE),#N/A)</f>
        <v>#N/A</v>
      </c>
      <c r="JO33" s="9" t="e">
        <v>#N/A</v>
      </c>
      <c r="JP33" s="2" t="e">
        <f>IFERROR(JQ33-VLOOKUP($A33,'TB2-1'!$A:$XEW,1+IFERROR(VALUE(RIGHT(JP$3,2)),RIGHT(JP$3,1)),TRUE),#N/A)</f>
        <v>#N/A</v>
      </c>
      <c r="JQ33" s="9" t="e">
        <v>#N/A</v>
      </c>
      <c r="JR33" s="2" t="e">
        <f>IFERROR(JS33-VLOOKUP($A33,'TB2-1'!$A:$XEW,1+IFERROR(VALUE(RIGHT(JR$3,2)),RIGHT(JR$3,1)),TRUE),#N/A)</f>
        <v>#N/A</v>
      </c>
      <c r="JS33" s="9" t="e">
        <v>#N/A</v>
      </c>
      <c r="JT33" s="2" t="e">
        <f>IFERROR(JU33-VLOOKUP($A33,'TB2-1'!$A:$XEW,1+IFERROR(VALUE(RIGHT(JT$3,2)),RIGHT(JT$3,1)),TRUE),#N/A)</f>
        <v>#N/A</v>
      </c>
      <c r="JU33" s="9" t="e">
        <v>#N/A</v>
      </c>
      <c r="JV33" s="2" t="e">
        <f>IFERROR(JW33-VLOOKUP($A33,'TB2-1'!$A:$XEW,1+IFERROR(VALUE(RIGHT(JV$3,2)),RIGHT(JV$3,1)),TRUE),#N/A)</f>
        <v>#N/A</v>
      </c>
      <c r="JW33" s="9" t="e">
        <v>#N/A</v>
      </c>
      <c r="JX33" s="2" t="e">
        <f>IFERROR(JY33-VLOOKUP($A33,'TB2-1'!$A:$XEW,1+IFERROR(VALUE(RIGHT(JX$3,2)),RIGHT(JX$3,1)),TRUE),#N/A)</f>
        <v>#N/A</v>
      </c>
      <c r="JY33" s="9" t="e">
        <v>#N/A</v>
      </c>
      <c r="JZ33" s="2" t="e">
        <f>IFERROR(KA33-VLOOKUP($A33,'TB2-1'!$A:$XEW,1+IFERROR(VALUE(RIGHT(JZ$3,2)),RIGHT(JZ$3,1)),TRUE),#N/A)</f>
        <v>#N/A</v>
      </c>
      <c r="KA33" s="9" t="e">
        <v>#N/A</v>
      </c>
      <c r="KB33" s="2" t="e">
        <f>IFERROR(KC33-VLOOKUP($A33,'TB2-1'!$A:$XEW,1+IFERROR(VALUE(RIGHT(KB$3,2)),RIGHT(KB$3,1)),TRUE),#N/A)</f>
        <v>#N/A</v>
      </c>
      <c r="KC33" s="9" t="e">
        <v>#N/A</v>
      </c>
      <c r="KD33" s="5" t="e">
        <f>IFERROR(KE33-VLOOKUP($A33,'TB2-1'!$A:$XEW,1+IFERROR(VALUE(RIGHT(KD$3,2)),RIGHT(KD$3,1)),TRUE),#N/A)</f>
        <v>#N/A</v>
      </c>
      <c r="KE33" s="9" t="e">
        <v>#N/A</v>
      </c>
      <c r="KF33" s="5" t="e">
        <f>IFERROR(KG33-VLOOKUP($A33,'TB2-1'!$A:$XEW,1+IFERROR(VALUE(RIGHT(KF$3,2)),RIGHT(KF$3,1)),TRUE),#N/A)</f>
        <v>#N/A</v>
      </c>
      <c r="KG33" s="9" t="e">
        <v>#N/A</v>
      </c>
      <c r="KH33" s="5" t="e">
        <f>IFERROR(KI33-VLOOKUP($A33,'TB2-1'!$A:$XEW,1+IFERROR(VALUE(RIGHT(KH$3,2)),RIGHT(KH$3,1)),TRUE),#N/A)</f>
        <v>#N/A</v>
      </c>
      <c r="KI33" s="9" t="e">
        <v>#N/A</v>
      </c>
      <c r="KJ33" s="5" t="e">
        <f>IFERROR(KK33-VLOOKUP($A33,'TB2-1'!$A:$XEW,1+IFERROR(VALUE(RIGHT(KJ$3,2)),RIGHT(KJ$3,1)),TRUE),#N/A)</f>
        <v>#N/A</v>
      </c>
      <c r="KK33" s="9" t="e">
        <v>#N/A</v>
      </c>
      <c r="KL33" s="5" t="e">
        <f>IFERROR(KM33-VLOOKUP($A33,'TB2-1'!$A:$XEW,1+IFERROR(VALUE(RIGHT(KL$3,2)),RIGHT(KL$3,1)),TRUE),#N/A)</f>
        <v>#N/A</v>
      </c>
      <c r="KM33" s="9" t="e">
        <v>#N/A</v>
      </c>
      <c r="KN33" s="5" t="e">
        <f>IFERROR(KO33-VLOOKUP($A33,'TB2-1'!$A:$XEW,1+IFERROR(VALUE(RIGHT(KN$3,2)),RIGHT(KN$3,1)),TRUE),#N/A)</f>
        <v>#N/A</v>
      </c>
      <c r="KO33" s="9" t="e">
        <v>#N/A</v>
      </c>
      <c r="KP33" s="5" t="e">
        <f>IFERROR(KQ33-VLOOKUP($A33,'TB2-1'!$A:$XEW,1+IFERROR(VALUE(RIGHT(KP$3,2)),RIGHT(KP$3,1)),TRUE),#N/A)</f>
        <v>#N/A</v>
      </c>
      <c r="KQ33" s="9" t="e">
        <v>#N/A</v>
      </c>
      <c r="KR33" s="5" t="e">
        <f>IFERROR(KS33-VLOOKUP($A33,'TB2-1'!$A:$XEW,1+IFERROR(VALUE(RIGHT(KR$3,2)),RIGHT(KR$3,1)),TRUE),#N/A)</f>
        <v>#N/A</v>
      </c>
      <c r="KS33" s="9" t="e">
        <v>#N/A</v>
      </c>
      <c r="KT33" s="5" t="e">
        <f>IFERROR(KU33-VLOOKUP($A33,'TB2-1'!$A:$XEW,1+IFERROR(VALUE(RIGHT(KT$3,2)),RIGHT(KT$3,1)),TRUE),#N/A)</f>
        <v>#N/A</v>
      </c>
      <c r="KU33" s="9" t="e">
        <v>#N/A</v>
      </c>
      <c r="KV33" s="5" t="e">
        <f>IFERROR(KW33-VLOOKUP($A33,'TB2-1'!$A:$XEW,1+IFERROR(VALUE(RIGHT(KV$3,2)),RIGHT(KV$3,1)),TRUE),#N/A)</f>
        <v>#N/A</v>
      </c>
      <c r="KW33" s="9" t="e">
        <v>#N/A</v>
      </c>
      <c r="KX33" s="5" t="e">
        <f>IFERROR(KY33-VLOOKUP($A33,'TB2-1'!$A:$XEW,1+IFERROR(VALUE(RIGHT(KX$3,2)),RIGHT(KX$3,1)),TRUE),#N/A)</f>
        <v>#N/A</v>
      </c>
      <c r="KY33" s="9" t="e">
        <v>#N/A</v>
      </c>
      <c r="KZ33" s="5" t="e">
        <f>IFERROR(LA33-VLOOKUP($A33,'TB2-1'!$A:$XEW,1+IFERROR(VALUE(RIGHT(KZ$3,2)),RIGHT(KZ$3,1)),TRUE),#N/A)</f>
        <v>#N/A</v>
      </c>
      <c r="LA33" s="9" t="e">
        <v>#N/A</v>
      </c>
      <c r="LB33" s="5" t="e">
        <f>IFERROR(LC33-VLOOKUP($A33,'TB2-1'!$A:$XEW,1+IFERROR(VALUE(RIGHT(LB$3,2)),RIGHT(LB$3,1)),TRUE),#N/A)</f>
        <v>#N/A</v>
      </c>
      <c r="LC33" s="9" t="e">
        <v>#N/A</v>
      </c>
      <c r="LD33" s="5" t="e">
        <f>IFERROR(LE33-VLOOKUP($A33,'TB2-1'!$A:$XEW,1+IFERROR(VALUE(RIGHT(LD$3,2)),RIGHT(LD$3,1)),TRUE),#N/A)</f>
        <v>#N/A</v>
      </c>
      <c r="LE33" s="9" t="e">
        <v>#N/A</v>
      </c>
      <c r="LF33" s="5" t="e">
        <f>IFERROR(LG33-VLOOKUP($A33,'TB2-1'!$A:$XEW,1+IFERROR(VALUE(RIGHT(LF$3,2)),RIGHT(LF$3,1)),TRUE),#N/A)</f>
        <v>#N/A</v>
      </c>
      <c r="LG33" s="9" t="e">
        <v>#N/A</v>
      </c>
      <c r="LH33" s="5" t="e">
        <f>IFERROR(LI33-VLOOKUP($A33,'TB2-1'!$A:$XEW,1+IFERROR(VALUE(RIGHT(LH$3,2)),RIGHT(LH$3,1)),TRUE),#N/A)</f>
        <v>#N/A</v>
      </c>
      <c r="LI33" s="9" t="e">
        <v>#N/A</v>
      </c>
      <c r="LJ33" s="5" t="e">
        <f>IFERROR(LK33-VLOOKUP($A33,'TB2-1'!$A:$XEW,1+IFERROR(VALUE(RIGHT(LJ$3,2)),RIGHT(LJ$3,1)),TRUE),#N/A)</f>
        <v>#N/A</v>
      </c>
      <c r="LK33" s="9" t="e">
        <v>#N/A</v>
      </c>
      <c r="LL33" s="5" t="e">
        <f>IFERROR(LM33-VLOOKUP($A33,'TB2-1'!$A:$XEW,1+IFERROR(VALUE(RIGHT(LL$3,2)),RIGHT(LL$3,1)),TRUE),#N/A)</f>
        <v>#N/A</v>
      </c>
      <c r="LM33" s="9" t="e">
        <v>#N/A</v>
      </c>
      <c r="LN33" s="2" t="e">
        <f>IFERROR(LO33-VLOOKUP($A33,'TB2-1'!$A:$XEW,1+IFERROR(VALUE(RIGHT(LN$3,2)),RIGHT(LN$3,1)),TRUE),#N/A)</f>
        <v>#N/A</v>
      </c>
      <c r="LO33" s="9" t="e">
        <v>#N/A</v>
      </c>
      <c r="LP33" s="2" t="e">
        <f>IFERROR(LQ33-VLOOKUP($A33,'TB2-1'!$A:$XEW,1+IFERROR(VALUE(RIGHT(LP$3,2)),RIGHT(LP$3,1)),TRUE),#N/A)</f>
        <v>#N/A</v>
      </c>
      <c r="LQ33" s="9" t="e">
        <v>#N/A</v>
      </c>
      <c r="LR33" s="2" t="e">
        <f>IFERROR(LS33-VLOOKUP($A33,'TB2-1'!$A:$XEW,1+IFERROR(VALUE(RIGHT(LR$3,2)),RIGHT(LR$3,1)),TRUE),#N/A)</f>
        <v>#N/A</v>
      </c>
      <c r="LS33" s="9" t="e">
        <v>#N/A</v>
      </c>
      <c r="LT33" s="2" t="e">
        <f>IFERROR(LU33-VLOOKUP($A33,'TB2-1'!$A:$XEW,1+IFERROR(VALUE(RIGHT(LT$3,2)),RIGHT(LT$3,1)),TRUE),#N/A)</f>
        <v>#N/A</v>
      </c>
      <c r="LU33" s="9" t="e">
        <v>#N/A</v>
      </c>
      <c r="LV33" s="2" t="e">
        <f>IFERROR(LW33-VLOOKUP($A33,'TB2-1'!$A:$XEW,1+IFERROR(VALUE(RIGHT(LV$3,2)),RIGHT(LV$3,1)),TRUE),#N/A)</f>
        <v>#N/A</v>
      </c>
      <c r="LW33" s="9" t="e">
        <v>#N/A</v>
      </c>
      <c r="LX33" s="2" t="e">
        <f>IFERROR(LY33-VLOOKUP($A33,'TB2-1'!$A:$XEW,1+IFERROR(VALUE(RIGHT(LX$3,2)),RIGHT(LX$3,1)),TRUE),#N/A)</f>
        <v>#N/A</v>
      </c>
      <c r="LY33" s="9" t="e">
        <v>#N/A</v>
      </c>
      <c r="LZ33" s="2" t="e">
        <f>IFERROR(MA33-VLOOKUP($A33,'TB2-1'!$A:$XEW,1+IFERROR(VALUE(RIGHT(LZ$3,2)),RIGHT(LZ$3,1)),TRUE),#N/A)</f>
        <v>#N/A</v>
      </c>
      <c r="MA33" s="9" t="e">
        <v>#N/A</v>
      </c>
      <c r="MB33" s="2" t="e">
        <f>IFERROR(MC33-VLOOKUP($A33,'TB2-1'!$A:$XEW,1+IFERROR(VALUE(RIGHT(MB$3,2)),RIGHT(MB$3,1)),TRUE),#N/A)</f>
        <v>#N/A</v>
      </c>
      <c r="MC33" s="9" t="e">
        <v>#N/A</v>
      </c>
      <c r="MD33" s="2" t="e">
        <f>IFERROR(ME33-VLOOKUP($A33,'TB2-1'!$A:$XEW,1+IFERROR(VALUE(RIGHT(MD$3,2)),RIGHT(MD$3,1)),TRUE),#N/A)</f>
        <v>#N/A</v>
      </c>
      <c r="ME33" s="9" t="e">
        <v>#N/A</v>
      </c>
      <c r="MF33" s="2" t="e">
        <f>IFERROR(MG33-VLOOKUP($A33,'TB2-1'!$A:$XEW,1+IFERROR(VALUE(RIGHT(MF$3,2)),RIGHT(MF$3,1)),TRUE),#N/A)</f>
        <v>#N/A</v>
      </c>
      <c r="MG33" s="9" t="e">
        <v>#N/A</v>
      </c>
      <c r="MH33" s="2" t="e">
        <f>IFERROR(MI33-VLOOKUP($A33,'TB2-1'!$A:$XEW,1+IFERROR(VALUE(RIGHT(MH$3,2)),RIGHT(MH$3,1)),TRUE),#N/A)</f>
        <v>#N/A</v>
      </c>
      <c r="MI33" s="9" t="e">
        <v>#N/A</v>
      </c>
      <c r="MJ33" s="2" t="e">
        <f>IFERROR(MK33-VLOOKUP($A33,'TB2-1'!$A:$XEW,1+IFERROR(VALUE(RIGHT(MJ$3,2)),RIGHT(MJ$3,1)),TRUE),#N/A)</f>
        <v>#N/A</v>
      </c>
      <c r="MK33" s="9" t="e">
        <v>#N/A</v>
      </c>
      <c r="ML33" s="2" t="e">
        <f>IFERROR(MM33-VLOOKUP($A33,'TB2-1'!$A:$XEW,1+IFERROR(VALUE(RIGHT(ML$3,2)),RIGHT(ML$3,1)),TRUE),#N/A)</f>
        <v>#N/A</v>
      </c>
      <c r="MM33" s="9" t="e">
        <v>#N/A</v>
      </c>
      <c r="MN33" s="2" t="e">
        <f>IFERROR(MO33-VLOOKUP($A33,'TB2-1'!$A:$XEW,1+IFERROR(VALUE(RIGHT(MN$3,2)),RIGHT(MN$3,1)),TRUE),#N/A)</f>
        <v>#N/A</v>
      </c>
      <c r="MO33" s="9" t="e">
        <v>#N/A</v>
      </c>
      <c r="MP33" s="2" t="e">
        <f>IFERROR(MQ33-VLOOKUP($A33,'TB2-1'!$A:$XEW,1+IFERROR(VALUE(RIGHT(MP$3,2)),RIGHT(MP$3,1)),TRUE),#N/A)</f>
        <v>#N/A</v>
      </c>
      <c r="MQ33" s="9" t="e">
        <v>#N/A</v>
      </c>
      <c r="MR33" s="2" t="e">
        <f>IFERROR(MS33-VLOOKUP($A33,'TB2-1'!$A:$XEW,1+IFERROR(VALUE(RIGHT(MR$3,2)),RIGHT(MR$3,1)),TRUE),#N/A)</f>
        <v>#N/A</v>
      </c>
      <c r="MS33" s="9" t="e">
        <v>#N/A</v>
      </c>
      <c r="MT33" s="2" t="e">
        <f>IFERROR(MU33-VLOOKUP($A33,'TB2-1'!$A:$XEW,1+IFERROR(VALUE(RIGHT(MT$3,2)),RIGHT(MT$3,1)),TRUE),#N/A)</f>
        <v>#N/A</v>
      </c>
      <c r="MU33" s="9" t="e">
        <v>#N/A</v>
      </c>
      <c r="MV33" s="2" t="e">
        <f>IFERROR(MW33-VLOOKUP($A33,'TB2-1'!$A:$XEW,1+IFERROR(VALUE(RIGHT(MV$3,2)),RIGHT(MV$3,1)),TRUE),#N/A)</f>
        <v>#N/A</v>
      </c>
      <c r="MW33" s="9" t="e">
        <v>#N/A</v>
      </c>
      <c r="MX33" s="5" t="e">
        <f>IFERROR(MY33-VLOOKUP($A33,'TB2-1'!$A:$XEW,1+IFERROR(VALUE(RIGHT(MX$3,2)),RIGHT(MX$3,1)),TRUE),#N/A)</f>
        <v>#N/A</v>
      </c>
      <c r="MY33" s="9" t="e">
        <v>#N/A</v>
      </c>
      <c r="MZ33" s="5" t="e">
        <f>IFERROR(NA33-VLOOKUP($A33,'TB2-1'!$A:$XEW,1+IFERROR(VALUE(RIGHT(MZ$3,2)),RIGHT(MZ$3,1)),TRUE),#N/A)</f>
        <v>#N/A</v>
      </c>
      <c r="NA33" s="9" t="e">
        <v>#N/A</v>
      </c>
      <c r="NB33" s="5" t="e">
        <f>IFERROR(NC33-VLOOKUP($A33,'TB2-1'!$A:$XEW,1+IFERROR(VALUE(RIGHT(NB$3,2)),RIGHT(NB$3,1)),TRUE),#N/A)</f>
        <v>#N/A</v>
      </c>
      <c r="NC33" s="9" t="e">
        <v>#N/A</v>
      </c>
      <c r="ND33" s="5" t="e">
        <f>IFERROR(NE33-VLOOKUP($A33,'TB2-1'!$A:$XEW,1+IFERROR(VALUE(RIGHT(ND$3,2)),RIGHT(ND$3,1)),TRUE),#N/A)</f>
        <v>#N/A</v>
      </c>
      <c r="NE33" s="9" t="e">
        <v>#N/A</v>
      </c>
      <c r="NF33" s="5" t="e">
        <f>IFERROR(NG33-VLOOKUP($A33,'TB2-1'!$A:$XEW,1+IFERROR(VALUE(RIGHT(NF$3,2)),RIGHT(NF$3,1)),TRUE),#N/A)</f>
        <v>#N/A</v>
      </c>
      <c r="NG33" s="9" t="e">
        <v>#N/A</v>
      </c>
      <c r="NH33" s="5" t="e">
        <f>IFERROR(NI33-VLOOKUP($A33,'TB2-1'!$A:$XEW,1+IFERROR(VALUE(RIGHT(NH$3,2)),RIGHT(NH$3,1)),TRUE),#N/A)</f>
        <v>#N/A</v>
      </c>
      <c r="NI33" s="9" t="e">
        <v>#N/A</v>
      </c>
      <c r="NJ33" s="5" t="e">
        <f>IFERROR(NK33-VLOOKUP($A33,'TB2-1'!$A:$XEW,1+IFERROR(VALUE(RIGHT(NJ$3,2)),RIGHT(NJ$3,1)),TRUE),#N/A)</f>
        <v>#N/A</v>
      </c>
      <c r="NK33" s="9" t="e">
        <v>#N/A</v>
      </c>
      <c r="NL33" s="5" t="e">
        <f>IFERROR(NM33-VLOOKUP($A33,'TB2-1'!$A:$XEW,1+IFERROR(VALUE(RIGHT(NL$3,2)),RIGHT(NL$3,1)),TRUE),#N/A)</f>
        <v>#N/A</v>
      </c>
      <c r="NM33" s="9" t="e">
        <v>#N/A</v>
      </c>
      <c r="NN33" s="5" t="e">
        <f>IFERROR(NO33-VLOOKUP($A33,'TB2-1'!$A:$XEW,1+IFERROR(VALUE(RIGHT(NN$3,2)),RIGHT(NN$3,1)),TRUE),#N/A)</f>
        <v>#N/A</v>
      </c>
      <c r="NO33" s="9" t="e">
        <v>#N/A</v>
      </c>
      <c r="NP33" s="5" t="e">
        <f>IFERROR(NQ33-VLOOKUP($A33,'TB2-1'!$A:$XEW,1+IFERROR(VALUE(RIGHT(NP$3,2)),RIGHT(NP$3,1)),TRUE),#N/A)</f>
        <v>#N/A</v>
      </c>
      <c r="NQ33" s="9" t="e">
        <v>#N/A</v>
      </c>
      <c r="NR33" s="5" t="e">
        <f>IFERROR(NS33-VLOOKUP($A33,'TB2-1'!$A:$XEW,1+IFERROR(VALUE(RIGHT(NR$3,2)),RIGHT(NR$3,1)),TRUE),#N/A)</f>
        <v>#N/A</v>
      </c>
      <c r="NS33" s="9" t="e">
        <v>#N/A</v>
      </c>
      <c r="NT33" s="5" t="e">
        <f>IFERROR(NU33-VLOOKUP($A33,'TB2-1'!$A:$XEW,1+IFERROR(VALUE(RIGHT(NT$3,2)),RIGHT(NT$3,1)),TRUE),#N/A)</f>
        <v>#N/A</v>
      </c>
      <c r="NU33" s="9" t="e">
        <v>#N/A</v>
      </c>
      <c r="NV33" s="5" t="e">
        <f>IFERROR(NW33-VLOOKUP($A33,'TB2-1'!$A:$XEW,1+IFERROR(VALUE(RIGHT(NV$3,2)),RIGHT(NV$3,1)),TRUE),#N/A)</f>
        <v>#N/A</v>
      </c>
      <c r="NW33" s="9" t="e">
        <v>#N/A</v>
      </c>
      <c r="NX33" s="5" t="e">
        <f>IFERROR(NY33-VLOOKUP($A33,'TB2-1'!$A:$XEW,1+IFERROR(VALUE(RIGHT(NX$3,2)),RIGHT(NX$3,1)),TRUE),#N/A)</f>
        <v>#N/A</v>
      </c>
      <c r="NY33" s="9" t="e">
        <v>#N/A</v>
      </c>
      <c r="NZ33" s="5" t="e">
        <f>IFERROR(OA33-VLOOKUP($A33,'TB2-1'!$A:$XEW,1+IFERROR(VALUE(RIGHT(NZ$3,2)),RIGHT(NZ$3,1)),TRUE),#N/A)</f>
        <v>#N/A</v>
      </c>
      <c r="OA33" s="9" t="e">
        <v>#N/A</v>
      </c>
      <c r="OB33" s="5" t="e">
        <f>IFERROR(OC33-VLOOKUP($A33,'TB2-1'!$A:$XEW,1+IFERROR(VALUE(RIGHT(OB$3,2)),RIGHT(OB$3,1)),TRUE),#N/A)</f>
        <v>#N/A</v>
      </c>
      <c r="OC33" s="9" t="e">
        <v>#N/A</v>
      </c>
      <c r="OD33" s="5" t="e">
        <f>IFERROR(OE33-VLOOKUP($A33,'TB2-1'!$A:$XEW,1+IFERROR(VALUE(RIGHT(OD$3,2)),RIGHT(OD$3,1)),TRUE),#N/A)</f>
        <v>#N/A</v>
      </c>
      <c r="OE33" s="9" t="e">
        <v>#N/A</v>
      </c>
      <c r="OF33" s="5" t="e">
        <f>IFERROR(OG33-VLOOKUP($A33,'TB2-1'!$A:$XEW,1+IFERROR(VALUE(RIGHT(OF$3,2)),RIGHT(OF$3,1)),TRUE),#N/A)</f>
        <v>#N/A</v>
      </c>
      <c r="OG33" s="9" t="e">
        <v>#N/A</v>
      </c>
      <c r="OH33" s="2" t="e">
        <f>IFERROR(OI33-VLOOKUP($A33,'TB2-1'!$A:$XEW,1+IFERROR(VALUE(RIGHT(OH$3,2)),RIGHT(OH$3,1)),TRUE),#N/A)</f>
        <v>#N/A</v>
      </c>
      <c r="OI33" s="9" t="e">
        <v>#N/A</v>
      </c>
      <c r="OJ33" s="2" t="e">
        <f>IFERROR(OK33-VLOOKUP($A33,'TB2-1'!$A:$XEW,1+IFERROR(VALUE(RIGHT(OJ$3,2)),RIGHT(OJ$3,1)),TRUE),#N/A)</f>
        <v>#N/A</v>
      </c>
      <c r="OK33" s="9" t="e">
        <v>#N/A</v>
      </c>
      <c r="OL33" s="2" t="e">
        <f>IFERROR(OM33-VLOOKUP($A33,'TB2-1'!$A:$XEW,1+IFERROR(VALUE(RIGHT(OL$3,2)),RIGHT(OL$3,1)),TRUE),#N/A)</f>
        <v>#N/A</v>
      </c>
      <c r="OM33" s="9" t="e">
        <v>#N/A</v>
      </c>
      <c r="ON33" s="2" t="e">
        <f>IFERROR(OO33-VLOOKUP($A33,'TB2-1'!$A:$XEW,1+IFERROR(VALUE(RIGHT(ON$3,2)),RIGHT(ON$3,1)),TRUE),#N/A)</f>
        <v>#N/A</v>
      </c>
      <c r="OO33" s="9" t="e">
        <v>#N/A</v>
      </c>
      <c r="OP33" s="2" t="e">
        <f>IFERROR(OQ33-VLOOKUP($A33,'TB2-1'!$A:$XEW,1+IFERROR(VALUE(RIGHT(OP$3,2)),RIGHT(OP$3,1)),TRUE),#N/A)</f>
        <v>#N/A</v>
      </c>
      <c r="OQ33" s="9" t="e">
        <v>#N/A</v>
      </c>
      <c r="OR33" s="2" t="e">
        <f>IFERROR(OS33-VLOOKUP($A33,'TB2-1'!$A:$XEW,1+IFERROR(VALUE(RIGHT(OR$3,2)),RIGHT(OR$3,1)),TRUE),#N/A)</f>
        <v>#N/A</v>
      </c>
      <c r="OS33" s="9" t="e">
        <v>#N/A</v>
      </c>
      <c r="OT33" s="2" t="e">
        <f>IFERROR(OU33-VLOOKUP($A33,'TB2-1'!$A:$XEW,1+IFERROR(VALUE(RIGHT(OT$3,2)),RIGHT(OT$3,1)),TRUE),#N/A)</f>
        <v>#N/A</v>
      </c>
      <c r="OU33" s="9" t="e">
        <v>#N/A</v>
      </c>
      <c r="OV33" s="2" t="e">
        <f>IFERROR(OW33-VLOOKUP($A33,'TB2-1'!$A:$XEW,1+IFERROR(VALUE(RIGHT(OV$3,2)),RIGHT(OV$3,1)),TRUE),#N/A)</f>
        <v>#N/A</v>
      </c>
      <c r="OW33" s="9" t="e">
        <v>#N/A</v>
      </c>
      <c r="OX33" s="2" t="e">
        <f>IFERROR(OY33-VLOOKUP($A33,'TB2-1'!$A:$XEW,1+IFERROR(VALUE(RIGHT(OX$3,2)),RIGHT(OX$3,1)),TRUE),#N/A)</f>
        <v>#N/A</v>
      </c>
      <c r="OY33" s="2" t="e">
        <f t="shared" si="61"/>
        <v>#N/A</v>
      </c>
      <c r="OZ33" s="2" t="e">
        <f>IFERROR(PA33-VLOOKUP($A33,'TB2-1'!$A:$XEW,1+IFERROR(VALUE(RIGHT(OZ$3,2)),RIGHT(OZ$3,1)),TRUE),#N/A)</f>
        <v>#N/A</v>
      </c>
      <c r="PA33" s="2" t="e">
        <f t="shared" si="61"/>
        <v>#N/A</v>
      </c>
      <c r="PB33" s="2" t="e">
        <f>IFERROR(PC33-VLOOKUP($A33,'TB2-1'!$A:$XEW,1+IFERROR(VALUE(RIGHT(PB$3,2)),RIGHT(PB$3,1)),TRUE),#N/A)</f>
        <v>#N/A</v>
      </c>
      <c r="PC33" s="2" t="e">
        <f t="shared" si="61"/>
        <v>#N/A</v>
      </c>
      <c r="PD33" s="2" t="e">
        <f>IFERROR(PE33-VLOOKUP($A33,'TB2-1'!$A:$XEW,1+IFERROR(VALUE(RIGHT(PD$3,2)),RIGHT(PD$3,1)),TRUE),#N/A)</f>
        <v>#N/A</v>
      </c>
      <c r="PE33" s="2" t="e">
        <f t="shared" si="61"/>
        <v>#N/A</v>
      </c>
      <c r="PF33" s="2" t="e">
        <f>IFERROR(PG33-VLOOKUP($A33,'TB2-1'!$A:$XEW,1+IFERROR(VALUE(RIGHT(PF$3,2)),RIGHT(PF$3,1)),TRUE),#N/A)</f>
        <v>#N/A</v>
      </c>
      <c r="PG33" s="2" t="e">
        <f t="shared" si="61"/>
        <v>#N/A</v>
      </c>
      <c r="PH33" s="2" t="e">
        <f>IFERROR(PI33-VLOOKUP($A33,'TB2-1'!$A:$XEW,1+IFERROR(VALUE(RIGHT(PH$3,2)),RIGHT(PH$3,1)),TRUE),#N/A)</f>
        <v>#N/A</v>
      </c>
      <c r="PI33" s="2" t="e">
        <f t="shared" si="61"/>
        <v>#N/A</v>
      </c>
      <c r="PJ33" s="2" t="e">
        <f>IFERROR(PK33-VLOOKUP($A33,'TB2-1'!$A:$XEW,1+IFERROR(VALUE(RIGHT(PJ$3,2)),RIGHT(PJ$3,1)),TRUE),#N/A)</f>
        <v>#N/A</v>
      </c>
      <c r="PK33" s="2" t="e">
        <f t="shared" si="61"/>
        <v>#N/A</v>
      </c>
      <c r="PL33" s="2" t="e">
        <f>IFERROR(PM33-VLOOKUP($A33,'TB2-1'!$A:$XEW,1+IFERROR(VALUE(RIGHT(PL$3,2)),RIGHT(PL$3,1)),TRUE),#N/A)</f>
        <v>#N/A</v>
      </c>
      <c r="PM33" s="2" t="e">
        <f t="shared" si="1157"/>
        <v>#N/A</v>
      </c>
      <c r="PN33" s="2" t="e">
        <f>IFERROR(PO33-VLOOKUP($A33,'TB2-1'!$A:$XEW,1+IFERROR(VALUE(RIGHT(PN$3,2)),RIGHT(PN$3,1)),TRUE),#N/A)</f>
        <v>#N/A</v>
      </c>
      <c r="PO33" s="2" t="e">
        <f t="shared" si="62"/>
        <v>#N/A</v>
      </c>
      <c r="PP33" s="2" t="e">
        <f>IFERROR(PQ33-VLOOKUP($A33,'TB2-1'!$A:$XEW,1+IFERROR(VALUE(RIGHT(PP$3,2)),RIGHT(PP$3,1)),TRUE),#N/A)</f>
        <v>#N/A</v>
      </c>
      <c r="PQ33" s="2" t="e">
        <f t="shared" si="63"/>
        <v>#N/A</v>
      </c>
      <c r="PR33" s="5" t="e">
        <f>IFERROR(PS33-VLOOKUP($A33,'TB2-1'!$A:$XEW,1+IFERROR(VALUE(RIGHT(PR$3,2)),RIGHT(PR$3,1)),TRUE),#N/A)</f>
        <v>#N/A</v>
      </c>
      <c r="PS33" s="9" t="e">
        <v>#N/A</v>
      </c>
      <c r="PT33" s="5" t="e">
        <f>IFERROR(PU33-VLOOKUP($A33,'TB2-1'!$A:$XEW,1+IFERROR(VALUE(RIGHT(PT$3,2)),RIGHT(PT$3,1)),TRUE),#N/A)</f>
        <v>#N/A</v>
      </c>
      <c r="PU33" s="9" t="e">
        <v>#N/A</v>
      </c>
      <c r="PV33" s="5" t="e">
        <f>IFERROR(PW33-VLOOKUP($A33,'TB2-1'!$A:$XEW,1+IFERROR(VALUE(RIGHT(PV$3,2)),RIGHT(PV$3,1)),TRUE),#N/A)</f>
        <v>#N/A</v>
      </c>
      <c r="PW33" s="9" t="e">
        <v>#N/A</v>
      </c>
      <c r="PX33" s="5" t="e">
        <f>IFERROR(PY33-VLOOKUP($A33,'TB2-1'!$A:$XEW,1+IFERROR(VALUE(RIGHT(PX$3,2)),RIGHT(PX$3,1)),TRUE),#N/A)</f>
        <v>#N/A</v>
      </c>
      <c r="PY33" s="9" t="e">
        <v>#N/A</v>
      </c>
      <c r="PZ33" s="5" t="e">
        <f>IFERROR(QA33-VLOOKUP($A33,'TB2-1'!$A:$XEW,1+IFERROR(VALUE(RIGHT(PZ$3,2)),RIGHT(PZ$3,1)),TRUE),#N/A)</f>
        <v>#N/A</v>
      </c>
      <c r="QA33" s="9" t="e">
        <v>#N/A</v>
      </c>
      <c r="QB33" s="5" t="e">
        <f>IFERROR(QC33-VLOOKUP($A33,'TB2-1'!$A:$XEW,1+IFERROR(VALUE(RIGHT(QB$3,2)),RIGHT(QB$3,1)),TRUE),#N/A)</f>
        <v>#N/A</v>
      </c>
      <c r="QC33" s="9" t="e">
        <v>#N/A</v>
      </c>
      <c r="QD33" s="5" t="e">
        <f>IFERROR(QE33-VLOOKUP($A33,'TB2-1'!$A:$XEW,1+IFERROR(VALUE(RIGHT(QD$3,2)),RIGHT(QD$3,1)),TRUE),#N/A)</f>
        <v>#N/A</v>
      </c>
      <c r="QE33" s="9" t="e">
        <v>#N/A</v>
      </c>
      <c r="QF33" s="5" t="e">
        <f>IFERROR(QG33-VLOOKUP($A33,'TB2-1'!$A:$XEW,1+IFERROR(VALUE(RIGHT(QF$3,2)),RIGHT(QF$3,1)),TRUE),#N/A)</f>
        <v>#N/A</v>
      </c>
      <c r="QG33" s="9" t="e">
        <v>#N/A</v>
      </c>
      <c r="QH33" s="5" t="e">
        <f>IFERROR(QI33-VLOOKUP($A33,'TB2-1'!$A:$XEW,1+IFERROR(VALUE(RIGHT(QH$3,2)),RIGHT(QH$3,1)),TRUE),#N/A)</f>
        <v>#N/A</v>
      </c>
      <c r="QI33" s="5" t="e">
        <f t="shared" si="64"/>
        <v>#N/A</v>
      </c>
      <c r="QJ33" s="5" t="e">
        <f>IFERROR(QK33-VLOOKUP($A33,'TB2-1'!$A:$XEW,1+IFERROR(VALUE(RIGHT(QJ$3,2)),RIGHT(QJ$3,1)),TRUE),#N/A)</f>
        <v>#N/A</v>
      </c>
      <c r="QK33" s="5" t="e">
        <f t="shared" si="64"/>
        <v>#N/A</v>
      </c>
      <c r="QL33" s="5" t="e">
        <f>IFERROR(QM33-VLOOKUP($A33,'TB2-1'!$A:$XEW,1+IFERROR(VALUE(RIGHT(QL$3,2)),RIGHT(QL$3,1)),TRUE),#N/A)</f>
        <v>#N/A</v>
      </c>
      <c r="QM33" s="5" t="e">
        <f t="shared" si="64"/>
        <v>#N/A</v>
      </c>
      <c r="QN33" s="5" t="e">
        <f>IFERROR(QO33-VLOOKUP($A33,'TB2-1'!$A:$XEW,1+IFERROR(VALUE(RIGHT(QN$3,2)),RIGHT(QN$3,1)),TRUE),#N/A)</f>
        <v>#N/A</v>
      </c>
      <c r="QO33" s="5" t="e">
        <f t="shared" si="64"/>
        <v>#N/A</v>
      </c>
      <c r="QP33" s="5" t="e">
        <f>IFERROR(QQ33-VLOOKUP($A33,'TB2-1'!$A:$XEW,1+IFERROR(VALUE(RIGHT(QP$3,2)),RIGHT(QP$3,1)),TRUE),#N/A)</f>
        <v>#N/A</v>
      </c>
      <c r="QQ33" s="5" t="e">
        <f t="shared" si="64"/>
        <v>#N/A</v>
      </c>
      <c r="QR33" s="5" t="e">
        <f>IFERROR(QS33-VLOOKUP($A33,'TB2-1'!$A:$XEW,1+IFERROR(VALUE(RIGHT(QR$3,2)),RIGHT(QR$3,1)),TRUE),#N/A)</f>
        <v>#N/A</v>
      </c>
      <c r="QS33" s="5" t="e">
        <f t="shared" si="64"/>
        <v>#N/A</v>
      </c>
      <c r="QT33" s="5" t="e">
        <f>IFERROR(QU33-VLOOKUP($A33,'TB2-1'!$A:$XEW,1+IFERROR(VALUE(RIGHT(QT$3,2)),RIGHT(QT$3,1)),TRUE),#N/A)</f>
        <v>#N/A</v>
      </c>
      <c r="QU33" s="5" t="e">
        <f t="shared" si="64"/>
        <v>#N/A</v>
      </c>
      <c r="QV33" s="5" t="e">
        <f>IFERROR(QW33-VLOOKUP($A33,'TB2-1'!$A:$XEW,1+IFERROR(VALUE(RIGHT(QV$3,2)),RIGHT(QV$3,1)),TRUE),#N/A)</f>
        <v>#N/A</v>
      </c>
      <c r="QW33" s="5" t="e">
        <f t="shared" si="1159"/>
        <v>#N/A</v>
      </c>
      <c r="QX33" s="5" t="e">
        <f>IFERROR(QY33-VLOOKUP($A33,'TB2-1'!$A:$XEW,1+IFERROR(VALUE(RIGHT(QX$3,2)),RIGHT(QX$3,1)),TRUE),#N/A)</f>
        <v>#N/A</v>
      </c>
      <c r="QY33" s="5" t="e">
        <f t="shared" si="65"/>
        <v>#N/A</v>
      </c>
      <c r="QZ33" s="5" t="e">
        <f>IFERROR(RA33-VLOOKUP($A33,'TB2-1'!$A:$XEW,1+IFERROR(VALUE(RIGHT(QZ$3,2)),RIGHT(QZ$3,1)),TRUE),#N/A)</f>
        <v>#N/A</v>
      </c>
      <c r="RA33" s="5" t="e">
        <f t="shared" si="66"/>
        <v>#N/A</v>
      </c>
      <c r="RB33" s="2" t="e">
        <f>IFERROR(RC33-VLOOKUP($A33,'TB2-1'!$A:$XEW,1+IFERROR(VALUE(RIGHT(RB$3,2)),RIGHT(RB$3,1)),TRUE),#N/A)</f>
        <v>#N/A</v>
      </c>
      <c r="RC33" s="9" t="e">
        <v>#N/A</v>
      </c>
      <c r="RD33" s="2" t="e">
        <f>IFERROR(RE33-VLOOKUP($A33,'TB2-1'!$A:$XEW,1+IFERROR(VALUE(RIGHT(RD$3,2)),RIGHT(RD$3,1)),TRUE),#N/A)</f>
        <v>#N/A</v>
      </c>
      <c r="RE33" s="9" t="e">
        <v>#N/A</v>
      </c>
      <c r="RF33" s="2" t="e">
        <f>IFERROR(RG33-VLOOKUP($A33,'TB2-1'!$A:$XEW,1+IFERROR(VALUE(RIGHT(RF$3,2)),RIGHT(RF$3,1)),TRUE),#N/A)</f>
        <v>#N/A</v>
      </c>
      <c r="RG33" s="9" t="e">
        <v>#N/A</v>
      </c>
      <c r="RH33" s="2" t="e">
        <f>IFERROR(RI33-VLOOKUP($A33,'TB2-1'!$A:$XEW,1+IFERROR(VALUE(RIGHT(RH$3,2)),RIGHT(RH$3,1)),TRUE),#N/A)</f>
        <v>#N/A</v>
      </c>
      <c r="RI33" s="9" t="e">
        <v>#N/A</v>
      </c>
      <c r="RJ33" s="2" t="e">
        <f>IFERROR(RK33-VLOOKUP($A33,'TB2-1'!$A:$XEW,1+IFERROR(VALUE(RIGHT(RJ$3,2)),RIGHT(RJ$3,1)),TRUE),#N/A)</f>
        <v>#N/A</v>
      </c>
      <c r="RK33" s="9" t="e">
        <v>#N/A</v>
      </c>
      <c r="RL33" s="2" t="e">
        <f>IFERROR(RM33-VLOOKUP($A33,'TB2-1'!$A:$XEW,1+IFERROR(VALUE(RIGHT(RL$3,2)),RIGHT(RL$3,1)),TRUE),#N/A)</f>
        <v>#N/A</v>
      </c>
      <c r="RM33" s="9" t="e">
        <v>#N/A</v>
      </c>
      <c r="RN33" s="2" t="e">
        <f>IFERROR(RO33-VLOOKUP($A33,'TB2-1'!$A:$XEW,1+IFERROR(VALUE(RIGHT(RN$3,2)),RIGHT(RN$3,1)),TRUE),#N/A)</f>
        <v>#N/A</v>
      </c>
      <c r="RO33" s="9" t="e">
        <v>#N/A</v>
      </c>
      <c r="RP33" s="2" t="e">
        <f>IFERROR(RQ33-VLOOKUP($A33,'TB2-1'!$A:$XEW,1+IFERROR(VALUE(RIGHT(RP$3,2)),RIGHT(RP$3,1)),TRUE),#N/A)</f>
        <v>#N/A</v>
      </c>
      <c r="RQ33" s="9" t="e">
        <v>#N/A</v>
      </c>
      <c r="RR33" s="2" t="e">
        <f>IFERROR(RS33-VLOOKUP($A33,'TB2-1'!$A:$XEW,1+IFERROR(VALUE(RIGHT(RR$3,2)),RIGHT(RR$3,1)),TRUE),#N/A)</f>
        <v>#N/A</v>
      </c>
      <c r="RS33" s="2" t="e">
        <f t="shared" si="67"/>
        <v>#N/A</v>
      </c>
      <c r="RT33" s="2" t="e">
        <f>IFERROR(RU33-VLOOKUP($A33,'TB2-1'!$A:$XEW,1+IFERROR(VALUE(RIGHT(RT$3,2)),RIGHT(RT$3,1)),TRUE),#N/A)</f>
        <v>#N/A</v>
      </c>
      <c r="RU33" s="2" t="e">
        <f t="shared" si="67"/>
        <v>#N/A</v>
      </c>
      <c r="RV33" s="2" t="e">
        <f>IFERROR(RW33-VLOOKUP($A33,'TB2-1'!$A:$XEW,1+IFERROR(VALUE(RIGHT(RV$3,2)),RIGHT(RV$3,1)),TRUE),#N/A)</f>
        <v>#N/A</v>
      </c>
      <c r="RW33" s="2" t="e">
        <f t="shared" si="67"/>
        <v>#N/A</v>
      </c>
      <c r="RX33" s="2" t="e">
        <f>IFERROR(RY33-VLOOKUP($A33,'TB2-1'!$A:$XEW,1+IFERROR(VALUE(RIGHT(RX$3,2)),RIGHT(RX$3,1)),TRUE),#N/A)</f>
        <v>#N/A</v>
      </c>
      <c r="RY33" s="2" t="e">
        <f t="shared" si="67"/>
        <v>#N/A</v>
      </c>
      <c r="RZ33" s="2" t="e">
        <f>IFERROR(SA33-VLOOKUP($A33,'TB2-1'!$A:$XEW,1+IFERROR(VALUE(RIGHT(RZ$3,2)),RIGHT(RZ$3,1)),TRUE),#N/A)</f>
        <v>#N/A</v>
      </c>
      <c r="SA33" s="2" t="e">
        <f t="shared" si="67"/>
        <v>#N/A</v>
      </c>
      <c r="SB33" s="2" t="e">
        <f>IFERROR(SC33-VLOOKUP($A33,'TB2-1'!$A:$XEW,1+IFERROR(VALUE(RIGHT(SB$3,2)),RIGHT(SB$3,1)),TRUE),#N/A)</f>
        <v>#N/A</v>
      </c>
      <c r="SC33" s="2" t="e">
        <f t="shared" si="67"/>
        <v>#N/A</v>
      </c>
      <c r="SD33" s="2" t="e">
        <f>IFERROR(SE33-VLOOKUP($A33,'TB2-1'!$A:$XEW,1+IFERROR(VALUE(RIGHT(SD$3,2)),RIGHT(SD$3,1)),TRUE),#N/A)</f>
        <v>#N/A</v>
      </c>
      <c r="SE33" s="2" t="e">
        <f t="shared" si="67"/>
        <v>#N/A</v>
      </c>
      <c r="SF33" s="2" t="e">
        <f>IFERROR(SG33-VLOOKUP($A33,'TB2-1'!$A:$XEW,1+IFERROR(VALUE(RIGHT(SF$3,2)),RIGHT(SF$3,1)),TRUE),#N/A)</f>
        <v>#N/A</v>
      </c>
      <c r="SG33" s="2" t="e">
        <f t="shared" si="1161"/>
        <v>#N/A</v>
      </c>
      <c r="SH33" s="2" t="e">
        <f>IFERROR(SI33-VLOOKUP($A33,'TB2-1'!$A:$XEW,1+IFERROR(VALUE(RIGHT(SH$3,2)),RIGHT(SH$3,1)),TRUE),#N/A)</f>
        <v>#N/A</v>
      </c>
      <c r="SI33" s="2" t="e">
        <f t="shared" si="68"/>
        <v>#N/A</v>
      </c>
      <c r="SJ33" s="2" t="e">
        <f>IFERROR(SK33-VLOOKUP($A33,'TB2-1'!$A:$XEW,1+IFERROR(VALUE(RIGHT(SJ$3,2)),RIGHT(SJ$3,1)),TRUE),#N/A)</f>
        <v>#N/A</v>
      </c>
      <c r="SK33" s="2" t="e">
        <f t="shared" si="69"/>
        <v>#N/A</v>
      </c>
      <c r="SL33" s="5" t="e">
        <f>IFERROR(SM33-VLOOKUP($A33,'TB2-1'!$A:$XEW,1+IFERROR(VALUE(RIGHT(SL$3,2)),RIGHT(SL$3,1)),TRUE),#N/A)</f>
        <v>#N/A</v>
      </c>
      <c r="SM33" s="9" t="e">
        <v>#N/A</v>
      </c>
      <c r="SN33" s="5" t="e">
        <f>IFERROR(SO33-VLOOKUP($A33,'TB2-1'!$A:$XEW,1+IFERROR(VALUE(RIGHT(SN$3,2)),RIGHT(SN$3,1)),TRUE),#N/A)</f>
        <v>#N/A</v>
      </c>
      <c r="SO33" s="9" t="e">
        <v>#N/A</v>
      </c>
      <c r="SP33" s="5" t="e">
        <f>IFERROR(SQ33-VLOOKUP($A33,'TB2-1'!$A:$XEW,1+IFERROR(VALUE(RIGHT(SP$3,2)),RIGHT(SP$3,1)),TRUE),#N/A)</f>
        <v>#N/A</v>
      </c>
      <c r="SQ33" s="9" t="e">
        <v>#N/A</v>
      </c>
      <c r="SR33" s="5" t="e">
        <f>IFERROR(SS33-VLOOKUP($A33,'TB2-1'!$A:$XEW,1+IFERROR(VALUE(RIGHT(SR$3,2)),RIGHT(SR$3,1)),TRUE),#N/A)</f>
        <v>#N/A</v>
      </c>
      <c r="SS33" s="9" t="e">
        <v>#N/A</v>
      </c>
      <c r="ST33" s="5" t="e">
        <f>IFERROR(SU33-VLOOKUP($A33,'TB2-1'!$A:$XEW,1+IFERROR(VALUE(RIGHT(ST$3,2)),RIGHT(ST$3,1)),TRUE),#N/A)</f>
        <v>#N/A</v>
      </c>
      <c r="SU33" s="9" t="e">
        <v>#N/A</v>
      </c>
      <c r="SV33" s="5" t="e">
        <f>IFERROR(SW33-VLOOKUP($A33,'TB2-1'!$A:$XEW,1+IFERROR(VALUE(RIGHT(SV$3,2)),RIGHT(SV$3,1)),TRUE),#N/A)</f>
        <v>#N/A</v>
      </c>
      <c r="SW33" s="9" t="e">
        <v>#N/A</v>
      </c>
      <c r="SX33" s="5" t="e">
        <f>IFERROR(SY33-VLOOKUP($A33,'TB2-1'!$A:$XEW,1+IFERROR(VALUE(RIGHT(SX$3,2)),RIGHT(SX$3,1)),TRUE),#N/A)</f>
        <v>#N/A</v>
      </c>
      <c r="SY33" s="9" t="e">
        <v>#N/A</v>
      </c>
      <c r="SZ33" s="5" t="e">
        <f>IFERROR(TA33-VLOOKUP($A33,'TB2-1'!$A:$XEW,1+IFERROR(VALUE(RIGHT(SZ$3,2)),RIGHT(SZ$3,1)),TRUE),#N/A)</f>
        <v>#N/A</v>
      </c>
      <c r="TA33" s="9" t="e">
        <v>#N/A</v>
      </c>
      <c r="TB33" s="5" t="e">
        <f>IFERROR(TC33-VLOOKUP($A33,'TB2-1'!$A:$XEW,1+IFERROR(VALUE(RIGHT(TB$3,2)),RIGHT(TB$3,1)),TRUE),#N/A)</f>
        <v>#N/A</v>
      </c>
      <c r="TC33" s="5" t="e">
        <f t="shared" si="70"/>
        <v>#N/A</v>
      </c>
      <c r="TD33" s="5" t="e">
        <f>IFERROR(TE33-VLOOKUP($A33,'TB2-1'!$A:$XEW,1+IFERROR(VALUE(RIGHT(TD$3,2)),RIGHT(TD$3,1)),TRUE),#N/A)</f>
        <v>#N/A</v>
      </c>
      <c r="TE33" s="5" t="e">
        <f t="shared" si="70"/>
        <v>#N/A</v>
      </c>
      <c r="TF33" s="5" t="e">
        <f>IFERROR(TG33-VLOOKUP($A33,'TB2-1'!$A:$XEW,1+IFERROR(VALUE(RIGHT(TF$3,2)),RIGHT(TF$3,1)),TRUE),#N/A)</f>
        <v>#N/A</v>
      </c>
      <c r="TG33" s="5" t="e">
        <f t="shared" si="70"/>
        <v>#N/A</v>
      </c>
      <c r="TH33" s="5" t="e">
        <f>IFERROR(TI33-VLOOKUP($A33,'TB2-1'!$A:$XEW,1+IFERROR(VALUE(RIGHT(TH$3,2)),RIGHT(TH$3,1)),TRUE),#N/A)</f>
        <v>#N/A</v>
      </c>
      <c r="TI33" s="5" t="e">
        <f t="shared" si="70"/>
        <v>#N/A</v>
      </c>
      <c r="TJ33" s="5" t="e">
        <f>IFERROR(TK33-VLOOKUP($A33,'TB2-1'!$A:$XEW,1+IFERROR(VALUE(RIGHT(TJ$3,2)),RIGHT(TJ$3,1)),TRUE),#N/A)</f>
        <v>#N/A</v>
      </c>
      <c r="TK33" s="5" t="e">
        <f t="shared" si="70"/>
        <v>#N/A</v>
      </c>
      <c r="TL33" s="5" t="e">
        <f>IFERROR(TM33-VLOOKUP($A33,'TB2-1'!$A:$XEW,1+IFERROR(VALUE(RIGHT(TL$3,2)),RIGHT(TL$3,1)),TRUE),#N/A)</f>
        <v>#N/A</v>
      </c>
      <c r="TM33" s="5" t="e">
        <f t="shared" si="70"/>
        <v>#N/A</v>
      </c>
      <c r="TN33" s="5" t="e">
        <f>IFERROR(TO33-VLOOKUP($A33,'TB2-1'!$A:$XEW,1+IFERROR(VALUE(RIGHT(TN$3,2)),RIGHT(TN$3,1)),TRUE),#N/A)</f>
        <v>#N/A</v>
      </c>
      <c r="TO33" s="5" t="e">
        <f t="shared" si="70"/>
        <v>#N/A</v>
      </c>
      <c r="TP33" s="5" t="e">
        <f>IFERROR(TQ33-VLOOKUP($A33,'TB2-1'!$A:$XEW,1+IFERROR(VALUE(RIGHT(TP$3,2)),RIGHT(TP$3,1)),TRUE),#N/A)</f>
        <v>#N/A</v>
      </c>
      <c r="TQ33" s="5" t="e">
        <f t="shared" si="1163"/>
        <v>#N/A</v>
      </c>
      <c r="TR33" s="5" t="e">
        <f>IFERROR(TS33-VLOOKUP($A33,'TB2-1'!$A:$XEW,1+IFERROR(VALUE(RIGHT(TR$3,2)),RIGHT(TR$3,1)),TRUE),#N/A)</f>
        <v>#N/A</v>
      </c>
      <c r="TS33" s="5" t="e">
        <f t="shared" si="71"/>
        <v>#N/A</v>
      </c>
      <c r="TT33" s="5" t="e">
        <f>IFERROR(TU33-VLOOKUP($A33,'TB2-1'!$A:$XEW,1+IFERROR(VALUE(RIGHT(TT$3,2)),RIGHT(TT$3,1)),TRUE),#N/A)</f>
        <v>#N/A</v>
      </c>
      <c r="TU33" s="5" t="e">
        <f t="shared" si="72"/>
        <v>#N/A</v>
      </c>
      <c r="TV33" s="2" t="e">
        <f>IFERROR(TW33-VLOOKUP($A33,'TB2-1'!$A:$XEW,1+IFERROR(VALUE(RIGHT(TV$3,2)),RIGHT(TV$3,1)),TRUE),#N/A)</f>
        <v>#N/A</v>
      </c>
      <c r="TW33" s="9" t="e">
        <v>#N/A</v>
      </c>
      <c r="TX33" s="2" t="e">
        <f>IFERROR(TY33-VLOOKUP($A33,'TB2-1'!$A:$XEW,1+IFERROR(VALUE(RIGHT(TX$3,2)),RIGHT(TX$3,1)),TRUE),#N/A)</f>
        <v>#N/A</v>
      </c>
      <c r="TY33" s="9" t="e">
        <v>#N/A</v>
      </c>
      <c r="TZ33" s="2" t="e">
        <f>IFERROR(UA33-VLOOKUP($A33,'TB2-1'!$A:$XEW,1+IFERROR(VALUE(RIGHT(TZ$3,2)),RIGHT(TZ$3,1)),TRUE),#N/A)</f>
        <v>#N/A</v>
      </c>
      <c r="UA33" s="9" t="e">
        <v>#N/A</v>
      </c>
      <c r="UB33" s="2" t="e">
        <f>IFERROR(UC33-VLOOKUP($A33,'TB2-1'!$A:$XEW,1+IFERROR(VALUE(RIGHT(UB$3,2)),RIGHT(UB$3,1)),TRUE),#N/A)</f>
        <v>#N/A</v>
      </c>
      <c r="UC33" s="9" t="e">
        <v>#N/A</v>
      </c>
      <c r="UD33" s="2" t="e">
        <f>IFERROR(UE33-VLOOKUP($A33,'TB2-1'!$A:$XEW,1+IFERROR(VALUE(RIGHT(UD$3,2)),RIGHT(UD$3,1)),TRUE),#N/A)</f>
        <v>#N/A</v>
      </c>
      <c r="UE33" s="9" t="e">
        <v>#N/A</v>
      </c>
      <c r="UF33" s="2" t="e">
        <f>IFERROR(UG33-VLOOKUP($A33,'TB2-1'!$A:$XEW,1+IFERROR(VALUE(RIGHT(UF$3,2)),RIGHT(UF$3,1)),TRUE),#N/A)</f>
        <v>#N/A</v>
      </c>
      <c r="UG33" s="9" t="e">
        <v>#N/A</v>
      </c>
      <c r="UH33" s="2" t="e">
        <f>IFERROR(UI33-VLOOKUP($A33,'TB2-1'!$A:$XEW,1+IFERROR(VALUE(RIGHT(UH$3,2)),RIGHT(UH$3,1)),TRUE),#N/A)</f>
        <v>#N/A</v>
      </c>
      <c r="UI33" s="9" t="e">
        <v>#N/A</v>
      </c>
      <c r="UJ33" s="2" t="e">
        <f>IFERROR(UK33-VLOOKUP($A33,'TB2-1'!$A:$XEW,1+IFERROR(VALUE(RIGHT(UJ$3,2)),RIGHT(UJ$3,1)),TRUE),#N/A)</f>
        <v>#N/A</v>
      </c>
      <c r="UK33" s="9" t="e">
        <v>#N/A</v>
      </c>
      <c r="UL33" s="2" t="e">
        <f>IFERROR(UM33-VLOOKUP($A33,'TB2-1'!$A:$XEW,1+IFERROR(VALUE(RIGHT(UL$3,2)),RIGHT(UL$3,1)),TRUE),#N/A)</f>
        <v>#N/A</v>
      </c>
      <c r="UM33" s="2" t="e">
        <f t="shared" si="73"/>
        <v>#N/A</v>
      </c>
      <c r="UN33" s="2" t="e">
        <f>IFERROR(UO33-VLOOKUP($A33,'TB2-1'!$A:$XEW,1+IFERROR(VALUE(RIGHT(UN$3,2)),RIGHT(UN$3,1)),TRUE),#N/A)</f>
        <v>#N/A</v>
      </c>
      <c r="UO33" s="2" t="e">
        <f t="shared" si="73"/>
        <v>#N/A</v>
      </c>
      <c r="UP33" s="2" t="e">
        <f>IFERROR(UQ33-VLOOKUP($A33,'TB2-1'!$A:$XEW,1+IFERROR(VALUE(RIGHT(UP$3,2)),RIGHT(UP$3,1)),TRUE),#N/A)</f>
        <v>#N/A</v>
      </c>
      <c r="UQ33" s="2" t="e">
        <f t="shared" si="73"/>
        <v>#N/A</v>
      </c>
      <c r="UR33" s="2" t="e">
        <f>IFERROR(US33-VLOOKUP($A33,'TB2-1'!$A:$XEW,1+IFERROR(VALUE(RIGHT(UR$3,2)),RIGHT(UR$3,1)),TRUE),#N/A)</f>
        <v>#N/A</v>
      </c>
      <c r="US33" s="2" t="e">
        <f t="shared" si="73"/>
        <v>#N/A</v>
      </c>
      <c r="UT33" s="2" t="e">
        <f>IFERROR(UU33-VLOOKUP($A33,'TB2-1'!$A:$XEW,1+IFERROR(VALUE(RIGHT(UT$3,2)),RIGHT(UT$3,1)),TRUE),#N/A)</f>
        <v>#N/A</v>
      </c>
      <c r="UU33" s="2" t="e">
        <f t="shared" si="73"/>
        <v>#N/A</v>
      </c>
      <c r="UV33" s="2" t="e">
        <f>IFERROR(UW33-VLOOKUP($A33,'TB2-1'!$A:$XEW,1+IFERROR(VALUE(RIGHT(UV$3,2)),RIGHT(UV$3,1)),TRUE),#N/A)</f>
        <v>#N/A</v>
      </c>
      <c r="UW33" s="2" t="e">
        <f t="shared" si="73"/>
        <v>#N/A</v>
      </c>
      <c r="UX33" s="2" t="e">
        <f>IFERROR(UY33-VLOOKUP($A33,'TB2-1'!$A:$XEW,1+IFERROR(VALUE(RIGHT(UX$3,2)),RIGHT(UX$3,1)),TRUE),#N/A)</f>
        <v>#N/A</v>
      </c>
      <c r="UY33" s="2" t="e">
        <f t="shared" si="73"/>
        <v>#N/A</v>
      </c>
      <c r="UZ33" s="2" t="e">
        <f>IFERROR(VA33-VLOOKUP($A33,'TB2-1'!$A:$XEW,1+IFERROR(VALUE(RIGHT(UZ$3,2)),RIGHT(UZ$3,1)),TRUE),#N/A)</f>
        <v>#N/A</v>
      </c>
      <c r="VA33" s="2" t="e">
        <f t="shared" si="1165"/>
        <v>#N/A</v>
      </c>
      <c r="VB33" s="2" t="e">
        <f>IFERROR(VC33-VLOOKUP($A33,'TB2-1'!$A:$XEW,1+IFERROR(VALUE(RIGHT(VB$3,2)),RIGHT(VB$3,1)),TRUE),#N/A)</f>
        <v>#N/A</v>
      </c>
      <c r="VC33" s="2" t="e">
        <f t="shared" si="74"/>
        <v>#N/A</v>
      </c>
      <c r="VD33" s="2" t="e">
        <f>IFERROR(VE33-VLOOKUP($A33,'TB2-1'!$A:$XEW,1+IFERROR(VALUE(RIGHT(VD$3,2)),RIGHT(VD$3,1)),TRUE),#N/A)</f>
        <v>#N/A</v>
      </c>
      <c r="VE33" s="2" t="e">
        <f t="shared" si="75"/>
        <v>#N/A</v>
      </c>
      <c r="VF33" s="5" t="e">
        <f>IFERROR(VG33-VLOOKUP($A33,'TB2-1'!$A:$XEW,1+IFERROR(VALUE(RIGHT(VF$3,2)),RIGHT(VF$3,1)),TRUE),#N/A)</f>
        <v>#N/A</v>
      </c>
      <c r="VG33" s="9" t="e">
        <v>#N/A</v>
      </c>
      <c r="VH33" s="5" t="e">
        <f>IFERROR(VI33-VLOOKUP($A33,'TB2-1'!$A:$XEW,1+IFERROR(VALUE(RIGHT(VH$3,2)),RIGHT(VH$3,1)),TRUE),#N/A)</f>
        <v>#N/A</v>
      </c>
      <c r="VI33" s="9" t="e">
        <v>#N/A</v>
      </c>
      <c r="VJ33" s="5" t="e">
        <f>IFERROR(VK33-VLOOKUP($A33,'TB2-1'!$A:$XEW,1+IFERROR(VALUE(RIGHT(VJ$3,2)),RIGHT(VJ$3,1)),TRUE),#N/A)</f>
        <v>#N/A</v>
      </c>
      <c r="VK33" s="9" t="e">
        <v>#N/A</v>
      </c>
      <c r="VL33" s="5" t="e">
        <f>IFERROR(VM33-VLOOKUP($A33,'TB2-1'!$A:$XEW,1+IFERROR(VALUE(RIGHT(VL$3,2)),RIGHT(VL$3,1)),TRUE),#N/A)</f>
        <v>#N/A</v>
      </c>
      <c r="VM33" s="9" t="e">
        <v>#N/A</v>
      </c>
      <c r="VN33" s="5" t="e">
        <f>IFERROR(VO33-VLOOKUP($A33,'TB2-1'!$A:$XEW,1+IFERROR(VALUE(RIGHT(VN$3,2)),RIGHT(VN$3,1)),TRUE),#N/A)</f>
        <v>#N/A</v>
      </c>
      <c r="VO33" s="9" t="e">
        <v>#N/A</v>
      </c>
      <c r="VP33" s="5" t="e">
        <f>IFERROR(VQ33-VLOOKUP($A33,'TB2-1'!$A:$XEW,1+IFERROR(VALUE(RIGHT(VP$3,2)),RIGHT(VP$3,1)),TRUE),#N/A)</f>
        <v>#N/A</v>
      </c>
      <c r="VQ33" s="9" t="e">
        <v>#N/A</v>
      </c>
      <c r="VR33" s="5" t="e">
        <f>IFERROR(VS33-VLOOKUP($A33,'TB2-1'!$A:$XEW,1+IFERROR(VALUE(RIGHT(VR$3,2)),RIGHT(VR$3,1)),TRUE),#N/A)</f>
        <v>#N/A</v>
      </c>
      <c r="VS33" s="9" t="e">
        <v>#N/A</v>
      </c>
      <c r="VT33" s="5" t="e">
        <f>IFERROR(VU33-VLOOKUP($A33,'TB2-1'!$A:$XEW,1+IFERROR(VALUE(RIGHT(VT$3,2)),RIGHT(VT$3,1)),TRUE),#N/A)</f>
        <v>#N/A</v>
      </c>
      <c r="VU33" s="9" t="e">
        <v>#N/A</v>
      </c>
      <c r="VV33" s="5" t="e">
        <f>IFERROR(VW33-VLOOKUP($A33,'TB2-1'!$A:$XEW,1+IFERROR(VALUE(RIGHT(VV$3,2)),RIGHT(VV$3,1)),TRUE),#N/A)</f>
        <v>#N/A</v>
      </c>
      <c r="VW33" s="5" t="e">
        <f t="shared" si="76"/>
        <v>#N/A</v>
      </c>
      <c r="VX33" s="5" t="e">
        <f>IFERROR(VY33-VLOOKUP($A33,'TB2-1'!$A:$XEW,1+IFERROR(VALUE(RIGHT(VX$3,2)),RIGHT(VX$3,1)),TRUE),#N/A)</f>
        <v>#N/A</v>
      </c>
      <c r="VY33" s="5" t="e">
        <f t="shared" si="76"/>
        <v>#N/A</v>
      </c>
      <c r="VZ33" s="5" t="e">
        <f>IFERROR(WA33-VLOOKUP($A33,'TB2-1'!$A:$XEW,1+IFERROR(VALUE(RIGHT(VZ$3,2)),RIGHT(VZ$3,1)),TRUE),#N/A)</f>
        <v>#N/A</v>
      </c>
      <c r="WA33" s="5" t="e">
        <f t="shared" si="76"/>
        <v>#N/A</v>
      </c>
      <c r="WB33" s="5" t="e">
        <f>IFERROR(WC33-VLOOKUP($A33,'TB2-1'!$A:$XEW,1+IFERROR(VALUE(RIGHT(WB$3,2)),RIGHT(WB$3,1)),TRUE),#N/A)</f>
        <v>#N/A</v>
      </c>
      <c r="WC33" s="5" t="e">
        <f t="shared" si="76"/>
        <v>#N/A</v>
      </c>
      <c r="WD33" s="5" t="e">
        <f>IFERROR(WE33-VLOOKUP($A33,'TB2-1'!$A:$XEW,1+IFERROR(VALUE(RIGHT(WD$3,2)),RIGHT(WD$3,1)),TRUE),#N/A)</f>
        <v>#N/A</v>
      </c>
      <c r="WE33" s="5" t="e">
        <f t="shared" si="76"/>
        <v>#N/A</v>
      </c>
      <c r="WF33" s="5" t="e">
        <f>IFERROR(WG33-VLOOKUP($A33,'TB2-1'!$A:$XEW,1+IFERROR(VALUE(RIGHT(WF$3,2)),RIGHT(WF$3,1)),TRUE),#N/A)</f>
        <v>#N/A</v>
      </c>
      <c r="WG33" s="5" t="e">
        <f t="shared" si="76"/>
        <v>#N/A</v>
      </c>
      <c r="WH33" s="5" t="e">
        <f>IFERROR(WI33-VLOOKUP($A33,'TB2-1'!$A:$XEW,1+IFERROR(VALUE(RIGHT(WH$3,2)),RIGHT(WH$3,1)),TRUE),#N/A)</f>
        <v>#N/A</v>
      </c>
      <c r="WI33" s="5" t="e">
        <f t="shared" si="76"/>
        <v>#N/A</v>
      </c>
      <c r="WJ33" s="5" t="e">
        <f>IFERROR(WK33-VLOOKUP($A33,'TB2-1'!$A:$XEW,1+IFERROR(VALUE(RIGHT(WJ$3,2)),RIGHT(WJ$3,1)),TRUE),#N/A)</f>
        <v>#N/A</v>
      </c>
      <c r="WK33" s="5" t="e">
        <f t="shared" si="1167"/>
        <v>#N/A</v>
      </c>
      <c r="WL33" s="5" t="e">
        <f>IFERROR(WM33-VLOOKUP($A33,'TB2-1'!$A:$XEW,1+IFERROR(VALUE(RIGHT(WL$3,2)),RIGHT(WL$3,1)),TRUE),#N/A)</f>
        <v>#N/A</v>
      </c>
      <c r="WM33" s="5" t="e">
        <f t="shared" si="77"/>
        <v>#N/A</v>
      </c>
      <c r="WN33" s="5" t="e">
        <f>IFERROR(WO33-VLOOKUP($A33,'TB2-1'!$A:$XEW,1+IFERROR(VALUE(RIGHT(WN$3,2)),RIGHT(WN$3,1)),TRUE),#N/A)</f>
        <v>#N/A</v>
      </c>
      <c r="WO33" s="5" t="e">
        <f t="shared" si="78"/>
        <v>#N/A</v>
      </c>
      <c r="WP33" s="2" t="e">
        <f>IFERROR(WQ33-VLOOKUP($A33,'TB2-1'!$A:$XEW,1+IFERROR(VALUE(RIGHT(WP$3,2)),RIGHT(WP$3,1)),TRUE),#N/A)</f>
        <v>#N/A</v>
      </c>
      <c r="WQ33" s="9" t="e">
        <v>#N/A</v>
      </c>
      <c r="WR33" s="2" t="e">
        <f>IFERROR(WS33-VLOOKUP($A33,'TB2-1'!$A:$XEW,1+IFERROR(VALUE(RIGHT(WR$3,2)),RIGHT(WR$3,1)),TRUE),#N/A)</f>
        <v>#N/A</v>
      </c>
      <c r="WS33" s="9" t="e">
        <v>#N/A</v>
      </c>
      <c r="WT33" s="2" t="e">
        <f>IFERROR(WU33-VLOOKUP($A33,'TB2-1'!$A:$XEW,1+IFERROR(VALUE(RIGHT(WT$3,2)),RIGHT(WT$3,1)),TRUE),#N/A)</f>
        <v>#N/A</v>
      </c>
      <c r="WU33" s="9" t="e">
        <v>#N/A</v>
      </c>
      <c r="WV33" s="2" t="e">
        <f>IFERROR(WW33-VLOOKUP($A33,'TB2-1'!$A:$XEW,1+IFERROR(VALUE(RIGHT(WV$3,2)),RIGHT(WV$3,1)),TRUE),#N/A)</f>
        <v>#N/A</v>
      </c>
      <c r="WW33" s="9" t="e">
        <v>#N/A</v>
      </c>
      <c r="WX33" s="2" t="e">
        <f>IFERROR(WY33-VLOOKUP($A33,'TB2-1'!$A:$XEW,1+IFERROR(VALUE(RIGHT(WX$3,2)),RIGHT(WX$3,1)),TRUE),#N/A)</f>
        <v>#N/A</v>
      </c>
      <c r="WY33" s="9" t="e">
        <v>#N/A</v>
      </c>
      <c r="WZ33" s="2" t="e">
        <f>IFERROR(XA33-VLOOKUP($A33,'TB2-1'!$A:$XEW,1+IFERROR(VALUE(RIGHT(WZ$3,2)),RIGHT(WZ$3,1)),TRUE),#N/A)</f>
        <v>#N/A</v>
      </c>
      <c r="XA33" s="9" t="e">
        <v>#N/A</v>
      </c>
      <c r="XB33" s="2" t="e">
        <f>IFERROR(XC33-VLOOKUP($A33,'TB2-1'!$A:$XEW,1+IFERROR(VALUE(RIGHT(XB$3,2)),RIGHT(XB$3,1)),TRUE),#N/A)</f>
        <v>#N/A</v>
      </c>
      <c r="XC33" s="9" t="e">
        <v>#N/A</v>
      </c>
      <c r="XD33" s="2" t="e">
        <f>IFERROR(XE33-VLOOKUP($A33,'TB2-1'!$A:$XEW,1+IFERROR(VALUE(RIGHT(XD$3,2)),RIGHT(XD$3,1)),TRUE),#N/A)</f>
        <v>#N/A</v>
      </c>
      <c r="XE33" s="9" t="e">
        <v>#N/A</v>
      </c>
      <c r="XF33" s="2" t="e">
        <f>IFERROR(XG33-VLOOKUP($A33,'TB2-1'!$A:$XEW,1+IFERROR(VALUE(RIGHT(XF$3,2)),RIGHT(XF$3,1)),TRUE),#N/A)</f>
        <v>#N/A</v>
      </c>
      <c r="XG33" s="2" t="e">
        <f t="shared" si="79"/>
        <v>#N/A</v>
      </c>
      <c r="XH33" s="2" t="e">
        <f>IFERROR(XI33-VLOOKUP($A33,'TB2-1'!$A:$XEW,1+IFERROR(VALUE(RIGHT(XH$3,2)),RIGHT(XH$3,1)),TRUE),#N/A)</f>
        <v>#N/A</v>
      </c>
      <c r="XI33" s="2" t="e">
        <f t="shared" si="79"/>
        <v>#N/A</v>
      </c>
      <c r="XJ33" s="2" t="e">
        <f>IFERROR(XK33-VLOOKUP($A33,'TB2-1'!$A:$XEW,1+IFERROR(VALUE(RIGHT(XJ$3,2)),RIGHT(XJ$3,1)),TRUE),#N/A)</f>
        <v>#N/A</v>
      </c>
      <c r="XK33" s="2" t="e">
        <f t="shared" si="79"/>
        <v>#N/A</v>
      </c>
      <c r="XL33" s="2" t="e">
        <f>IFERROR(XM33-VLOOKUP($A33,'TB2-1'!$A:$XEW,1+IFERROR(VALUE(RIGHT(XL$3,2)),RIGHT(XL$3,1)),TRUE),#N/A)</f>
        <v>#N/A</v>
      </c>
      <c r="XM33" s="2" t="e">
        <f t="shared" si="79"/>
        <v>#N/A</v>
      </c>
      <c r="XN33" s="2" t="e">
        <f>IFERROR(XO33-VLOOKUP($A33,'TB2-1'!$A:$XEW,1+IFERROR(VALUE(RIGHT(XN$3,2)),RIGHT(XN$3,1)),TRUE),#N/A)</f>
        <v>#N/A</v>
      </c>
      <c r="XO33" s="2" t="e">
        <f t="shared" si="79"/>
        <v>#N/A</v>
      </c>
      <c r="XP33" s="2" t="e">
        <f>IFERROR(XQ33-VLOOKUP($A33,'TB2-1'!$A:$XEW,1+IFERROR(VALUE(RIGHT(XP$3,2)),RIGHT(XP$3,1)),TRUE),#N/A)</f>
        <v>#N/A</v>
      </c>
      <c r="XQ33" s="2" t="e">
        <f t="shared" si="79"/>
        <v>#N/A</v>
      </c>
      <c r="XR33" s="2" t="e">
        <f>IFERROR(XS33-VLOOKUP($A33,'TB2-1'!$A:$XEW,1+IFERROR(VALUE(RIGHT(XR$3,2)),RIGHT(XR$3,1)),TRUE),#N/A)</f>
        <v>#N/A</v>
      </c>
      <c r="XS33" s="2" t="e">
        <f t="shared" si="79"/>
        <v>#N/A</v>
      </c>
      <c r="XT33" s="2" t="e">
        <f>IFERROR(XU33-VLOOKUP($A33,'TB2-1'!$A:$XEW,1+IFERROR(VALUE(RIGHT(XT$3,2)),RIGHT(XT$3,1)),TRUE),#N/A)</f>
        <v>#N/A</v>
      </c>
      <c r="XU33" s="2" t="e">
        <f t="shared" si="1169"/>
        <v>#N/A</v>
      </c>
      <c r="XV33" s="2" t="e">
        <f>IFERROR(XW33-VLOOKUP($A33,'TB2-1'!$A:$XEW,1+IFERROR(VALUE(RIGHT(XV$3,2)),RIGHT(XV$3,1)),TRUE),#N/A)</f>
        <v>#N/A</v>
      </c>
      <c r="XW33" s="2" t="e">
        <f t="shared" si="80"/>
        <v>#N/A</v>
      </c>
      <c r="XX33" s="2" t="e">
        <f>IFERROR(XY33-VLOOKUP($A33,'TB2-1'!$A:$XEW,1+IFERROR(VALUE(RIGHT(XX$3,2)),RIGHT(XX$3,1)),TRUE),#N/A)</f>
        <v>#N/A</v>
      </c>
      <c r="XY33" s="2" t="e">
        <f t="shared" si="81"/>
        <v>#N/A</v>
      </c>
      <c r="XZ33" s="5" t="e">
        <f>IFERROR(YA33-VLOOKUP($A33,'TB2-1'!$A:$XEW,1+IFERROR(VALUE(RIGHT(XZ$3,2)),RIGHT(XZ$3,1)),TRUE),#N/A)</f>
        <v>#N/A</v>
      </c>
      <c r="YA33" s="9" t="e">
        <v>#N/A</v>
      </c>
      <c r="YB33" s="5" t="e">
        <f>IFERROR(YC33-VLOOKUP($A33,'TB2-1'!$A:$XEW,1+IFERROR(VALUE(RIGHT(YB$3,2)),RIGHT(YB$3,1)),TRUE),#N/A)</f>
        <v>#N/A</v>
      </c>
      <c r="YC33" s="9" t="e">
        <v>#N/A</v>
      </c>
      <c r="YD33" s="5" t="e">
        <f>IFERROR(YE33-VLOOKUP($A33,'TB2-1'!$A:$XEW,1+IFERROR(VALUE(RIGHT(YD$3,2)),RIGHT(YD$3,1)),TRUE),#N/A)</f>
        <v>#N/A</v>
      </c>
      <c r="YE33" s="9" t="e">
        <v>#N/A</v>
      </c>
      <c r="YF33" s="5" t="e">
        <f>IFERROR(YG33-VLOOKUP($A33,'TB2-1'!$A:$XEW,1+IFERROR(VALUE(RIGHT(YF$3,2)),RIGHT(YF$3,1)),TRUE),#N/A)</f>
        <v>#N/A</v>
      </c>
      <c r="YG33" s="9" t="e">
        <v>#N/A</v>
      </c>
      <c r="YH33" s="5" t="e">
        <f>IFERROR(YI33-VLOOKUP($A33,'TB2-1'!$A:$XEW,1+IFERROR(VALUE(RIGHT(YH$3,2)),RIGHT(YH$3,1)),TRUE),#N/A)</f>
        <v>#N/A</v>
      </c>
      <c r="YI33" s="9" t="e">
        <v>#N/A</v>
      </c>
      <c r="YJ33" s="5" t="e">
        <f>IFERROR(YK33-VLOOKUP($A33,'TB2-1'!$A:$XEW,1+IFERROR(VALUE(RIGHT(YJ$3,2)),RIGHT(YJ$3,1)),TRUE),#N/A)</f>
        <v>#N/A</v>
      </c>
      <c r="YK33" s="9" t="e">
        <v>#N/A</v>
      </c>
      <c r="YL33" s="5" t="e">
        <f>IFERROR(YM33-VLOOKUP($A33,'TB2-1'!$A:$XEW,1+IFERROR(VALUE(RIGHT(YL$3,2)),RIGHT(YL$3,1)),TRUE),#N/A)</f>
        <v>#N/A</v>
      </c>
      <c r="YM33" s="9" t="e">
        <v>#N/A</v>
      </c>
      <c r="YN33" s="5" t="e">
        <f>IFERROR(YO33-VLOOKUP($A33,'TB2-1'!$A:$XEW,1+IFERROR(VALUE(RIGHT(YN$3,2)),RIGHT(YN$3,1)),TRUE),#N/A)</f>
        <v>#N/A</v>
      </c>
      <c r="YO33" s="9" t="e">
        <v>#N/A</v>
      </c>
      <c r="YP33" s="5" t="e">
        <f>IFERROR(YQ33-VLOOKUP($A33,'TB2-1'!$A:$XEW,1+IFERROR(VALUE(RIGHT(YP$3,2)),RIGHT(YP$3,1)),TRUE),#N/A)</f>
        <v>#N/A</v>
      </c>
      <c r="YQ33" s="5" t="e">
        <f t="shared" si="82"/>
        <v>#N/A</v>
      </c>
      <c r="YR33" s="5" t="e">
        <f>IFERROR(YS33-VLOOKUP($A33,'TB2-1'!$A:$XEW,1+IFERROR(VALUE(RIGHT(YR$3,2)),RIGHT(YR$3,1)),TRUE),#N/A)</f>
        <v>#N/A</v>
      </c>
      <c r="YS33" s="5" t="e">
        <f t="shared" si="82"/>
        <v>#N/A</v>
      </c>
      <c r="YT33" s="5" t="e">
        <f>IFERROR(YU33-VLOOKUP($A33,'TB2-1'!$A:$XEW,1+IFERROR(VALUE(RIGHT(YT$3,2)),RIGHT(YT$3,1)),TRUE),#N/A)</f>
        <v>#N/A</v>
      </c>
      <c r="YU33" s="5" t="e">
        <f t="shared" si="82"/>
        <v>#N/A</v>
      </c>
      <c r="YV33" s="5" t="e">
        <f>IFERROR(YW33-VLOOKUP($A33,'TB2-1'!$A:$XEW,1+IFERROR(VALUE(RIGHT(YV$3,2)),RIGHT(YV$3,1)),TRUE),#N/A)</f>
        <v>#N/A</v>
      </c>
      <c r="YW33" s="5" t="e">
        <f t="shared" si="82"/>
        <v>#N/A</v>
      </c>
      <c r="YX33" s="5" t="e">
        <f>IFERROR(YY33-VLOOKUP($A33,'TB2-1'!$A:$XEW,1+IFERROR(VALUE(RIGHT(YX$3,2)),RIGHT(YX$3,1)),TRUE),#N/A)</f>
        <v>#N/A</v>
      </c>
      <c r="YY33" s="5" t="e">
        <f t="shared" si="82"/>
        <v>#N/A</v>
      </c>
      <c r="YZ33" s="5" t="e">
        <f>IFERROR(ZA33-VLOOKUP($A33,'TB2-1'!$A:$XEW,1+IFERROR(VALUE(RIGHT(YZ$3,2)),RIGHT(YZ$3,1)),TRUE),#N/A)</f>
        <v>#N/A</v>
      </c>
      <c r="ZA33" s="5" t="e">
        <f t="shared" si="82"/>
        <v>#N/A</v>
      </c>
      <c r="ZB33" s="5" t="e">
        <f>IFERROR(ZC33-VLOOKUP($A33,'TB2-1'!$A:$XEW,1+IFERROR(VALUE(RIGHT(ZB$3,2)),RIGHT(ZB$3,1)),TRUE),#N/A)</f>
        <v>#N/A</v>
      </c>
      <c r="ZC33" s="5" t="e">
        <f t="shared" si="82"/>
        <v>#N/A</v>
      </c>
      <c r="ZD33" s="5" t="e">
        <f>IFERROR(ZE33-VLOOKUP($A33,'TB2-1'!$A:$XEW,1+IFERROR(VALUE(RIGHT(ZD$3,2)),RIGHT(ZD$3,1)),TRUE),#N/A)</f>
        <v>#N/A</v>
      </c>
      <c r="ZE33" s="5" t="e">
        <f t="shared" si="1171"/>
        <v>#N/A</v>
      </c>
      <c r="ZF33" s="5" t="e">
        <f>IFERROR(ZG33-VLOOKUP($A33,'TB2-1'!$A:$XEW,1+IFERROR(VALUE(RIGHT(ZF$3,2)),RIGHT(ZF$3,1)),TRUE),#N/A)</f>
        <v>#N/A</v>
      </c>
      <c r="ZG33" s="5" t="e">
        <f t="shared" si="83"/>
        <v>#N/A</v>
      </c>
      <c r="ZH33" s="5" t="e">
        <f>IFERROR(ZI33-VLOOKUP($A33,'TB2-1'!$A:$XEW,1+IFERROR(VALUE(RIGHT(ZH$3,2)),RIGHT(ZH$3,1)),TRUE),#N/A)</f>
        <v>#N/A</v>
      </c>
      <c r="ZI33" s="5" t="e">
        <f t="shared" si="84"/>
        <v>#N/A</v>
      </c>
      <c r="ZJ33" s="2" t="e">
        <f>IFERROR(ZK33-VLOOKUP($A33,'TB2-1'!$A:$XEW,1+IFERROR(VALUE(RIGHT(ZJ$3,2)),RIGHT(ZJ$3,1)),TRUE),#N/A)</f>
        <v>#N/A</v>
      </c>
      <c r="ZK33" s="9" t="e">
        <v>#N/A</v>
      </c>
      <c r="ZL33" s="2" t="e">
        <f>IFERROR(ZM33-VLOOKUP($A33,'TB2-1'!$A:$XEW,1+IFERROR(VALUE(RIGHT(ZL$3,2)),RIGHT(ZL$3,1)),TRUE),#N/A)</f>
        <v>#N/A</v>
      </c>
      <c r="ZM33" s="9" t="e">
        <v>#N/A</v>
      </c>
      <c r="ZN33" s="2" t="e">
        <f>IFERROR(ZO33-VLOOKUP($A33,'TB2-1'!$A:$XEW,1+IFERROR(VALUE(RIGHT(ZN$3,2)),RIGHT(ZN$3,1)),TRUE),#N/A)</f>
        <v>#N/A</v>
      </c>
      <c r="ZO33" s="9" t="e">
        <v>#N/A</v>
      </c>
      <c r="ZP33" s="2" t="e">
        <f>IFERROR(ZQ33-VLOOKUP($A33,'TB2-1'!$A:$XEW,1+IFERROR(VALUE(RIGHT(ZP$3,2)),RIGHT(ZP$3,1)),TRUE),#N/A)</f>
        <v>#N/A</v>
      </c>
      <c r="ZQ33" s="9" t="e">
        <v>#N/A</v>
      </c>
      <c r="ZR33" s="2" t="e">
        <f>IFERROR(ZS33-VLOOKUP($A33,'TB2-1'!$A:$XEW,1+IFERROR(VALUE(RIGHT(ZR$3,2)),RIGHT(ZR$3,1)),TRUE),#N/A)</f>
        <v>#N/A</v>
      </c>
      <c r="ZS33" s="9" t="e">
        <v>#N/A</v>
      </c>
      <c r="ZT33" s="2" t="e">
        <f>IFERROR(ZU33-VLOOKUP($A33,'TB2-1'!$A:$XEW,1+IFERROR(VALUE(RIGHT(ZT$3,2)),RIGHT(ZT$3,1)),TRUE),#N/A)</f>
        <v>#N/A</v>
      </c>
      <c r="ZU33" s="9" t="e">
        <v>#N/A</v>
      </c>
      <c r="ZV33" s="2" t="e">
        <f>IFERROR(ZW33-VLOOKUP($A33,'TB2-1'!$A:$XEW,1+IFERROR(VALUE(RIGHT(ZV$3,2)),RIGHT(ZV$3,1)),TRUE),#N/A)</f>
        <v>#N/A</v>
      </c>
      <c r="ZW33" s="9" t="e">
        <v>#N/A</v>
      </c>
      <c r="ZX33" s="2" t="e">
        <f>IFERROR(ZY33-VLOOKUP($A33,'TB2-1'!$A:$XEW,1+IFERROR(VALUE(RIGHT(ZX$3,2)),RIGHT(ZX$3,1)),TRUE),#N/A)</f>
        <v>#N/A</v>
      </c>
      <c r="ZY33" s="9" t="e">
        <v>#N/A</v>
      </c>
      <c r="ZZ33" s="2" t="e">
        <f>IFERROR(AAA33-VLOOKUP($A33,'TB2-1'!$A:$XEW,1+IFERROR(VALUE(RIGHT(ZZ$3,2)),RIGHT(ZZ$3,1)),TRUE),#N/A)</f>
        <v>#N/A</v>
      </c>
      <c r="AAA33" s="2" t="e">
        <f t="shared" si="85"/>
        <v>#N/A</v>
      </c>
      <c r="AAB33" s="2" t="e">
        <f>IFERROR(AAC33-VLOOKUP($A33,'TB2-1'!$A:$XEW,1+IFERROR(VALUE(RIGHT(AAB$3,2)),RIGHT(AAB$3,1)),TRUE),#N/A)</f>
        <v>#N/A</v>
      </c>
      <c r="AAC33" s="2" t="e">
        <f t="shared" si="85"/>
        <v>#N/A</v>
      </c>
      <c r="AAD33" s="2" t="e">
        <f>IFERROR(AAE33-VLOOKUP($A33,'TB2-1'!$A:$XEW,1+IFERROR(VALUE(RIGHT(AAD$3,2)),RIGHT(AAD$3,1)),TRUE),#N/A)</f>
        <v>#N/A</v>
      </c>
      <c r="AAE33" s="2" t="e">
        <f t="shared" si="85"/>
        <v>#N/A</v>
      </c>
      <c r="AAF33" s="2" t="e">
        <f>IFERROR(AAG33-VLOOKUP($A33,'TB2-1'!$A:$XEW,1+IFERROR(VALUE(RIGHT(AAF$3,2)),RIGHT(AAF$3,1)),TRUE),#N/A)</f>
        <v>#N/A</v>
      </c>
      <c r="AAG33" s="2" t="e">
        <f t="shared" si="85"/>
        <v>#N/A</v>
      </c>
      <c r="AAH33" s="2" t="e">
        <f>IFERROR(AAI33-VLOOKUP($A33,'TB2-1'!$A:$XEW,1+IFERROR(VALUE(RIGHT(AAH$3,2)),RIGHT(AAH$3,1)),TRUE),#N/A)</f>
        <v>#N/A</v>
      </c>
      <c r="AAI33" s="2" t="e">
        <f t="shared" si="85"/>
        <v>#N/A</v>
      </c>
      <c r="AAJ33" s="2" t="e">
        <f>IFERROR(AAK33-VLOOKUP($A33,'TB2-1'!$A:$XEW,1+IFERROR(VALUE(RIGHT(AAJ$3,2)),RIGHT(AAJ$3,1)),TRUE),#N/A)</f>
        <v>#N/A</v>
      </c>
      <c r="AAK33" s="2" t="e">
        <f t="shared" si="85"/>
        <v>#N/A</v>
      </c>
      <c r="AAL33" s="2" t="e">
        <f>IFERROR(AAM33-VLOOKUP($A33,'TB2-1'!$A:$XEW,1+IFERROR(VALUE(RIGHT(AAL$3,2)),RIGHT(AAL$3,1)),TRUE),#N/A)</f>
        <v>#N/A</v>
      </c>
      <c r="AAM33" s="2" t="e">
        <f t="shared" si="85"/>
        <v>#N/A</v>
      </c>
      <c r="AAN33" s="2" t="e">
        <f>IFERROR(AAO33-VLOOKUP($A33,'TB2-1'!$A:$XEW,1+IFERROR(VALUE(RIGHT(AAN$3,2)),RIGHT(AAN$3,1)),TRUE),#N/A)</f>
        <v>#N/A</v>
      </c>
      <c r="AAO33" s="2" t="e">
        <f t="shared" si="1173"/>
        <v>#N/A</v>
      </c>
      <c r="AAP33" s="2" t="e">
        <f>IFERROR(AAQ33-VLOOKUP($A33,'TB2-1'!$A:$XEW,1+IFERROR(VALUE(RIGHT(AAP$3,2)),RIGHT(AAP$3,1)),TRUE),#N/A)</f>
        <v>#N/A</v>
      </c>
      <c r="AAQ33" s="2" t="e">
        <f t="shared" si="86"/>
        <v>#N/A</v>
      </c>
      <c r="AAR33" s="2" t="e">
        <f>IFERROR(AAS33-VLOOKUP($A33,'TB2-1'!$A:$XEW,1+IFERROR(VALUE(RIGHT(AAR$3,2)),RIGHT(AAR$3,1)),TRUE),#N/A)</f>
        <v>#N/A</v>
      </c>
      <c r="AAS33" s="2" t="e">
        <f t="shared" si="87"/>
        <v>#N/A</v>
      </c>
      <c r="AAT33" s="5" t="e">
        <f>IFERROR(AAU33-VLOOKUP($A33,'TB2-1'!$A:$XEW,1+IFERROR(VALUE(RIGHT(AAT$3,2)),RIGHT(AAT$3,1)),TRUE),#N/A)</f>
        <v>#N/A</v>
      </c>
      <c r="AAU33" s="9" t="e">
        <v>#N/A</v>
      </c>
      <c r="AAV33" s="5" t="e">
        <f>IFERROR(AAW33-VLOOKUP($A33,'TB2-1'!$A:$XEW,1+IFERROR(VALUE(RIGHT(AAV$3,2)),RIGHT(AAV$3,1)),TRUE),#N/A)</f>
        <v>#N/A</v>
      </c>
      <c r="AAW33" s="9" t="e">
        <v>#N/A</v>
      </c>
      <c r="AAX33" s="5" t="e">
        <f>IFERROR(AAY33-VLOOKUP($A33,'TB2-1'!$A:$XEW,1+IFERROR(VALUE(RIGHT(AAX$3,2)),RIGHT(AAX$3,1)),TRUE),#N/A)</f>
        <v>#N/A</v>
      </c>
      <c r="AAY33" s="9" t="e">
        <v>#N/A</v>
      </c>
      <c r="AAZ33" s="5" t="e">
        <f>IFERROR(ABA33-VLOOKUP($A33,'TB2-1'!$A:$XEW,1+IFERROR(VALUE(RIGHT(AAZ$3,2)),RIGHT(AAZ$3,1)),TRUE),#N/A)</f>
        <v>#N/A</v>
      </c>
      <c r="ABA33" s="9" t="e">
        <v>#N/A</v>
      </c>
      <c r="ABB33" s="5" t="e">
        <f>IFERROR(ABC33-VLOOKUP($A33,'TB2-1'!$A:$XEW,1+IFERROR(VALUE(RIGHT(ABB$3,2)),RIGHT(ABB$3,1)),TRUE),#N/A)</f>
        <v>#N/A</v>
      </c>
      <c r="ABC33" s="9" t="e">
        <v>#N/A</v>
      </c>
      <c r="ABD33" s="5" t="e">
        <f>IFERROR(ABE33-VLOOKUP($A33,'TB2-1'!$A:$XEW,1+IFERROR(VALUE(RIGHT(ABD$3,2)),RIGHT(ABD$3,1)),TRUE),#N/A)</f>
        <v>#N/A</v>
      </c>
      <c r="ABE33" s="9" t="e">
        <v>#N/A</v>
      </c>
      <c r="ABF33" s="5" t="e">
        <f>IFERROR(ABG33-VLOOKUP($A33,'TB2-1'!$A:$XEW,1+IFERROR(VALUE(RIGHT(ABF$3,2)),RIGHT(ABF$3,1)),TRUE),#N/A)</f>
        <v>#N/A</v>
      </c>
      <c r="ABG33" s="9" t="e">
        <v>#N/A</v>
      </c>
      <c r="ABH33" s="5" t="e">
        <f>IFERROR(ABI33-VLOOKUP($A33,'TB2-1'!$A:$XEW,1+IFERROR(VALUE(RIGHT(ABH$3,2)),RIGHT(ABH$3,1)),TRUE),#N/A)</f>
        <v>#N/A</v>
      </c>
      <c r="ABI33" s="9" t="e">
        <v>#N/A</v>
      </c>
      <c r="ABJ33" s="5" t="e">
        <f>IFERROR(ABK33-VLOOKUP($A33,'TB2-1'!$A:$XEW,1+IFERROR(VALUE(RIGHT(ABJ$3,2)),RIGHT(ABJ$3,1)),TRUE),#N/A)</f>
        <v>#N/A</v>
      </c>
      <c r="ABK33" s="5" t="e">
        <f t="shared" si="88"/>
        <v>#N/A</v>
      </c>
      <c r="ABL33" s="5" t="e">
        <f>IFERROR(ABM33-VLOOKUP($A33,'TB2-1'!$A:$XEW,1+IFERROR(VALUE(RIGHT(ABL$3,2)),RIGHT(ABL$3,1)),TRUE),#N/A)</f>
        <v>#N/A</v>
      </c>
      <c r="ABM33" s="5" t="e">
        <f t="shared" si="88"/>
        <v>#N/A</v>
      </c>
      <c r="ABN33" s="5" t="e">
        <f>IFERROR(ABO33-VLOOKUP($A33,'TB2-1'!$A:$XEW,1+IFERROR(VALUE(RIGHT(ABN$3,2)),RIGHT(ABN$3,1)),TRUE),#N/A)</f>
        <v>#N/A</v>
      </c>
      <c r="ABO33" s="5" t="e">
        <f t="shared" si="88"/>
        <v>#N/A</v>
      </c>
      <c r="ABP33" s="5" t="e">
        <f>IFERROR(ABQ33-VLOOKUP($A33,'TB2-1'!$A:$XEW,1+IFERROR(VALUE(RIGHT(ABP$3,2)),RIGHT(ABP$3,1)),TRUE),#N/A)</f>
        <v>#N/A</v>
      </c>
      <c r="ABQ33" s="5" t="e">
        <f t="shared" si="88"/>
        <v>#N/A</v>
      </c>
      <c r="ABR33" s="5" t="e">
        <f>IFERROR(ABS33-VLOOKUP($A33,'TB2-1'!$A:$XEW,1+IFERROR(VALUE(RIGHT(ABR$3,2)),RIGHT(ABR$3,1)),TRUE),#N/A)</f>
        <v>#N/A</v>
      </c>
      <c r="ABS33" s="5" t="e">
        <f t="shared" si="88"/>
        <v>#N/A</v>
      </c>
      <c r="ABT33" s="5" t="e">
        <f>IFERROR(ABU33-VLOOKUP($A33,'TB2-1'!$A:$XEW,1+IFERROR(VALUE(RIGHT(ABT$3,2)),RIGHT(ABT$3,1)),TRUE),#N/A)</f>
        <v>#N/A</v>
      </c>
      <c r="ABU33" s="5" t="e">
        <f t="shared" si="88"/>
        <v>#N/A</v>
      </c>
      <c r="ABV33" s="5" t="e">
        <f>IFERROR(ABW33-VLOOKUP($A33,'TB2-1'!$A:$XEW,1+IFERROR(VALUE(RIGHT(ABV$3,2)),RIGHT(ABV$3,1)),TRUE),#N/A)</f>
        <v>#N/A</v>
      </c>
      <c r="ABW33" s="5" t="e">
        <f t="shared" si="88"/>
        <v>#N/A</v>
      </c>
      <c r="ABX33" s="5" t="e">
        <f>IFERROR(ABY33-VLOOKUP($A33,'TB2-1'!$A:$XEW,1+IFERROR(VALUE(RIGHT(ABX$3,2)),RIGHT(ABX$3,1)),TRUE),#N/A)</f>
        <v>#N/A</v>
      </c>
      <c r="ABY33" s="5" t="e">
        <f t="shared" si="1175"/>
        <v>#N/A</v>
      </c>
      <c r="ABZ33" s="5" t="e">
        <f>IFERROR(ACA33-VLOOKUP($A33,'TB2-1'!$A:$XEW,1+IFERROR(VALUE(RIGHT(ABZ$3,2)),RIGHT(ABZ$3,1)),TRUE),#N/A)</f>
        <v>#N/A</v>
      </c>
      <c r="ACA33" s="5" t="e">
        <f t="shared" si="89"/>
        <v>#N/A</v>
      </c>
      <c r="ACB33" s="5" t="e">
        <f>IFERROR(ACC33-VLOOKUP($A33,'TB2-1'!$A:$XEW,1+IFERROR(VALUE(RIGHT(ACB$3,2)),RIGHT(ACB$3,1)),TRUE),#N/A)</f>
        <v>#N/A</v>
      </c>
      <c r="ACC33" s="5" t="e">
        <f t="shared" si="90"/>
        <v>#N/A</v>
      </c>
      <c r="ACE33" s="2">
        <f>Config!G29</f>
        <v>800.00099999999998</v>
      </c>
      <c r="ACF33" s="6" t="e">
        <v>#N/A</v>
      </c>
      <c r="ACG33" s="6" t="e">
        <v>#N/A</v>
      </c>
      <c r="ACH33" s="6" t="e">
        <v>#N/A</v>
      </c>
      <c r="ACI33" s="6" t="e">
        <v>#N/A</v>
      </c>
      <c r="ACJ33" s="6" t="e">
        <v>#N/A</v>
      </c>
      <c r="ACK33" s="6" t="e">
        <v>#N/A</v>
      </c>
      <c r="ACL33" s="6" t="e">
        <v>#N/A</v>
      </c>
      <c r="ACM33" s="6" t="e">
        <v>#N/A</v>
      </c>
      <c r="ACN33" s="6" t="e">
        <v>#N/A</v>
      </c>
      <c r="ACO33" s="6" t="e">
        <v>#N/A</v>
      </c>
      <c r="ACP33" s="6" t="e">
        <v>#N/A</v>
      </c>
      <c r="ACQ33" s="6" t="e">
        <v>#N/A</v>
      </c>
      <c r="ACR33" s="6" t="e">
        <v>#N/A</v>
      </c>
      <c r="ACS33" s="6" t="e">
        <v>#N/A</v>
      </c>
      <c r="ACT33" s="6" t="e">
        <v>#N/A</v>
      </c>
      <c r="ACU33" s="6" t="e">
        <v>#N/A</v>
      </c>
      <c r="ACV33" s="6" t="e">
        <v>#N/A</v>
      </c>
      <c r="ACW33" s="6" t="e">
        <v>#N/A</v>
      </c>
    </row>
    <row r="34" spans="1:777" ht="15.75" thickBot="1" x14ac:dyDescent="0.3">
      <c r="A34" s="2">
        <f>Config!G30</f>
        <v>1000.001</v>
      </c>
      <c r="B34" s="84" t="e">
        <v>#N/A</v>
      </c>
      <c r="C34" s="5" t="e">
        <f>IFERROR(B34+VLOOKUP($A34,'TB2-1'!$A:$XEW,1+IFERROR(VALUE(RIGHT(B$3,2)),RIGHT(B$3,1)),TRUE),#N/A)</f>
        <v>#N/A</v>
      </c>
      <c r="D34" s="10" t="e">
        <f t="shared" si="1"/>
        <v>#N/A</v>
      </c>
      <c r="E34" s="5" t="e">
        <f>IFERROR(D34+VLOOKUP($A34,'TB2-1'!$A:$XEW,1+IFERROR(VALUE(RIGHT(D$3,2)),RIGHT(D$3,1)),TRUE),#N/A)</f>
        <v>#N/A</v>
      </c>
      <c r="F34" s="10" t="e">
        <f t="shared" si="1"/>
        <v>#N/A</v>
      </c>
      <c r="G34" s="5" t="e">
        <f>IFERROR(F34+VLOOKUP($A34,'TB2-1'!$A:$XEW,1+IFERROR(VALUE(RIGHT(F$3,2)),RIGHT(F$3,1)),TRUE),#N/A)</f>
        <v>#N/A</v>
      </c>
      <c r="H34" s="10" t="e">
        <f t="shared" si="1"/>
        <v>#N/A</v>
      </c>
      <c r="I34" s="5" t="e">
        <f>IFERROR(H34+VLOOKUP($A34,'TB2-1'!$A:$XEW,1+IFERROR(VALUE(RIGHT(H$3,2)),RIGHT(H$3,1)),TRUE),#N/A)</f>
        <v>#N/A</v>
      </c>
      <c r="J34" s="10" t="e">
        <f t="shared" si="1"/>
        <v>#N/A</v>
      </c>
      <c r="K34" s="5" t="e">
        <f>IFERROR(J34+VLOOKUP($A34,'TB2-1'!$A:$XEW,1+IFERROR(VALUE(RIGHT(J$3,2)),RIGHT(J$3,1)),TRUE),#N/A)</f>
        <v>#N/A</v>
      </c>
      <c r="L34" s="10" t="e">
        <f t="shared" si="1"/>
        <v>#N/A</v>
      </c>
      <c r="M34" s="5" t="e">
        <f>IFERROR(L34+VLOOKUP($A34,'TB2-1'!$A:$XEW,1+IFERROR(VALUE(RIGHT(L$3,2)),RIGHT(L$3,1)),TRUE),#N/A)</f>
        <v>#N/A</v>
      </c>
      <c r="N34" s="10" t="e">
        <f t="shared" si="1"/>
        <v>#N/A</v>
      </c>
      <c r="O34" s="5" t="e">
        <f>IFERROR(N34+VLOOKUP($A34,'TB2-1'!$A:$XEW,1+IFERROR(VALUE(RIGHT(N$3,2)),RIGHT(N$3,1)),TRUE),#N/A)</f>
        <v>#N/A</v>
      </c>
      <c r="P34" s="10" t="e">
        <f t="shared" si="1"/>
        <v>#N/A</v>
      </c>
      <c r="Q34" s="5" t="e">
        <f>IFERROR(P34+VLOOKUP($A34,'TB2-1'!$A:$XEW,1+IFERROR(VALUE(RIGHT(P$3,2)),RIGHT(P$3,1)),TRUE),#N/A)</f>
        <v>#N/A</v>
      </c>
      <c r="R34" s="10" t="e">
        <f t="shared" si="1149"/>
        <v>#N/A</v>
      </c>
      <c r="S34" s="5" t="e">
        <f>IFERROR(R34+VLOOKUP($A34,'TB2-1'!$A:$XEW,1+IFERROR(VALUE(RIGHT(R$3,2)),RIGHT(R$3,1)),TRUE),#N/A)</f>
        <v>#N/A</v>
      </c>
      <c r="T34" s="10" t="e">
        <f t="shared" si="2"/>
        <v>#N/A</v>
      </c>
      <c r="U34" s="5" t="e">
        <f>IFERROR(T34+VLOOKUP($A34,'TB2-1'!$A:$XEW,1+IFERROR(VALUE(RIGHT(T$3,2)),RIGHT(T$3,1)),TRUE),#N/A)</f>
        <v>#N/A</v>
      </c>
      <c r="V34" s="10" t="e">
        <f t="shared" si="3"/>
        <v>#N/A</v>
      </c>
      <c r="W34" s="5" t="e">
        <f>IFERROR(V34+VLOOKUP($A34,'TB2-1'!$A:$XEW,1+IFERROR(VALUE(RIGHT(V$3,2)),RIGHT(V$3,1)),TRUE),#N/A)</f>
        <v>#N/A</v>
      </c>
      <c r="X34" s="10" t="e">
        <f t="shared" si="4"/>
        <v>#N/A</v>
      </c>
      <c r="Y34" s="5" t="e">
        <f>IFERROR(X34+VLOOKUP($A34,'TB2-1'!$A:$XEW,1+IFERROR(VALUE(RIGHT(X$3,2)),RIGHT(X$3,1)),TRUE),#N/A)</f>
        <v>#N/A</v>
      </c>
      <c r="Z34" s="10" t="e">
        <f t="shared" si="5"/>
        <v>#N/A</v>
      </c>
      <c r="AA34" s="5" t="e">
        <f>IFERROR(Z34+VLOOKUP($A34,'TB2-1'!$A:$XEW,1+IFERROR(VALUE(RIGHT(Z$3,2)),RIGHT(Z$3,1)),TRUE),#N/A)</f>
        <v>#N/A</v>
      </c>
      <c r="AB34" s="10" t="e">
        <f t="shared" si="6"/>
        <v>#N/A</v>
      </c>
      <c r="AC34" s="5" t="e">
        <f>IFERROR(AB34+VLOOKUP($A34,'TB2-1'!$A:$XEW,1+IFERROR(VALUE(RIGHT(AB$3,2)),RIGHT(AB$3,1)),TRUE),#N/A)</f>
        <v>#N/A</v>
      </c>
      <c r="AD34" s="10" t="e">
        <f t="shared" si="7"/>
        <v>#N/A</v>
      </c>
      <c r="AE34" s="5" t="e">
        <f>IFERROR(AD34+VLOOKUP($A34,'TB2-1'!$A:$XEW,1+IFERROR(VALUE(RIGHT(AD$3,2)),RIGHT(AD$3,1)),TRUE),#N/A)</f>
        <v>#N/A</v>
      </c>
      <c r="AF34" s="10" t="e">
        <f t="shared" si="8"/>
        <v>#N/A</v>
      </c>
      <c r="AG34" s="5" t="e">
        <f>IFERROR(AF34+VLOOKUP($A34,'TB2-1'!$A:$XEW,1+IFERROR(VALUE(RIGHT(AF$3,2)),RIGHT(AF$3,1)),TRUE),#N/A)</f>
        <v>#N/A</v>
      </c>
      <c r="AH34" s="10" t="e">
        <f t="shared" si="9"/>
        <v>#N/A</v>
      </c>
      <c r="AI34" s="5" t="e">
        <f>IFERROR(AH34+VLOOKUP($A34,'TB2-1'!$A:$XEW,1+IFERROR(VALUE(RIGHT(AH$3,2)),RIGHT(AH$3,1)),TRUE),#N/A)</f>
        <v>#N/A</v>
      </c>
      <c r="AJ34" s="10" t="e">
        <f t="shared" si="10"/>
        <v>#N/A</v>
      </c>
      <c r="AK34" s="5" t="e">
        <f>IFERROR(AJ34+VLOOKUP($A34,'TB2-1'!$A:$XEW,1+IFERROR(VALUE(RIGHT(AJ$3,2)),RIGHT(AJ$3,1)),TRUE),#N/A)</f>
        <v>#N/A</v>
      </c>
      <c r="AL34" s="84" t="e">
        <v>#N/A</v>
      </c>
      <c r="AM34" s="6" t="e">
        <f>IFERROR(AL34+VLOOKUP($A34,'TB2-1'!$A:$XEW,1+IFERROR(VALUE(RIGHT(AL$3,2)),RIGHT(AL$3,1)),TRUE),#N/A)</f>
        <v>#N/A</v>
      </c>
      <c r="AN34" s="6" t="e">
        <f t="shared" si="11"/>
        <v>#N/A</v>
      </c>
      <c r="AO34" s="6" t="e">
        <f>IFERROR(AN34+VLOOKUP($A34,'TB2-1'!$A:$XEW,1+IFERROR(VALUE(RIGHT(AN$3,2)),RIGHT(AN$3,1)),TRUE),#N/A)</f>
        <v>#N/A</v>
      </c>
      <c r="AP34" s="6" t="e">
        <f t="shared" si="11"/>
        <v>#N/A</v>
      </c>
      <c r="AQ34" s="6" t="e">
        <f>IFERROR(AP34+VLOOKUP($A34,'TB2-1'!$A:$XEW,1+IFERROR(VALUE(RIGHT(AP$3,2)),RIGHT(AP$3,1)),TRUE),#N/A)</f>
        <v>#N/A</v>
      </c>
      <c r="AR34" s="6" t="e">
        <f t="shared" si="11"/>
        <v>#N/A</v>
      </c>
      <c r="AS34" s="6" t="e">
        <f>IFERROR(AR34+VLOOKUP($A34,'TB2-1'!$A:$XEW,1+IFERROR(VALUE(RIGHT(AR$3,2)),RIGHT(AR$3,1)),TRUE),#N/A)</f>
        <v>#N/A</v>
      </c>
      <c r="AT34" s="6" t="e">
        <f t="shared" si="11"/>
        <v>#N/A</v>
      </c>
      <c r="AU34" s="6" t="e">
        <f>IFERROR(AT34+VLOOKUP($A34,'TB2-1'!$A:$XEW,1+IFERROR(VALUE(RIGHT(AT$3,2)),RIGHT(AT$3,1)),TRUE),#N/A)</f>
        <v>#N/A</v>
      </c>
      <c r="AV34" s="6" t="e">
        <f t="shared" si="11"/>
        <v>#N/A</v>
      </c>
      <c r="AW34" s="6" t="e">
        <f>IFERROR(AV34+VLOOKUP($A34,'TB2-1'!$A:$XEW,1+IFERROR(VALUE(RIGHT(AV$3,2)),RIGHT(AV$3,1)),TRUE),#N/A)</f>
        <v>#N/A</v>
      </c>
      <c r="AX34" s="6" t="e">
        <f t="shared" si="11"/>
        <v>#N/A</v>
      </c>
      <c r="AY34" s="6" t="e">
        <f>IFERROR(AX34+VLOOKUP($A34,'TB2-1'!$A:$XEW,1+IFERROR(VALUE(RIGHT(AX$3,2)),RIGHT(AX$3,1)),TRUE),#N/A)</f>
        <v>#N/A</v>
      </c>
      <c r="AZ34" s="6" t="e">
        <f t="shared" si="11"/>
        <v>#N/A</v>
      </c>
      <c r="BA34" s="6" t="e">
        <f>IFERROR(AZ34+VLOOKUP($A34,'TB2-1'!$A:$XEW,1+IFERROR(VALUE(RIGHT(AZ$3,2)),RIGHT(AZ$3,1)),TRUE),#N/A)</f>
        <v>#N/A</v>
      </c>
      <c r="BB34" s="6" t="e">
        <f t="shared" si="1150"/>
        <v>#N/A</v>
      </c>
      <c r="BC34" s="6" t="e">
        <f>IFERROR(BB34+VLOOKUP($A34,'TB2-1'!$A:$XEW,1+IFERROR(VALUE(RIGHT(BB$3,2)),RIGHT(BB$3,1)),TRUE),#N/A)</f>
        <v>#N/A</v>
      </c>
      <c r="BD34" s="6" t="e">
        <f t="shared" si="12"/>
        <v>#N/A</v>
      </c>
      <c r="BE34" s="6" t="e">
        <f>IFERROR(BD34+VLOOKUP($A34,'TB2-1'!$A:$XEW,1+IFERROR(VALUE(RIGHT(BD$3,2)),RIGHT(BD$3,1)),TRUE),#N/A)</f>
        <v>#N/A</v>
      </c>
      <c r="BF34" s="6" t="e">
        <f t="shared" si="13"/>
        <v>#N/A</v>
      </c>
      <c r="BG34" s="6" t="e">
        <f>IFERROR(BF34+VLOOKUP($A34,'TB2-1'!$A:$XEW,1+IFERROR(VALUE(RIGHT(BF$3,2)),RIGHT(BF$3,1)),TRUE),#N/A)</f>
        <v>#N/A</v>
      </c>
      <c r="BH34" s="6" t="e">
        <f t="shared" si="14"/>
        <v>#N/A</v>
      </c>
      <c r="BI34" s="6" t="e">
        <f>IFERROR(BH34+VLOOKUP($A34,'TB2-1'!$A:$XEW,1+IFERROR(VALUE(RIGHT(BH$3,2)),RIGHT(BH$3,1)),TRUE),#N/A)</f>
        <v>#N/A</v>
      </c>
      <c r="BJ34" s="6" t="e">
        <f t="shared" si="15"/>
        <v>#N/A</v>
      </c>
      <c r="BK34" s="6" t="e">
        <f>IFERROR(BJ34+VLOOKUP($A34,'TB2-1'!$A:$XEW,1+IFERROR(VALUE(RIGHT(BJ$3,2)),RIGHT(BJ$3,1)),TRUE),#N/A)</f>
        <v>#N/A</v>
      </c>
      <c r="BL34" s="6" t="e">
        <f t="shared" si="16"/>
        <v>#N/A</v>
      </c>
      <c r="BM34" s="6" t="e">
        <f>IFERROR(BL34+VLOOKUP($A34,'TB2-1'!$A:$XEW,1+IFERROR(VALUE(RIGHT(BL$3,2)),RIGHT(BL$3,1)),TRUE),#N/A)</f>
        <v>#N/A</v>
      </c>
      <c r="BN34" s="6" t="e">
        <f t="shared" si="17"/>
        <v>#N/A</v>
      </c>
      <c r="BO34" s="6" t="e">
        <f>IFERROR(BN34+VLOOKUP($A34,'TB2-1'!$A:$XEW,1+IFERROR(VALUE(RIGHT(BN$3,2)),RIGHT(BN$3,1)),TRUE),#N/A)</f>
        <v>#N/A</v>
      </c>
      <c r="BP34" s="6" t="e">
        <f t="shared" si="18"/>
        <v>#N/A</v>
      </c>
      <c r="BQ34" s="6" t="e">
        <f>IFERROR(BP34+VLOOKUP($A34,'TB2-1'!$A:$XEW,1+IFERROR(VALUE(RIGHT(BP$3,2)),RIGHT(BP$3,1)),TRUE),#N/A)</f>
        <v>#N/A</v>
      </c>
      <c r="BR34" s="6" t="e">
        <f t="shared" si="19"/>
        <v>#N/A</v>
      </c>
      <c r="BS34" s="6" t="e">
        <f>IFERROR(BR34+VLOOKUP($A34,'TB2-1'!$A:$XEW,1+IFERROR(VALUE(RIGHT(BR$3,2)),RIGHT(BR$3,1)),TRUE),#N/A)</f>
        <v>#N/A</v>
      </c>
      <c r="BT34" s="6" t="e">
        <f t="shared" si="20"/>
        <v>#N/A</v>
      </c>
      <c r="BU34" s="6" t="e">
        <f>IFERROR(BT34+VLOOKUP($A34,'TB2-1'!$A:$XEW,1+IFERROR(VALUE(RIGHT(BT$3,2)),RIGHT(BT$3,1)),TRUE),#N/A)</f>
        <v>#N/A</v>
      </c>
      <c r="BV34" s="84" t="e">
        <v>#N/A</v>
      </c>
      <c r="BW34" s="5" t="e">
        <f>IFERROR(BV34+VLOOKUP($A34,'TB2-1'!$A:$XEW,1+IFERROR(VALUE(RIGHT(BV$3,2)),RIGHT(BV$3,1)),TRUE),#N/A)</f>
        <v>#N/A</v>
      </c>
      <c r="BX34" s="10" t="e">
        <f t="shared" si="21"/>
        <v>#N/A</v>
      </c>
      <c r="BY34" s="5" t="e">
        <f>IFERROR(BX34+VLOOKUP($A34,'TB2-1'!$A:$XEW,1+IFERROR(VALUE(RIGHT(BX$3,2)),RIGHT(BX$3,1)),TRUE),#N/A)</f>
        <v>#N/A</v>
      </c>
      <c r="BZ34" s="10" t="e">
        <f t="shared" si="21"/>
        <v>#N/A</v>
      </c>
      <c r="CA34" s="5" t="e">
        <f>IFERROR(BZ34+VLOOKUP($A34,'TB2-1'!$A:$XEW,1+IFERROR(VALUE(RIGHT(BZ$3,2)),RIGHT(BZ$3,1)),TRUE),#N/A)</f>
        <v>#N/A</v>
      </c>
      <c r="CB34" s="10" t="e">
        <f t="shared" si="21"/>
        <v>#N/A</v>
      </c>
      <c r="CC34" s="5" t="e">
        <f>IFERROR(CB34+VLOOKUP($A34,'TB2-1'!$A:$XEW,1+IFERROR(VALUE(RIGHT(CB$3,2)),RIGHT(CB$3,1)),TRUE),#N/A)</f>
        <v>#N/A</v>
      </c>
      <c r="CD34" s="10" t="e">
        <f t="shared" si="21"/>
        <v>#N/A</v>
      </c>
      <c r="CE34" s="5" t="e">
        <f>IFERROR(CD34+VLOOKUP($A34,'TB2-1'!$A:$XEW,1+IFERROR(VALUE(RIGHT(CD$3,2)),RIGHT(CD$3,1)),TRUE),#N/A)</f>
        <v>#N/A</v>
      </c>
      <c r="CF34" s="10" t="e">
        <f t="shared" si="21"/>
        <v>#N/A</v>
      </c>
      <c r="CG34" s="5" t="e">
        <f>IFERROR(CF34+VLOOKUP($A34,'TB2-1'!$A:$XEW,1+IFERROR(VALUE(RIGHT(CF$3,2)),RIGHT(CF$3,1)),TRUE),#N/A)</f>
        <v>#N/A</v>
      </c>
      <c r="CH34" s="10" t="e">
        <f t="shared" si="21"/>
        <v>#N/A</v>
      </c>
      <c r="CI34" s="5" t="e">
        <f>IFERROR(CH34+VLOOKUP($A34,'TB2-1'!$A:$XEW,1+IFERROR(VALUE(RIGHT(CH$3,2)),RIGHT(CH$3,1)),TRUE),#N/A)</f>
        <v>#N/A</v>
      </c>
      <c r="CJ34" s="10" t="e">
        <f t="shared" si="21"/>
        <v>#N/A</v>
      </c>
      <c r="CK34" s="5" t="e">
        <f>IFERROR(CJ34+VLOOKUP($A34,'TB2-1'!$A:$XEW,1+IFERROR(VALUE(RIGHT(CJ$3,2)),RIGHT(CJ$3,1)),TRUE),#N/A)</f>
        <v>#N/A</v>
      </c>
      <c r="CL34" s="10" t="e">
        <f t="shared" si="1151"/>
        <v>#N/A</v>
      </c>
      <c r="CM34" s="5" t="e">
        <f>IFERROR(CL34+VLOOKUP($A34,'TB2-1'!$A:$XEW,1+IFERROR(VALUE(RIGHT(CL$3,2)),RIGHT(CL$3,1)),TRUE),#N/A)</f>
        <v>#N/A</v>
      </c>
      <c r="CN34" s="10" t="e">
        <f t="shared" si="22"/>
        <v>#N/A</v>
      </c>
      <c r="CO34" s="5" t="e">
        <f>IFERROR(CN34+VLOOKUP($A34,'TB2-1'!$A:$XEW,1+IFERROR(VALUE(RIGHT(CN$3,2)),RIGHT(CN$3,1)),TRUE),#N/A)</f>
        <v>#N/A</v>
      </c>
      <c r="CP34" s="10" t="e">
        <f t="shared" si="23"/>
        <v>#N/A</v>
      </c>
      <c r="CQ34" s="5" t="e">
        <f>IFERROR(CP34+VLOOKUP($A34,'TB2-1'!$A:$XEW,1+IFERROR(VALUE(RIGHT(CP$3,2)),RIGHT(CP$3,1)),TRUE),#N/A)</f>
        <v>#N/A</v>
      </c>
      <c r="CR34" s="10" t="e">
        <f t="shared" si="24"/>
        <v>#N/A</v>
      </c>
      <c r="CS34" s="5" t="e">
        <f>IFERROR(CR34+VLOOKUP($A34,'TB2-1'!$A:$XEW,1+IFERROR(VALUE(RIGHT(CR$3,2)),RIGHT(CR$3,1)),TRUE),#N/A)</f>
        <v>#N/A</v>
      </c>
      <c r="CT34" s="10" t="e">
        <f t="shared" si="25"/>
        <v>#N/A</v>
      </c>
      <c r="CU34" s="5" t="e">
        <f>IFERROR(CT34+VLOOKUP($A34,'TB2-1'!$A:$XEW,1+IFERROR(VALUE(RIGHT(CT$3,2)),RIGHT(CT$3,1)),TRUE),#N/A)</f>
        <v>#N/A</v>
      </c>
      <c r="CV34" s="10" t="e">
        <f t="shared" si="26"/>
        <v>#N/A</v>
      </c>
      <c r="CW34" s="5" t="e">
        <f>IFERROR(CV34+VLOOKUP($A34,'TB2-1'!$A:$XEW,1+IFERROR(VALUE(RIGHT(CV$3,2)),RIGHT(CV$3,1)),TRUE),#N/A)</f>
        <v>#N/A</v>
      </c>
      <c r="CX34" s="10" t="e">
        <f t="shared" si="27"/>
        <v>#N/A</v>
      </c>
      <c r="CY34" s="5" t="e">
        <f>IFERROR(CX34+VLOOKUP($A34,'TB2-1'!$A:$XEW,1+IFERROR(VALUE(RIGHT(CX$3,2)),RIGHT(CX$3,1)),TRUE),#N/A)</f>
        <v>#N/A</v>
      </c>
      <c r="CZ34" s="10" t="e">
        <f t="shared" si="28"/>
        <v>#N/A</v>
      </c>
      <c r="DA34" s="5" t="e">
        <f>IFERROR(CZ34+VLOOKUP($A34,'TB2-1'!$A:$XEW,1+IFERROR(VALUE(RIGHT(CZ$3,2)),RIGHT(CZ$3,1)),TRUE),#N/A)</f>
        <v>#N/A</v>
      </c>
      <c r="DB34" s="10" t="e">
        <f t="shared" si="29"/>
        <v>#N/A</v>
      </c>
      <c r="DC34" s="5" t="e">
        <f>IFERROR(DB34+VLOOKUP($A34,'TB2-1'!$A:$XEW,1+IFERROR(VALUE(RIGHT(DB$3,2)),RIGHT(DB$3,1)),TRUE),#N/A)</f>
        <v>#N/A</v>
      </c>
      <c r="DD34" s="10" t="e">
        <f t="shared" si="30"/>
        <v>#N/A</v>
      </c>
      <c r="DE34" s="5" t="e">
        <f>IFERROR(DD34+VLOOKUP($A34,'TB2-1'!$A:$XEW,1+IFERROR(VALUE(RIGHT(DD$3,2)),RIGHT(DD$3,1)),TRUE),#N/A)</f>
        <v>#N/A</v>
      </c>
      <c r="DF34" s="84" t="e">
        <v>#N/A</v>
      </c>
      <c r="DG34" s="6" t="e">
        <f>IFERROR(DF34+VLOOKUP($A34,'TB2-1'!$A:$XEW,1+IFERROR(VALUE(RIGHT(DF$3,2)),RIGHT(DF$3,1)),TRUE),#N/A)</f>
        <v>#N/A</v>
      </c>
      <c r="DH34" s="6" t="e">
        <f t="shared" si="31"/>
        <v>#N/A</v>
      </c>
      <c r="DI34" s="6" t="e">
        <f>IFERROR(DH34+VLOOKUP($A34,'TB2-1'!$A:$XEW,1+IFERROR(VALUE(RIGHT(DH$3,2)),RIGHT(DH$3,1)),TRUE),#N/A)</f>
        <v>#N/A</v>
      </c>
      <c r="DJ34" s="6" t="e">
        <f t="shared" si="31"/>
        <v>#N/A</v>
      </c>
      <c r="DK34" s="6" t="e">
        <f>IFERROR(DJ34+VLOOKUP($A34,'TB2-1'!$A:$XEW,1+IFERROR(VALUE(RIGHT(DJ$3,2)),RIGHT(DJ$3,1)),TRUE),#N/A)</f>
        <v>#N/A</v>
      </c>
      <c r="DL34" s="6" t="e">
        <f t="shared" si="31"/>
        <v>#N/A</v>
      </c>
      <c r="DM34" s="6" t="e">
        <f>IFERROR(DL34+VLOOKUP($A34,'TB2-1'!$A:$XEW,1+IFERROR(VALUE(RIGHT(DL$3,2)),RIGHT(DL$3,1)),TRUE),#N/A)</f>
        <v>#N/A</v>
      </c>
      <c r="DN34" s="6" t="e">
        <f t="shared" si="31"/>
        <v>#N/A</v>
      </c>
      <c r="DO34" s="6" t="e">
        <f>IFERROR(DN34+VLOOKUP($A34,'TB2-1'!$A:$XEW,1+IFERROR(VALUE(RIGHT(DN$3,2)),RIGHT(DN$3,1)),TRUE),#N/A)</f>
        <v>#N/A</v>
      </c>
      <c r="DP34" s="6" t="e">
        <f t="shared" si="31"/>
        <v>#N/A</v>
      </c>
      <c r="DQ34" s="6" t="e">
        <f>IFERROR(DP34+VLOOKUP($A34,'TB2-1'!$A:$XEW,1+IFERROR(VALUE(RIGHT(DP$3,2)),RIGHT(DP$3,1)),TRUE),#N/A)</f>
        <v>#N/A</v>
      </c>
      <c r="DR34" s="6" t="e">
        <f t="shared" si="31"/>
        <v>#N/A</v>
      </c>
      <c r="DS34" s="6" t="e">
        <f>IFERROR(DR34+VLOOKUP($A34,'TB2-1'!$A:$XEW,1+IFERROR(VALUE(RIGHT(DR$3,2)),RIGHT(DR$3,1)),TRUE),#N/A)</f>
        <v>#N/A</v>
      </c>
      <c r="DT34" s="6" t="e">
        <f t="shared" si="31"/>
        <v>#N/A</v>
      </c>
      <c r="DU34" s="6" t="e">
        <f>IFERROR(DT34+VLOOKUP($A34,'TB2-1'!$A:$XEW,1+IFERROR(VALUE(RIGHT(DT$3,2)),RIGHT(DT$3,1)),TRUE),#N/A)</f>
        <v>#N/A</v>
      </c>
      <c r="DV34" s="6" t="e">
        <f t="shared" si="1152"/>
        <v>#N/A</v>
      </c>
      <c r="DW34" s="6" t="e">
        <f>IFERROR(DV34+VLOOKUP($A34,'TB2-1'!$A:$XEW,1+IFERROR(VALUE(RIGHT(DV$3,2)),RIGHT(DV$3,1)),TRUE),#N/A)</f>
        <v>#N/A</v>
      </c>
      <c r="DX34" s="6" t="e">
        <f t="shared" si="32"/>
        <v>#N/A</v>
      </c>
      <c r="DY34" s="6" t="e">
        <f>IFERROR(DX34+VLOOKUP($A34,'TB2-1'!$A:$XEW,1+IFERROR(VALUE(RIGHT(DX$3,2)),RIGHT(DX$3,1)),TRUE),#N/A)</f>
        <v>#N/A</v>
      </c>
      <c r="DZ34" s="6" t="e">
        <f t="shared" si="33"/>
        <v>#N/A</v>
      </c>
      <c r="EA34" s="6" t="e">
        <f>IFERROR(DZ34+VLOOKUP($A34,'TB2-1'!$A:$XEW,1+IFERROR(VALUE(RIGHT(DZ$3,2)),RIGHT(DZ$3,1)),TRUE),#N/A)</f>
        <v>#N/A</v>
      </c>
      <c r="EB34" s="6" t="e">
        <f t="shared" si="34"/>
        <v>#N/A</v>
      </c>
      <c r="EC34" s="6" t="e">
        <f>IFERROR(EB34+VLOOKUP($A34,'TB2-1'!$A:$XEW,1+IFERROR(VALUE(RIGHT(EB$3,2)),RIGHT(EB$3,1)),TRUE),#N/A)</f>
        <v>#N/A</v>
      </c>
      <c r="ED34" s="6" t="e">
        <f t="shared" si="35"/>
        <v>#N/A</v>
      </c>
      <c r="EE34" s="6" t="e">
        <f>IFERROR(ED34+VLOOKUP($A34,'TB2-1'!$A:$XEW,1+IFERROR(VALUE(RIGHT(ED$3,2)),RIGHT(ED$3,1)),TRUE),#N/A)</f>
        <v>#N/A</v>
      </c>
      <c r="EF34" s="6" t="e">
        <f t="shared" si="36"/>
        <v>#N/A</v>
      </c>
      <c r="EG34" s="6" t="e">
        <f>IFERROR(EF34+VLOOKUP($A34,'TB2-1'!$A:$XEW,1+IFERROR(VALUE(RIGHT(EF$3,2)),RIGHT(EF$3,1)),TRUE),#N/A)</f>
        <v>#N/A</v>
      </c>
      <c r="EH34" s="6" t="e">
        <f t="shared" si="37"/>
        <v>#N/A</v>
      </c>
      <c r="EI34" s="6" t="e">
        <f>IFERROR(EH34+VLOOKUP($A34,'TB2-1'!$A:$XEW,1+IFERROR(VALUE(RIGHT(EH$3,2)),RIGHT(EH$3,1)),TRUE),#N/A)</f>
        <v>#N/A</v>
      </c>
      <c r="EJ34" s="6" t="e">
        <f t="shared" si="38"/>
        <v>#N/A</v>
      </c>
      <c r="EK34" s="6" t="e">
        <f>IFERROR(EJ34+VLOOKUP($A34,'TB2-1'!$A:$XEW,1+IFERROR(VALUE(RIGHT(EJ$3,2)),RIGHT(EJ$3,1)),TRUE),#N/A)</f>
        <v>#N/A</v>
      </c>
      <c r="EL34" s="6" t="e">
        <f t="shared" si="39"/>
        <v>#N/A</v>
      </c>
      <c r="EM34" s="6" t="e">
        <f>IFERROR(EL34+VLOOKUP($A34,'TB2-1'!$A:$XEW,1+IFERROR(VALUE(RIGHT(EL$3,2)),RIGHT(EL$3,1)),TRUE),#N/A)</f>
        <v>#N/A</v>
      </c>
      <c r="EN34" s="6" t="e">
        <f t="shared" si="40"/>
        <v>#N/A</v>
      </c>
      <c r="EO34" s="6" t="e">
        <f>IFERROR(EN34+VLOOKUP($A34,'TB2-1'!$A:$XEW,1+IFERROR(VALUE(RIGHT(EN$3,2)),RIGHT(EN$3,1)),TRUE),#N/A)</f>
        <v>#N/A</v>
      </c>
      <c r="EP34" s="84" t="e">
        <v>#N/A</v>
      </c>
      <c r="EQ34" s="5" t="e">
        <f>IFERROR(EP34+VLOOKUP($A34,'TB2-1'!$A:$XEW,1+IFERROR(VALUE(RIGHT(EP$3,2)),RIGHT(EP$3,1)),TRUE),#N/A)</f>
        <v>#N/A</v>
      </c>
      <c r="ER34" s="10" t="e">
        <f t="shared" si="41"/>
        <v>#N/A</v>
      </c>
      <c r="ES34" s="5" t="e">
        <f>IFERROR(ER34+VLOOKUP($A34,'TB2-1'!$A:$XEW,1+IFERROR(VALUE(RIGHT(ER$3,2)),RIGHT(ER$3,1)),TRUE),#N/A)</f>
        <v>#N/A</v>
      </c>
      <c r="ET34" s="10" t="e">
        <f t="shared" si="41"/>
        <v>#N/A</v>
      </c>
      <c r="EU34" s="5" t="e">
        <f>IFERROR(ET34+VLOOKUP($A34,'TB2-1'!$A:$XEW,1+IFERROR(VALUE(RIGHT(ET$3,2)),RIGHT(ET$3,1)),TRUE),#N/A)</f>
        <v>#N/A</v>
      </c>
      <c r="EV34" s="10" t="e">
        <f t="shared" si="41"/>
        <v>#N/A</v>
      </c>
      <c r="EW34" s="5" t="e">
        <f>IFERROR(EV34+VLOOKUP($A34,'TB2-1'!$A:$XEW,1+IFERROR(VALUE(RIGHT(EV$3,2)),RIGHT(EV$3,1)),TRUE),#N/A)</f>
        <v>#N/A</v>
      </c>
      <c r="EX34" s="10" t="e">
        <f t="shared" si="41"/>
        <v>#N/A</v>
      </c>
      <c r="EY34" s="5" t="e">
        <f>IFERROR(EX34+VLOOKUP($A34,'TB2-1'!$A:$XEW,1+IFERROR(VALUE(RIGHT(EX$3,2)),RIGHT(EX$3,1)),TRUE),#N/A)</f>
        <v>#N/A</v>
      </c>
      <c r="EZ34" s="10" t="e">
        <f t="shared" si="41"/>
        <v>#N/A</v>
      </c>
      <c r="FA34" s="5" t="e">
        <f>IFERROR(EZ34+VLOOKUP($A34,'TB2-1'!$A:$XEW,1+IFERROR(VALUE(RIGHT(EZ$3,2)),RIGHT(EZ$3,1)),TRUE),#N/A)</f>
        <v>#N/A</v>
      </c>
      <c r="FB34" s="10" t="e">
        <f t="shared" si="41"/>
        <v>#N/A</v>
      </c>
      <c r="FC34" s="5" t="e">
        <f>IFERROR(FB34+VLOOKUP($A34,'TB2-1'!$A:$XEW,1+IFERROR(VALUE(RIGHT(FB$3,2)),RIGHT(FB$3,1)),TRUE),#N/A)</f>
        <v>#N/A</v>
      </c>
      <c r="FD34" s="10" t="e">
        <f t="shared" si="41"/>
        <v>#N/A</v>
      </c>
      <c r="FE34" s="5" t="e">
        <f>IFERROR(FD34+VLOOKUP($A34,'TB2-1'!$A:$XEW,1+IFERROR(VALUE(RIGHT(FD$3,2)),RIGHT(FD$3,1)),TRUE),#N/A)</f>
        <v>#N/A</v>
      </c>
      <c r="FF34" s="10" t="e">
        <f t="shared" si="1153"/>
        <v>#N/A</v>
      </c>
      <c r="FG34" s="5" t="e">
        <f>IFERROR(FF34+VLOOKUP($A34,'TB2-1'!$A:$XEW,1+IFERROR(VALUE(RIGHT(FF$3,2)),RIGHT(FF$3,1)),TRUE),#N/A)</f>
        <v>#N/A</v>
      </c>
      <c r="FH34" s="10" t="e">
        <f t="shared" si="42"/>
        <v>#N/A</v>
      </c>
      <c r="FI34" s="5" t="e">
        <f>IFERROR(FH34+VLOOKUP($A34,'TB2-1'!$A:$XEW,1+IFERROR(VALUE(RIGHT(FH$3,2)),RIGHT(FH$3,1)),TRUE),#N/A)</f>
        <v>#N/A</v>
      </c>
      <c r="FJ34" s="10" t="e">
        <f t="shared" si="43"/>
        <v>#N/A</v>
      </c>
      <c r="FK34" s="5" t="e">
        <f>IFERROR(FJ34+VLOOKUP($A34,'TB2-1'!$A:$XEW,1+IFERROR(VALUE(RIGHT(FJ$3,2)),RIGHT(FJ$3,1)),TRUE),#N/A)</f>
        <v>#N/A</v>
      </c>
      <c r="FL34" s="10" t="e">
        <f t="shared" si="44"/>
        <v>#N/A</v>
      </c>
      <c r="FM34" s="5" t="e">
        <f>IFERROR(FL34+VLOOKUP($A34,'TB2-1'!$A:$XEW,1+IFERROR(VALUE(RIGHT(FL$3,2)),RIGHT(FL$3,1)),TRUE),#N/A)</f>
        <v>#N/A</v>
      </c>
      <c r="FN34" s="10" t="e">
        <f t="shared" si="45"/>
        <v>#N/A</v>
      </c>
      <c r="FO34" s="5" t="e">
        <f>IFERROR(FN34+VLOOKUP($A34,'TB2-1'!$A:$XEW,1+IFERROR(VALUE(RIGHT(FN$3,2)),RIGHT(FN$3,1)),TRUE),#N/A)</f>
        <v>#N/A</v>
      </c>
      <c r="FP34" s="10" t="e">
        <f t="shared" si="46"/>
        <v>#N/A</v>
      </c>
      <c r="FQ34" s="5" t="e">
        <f>IFERROR(FP34+VLOOKUP($A34,'TB2-1'!$A:$XEW,1+IFERROR(VALUE(RIGHT(FP$3,2)),RIGHT(FP$3,1)),TRUE),#N/A)</f>
        <v>#N/A</v>
      </c>
      <c r="FR34" s="10" t="e">
        <f t="shared" si="47"/>
        <v>#N/A</v>
      </c>
      <c r="FS34" s="5" t="e">
        <f>IFERROR(FR34+VLOOKUP($A34,'TB2-1'!$A:$XEW,1+IFERROR(VALUE(RIGHT(FR$3,2)),RIGHT(FR$3,1)),TRUE),#N/A)</f>
        <v>#N/A</v>
      </c>
      <c r="FT34" s="10" t="e">
        <f t="shared" si="48"/>
        <v>#N/A</v>
      </c>
      <c r="FU34" s="5" t="e">
        <f>IFERROR(FT34+VLOOKUP($A34,'TB2-1'!$A:$XEW,1+IFERROR(VALUE(RIGHT(FT$3,2)),RIGHT(FT$3,1)),TRUE),#N/A)</f>
        <v>#N/A</v>
      </c>
      <c r="FV34" s="10" t="e">
        <f t="shared" si="49"/>
        <v>#N/A</v>
      </c>
      <c r="FW34" s="5" t="e">
        <f>IFERROR(FV34+VLOOKUP($A34,'TB2-1'!$A:$XEW,1+IFERROR(VALUE(RIGHT(FV$3,2)),RIGHT(FV$3,1)),TRUE),#N/A)</f>
        <v>#N/A</v>
      </c>
      <c r="FX34" s="10" t="e">
        <f t="shared" si="50"/>
        <v>#N/A</v>
      </c>
      <c r="FY34" s="5" t="e">
        <f>IFERROR(FX34+VLOOKUP($A34,'TB2-1'!$A:$XEW,1+IFERROR(VALUE(RIGHT(FX$3,2)),RIGHT(FX$3,1)),TRUE),#N/A)</f>
        <v>#N/A</v>
      </c>
      <c r="FZ34" s="84" t="e">
        <v>#N/A</v>
      </c>
      <c r="GA34" s="6" t="e">
        <f>IFERROR(FZ34+VLOOKUP($A34,'TB2-1'!$A:$XEW,1+IFERROR(VALUE(RIGHT(FZ$3,2)),RIGHT(FZ$3,1)),TRUE),#N/A)</f>
        <v>#N/A</v>
      </c>
      <c r="GB34" s="6" t="e">
        <f t="shared" si="51"/>
        <v>#N/A</v>
      </c>
      <c r="GC34" s="6" t="e">
        <f>IFERROR(GB34+VLOOKUP($A34,'TB2-1'!$A:$XEW,1+IFERROR(VALUE(RIGHT(GB$3,2)),RIGHT(GB$3,1)),TRUE),#N/A)</f>
        <v>#N/A</v>
      </c>
      <c r="GD34" s="6" t="e">
        <f t="shared" si="51"/>
        <v>#N/A</v>
      </c>
      <c r="GE34" s="6" t="e">
        <f>IFERROR(GD34+VLOOKUP($A34,'TB2-1'!$A:$XEW,1+IFERROR(VALUE(RIGHT(GD$3,2)),RIGHT(GD$3,1)),TRUE),#N/A)</f>
        <v>#N/A</v>
      </c>
      <c r="GF34" s="6" t="e">
        <f t="shared" si="51"/>
        <v>#N/A</v>
      </c>
      <c r="GG34" s="6" t="e">
        <f>IFERROR(GF34+VLOOKUP($A34,'TB2-1'!$A:$XEW,1+IFERROR(VALUE(RIGHT(GF$3,2)),RIGHT(GF$3,1)),TRUE),#N/A)</f>
        <v>#N/A</v>
      </c>
      <c r="GH34" s="6" t="e">
        <f t="shared" si="51"/>
        <v>#N/A</v>
      </c>
      <c r="GI34" s="6" t="e">
        <f>IFERROR(GH34+VLOOKUP($A34,'TB2-1'!$A:$XEW,1+IFERROR(VALUE(RIGHT(GH$3,2)),RIGHT(GH$3,1)),TRUE),#N/A)</f>
        <v>#N/A</v>
      </c>
      <c r="GJ34" s="6" t="e">
        <f t="shared" si="51"/>
        <v>#N/A</v>
      </c>
      <c r="GK34" s="6" t="e">
        <f>IFERROR(GJ34+VLOOKUP($A34,'TB2-1'!$A:$XEW,1+IFERROR(VALUE(RIGHT(GJ$3,2)),RIGHT(GJ$3,1)),TRUE),#N/A)</f>
        <v>#N/A</v>
      </c>
      <c r="GL34" s="6" t="e">
        <f t="shared" si="51"/>
        <v>#N/A</v>
      </c>
      <c r="GM34" s="6" t="e">
        <f>IFERROR(GL34+VLOOKUP($A34,'TB2-1'!$A:$XEW,1+IFERROR(VALUE(RIGHT(GL$3,2)),RIGHT(GL$3,1)),TRUE),#N/A)</f>
        <v>#N/A</v>
      </c>
      <c r="GN34" s="6" t="e">
        <f t="shared" si="51"/>
        <v>#N/A</v>
      </c>
      <c r="GO34" s="6" t="e">
        <f>IFERROR(GN34+VLOOKUP($A34,'TB2-1'!$A:$XEW,1+IFERROR(VALUE(RIGHT(GN$3,2)),RIGHT(GN$3,1)),TRUE),#N/A)</f>
        <v>#N/A</v>
      </c>
      <c r="GP34" s="6" t="e">
        <f t="shared" si="1154"/>
        <v>#N/A</v>
      </c>
      <c r="GQ34" s="6" t="e">
        <f>IFERROR(GP34+VLOOKUP($A34,'TB2-1'!$A:$XEW,1+IFERROR(VALUE(RIGHT(GP$3,2)),RIGHT(GP$3,1)),TRUE),#N/A)</f>
        <v>#N/A</v>
      </c>
      <c r="GR34" s="6" t="e">
        <f t="shared" si="52"/>
        <v>#N/A</v>
      </c>
      <c r="GS34" s="6" t="e">
        <f>IFERROR(GR34+VLOOKUP($A34,'TB2-1'!$A:$XEW,1+IFERROR(VALUE(RIGHT(GR$3,2)),RIGHT(GR$3,1)),TRUE),#N/A)</f>
        <v>#N/A</v>
      </c>
      <c r="GT34" s="6" t="e">
        <f t="shared" si="53"/>
        <v>#N/A</v>
      </c>
      <c r="GU34" s="6" t="e">
        <f>IFERROR(GT34+VLOOKUP($A34,'TB2-1'!$A:$XEW,1+IFERROR(VALUE(RIGHT(GT$3,2)),RIGHT(GT$3,1)),TRUE),#N/A)</f>
        <v>#N/A</v>
      </c>
      <c r="GV34" s="6" t="e">
        <f t="shared" si="54"/>
        <v>#N/A</v>
      </c>
      <c r="GW34" s="6" t="e">
        <f>IFERROR(GV34+VLOOKUP($A34,'TB2-1'!$A:$XEW,1+IFERROR(VALUE(RIGHT(GV$3,2)),RIGHT(GV$3,1)),TRUE),#N/A)</f>
        <v>#N/A</v>
      </c>
      <c r="GX34" s="6" t="e">
        <f t="shared" si="55"/>
        <v>#N/A</v>
      </c>
      <c r="GY34" s="6" t="e">
        <f>IFERROR(GX34+VLOOKUP($A34,'TB2-1'!$A:$XEW,1+IFERROR(VALUE(RIGHT(GX$3,2)),RIGHT(GX$3,1)),TRUE),#N/A)</f>
        <v>#N/A</v>
      </c>
      <c r="GZ34" s="6" t="e">
        <f t="shared" si="56"/>
        <v>#N/A</v>
      </c>
      <c r="HA34" s="6" t="e">
        <f>IFERROR(GZ34+VLOOKUP($A34,'TB2-1'!$A:$XEW,1+IFERROR(VALUE(RIGHT(GZ$3,2)),RIGHT(GZ$3,1)),TRUE),#N/A)</f>
        <v>#N/A</v>
      </c>
      <c r="HB34" s="6" t="e">
        <f t="shared" si="57"/>
        <v>#N/A</v>
      </c>
      <c r="HC34" s="6" t="e">
        <f>IFERROR(HB34+VLOOKUP($A34,'TB2-1'!$A:$XEW,1+IFERROR(VALUE(RIGHT(HB$3,2)),RIGHT(HB$3,1)),TRUE),#N/A)</f>
        <v>#N/A</v>
      </c>
      <c r="HD34" s="6" t="e">
        <f t="shared" si="58"/>
        <v>#N/A</v>
      </c>
      <c r="HE34" s="6" t="e">
        <f>IFERROR(HD34+VLOOKUP($A34,'TB2-1'!$A:$XEW,1+IFERROR(VALUE(RIGHT(HD$3,2)),RIGHT(HD$3,1)),TRUE),#N/A)</f>
        <v>#N/A</v>
      </c>
      <c r="HF34" s="6" t="e">
        <f t="shared" si="59"/>
        <v>#N/A</v>
      </c>
      <c r="HG34" s="6" t="e">
        <f>IFERROR(HF34+VLOOKUP($A34,'TB2-1'!$A:$XEW,1+IFERROR(VALUE(RIGHT(HF$3,2)),RIGHT(HF$3,1)),TRUE),#N/A)</f>
        <v>#N/A</v>
      </c>
      <c r="HH34" s="6" t="e">
        <f t="shared" si="60"/>
        <v>#N/A</v>
      </c>
      <c r="HI34" s="6" t="e">
        <f>IFERROR(HH34+VLOOKUP($A34,'TB2-1'!$A:$XEW,1+IFERROR(VALUE(RIGHT(HH$3,2)),RIGHT(HH$3,1)),TRUE),#N/A)</f>
        <v>#N/A</v>
      </c>
      <c r="HJ34" s="86" t="e">
        <v>#N/A</v>
      </c>
      <c r="HK34" s="87" t="e">
        <v>#N/A</v>
      </c>
      <c r="HL34" s="77" t="e">
        <f t="shared" si="1176"/>
        <v>#N/A</v>
      </c>
      <c r="HM34" s="5" t="e">
        <f t="shared" si="1177"/>
        <v>#N/A</v>
      </c>
      <c r="HN34" s="77" t="e">
        <f t="shared" si="1155"/>
        <v>#N/A</v>
      </c>
      <c r="HO34" s="5" t="e">
        <f t="shared" si="1155"/>
        <v>#N/A</v>
      </c>
      <c r="HP34" s="77" t="e">
        <f t="shared" si="1155"/>
        <v>#N/A</v>
      </c>
      <c r="HQ34" s="5" t="e">
        <f t="shared" si="1155"/>
        <v>#N/A</v>
      </c>
      <c r="HR34" s="77" t="e">
        <f t="shared" si="1155"/>
        <v>#N/A</v>
      </c>
      <c r="HS34" s="5" t="e">
        <f t="shared" si="1155"/>
        <v>#N/A</v>
      </c>
      <c r="HT34" s="77" t="e">
        <f t="shared" si="1155"/>
        <v>#N/A</v>
      </c>
      <c r="HU34" s="5" t="e">
        <f t="shared" si="1155"/>
        <v>#N/A</v>
      </c>
      <c r="HV34" s="77" t="e">
        <f t="shared" si="1155"/>
        <v>#N/A</v>
      </c>
      <c r="HW34" s="5" t="e">
        <f t="shared" si="1155"/>
        <v>#N/A</v>
      </c>
      <c r="HX34" s="77" t="e">
        <f t="shared" si="1155"/>
        <v>#N/A</v>
      </c>
      <c r="HY34" s="5" t="e">
        <f t="shared" si="1155"/>
        <v>#N/A</v>
      </c>
      <c r="HZ34" s="77" t="e">
        <f t="shared" si="1155"/>
        <v>#N/A</v>
      </c>
      <c r="IA34" s="5" t="e">
        <f t="shared" si="1155"/>
        <v>#N/A</v>
      </c>
      <c r="IB34" s="77" t="e">
        <f t="shared" si="1155"/>
        <v>#N/A</v>
      </c>
      <c r="IC34" s="5" t="e">
        <f t="shared" si="1155"/>
        <v>#N/A</v>
      </c>
      <c r="ID34" s="77" t="e">
        <f t="shared" si="1155"/>
        <v>#N/A</v>
      </c>
      <c r="IE34" s="5" t="e">
        <f t="shared" si="1155"/>
        <v>#N/A</v>
      </c>
      <c r="IF34" s="77" t="e">
        <f t="shared" si="1155"/>
        <v>#N/A</v>
      </c>
      <c r="IG34" s="5" t="e">
        <f t="shared" si="1155"/>
        <v>#N/A</v>
      </c>
      <c r="IH34" s="77" t="e">
        <f t="shared" si="1155"/>
        <v>#N/A</v>
      </c>
      <c r="II34" s="5" t="e">
        <f t="shared" si="1155"/>
        <v>#N/A</v>
      </c>
      <c r="IJ34" s="77" t="e">
        <f t="shared" si="1155"/>
        <v>#N/A</v>
      </c>
      <c r="IK34" s="5" t="e">
        <f t="shared" si="1155"/>
        <v>#N/A</v>
      </c>
      <c r="IL34" s="77" t="e">
        <f t="shared" si="1155"/>
        <v>#N/A</v>
      </c>
      <c r="IM34" s="5" t="e">
        <f t="shared" si="1155"/>
        <v>#N/A</v>
      </c>
      <c r="IN34" s="77" t="e">
        <f t="shared" si="1155"/>
        <v>#N/A</v>
      </c>
      <c r="IO34" s="5" t="e">
        <f t="shared" si="1155"/>
        <v>#N/A</v>
      </c>
      <c r="IP34" s="77" t="e">
        <f t="shared" si="1155"/>
        <v>#N/A</v>
      </c>
      <c r="IQ34" s="5" t="e">
        <f t="shared" si="1155"/>
        <v>#N/A</v>
      </c>
      <c r="IR34" s="77" t="e">
        <f t="shared" si="1155"/>
        <v>#N/A</v>
      </c>
      <c r="IS34" s="5" t="e">
        <f t="shared" si="1155"/>
        <v>#N/A</v>
      </c>
      <c r="IT34" s="2" t="e">
        <f>IFERROR(IU34-VLOOKUP($A34,'TB2-1'!$A:$XEW,1+IFERROR(VALUE(RIGHT(IT$3,2)),RIGHT(IT$3,1)),TRUE),#N/A)</f>
        <v>#N/A</v>
      </c>
      <c r="IU34" s="9" t="e">
        <v>#N/A</v>
      </c>
      <c r="IV34" s="2" t="e">
        <f>IFERROR(IW34-VLOOKUP($A34,'TB2-1'!$A:$XEW,1+IFERROR(VALUE(RIGHT(IV$3,2)),RIGHT(IV$3,1)),TRUE),#N/A)</f>
        <v>#N/A</v>
      </c>
      <c r="IW34" s="9" t="e">
        <v>#N/A</v>
      </c>
      <c r="IX34" s="2" t="e">
        <f>IFERROR(IY34-VLOOKUP($A34,'TB2-1'!$A:$XEW,1+IFERROR(VALUE(RIGHT(IX$3,2)),RIGHT(IX$3,1)),TRUE),#N/A)</f>
        <v>#N/A</v>
      </c>
      <c r="IY34" s="9" t="e">
        <v>#N/A</v>
      </c>
      <c r="IZ34" s="2" t="e">
        <f>IFERROR(JA34-VLOOKUP($A34,'TB2-1'!$A:$XEW,1+IFERROR(VALUE(RIGHT(IZ$3,2)),RIGHT(IZ$3,1)),TRUE),#N/A)</f>
        <v>#N/A</v>
      </c>
      <c r="JA34" s="9" t="e">
        <v>#N/A</v>
      </c>
      <c r="JB34" s="2" t="e">
        <f>IFERROR(JC34-VLOOKUP($A34,'TB2-1'!$A:$XEW,1+IFERROR(VALUE(RIGHT(JB$3,2)),RIGHT(JB$3,1)),TRUE),#N/A)</f>
        <v>#N/A</v>
      </c>
      <c r="JC34" s="9" t="e">
        <v>#N/A</v>
      </c>
      <c r="JD34" s="2" t="e">
        <f>IFERROR(JE34-VLOOKUP($A34,'TB2-1'!$A:$XEW,1+IFERROR(VALUE(RIGHT(JD$3,2)),RIGHT(JD$3,1)),TRUE),#N/A)</f>
        <v>#N/A</v>
      </c>
      <c r="JE34" s="9" t="e">
        <v>#N/A</v>
      </c>
      <c r="JF34" s="2" t="e">
        <f>IFERROR(JG34-VLOOKUP($A34,'TB2-1'!$A:$XEW,1+IFERROR(VALUE(RIGHT(JF$3,2)),RIGHT(JF$3,1)),TRUE),#N/A)</f>
        <v>#N/A</v>
      </c>
      <c r="JG34" s="9" t="e">
        <v>#N/A</v>
      </c>
      <c r="JH34" s="2" t="e">
        <f>IFERROR(JI34-VLOOKUP($A34,'TB2-1'!$A:$XEW,1+IFERROR(VALUE(RIGHT(JH$3,2)),RIGHT(JH$3,1)),TRUE),#N/A)</f>
        <v>#N/A</v>
      </c>
      <c r="JI34" s="9" t="e">
        <v>#N/A</v>
      </c>
      <c r="JJ34" s="2" t="e">
        <f>IFERROR(JK34-VLOOKUP($A34,'TB2-1'!$A:$XEW,1+IFERROR(VALUE(RIGHT(JJ$3,2)),RIGHT(JJ$3,1)),TRUE),#N/A)</f>
        <v>#N/A</v>
      </c>
      <c r="JK34" s="9" t="e">
        <v>#N/A</v>
      </c>
      <c r="JL34" s="2" t="e">
        <f>IFERROR(JM34-VLOOKUP($A34,'TB2-1'!$A:$XEW,1+IFERROR(VALUE(RIGHT(JL$3,2)),RIGHT(JL$3,1)),TRUE),#N/A)</f>
        <v>#N/A</v>
      </c>
      <c r="JM34" s="9" t="e">
        <v>#N/A</v>
      </c>
      <c r="JN34" s="2" t="e">
        <f>IFERROR(JO34-VLOOKUP($A34,'TB2-1'!$A:$XEW,1+IFERROR(VALUE(RIGHT(JN$3,2)),RIGHT(JN$3,1)),TRUE),#N/A)</f>
        <v>#N/A</v>
      </c>
      <c r="JO34" s="9" t="e">
        <v>#N/A</v>
      </c>
      <c r="JP34" s="2" t="e">
        <f>IFERROR(JQ34-VLOOKUP($A34,'TB2-1'!$A:$XEW,1+IFERROR(VALUE(RIGHT(JP$3,2)),RIGHT(JP$3,1)),TRUE),#N/A)</f>
        <v>#N/A</v>
      </c>
      <c r="JQ34" s="9" t="e">
        <v>#N/A</v>
      </c>
      <c r="JR34" s="2" t="e">
        <f>IFERROR(JS34-VLOOKUP($A34,'TB2-1'!$A:$XEW,1+IFERROR(VALUE(RIGHT(JR$3,2)),RIGHT(JR$3,1)),TRUE),#N/A)</f>
        <v>#N/A</v>
      </c>
      <c r="JS34" s="9" t="e">
        <v>#N/A</v>
      </c>
      <c r="JT34" s="2" t="e">
        <f>IFERROR(JU34-VLOOKUP($A34,'TB2-1'!$A:$XEW,1+IFERROR(VALUE(RIGHT(JT$3,2)),RIGHT(JT$3,1)),TRUE),#N/A)</f>
        <v>#N/A</v>
      </c>
      <c r="JU34" s="9" t="e">
        <v>#N/A</v>
      </c>
      <c r="JV34" s="2" t="e">
        <f>IFERROR(JW34-VLOOKUP($A34,'TB2-1'!$A:$XEW,1+IFERROR(VALUE(RIGHT(JV$3,2)),RIGHT(JV$3,1)),TRUE),#N/A)</f>
        <v>#N/A</v>
      </c>
      <c r="JW34" s="9" t="e">
        <v>#N/A</v>
      </c>
      <c r="JX34" s="2" t="e">
        <f>IFERROR(JY34-VLOOKUP($A34,'TB2-1'!$A:$XEW,1+IFERROR(VALUE(RIGHT(JX$3,2)),RIGHT(JX$3,1)),TRUE),#N/A)</f>
        <v>#N/A</v>
      </c>
      <c r="JY34" s="9" t="e">
        <v>#N/A</v>
      </c>
      <c r="JZ34" s="2" t="e">
        <f>IFERROR(KA34-VLOOKUP($A34,'TB2-1'!$A:$XEW,1+IFERROR(VALUE(RIGHT(JZ$3,2)),RIGHT(JZ$3,1)),TRUE),#N/A)</f>
        <v>#N/A</v>
      </c>
      <c r="KA34" s="9" t="e">
        <v>#N/A</v>
      </c>
      <c r="KB34" s="2" t="e">
        <f>IFERROR(KC34-VLOOKUP($A34,'TB2-1'!$A:$XEW,1+IFERROR(VALUE(RIGHT(KB$3,2)),RIGHT(KB$3,1)),TRUE),#N/A)</f>
        <v>#N/A</v>
      </c>
      <c r="KC34" s="9" t="e">
        <v>#N/A</v>
      </c>
      <c r="KD34" s="5" t="e">
        <f>IFERROR(KE34-VLOOKUP($A34,'TB2-1'!$A:$XEW,1+IFERROR(VALUE(RIGHT(KD$3,2)),RIGHT(KD$3,1)),TRUE),#N/A)</f>
        <v>#N/A</v>
      </c>
      <c r="KE34" s="9" t="e">
        <v>#N/A</v>
      </c>
      <c r="KF34" s="5" t="e">
        <f>IFERROR(KG34-VLOOKUP($A34,'TB2-1'!$A:$XEW,1+IFERROR(VALUE(RIGHT(KF$3,2)),RIGHT(KF$3,1)),TRUE),#N/A)</f>
        <v>#N/A</v>
      </c>
      <c r="KG34" s="9" t="e">
        <v>#N/A</v>
      </c>
      <c r="KH34" s="5" t="e">
        <f>IFERROR(KI34-VLOOKUP($A34,'TB2-1'!$A:$XEW,1+IFERROR(VALUE(RIGHT(KH$3,2)),RIGHT(KH$3,1)),TRUE),#N/A)</f>
        <v>#N/A</v>
      </c>
      <c r="KI34" s="9" t="e">
        <v>#N/A</v>
      </c>
      <c r="KJ34" s="5" t="e">
        <f>IFERROR(KK34-VLOOKUP($A34,'TB2-1'!$A:$XEW,1+IFERROR(VALUE(RIGHT(KJ$3,2)),RIGHT(KJ$3,1)),TRUE),#N/A)</f>
        <v>#N/A</v>
      </c>
      <c r="KK34" s="9" t="e">
        <v>#N/A</v>
      </c>
      <c r="KL34" s="5" t="e">
        <f>IFERROR(KM34-VLOOKUP($A34,'TB2-1'!$A:$XEW,1+IFERROR(VALUE(RIGHT(KL$3,2)),RIGHT(KL$3,1)),TRUE),#N/A)</f>
        <v>#N/A</v>
      </c>
      <c r="KM34" s="9" t="e">
        <v>#N/A</v>
      </c>
      <c r="KN34" s="5" t="e">
        <f>IFERROR(KO34-VLOOKUP($A34,'TB2-1'!$A:$XEW,1+IFERROR(VALUE(RIGHT(KN$3,2)),RIGHT(KN$3,1)),TRUE),#N/A)</f>
        <v>#N/A</v>
      </c>
      <c r="KO34" s="9" t="e">
        <v>#N/A</v>
      </c>
      <c r="KP34" s="5" t="e">
        <f>IFERROR(KQ34-VLOOKUP($A34,'TB2-1'!$A:$XEW,1+IFERROR(VALUE(RIGHT(KP$3,2)),RIGHT(KP$3,1)),TRUE),#N/A)</f>
        <v>#N/A</v>
      </c>
      <c r="KQ34" s="9" t="e">
        <v>#N/A</v>
      </c>
      <c r="KR34" s="5" t="e">
        <f>IFERROR(KS34-VLOOKUP($A34,'TB2-1'!$A:$XEW,1+IFERROR(VALUE(RIGHT(KR$3,2)),RIGHT(KR$3,1)),TRUE),#N/A)</f>
        <v>#N/A</v>
      </c>
      <c r="KS34" s="9" t="e">
        <v>#N/A</v>
      </c>
      <c r="KT34" s="5" t="e">
        <f>IFERROR(KU34-VLOOKUP($A34,'TB2-1'!$A:$XEW,1+IFERROR(VALUE(RIGHT(KT$3,2)),RIGHT(KT$3,1)),TRUE),#N/A)</f>
        <v>#N/A</v>
      </c>
      <c r="KU34" s="9" t="e">
        <v>#N/A</v>
      </c>
      <c r="KV34" s="5" t="e">
        <f>IFERROR(KW34-VLOOKUP($A34,'TB2-1'!$A:$XEW,1+IFERROR(VALUE(RIGHT(KV$3,2)),RIGHT(KV$3,1)),TRUE),#N/A)</f>
        <v>#N/A</v>
      </c>
      <c r="KW34" s="9" t="e">
        <v>#N/A</v>
      </c>
      <c r="KX34" s="5" t="e">
        <f>IFERROR(KY34-VLOOKUP($A34,'TB2-1'!$A:$XEW,1+IFERROR(VALUE(RIGHT(KX$3,2)),RIGHT(KX$3,1)),TRUE),#N/A)</f>
        <v>#N/A</v>
      </c>
      <c r="KY34" s="9" t="e">
        <v>#N/A</v>
      </c>
      <c r="KZ34" s="5" t="e">
        <f>IFERROR(LA34-VLOOKUP($A34,'TB2-1'!$A:$XEW,1+IFERROR(VALUE(RIGHT(KZ$3,2)),RIGHT(KZ$3,1)),TRUE),#N/A)</f>
        <v>#N/A</v>
      </c>
      <c r="LA34" s="9" t="e">
        <v>#N/A</v>
      </c>
      <c r="LB34" s="5" t="e">
        <f>IFERROR(LC34-VLOOKUP($A34,'TB2-1'!$A:$XEW,1+IFERROR(VALUE(RIGHT(LB$3,2)),RIGHT(LB$3,1)),TRUE),#N/A)</f>
        <v>#N/A</v>
      </c>
      <c r="LC34" s="9" t="e">
        <v>#N/A</v>
      </c>
      <c r="LD34" s="5" t="e">
        <f>IFERROR(LE34-VLOOKUP($A34,'TB2-1'!$A:$XEW,1+IFERROR(VALUE(RIGHT(LD$3,2)),RIGHT(LD$3,1)),TRUE),#N/A)</f>
        <v>#N/A</v>
      </c>
      <c r="LE34" s="9" t="e">
        <v>#N/A</v>
      </c>
      <c r="LF34" s="5" t="e">
        <f>IFERROR(LG34-VLOOKUP($A34,'TB2-1'!$A:$XEW,1+IFERROR(VALUE(RIGHT(LF$3,2)),RIGHT(LF$3,1)),TRUE),#N/A)</f>
        <v>#N/A</v>
      </c>
      <c r="LG34" s="9" t="e">
        <v>#N/A</v>
      </c>
      <c r="LH34" s="5" t="e">
        <f>IFERROR(LI34-VLOOKUP($A34,'TB2-1'!$A:$XEW,1+IFERROR(VALUE(RIGHT(LH$3,2)),RIGHT(LH$3,1)),TRUE),#N/A)</f>
        <v>#N/A</v>
      </c>
      <c r="LI34" s="9" t="e">
        <v>#N/A</v>
      </c>
      <c r="LJ34" s="5" t="e">
        <f>IFERROR(LK34-VLOOKUP($A34,'TB2-1'!$A:$XEW,1+IFERROR(VALUE(RIGHT(LJ$3,2)),RIGHT(LJ$3,1)),TRUE),#N/A)</f>
        <v>#N/A</v>
      </c>
      <c r="LK34" s="9" t="e">
        <v>#N/A</v>
      </c>
      <c r="LL34" s="5" t="e">
        <f>IFERROR(LM34-VLOOKUP($A34,'TB2-1'!$A:$XEW,1+IFERROR(VALUE(RIGHT(LL$3,2)),RIGHT(LL$3,1)),TRUE),#N/A)</f>
        <v>#N/A</v>
      </c>
      <c r="LM34" s="9" t="e">
        <v>#N/A</v>
      </c>
      <c r="LN34" s="2" t="e">
        <f>IFERROR(LO34-VLOOKUP($A34,'TB2-1'!$A:$XEW,1+IFERROR(VALUE(RIGHT(LN$3,2)),RIGHT(LN$3,1)),TRUE),#N/A)</f>
        <v>#N/A</v>
      </c>
      <c r="LO34" s="9" t="e">
        <v>#N/A</v>
      </c>
      <c r="LP34" s="2" t="e">
        <f>IFERROR(LQ34-VLOOKUP($A34,'TB2-1'!$A:$XEW,1+IFERROR(VALUE(RIGHT(LP$3,2)),RIGHT(LP$3,1)),TRUE),#N/A)</f>
        <v>#N/A</v>
      </c>
      <c r="LQ34" s="9" t="e">
        <v>#N/A</v>
      </c>
      <c r="LR34" s="2" t="e">
        <f>IFERROR(LS34-VLOOKUP($A34,'TB2-1'!$A:$XEW,1+IFERROR(VALUE(RIGHT(LR$3,2)),RIGHT(LR$3,1)),TRUE),#N/A)</f>
        <v>#N/A</v>
      </c>
      <c r="LS34" s="9" t="e">
        <v>#N/A</v>
      </c>
      <c r="LT34" s="2" t="e">
        <f>IFERROR(LU34-VLOOKUP($A34,'TB2-1'!$A:$XEW,1+IFERROR(VALUE(RIGHT(LT$3,2)),RIGHT(LT$3,1)),TRUE),#N/A)</f>
        <v>#N/A</v>
      </c>
      <c r="LU34" s="9" t="e">
        <v>#N/A</v>
      </c>
      <c r="LV34" s="2" t="e">
        <f>IFERROR(LW34-VLOOKUP($A34,'TB2-1'!$A:$XEW,1+IFERROR(VALUE(RIGHT(LV$3,2)),RIGHT(LV$3,1)),TRUE),#N/A)</f>
        <v>#N/A</v>
      </c>
      <c r="LW34" s="9" t="e">
        <v>#N/A</v>
      </c>
      <c r="LX34" s="2" t="e">
        <f>IFERROR(LY34-VLOOKUP($A34,'TB2-1'!$A:$XEW,1+IFERROR(VALUE(RIGHT(LX$3,2)),RIGHT(LX$3,1)),TRUE),#N/A)</f>
        <v>#N/A</v>
      </c>
      <c r="LY34" s="9" t="e">
        <v>#N/A</v>
      </c>
      <c r="LZ34" s="2" t="e">
        <f>IFERROR(MA34-VLOOKUP($A34,'TB2-1'!$A:$XEW,1+IFERROR(VALUE(RIGHT(LZ$3,2)),RIGHT(LZ$3,1)),TRUE),#N/A)</f>
        <v>#N/A</v>
      </c>
      <c r="MA34" s="9" t="e">
        <v>#N/A</v>
      </c>
      <c r="MB34" s="2" t="e">
        <f>IFERROR(MC34-VLOOKUP($A34,'TB2-1'!$A:$XEW,1+IFERROR(VALUE(RIGHT(MB$3,2)),RIGHT(MB$3,1)),TRUE),#N/A)</f>
        <v>#N/A</v>
      </c>
      <c r="MC34" s="9" t="e">
        <v>#N/A</v>
      </c>
      <c r="MD34" s="2" t="e">
        <f>IFERROR(ME34-VLOOKUP($A34,'TB2-1'!$A:$XEW,1+IFERROR(VALUE(RIGHT(MD$3,2)),RIGHT(MD$3,1)),TRUE),#N/A)</f>
        <v>#N/A</v>
      </c>
      <c r="ME34" s="9" t="e">
        <v>#N/A</v>
      </c>
      <c r="MF34" s="2" t="e">
        <f>IFERROR(MG34-VLOOKUP($A34,'TB2-1'!$A:$XEW,1+IFERROR(VALUE(RIGHT(MF$3,2)),RIGHT(MF$3,1)),TRUE),#N/A)</f>
        <v>#N/A</v>
      </c>
      <c r="MG34" s="9" t="e">
        <v>#N/A</v>
      </c>
      <c r="MH34" s="2" t="e">
        <f>IFERROR(MI34-VLOOKUP($A34,'TB2-1'!$A:$XEW,1+IFERROR(VALUE(RIGHT(MH$3,2)),RIGHT(MH$3,1)),TRUE),#N/A)</f>
        <v>#N/A</v>
      </c>
      <c r="MI34" s="9" t="e">
        <v>#N/A</v>
      </c>
      <c r="MJ34" s="2" t="e">
        <f>IFERROR(MK34-VLOOKUP($A34,'TB2-1'!$A:$XEW,1+IFERROR(VALUE(RIGHT(MJ$3,2)),RIGHT(MJ$3,1)),TRUE),#N/A)</f>
        <v>#N/A</v>
      </c>
      <c r="MK34" s="9" t="e">
        <v>#N/A</v>
      </c>
      <c r="ML34" s="2" t="e">
        <f>IFERROR(MM34-VLOOKUP($A34,'TB2-1'!$A:$XEW,1+IFERROR(VALUE(RIGHT(ML$3,2)),RIGHT(ML$3,1)),TRUE),#N/A)</f>
        <v>#N/A</v>
      </c>
      <c r="MM34" s="9" t="e">
        <v>#N/A</v>
      </c>
      <c r="MN34" s="2" t="e">
        <f>IFERROR(MO34-VLOOKUP($A34,'TB2-1'!$A:$XEW,1+IFERROR(VALUE(RIGHT(MN$3,2)),RIGHT(MN$3,1)),TRUE),#N/A)</f>
        <v>#N/A</v>
      </c>
      <c r="MO34" s="9" t="e">
        <v>#N/A</v>
      </c>
      <c r="MP34" s="2" t="e">
        <f>IFERROR(MQ34-VLOOKUP($A34,'TB2-1'!$A:$XEW,1+IFERROR(VALUE(RIGHT(MP$3,2)),RIGHT(MP$3,1)),TRUE),#N/A)</f>
        <v>#N/A</v>
      </c>
      <c r="MQ34" s="9" t="e">
        <v>#N/A</v>
      </c>
      <c r="MR34" s="2" t="e">
        <f>IFERROR(MS34-VLOOKUP($A34,'TB2-1'!$A:$XEW,1+IFERROR(VALUE(RIGHT(MR$3,2)),RIGHT(MR$3,1)),TRUE),#N/A)</f>
        <v>#N/A</v>
      </c>
      <c r="MS34" s="9" t="e">
        <v>#N/A</v>
      </c>
      <c r="MT34" s="2" t="e">
        <f>IFERROR(MU34-VLOOKUP($A34,'TB2-1'!$A:$XEW,1+IFERROR(VALUE(RIGHT(MT$3,2)),RIGHT(MT$3,1)),TRUE),#N/A)</f>
        <v>#N/A</v>
      </c>
      <c r="MU34" s="9" t="e">
        <v>#N/A</v>
      </c>
      <c r="MV34" s="2" t="e">
        <f>IFERROR(MW34-VLOOKUP($A34,'TB2-1'!$A:$XEW,1+IFERROR(VALUE(RIGHT(MV$3,2)),RIGHT(MV$3,1)),TRUE),#N/A)</f>
        <v>#N/A</v>
      </c>
      <c r="MW34" s="9" t="e">
        <v>#N/A</v>
      </c>
      <c r="MX34" s="5" t="e">
        <f>IFERROR(MY34-VLOOKUP($A34,'TB2-1'!$A:$XEW,1+IFERROR(VALUE(RIGHT(MX$3,2)),RIGHT(MX$3,1)),TRUE),#N/A)</f>
        <v>#N/A</v>
      </c>
      <c r="MY34" s="9" t="e">
        <v>#N/A</v>
      </c>
      <c r="MZ34" s="5" t="e">
        <f>IFERROR(NA34-VLOOKUP($A34,'TB2-1'!$A:$XEW,1+IFERROR(VALUE(RIGHT(MZ$3,2)),RIGHT(MZ$3,1)),TRUE),#N/A)</f>
        <v>#N/A</v>
      </c>
      <c r="NA34" s="9" t="e">
        <v>#N/A</v>
      </c>
      <c r="NB34" s="5" t="e">
        <f>IFERROR(NC34-VLOOKUP($A34,'TB2-1'!$A:$XEW,1+IFERROR(VALUE(RIGHT(NB$3,2)),RIGHT(NB$3,1)),TRUE),#N/A)</f>
        <v>#N/A</v>
      </c>
      <c r="NC34" s="9" t="e">
        <v>#N/A</v>
      </c>
      <c r="ND34" s="5" t="e">
        <f>IFERROR(NE34-VLOOKUP($A34,'TB2-1'!$A:$XEW,1+IFERROR(VALUE(RIGHT(ND$3,2)),RIGHT(ND$3,1)),TRUE),#N/A)</f>
        <v>#N/A</v>
      </c>
      <c r="NE34" s="9" t="e">
        <v>#N/A</v>
      </c>
      <c r="NF34" s="5" t="e">
        <f>IFERROR(NG34-VLOOKUP($A34,'TB2-1'!$A:$XEW,1+IFERROR(VALUE(RIGHT(NF$3,2)),RIGHT(NF$3,1)),TRUE),#N/A)</f>
        <v>#N/A</v>
      </c>
      <c r="NG34" s="9" t="e">
        <v>#N/A</v>
      </c>
      <c r="NH34" s="5" t="e">
        <f>IFERROR(NI34-VLOOKUP($A34,'TB2-1'!$A:$XEW,1+IFERROR(VALUE(RIGHT(NH$3,2)),RIGHT(NH$3,1)),TRUE),#N/A)</f>
        <v>#N/A</v>
      </c>
      <c r="NI34" s="9" t="e">
        <v>#N/A</v>
      </c>
      <c r="NJ34" s="5" t="e">
        <f>IFERROR(NK34-VLOOKUP($A34,'TB2-1'!$A:$XEW,1+IFERROR(VALUE(RIGHT(NJ$3,2)),RIGHT(NJ$3,1)),TRUE),#N/A)</f>
        <v>#N/A</v>
      </c>
      <c r="NK34" s="9" t="e">
        <v>#N/A</v>
      </c>
      <c r="NL34" s="5" t="e">
        <f>IFERROR(NM34-VLOOKUP($A34,'TB2-1'!$A:$XEW,1+IFERROR(VALUE(RIGHT(NL$3,2)),RIGHT(NL$3,1)),TRUE),#N/A)</f>
        <v>#N/A</v>
      </c>
      <c r="NM34" s="9" t="e">
        <v>#N/A</v>
      </c>
      <c r="NN34" s="5" t="e">
        <f>IFERROR(NO34-VLOOKUP($A34,'TB2-1'!$A:$XEW,1+IFERROR(VALUE(RIGHT(NN$3,2)),RIGHT(NN$3,1)),TRUE),#N/A)</f>
        <v>#N/A</v>
      </c>
      <c r="NO34" s="9" t="e">
        <v>#N/A</v>
      </c>
      <c r="NP34" s="5" t="e">
        <f>IFERROR(NQ34-VLOOKUP($A34,'TB2-1'!$A:$XEW,1+IFERROR(VALUE(RIGHT(NP$3,2)),RIGHT(NP$3,1)),TRUE),#N/A)</f>
        <v>#N/A</v>
      </c>
      <c r="NQ34" s="9" t="e">
        <v>#N/A</v>
      </c>
      <c r="NR34" s="5" t="e">
        <f>IFERROR(NS34-VLOOKUP($A34,'TB2-1'!$A:$XEW,1+IFERROR(VALUE(RIGHT(NR$3,2)),RIGHT(NR$3,1)),TRUE),#N/A)</f>
        <v>#N/A</v>
      </c>
      <c r="NS34" s="9" t="e">
        <v>#N/A</v>
      </c>
      <c r="NT34" s="5" t="e">
        <f>IFERROR(NU34-VLOOKUP($A34,'TB2-1'!$A:$XEW,1+IFERROR(VALUE(RIGHT(NT$3,2)),RIGHT(NT$3,1)),TRUE),#N/A)</f>
        <v>#N/A</v>
      </c>
      <c r="NU34" s="9" t="e">
        <v>#N/A</v>
      </c>
      <c r="NV34" s="5" t="e">
        <f>IFERROR(NW34-VLOOKUP($A34,'TB2-1'!$A:$XEW,1+IFERROR(VALUE(RIGHT(NV$3,2)),RIGHT(NV$3,1)),TRUE),#N/A)</f>
        <v>#N/A</v>
      </c>
      <c r="NW34" s="9" t="e">
        <v>#N/A</v>
      </c>
      <c r="NX34" s="5" t="e">
        <f>IFERROR(NY34-VLOOKUP($A34,'TB2-1'!$A:$XEW,1+IFERROR(VALUE(RIGHT(NX$3,2)),RIGHT(NX$3,1)),TRUE),#N/A)</f>
        <v>#N/A</v>
      </c>
      <c r="NY34" s="9" t="e">
        <v>#N/A</v>
      </c>
      <c r="NZ34" s="5" t="e">
        <f>IFERROR(OA34-VLOOKUP($A34,'TB2-1'!$A:$XEW,1+IFERROR(VALUE(RIGHT(NZ$3,2)),RIGHT(NZ$3,1)),TRUE),#N/A)</f>
        <v>#N/A</v>
      </c>
      <c r="OA34" s="9" t="e">
        <v>#N/A</v>
      </c>
      <c r="OB34" s="5" t="e">
        <f>IFERROR(OC34-VLOOKUP($A34,'TB2-1'!$A:$XEW,1+IFERROR(VALUE(RIGHT(OB$3,2)),RIGHT(OB$3,1)),TRUE),#N/A)</f>
        <v>#N/A</v>
      </c>
      <c r="OC34" s="9" t="e">
        <v>#N/A</v>
      </c>
      <c r="OD34" s="5" t="e">
        <f>IFERROR(OE34-VLOOKUP($A34,'TB2-1'!$A:$XEW,1+IFERROR(VALUE(RIGHT(OD$3,2)),RIGHT(OD$3,1)),TRUE),#N/A)</f>
        <v>#N/A</v>
      </c>
      <c r="OE34" s="9" t="e">
        <v>#N/A</v>
      </c>
      <c r="OF34" s="5" t="e">
        <f>IFERROR(OG34-VLOOKUP($A34,'TB2-1'!$A:$XEW,1+IFERROR(VALUE(RIGHT(OF$3,2)),RIGHT(OF$3,1)),TRUE),#N/A)</f>
        <v>#N/A</v>
      </c>
      <c r="OG34" s="9" t="e">
        <v>#N/A</v>
      </c>
      <c r="OH34" s="2" t="e">
        <f>IFERROR(OI34-VLOOKUP($A34,'TB2-1'!$A:$XEW,1+IFERROR(VALUE(RIGHT(OH$3,2)),RIGHT(OH$3,1)),TRUE),#N/A)</f>
        <v>#N/A</v>
      </c>
      <c r="OI34" s="9" t="e">
        <v>#N/A</v>
      </c>
      <c r="OJ34" s="2" t="e">
        <f>IFERROR(OK34-VLOOKUP($A34,'TB2-1'!$A:$XEW,1+IFERROR(VALUE(RIGHT(OJ$3,2)),RIGHT(OJ$3,1)),TRUE),#N/A)</f>
        <v>#N/A</v>
      </c>
      <c r="OK34" s="9" t="e">
        <v>#N/A</v>
      </c>
      <c r="OL34" s="2" t="e">
        <f>IFERROR(OM34-VLOOKUP($A34,'TB2-1'!$A:$XEW,1+IFERROR(VALUE(RIGHT(OL$3,2)),RIGHT(OL$3,1)),TRUE),#N/A)</f>
        <v>#N/A</v>
      </c>
      <c r="OM34" s="9" t="e">
        <v>#N/A</v>
      </c>
      <c r="ON34" s="2" t="e">
        <f>IFERROR(OO34-VLOOKUP($A34,'TB2-1'!$A:$XEW,1+IFERROR(VALUE(RIGHT(ON$3,2)),RIGHT(ON$3,1)),TRUE),#N/A)</f>
        <v>#N/A</v>
      </c>
      <c r="OO34" s="9" t="e">
        <v>#N/A</v>
      </c>
      <c r="OP34" s="2" t="e">
        <f>IFERROR(OQ34-VLOOKUP($A34,'TB2-1'!$A:$XEW,1+IFERROR(VALUE(RIGHT(OP$3,2)),RIGHT(OP$3,1)),TRUE),#N/A)</f>
        <v>#N/A</v>
      </c>
      <c r="OQ34" s="9" t="e">
        <v>#N/A</v>
      </c>
      <c r="OR34" s="2" t="e">
        <f>IFERROR(OS34-VLOOKUP($A34,'TB2-1'!$A:$XEW,1+IFERROR(VALUE(RIGHT(OR$3,2)),RIGHT(OR$3,1)),TRUE),#N/A)</f>
        <v>#N/A</v>
      </c>
      <c r="OS34" s="9" t="e">
        <v>#N/A</v>
      </c>
      <c r="OT34" s="2" t="e">
        <f>IFERROR(OU34-VLOOKUP($A34,'TB2-1'!$A:$XEW,1+IFERROR(VALUE(RIGHT(OT$3,2)),RIGHT(OT$3,1)),TRUE),#N/A)</f>
        <v>#N/A</v>
      </c>
      <c r="OU34" s="9" t="e">
        <v>#N/A</v>
      </c>
      <c r="OV34" s="2" t="e">
        <f>IFERROR(OW34-VLOOKUP($A34,'TB2-1'!$A:$XEW,1+IFERROR(VALUE(RIGHT(OV$3,2)),RIGHT(OV$3,1)),TRUE),#N/A)</f>
        <v>#N/A</v>
      </c>
      <c r="OW34" s="9" t="e">
        <v>#N/A</v>
      </c>
      <c r="OX34" s="2" t="e">
        <f>IFERROR(OY34-VLOOKUP($A34,'TB2-1'!$A:$XEW,1+IFERROR(VALUE(RIGHT(OX$3,2)),RIGHT(OX$3,1)),TRUE),#N/A)</f>
        <v>#N/A</v>
      </c>
      <c r="OY34" s="2" t="e">
        <f t="shared" si="61"/>
        <v>#N/A</v>
      </c>
      <c r="OZ34" s="2" t="e">
        <f>IFERROR(PA34-VLOOKUP($A34,'TB2-1'!$A:$XEW,1+IFERROR(VALUE(RIGHT(OZ$3,2)),RIGHT(OZ$3,1)),TRUE),#N/A)</f>
        <v>#N/A</v>
      </c>
      <c r="PA34" s="2" t="e">
        <f t="shared" si="61"/>
        <v>#N/A</v>
      </c>
      <c r="PB34" s="2" t="e">
        <f>IFERROR(PC34-VLOOKUP($A34,'TB2-1'!$A:$XEW,1+IFERROR(VALUE(RIGHT(PB$3,2)),RIGHT(PB$3,1)),TRUE),#N/A)</f>
        <v>#N/A</v>
      </c>
      <c r="PC34" s="2" t="e">
        <f t="shared" si="61"/>
        <v>#N/A</v>
      </c>
      <c r="PD34" s="2" t="e">
        <f>IFERROR(PE34-VLOOKUP($A34,'TB2-1'!$A:$XEW,1+IFERROR(VALUE(RIGHT(PD$3,2)),RIGHT(PD$3,1)),TRUE),#N/A)</f>
        <v>#N/A</v>
      </c>
      <c r="PE34" s="2" t="e">
        <f t="shared" si="61"/>
        <v>#N/A</v>
      </c>
      <c r="PF34" s="2" t="e">
        <f>IFERROR(PG34-VLOOKUP($A34,'TB2-1'!$A:$XEW,1+IFERROR(VALUE(RIGHT(PF$3,2)),RIGHT(PF$3,1)),TRUE),#N/A)</f>
        <v>#N/A</v>
      </c>
      <c r="PG34" s="2" t="e">
        <f t="shared" si="61"/>
        <v>#N/A</v>
      </c>
      <c r="PH34" s="2" t="e">
        <f>IFERROR(PI34-VLOOKUP($A34,'TB2-1'!$A:$XEW,1+IFERROR(VALUE(RIGHT(PH$3,2)),RIGHT(PH$3,1)),TRUE),#N/A)</f>
        <v>#N/A</v>
      </c>
      <c r="PI34" s="2" t="e">
        <f t="shared" si="61"/>
        <v>#N/A</v>
      </c>
      <c r="PJ34" s="2" t="e">
        <f>IFERROR(PK34-VLOOKUP($A34,'TB2-1'!$A:$XEW,1+IFERROR(VALUE(RIGHT(PJ$3,2)),RIGHT(PJ$3,1)),TRUE),#N/A)</f>
        <v>#N/A</v>
      </c>
      <c r="PK34" s="2" t="e">
        <f t="shared" si="61"/>
        <v>#N/A</v>
      </c>
      <c r="PL34" s="2" t="e">
        <f>IFERROR(PM34-VLOOKUP($A34,'TB2-1'!$A:$XEW,1+IFERROR(VALUE(RIGHT(PL$3,2)),RIGHT(PL$3,1)),TRUE),#N/A)</f>
        <v>#N/A</v>
      </c>
      <c r="PM34" s="2" t="e">
        <f t="shared" si="1157"/>
        <v>#N/A</v>
      </c>
      <c r="PN34" s="2" t="e">
        <f>IFERROR(PO34-VLOOKUP($A34,'TB2-1'!$A:$XEW,1+IFERROR(VALUE(RIGHT(PN$3,2)),RIGHT(PN$3,1)),TRUE),#N/A)</f>
        <v>#N/A</v>
      </c>
      <c r="PO34" s="2" t="e">
        <f t="shared" si="62"/>
        <v>#N/A</v>
      </c>
      <c r="PP34" s="2" t="e">
        <f>IFERROR(PQ34-VLOOKUP($A34,'TB2-1'!$A:$XEW,1+IFERROR(VALUE(RIGHT(PP$3,2)),RIGHT(PP$3,1)),TRUE),#N/A)</f>
        <v>#N/A</v>
      </c>
      <c r="PQ34" s="2" t="e">
        <f t="shared" si="63"/>
        <v>#N/A</v>
      </c>
      <c r="PR34" s="5" t="e">
        <f>IFERROR(PS34-VLOOKUP($A34,'TB2-1'!$A:$XEW,1+IFERROR(VALUE(RIGHT(PR$3,2)),RIGHT(PR$3,1)),TRUE),#N/A)</f>
        <v>#N/A</v>
      </c>
      <c r="PS34" s="9" t="e">
        <v>#N/A</v>
      </c>
      <c r="PT34" s="5" t="e">
        <f>IFERROR(PU34-VLOOKUP($A34,'TB2-1'!$A:$XEW,1+IFERROR(VALUE(RIGHT(PT$3,2)),RIGHT(PT$3,1)),TRUE),#N/A)</f>
        <v>#N/A</v>
      </c>
      <c r="PU34" s="9" t="e">
        <v>#N/A</v>
      </c>
      <c r="PV34" s="5" t="e">
        <f>IFERROR(PW34-VLOOKUP($A34,'TB2-1'!$A:$XEW,1+IFERROR(VALUE(RIGHT(PV$3,2)),RIGHT(PV$3,1)),TRUE),#N/A)</f>
        <v>#N/A</v>
      </c>
      <c r="PW34" s="9" t="e">
        <v>#N/A</v>
      </c>
      <c r="PX34" s="5" t="e">
        <f>IFERROR(PY34-VLOOKUP($A34,'TB2-1'!$A:$XEW,1+IFERROR(VALUE(RIGHT(PX$3,2)),RIGHT(PX$3,1)),TRUE),#N/A)</f>
        <v>#N/A</v>
      </c>
      <c r="PY34" s="9" t="e">
        <v>#N/A</v>
      </c>
      <c r="PZ34" s="5" t="e">
        <f>IFERROR(QA34-VLOOKUP($A34,'TB2-1'!$A:$XEW,1+IFERROR(VALUE(RIGHT(PZ$3,2)),RIGHT(PZ$3,1)),TRUE),#N/A)</f>
        <v>#N/A</v>
      </c>
      <c r="QA34" s="9" t="e">
        <v>#N/A</v>
      </c>
      <c r="QB34" s="5" t="e">
        <f>IFERROR(QC34-VLOOKUP($A34,'TB2-1'!$A:$XEW,1+IFERROR(VALUE(RIGHT(QB$3,2)),RIGHT(QB$3,1)),TRUE),#N/A)</f>
        <v>#N/A</v>
      </c>
      <c r="QC34" s="9" t="e">
        <v>#N/A</v>
      </c>
      <c r="QD34" s="5" t="e">
        <f>IFERROR(QE34-VLOOKUP($A34,'TB2-1'!$A:$XEW,1+IFERROR(VALUE(RIGHT(QD$3,2)),RIGHT(QD$3,1)),TRUE),#N/A)</f>
        <v>#N/A</v>
      </c>
      <c r="QE34" s="9" t="e">
        <v>#N/A</v>
      </c>
      <c r="QF34" s="5" t="e">
        <f>IFERROR(QG34-VLOOKUP($A34,'TB2-1'!$A:$XEW,1+IFERROR(VALUE(RIGHT(QF$3,2)),RIGHT(QF$3,1)),TRUE),#N/A)</f>
        <v>#N/A</v>
      </c>
      <c r="QG34" s="9" t="e">
        <v>#N/A</v>
      </c>
      <c r="QH34" s="5" t="e">
        <f>IFERROR(QI34-VLOOKUP($A34,'TB2-1'!$A:$XEW,1+IFERROR(VALUE(RIGHT(QH$3,2)),RIGHT(QH$3,1)),TRUE),#N/A)</f>
        <v>#N/A</v>
      </c>
      <c r="QI34" s="5" t="e">
        <f t="shared" si="64"/>
        <v>#N/A</v>
      </c>
      <c r="QJ34" s="5" t="e">
        <f>IFERROR(QK34-VLOOKUP($A34,'TB2-1'!$A:$XEW,1+IFERROR(VALUE(RIGHT(QJ$3,2)),RIGHT(QJ$3,1)),TRUE),#N/A)</f>
        <v>#N/A</v>
      </c>
      <c r="QK34" s="5" t="e">
        <f t="shared" si="64"/>
        <v>#N/A</v>
      </c>
      <c r="QL34" s="5" t="e">
        <f>IFERROR(QM34-VLOOKUP($A34,'TB2-1'!$A:$XEW,1+IFERROR(VALUE(RIGHT(QL$3,2)),RIGHT(QL$3,1)),TRUE),#N/A)</f>
        <v>#N/A</v>
      </c>
      <c r="QM34" s="5" t="e">
        <f t="shared" si="64"/>
        <v>#N/A</v>
      </c>
      <c r="QN34" s="5" t="e">
        <f>IFERROR(QO34-VLOOKUP($A34,'TB2-1'!$A:$XEW,1+IFERROR(VALUE(RIGHT(QN$3,2)),RIGHT(QN$3,1)),TRUE),#N/A)</f>
        <v>#N/A</v>
      </c>
      <c r="QO34" s="5" t="e">
        <f t="shared" si="64"/>
        <v>#N/A</v>
      </c>
      <c r="QP34" s="5" t="e">
        <f>IFERROR(QQ34-VLOOKUP($A34,'TB2-1'!$A:$XEW,1+IFERROR(VALUE(RIGHT(QP$3,2)),RIGHT(QP$3,1)),TRUE),#N/A)</f>
        <v>#N/A</v>
      </c>
      <c r="QQ34" s="5" t="e">
        <f t="shared" si="64"/>
        <v>#N/A</v>
      </c>
      <c r="QR34" s="5" t="e">
        <f>IFERROR(QS34-VLOOKUP($A34,'TB2-1'!$A:$XEW,1+IFERROR(VALUE(RIGHT(QR$3,2)),RIGHT(QR$3,1)),TRUE),#N/A)</f>
        <v>#N/A</v>
      </c>
      <c r="QS34" s="5" t="e">
        <f t="shared" si="64"/>
        <v>#N/A</v>
      </c>
      <c r="QT34" s="5" t="e">
        <f>IFERROR(QU34-VLOOKUP($A34,'TB2-1'!$A:$XEW,1+IFERROR(VALUE(RIGHT(QT$3,2)),RIGHT(QT$3,1)),TRUE),#N/A)</f>
        <v>#N/A</v>
      </c>
      <c r="QU34" s="5" t="e">
        <f t="shared" si="64"/>
        <v>#N/A</v>
      </c>
      <c r="QV34" s="5" t="e">
        <f>IFERROR(QW34-VLOOKUP($A34,'TB2-1'!$A:$XEW,1+IFERROR(VALUE(RIGHT(QV$3,2)),RIGHT(QV$3,1)),TRUE),#N/A)</f>
        <v>#N/A</v>
      </c>
      <c r="QW34" s="5" t="e">
        <f t="shared" si="1159"/>
        <v>#N/A</v>
      </c>
      <c r="QX34" s="5" t="e">
        <f>IFERROR(QY34-VLOOKUP($A34,'TB2-1'!$A:$XEW,1+IFERROR(VALUE(RIGHT(QX$3,2)),RIGHT(QX$3,1)),TRUE),#N/A)</f>
        <v>#N/A</v>
      </c>
      <c r="QY34" s="5" t="e">
        <f t="shared" si="65"/>
        <v>#N/A</v>
      </c>
      <c r="QZ34" s="5" t="e">
        <f>IFERROR(RA34-VLOOKUP($A34,'TB2-1'!$A:$XEW,1+IFERROR(VALUE(RIGHT(QZ$3,2)),RIGHT(QZ$3,1)),TRUE),#N/A)</f>
        <v>#N/A</v>
      </c>
      <c r="RA34" s="5" t="e">
        <f t="shared" si="66"/>
        <v>#N/A</v>
      </c>
      <c r="RB34" s="2" t="e">
        <f>IFERROR(RC34-VLOOKUP($A34,'TB2-1'!$A:$XEW,1+IFERROR(VALUE(RIGHT(RB$3,2)),RIGHT(RB$3,1)),TRUE),#N/A)</f>
        <v>#N/A</v>
      </c>
      <c r="RC34" s="9" t="e">
        <v>#N/A</v>
      </c>
      <c r="RD34" s="2" t="e">
        <f>IFERROR(RE34-VLOOKUP($A34,'TB2-1'!$A:$XEW,1+IFERROR(VALUE(RIGHT(RD$3,2)),RIGHT(RD$3,1)),TRUE),#N/A)</f>
        <v>#N/A</v>
      </c>
      <c r="RE34" s="9" t="e">
        <v>#N/A</v>
      </c>
      <c r="RF34" s="2" t="e">
        <f>IFERROR(RG34-VLOOKUP($A34,'TB2-1'!$A:$XEW,1+IFERROR(VALUE(RIGHT(RF$3,2)),RIGHT(RF$3,1)),TRUE),#N/A)</f>
        <v>#N/A</v>
      </c>
      <c r="RG34" s="9" t="e">
        <v>#N/A</v>
      </c>
      <c r="RH34" s="2" t="e">
        <f>IFERROR(RI34-VLOOKUP($A34,'TB2-1'!$A:$XEW,1+IFERROR(VALUE(RIGHT(RH$3,2)),RIGHT(RH$3,1)),TRUE),#N/A)</f>
        <v>#N/A</v>
      </c>
      <c r="RI34" s="9" t="e">
        <v>#N/A</v>
      </c>
      <c r="RJ34" s="2" t="e">
        <f>IFERROR(RK34-VLOOKUP($A34,'TB2-1'!$A:$XEW,1+IFERROR(VALUE(RIGHT(RJ$3,2)),RIGHT(RJ$3,1)),TRUE),#N/A)</f>
        <v>#N/A</v>
      </c>
      <c r="RK34" s="9" t="e">
        <v>#N/A</v>
      </c>
      <c r="RL34" s="2" t="e">
        <f>IFERROR(RM34-VLOOKUP($A34,'TB2-1'!$A:$XEW,1+IFERROR(VALUE(RIGHT(RL$3,2)),RIGHT(RL$3,1)),TRUE),#N/A)</f>
        <v>#N/A</v>
      </c>
      <c r="RM34" s="9" t="e">
        <v>#N/A</v>
      </c>
      <c r="RN34" s="2" t="e">
        <f>IFERROR(RO34-VLOOKUP($A34,'TB2-1'!$A:$XEW,1+IFERROR(VALUE(RIGHT(RN$3,2)),RIGHT(RN$3,1)),TRUE),#N/A)</f>
        <v>#N/A</v>
      </c>
      <c r="RO34" s="9" t="e">
        <v>#N/A</v>
      </c>
      <c r="RP34" s="2" t="e">
        <f>IFERROR(RQ34-VLOOKUP($A34,'TB2-1'!$A:$XEW,1+IFERROR(VALUE(RIGHT(RP$3,2)),RIGHT(RP$3,1)),TRUE),#N/A)</f>
        <v>#N/A</v>
      </c>
      <c r="RQ34" s="9" t="e">
        <v>#N/A</v>
      </c>
      <c r="RR34" s="2" t="e">
        <f>IFERROR(RS34-VLOOKUP($A34,'TB2-1'!$A:$XEW,1+IFERROR(VALUE(RIGHT(RR$3,2)),RIGHT(RR$3,1)),TRUE),#N/A)</f>
        <v>#N/A</v>
      </c>
      <c r="RS34" s="2" t="e">
        <f t="shared" si="67"/>
        <v>#N/A</v>
      </c>
      <c r="RT34" s="2" t="e">
        <f>IFERROR(RU34-VLOOKUP($A34,'TB2-1'!$A:$XEW,1+IFERROR(VALUE(RIGHT(RT$3,2)),RIGHT(RT$3,1)),TRUE),#N/A)</f>
        <v>#N/A</v>
      </c>
      <c r="RU34" s="2" t="e">
        <f t="shared" si="67"/>
        <v>#N/A</v>
      </c>
      <c r="RV34" s="2" t="e">
        <f>IFERROR(RW34-VLOOKUP($A34,'TB2-1'!$A:$XEW,1+IFERROR(VALUE(RIGHT(RV$3,2)),RIGHT(RV$3,1)),TRUE),#N/A)</f>
        <v>#N/A</v>
      </c>
      <c r="RW34" s="2" t="e">
        <f t="shared" si="67"/>
        <v>#N/A</v>
      </c>
      <c r="RX34" s="2" t="e">
        <f>IFERROR(RY34-VLOOKUP($A34,'TB2-1'!$A:$XEW,1+IFERROR(VALUE(RIGHT(RX$3,2)),RIGHT(RX$3,1)),TRUE),#N/A)</f>
        <v>#N/A</v>
      </c>
      <c r="RY34" s="2" t="e">
        <f t="shared" si="67"/>
        <v>#N/A</v>
      </c>
      <c r="RZ34" s="2" t="e">
        <f>IFERROR(SA34-VLOOKUP($A34,'TB2-1'!$A:$XEW,1+IFERROR(VALUE(RIGHT(RZ$3,2)),RIGHT(RZ$3,1)),TRUE),#N/A)</f>
        <v>#N/A</v>
      </c>
      <c r="SA34" s="2" t="e">
        <f t="shared" si="67"/>
        <v>#N/A</v>
      </c>
      <c r="SB34" s="2" t="e">
        <f>IFERROR(SC34-VLOOKUP($A34,'TB2-1'!$A:$XEW,1+IFERROR(VALUE(RIGHT(SB$3,2)),RIGHT(SB$3,1)),TRUE),#N/A)</f>
        <v>#N/A</v>
      </c>
      <c r="SC34" s="2" t="e">
        <f t="shared" si="67"/>
        <v>#N/A</v>
      </c>
      <c r="SD34" s="2" t="e">
        <f>IFERROR(SE34-VLOOKUP($A34,'TB2-1'!$A:$XEW,1+IFERROR(VALUE(RIGHT(SD$3,2)),RIGHT(SD$3,1)),TRUE),#N/A)</f>
        <v>#N/A</v>
      </c>
      <c r="SE34" s="2" t="e">
        <f t="shared" si="67"/>
        <v>#N/A</v>
      </c>
      <c r="SF34" s="2" t="e">
        <f>IFERROR(SG34-VLOOKUP($A34,'TB2-1'!$A:$XEW,1+IFERROR(VALUE(RIGHT(SF$3,2)),RIGHT(SF$3,1)),TRUE),#N/A)</f>
        <v>#N/A</v>
      </c>
      <c r="SG34" s="2" t="e">
        <f t="shared" si="1161"/>
        <v>#N/A</v>
      </c>
      <c r="SH34" s="2" t="e">
        <f>IFERROR(SI34-VLOOKUP($A34,'TB2-1'!$A:$XEW,1+IFERROR(VALUE(RIGHT(SH$3,2)),RIGHT(SH$3,1)),TRUE),#N/A)</f>
        <v>#N/A</v>
      </c>
      <c r="SI34" s="2" t="e">
        <f t="shared" si="68"/>
        <v>#N/A</v>
      </c>
      <c r="SJ34" s="2" t="e">
        <f>IFERROR(SK34-VLOOKUP($A34,'TB2-1'!$A:$XEW,1+IFERROR(VALUE(RIGHT(SJ$3,2)),RIGHT(SJ$3,1)),TRUE),#N/A)</f>
        <v>#N/A</v>
      </c>
      <c r="SK34" s="2" t="e">
        <f t="shared" si="69"/>
        <v>#N/A</v>
      </c>
      <c r="SL34" s="5" t="e">
        <f>IFERROR(SM34-VLOOKUP($A34,'TB2-1'!$A:$XEW,1+IFERROR(VALUE(RIGHT(SL$3,2)),RIGHT(SL$3,1)),TRUE),#N/A)</f>
        <v>#N/A</v>
      </c>
      <c r="SM34" s="9" t="e">
        <v>#N/A</v>
      </c>
      <c r="SN34" s="5" t="e">
        <f>IFERROR(SO34-VLOOKUP($A34,'TB2-1'!$A:$XEW,1+IFERROR(VALUE(RIGHT(SN$3,2)),RIGHT(SN$3,1)),TRUE),#N/A)</f>
        <v>#N/A</v>
      </c>
      <c r="SO34" s="9" t="e">
        <v>#N/A</v>
      </c>
      <c r="SP34" s="5" t="e">
        <f>IFERROR(SQ34-VLOOKUP($A34,'TB2-1'!$A:$XEW,1+IFERROR(VALUE(RIGHT(SP$3,2)),RIGHT(SP$3,1)),TRUE),#N/A)</f>
        <v>#N/A</v>
      </c>
      <c r="SQ34" s="9" t="e">
        <v>#N/A</v>
      </c>
      <c r="SR34" s="5" t="e">
        <f>IFERROR(SS34-VLOOKUP($A34,'TB2-1'!$A:$XEW,1+IFERROR(VALUE(RIGHT(SR$3,2)),RIGHT(SR$3,1)),TRUE),#N/A)</f>
        <v>#N/A</v>
      </c>
      <c r="SS34" s="9" t="e">
        <v>#N/A</v>
      </c>
      <c r="ST34" s="5" t="e">
        <f>IFERROR(SU34-VLOOKUP($A34,'TB2-1'!$A:$XEW,1+IFERROR(VALUE(RIGHT(ST$3,2)),RIGHT(ST$3,1)),TRUE),#N/A)</f>
        <v>#N/A</v>
      </c>
      <c r="SU34" s="9" t="e">
        <v>#N/A</v>
      </c>
      <c r="SV34" s="5" t="e">
        <f>IFERROR(SW34-VLOOKUP($A34,'TB2-1'!$A:$XEW,1+IFERROR(VALUE(RIGHT(SV$3,2)),RIGHT(SV$3,1)),TRUE),#N/A)</f>
        <v>#N/A</v>
      </c>
      <c r="SW34" s="9" t="e">
        <v>#N/A</v>
      </c>
      <c r="SX34" s="5" t="e">
        <f>IFERROR(SY34-VLOOKUP($A34,'TB2-1'!$A:$XEW,1+IFERROR(VALUE(RIGHT(SX$3,2)),RIGHT(SX$3,1)),TRUE),#N/A)</f>
        <v>#N/A</v>
      </c>
      <c r="SY34" s="9" t="e">
        <v>#N/A</v>
      </c>
      <c r="SZ34" s="5" t="e">
        <f>IFERROR(TA34-VLOOKUP($A34,'TB2-1'!$A:$XEW,1+IFERROR(VALUE(RIGHT(SZ$3,2)),RIGHT(SZ$3,1)),TRUE),#N/A)</f>
        <v>#N/A</v>
      </c>
      <c r="TA34" s="9" t="e">
        <v>#N/A</v>
      </c>
      <c r="TB34" s="5" t="e">
        <f>IFERROR(TC34-VLOOKUP($A34,'TB2-1'!$A:$XEW,1+IFERROR(VALUE(RIGHT(TB$3,2)),RIGHT(TB$3,1)),TRUE),#N/A)</f>
        <v>#N/A</v>
      </c>
      <c r="TC34" s="5" t="e">
        <f t="shared" si="70"/>
        <v>#N/A</v>
      </c>
      <c r="TD34" s="5" t="e">
        <f>IFERROR(TE34-VLOOKUP($A34,'TB2-1'!$A:$XEW,1+IFERROR(VALUE(RIGHT(TD$3,2)),RIGHT(TD$3,1)),TRUE),#N/A)</f>
        <v>#N/A</v>
      </c>
      <c r="TE34" s="5" t="e">
        <f t="shared" si="70"/>
        <v>#N/A</v>
      </c>
      <c r="TF34" s="5" t="e">
        <f>IFERROR(TG34-VLOOKUP($A34,'TB2-1'!$A:$XEW,1+IFERROR(VALUE(RIGHT(TF$3,2)),RIGHT(TF$3,1)),TRUE),#N/A)</f>
        <v>#N/A</v>
      </c>
      <c r="TG34" s="5" t="e">
        <f t="shared" si="70"/>
        <v>#N/A</v>
      </c>
      <c r="TH34" s="5" t="e">
        <f>IFERROR(TI34-VLOOKUP($A34,'TB2-1'!$A:$XEW,1+IFERROR(VALUE(RIGHT(TH$3,2)),RIGHT(TH$3,1)),TRUE),#N/A)</f>
        <v>#N/A</v>
      </c>
      <c r="TI34" s="5" t="e">
        <f t="shared" si="70"/>
        <v>#N/A</v>
      </c>
      <c r="TJ34" s="5" t="e">
        <f>IFERROR(TK34-VLOOKUP($A34,'TB2-1'!$A:$XEW,1+IFERROR(VALUE(RIGHT(TJ$3,2)),RIGHT(TJ$3,1)),TRUE),#N/A)</f>
        <v>#N/A</v>
      </c>
      <c r="TK34" s="5" t="e">
        <f t="shared" si="70"/>
        <v>#N/A</v>
      </c>
      <c r="TL34" s="5" t="e">
        <f>IFERROR(TM34-VLOOKUP($A34,'TB2-1'!$A:$XEW,1+IFERROR(VALUE(RIGHT(TL$3,2)),RIGHT(TL$3,1)),TRUE),#N/A)</f>
        <v>#N/A</v>
      </c>
      <c r="TM34" s="5" t="e">
        <f t="shared" si="70"/>
        <v>#N/A</v>
      </c>
      <c r="TN34" s="5" t="e">
        <f>IFERROR(TO34-VLOOKUP($A34,'TB2-1'!$A:$XEW,1+IFERROR(VALUE(RIGHT(TN$3,2)),RIGHT(TN$3,1)),TRUE),#N/A)</f>
        <v>#N/A</v>
      </c>
      <c r="TO34" s="5" t="e">
        <f t="shared" si="70"/>
        <v>#N/A</v>
      </c>
      <c r="TP34" s="5" t="e">
        <f>IFERROR(TQ34-VLOOKUP($A34,'TB2-1'!$A:$XEW,1+IFERROR(VALUE(RIGHT(TP$3,2)),RIGHT(TP$3,1)),TRUE),#N/A)</f>
        <v>#N/A</v>
      </c>
      <c r="TQ34" s="5" t="e">
        <f t="shared" si="1163"/>
        <v>#N/A</v>
      </c>
      <c r="TR34" s="5" t="e">
        <f>IFERROR(TS34-VLOOKUP($A34,'TB2-1'!$A:$XEW,1+IFERROR(VALUE(RIGHT(TR$3,2)),RIGHT(TR$3,1)),TRUE),#N/A)</f>
        <v>#N/A</v>
      </c>
      <c r="TS34" s="5" t="e">
        <f t="shared" si="71"/>
        <v>#N/A</v>
      </c>
      <c r="TT34" s="5" t="e">
        <f>IFERROR(TU34-VLOOKUP($A34,'TB2-1'!$A:$XEW,1+IFERROR(VALUE(RIGHT(TT$3,2)),RIGHT(TT$3,1)),TRUE),#N/A)</f>
        <v>#N/A</v>
      </c>
      <c r="TU34" s="5" t="e">
        <f t="shared" si="72"/>
        <v>#N/A</v>
      </c>
      <c r="TV34" s="2" t="e">
        <f>IFERROR(TW34-VLOOKUP($A34,'TB2-1'!$A:$XEW,1+IFERROR(VALUE(RIGHT(TV$3,2)),RIGHT(TV$3,1)),TRUE),#N/A)</f>
        <v>#N/A</v>
      </c>
      <c r="TW34" s="9" t="e">
        <v>#N/A</v>
      </c>
      <c r="TX34" s="2" t="e">
        <f>IFERROR(TY34-VLOOKUP($A34,'TB2-1'!$A:$XEW,1+IFERROR(VALUE(RIGHT(TX$3,2)),RIGHT(TX$3,1)),TRUE),#N/A)</f>
        <v>#N/A</v>
      </c>
      <c r="TY34" s="9" t="e">
        <v>#N/A</v>
      </c>
      <c r="TZ34" s="2" t="e">
        <f>IFERROR(UA34-VLOOKUP($A34,'TB2-1'!$A:$XEW,1+IFERROR(VALUE(RIGHT(TZ$3,2)),RIGHT(TZ$3,1)),TRUE),#N/A)</f>
        <v>#N/A</v>
      </c>
      <c r="UA34" s="9" t="e">
        <v>#N/A</v>
      </c>
      <c r="UB34" s="2" t="e">
        <f>IFERROR(UC34-VLOOKUP($A34,'TB2-1'!$A:$XEW,1+IFERROR(VALUE(RIGHT(UB$3,2)),RIGHT(UB$3,1)),TRUE),#N/A)</f>
        <v>#N/A</v>
      </c>
      <c r="UC34" s="9" t="e">
        <v>#N/A</v>
      </c>
      <c r="UD34" s="2" t="e">
        <f>IFERROR(UE34-VLOOKUP($A34,'TB2-1'!$A:$XEW,1+IFERROR(VALUE(RIGHT(UD$3,2)),RIGHT(UD$3,1)),TRUE),#N/A)</f>
        <v>#N/A</v>
      </c>
      <c r="UE34" s="9" t="e">
        <v>#N/A</v>
      </c>
      <c r="UF34" s="2" t="e">
        <f>IFERROR(UG34-VLOOKUP($A34,'TB2-1'!$A:$XEW,1+IFERROR(VALUE(RIGHT(UF$3,2)),RIGHT(UF$3,1)),TRUE),#N/A)</f>
        <v>#N/A</v>
      </c>
      <c r="UG34" s="9" t="e">
        <v>#N/A</v>
      </c>
      <c r="UH34" s="2" t="e">
        <f>IFERROR(UI34-VLOOKUP($A34,'TB2-1'!$A:$XEW,1+IFERROR(VALUE(RIGHT(UH$3,2)),RIGHT(UH$3,1)),TRUE),#N/A)</f>
        <v>#N/A</v>
      </c>
      <c r="UI34" s="9" t="e">
        <v>#N/A</v>
      </c>
      <c r="UJ34" s="2" t="e">
        <f>IFERROR(UK34-VLOOKUP($A34,'TB2-1'!$A:$XEW,1+IFERROR(VALUE(RIGHT(UJ$3,2)),RIGHT(UJ$3,1)),TRUE),#N/A)</f>
        <v>#N/A</v>
      </c>
      <c r="UK34" s="9" t="e">
        <v>#N/A</v>
      </c>
      <c r="UL34" s="2" t="e">
        <f>IFERROR(UM34-VLOOKUP($A34,'TB2-1'!$A:$XEW,1+IFERROR(VALUE(RIGHT(UL$3,2)),RIGHT(UL$3,1)),TRUE),#N/A)</f>
        <v>#N/A</v>
      </c>
      <c r="UM34" s="2" t="e">
        <f t="shared" si="73"/>
        <v>#N/A</v>
      </c>
      <c r="UN34" s="2" t="e">
        <f>IFERROR(UO34-VLOOKUP($A34,'TB2-1'!$A:$XEW,1+IFERROR(VALUE(RIGHT(UN$3,2)),RIGHT(UN$3,1)),TRUE),#N/A)</f>
        <v>#N/A</v>
      </c>
      <c r="UO34" s="2" t="e">
        <f t="shared" si="73"/>
        <v>#N/A</v>
      </c>
      <c r="UP34" s="2" t="e">
        <f>IFERROR(UQ34-VLOOKUP($A34,'TB2-1'!$A:$XEW,1+IFERROR(VALUE(RIGHT(UP$3,2)),RIGHT(UP$3,1)),TRUE),#N/A)</f>
        <v>#N/A</v>
      </c>
      <c r="UQ34" s="2" t="e">
        <f t="shared" si="73"/>
        <v>#N/A</v>
      </c>
      <c r="UR34" s="2" t="e">
        <f>IFERROR(US34-VLOOKUP($A34,'TB2-1'!$A:$XEW,1+IFERROR(VALUE(RIGHT(UR$3,2)),RIGHT(UR$3,1)),TRUE),#N/A)</f>
        <v>#N/A</v>
      </c>
      <c r="US34" s="2" t="e">
        <f t="shared" si="73"/>
        <v>#N/A</v>
      </c>
      <c r="UT34" s="2" t="e">
        <f>IFERROR(UU34-VLOOKUP($A34,'TB2-1'!$A:$XEW,1+IFERROR(VALUE(RIGHT(UT$3,2)),RIGHT(UT$3,1)),TRUE),#N/A)</f>
        <v>#N/A</v>
      </c>
      <c r="UU34" s="2" t="e">
        <f t="shared" si="73"/>
        <v>#N/A</v>
      </c>
      <c r="UV34" s="2" t="e">
        <f>IFERROR(UW34-VLOOKUP($A34,'TB2-1'!$A:$XEW,1+IFERROR(VALUE(RIGHT(UV$3,2)),RIGHT(UV$3,1)),TRUE),#N/A)</f>
        <v>#N/A</v>
      </c>
      <c r="UW34" s="2" t="e">
        <f t="shared" si="73"/>
        <v>#N/A</v>
      </c>
      <c r="UX34" s="2" t="e">
        <f>IFERROR(UY34-VLOOKUP($A34,'TB2-1'!$A:$XEW,1+IFERROR(VALUE(RIGHT(UX$3,2)),RIGHT(UX$3,1)),TRUE),#N/A)</f>
        <v>#N/A</v>
      </c>
      <c r="UY34" s="2" t="e">
        <f t="shared" si="73"/>
        <v>#N/A</v>
      </c>
      <c r="UZ34" s="2" t="e">
        <f>IFERROR(VA34-VLOOKUP($A34,'TB2-1'!$A:$XEW,1+IFERROR(VALUE(RIGHT(UZ$3,2)),RIGHT(UZ$3,1)),TRUE),#N/A)</f>
        <v>#N/A</v>
      </c>
      <c r="VA34" s="2" t="e">
        <f t="shared" si="1165"/>
        <v>#N/A</v>
      </c>
      <c r="VB34" s="2" t="e">
        <f>IFERROR(VC34-VLOOKUP($A34,'TB2-1'!$A:$XEW,1+IFERROR(VALUE(RIGHT(VB$3,2)),RIGHT(VB$3,1)),TRUE),#N/A)</f>
        <v>#N/A</v>
      </c>
      <c r="VC34" s="2" t="e">
        <f t="shared" si="74"/>
        <v>#N/A</v>
      </c>
      <c r="VD34" s="2" t="e">
        <f>IFERROR(VE34-VLOOKUP($A34,'TB2-1'!$A:$XEW,1+IFERROR(VALUE(RIGHT(VD$3,2)),RIGHT(VD$3,1)),TRUE),#N/A)</f>
        <v>#N/A</v>
      </c>
      <c r="VE34" s="2" t="e">
        <f t="shared" si="75"/>
        <v>#N/A</v>
      </c>
      <c r="VF34" s="5" t="e">
        <f>IFERROR(VG34-VLOOKUP($A34,'TB2-1'!$A:$XEW,1+IFERROR(VALUE(RIGHT(VF$3,2)),RIGHT(VF$3,1)),TRUE),#N/A)</f>
        <v>#N/A</v>
      </c>
      <c r="VG34" s="9" t="e">
        <v>#N/A</v>
      </c>
      <c r="VH34" s="5" t="e">
        <f>IFERROR(VI34-VLOOKUP($A34,'TB2-1'!$A:$XEW,1+IFERROR(VALUE(RIGHT(VH$3,2)),RIGHT(VH$3,1)),TRUE),#N/A)</f>
        <v>#N/A</v>
      </c>
      <c r="VI34" s="9" t="e">
        <v>#N/A</v>
      </c>
      <c r="VJ34" s="5" t="e">
        <f>IFERROR(VK34-VLOOKUP($A34,'TB2-1'!$A:$XEW,1+IFERROR(VALUE(RIGHT(VJ$3,2)),RIGHT(VJ$3,1)),TRUE),#N/A)</f>
        <v>#N/A</v>
      </c>
      <c r="VK34" s="9" t="e">
        <v>#N/A</v>
      </c>
      <c r="VL34" s="5" t="e">
        <f>IFERROR(VM34-VLOOKUP($A34,'TB2-1'!$A:$XEW,1+IFERROR(VALUE(RIGHT(VL$3,2)),RIGHT(VL$3,1)),TRUE),#N/A)</f>
        <v>#N/A</v>
      </c>
      <c r="VM34" s="9" t="e">
        <v>#N/A</v>
      </c>
      <c r="VN34" s="5" t="e">
        <f>IFERROR(VO34-VLOOKUP($A34,'TB2-1'!$A:$XEW,1+IFERROR(VALUE(RIGHT(VN$3,2)),RIGHT(VN$3,1)),TRUE),#N/A)</f>
        <v>#N/A</v>
      </c>
      <c r="VO34" s="9" t="e">
        <v>#N/A</v>
      </c>
      <c r="VP34" s="5" t="e">
        <f>IFERROR(VQ34-VLOOKUP($A34,'TB2-1'!$A:$XEW,1+IFERROR(VALUE(RIGHT(VP$3,2)),RIGHT(VP$3,1)),TRUE),#N/A)</f>
        <v>#N/A</v>
      </c>
      <c r="VQ34" s="9" t="e">
        <v>#N/A</v>
      </c>
      <c r="VR34" s="5" t="e">
        <f>IFERROR(VS34-VLOOKUP($A34,'TB2-1'!$A:$XEW,1+IFERROR(VALUE(RIGHT(VR$3,2)),RIGHT(VR$3,1)),TRUE),#N/A)</f>
        <v>#N/A</v>
      </c>
      <c r="VS34" s="9" t="e">
        <v>#N/A</v>
      </c>
      <c r="VT34" s="5" t="e">
        <f>IFERROR(VU34-VLOOKUP($A34,'TB2-1'!$A:$XEW,1+IFERROR(VALUE(RIGHT(VT$3,2)),RIGHT(VT$3,1)),TRUE),#N/A)</f>
        <v>#N/A</v>
      </c>
      <c r="VU34" s="9" t="e">
        <v>#N/A</v>
      </c>
      <c r="VV34" s="5" t="e">
        <f>IFERROR(VW34-VLOOKUP($A34,'TB2-1'!$A:$XEW,1+IFERROR(VALUE(RIGHT(VV$3,2)),RIGHT(VV$3,1)),TRUE),#N/A)</f>
        <v>#N/A</v>
      </c>
      <c r="VW34" s="5" t="e">
        <f t="shared" si="76"/>
        <v>#N/A</v>
      </c>
      <c r="VX34" s="5" t="e">
        <f>IFERROR(VY34-VLOOKUP($A34,'TB2-1'!$A:$XEW,1+IFERROR(VALUE(RIGHT(VX$3,2)),RIGHT(VX$3,1)),TRUE),#N/A)</f>
        <v>#N/A</v>
      </c>
      <c r="VY34" s="5" t="e">
        <f t="shared" si="76"/>
        <v>#N/A</v>
      </c>
      <c r="VZ34" s="5" t="e">
        <f>IFERROR(WA34-VLOOKUP($A34,'TB2-1'!$A:$XEW,1+IFERROR(VALUE(RIGHT(VZ$3,2)),RIGHT(VZ$3,1)),TRUE),#N/A)</f>
        <v>#N/A</v>
      </c>
      <c r="WA34" s="5" t="e">
        <f t="shared" si="76"/>
        <v>#N/A</v>
      </c>
      <c r="WB34" s="5" t="e">
        <f>IFERROR(WC34-VLOOKUP($A34,'TB2-1'!$A:$XEW,1+IFERROR(VALUE(RIGHT(WB$3,2)),RIGHT(WB$3,1)),TRUE),#N/A)</f>
        <v>#N/A</v>
      </c>
      <c r="WC34" s="5" t="e">
        <f t="shared" si="76"/>
        <v>#N/A</v>
      </c>
      <c r="WD34" s="5" t="e">
        <f>IFERROR(WE34-VLOOKUP($A34,'TB2-1'!$A:$XEW,1+IFERROR(VALUE(RIGHT(WD$3,2)),RIGHT(WD$3,1)),TRUE),#N/A)</f>
        <v>#N/A</v>
      </c>
      <c r="WE34" s="5" t="e">
        <f t="shared" si="76"/>
        <v>#N/A</v>
      </c>
      <c r="WF34" s="5" t="e">
        <f>IFERROR(WG34-VLOOKUP($A34,'TB2-1'!$A:$XEW,1+IFERROR(VALUE(RIGHT(WF$3,2)),RIGHT(WF$3,1)),TRUE),#N/A)</f>
        <v>#N/A</v>
      </c>
      <c r="WG34" s="5" t="e">
        <f t="shared" si="76"/>
        <v>#N/A</v>
      </c>
      <c r="WH34" s="5" t="e">
        <f>IFERROR(WI34-VLOOKUP($A34,'TB2-1'!$A:$XEW,1+IFERROR(VALUE(RIGHT(WH$3,2)),RIGHT(WH$3,1)),TRUE),#N/A)</f>
        <v>#N/A</v>
      </c>
      <c r="WI34" s="5" t="e">
        <f t="shared" si="76"/>
        <v>#N/A</v>
      </c>
      <c r="WJ34" s="5" t="e">
        <f>IFERROR(WK34-VLOOKUP($A34,'TB2-1'!$A:$XEW,1+IFERROR(VALUE(RIGHT(WJ$3,2)),RIGHT(WJ$3,1)),TRUE),#N/A)</f>
        <v>#N/A</v>
      </c>
      <c r="WK34" s="5" t="e">
        <f t="shared" si="1167"/>
        <v>#N/A</v>
      </c>
      <c r="WL34" s="5" t="e">
        <f>IFERROR(WM34-VLOOKUP($A34,'TB2-1'!$A:$XEW,1+IFERROR(VALUE(RIGHT(WL$3,2)),RIGHT(WL$3,1)),TRUE),#N/A)</f>
        <v>#N/A</v>
      </c>
      <c r="WM34" s="5" t="e">
        <f t="shared" si="77"/>
        <v>#N/A</v>
      </c>
      <c r="WN34" s="5" t="e">
        <f>IFERROR(WO34-VLOOKUP($A34,'TB2-1'!$A:$XEW,1+IFERROR(VALUE(RIGHT(WN$3,2)),RIGHT(WN$3,1)),TRUE),#N/A)</f>
        <v>#N/A</v>
      </c>
      <c r="WO34" s="5" t="e">
        <f t="shared" si="78"/>
        <v>#N/A</v>
      </c>
      <c r="WP34" s="2" t="e">
        <f>IFERROR(WQ34-VLOOKUP($A34,'TB2-1'!$A:$XEW,1+IFERROR(VALUE(RIGHT(WP$3,2)),RIGHT(WP$3,1)),TRUE),#N/A)</f>
        <v>#N/A</v>
      </c>
      <c r="WQ34" s="9" t="e">
        <v>#N/A</v>
      </c>
      <c r="WR34" s="2" t="e">
        <f>IFERROR(WS34-VLOOKUP($A34,'TB2-1'!$A:$XEW,1+IFERROR(VALUE(RIGHT(WR$3,2)),RIGHT(WR$3,1)),TRUE),#N/A)</f>
        <v>#N/A</v>
      </c>
      <c r="WS34" s="9" t="e">
        <v>#N/A</v>
      </c>
      <c r="WT34" s="2" t="e">
        <f>IFERROR(WU34-VLOOKUP($A34,'TB2-1'!$A:$XEW,1+IFERROR(VALUE(RIGHT(WT$3,2)),RIGHT(WT$3,1)),TRUE),#N/A)</f>
        <v>#N/A</v>
      </c>
      <c r="WU34" s="9" t="e">
        <v>#N/A</v>
      </c>
      <c r="WV34" s="2" t="e">
        <f>IFERROR(WW34-VLOOKUP($A34,'TB2-1'!$A:$XEW,1+IFERROR(VALUE(RIGHT(WV$3,2)),RIGHT(WV$3,1)),TRUE),#N/A)</f>
        <v>#N/A</v>
      </c>
      <c r="WW34" s="9" t="e">
        <v>#N/A</v>
      </c>
      <c r="WX34" s="2" t="e">
        <f>IFERROR(WY34-VLOOKUP($A34,'TB2-1'!$A:$XEW,1+IFERROR(VALUE(RIGHT(WX$3,2)),RIGHT(WX$3,1)),TRUE),#N/A)</f>
        <v>#N/A</v>
      </c>
      <c r="WY34" s="9" t="e">
        <v>#N/A</v>
      </c>
      <c r="WZ34" s="2" t="e">
        <f>IFERROR(XA34-VLOOKUP($A34,'TB2-1'!$A:$XEW,1+IFERROR(VALUE(RIGHT(WZ$3,2)),RIGHT(WZ$3,1)),TRUE),#N/A)</f>
        <v>#N/A</v>
      </c>
      <c r="XA34" s="9" t="e">
        <v>#N/A</v>
      </c>
      <c r="XB34" s="2" t="e">
        <f>IFERROR(XC34-VLOOKUP($A34,'TB2-1'!$A:$XEW,1+IFERROR(VALUE(RIGHT(XB$3,2)),RIGHT(XB$3,1)),TRUE),#N/A)</f>
        <v>#N/A</v>
      </c>
      <c r="XC34" s="9" t="e">
        <v>#N/A</v>
      </c>
      <c r="XD34" s="2" t="e">
        <f>IFERROR(XE34-VLOOKUP($A34,'TB2-1'!$A:$XEW,1+IFERROR(VALUE(RIGHT(XD$3,2)),RIGHT(XD$3,1)),TRUE),#N/A)</f>
        <v>#N/A</v>
      </c>
      <c r="XE34" s="9" t="e">
        <v>#N/A</v>
      </c>
      <c r="XF34" s="2" t="e">
        <f>IFERROR(XG34-VLOOKUP($A34,'TB2-1'!$A:$XEW,1+IFERROR(VALUE(RIGHT(XF$3,2)),RIGHT(XF$3,1)),TRUE),#N/A)</f>
        <v>#N/A</v>
      </c>
      <c r="XG34" s="2" t="e">
        <f t="shared" si="79"/>
        <v>#N/A</v>
      </c>
      <c r="XH34" s="2" t="e">
        <f>IFERROR(XI34-VLOOKUP($A34,'TB2-1'!$A:$XEW,1+IFERROR(VALUE(RIGHT(XH$3,2)),RIGHT(XH$3,1)),TRUE),#N/A)</f>
        <v>#N/A</v>
      </c>
      <c r="XI34" s="2" t="e">
        <f t="shared" si="79"/>
        <v>#N/A</v>
      </c>
      <c r="XJ34" s="2" t="e">
        <f>IFERROR(XK34-VLOOKUP($A34,'TB2-1'!$A:$XEW,1+IFERROR(VALUE(RIGHT(XJ$3,2)),RIGHT(XJ$3,1)),TRUE),#N/A)</f>
        <v>#N/A</v>
      </c>
      <c r="XK34" s="2" t="e">
        <f t="shared" si="79"/>
        <v>#N/A</v>
      </c>
      <c r="XL34" s="2" t="e">
        <f>IFERROR(XM34-VLOOKUP($A34,'TB2-1'!$A:$XEW,1+IFERROR(VALUE(RIGHT(XL$3,2)),RIGHT(XL$3,1)),TRUE),#N/A)</f>
        <v>#N/A</v>
      </c>
      <c r="XM34" s="2" t="e">
        <f t="shared" si="79"/>
        <v>#N/A</v>
      </c>
      <c r="XN34" s="2" t="e">
        <f>IFERROR(XO34-VLOOKUP($A34,'TB2-1'!$A:$XEW,1+IFERROR(VALUE(RIGHT(XN$3,2)),RIGHT(XN$3,1)),TRUE),#N/A)</f>
        <v>#N/A</v>
      </c>
      <c r="XO34" s="2" t="e">
        <f t="shared" si="79"/>
        <v>#N/A</v>
      </c>
      <c r="XP34" s="2" t="e">
        <f>IFERROR(XQ34-VLOOKUP($A34,'TB2-1'!$A:$XEW,1+IFERROR(VALUE(RIGHT(XP$3,2)),RIGHT(XP$3,1)),TRUE),#N/A)</f>
        <v>#N/A</v>
      </c>
      <c r="XQ34" s="2" t="e">
        <f t="shared" si="79"/>
        <v>#N/A</v>
      </c>
      <c r="XR34" s="2" t="e">
        <f>IFERROR(XS34-VLOOKUP($A34,'TB2-1'!$A:$XEW,1+IFERROR(VALUE(RIGHT(XR$3,2)),RIGHT(XR$3,1)),TRUE),#N/A)</f>
        <v>#N/A</v>
      </c>
      <c r="XS34" s="2" t="e">
        <f t="shared" si="79"/>
        <v>#N/A</v>
      </c>
      <c r="XT34" s="2" t="e">
        <f>IFERROR(XU34-VLOOKUP($A34,'TB2-1'!$A:$XEW,1+IFERROR(VALUE(RIGHT(XT$3,2)),RIGHT(XT$3,1)),TRUE),#N/A)</f>
        <v>#N/A</v>
      </c>
      <c r="XU34" s="2" t="e">
        <f t="shared" si="1169"/>
        <v>#N/A</v>
      </c>
      <c r="XV34" s="2" t="e">
        <f>IFERROR(XW34-VLOOKUP($A34,'TB2-1'!$A:$XEW,1+IFERROR(VALUE(RIGHT(XV$3,2)),RIGHT(XV$3,1)),TRUE),#N/A)</f>
        <v>#N/A</v>
      </c>
      <c r="XW34" s="2" t="e">
        <f t="shared" si="80"/>
        <v>#N/A</v>
      </c>
      <c r="XX34" s="2" t="e">
        <f>IFERROR(XY34-VLOOKUP($A34,'TB2-1'!$A:$XEW,1+IFERROR(VALUE(RIGHT(XX$3,2)),RIGHT(XX$3,1)),TRUE),#N/A)</f>
        <v>#N/A</v>
      </c>
      <c r="XY34" s="2" t="e">
        <f t="shared" si="81"/>
        <v>#N/A</v>
      </c>
      <c r="XZ34" s="5" t="e">
        <f>IFERROR(YA34-VLOOKUP($A34,'TB2-1'!$A:$XEW,1+IFERROR(VALUE(RIGHT(XZ$3,2)),RIGHT(XZ$3,1)),TRUE),#N/A)</f>
        <v>#N/A</v>
      </c>
      <c r="YA34" s="9" t="e">
        <v>#N/A</v>
      </c>
      <c r="YB34" s="5" t="e">
        <f>IFERROR(YC34-VLOOKUP($A34,'TB2-1'!$A:$XEW,1+IFERROR(VALUE(RIGHT(YB$3,2)),RIGHT(YB$3,1)),TRUE),#N/A)</f>
        <v>#N/A</v>
      </c>
      <c r="YC34" s="9" t="e">
        <v>#N/A</v>
      </c>
      <c r="YD34" s="5" t="e">
        <f>IFERROR(YE34-VLOOKUP($A34,'TB2-1'!$A:$XEW,1+IFERROR(VALUE(RIGHT(YD$3,2)),RIGHT(YD$3,1)),TRUE),#N/A)</f>
        <v>#N/A</v>
      </c>
      <c r="YE34" s="9" t="e">
        <v>#N/A</v>
      </c>
      <c r="YF34" s="5" t="e">
        <f>IFERROR(YG34-VLOOKUP($A34,'TB2-1'!$A:$XEW,1+IFERROR(VALUE(RIGHT(YF$3,2)),RIGHT(YF$3,1)),TRUE),#N/A)</f>
        <v>#N/A</v>
      </c>
      <c r="YG34" s="9" t="e">
        <v>#N/A</v>
      </c>
      <c r="YH34" s="5" t="e">
        <f>IFERROR(YI34-VLOOKUP($A34,'TB2-1'!$A:$XEW,1+IFERROR(VALUE(RIGHT(YH$3,2)),RIGHT(YH$3,1)),TRUE),#N/A)</f>
        <v>#N/A</v>
      </c>
      <c r="YI34" s="9" t="e">
        <v>#N/A</v>
      </c>
      <c r="YJ34" s="5" t="e">
        <f>IFERROR(YK34-VLOOKUP($A34,'TB2-1'!$A:$XEW,1+IFERROR(VALUE(RIGHT(YJ$3,2)),RIGHT(YJ$3,1)),TRUE),#N/A)</f>
        <v>#N/A</v>
      </c>
      <c r="YK34" s="9" t="e">
        <v>#N/A</v>
      </c>
      <c r="YL34" s="5" t="e">
        <f>IFERROR(YM34-VLOOKUP($A34,'TB2-1'!$A:$XEW,1+IFERROR(VALUE(RIGHT(YL$3,2)),RIGHT(YL$3,1)),TRUE),#N/A)</f>
        <v>#N/A</v>
      </c>
      <c r="YM34" s="9" t="e">
        <v>#N/A</v>
      </c>
      <c r="YN34" s="5" t="e">
        <f>IFERROR(YO34-VLOOKUP($A34,'TB2-1'!$A:$XEW,1+IFERROR(VALUE(RIGHT(YN$3,2)),RIGHT(YN$3,1)),TRUE),#N/A)</f>
        <v>#N/A</v>
      </c>
      <c r="YO34" s="9" t="e">
        <v>#N/A</v>
      </c>
      <c r="YP34" s="5" t="e">
        <f>IFERROR(YQ34-VLOOKUP($A34,'TB2-1'!$A:$XEW,1+IFERROR(VALUE(RIGHT(YP$3,2)),RIGHT(YP$3,1)),TRUE),#N/A)</f>
        <v>#N/A</v>
      </c>
      <c r="YQ34" s="5" t="e">
        <f t="shared" si="82"/>
        <v>#N/A</v>
      </c>
      <c r="YR34" s="5" t="e">
        <f>IFERROR(YS34-VLOOKUP($A34,'TB2-1'!$A:$XEW,1+IFERROR(VALUE(RIGHT(YR$3,2)),RIGHT(YR$3,1)),TRUE),#N/A)</f>
        <v>#N/A</v>
      </c>
      <c r="YS34" s="5" t="e">
        <f t="shared" si="82"/>
        <v>#N/A</v>
      </c>
      <c r="YT34" s="5" t="e">
        <f>IFERROR(YU34-VLOOKUP($A34,'TB2-1'!$A:$XEW,1+IFERROR(VALUE(RIGHT(YT$3,2)),RIGHT(YT$3,1)),TRUE),#N/A)</f>
        <v>#N/A</v>
      </c>
      <c r="YU34" s="5" t="e">
        <f t="shared" si="82"/>
        <v>#N/A</v>
      </c>
      <c r="YV34" s="5" t="e">
        <f>IFERROR(YW34-VLOOKUP($A34,'TB2-1'!$A:$XEW,1+IFERROR(VALUE(RIGHT(YV$3,2)),RIGHT(YV$3,1)),TRUE),#N/A)</f>
        <v>#N/A</v>
      </c>
      <c r="YW34" s="5" t="e">
        <f t="shared" si="82"/>
        <v>#N/A</v>
      </c>
      <c r="YX34" s="5" t="e">
        <f>IFERROR(YY34-VLOOKUP($A34,'TB2-1'!$A:$XEW,1+IFERROR(VALUE(RIGHT(YX$3,2)),RIGHT(YX$3,1)),TRUE),#N/A)</f>
        <v>#N/A</v>
      </c>
      <c r="YY34" s="5" t="e">
        <f t="shared" si="82"/>
        <v>#N/A</v>
      </c>
      <c r="YZ34" s="5" t="e">
        <f>IFERROR(ZA34-VLOOKUP($A34,'TB2-1'!$A:$XEW,1+IFERROR(VALUE(RIGHT(YZ$3,2)),RIGHT(YZ$3,1)),TRUE),#N/A)</f>
        <v>#N/A</v>
      </c>
      <c r="ZA34" s="5" t="e">
        <f t="shared" si="82"/>
        <v>#N/A</v>
      </c>
      <c r="ZB34" s="5" t="e">
        <f>IFERROR(ZC34-VLOOKUP($A34,'TB2-1'!$A:$XEW,1+IFERROR(VALUE(RIGHT(ZB$3,2)),RIGHT(ZB$3,1)),TRUE),#N/A)</f>
        <v>#N/A</v>
      </c>
      <c r="ZC34" s="5" t="e">
        <f t="shared" si="82"/>
        <v>#N/A</v>
      </c>
      <c r="ZD34" s="5" t="e">
        <f>IFERROR(ZE34-VLOOKUP($A34,'TB2-1'!$A:$XEW,1+IFERROR(VALUE(RIGHT(ZD$3,2)),RIGHT(ZD$3,1)),TRUE),#N/A)</f>
        <v>#N/A</v>
      </c>
      <c r="ZE34" s="5" t="e">
        <f t="shared" si="1171"/>
        <v>#N/A</v>
      </c>
      <c r="ZF34" s="5" t="e">
        <f>IFERROR(ZG34-VLOOKUP($A34,'TB2-1'!$A:$XEW,1+IFERROR(VALUE(RIGHT(ZF$3,2)),RIGHT(ZF$3,1)),TRUE),#N/A)</f>
        <v>#N/A</v>
      </c>
      <c r="ZG34" s="5" t="e">
        <f t="shared" si="83"/>
        <v>#N/A</v>
      </c>
      <c r="ZH34" s="5" t="e">
        <f>IFERROR(ZI34-VLOOKUP($A34,'TB2-1'!$A:$XEW,1+IFERROR(VALUE(RIGHT(ZH$3,2)),RIGHT(ZH$3,1)),TRUE),#N/A)</f>
        <v>#N/A</v>
      </c>
      <c r="ZI34" s="5" t="e">
        <f t="shared" si="84"/>
        <v>#N/A</v>
      </c>
      <c r="ZJ34" s="2" t="e">
        <f>IFERROR(ZK34-VLOOKUP($A34,'TB2-1'!$A:$XEW,1+IFERROR(VALUE(RIGHT(ZJ$3,2)),RIGHT(ZJ$3,1)),TRUE),#N/A)</f>
        <v>#N/A</v>
      </c>
      <c r="ZK34" s="9" t="e">
        <v>#N/A</v>
      </c>
      <c r="ZL34" s="2" t="e">
        <f>IFERROR(ZM34-VLOOKUP($A34,'TB2-1'!$A:$XEW,1+IFERROR(VALUE(RIGHT(ZL$3,2)),RIGHT(ZL$3,1)),TRUE),#N/A)</f>
        <v>#N/A</v>
      </c>
      <c r="ZM34" s="9" t="e">
        <v>#N/A</v>
      </c>
      <c r="ZN34" s="2" t="e">
        <f>IFERROR(ZO34-VLOOKUP($A34,'TB2-1'!$A:$XEW,1+IFERROR(VALUE(RIGHT(ZN$3,2)),RIGHT(ZN$3,1)),TRUE),#N/A)</f>
        <v>#N/A</v>
      </c>
      <c r="ZO34" s="9" t="e">
        <v>#N/A</v>
      </c>
      <c r="ZP34" s="2" t="e">
        <f>IFERROR(ZQ34-VLOOKUP($A34,'TB2-1'!$A:$XEW,1+IFERROR(VALUE(RIGHT(ZP$3,2)),RIGHT(ZP$3,1)),TRUE),#N/A)</f>
        <v>#N/A</v>
      </c>
      <c r="ZQ34" s="9" t="e">
        <v>#N/A</v>
      </c>
      <c r="ZR34" s="2" t="e">
        <f>IFERROR(ZS34-VLOOKUP($A34,'TB2-1'!$A:$XEW,1+IFERROR(VALUE(RIGHT(ZR$3,2)),RIGHT(ZR$3,1)),TRUE),#N/A)</f>
        <v>#N/A</v>
      </c>
      <c r="ZS34" s="9" t="e">
        <v>#N/A</v>
      </c>
      <c r="ZT34" s="2" t="e">
        <f>IFERROR(ZU34-VLOOKUP($A34,'TB2-1'!$A:$XEW,1+IFERROR(VALUE(RIGHT(ZT$3,2)),RIGHT(ZT$3,1)),TRUE),#N/A)</f>
        <v>#N/A</v>
      </c>
      <c r="ZU34" s="9" t="e">
        <v>#N/A</v>
      </c>
      <c r="ZV34" s="2" t="e">
        <f>IFERROR(ZW34-VLOOKUP($A34,'TB2-1'!$A:$XEW,1+IFERROR(VALUE(RIGHT(ZV$3,2)),RIGHT(ZV$3,1)),TRUE),#N/A)</f>
        <v>#N/A</v>
      </c>
      <c r="ZW34" s="9" t="e">
        <v>#N/A</v>
      </c>
      <c r="ZX34" s="2" t="e">
        <f>IFERROR(ZY34-VLOOKUP($A34,'TB2-1'!$A:$XEW,1+IFERROR(VALUE(RIGHT(ZX$3,2)),RIGHT(ZX$3,1)),TRUE),#N/A)</f>
        <v>#N/A</v>
      </c>
      <c r="ZY34" s="9" t="e">
        <v>#N/A</v>
      </c>
      <c r="ZZ34" s="2" t="e">
        <f>IFERROR(AAA34-VLOOKUP($A34,'TB2-1'!$A:$XEW,1+IFERROR(VALUE(RIGHT(ZZ$3,2)),RIGHT(ZZ$3,1)),TRUE),#N/A)</f>
        <v>#N/A</v>
      </c>
      <c r="AAA34" s="2" t="e">
        <f t="shared" si="85"/>
        <v>#N/A</v>
      </c>
      <c r="AAB34" s="2" t="e">
        <f>IFERROR(AAC34-VLOOKUP($A34,'TB2-1'!$A:$XEW,1+IFERROR(VALUE(RIGHT(AAB$3,2)),RIGHT(AAB$3,1)),TRUE),#N/A)</f>
        <v>#N/A</v>
      </c>
      <c r="AAC34" s="2" t="e">
        <f t="shared" si="85"/>
        <v>#N/A</v>
      </c>
      <c r="AAD34" s="2" t="e">
        <f>IFERROR(AAE34-VLOOKUP($A34,'TB2-1'!$A:$XEW,1+IFERROR(VALUE(RIGHT(AAD$3,2)),RIGHT(AAD$3,1)),TRUE),#N/A)</f>
        <v>#N/A</v>
      </c>
      <c r="AAE34" s="2" t="e">
        <f t="shared" si="85"/>
        <v>#N/A</v>
      </c>
      <c r="AAF34" s="2" t="e">
        <f>IFERROR(AAG34-VLOOKUP($A34,'TB2-1'!$A:$XEW,1+IFERROR(VALUE(RIGHT(AAF$3,2)),RIGHT(AAF$3,1)),TRUE),#N/A)</f>
        <v>#N/A</v>
      </c>
      <c r="AAG34" s="2" t="e">
        <f t="shared" si="85"/>
        <v>#N/A</v>
      </c>
      <c r="AAH34" s="2" t="e">
        <f>IFERROR(AAI34-VLOOKUP($A34,'TB2-1'!$A:$XEW,1+IFERROR(VALUE(RIGHT(AAH$3,2)),RIGHT(AAH$3,1)),TRUE),#N/A)</f>
        <v>#N/A</v>
      </c>
      <c r="AAI34" s="2" t="e">
        <f t="shared" si="85"/>
        <v>#N/A</v>
      </c>
      <c r="AAJ34" s="2" t="e">
        <f>IFERROR(AAK34-VLOOKUP($A34,'TB2-1'!$A:$XEW,1+IFERROR(VALUE(RIGHT(AAJ$3,2)),RIGHT(AAJ$3,1)),TRUE),#N/A)</f>
        <v>#N/A</v>
      </c>
      <c r="AAK34" s="2" t="e">
        <f t="shared" si="85"/>
        <v>#N/A</v>
      </c>
      <c r="AAL34" s="2" t="e">
        <f>IFERROR(AAM34-VLOOKUP($A34,'TB2-1'!$A:$XEW,1+IFERROR(VALUE(RIGHT(AAL$3,2)),RIGHT(AAL$3,1)),TRUE),#N/A)</f>
        <v>#N/A</v>
      </c>
      <c r="AAM34" s="2" t="e">
        <f t="shared" si="85"/>
        <v>#N/A</v>
      </c>
      <c r="AAN34" s="2" t="e">
        <f>IFERROR(AAO34-VLOOKUP($A34,'TB2-1'!$A:$XEW,1+IFERROR(VALUE(RIGHT(AAN$3,2)),RIGHT(AAN$3,1)),TRUE),#N/A)</f>
        <v>#N/A</v>
      </c>
      <c r="AAO34" s="2" t="e">
        <f t="shared" si="1173"/>
        <v>#N/A</v>
      </c>
      <c r="AAP34" s="2" t="e">
        <f>IFERROR(AAQ34-VLOOKUP($A34,'TB2-1'!$A:$XEW,1+IFERROR(VALUE(RIGHT(AAP$3,2)),RIGHT(AAP$3,1)),TRUE),#N/A)</f>
        <v>#N/A</v>
      </c>
      <c r="AAQ34" s="2" t="e">
        <f t="shared" si="86"/>
        <v>#N/A</v>
      </c>
      <c r="AAR34" s="2" t="e">
        <f>IFERROR(AAS34-VLOOKUP($A34,'TB2-1'!$A:$XEW,1+IFERROR(VALUE(RIGHT(AAR$3,2)),RIGHT(AAR$3,1)),TRUE),#N/A)</f>
        <v>#N/A</v>
      </c>
      <c r="AAS34" s="2" t="e">
        <f t="shared" si="87"/>
        <v>#N/A</v>
      </c>
      <c r="AAT34" s="5" t="e">
        <f>IFERROR(AAU34-VLOOKUP($A34,'TB2-1'!$A:$XEW,1+IFERROR(VALUE(RIGHT(AAT$3,2)),RIGHT(AAT$3,1)),TRUE),#N/A)</f>
        <v>#N/A</v>
      </c>
      <c r="AAU34" s="9" t="e">
        <v>#N/A</v>
      </c>
      <c r="AAV34" s="5" t="e">
        <f>IFERROR(AAW34-VLOOKUP($A34,'TB2-1'!$A:$XEW,1+IFERROR(VALUE(RIGHT(AAV$3,2)),RIGHT(AAV$3,1)),TRUE),#N/A)</f>
        <v>#N/A</v>
      </c>
      <c r="AAW34" s="9" t="e">
        <v>#N/A</v>
      </c>
      <c r="AAX34" s="5" t="e">
        <f>IFERROR(AAY34-VLOOKUP($A34,'TB2-1'!$A:$XEW,1+IFERROR(VALUE(RIGHT(AAX$3,2)),RIGHT(AAX$3,1)),TRUE),#N/A)</f>
        <v>#N/A</v>
      </c>
      <c r="AAY34" s="9" t="e">
        <v>#N/A</v>
      </c>
      <c r="AAZ34" s="5" t="e">
        <f>IFERROR(ABA34-VLOOKUP($A34,'TB2-1'!$A:$XEW,1+IFERROR(VALUE(RIGHT(AAZ$3,2)),RIGHT(AAZ$3,1)),TRUE),#N/A)</f>
        <v>#N/A</v>
      </c>
      <c r="ABA34" s="9" t="e">
        <v>#N/A</v>
      </c>
      <c r="ABB34" s="5" t="e">
        <f>IFERROR(ABC34-VLOOKUP($A34,'TB2-1'!$A:$XEW,1+IFERROR(VALUE(RIGHT(ABB$3,2)),RIGHT(ABB$3,1)),TRUE),#N/A)</f>
        <v>#N/A</v>
      </c>
      <c r="ABC34" s="9" t="e">
        <v>#N/A</v>
      </c>
      <c r="ABD34" s="5" t="e">
        <f>IFERROR(ABE34-VLOOKUP($A34,'TB2-1'!$A:$XEW,1+IFERROR(VALUE(RIGHT(ABD$3,2)),RIGHT(ABD$3,1)),TRUE),#N/A)</f>
        <v>#N/A</v>
      </c>
      <c r="ABE34" s="9" t="e">
        <v>#N/A</v>
      </c>
      <c r="ABF34" s="5" t="e">
        <f>IFERROR(ABG34-VLOOKUP($A34,'TB2-1'!$A:$XEW,1+IFERROR(VALUE(RIGHT(ABF$3,2)),RIGHT(ABF$3,1)),TRUE),#N/A)</f>
        <v>#N/A</v>
      </c>
      <c r="ABG34" s="9" t="e">
        <v>#N/A</v>
      </c>
      <c r="ABH34" s="5" t="e">
        <f>IFERROR(ABI34-VLOOKUP($A34,'TB2-1'!$A:$XEW,1+IFERROR(VALUE(RIGHT(ABH$3,2)),RIGHT(ABH$3,1)),TRUE),#N/A)</f>
        <v>#N/A</v>
      </c>
      <c r="ABI34" s="9" t="e">
        <v>#N/A</v>
      </c>
      <c r="ABJ34" s="5" t="e">
        <f>IFERROR(ABK34-VLOOKUP($A34,'TB2-1'!$A:$XEW,1+IFERROR(VALUE(RIGHT(ABJ$3,2)),RIGHT(ABJ$3,1)),TRUE),#N/A)</f>
        <v>#N/A</v>
      </c>
      <c r="ABK34" s="5" t="e">
        <f t="shared" si="88"/>
        <v>#N/A</v>
      </c>
      <c r="ABL34" s="5" t="e">
        <f>IFERROR(ABM34-VLOOKUP($A34,'TB2-1'!$A:$XEW,1+IFERROR(VALUE(RIGHT(ABL$3,2)),RIGHT(ABL$3,1)),TRUE),#N/A)</f>
        <v>#N/A</v>
      </c>
      <c r="ABM34" s="5" t="e">
        <f t="shared" si="88"/>
        <v>#N/A</v>
      </c>
      <c r="ABN34" s="5" t="e">
        <f>IFERROR(ABO34-VLOOKUP($A34,'TB2-1'!$A:$XEW,1+IFERROR(VALUE(RIGHT(ABN$3,2)),RIGHT(ABN$3,1)),TRUE),#N/A)</f>
        <v>#N/A</v>
      </c>
      <c r="ABO34" s="5" t="e">
        <f t="shared" si="88"/>
        <v>#N/A</v>
      </c>
      <c r="ABP34" s="5" t="e">
        <f>IFERROR(ABQ34-VLOOKUP($A34,'TB2-1'!$A:$XEW,1+IFERROR(VALUE(RIGHT(ABP$3,2)),RIGHT(ABP$3,1)),TRUE),#N/A)</f>
        <v>#N/A</v>
      </c>
      <c r="ABQ34" s="5" t="e">
        <f t="shared" si="88"/>
        <v>#N/A</v>
      </c>
      <c r="ABR34" s="5" t="e">
        <f>IFERROR(ABS34-VLOOKUP($A34,'TB2-1'!$A:$XEW,1+IFERROR(VALUE(RIGHT(ABR$3,2)),RIGHT(ABR$3,1)),TRUE),#N/A)</f>
        <v>#N/A</v>
      </c>
      <c r="ABS34" s="5" t="e">
        <f t="shared" si="88"/>
        <v>#N/A</v>
      </c>
      <c r="ABT34" s="5" t="e">
        <f>IFERROR(ABU34-VLOOKUP($A34,'TB2-1'!$A:$XEW,1+IFERROR(VALUE(RIGHT(ABT$3,2)),RIGHT(ABT$3,1)),TRUE),#N/A)</f>
        <v>#N/A</v>
      </c>
      <c r="ABU34" s="5" t="e">
        <f t="shared" si="88"/>
        <v>#N/A</v>
      </c>
      <c r="ABV34" s="5" t="e">
        <f>IFERROR(ABW34-VLOOKUP($A34,'TB2-1'!$A:$XEW,1+IFERROR(VALUE(RIGHT(ABV$3,2)),RIGHT(ABV$3,1)),TRUE),#N/A)</f>
        <v>#N/A</v>
      </c>
      <c r="ABW34" s="5" t="e">
        <f t="shared" si="88"/>
        <v>#N/A</v>
      </c>
      <c r="ABX34" s="5" t="e">
        <f>IFERROR(ABY34-VLOOKUP($A34,'TB2-1'!$A:$XEW,1+IFERROR(VALUE(RIGHT(ABX$3,2)),RIGHT(ABX$3,1)),TRUE),#N/A)</f>
        <v>#N/A</v>
      </c>
      <c r="ABY34" s="5" t="e">
        <f t="shared" si="1175"/>
        <v>#N/A</v>
      </c>
      <c r="ABZ34" s="5" t="e">
        <f>IFERROR(ACA34-VLOOKUP($A34,'TB2-1'!$A:$XEW,1+IFERROR(VALUE(RIGHT(ABZ$3,2)),RIGHT(ABZ$3,1)),TRUE),#N/A)</f>
        <v>#N/A</v>
      </c>
      <c r="ACA34" s="5" t="e">
        <f t="shared" si="89"/>
        <v>#N/A</v>
      </c>
      <c r="ACB34" s="5" t="e">
        <f>IFERROR(ACC34-VLOOKUP($A34,'TB2-1'!$A:$XEW,1+IFERROR(VALUE(RIGHT(ACB$3,2)),RIGHT(ACB$3,1)),TRUE),#N/A)</f>
        <v>#N/A</v>
      </c>
      <c r="ACC34" s="5" t="e">
        <f t="shared" si="90"/>
        <v>#N/A</v>
      </c>
      <c r="ACE34" s="2">
        <f>Config!G30</f>
        <v>1000.001</v>
      </c>
      <c r="ACF34" s="6" t="e">
        <v>#N/A</v>
      </c>
      <c r="ACG34" s="6" t="e">
        <v>#N/A</v>
      </c>
      <c r="ACH34" s="6" t="e">
        <v>#N/A</v>
      </c>
      <c r="ACI34" s="6" t="e">
        <v>#N/A</v>
      </c>
      <c r="ACJ34" s="6" t="e">
        <v>#N/A</v>
      </c>
      <c r="ACK34" s="6" t="e">
        <v>#N/A</v>
      </c>
      <c r="ACL34" s="6" t="e">
        <v>#N/A</v>
      </c>
      <c r="ACM34" s="6" t="e">
        <v>#N/A</v>
      </c>
      <c r="ACN34" s="6" t="e">
        <v>#N/A</v>
      </c>
      <c r="ACO34" s="6" t="e">
        <v>#N/A</v>
      </c>
      <c r="ACP34" s="6" t="e">
        <v>#N/A</v>
      </c>
      <c r="ACQ34" s="6" t="e">
        <v>#N/A</v>
      </c>
      <c r="ACR34" s="6" t="e">
        <v>#N/A</v>
      </c>
      <c r="ACS34" s="6" t="e">
        <v>#N/A</v>
      </c>
      <c r="ACT34" s="6" t="e">
        <v>#N/A</v>
      </c>
      <c r="ACU34" s="6" t="e">
        <v>#N/A</v>
      </c>
      <c r="ACV34" s="6" t="e">
        <v>#N/A</v>
      </c>
      <c r="ACW34" s="6" t="e">
        <v>#N/A</v>
      </c>
    </row>
    <row r="35" spans="1:777" ht="15.75" thickBot="1" x14ac:dyDescent="0.3">
      <c r="A35" s="2">
        <f>Config!G31</f>
        <v>1250.001</v>
      </c>
      <c r="B35" s="84" t="e">
        <v>#N/A</v>
      </c>
      <c r="C35" s="5" t="e">
        <f>IFERROR(B35+VLOOKUP($A35,'TB2-1'!$A:$XEW,1+IFERROR(VALUE(RIGHT(B$3,2)),RIGHT(B$3,1)),TRUE),#N/A)</f>
        <v>#N/A</v>
      </c>
      <c r="D35" s="10" t="e">
        <f t="shared" si="1"/>
        <v>#N/A</v>
      </c>
      <c r="E35" s="5" t="e">
        <f>IFERROR(D35+VLOOKUP($A35,'TB2-1'!$A:$XEW,1+IFERROR(VALUE(RIGHT(D$3,2)),RIGHT(D$3,1)),TRUE),#N/A)</f>
        <v>#N/A</v>
      </c>
      <c r="F35" s="10" t="e">
        <f t="shared" si="1"/>
        <v>#N/A</v>
      </c>
      <c r="G35" s="5" t="e">
        <f>IFERROR(F35+VLOOKUP($A35,'TB2-1'!$A:$XEW,1+IFERROR(VALUE(RIGHT(F$3,2)),RIGHT(F$3,1)),TRUE),#N/A)</f>
        <v>#N/A</v>
      </c>
      <c r="H35" s="10" t="e">
        <f t="shared" si="1"/>
        <v>#N/A</v>
      </c>
      <c r="I35" s="5" t="e">
        <f>IFERROR(H35+VLOOKUP($A35,'TB2-1'!$A:$XEW,1+IFERROR(VALUE(RIGHT(H$3,2)),RIGHT(H$3,1)),TRUE),#N/A)</f>
        <v>#N/A</v>
      </c>
      <c r="J35" s="10" t="e">
        <f t="shared" si="1"/>
        <v>#N/A</v>
      </c>
      <c r="K35" s="5" t="e">
        <f>IFERROR(J35+VLOOKUP($A35,'TB2-1'!$A:$XEW,1+IFERROR(VALUE(RIGHT(J$3,2)),RIGHT(J$3,1)),TRUE),#N/A)</f>
        <v>#N/A</v>
      </c>
      <c r="L35" s="10" t="e">
        <f t="shared" si="1"/>
        <v>#N/A</v>
      </c>
      <c r="M35" s="5" t="e">
        <f>IFERROR(L35+VLOOKUP($A35,'TB2-1'!$A:$XEW,1+IFERROR(VALUE(RIGHT(L$3,2)),RIGHT(L$3,1)),TRUE),#N/A)</f>
        <v>#N/A</v>
      </c>
      <c r="N35" s="10" t="e">
        <f t="shared" si="1"/>
        <v>#N/A</v>
      </c>
      <c r="O35" s="5" t="e">
        <f>IFERROR(N35+VLOOKUP($A35,'TB2-1'!$A:$XEW,1+IFERROR(VALUE(RIGHT(N$3,2)),RIGHT(N$3,1)),TRUE),#N/A)</f>
        <v>#N/A</v>
      </c>
      <c r="P35" s="10" t="e">
        <f t="shared" si="1"/>
        <v>#N/A</v>
      </c>
      <c r="Q35" s="5" t="e">
        <f>IFERROR(P35+VLOOKUP($A35,'TB2-1'!$A:$XEW,1+IFERROR(VALUE(RIGHT(P$3,2)),RIGHT(P$3,1)),TRUE),#N/A)</f>
        <v>#N/A</v>
      </c>
      <c r="R35" s="10" t="e">
        <f t="shared" si="1149"/>
        <v>#N/A</v>
      </c>
      <c r="S35" s="5" t="e">
        <f>IFERROR(R35+VLOOKUP($A35,'TB2-1'!$A:$XEW,1+IFERROR(VALUE(RIGHT(R$3,2)),RIGHT(R$3,1)),TRUE),#N/A)</f>
        <v>#N/A</v>
      </c>
      <c r="T35" s="10" t="e">
        <f t="shared" si="2"/>
        <v>#N/A</v>
      </c>
      <c r="U35" s="5" t="e">
        <f>IFERROR(T35+VLOOKUP($A35,'TB2-1'!$A:$XEW,1+IFERROR(VALUE(RIGHT(T$3,2)),RIGHT(T$3,1)),TRUE),#N/A)</f>
        <v>#N/A</v>
      </c>
      <c r="V35" s="10" t="e">
        <f t="shared" si="3"/>
        <v>#N/A</v>
      </c>
      <c r="W35" s="5" t="e">
        <f>IFERROR(V35+VLOOKUP($A35,'TB2-1'!$A:$XEW,1+IFERROR(VALUE(RIGHT(V$3,2)),RIGHT(V$3,1)),TRUE),#N/A)</f>
        <v>#N/A</v>
      </c>
      <c r="X35" s="10" t="e">
        <f t="shared" si="4"/>
        <v>#N/A</v>
      </c>
      <c r="Y35" s="5" t="e">
        <f>IFERROR(X35+VLOOKUP($A35,'TB2-1'!$A:$XEW,1+IFERROR(VALUE(RIGHT(X$3,2)),RIGHT(X$3,1)),TRUE),#N/A)</f>
        <v>#N/A</v>
      </c>
      <c r="Z35" s="10" t="e">
        <f t="shared" si="5"/>
        <v>#N/A</v>
      </c>
      <c r="AA35" s="5" t="e">
        <f>IFERROR(Z35+VLOOKUP($A35,'TB2-1'!$A:$XEW,1+IFERROR(VALUE(RIGHT(Z$3,2)),RIGHT(Z$3,1)),TRUE),#N/A)</f>
        <v>#N/A</v>
      </c>
      <c r="AB35" s="10" t="e">
        <f t="shared" si="6"/>
        <v>#N/A</v>
      </c>
      <c r="AC35" s="5" t="e">
        <f>IFERROR(AB35+VLOOKUP($A35,'TB2-1'!$A:$XEW,1+IFERROR(VALUE(RIGHT(AB$3,2)),RIGHT(AB$3,1)),TRUE),#N/A)</f>
        <v>#N/A</v>
      </c>
      <c r="AD35" s="10" t="e">
        <f t="shared" si="7"/>
        <v>#N/A</v>
      </c>
      <c r="AE35" s="5" t="e">
        <f>IFERROR(AD35+VLOOKUP($A35,'TB2-1'!$A:$XEW,1+IFERROR(VALUE(RIGHT(AD$3,2)),RIGHT(AD$3,1)),TRUE),#N/A)</f>
        <v>#N/A</v>
      </c>
      <c r="AF35" s="10" t="e">
        <f t="shared" si="8"/>
        <v>#N/A</v>
      </c>
      <c r="AG35" s="5" t="e">
        <f>IFERROR(AF35+VLOOKUP($A35,'TB2-1'!$A:$XEW,1+IFERROR(VALUE(RIGHT(AF$3,2)),RIGHT(AF$3,1)),TRUE),#N/A)</f>
        <v>#N/A</v>
      </c>
      <c r="AH35" s="10" t="e">
        <f t="shared" si="9"/>
        <v>#N/A</v>
      </c>
      <c r="AI35" s="5" t="e">
        <f>IFERROR(AH35+VLOOKUP($A35,'TB2-1'!$A:$XEW,1+IFERROR(VALUE(RIGHT(AH$3,2)),RIGHT(AH$3,1)),TRUE),#N/A)</f>
        <v>#N/A</v>
      </c>
      <c r="AJ35" s="10" t="e">
        <f t="shared" si="10"/>
        <v>#N/A</v>
      </c>
      <c r="AK35" s="5" t="e">
        <f>IFERROR(AJ35+VLOOKUP($A35,'TB2-1'!$A:$XEW,1+IFERROR(VALUE(RIGHT(AJ$3,2)),RIGHT(AJ$3,1)),TRUE),#N/A)</f>
        <v>#N/A</v>
      </c>
      <c r="AL35" s="84" t="e">
        <v>#N/A</v>
      </c>
      <c r="AM35" s="6" t="e">
        <f>IFERROR(AL35+VLOOKUP($A35,'TB2-1'!$A:$XEW,1+IFERROR(VALUE(RIGHT(AL$3,2)),RIGHT(AL$3,1)),TRUE),#N/A)</f>
        <v>#N/A</v>
      </c>
      <c r="AN35" s="6" t="e">
        <f t="shared" si="11"/>
        <v>#N/A</v>
      </c>
      <c r="AO35" s="6" t="e">
        <f>IFERROR(AN35+VLOOKUP($A35,'TB2-1'!$A:$XEW,1+IFERROR(VALUE(RIGHT(AN$3,2)),RIGHT(AN$3,1)),TRUE),#N/A)</f>
        <v>#N/A</v>
      </c>
      <c r="AP35" s="6" t="e">
        <f t="shared" si="11"/>
        <v>#N/A</v>
      </c>
      <c r="AQ35" s="6" t="e">
        <f>IFERROR(AP35+VLOOKUP($A35,'TB2-1'!$A:$XEW,1+IFERROR(VALUE(RIGHT(AP$3,2)),RIGHT(AP$3,1)),TRUE),#N/A)</f>
        <v>#N/A</v>
      </c>
      <c r="AR35" s="6" t="e">
        <f t="shared" si="11"/>
        <v>#N/A</v>
      </c>
      <c r="AS35" s="6" t="e">
        <f>IFERROR(AR35+VLOOKUP($A35,'TB2-1'!$A:$XEW,1+IFERROR(VALUE(RIGHT(AR$3,2)),RIGHT(AR$3,1)),TRUE),#N/A)</f>
        <v>#N/A</v>
      </c>
      <c r="AT35" s="6" t="e">
        <f t="shared" si="11"/>
        <v>#N/A</v>
      </c>
      <c r="AU35" s="6" t="e">
        <f>IFERROR(AT35+VLOOKUP($A35,'TB2-1'!$A:$XEW,1+IFERROR(VALUE(RIGHT(AT$3,2)),RIGHT(AT$3,1)),TRUE),#N/A)</f>
        <v>#N/A</v>
      </c>
      <c r="AV35" s="6" t="e">
        <f t="shared" si="11"/>
        <v>#N/A</v>
      </c>
      <c r="AW35" s="6" t="e">
        <f>IFERROR(AV35+VLOOKUP($A35,'TB2-1'!$A:$XEW,1+IFERROR(VALUE(RIGHT(AV$3,2)),RIGHT(AV$3,1)),TRUE),#N/A)</f>
        <v>#N/A</v>
      </c>
      <c r="AX35" s="6" t="e">
        <f t="shared" si="11"/>
        <v>#N/A</v>
      </c>
      <c r="AY35" s="6" t="e">
        <f>IFERROR(AX35+VLOOKUP($A35,'TB2-1'!$A:$XEW,1+IFERROR(VALUE(RIGHT(AX$3,2)),RIGHT(AX$3,1)),TRUE),#N/A)</f>
        <v>#N/A</v>
      </c>
      <c r="AZ35" s="6" t="e">
        <f t="shared" si="11"/>
        <v>#N/A</v>
      </c>
      <c r="BA35" s="6" t="e">
        <f>IFERROR(AZ35+VLOOKUP($A35,'TB2-1'!$A:$XEW,1+IFERROR(VALUE(RIGHT(AZ$3,2)),RIGHT(AZ$3,1)),TRUE),#N/A)</f>
        <v>#N/A</v>
      </c>
      <c r="BB35" s="6" t="e">
        <f t="shared" si="1150"/>
        <v>#N/A</v>
      </c>
      <c r="BC35" s="6" t="e">
        <f>IFERROR(BB35+VLOOKUP($A35,'TB2-1'!$A:$XEW,1+IFERROR(VALUE(RIGHT(BB$3,2)),RIGHT(BB$3,1)),TRUE),#N/A)</f>
        <v>#N/A</v>
      </c>
      <c r="BD35" s="6" t="e">
        <f t="shared" si="12"/>
        <v>#N/A</v>
      </c>
      <c r="BE35" s="6" t="e">
        <f>IFERROR(BD35+VLOOKUP($A35,'TB2-1'!$A:$XEW,1+IFERROR(VALUE(RIGHT(BD$3,2)),RIGHT(BD$3,1)),TRUE),#N/A)</f>
        <v>#N/A</v>
      </c>
      <c r="BF35" s="6" t="e">
        <f t="shared" si="13"/>
        <v>#N/A</v>
      </c>
      <c r="BG35" s="6" t="e">
        <f>IFERROR(BF35+VLOOKUP($A35,'TB2-1'!$A:$XEW,1+IFERROR(VALUE(RIGHT(BF$3,2)),RIGHT(BF$3,1)),TRUE),#N/A)</f>
        <v>#N/A</v>
      </c>
      <c r="BH35" s="6" t="e">
        <f t="shared" si="14"/>
        <v>#N/A</v>
      </c>
      <c r="BI35" s="6" t="e">
        <f>IFERROR(BH35+VLOOKUP($A35,'TB2-1'!$A:$XEW,1+IFERROR(VALUE(RIGHT(BH$3,2)),RIGHT(BH$3,1)),TRUE),#N/A)</f>
        <v>#N/A</v>
      </c>
      <c r="BJ35" s="6" t="e">
        <f t="shared" si="15"/>
        <v>#N/A</v>
      </c>
      <c r="BK35" s="6" t="e">
        <f>IFERROR(BJ35+VLOOKUP($A35,'TB2-1'!$A:$XEW,1+IFERROR(VALUE(RIGHT(BJ$3,2)),RIGHT(BJ$3,1)),TRUE),#N/A)</f>
        <v>#N/A</v>
      </c>
      <c r="BL35" s="6" t="e">
        <f t="shared" si="16"/>
        <v>#N/A</v>
      </c>
      <c r="BM35" s="6" t="e">
        <f>IFERROR(BL35+VLOOKUP($A35,'TB2-1'!$A:$XEW,1+IFERROR(VALUE(RIGHT(BL$3,2)),RIGHT(BL$3,1)),TRUE),#N/A)</f>
        <v>#N/A</v>
      </c>
      <c r="BN35" s="6" t="e">
        <f t="shared" si="17"/>
        <v>#N/A</v>
      </c>
      <c r="BO35" s="6" t="e">
        <f>IFERROR(BN35+VLOOKUP($A35,'TB2-1'!$A:$XEW,1+IFERROR(VALUE(RIGHT(BN$3,2)),RIGHT(BN$3,1)),TRUE),#N/A)</f>
        <v>#N/A</v>
      </c>
      <c r="BP35" s="6" t="e">
        <f t="shared" si="18"/>
        <v>#N/A</v>
      </c>
      <c r="BQ35" s="6" t="e">
        <f>IFERROR(BP35+VLOOKUP($A35,'TB2-1'!$A:$XEW,1+IFERROR(VALUE(RIGHT(BP$3,2)),RIGHT(BP$3,1)),TRUE),#N/A)</f>
        <v>#N/A</v>
      </c>
      <c r="BR35" s="6" t="e">
        <f t="shared" si="19"/>
        <v>#N/A</v>
      </c>
      <c r="BS35" s="6" t="e">
        <f>IFERROR(BR35+VLOOKUP($A35,'TB2-1'!$A:$XEW,1+IFERROR(VALUE(RIGHT(BR$3,2)),RIGHT(BR$3,1)),TRUE),#N/A)</f>
        <v>#N/A</v>
      </c>
      <c r="BT35" s="6" t="e">
        <f t="shared" si="20"/>
        <v>#N/A</v>
      </c>
      <c r="BU35" s="6" t="e">
        <f>IFERROR(BT35+VLOOKUP($A35,'TB2-1'!$A:$XEW,1+IFERROR(VALUE(RIGHT(BT$3,2)),RIGHT(BT$3,1)),TRUE),#N/A)</f>
        <v>#N/A</v>
      </c>
      <c r="BV35" s="84" t="e">
        <v>#N/A</v>
      </c>
      <c r="BW35" s="5" t="e">
        <f>IFERROR(BV35+VLOOKUP($A35,'TB2-1'!$A:$XEW,1+IFERROR(VALUE(RIGHT(BV$3,2)),RIGHT(BV$3,1)),TRUE),#N/A)</f>
        <v>#N/A</v>
      </c>
      <c r="BX35" s="10" t="e">
        <f t="shared" si="21"/>
        <v>#N/A</v>
      </c>
      <c r="BY35" s="5" t="e">
        <f>IFERROR(BX35+VLOOKUP($A35,'TB2-1'!$A:$XEW,1+IFERROR(VALUE(RIGHT(BX$3,2)),RIGHT(BX$3,1)),TRUE),#N/A)</f>
        <v>#N/A</v>
      </c>
      <c r="BZ35" s="10" t="e">
        <f t="shared" si="21"/>
        <v>#N/A</v>
      </c>
      <c r="CA35" s="5" t="e">
        <f>IFERROR(BZ35+VLOOKUP($A35,'TB2-1'!$A:$XEW,1+IFERROR(VALUE(RIGHT(BZ$3,2)),RIGHT(BZ$3,1)),TRUE),#N/A)</f>
        <v>#N/A</v>
      </c>
      <c r="CB35" s="10" t="e">
        <f t="shared" si="21"/>
        <v>#N/A</v>
      </c>
      <c r="CC35" s="5" t="e">
        <f>IFERROR(CB35+VLOOKUP($A35,'TB2-1'!$A:$XEW,1+IFERROR(VALUE(RIGHT(CB$3,2)),RIGHT(CB$3,1)),TRUE),#N/A)</f>
        <v>#N/A</v>
      </c>
      <c r="CD35" s="10" t="e">
        <f t="shared" si="21"/>
        <v>#N/A</v>
      </c>
      <c r="CE35" s="5" t="e">
        <f>IFERROR(CD35+VLOOKUP($A35,'TB2-1'!$A:$XEW,1+IFERROR(VALUE(RIGHT(CD$3,2)),RIGHT(CD$3,1)),TRUE),#N/A)</f>
        <v>#N/A</v>
      </c>
      <c r="CF35" s="10" t="e">
        <f t="shared" si="21"/>
        <v>#N/A</v>
      </c>
      <c r="CG35" s="5" t="e">
        <f>IFERROR(CF35+VLOOKUP($A35,'TB2-1'!$A:$XEW,1+IFERROR(VALUE(RIGHT(CF$3,2)),RIGHT(CF$3,1)),TRUE),#N/A)</f>
        <v>#N/A</v>
      </c>
      <c r="CH35" s="10" t="e">
        <f t="shared" si="21"/>
        <v>#N/A</v>
      </c>
      <c r="CI35" s="5" t="e">
        <f>IFERROR(CH35+VLOOKUP($A35,'TB2-1'!$A:$XEW,1+IFERROR(VALUE(RIGHT(CH$3,2)),RIGHT(CH$3,1)),TRUE),#N/A)</f>
        <v>#N/A</v>
      </c>
      <c r="CJ35" s="10" t="e">
        <f t="shared" si="21"/>
        <v>#N/A</v>
      </c>
      <c r="CK35" s="5" t="e">
        <f>IFERROR(CJ35+VLOOKUP($A35,'TB2-1'!$A:$XEW,1+IFERROR(VALUE(RIGHT(CJ$3,2)),RIGHT(CJ$3,1)),TRUE),#N/A)</f>
        <v>#N/A</v>
      </c>
      <c r="CL35" s="10" t="e">
        <f t="shared" si="1151"/>
        <v>#N/A</v>
      </c>
      <c r="CM35" s="5" t="e">
        <f>IFERROR(CL35+VLOOKUP($A35,'TB2-1'!$A:$XEW,1+IFERROR(VALUE(RIGHT(CL$3,2)),RIGHT(CL$3,1)),TRUE),#N/A)</f>
        <v>#N/A</v>
      </c>
      <c r="CN35" s="10" t="e">
        <f t="shared" si="22"/>
        <v>#N/A</v>
      </c>
      <c r="CO35" s="5" t="e">
        <f>IFERROR(CN35+VLOOKUP($A35,'TB2-1'!$A:$XEW,1+IFERROR(VALUE(RIGHT(CN$3,2)),RIGHT(CN$3,1)),TRUE),#N/A)</f>
        <v>#N/A</v>
      </c>
      <c r="CP35" s="10" t="e">
        <f t="shared" si="23"/>
        <v>#N/A</v>
      </c>
      <c r="CQ35" s="5" t="e">
        <f>IFERROR(CP35+VLOOKUP($A35,'TB2-1'!$A:$XEW,1+IFERROR(VALUE(RIGHT(CP$3,2)),RIGHT(CP$3,1)),TRUE),#N/A)</f>
        <v>#N/A</v>
      </c>
      <c r="CR35" s="10" t="e">
        <f t="shared" si="24"/>
        <v>#N/A</v>
      </c>
      <c r="CS35" s="5" t="e">
        <f>IFERROR(CR35+VLOOKUP($A35,'TB2-1'!$A:$XEW,1+IFERROR(VALUE(RIGHT(CR$3,2)),RIGHT(CR$3,1)),TRUE),#N/A)</f>
        <v>#N/A</v>
      </c>
      <c r="CT35" s="10" t="e">
        <f t="shared" si="25"/>
        <v>#N/A</v>
      </c>
      <c r="CU35" s="5" t="e">
        <f>IFERROR(CT35+VLOOKUP($A35,'TB2-1'!$A:$XEW,1+IFERROR(VALUE(RIGHT(CT$3,2)),RIGHT(CT$3,1)),TRUE),#N/A)</f>
        <v>#N/A</v>
      </c>
      <c r="CV35" s="10" t="e">
        <f t="shared" si="26"/>
        <v>#N/A</v>
      </c>
      <c r="CW35" s="5" t="e">
        <f>IFERROR(CV35+VLOOKUP($A35,'TB2-1'!$A:$XEW,1+IFERROR(VALUE(RIGHT(CV$3,2)),RIGHT(CV$3,1)),TRUE),#N/A)</f>
        <v>#N/A</v>
      </c>
      <c r="CX35" s="10" t="e">
        <f t="shared" si="27"/>
        <v>#N/A</v>
      </c>
      <c r="CY35" s="5" t="e">
        <f>IFERROR(CX35+VLOOKUP($A35,'TB2-1'!$A:$XEW,1+IFERROR(VALUE(RIGHT(CX$3,2)),RIGHT(CX$3,1)),TRUE),#N/A)</f>
        <v>#N/A</v>
      </c>
      <c r="CZ35" s="10" t="e">
        <f t="shared" si="28"/>
        <v>#N/A</v>
      </c>
      <c r="DA35" s="5" t="e">
        <f>IFERROR(CZ35+VLOOKUP($A35,'TB2-1'!$A:$XEW,1+IFERROR(VALUE(RIGHT(CZ$3,2)),RIGHT(CZ$3,1)),TRUE),#N/A)</f>
        <v>#N/A</v>
      </c>
      <c r="DB35" s="10" t="e">
        <f t="shared" si="29"/>
        <v>#N/A</v>
      </c>
      <c r="DC35" s="5" t="e">
        <f>IFERROR(DB35+VLOOKUP($A35,'TB2-1'!$A:$XEW,1+IFERROR(VALUE(RIGHT(DB$3,2)),RIGHT(DB$3,1)),TRUE),#N/A)</f>
        <v>#N/A</v>
      </c>
      <c r="DD35" s="10" t="e">
        <f t="shared" si="30"/>
        <v>#N/A</v>
      </c>
      <c r="DE35" s="5" t="e">
        <f>IFERROR(DD35+VLOOKUP($A35,'TB2-1'!$A:$XEW,1+IFERROR(VALUE(RIGHT(DD$3,2)),RIGHT(DD$3,1)),TRUE),#N/A)</f>
        <v>#N/A</v>
      </c>
      <c r="DF35" s="84" t="e">
        <v>#N/A</v>
      </c>
      <c r="DG35" s="6" t="e">
        <f>IFERROR(DF35+VLOOKUP($A35,'TB2-1'!$A:$XEW,1+IFERROR(VALUE(RIGHT(DF$3,2)),RIGHT(DF$3,1)),TRUE),#N/A)</f>
        <v>#N/A</v>
      </c>
      <c r="DH35" s="6" t="e">
        <f t="shared" si="31"/>
        <v>#N/A</v>
      </c>
      <c r="DI35" s="6" t="e">
        <f>IFERROR(DH35+VLOOKUP($A35,'TB2-1'!$A:$XEW,1+IFERROR(VALUE(RIGHT(DH$3,2)),RIGHT(DH$3,1)),TRUE),#N/A)</f>
        <v>#N/A</v>
      </c>
      <c r="DJ35" s="6" t="e">
        <f t="shared" si="31"/>
        <v>#N/A</v>
      </c>
      <c r="DK35" s="6" t="e">
        <f>IFERROR(DJ35+VLOOKUP($A35,'TB2-1'!$A:$XEW,1+IFERROR(VALUE(RIGHT(DJ$3,2)),RIGHT(DJ$3,1)),TRUE),#N/A)</f>
        <v>#N/A</v>
      </c>
      <c r="DL35" s="6" t="e">
        <f t="shared" si="31"/>
        <v>#N/A</v>
      </c>
      <c r="DM35" s="6" t="e">
        <f>IFERROR(DL35+VLOOKUP($A35,'TB2-1'!$A:$XEW,1+IFERROR(VALUE(RIGHT(DL$3,2)),RIGHT(DL$3,1)),TRUE),#N/A)</f>
        <v>#N/A</v>
      </c>
      <c r="DN35" s="6" t="e">
        <f t="shared" si="31"/>
        <v>#N/A</v>
      </c>
      <c r="DO35" s="6" t="e">
        <f>IFERROR(DN35+VLOOKUP($A35,'TB2-1'!$A:$XEW,1+IFERROR(VALUE(RIGHT(DN$3,2)),RIGHT(DN$3,1)),TRUE),#N/A)</f>
        <v>#N/A</v>
      </c>
      <c r="DP35" s="6" t="e">
        <f t="shared" si="31"/>
        <v>#N/A</v>
      </c>
      <c r="DQ35" s="6" t="e">
        <f>IFERROR(DP35+VLOOKUP($A35,'TB2-1'!$A:$XEW,1+IFERROR(VALUE(RIGHT(DP$3,2)),RIGHT(DP$3,1)),TRUE),#N/A)</f>
        <v>#N/A</v>
      </c>
      <c r="DR35" s="6" t="e">
        <f t="shared" si="31"/>
        <v>#N/A</v>
      </c>
      <c r="DS35" s="6" t="e">
        <f>IFERROR(DR35+VLOOKUP($A35,'TB2-1'!$A:$XEW,1+IFERROR(VALUE(RIGHT(DR$3,2)),RIGHT(DR$3,1)),TRUE),#N/A)</f>
        <v>#N/A</v>
      </c>
      <c r="DT35" s="6" t="e">
        <f t="shared" si="31"/>
        <v>#N/A</v>
      </c>
      <c r="DU35" s="6" t="e">
        <f>IFERROR(DT35+VLOOKUP($A35,'TB2-1'!$A:$XEW,1+IFERROR(VALUE(RIGHT(DT$3,2)),RIGHT(DT$3,1)),TRUE),#N/A)</f>
        <v>#N/A</v>
      </c>
      <c r="DV35" s="6" t="e">
        <f t="shared" si="1152"/>
        <v>#N/A</v>
      </c>
      <c r="DW35" s="6" t="e">
        <f>IFERROR(DV35+VLOOKUP($A35,'TB2-1'!$A:$XEW,1+IFERROR(VALUE(RIGHT(DV$3,2)),RIGHT(DV$3,1)),TRUE),#N/A)</f>
        <v>#N/A</v>
      </c>
      <c r="DX35" s="6" t="e">
        <f t="shared" si="32"/>
        <v>#N/A</v>
      </c>
      <c r="DY35" s="6" t="e">
        <f>IFERROR(DX35+VLOOKUP($A35,'TB2-1'!$A:$XEW,1+IFERROR(VALUE(RIGHT(DX$3,2)),RIGHT(DX$3,1)),TRUE),#N/A)</f>
        <v>#N/A</v>
      </c>
      <c r="DZ35" s="6" t="e">
        <f t="shared" si="33"/>
        <v>#N/A</v>
      </c>
      <c r="EA35" s="6" t="e">
        <f>IFERROR(DZ35+VLOOKUP($A35,'TB2-1'!$A:$XEW,1+IFERROR(VALUE(RIGHT(DZ$3,2)),RIGHT(DZ$3,1)),TRUE),#N/A)</f>
        <v>#N/A</v>
      </c>
      <c r="EB35" s="6" t="e">
        <f t="shared" si="34"/>
        <v>#N/A</v>
      </c>
      <c r="EC35" s="6" t="e">
        <f>IFERROR(EB35+VLOOKUP($A35,'TB2-1'!$A:$XEW,1+IFERROR(VALUE(RIGHT(EB$3,2)),RIGHT(EB$3,1)),TRUE),#N/A)</f>
        <v>#N/A</v>
      </c>
      <c r="ED35" s="6" t="e">
        <f t="shared" si="35"/>
        <v>#N/A</v>
      </c>
      <c r="EE35" s="6" t="e">
        <f>IFERROR(ED35+VLOOKUP($A35,'TB2-1'!$A:$XEW,1+IFERROR(VALUE(RIGHT(ED$3,2)),RIGHT(ED$3,1)),TRUE),#N/A)</f>
        <v>#N/A</v>
      </c>
      <c r="EF35" s="6" t="e">
        <f t="shared" si="36"/>
        <v>#N/A</v>
      </c>
      <c r="EG35" s="6" t="e">
        <f>IFERROR(EF35+VLOOKUP($A35,'TB2-1'!$A:$XEW,1+IFERROR(VALUE(RIGHT(EF$3,2)),RIGHT(EF$3,1)),TRUE),#N/A)</f>
        <v>#N/A</v>
      </c>
      <c r="EH35" s="6" t="e">
        <f t="shared" si="37"/>
        <v>#N/A</v>
      </c>
      <c r="EI35" s="6" t="e">
        <f>IFERROR(EH35+VLOOKUP($A35,'TB2-1'!$A:$XEW,1+IFERROR(VALUE(RIGHT(EH$3,2)),RIGHT(EH$3,1)),TRUE),#N/A)</f>
        <v>#N/A</v>
      </c>
      <c r="EJ35" s="6" t="e">
        <f t="shared" si="38"/>
        <v>#N/A</v>
      </c>
      <c r="EK35" s="6" t="e">
        <f>IFERROR(EJ35+VLOOKUP($A35,'TB2-1'!$A:$XEW,1+IFERROR(VALUE(RIGHT(EJ$3,2)),RIGHT(EJ$3,1)),TRUE),#N/A)</f>
        <v>#N/A</v>
      </c>
      <c r="EL35" s="6" t="e">
        <f t="shared" si="39"/>
        <v>#N/A</v>
      </c>
      <c r="EM35" s="6" t="e">
        <f>IFERROR(EL35+VLOOKUP($A35,'TB2-1'!$A:$XEW,1+IFERROR(VALUE(RIGHT(EL$3,2)),RIGHT(EL$3,1)),TRUE),#N/A)</f>
        <v>#N/A</v>
      </c>
      <c r="EN35" s="6" t="e">
        <f t="shared" si="40"/>
        <v>#N/A</v>
      </c>
      <c r="EO35" s="6" t="e">
        <f>IFERROR(EN35+VLOOKUP($A35,'TB2-1'!$A:$XEW,1+IFERROR(VALUE(RIGHT(EN$3,2)),RIGHT(EN$3,1)),TRUE),#N/A)</f>
        <v>#N/A</v>
      </c>
      <c r="EP35" s="84" t="e">
        <v>#N/A</v>
      </c>
      <c r="EQ35" s="5" t="e">
        <f>IFERROR(EP35+VLOOKUP($A35,'TB2-1'!$A:$XEW,1+IFERROR(VALUE(RIGHT(EP$3,2)),RIGHT(EP$3,1)),TRUE),#N/A)</f>
        <v>#N/A</v>
      </c>
      <c r="ER35" s="10" t="e">
        <f t="shared" si="41"/>
        <v>#N/A</v>
      </c>
      <c r="ES35" s="5" t="e">
        <f>IFERROR(ER35+VLOOKUP($A35,'TB2-1'!$A:$XEW,1+IFERROR(VALUE(RIGHT(ER$3,2)),RIGHT(ER$3,1)),TRUE),#N/A)</f>
        <v>#N/A</v>
      </c>
      <c r="ET35" s="10" t="e">
        <f t="shared" si="41"/>
        <v>#N/A</v>
      </c>
      <c r="EU35" s="5" t="e">
        <f>IFERROR(ET35+VLOOKUP($A35,'TB2-1'!$A:$XEW,1+IFERROR(VALUE(RIGHT(ET$3,2)),RIGHT(ET$3,1)),TRUE),#N/A)</f>
        <v>#N/A</v>
      </c>
      <c r="EV35" s="10" t="e">
        <f t="shared" si="41"/>
        <v>#N/A</v>
      </c>
      <c r="EW35" s="5" t="e">
        <f>IFERROR(EV35+VLOOKUP($A35,'TB2-1'!$A:$XEW,1+IFERROR(VALUE(RIGHT(EV$3,2)),RIGHT(EV$3,1)),TRUE),#N/A)</f>
        <v>#N/A</v>
      </c>
      <c r="EX35" s="10" t="e">
        <f t="shared" si="41"/>
        <v>#N/A</v>
      </c>
      <c r="EY35" s="5" t="e">
        <f>IFERROR(EX35+VLOOKUP($A35,'TB2-1'!$A:$XEW,1+IFERROR(VALUE(RIGHT(EX$3,2)),RIGHT(EX$3,1)),TRUE),#N/A)</f>
        <v>#N/A</v>
      </c>
      <c r="EZ35" s="10" t="e">
        <f t="shared" si="41"/>
        <v>#N/A</v>
      </c>
      <c r="FA35" s="5" t="e">
        <f>IFERROR(EZ35+VLOOKUP($A35,'TB2-1'!$A:$XEW,1+IFERROR(VALUE(RIGHT(EZ$3,2)),RIGHT(EZ$3,1)),TRUE),#N/A)</f>
        <v>#N/A</v>
      </c>
      <c r="FB35" s="10" t="e">
        <f t="shared" si="41"/>
        <v>#N/A</v>
      </c>
      <c r="FC35" s="5" t="e">
        <f>IFERROR(FB35+VLOOKUP($A35,'TB2-1'!$A:$XEW,1+IFERROR(VALUE(RIGHT(FB$3,2)),RIGHT(FB$3,1)),TRUE),#N/A)</f>
        <v>#N/A</v>
      </c>
      <c r="FD35" s="10" t="e">
        <f t="shared" si="41"/>
        <v>#N/A</v>
      </c>
      <c r="FE35" s="5" t="e">
        <f>IFERROR(FD35+VLOOKUP($A35,'TB2-1'!$A:$XEW,1+IFERROR(VALUE(RIGHT(FD$3,2)),RIGHT(FD$3,1)),TRUE),#N/A)</f>
        <v>#N/A</v>
      </c>
      <c r="FF35" s="10" t="e">
        <f t="shared" si="1153"/>
        <v>#N/A</v>
      </c>
      <c r="FG35" s="5" t="e">
        <f>IFERROR(FF35+VLOOKUP($A35,'TB2-1'!$A:$XEW,1+IFERROR(VALUE(RIGHT(FF$3,2)),RIGHT(FF$3,1)),TRUE),#N/A)</f>
        <v>#N/A</v>
      </c>
      <c r="FH35" s="10" t="e">
        <f t="shared" si="42"/>
        <v>#N/A</v>
      </c>
      <c r="FI35" s="5" t="e">
        <f>IFERROR(FH35+VLOOKUP($A35,'TB2-1'!$A:$XEW,1+IFERROR(VALUE(RIGHT(FH$3,2)),RIGHT(FH$3,1)),TRUE),#N/A)</f>
        <v>#N/A</v>
      </c>
      <c r="FJ35" s="10" t="e">
        <f t="shared" si="43"/>
        <v>#N/A</v>
      </c>
      <c r="FK35" s="5" t="e">
        <f>IFERROR(FJ35+VLOOKUP($A35,'TB2-1'!$A:$XEW,1+IFERROR(VALUE(RIGHT(FJ$3,2)),RIGHT(FJ$3,1)),TRUE),#N/A)</f>
        <v>#N/A</v>
      </c>
      <c r="FL35" s="10" t="e">
        <f t="shared" si="44"/>
        <v>#N/A</v>
      </c>
      <c r="FM35" s="5" t="e">
        <f>IFERROR(FL35+VLOOKUP($A35,'TB2-1'!$A:$XEW,1+IFERROR(VALUE(RIGHT(FL$3,2)),RIGHT(FL$3,1)),TRUE),#N/A)</f>
        <v>#N/A</v>
      </c>
      <c r="FN35" s="10" t="e">
        <f t="shared" si="45"/>
        <v>#N/A</v>
      </c>
      <c r="FO35" s="5" t="e">
        <f>IFERROR(FN35+VLOOKUP($A35,'TB2-1'!$A:$XEW,1+IFERROR(VALUE(RIGHT(FN$3,2)),RIGHT(FN$3,1)),TRUE),#N/A)</f>
        <v>#N/A</v>
      </c>
      <c r="FP35" s="10" t="e">
        <f t="shared" si="46"/>
        <v>#N/A</v>
      </c>
      <c r="FQ35" s="5" t="e">
        <f>IFERROR(FP35+VLOOKUP($A35,'TB2-1'!$A:$XEW,1+IFERROR(VALUE(RIGHT(FP$3,2)),RIGHT(FP$3,1)),TRUE),#N/A)</f>
        <v>#N/A</v>
      </c>
      <c r="FR35" s="10" t="e">
        <f t="shared" si="47"/>
        <v>#N/A</v>
      </c>
      <c r="FS35" s="5" t="e">
        <f>IFERROR(FR35+VLOOKUP($A35,'TB2-1'!$A:$XEW,1+IFERROR(VALUE(RIGHT(FR$3,2)),RIGHT(FR$3,1)),TRUE),#N/A)</f>
        <v>#N/A</v>
      </c>
      <c r="FT35" s="10" t="e">
        <f t="shared" si="48"/>
        <v>#N/A</v>
      </c>
      <c r="FU35" s="5" t="e">
        <f>IFERROR(FT35+VLOOKUP($A35,'TB2-1'!$A:$XEW,1+IFERROR(VALUE(RIGHT(FT$3,2)),RIGHT(FT$3,1)),TRUE),#N/A)</f>
        <v>#N/A</v>
      </c>
      <c r="FV35" s="10" t="e">
        <f t="shared" si="49"/>
        <v>#N/A</v>
      </c>
      <c r="FW35" s="5" t="e">
        <f>IFERROR(FV35+VLOOKUP($A35,'TB2-1'!$A:$XEW,1+IFERROR(VALUE(RIGHT(FV$3,2)),RIGHT(FV$3,1)),TRUE),#N/A)</f>
        <v>#N/A</v>
      </c>
      <c r="FX35" s="10" t="e">
        <f t="shared" si="50"/>
        <v>#N/A</v>
      </c>
      <c r="FY35" s="5" t="e">
        <f>IFERROR(FX35+VLOOKUP($A35,'TB2-1'!$A:$XEW,1+IFERROR(VALUE(RIGHT(FX$3,2)),RIGHT(FX$3,1)),TRUE),#N/A)</f>
        <v>#N/A</v>
      </c>
      <c r="FZ35" s="84" t="e">
        <v>#N/A</v>
      </c>
      <c r="GA35" s="6" t="e">
        <f>IFERROR(FZ35+VLOOKUP($A35,'TB2-1'!$A:$XEW,1+IFERROR(VALUE(RIGHT(FZ$3,2)),RIGHT(FZ$3,1)),TRUE),#N/A)</f>
        <v>#N/A</v>
      </c>
      <c r="GB35" s="6" t="e">
        <f t="shared" si="51"/>
        <v>#N/A</v>
      </c>
      <c r="GC35" s="6" t="e">
        <f>IFERROR(GB35+VLOOKUP($A35,'TB2-1'!$A:$XEW,1+IFERROR(VALUE(RIGHT(GB$3,2)),RIGHT(GB$3,1)),TRUE),#N/A)</f>
        <v>#N/A</v>
      </c>
      <c r="GD35" s="6" t="e">
        <f t="shared" si="51"/>
        <v>#N/A</v>
      </c>
      <c r="GE35" s="6" t="e">
        <f>IFERROR(GD35+VLOOKUP($A35,'TB2-1'!$A:$XEW,1+IFERROR(VALUE(RIGHT(GD$3,2)),RIGHT(GD$3,1)),TRUE),#N/A)</f>
        <v>#N/A</v>
      </c>
      <c r="GF35" s="6" t="e">
        <f t="shared" si="51"/>
        <v>#N/A</v>
      </c>
      <c r="GG35" s="6" t="e">
        <f>IFERROR(GF35+VLOOKUP($A35,'TB2-1'!$A:$XEW,1+IFERROR(VALUE(RIGHT(GF$3,2)),RIGHT(GF$3,1)),TRUE),#N/A)</f>
        <v>#N/A</v>
      </c>
      <c r="GH35" s="6" t="e">
        <f t="shared" si="51"/>
        <v>#N/A</v>
      </c>
      <c r="GI35" s="6" t="e">
        <f>IFERROR(GH35+VLOOKUP($A35,'TB2-1'!$A:$XEW,1+IFERROR(VALUE(RIGHT(GH$3,2)),RIGHT(GH$3,1)),TRUE),#N/A)</f>
        <v>#N/A</v>
      </c>
      <c r="GJ35" s="6" t="e">
        <f t="shared" si="51"/>
        <v>#N/A</v>
      </c>
      <c r="GK35" s="6" t="e">
        <f>IFERROR(GJ35+VLOOKUP($A35,'TB2-1'!$A:$XEW,1+IFERROR(VALUE(RIGHT(GJ$3,2)),RIGHT(GJ$3,1)),TRUE),#N/A)</f>
        <v>#N/A</v>
      </c>
      <c r="GL35" s="6" t="e">
        <f t="shared" si="51"/>
        <v>#N/A</v>
      </c>
      <c r="GM35" s="6" t="e">
        <f>IFERROR(GL35+VLOOKUP($A35,'TB2-1'!$A:$XEW,1+IFERROR(VALUE(RIGHT(GL$3,2)),RIGHT(GL$3,1)),TRUE),#N/A)</f>
        <v>#N/A</v>
      </c>
      <c r="GN35" s="6" t="e">
        <f t="shared" si="51"/>
        <v>#N/A</v>
      </c>
      <c r="GO35" s="6" t="e">
        <f>IFERROR(GN35+VLOOKUP($A35,'TB2-1'!$A:$XEW,1+IFERROR(VALUE(RIGHT(GN$3,2)),RIGHT(GN$3,1)),TRUE),#N/A)</f>
        <v>#N/A</v>
      </c>
      <c r="GP35" s="6" t="e">
        <f t="shared" si="1154"/>
        <v>#N/A</v>
      </c>
      <c r="GQ35" s="6" t="e">
        <f>IFERROR(GP35+VLOOKUP($A35,'TB2-1'!$A:$XEW,1+IFERROR(VALUE(RIGHT(GP$3,2)),RIGHT(GP$3,1)),TRUE),#N/A)</f>
        <v>#N/A</v>
      </c>
      <c r="GR35" s="6" t="e">
        <f t="shared" si="52"/>
        <v>#N/A</v>
      </c>
      <c r="GS35" s="6" t="e">
        <f>IFERROR(GR35+VLOOKUP($A35,'TB2-1'!$A:$XEW,1+IFERROR(VALUE(RIGHT(GR$3,2)),RIGHT(GR$3,1)),TRUE),#N/A)</f>
        <v>#N/A</v>
      </c>
      <c r="GT35" s="6" t="e">
        <f t="shared" si="53"/>
        <v>#N/A</v>
      </c>
      <c r="GU35" s="6" t="e">
        <f>IFERROR(GT35+VLOOKUP($A35,'TB2-1'!$A:$XEW,1+IFERROR(VALUE(RIGHT(GT$3,2)),RIGHT(GT$3,1)),TRUE),#N/A)</f>
        <v>#N/A</v>
      </c>
      <c r="GV35" s="6" t="e">
        <f t="shared" si="54"/>
        <v>#N/A</v>
      </c>
      <c r="GW35" s="6" t="e">
        <f>IFERROR(GV35+VLOOKUP($A35,'TB2-1'!$A:$XEW,1+IFERROR(VALUE(RIGHT(GV$3,2)),RIGHT(GV$3,1)),TRUE),#N/A)</f>
        <v>#N/A</v>
      </c>
      <c r="GX35" s="6" t="e">
        <f t="shared" si="55"/>
        <v>#N/A</v>
      </c>
      <c r="GY35" s="6" t="e">
        <f>IFERROR(GX35+VLOOKUP($A35,'TB2-1'!$A:$XEW,1+IFERROR(VALUE(RIGHT(GX$3,2)),RIGHT(GX$3,1)),TRUE),#N/A)</f>
        <v>#N/A</v>
      </c>
      <c r="GZ35" s="6" t="e">
        <f t="shared" si="56"/>
        <v>#N/A</v>
      </c>
      <c r="HA35" s="6" t="e">
        <f>IFERROR(GZ35+VLOOKUP($A35,'TB2-1'!$A:$XEW,1+IFERROR(VALUE(RIGHT(GZ$3,2)),RIGHT(GZ$3,1)),TRUE),#N/A)</f>
        <v>#N/A</v>
      </c>
      <c r="HB35" s="6" t="e">
        <f t="shared" si="57"/>
        <v>#N/A</v>
      </c>
      <c r="HC35" s="6" t="e">
        <f>IFERROR(HB35+VLOOKUP($A35,'TB2-1'!$A:$XEW,1+IFERROR(VALUE(RIGHT(HB$3,2)),RIGHT(HB$3,1)),TRUE),#N/A)</f>
        <v>#N/A</v>
      </c>
      <c r="HD35" s="6" t="e">
        <f t="shared" si="58"/>
        <v>#N/A</v>
      </c>
      <c r="HE35" s="6" t="e">
        <f>IFERROR(HD35+VLOOKUP($A35,'TB2-1'!$A:$XEW,1+IFERROR(VALUE(RIGHT(HD$3,2)),RIGHT(HD$3,1)),TRUE),#N/A)</f>
        <v>#N/A</v>
      </c>
      <c r="HF35" s="6" t="e">
        <f t="shared" si="59"/>
        <v>#N/A</v>
      </c>
      <c r="HG35" s="6" t="e">
        <f>IFERROR(HF35+VLOOKUP($A35,'TB2-1'!$A:$XEW,1+IFERROR(VALUE(RIGHT(HF$3,2)),RIGHT(HF$3,1)),TRUE),#N/A)</f>
        <v>#N/A</v>
      </c>
      <c r="HH35" s="6" t="e">
        <f t="shared" si="60"/>
        <v>#N/A</v>
      </c>
      <c r="HI35" s="6" t="e">
        <f>IFERROR(HH35+VLOOKUP($A35,'TB2-1'!$A:$XEW,1+IFERROR(VALUE(RIGHT(HH$3,2)),RIGHT(HH$3,1)),TRUE),#N/A)</f>
        <v>#N/A</v>
      </c>
      <c r="HJ35" s="86" t="e">
        <v>#N/A</v>
      </c>
      <c r="HK35" s="87" t="e">
        <v>#N/A</v>
      </c>
      <c r="HL35" s="77" t="e">
        <f t="shared" si="1176"/>
        <v>#N/A</v>
      </c>
      <c r="HM35" s="5" t="e">
        <f t="shared" si="1177"/>
        <v>#N/A</v>
      </c>
      <c r="HN35" s="77" t="e">
        <f t="shared" si="1155"/>
        <v>#N/A</v>
      </c>
      <c r="HO35" s="5" t="e">
        <f t="shared" si="1155"/>
        <v>#N/A</v>
      </c>
      <c r="HP35" s="77" t="e">
        <f t="shared" si="1155"/>
        <v>#N/A</v>
      </c>
      <c r="HQ35" s="5" t="e">
        <f t="shared" si="1155"/>
        <v>#N/A</v>
      </c>
      <c r="HR35" s="77" t="e">
        <f t="shared" si="1155"/>
        <v>#N/A</v>
      </c>
      <c r="HS35" s="5" t="e">
        <f t="shared" si="1155"/>
        <v>#N/A</v>
      </c>
      <c r="HT35" s="77" t="e">
        <f t="shared" si="1155"/>
        <v>#N/A</v>
      </c>
      <c r="HU35" s="5" t="e">
        <f t="shared" si="1155"/>
        <v>#N/A</v>
      </c>
      <c r="HV35" s="77" t="e">
        <f t="shared" si="1155"/>
        <v>#N/A</v>
      </c>
      <c r="HW35" s="5" t="e">
        <f t="shared" si="1155"/>
        <v>#N/A</v>
      </c>
      <c r="HX35" s="77" t="e">
        <f t="shared" si="1155"/>
        <v>#N/A</v>
      </c>
      <c r="HY35" s="5" t="e">
        <f t="shared" si="1155"/>
        <v>#N/A</v>
      </c>
      <c r="HZ35" s="77" t="e">
        <f t="shared" si="1155"/>
        <v>#N/A</v>
      </c>
      <c r="IA35" s="5" t="e">
        <f t="shared" si="1155"/>
        <v>#N/A</v>
      </c>
      <c r="IB35" s="77" t="e">
        <f t="shared" si="1155"/>
        <v>#N/A</v>
      </c>
      <c r="IC35" s="5" t="e">
        <f t="shared" si="1155"/>
        <v>#N/A</v>
      </c>
      <c r="ID35" s="77" t="e">
        <f t="shared" si="1155"/>
        <v>#N/A</v>
      </c>
      <c r="IE35" s="5" t="e">
        <f t="shared" si="1155"/>
        <v>#N/A</v>
      </c>
      <c r="IF35" s="77" t="e">
        <f t="shared" si="1155"/>
        <v>#N/A</v>
      </c>
      <c r="IG35" s="5" t="e">
        <f t="shared" si="1155"/>
        <v>#N/A</v>
      </c>
      <c r="IH35" s="77" t="e">
        <f t="shared" si="1155"/>
        <v>#N/A</v>
      </c>
      <c r="II35" s="5" t="e">
        <f t="shared" si="1155"/>
        <v>#N/A</v>
      </c>
      <c r="IJ35" s="77" t="e">
        <f t="shared" si="1155"/>
        <v>#N/A</v>
      </c>
      <c r="IK35" s="5" t="e">
        <f t="shared" si="1155"/>
        <v>#N/A</v>
      </c>
      <c r="IL35" s="77" t="e">
        <f t="shared" si="1155"/>
        <v>#N/A</v>
      </c>
      <c r="IM35" s="5" t="e">
        <f t="shared" si="1155"/>
        <v>#N/A</v>
      </c>
      <c r="IN35" s="77" t="e">
        <f t="shared" si="1155"/>
        <v>#N/A</v>
      </c>
      <c r="IO35" s="5" t="e">
        <f t="shared" si="1155"/>
        <v>#N/A</v>
      </c>
      <c r="IP35" s="77" t="e">
        <f t="shared" si="1155"/>
        <v>#N/A</v>
      </c>
      <c r="IQ35" s="5" t="e">
        <f t="shared" si="1155"/>
        <v>#N/A</v>
      </c>
      <c r="IR35" s="77" t="e">
        <f t="shared" si="1155"/>
        <v>#N/A</v>
      </c>
      <c r="IS35" s="5" t="e">
        <f t="shared" si="1155"/>
        <v>#N/A</v>
      </c>
      <c r="IT35" s="2" t="e">
        <f>IFERROR(IU35-VLOOKUP($A35,'TB2-1'!$A:$XEW,1+IFERROR(VALUE(RIGHT(IT$3,2)),RIGHT(IT$3,1)),TRUE),#N/A)</f>
        <v>#N/A</v>
      </c>
      <c r="IU35" s="9" t="e">
        <v>#N/A</v>
      </c>
      <c r="IV35" s="2" t="e">
        <f>IFERROR(IW35-VLOOKUP($A35,'TB2-1'!$A:$XEW,1+IFERROR(VALUE(RIGHT(IV$3,2)),RIGHT(IV$3,1)),TRUE),#N/A)</f>
        <v>#N/A</v>
      </c>
      <c r="IW35" s="9" t="e">
        <v>#N/A</v>
      </c>
      <c r="IX35" s="2" t="e">
        <f>IFERROR(IY35-VLOOKUP($A35,'TB2-1'!$A:$XEW,1+IFERROR(VALUE(RIGHT(IX$3,2)),RIGHT(IX$3,1)),TRUE),#N/A)</f>
        <v>#N/A</v>
      </c>
      <c r="IY35" s="9" t="e">
        <v>#N/A</v>
      </c>
      <c r="IZ35" s="2" t="e">
        <f>IFERROR(JA35-VLOOKUP($A35,'TB2-1'!$A:$XEW,1+IFERROR(VALUE(RIGHT(IZ$3,2)),RIGHT(IZ$3,1)),TRUE),#N/A)</f>
        <v>#N/A</v>
      </c>
      <c r="JA35" s="9" t="e">
        <v>#N/A</v>
      </c>
      <c r="JB35" s="2" t="e">
        <f>IFERROR(JC35-VLOOKUP($A35,'TB2-1'!$A:$XEW,1+IFERROR(VALUE(RIGHT(JB$3,2)),RIGHT(JB$3,1)),TRUE),#N/A)</f>
        <v>#N/A</v>
      </c>
      <c r="JC35" s="9" t="e">
        <v>#N/A</v>
      </c>
      <c r="JD35" s="2" t="e">
        <f>IFERROR(JE35-VLOOKUP($A35,'TB2-1'!$A:$XEW,1+IFERROR(VALUE(RIGHT(JD$3,2)),RIGHT(JD$3,1)),TRUE),#N/A)</f>
        <v>#N/A</v>
      </c>
      <c r="JE35" s="9" t="e">
        <v>#N/A</v>
      </c>
      <c r="JF35" s="2" t="e">
        <f>IFERROR(JG35-VLOOKUP($A35,'TB2-1'!$A:$XEW,1+IFERROR(VALUE(RIGHT(JF$3,2)),RIGHT(JF$3,1)),TRUE),#N/A)</f>
        <v>#N/A</v>
      </c>
      <c r="JG35" s="9" t="e">
        <v>#N/A</v>
      </c>
      <c r="JH35" s="2" t="e">
        <f>IFERROR(JI35-VLOOKUP($A35,'TB2-1'!$A:$XEW,1+IFERROR(VALUE(RIGHT(JH$3,2)),RIGHT(JH$3,1)),TRUE),#N/A)</f>
        <v>#N/A</v>
      </c>
      <c r="JI35" s="9" t="e">
        <v>#N/A</v>
      </c>
      <c r="JJ35" s="2" t="e">
        <f>IFERROR(JK35-VLOOKUP($A35,'TB2-1'!$A:$XEW,1+IFERROR(VALUE(RIGHT(JJ$3,2)),RIGHT(JJ$3,1)),TRUE),#N/A)</f>
        <v>#N/A</v>
      </c>
      <c r="JK35" s="9" t="e">
        <v>#N/A</v>
      </c>
      <c r="JL35" s="2" t="e">
        <f>IFERROR(JM35-VLOOKUP($A35,'TB2-1'!$A:$XEW,1+IFERROR(VALUE(RIGHT(JL$3,2)),RIGHT(JL$3,1)),TRUE),#N/A)</f>
        <v>#N/A</v>
      </c>
      <c r="JM35" s="9" t="e">
        <v>#N/A</v>
      </c>
      <c r="JN35" s="2" t="e">
        <f>IFERROR(JO35-VLOOKUP($A35,'TB2-1'!$A:$XEW,1+IFERROR(VALUE(RIGHT(JN$3,2)),RIGHT(JN$3,1)),TRUE),#N/A)</f>
        <v>#N/A</v>
      </c>
      <c r="JO35" s="9" t="e">
        <v>#N/A</v>
      </c>
      <c r="JP35" s="2" t="e">
        <f>IFERROR(JQ35-VLOOKUP($A35,'TB2-1'!$A:$XEW,1+IFERROR(VALUE(RIGHT(JP$3,2)),RIGHT(JP$3,1)),TRUE),#N/A)</f>
        <v>#N/A</v>
      </c>
      <c r="JQ35" s="9" t="e">
        <v>#N/A</v>
      </c>
      <c r="JR35" s="2" t="e">
        <f>IFERROR(JS35-VLOOKUP($A35,'TB2-1'!$A:$XEW,1+IFERROR(VALUE(RIGHT(JR$3,2)),RIGHT(JR$3,1)),TRUE),#N/A)</f>
        <v>#N/A</v>
      </c>
      <c r="JS35" s="9" t="e">
        <v>#N/A</v>
      </c>
      <c r="JT35" s="2" t="e">
        <f>IFERROR(JU35-VLOOKUP($A35,'TB2-1'!$A:$XEW,1+IFERROR(VALUE(RIGHT(JT$3,2)),RIGHT(JT$3,1)),TRUE),#N/A)</f>
        <v>#N/A</v>
      </c>
      <c r="JU35" s="9" t="e">
        <v>#N/A</v>
      </c>
      <c r="JV35" s="2" t="e">
        <f>IFERROR(JW35-VLOOKUP($A35,'TB2-1'!$A:$XEW,1+IFERROR(VALUE(RIGHT(JV$3,2)),RIGHT(JV$3,1)),TRUE),#N/A)</f>
        <v>#N/A</v>
      </c>
      <c r="JW35" s="9" t="e">
        <v>#N/A</v>
      </c>
      <c r="JX35" s="2" t="e">
        <f>IFERROR(JY35-VLOOKUP($A35,'TB2-1'!$A:$XEW,1+IFERROR(VALUE(RIGHT(JX$3,2)),RIGHT(JX$3,1)),TRUE),#N/A)</f>
        <v>#N/A</v>
      </c>
      <c r="JY35" s="9" t="e">
        <v>#N/A</v>
      </c>
      <c r="JZ35" s="2" t="e">
        <f>IFERROR(KA35-VLOOKUP($A35,'TB2-1'!$A:$XEW,1+IFERROR(VALUE(RIGHT(JZ$3,2)),RIGHT(JZ$3,1)),TRUE),#N/A)</f>
        <v>#N/A</v>
      </c>
      <c r="KA35" s="9" t="e">
        <v>#N/A</v>
      </c>
      <c r="KB35" s="2" t="e">
        <f>IFERROR(KC35-VLOOKUP($A35,'TB2-1'!$A:$XEW,1+IFERROR(VALUE(RIGHT(KB$3,2)),RIGHT(KB$3,1)),TRUE),#N/A)</f>
        <v>#N/A</v>
      </c>
      <c r="KC35" s="9" t="e">
        <v>#N/A</v>
      </c>
      <c r="KD35" s="5" t="e">
        <f>IFERROR(KE35-VLOOKUP($A35,'TB2-1'!$A:$XEW,1+IFERROR(VALUE(RIGHT(KD$3,2)),RIGHT(KD$3,1)),TRUE),#N/A)</f>
        <v>#N/A</v>
      </c>
      <c r="KE35" s="9" t="e">
        <v>#N/A</v>
      </c>
      <c r="KF35" s="5" t="e">
        <f>IFERROR(KG35-VLOOKUP($A35,'TB2-1'!$A:$XEW,1+IFERROR(VALUE(RIGHT(KF$3,2)),RIGHT(KF$3,1)),TRUE),#N/A)</f>
        <v>#N/A</v>
      </c>
      <c r="KG35" s="9" t="e">
        <v>#N/A</v>
      </c>
      <c r="KH35" s="5" t="e">
        <f>IFERROR(KI35-VLOOKUP($A35,'TB2-1'!$A:$XEW,1+IFERROR(VALUE(RIGHT(KH$3,2)),RIGHT(KH$3,1)),TRUE),#N/A)</f>
        <v>#N/A</v>
      </c>
      <c r="KI35" s="9" t="e">
        <v>#N/A</v>
      </c>
      <c r="KJ35" s="5" t="e">
        <f>IFERROR(KK35-VLOOKUP($A35,'TB2-1'!$A:$XEW,1+IFERROR(VALUE(RIGHT(KJ$3,2)),RIGHT(KJ$3,1)),TRUE),#N/A)</f>
        <v>#N/A</v>
      </c>
      <c r="KK35" s="9" t="e">
        <v>#N/A</v>
      </c>
      <c r="KL35" s="5" t="e">
        <f>IFERROR(KM35-VLOOKUP($A35,'TB2-1'!$A:$XEW,1+IFERROR(VALUE(RIGHT(KL$3,2)),RIGHT(KL$3,1)),TRUE),#N/A)</f>
        <v>#N/A</v>
      </c>
      <c r="KM35" s="9" t="e">
        <v>#N/A</v>
      </c>
      <c r="KN35" s="5" t="e">
        <f>IFERROR(KO35-VLOOKUP($A35,'TB2-1'!$A:$XEW,1+IFERROR(VALUE(RIGHT(KN$3,2)),RIGHT(KN$3,1)),TRUE),#N/A)</f>
        <v>#N/A</v>
      </c>
      <c r="KO35" s="9" t="e">
        <v>#N/A</v>
      </c>
      <c r="KP35" s="5" t="e">
        <f>IFERROR(KQ35-VLOOKUP($A35,'TB2-1'!$A:$XEW,1+IFERROR(VALUE(RIGHT(KP$3,2)),RIGHT(KP$3,1)),TRUE),#N/A)</f>
        <v>#N/A</v>
      </c>
      <c r="KQ35" s="9" t="e">
        <v>#N/A</v>
      </c>
      <c r="KR35" s="5" t="e">
        <f>IFERROR(KS35-VLOOKUP($A35,'TB2-1'!$A:$XEW,1+IFERROR(VALUE(RIGHT(KR$3,2)),RIGHT(KR$3,1)),TRUE),#N/A)</f>
        <v>#N/A</v>
      </c>
      <c r="KS35" s="9" t="e">
        <v>#N/A</v>
      </c>
      <c r="KT35" s="5" t="e">
        <f>IFERROR(KU35-VLOOKUP($A35,'TB2-1'!$A:$XEW,1+IFERROR(VALUE(RIGHT(KT$3,2)),RIGHT(KT$3,1)),TRUE),#N/A)</f>
        <v>#N/A</v>
      </c>
      <c r="KU35" s="9" t="e">
        <v>#N/A</v>
      </c>
      <c r="KV35" s="5" t="e">
        <f>IFERROR(KW35-VLOOKUP($A35,'TB2-1'!$A:$XEW,1+IFERROR(VALUE(RIGHT(KV$3,2)),RIGHT(KV$3,1)),TRUE),#N/A)</f>
        <v>#N/A</v>
      </c>
      <c r="KW35" s="9" t="e">
        <v>#N/A</v>
      </c>
      <c r="KX35" s="5" t="e">
        <f>IFERROR(KY35-VLOOKUP($A35,'TB2-1'!$A:$XEW,1+IFERROR(VALUE(RIGHT(KX$3,2)),RIGHT(KX$3,1)),TRUE),#N/A)</f>
        <v>#N/A</v>
      </c>
      <c r="KY35" s="9" t="e">
        <v>#N/A</v>
      </c>
      <c r="KZ35" s="5" t="e">
        <f>IFERROR(LA35-VLOOKUP($A35,'TB2-1'!$A:$XEW,1+IFERROR(VALUE(RIGHT(KZ$3,2)),RIGHT(KZ$3,1)),TRUE),#N/A)</f>
        <v>#N/A</v>
      </c>
      <c r="LA35" s="9" t="e">
        <v>#N/A</v>
      </c>
      <c r="LB35" s="5" t="e">
        <f>IFERROR(LC35-VLOOKUP($A35,'TB2-1'!$A:$XEW,1+IFERROR(VALUE(RIGHT(LB$3,2)),RIGHT(LB$3,1)),TRUE),#N/A)</f>
        <v>#N/A</v>
      </c>
      <c r="LC35" s="9" t="e">
        <v>#N/A</v>
      </c>
      <c r="LD35" s="5" t="e">
        <f>IFERROR(LE35-VLOOKUP($A35,'TB2-1'!$A:$XEW,1+IFERROR(VALUE(RIGHT(LD$3,2)),RIGHT(LD$3,1)),TRUE),#N/A)</f>
        <v>#N/A</v>
      </c>
      <c r="LE35" s="9" t="e">
        <v>#N/A</v>
      </c>
      <c r="LF35" s="5" t="e">
        <f>IFERROR(LG35-VLOOKUP($A35,'TB2-1'!$A:$XEW,1+IFERROR(VALUE(RIGHT(LF$3,2)),RIGHT(LF$3,1)),TRUE),#N/A)</f>
        <v>#N/A</v>
      </c>
      <c r="LG35" s="9" t="e">
        <v>#N/A</v>
      </c>
      <c r="LH35" s="5" t="e">
        <f>IFERROR(LI35-VLOOKUP($A35,'TB2-1'!$A:$XEW,1+IFERROR(VALUE(RIGHT(LH$3,2)),RIGHT(LH$3,1)),TRUE),#N/A)</f>
        <v>#N/A</v>
      </c>
      <c r="LI35" s="9" t="e">
        <v>#N/A</v>
      </c>
      <c r="LJ35" s="5" t="e">
        <f>IFERROR(LK35-VLOOKUP($A35,'TB2-1'!$A:$XEW,1+IFERROR(VALUE(RIGHT(LJ$3,2)),RIGHT(LJ$3,1)),TRUE),#N/A)</f>
        <v>#N/A</v>
      </c>
      <c r="LK35" s="9" t="e">
        <v>#N/A</v>
      </c>
      <c r="LL35" s="5" t="e">
        <f>IFERROR(LM35-VLOOKUP($A35,'TB2-1'!$A:$XEW,1+IFERROR(VALUE(RIGHT(LL$3,2)),RIGHT(LL$3,1)),TRUE),#N/A)</f>
        <v>#N/A</v>
      </c>
      <c r="LM35" s="9" t="e">
        <v>#N/A</v>
      </c>
      <c r="LN35" s="2" t="e">
        <f>IFERROR(LO35-VLOOKUP($A35,'TB2-1'!$A:$XEW,1+IFERROR(VALUE(RIGHT(LN$3,2)),RIGHT(LN$3,1)),TRUE),#N/A)</f>
        <v>#N/A</v>
      </c>
      <c r="LO35" s="9" t="e">
        <v>#N/A</v>
      </c>
      <c r="LP35" s="2" t="e">
        <f>IFERROR(LQ35-VLOOKUP($A35,'TB2-1'!$A:$XEW,1+IFERROR(VALUE(RIGHT(LP$3,2)),RIGHT(LP$3,1)),TRUE),#N/A)</f>
        <v>#N/A</v>
      </c>
      <c r="LQ35" s="9" t="e">
        <v>#N/A</v>
      </c>
      <c r="LR35" s="2" t="e">
        <f>IFERROR(LS35-VLOOKUP($A35,'TB2-1'!$A:$XEW,1+IFERROR(VALUE(RIGHT(LR$3,2)),RIGHT(LR$3,1)),TRUE),#N/A)</f>
        <v>#N/A</v>
      </c>
      <c r="LS35" s="9" t="e">
        <v>#N/A</v>
      </c>
      <c r="LT35" s="2" t="e">
        <f>IFERROR(LU35-VLOOKUP($A35,'TB2-1'!$A:$XEW,1+IFERROR(VALUE(RIGHT(LT$3,2)),RIGHT(LT$3,1)),TRUE),#N/A)</f>
        <v>#N/A</v>
      </c>
      <c r="LU35" s="9" t="e">
        <v>#N/A</v>
      </c>
      <c r="LV35" s="2" t="e">
        <f>IFERROR(LW35-VLOOKUP($A35,'TB2-1'!$A:$XEW,1+IFERROR(VALUE(RIGHT(LV$3,2)),RIGHT(LV$3,1)),TRUE),#N/A)</f>
        <v>#N/A</v>
      </c>
      <c r="LW35" s="9" t="e">
        <v>#N/A</v>
      </c>
      <c r="LX35" s="2" t="e">
        <f>IFERROR(LY35-VLOOKUP($A35,'TB2-1'!$A:$XEW,1+IFERROR(VALUE(RIGHT(LX$3,2)),RIGHT(LX$3,1)),TRUE),#N/A)</f>
        <v>#N/A</v>
      </c>
      <c r="LY35" s="9" t="e">
        <v>#N/A</v>
      </c>
      <c r="LZ35" s="2" t="e">
        <f>IFERROR(MA35-VLOOKUP($A35,'TB2-1'!$A:$XEW,1+IFERROR(VALUE(RIGHT(LZ$3,2)),RIGHT(LZ$3,1)),TRUE),#N/A)</f>
        <v>#N/A</v>
      </c>
      <c r="MA35" s="9" t="e">
        <v>#N/A</v>
      </c>
      <c r="MB35" s="2" t="e">
        <f>IFERROR(MC35-VLOOKUP($A35,'TB2-1'!$A:$XEW,1+IFERROR(VALUE(RIGHT(MB$3,2)),RIGHT(MB$3,1)),TRUE),#N/A)</f>
        <v>#N/A</v>
      </c>
      <c r="MC35" s="9" t="e">
        <v>#N/A</v>
      </c>
      <c r="MD35" s="2" t="e">
        <f>IFERROR(ME35-VLOOKUP($A35,'TB2-1'!$A:$XEW,1+IFERROR(VALUE(RIGHT(MD$3,2)),RIGHT(MD$3,1)),TRUE),#N/A)</f>
        <v>#N/A</v>
      </c>
      <c r="ME35" s="9" t="e">
        <v>#N/A</v>
      </c>
      <c r="MF35" s="2" t="e">
        <f>IFERROR(MG35-VLOOKUP($A35,'TB2-1'!$A:$XEW,1+IFERROR(VALUE(RIGHT(MF$3,2)),RIGHT(MF$3,1)),TRUE),#N/A)</f>
        <v>#N/A</v>
      </c>
      <c r="MG35" s="9" t="e">
        <v>#N/A</v>
      </c>
      <c r="MH35" s="2" t="e">
        <f>IFERROR(MI35-VLOOKUP($A35,'TB2-1'!$A:$XEW,1+IFERROR(VALUE(RIGHT(MH$3,2)),RIGHT(MH$3,1)),TRUE),#N/A)</f>
        <v>#N/A</v>
      </c>
      <c r="MI35" s="9" t="e">
        <v>#N/A</v>
      </c>
      <c r="MJ35" s="2" t="e">
        <f>IFERROR(MK35-VLOOKUP($A35,'TB2-1'!$A:$XEW,1+IFERROR(VALUE(RIGHT(MJ$3,2)),RIGHT(MJ$3,1)),TRUE),#N/A)</f>
        <v>#N/A</v>
      </c>
      <c r="MK35" s="9" t="e">
        <v>#N/A</v>
      </c>
      <c r="ML35" s="2" t="e">
        <f>IFERROR(MM35-VLOOKUP($A35,'TB2-1'!$A:$XEW,1+IFERROR(VALUE(RIGHT(ML$3,2)),RIGHT(ML$3,1)),TRUE),#N/A)</f>
        <v>#N/A</v>
      </c>
      <c r="MM35" s="9" t="e">
        <v>#N/A</v>
      </c>
      <c r="MN35" s="2" t="e">
        <f>IFERROR(MO35-VLOOKUP($A35,'TB2-1'!$A:$XEW,1+IFERROR(VALUE(RIGHT(MN$3,2)),RIGHT(MN$3,1)),TRUE),#N/A)</f>
        <v>#N/A</v>
      </c>
      <c r="MO35" s="9" t="e">
        <v>#N/A</v>
      </c>
      <c r="MP35" s="2" t="e">
        <f>IFERROR(MQ35-VLOOKUP($A35,'TB2-1'!$A:$XEW,1+IFERROR(VALUE(RIGHT(MP$3,2)),RIGHT(MP$3,1)),TRUE),#N/A)</f>
        <v>#N/A</v>
      </c>
      <c r="MQ35" s="9" t="e">
        <v>#N/A</v>
      </c>
      <c r="MR35" s="2" t="e">
        <f>IFERROR(MS35-VLOOKUP($A35,'TB2-1'!$A:$XEW,1+IFERROR(VALUE(RIGHT(MR$3,2)),RIGHT(MR$3,1)),TRUE),#N/A)</f>
        <v>#N/A</v>
      </c>
      <c r="MS35" s="9" t="e">
        <v>#N/A</v>
      </c>
      <c r="MT35" s="2" t="e">
        <f>IFERROR(MU35-VLOOKUP($A35,'TB2-1'!$A:$XEW,1+IFERROR(VALUE(RIGHT(MT$3,2)),RIGHT(MT$3,1)),TRUE),#N/A)</f>
        <v>#N/A</v>
      </c>
      <c r="MU35" s="9" t="e">
        <v>#N/A</v>
      </c>
      <c r="MV35" s="2" t="e">
        <f>IFERROR(MW35-VLOOKUP($A35,'TB2-1'!$A:$XEW,1+IFERROR(VALUE(RIGHT(MV$3,2)),RIGHT(MV$3,1)),TRUE),#N/A)</f>
        <v>#N/A</v>
      </c>
      <c r="MW35" s="9" t="e">
        <v>#N/A</v>
      </c>
      <c r="MX35" s="5" t="e">
        <f>IFERROR(MY35-VLOOKUP($A35,'TB2-1'!$A:$XEW,1+IFERROR(VALUE(RIGHT(MX$3,2)),RIGHT(MX$3,1)),TRUE),#N/A)</f>
        <v>#N/A</v>
      </c>
      <c r="MY35" s="9" t="e">
        <v>#N/A</v>
      </c>
      <c r="MZ35" s="5" t="e">
        <f>IFERROR(NA35-VLOOKUP($A35,'TB2-1'!$A:$XEW,1+IFERROR(VALUE(RIGHT(MZ$3,2)),RIGHT(MZ$3,1)),TRUE),#N/A)</f>
        <v>#N/A</v>
      </c>
      <c r="NA35" s="9" t="e">
        <v>#N/A</v>
      </c>
      <c r="NB35" s="5" t="e">
        <f>IFERROR(NC35-VLOOKUP($A35,'TB2-1'!$A:$XEW,1+IFERROR(VALUE(RIGHT(NB$3,2)),RIGHT(NB$3,1)),TRUE),#N/A)</f>
        <v>#N/A</v>
      </c>
      <c r="NC35" s="9" t="e">
        <v>#N/A</v>
      </c>
      <c r="ND35" s="5" t="e">
        <f>IFERROR(NE35-VLOOKUP($A35,'TB2-1'!$A:$XEW,1+IFERROR(VALUE(RIGHT(ND$3,2)),RIGHT(ND$3,1)),TRUE),#N/A)</f>
        <v>#N/A</v>
      </c>
      <c r="NE35" s="9" t="e">
        <v>#N/A</v>
      </c>
      <c r="NF35" s="5" t="e">
        <f>IFERROR(NG35-VLOOKUP($A35,'TB2-1'!$A:$XEW,1+IFERROR(VALUE(RIGHT(NF$3,2)),RIGHT(NF$3,1)),TRUE),#N/A)</f>
        <v>#N/A</v>
      </c>
      <c r="NG35" s="9" t="e">
        <v>#N/A</v>
      </c>
      <c r="NH35" s="5" t="e">
        <f>IFERROR(NI35-VLOOKUP($A35,'TB2-1'!$A:$XEW,1+IFERROR(VALUE(RIGHT(NH$3,2)),RIGHT(NH$3,1)),TRUE),#N/A)</f>
        <v>#N/A</v>
      </c>
      <c r="NI35" s="9" t="e">
        <v>#N/A</v>
      </c>
      <c r="NJ35" s="5" t="e">
        <f>IFERROR(NK35-VLOOKUP($A35,'TB2-1'!$A:$XEW,1+IFERROR(VALUE(RIGHT(NJ$3,2)),RIGHT(NJ$3,1)),TRUE),#N/A)</f>
        <v>#N/A</v>
      </c>
      <c r="NK35" s="9" t="e">
        <v>#N/A</v>
      </c>
      <c r="NL35" s="5" t="e">
        <f>IFERROR(NM35-VLOOKUP($A35,'TB2-1'!$A:$XEW,1+IFERROR(VALUE(RIGHT(NL$3,2)),RIGHT(NL$3,1)),TRUE),#N/A)</f>
        <v>#N/A</v>
      </c>
      <c r="NM35" s="9" t="e">
        <v>#N/A</v>
      </c>
      <c r="NN35" s="5" t="e">
        <f>IFERROR(NO35-VLOOKUP($A35,'TB2-1'!$A:$XEW,1+IFERROR(VALUE(RIGHT(NN$3,2)),RIGHT(NN$3,1)),TRUE),#N/A)</f>
        <v>#N/A</v>
      </c>
      <c r="NO35" s="9" t="e">
        <v>#N/A</v>
      </c>
      <c r="NP35" s="5" t="e">
        <f>IFERROR(NQ35-VLOOKUP($A35,'TB2-1'!$A:$XEW,1+IFERROR(VALUE(RIGHT(NP$3,2)),RIGHT(NP$3,1)),TRUE),#N/A)</f>
        <v>#N/A</v>
      </c>
      <c r="NQ35" s="9" t="e">
        <v>#N/A</v>
      </c>
      <c r="NR35" s="5" t="e">
        <f>IFERROR(NS35-VLOOKUP($A35,'TB2-1'!$A:$XEW,1+IFERROR(VALUE(RIGHT(NR$3,2)),RIGHT(NR$3,1)),TRUE),#N/A)</f>
        <v>#N/A</v>
      </c>
      <c r="NS35" s="9" t="e">
        <v>#N/A</v>
      </c>
      <c r="NT35" s="5" t="e">
        <f>IFERROR(NU35-VLOOKUP($A35,'TB2-1'!$A:$XEW,1+IFERROR(VALUE(RIGHT(NT$3,2)),RIGHT(NT$3,1)),TRUE),#N/A)</f>
        <v>#N/A</v>
      </c>
      <c r="NU35" s="9" t="e">
        <v>#N/A</v>
      </c>
      <c r="NV35" s="5" t="e">
        <f>IFERROR(NW35-VLOOKUP($A35,'TB2-1'!$A:$XEW,1+IFERROR(VALUE(RIGHT(NV$3,2)),RIGHT(NV$3,1)),TRUE),#N/A)</f>
        <v>#N/A</v>
      </c>
      <c r="NW35" s="9" t="e">
        <v>#N/A</v>
      </c>
      <c r="NX35" s="5" t="e">
        <f>IFERROR(NY35-VLOOKUP($A35,'TB2-1'!$A:$XEW,1+IFERROR(VALUE(RIGHT(NX$3,2)),RIGHT(NX$3,1)),TRUE),#N/A)</f>
        <v>#N/A</v>
      </c>
      <c r="NY35" s="9" t="e">
        <v>#N/A</v>
      </c>
      <c r="NZ35" s="5" t="e">
        <f>IFERROR(OA35-VLOOKUP($A35,'TB2-1'!$A:$XEW,1+IFERROR(VALUE(RIGHT(NZ$3,2)),RIGHT(NZ$3,1)),TRUE),#N/A)</f>
        <v>#N/A</v>
      </c>
      <c r="OA35" s="9" t="e">
        <v>#N/A</v>
      </c>
      <c r="OB35" s="5" t="e">
        <f>IFERROR(OC35-VLOOKUP($A35,'TB2-1'!$A:$XEW,1+IFERROR(VALUE(RIGHT(OB$3,2)),RIGHT(OB$3,1)),TRUE),#N/A)</f>
        <v>#N/A</v>
      </c>
      <c r="OC35" s="9" t="e">
        <v>#N/A</v>
      </c>
      <c r="OD35" s="5" t="e">
        <f>IFERROR(OE35-VLOOKUP($A35,'TB2-1'!$A:$XEW,1+IFERROR(VALUE(RIGHT(OD$3,2)),RIGHT(OD$3,1)),TRUE),#N/A)</f>
        <v>#N/A</v>
      </c>
      <c r="OE35" s="9" t="e">
        <v>#N/A</v>
      </c>
      <c r="OF35" s="5" t="e">
        <f>IFERROR(OG35-VLOOKUP($A35,'TB2-1'!$A:$XEW,1+IFERROR(VALUE(RIGHT(OF$3,2)),RIGHT(OF$3,1)),TRUE),#N/A)</f>
        <v>#N/A</v>
      </c>
      <c r="OG35" s="9" t="e">
        <v>#N/A</v>
      </c>
      <c r="OH35" s="2" t="e">
        <f>IFERROR(OI35-VLOOKUP($A35,'TB2-1'!$A:$XEW,1+IFERROR(VALUE(RIGHT(OH$3,2)),RIGHT(OH$3,1)),TRUE),#N/A)</f>
        <v>#N/A</v>
      </c>
      <c r="OI35" s="9" t="e">
        <v>#N/A</v>
      </c>
      <c r="OJ35" s="2" t="e">
        <f>IFERROR(OK35-VLOOKUP($A35,'TB2-1'!$A:$XEW,1+IFERROR(VALUE(RIGHT(OJ$3,2)),RIGHT(OJ$3,1)),TRUE),#N/A)</f>
        <v>#N/A</v>
      </c>
      <c r="OK35" s="9" t="e">
        <v>#N/A</v>
      </c>
      <c r="OL35" s="2" t="e">
        <f>IFERROR(OM35-VLOOKUP($A35,'TB2-1'!$A:$XEW,1+IFERROR(VALUE(RIGHT(OL$3,2)),RIGHT(OL$3,1)),TRUE),#N/A)</f>
        <v>#N/A</v>
      </c>
      <c r="OM35" s="9" t="e">
        <v>#N/A</v>
      </c>
      <c r="ON35" s="2" t="e">
        <f>IFERROR(OO35-VLOOKUP($A35,'TB2-1'!$A:$XEW,1+IFERROR(VALUE(RIGHT(ON$3,2)),RIGHT(ON$3,1)),TRUE),#N/A)</f>
        <v>#N/A</v>
      </c>
      <c r="OO35" s="9" t="e">
        <v>#N/A</v>
      </c>
      <c r="OP35" s="2" t="e">
        <f>IFERROR(OQ35-VLOOKUP($A35,'TB2-1'!$A:$XEW,1+IFERROR(VALUE(RIGHT(OP$3,2)),RIGHT(OP$3,1)),TRUE),#N/A)</f>
        <v>#N/A</v>
      </c>
      <c r="OQ35" s="9" t="e">
        <v>#N/A</v>
      </c>
      <c r="OR35" s="2" t="e">
        <f>IFERROR(OS35-VLOOKUP($A35,'TB2-1'!$A:$XEW,1+IFERROR(VALUE(RIGHT(OR$3,2)),RIGHT(OR$3,1)),TRUE),#N/A)</f>
        <v>#N/A</v>
      </c>
      <c r="OS35" s="9" t="e">
        <v>#N/A</v>
      </c>
      <c r="OT35" s="2" t="e">
        <f>IFERROR(OU35-VLOOKUP($A35,'TB2-1'!$A:$XEW,1+IFERROR(VALUE(RIGHT(OT$3,2)),RIGHT(OT$3,1)),TRUE),#N/A)</f>
        <v>#N/A</v>
      </c>
      <c r="OU35" s="9" t="e">
        <v>#N/A</v>
      </c>
      <c r="OV35" s="2" t="e">
        <f>IFERROR(OW35-VLOOKUP($A35,'TB2-1'!$A:$XEW,1+IFERROR(VALUE(RIGHT(OV$3,2)),RIGHT(OV$3,1)),TRUE),#N/A)</f>
        <v>#N/A</v>
      </c>
      <c r="OW35" s="9" t="e">
        <v>#N/A</v>
      </c>
      <c r="OX35" s="2" t="e">
        <f>IFERROR(OY35-VLOOKUP($A35,'TB2-1'!$A:$XEW,1+IFERROR(VALUE(RIGHT(OX$3,2)),RIGHT(OX$3,1)),TRUE),#N/A)</f>
        <v>#N/A</v>
      </c>
      <c r="OY35" s="2" t="e">
        <f t="shared" si="61"/>
        <v>#N/A</v>
      </c>
      <c r="OZ35" s="2" t="e">
        <f>IFERROR(PA35-VLOOKUP($A35,'TB2-1'!$A:$XEW,1+IFERROR(VALUE(RIGHT(OZ$3,2)),RIGHT(OZ$3,1)),TRUE),#N/A)</f>
        <v>#N/A</v>
      </c>
      <c r="PA35" s="2" t="e">
        <f t="shared" si="61"/>
        <v>#N/A</v>
      </c>
      <c r="PB35" s="2" t="e">
        <f>IFERROR(PC35-VLOOKUP($A35,'TB2-1'!$A:$XEW,1+IFERROR(VALUE(RIGHT(PB$3,2)),RIGHT(PB$3,1)),TRUE),#N/A)</f>
        <v>#N/A</v>
      </c>
      <c r="PC35" s="2" t="e">
        <f t="shared" si="61"/>
        <v>#N/A</v>
      </c>
      <c r="PD35" s="2" t="e">
        <f>IFERROR(PE35-VLOOKUP($A35,'TB2-1'!$A:$XEW,1+IFERROR(VALUE(RIGHT(PD$3,2)),RIGHT(PD$3,1)),TRUE),#N/A)</f>
        <v>#N/A</v>
      </c>
      <c r="PE35" s="2" t="e">
        <f t="shared" si="61"/>
        <v>#N/A</v>
      </c>
      <c r="PF35" s="2" t="e">
        <f>IFERROR(PG35-VLOOKUP($A35,'TB2-1'!$A:$XEW,1+IFERROR(VALUE(RIGHT(PF$3,2)),RIGHT(PF$3,1)),TRUE),#N/A)</f>
        <v>#N/A</v>
      </c>
      <c r="PG35" s="2" t="e">
        <f t="shared" si="61"/>
        <v>#N/A</v>
      </c>
      <c r="PH35" s="2" t="e">
        <f>IFERROR(PI35-VLOOKUP($A35,'TB2-1'!$A:$XEW,1+IFERROR(VALUE(RIGHT(PH$3,2)),RIGHT(PH$3,1)),TRUE),#N/A)</f>
        <v>#N/A</v>
      </c>
      <c r="PI35" s="2" t="e">
        <f t="shared" si="61"/>
        <v>#N/A</v>
      </c>
      <c r="PJ35" s="2" t="e">
        <f>IFERROR(PK35-VLOOKUP($A35,'TB2-1'!$A:$XEW,1+IFERROR(VALUE(RIGHT(PJ$3,2)),RIGHT(PJ$3,1)),TRUE),#N/A)</f>
        <v>#N/A</v>
      </c>
      <c r="PK35" s="2" t="e">
        <f t="shared" si="61"/>
        <v>#N/A</v>
      </c>
      <c r="PL35" s="2" t="e">
        <f>IFERROR(PM35-VLOOKUP($A35,'TB2-1'!$A:$XEW,1+IFERROR(VALUE(RIGHT(PL$3,2)),RIGHT(PL$3,1)),TRUE),#N/A)</f>
        <v>#N/A</v>
      </c>
      <c r="PM35" s="2" t="e">
        <f t="shared" si="1157"/>
        <v>#N/A</v>
      </c>
      <c r="PN35" s="2" t="e">
        <f>IFERROR(PO35-VLOOKUP($A35,'TB2-1'!$A:$XEW,1+IFERROR(VALUE(RIGHT(PN$3,2)),RIGHT(PN$3,1)),TRUE),#N/A)</f>
        <v>#N/A</v>
      </c>
      <c r="PO35" s="2" t="e">
        <f t="shared" si="62"/>
        <v>#N/A</v>
      </c>
      <c r="PP35" s="2" t="e">
        <f>IFERROR(PQ35-VLOOKUP($A35,'TB2-1'!$A:$XEW,1+IFERROR(VALUE(RIGHT(PP$3,2)),RIGHT(PP$3,1)),TRUE),#N/A)</f>
        <v>#N/A</v>
      </c>
      <c r="PQ35" s="2" t="e">
        <f t="shared" si="63"/>
        <v>#N/A</v>
      </c>
      <c r="PR35" s="5" t="e">
        <f>IFERROR(PS35-VLOOKUP($A35,'TB2-1'!$A:$XEW,1+IFERROR(VALUE(RIGHT(PR$3,2)),RIGHT(PR$3,1)),TRUE),#N/A)</f>
        <v>#N/A</v>
      </c>
      <c r="PS35" s="9" t="e">
        <v>#N/A</v>
      </c>
      <c r="PT35" s="5" t="e">
        <f>IFERROR(PU35-VLOOKUP($A35,'TB2-1'!$A:$XEW,1+IFERROR(VALUE(RIGHT(PT$3,2)),RIGHT(PT$3,1)),TRUE),#N/A)</f>
        <v>#N/A</v>
      </c>
      <c r="PU35" s="9" t="e">
        <v>#N/A</v>
      </c>
      <c r="PV35" s="5" t="e">
        <f>IFERROR(PW35-VLOOKUP($A35,'TB2-1'!$A:$XEW,1+IFERROR(VALUE(RIGHT(PV$3,2)),RIGHT(PV$3,1)),TRUE),#N/A)</f>
        <v>#N/A</v>
      </c>
      <c r="PW35" s="9" t="e">
        <v>#N/A</v>
      </c>
      <c r="PX35" s="5" t="e">
        <f>IFERROR(PY35-VLOOKUP($A35,'TB2-1'!$A:$XEW,1+IFERROR(VALUE(RIGHT(PX$3,2)),RIGHT(PX$3,1)),TRUE),#N/A)</f>
        <v>#N/A</v>
      </c>
      <c r="PY35" s="9" t="e">
        <v>#N/A</v>
      </c>
      <c r="PZ35" s="5" t="e">
        <f>IFERROR(QA35-VLOOKUP($A35,'TB2-1'!$A:$XEW,1+IFERROR(VALUE(RIGHT(PZ$3,2)),RIGHT(PZ$3,1)),TRUE),#N/A)</f>
        <v>#N/A</v>
      </c>
      <c r="QA35" s="9" t="e">
        <v>#N/A</v>
      </c>
      <c r="QB35" s="5" t="e">
        <f>IFERROR(QC35-VLOOKUP($A35,'TB2-1'!$A:$XEW,1+IFERROR(VALUE(RIGHT(QB$3,2)),RIGHT(QB$3,1)),TRUE),#N/A)</f>
        <v>#N/A</v>
      </c>
      <c r="QC35" s="9" t="e">
        <v>#N/A</v>
      </c>
      <c r="QD35" s="5" t="e">
        <f>IFERROR(QE35-VLOOKUP($A35,'TB2-1'!$A:$XEW,1+IFERROR(VALUE(RIGHT(QD$3,2)),RIGHT(QD$3,1)),TRUE),#N/A)</f>
        <v>#N/A</v>
      </c>
      <c r="QE35" s="9" t="e">
        <v>#N/A</v>
      </c>
      <c r="QF35" s="5" t="e">
        <f>IFERROR(QG35-VLOOKUP($A35,'TB2-1'!$A:$XEW,1+IFERROR(VALUE(RIGHT(QF$3,2)),RIGHT(QF$3,1)),TRUE),#N/A)</f>
        <v>#N/A</v>
      </c>
      <c r="QG35" s="9" t="e">
        <v>#N/A</v>
      </c>
      <c r="QH35" s="5" t="e">
        <f>IFERROR(QI35-VLOOKUP($A35,'TB2-1'!$A:$XEW,1+IFERROR(VALUE(RIGHT(QH$3,2)),RIGHT(QH$3,1)),TRUE),#N/A)</f>
        <v>#N/A</v>
      </c>
      <c r="QI35" s="5" t="e">
        <f t="shared" si="64"/>
        <v>#N/A</v>
      </c>
      <c r="QJ35" s="5" t="e">
        <f>IFERROR(QK35-VLOOKUP($A35,'TB2-1'!$A:$XEW,1+IFERROR(VALUE(RIGHT(QJ$3,2)),RIGHT(QJ$3,1)),TRUE),#N/A)</f>
        <v>#N/A</v>
      </c>
      <c r="QK35" s="5" t="e">
        <f t="shared" si="64"/>
        <v>#N/A</v>
      </c>
      <c r="QL35" s="5" t="e">
        <f>IFERROR(QM35-VLOOKUP($A35,'TB2-1'!$A:$XEW,1+IFERROR(VALUE(RIGHT(QL$3,2)),RIGHT(QL$3,1)),TRUE),#N/A)</f>
        <v>#N/A</v>
      </c>
      <c r="QM35" s="5" t="e">
        <f t="shared" si="64"/>
        <v>#N/A</v>
      </c>
      <c r="QN35" s="5" t="e">
        <f>IFERROR(QO35-VLOOKUP($A35,'TB2-1'!$A:$XEW,1+IFERROR(VALUE(RIGHT(QN$3,2)),RIGHT(QN$3,1)),TRUE),#N/A)</f>
        <v>#N/A</v>
      </c>
      <c r="QO35" s="5" t="e">
        <f t="shared" si="64"/>
        <v>#N/A</v>
      </c>
      <c r="QP35" s="5" t="e">
        <f>IFERROR(QQ35-VLOOKUP($A35,'TB2-1'!$A:$XEW,1+IFERROR(VALUE(RIGHT(QP$3,2)),RIGHT(QP$3,1)),TRUE),#N/A)</f>
        <v>#N/A</v>
      </c>
      <c r="QQ35" s="5" t="e">
        <f t="shared" si="64"/>
        <v>#N/A</v>
      </c>
      <c r="QR35" s="5" t="e">
        <f>IFERROR(QS35-VLOOKUP($A35,'TB2-1'!$A:$XEW,1+IFERROR(VALUE(RIGHT(QR$3,2)),RIGHT(QR$3,1)),TRUE),#N/A)</f>
        <v>#N/A</v>
      </c>
      <c r="QS35" s="5" t="e">
        <f t="shared" si="64"/>
        <v>#N/A</v>
      </c>
      <c r="QT35" s="5" t="e">
        <f>IFERROR(QU35-VLOOKUP($A35,'TB2-1'!$A:$XEW,1+IFERROR(VALUE(RIGHT(QT$3,2)),RIGHT(QT$3,1)),TRUE),#N/A)</f>
        <v>#N/A</v>
      </c>
      <c r="QU35" s="5" t="e">
        <f t="shared" si="64"/>
        <v>#N/A</v>
      </c>
      <c r="QV35" s="5" t="e">
        <f>IFERROR(QW35-VLOOKUP($A35,'TB2-1'!$A:$XEW,1+IFERROR(VALUE(RIGHT(QV$3,2)),RIGHT(QV$3,1)),TRUE),#N/A)</f>
        <v>#N/A</v>
      </c>
      <c r="QW35" s="5" t="e">
        <f t="shared" si="1159"/>
        <v>#N/A</v>
      </c>
      <c r="QX35" s="5" t="e">
        <f>IFERROR(QY35-VLOOKUP($A35,'TB2-1'!$A:$XEW,1+IFERROR(VALUE(RIGHT(QX$3,2)),RIGHT(QX$3,1)),TRUE),#N/A)</f>
        <v>#N/A</v>
      </c>
      <c r="QY35" s="5" t="e">
        <f t="shared" si="65"/>
        <v>#N/A</v>
      </c>
      <c r="QZ35" s="5" t="e">
        <f>IFERROR(RA35-VLOOKUP($A35,'TB2-1'!$A:$XEW,1+IFERROR(VALUE(RIGHT(QZ$3,2)),RIGHT(QZ$3,1)),TRUE),#N/A)</f>
        <v>#N/A</v>
      </c>
      <c r="RA35" s="5" t="e">
        <f t="shared" si="66"/>
        <v>#N/A</v>
      </c>
      <c r="RB35" s="2" t="e">
        <f>IFERROR(RC35-VLOOKUP($A35,'TB2-1'!$A:$XEW,1+IFERROR(VALUE(RIGHT(RB$3,2)),RIGHT(RB$3,1)),TRUE),#N/A)</f>
        <v>#N/A</v>
      </c>
      <c r="RC35" s="9" t="e">
        <v>#N/A</v>
      </c>
      <c r="RD35" s="2" t="e">
        <f>IFERROR(RE35-VLOOKUP($A35,'TB2-1'!$A:$XEW,1+IFERROR(VALUE(RIGHT(RD$3,2)),RIGHT(RD$3,1)),TRUE),#N/A)</f>
        <v>#N/A</v>
      </c>
      <c r="RE35" s="9" t="e">
        <v>#N/A</v>
      </c>
      <c r="RF35" s="2" t="e">
        <f>IFERROR(RG35-VLOOKUP($A35,'TB2-1'!$A:$XEW,1+IFERROR(VALUE(RIGHT(RF$3,2)),RIGHT(RF$3,1)),TRUE),#N/A)</f>
        <v>#N/A</v>
      </c>
      <c r="RG35" s="9" t="e">
        <v>#N/A</v>
      </c>
      <c r="RH35" s="2" t="e">
        <f>IFERROR(RI35-VLOOKUP($A35,'TB2-1'!$A:$XEW,1+IFERROR(VALUE(RIGHT(RH$3,2)),RIGHT(RH$3,1)),TRUE),#N/A)</f>
        <v>#N/A</v>
      </c>
      <c r="RI35" s="9" t="e">
        <v>#N/A</v>
      </c>
      <c r="RJ35" s="2" t="e">
        <f>IFERROR(RK35-VLOOKUP($A35,'TB2-1'!$A:$XEW,1+IFERROR(VALUE(RIGHT(RJ$3,2)),RIGHT(RJ$3,1)),TRUE),#N/A)</f>
        <v>#N/A</v>
      </c>
      <c r="RK35" s="9" t="e">
        <v>#N/A</v>
      </c>
      <c r="RL35" s="2" t="e">
        <f>IFERROR(RM35-VLOOKUP($A35,'TB2-1'!$A:$XEW,1+IFERROR(VALUE(RIGHT(RL$3,2)),RIGHT(RL$3,1)),TRUE),#N/A)</f>
        <v>#N/A</v>
      </c>
      <c r="RM35" s="9" t="e">
        <v>#N/A</v>
      </c>
      <c r="RN35" s="2" t="e">
        <f>IFERROR(RO35-VLOOKUP($A35,'TB2-1'!$A:$XEW,1+IFERROR(VALUE(RIGHT(RN$3,2)),RIGHT(RN$3,1)),TRUE),#N/A)</f>
        <v>#N/A</v>
      </c>
      <c r="RO35" s="9" t="e">
        <v>#N/A</v>
      </c>
      <c r="RP35" s="2" t="e">
        <f>IFERROR(RQ35-VLOOKUP($A35,'TB2-1'!$A:$XEW,1+IFERROR(VALUE(RIGHT(RP$3,2)),RIGHT(RP$3,1)),TRUE),#N/A)</f>
        <v>#N/A</v>
      </c>
      <c r="RQ35" s="9" t="e">
        <v>#N/A</v>
      </c>
      <c r="RR35" s="2" t="e">
        <f>IFERROR(RS35-VLOOKUP($A35,'TB2-1'!$A:$XEW,1+IFERROR(VALUE(RIGHT(RR$3,2)),RIGHT(RR$3,1)),TRUE),#N/A)</f>
        <v>#N/A</v>
      </c>
      <c r="RS35" s="2" t="e">
        <f t="shared" si="67"/>
        <v>#N/A</v>
      </c>
      <c r="RT35" s="2" t="e">
        <f>IFERROR(RU35-VLOOKUP($A35,'TB2-1'!$A:$XEW,1+IFERROR(VALUE(RIGHT(RT$3,2)),RIGHT(RT$3,1)),TRUE),#N/A)</f>
        <v>#N/A</v>
      </c>
      <c r="RU35" s="2" t="e">
        <f t="shared" si="67"/>
        <v>#N/A</v>
      </c>
      <c r="RV35" s="2" t="e">
        <f>IFERROR(RW35-VLOOKUP($A35,'TB2-1'!$A:$XEW,1+IFERROR(VALUE(RIGHT(RV$3,2)),RIGHT(RV$3,1)),TRUE),#N/A)</f>
        <v>#N/A</v>
      </c>
      <c r="RW35" s="2" t="e">
        <f t="shared" si="67"/>
        <v>#N/A</v>
      </c>
      <c r="RX35" s="2" t="e">
        <f>IFERROR(RY35-VLOOKUP($A35,'TB2-1'!$A:$XEW,1+IFERROR(VALUE(RIGHT(RX$3,2)),RIGHT(RX$3,1)),TRUE),#N/A)</f>
        <v>#N/A</v>
      </c>
      <c r="RY35" s="2" t="e">
        <f t="shared" si="67"/>
        <v>#N/A</v>
      </c>
      <c r="RZ35" s="2" t="e">
        <f>IFERROR(SA35-VLOOKUP($A35,'TB2-1'!$A:$XEW,1+IFERROR(VALUE(RIGHT(RZ$3,2)),RIGHT(RZ$3,1)),TRUE),#N/A)</f>
        <v>#N/A</v>
      </c>
      <c r="SA35" s="2" t="e">
        <f t="shared" si="67"/>
        <v>#N/A</v>
      </c>
      <c r="SB35" s="2" t="e">
        <f>IFERROR(SC35-VLOOKUP($A35,'TB2-1'!$A:$XEW,1+IFERROR(VALUE(RIGHT(SB$3,2)),RIGHT(SB$3,1)),TRUE),#N/A)</f>
        <v>#N/A</v>
      </c>
      <c r="SC35" s="2" t="e">
        <f t="shared" si="67"/>
        <v>#N/A</v>
      </c>
      <c r="SD35" s="2" t="e">
        <f>IFERROR(SE35-VLOOKUP($A35,'TB2-1'!$A:$XEW,1+IFERROR(VALUE(RIGHT(SD$3,2)),RIGHT(SD$3,1)),TRUE),#N/A)</f>
        <v>#N/A</v>
      </c>
      <c r="SE35" s="2" t="e">
        <f t="shared" si="67"/>
        <v>#N/A</v>
      </c>
      <c r="SF35" s="2" t="e">
        <f>IFERROR(SG35-VLOOKUP($A35,'TB2-1'!$A:$XEW,1+IFERROR(VALUE(RIGHT(SF$3,2)),RIGHT(SF$3,1)),TRUE),#N/A)</f>
        <v>#N/A</v>
      </c>
      <c r="SG35" s="2" t="e">
        <f t="shared" si="1161"/>
        <v>#N/A</v>
      </c>
      <c r="SH35" s="2" t="e">
        <f>IFERROR(SI35-VLOOKUP($A35,'TB2-1'!$A:$XEW,1+IFERROR(VALUE(RIGHT(SH$3,2)),RIGHT(SH$3,1)),TRUE),#N/A)</f>
        <v>#N/A</v>
      </c>
      <c r="SI35" s="2" t="e">
        <f t="shared" si="68"/>
        <v>#N/A</v>
      </c>
      <c r="SJ35" s="2" t="e">
        <f>IFERROR(SK35-VLOOKUP($A35,'TB2-1'!$A:$XEW,1+IFERROR(VALUE(RIGHT(SJ$3,2)),RIGHT(SJ$3,1)),TRUE),#N/A)</f>
        <v>#N/A</v>
      </c>
      <c r="SK35" s="2" t="e">
        <f t="shared" si="69"/>
        <v>#N/A</v>
      </c>
      <c r="SL35" s="5" t="e">
        <f>IFERROR(SM35-VLOOKUP($A35,'TB2-1'!$A:$XEW,1+IFERROR(VALUE(RIGHT(SL$3,2)),RIGHT(SL$3,1)),TRUE),#N/A)</f>
        <v>#N/A</v>
      </c>
      <c r="SM35" s="9" t="e">
        <v>#N/A</v>
      </c>
      <c r="SN35" s="5" t="e">
        <f>IFERROR(SO35-VLOOKUP($A35,'TB2-1'!$A:$XEW,1+IFERROR(VALUE(RIGHT(SN$3,2)),RIGHT(SN$3,1)),TRUE),#N/A)</f>
        <v>#N/A</v>
      </c>
      <c r="SO35" s="9" t="e">
        <v>#N/A</v>
      </c>
      <c r="SP35" s="5" t="e">
        <f>IFERROR(SQ35-VLOOKUP($A35,'TB2-1'!$A:$XEW,1+IFERROR(VALUE(RIGHT(SP$3,2)),RIGHT(SP$3,1)),TRUE),#N/A)</f>
        <v>#N/A</v>
      </c>
      <c r="SQ35" s="9" t="e">
        <v>#N/A</v>
      </c>
      <c r="SR35" s="5" t="e">
        <f>IFERROR(SS35-VLOOKUP($A35,'TB2-1'!$A:$XEW,1+IFERROR(VALUE(RIGHT(SR$3,2)),RIGHT(SR$3,1)),TRUE),#N/A)</f>
        <v>#N/A</v>
      </c>
      <c r="SS35" s="9" t="e">
        <v>#N/A</v>
      </c>
      <c r="ST35" s="5" t="e">
        <f>IFERROR(SU35-VLOOKUP($A35,'TB2-1'!$A:$XEW,1+IFERROR(VALUE(RIGHT(ST$3,2)),RIGHT(ST$3,1)),TRUE),#N/A)</f>
        <v>#N/A</v>
      </c>
      <c r="SU35" s="9" t="e">
        <v>#N/A</v>
      </c>
      <c r="SV35" s="5" t="e">
        <f>IFERROR(SW35-VLOOKUP($A35,'TB2-1'!$A:$XEW,1+IFERROR(VALUE(RIGHT(SV$3,2)),RIGHT(SV$3,1)),TRUE),#N/A)</f>
        <v>#N/A</v>
      </c>
      <c r="SW35" s="9" t="e">
        <v>#N/A</v>
      </c>
      <c r="SX35" s="5" t="e">
        <f>IFERROR(SY35-VLOOKUP($A35,'TB2-1'!$A:$XEW,1+IFERROR(VALUE(RIGHT(SX$3,2)),RIGHT(SX$3,1)),TRUE),#N/A)</f>
        <v>#N/A</v>
      </c>
      <c r="SY35" s="9" t="e">
        <v>#N/A</v>
      </c>
      <c r="SZ35" s="5" t="e">
        <f>IFERROR(TA35-VLOOKUP($A35,'TB2-1'!$A:$XEW,1+IFERROR(VALUE(RIGHT(SZ$3,2)),RIGHT(SZ$3,1)),TRUE),#N/A)</f>
        <v>#N/A</v>
      </c>
      <c r="TA35" s="9" t="e">
        <v>#N/A</v>
      </c>
      <c r="TB35" s="5" t="e">
        <f>IFERROR(TC35-VLOOKUP($A35,'TB2-1'!$A:$XEW,1+IFERROR(VALUE(RIGHT(TB$3,2)),RIGHT(TB$3,1)),TRUE),#N/A)</f>
        <v>#N/A</v>
      </c>
      <c r="TC35" s="5" t="e">
        <f t="shared" si="70"/>
        <v>#N/A</v>
      </c>
      <c r="TD35" s="5" t="e">
        <f>IFERROR(TE35-VLOOKUP($A35,'TB2-1'!$A:$XEW,1+IFERROR(VALUE(RIGHT(TD$3,2)),RIGHT(TD$3,1)),TRUE),#N/A)</f>
        <v>#N/A</v>
      </c>
      <c r="TE35" s="5" t="e">
        <f t="shared" si="70"/>
        <v>#N/A</v>
      </c>
      <c r="TF35" s="5" t="e">
        <f>IFERROR(TG35-VLOOKUP($A35,'TB2-1'!$A:$XEW,1+IFERROR(VALUE(RIGHT(TF$3,2)),RIGHT(TF$3,1)),TRUE),#N/A)</f>
        <v>#N/A</v>
      </c>
      <c r="TG35" s="5" t="e">
        <f t="shared" si="70"/>
        <v>#N/A</v>
      </c>
      <c r="TH35" s="5" t="e">
        <f>IFERROR(TI35-VLOOKUP($A35,'TB2-1'!$A:$XEW,1+IFERROR(VALUE(RIGHT(TH$3,2)),RIGHT(TH$3,1)),TRUE),#N/A)</f>
        <v>#N/A</v>
      </c>
      <c r="TI35" s="5" t="e">
        <f t="shared" si="70"/>
        <v>#N/A</v>
      </c>
      <c r="TJ35" s="5" t="e">
        <f>IFERROR(TK35-VLOOKUP($A35,'TB2-1'!$A:$XEW,1+IFERROR(VALUE(RIGHT(TJ$3,2)),RIGHT(TJ$3,1)),TRUE),#N/A)</f>
        <v>#N/A</v>
      </c>
      <c r="TK35" s="5" t="e">
        <f t="shared" si="70"/>
        <v>#N/A</v>
      </c>
      <c r="TL35" s="5" t="e">
        <f>IFERROR(TM35-VLOOKUP($A35,'TB2-1'!$A:$XEW,1+IFERROR(VALUE(RIGHT(TL$3,2)),RIGHT(TL$3,1)),TRUE),#N/A)</f>
        <v>#N/A</v>
      </c>
      <c r="TM35" s="5" t="e">
        <f t="shared" si="70"/>
        <v>#N/A</v>
      </c>
      <c r="TN35" s="5" t="e">
        <f>IFERROR(TO35-VLOOKUP($A35,'TB2-1'!$A:$XEW,1+IFERROR(VALUE(RIGHT(TN$3,2)),RIGHT(TN$3,1)),TRUE),#N/A)</f>
        <v>#N/A</v>
      </c>
      <c r="TO35" s="5" t="e">
        <f t="shared" si="70"/>
        <v>#N/A</v>
      </c>
      <c r="TP35" s="5" t="e">
        <f>IFERROR(TQ35-VLOOKUP($A35,'TB2-1'!$A:$XEW,1+IFERROR(VALUE(RIGHT(TP$3,2)),RIGHT(TP$3,1)),TRUE),#N/A)</f>
        <v>#N/A</v>
      </c>
      <c r="TQ35" s="5" t="e">
        <f t="shared" si="1163"/>
        <v>#N/A</v>
      </c>
      <c r="TR35" s="5" t="e">
        <f>IFERROR(TS35-VLOOKUP($A35,'TB2-1'!$A:$XEW,1+IFERROR(VALUE(RIGHT(TR$3,2)),RIGHT(TR$3,1)),TRUE),#N/A)</f>
        <v>#N/A</v>
      </c>
      <c r="TS35" s="5" t="e">
        <f t="shared" si="71"/>
        <v>#N/A</v>
      </c>
      <c r="TT35" s="5" t="e">
        <f>IFERROR(TU35-VLOOKUP($A35,'TB2-1'!$A:$XEW,1+IFERROR(VALUE(RIGHT(TT$3,2)),RIGHT(TT$3,1)),TRUE),#N/A)</f>
        <v>#N/A</v>
      </c>
      <c r="TU35" s="5" t="e">
        <f t="shared" si="72"/>
        <v>#N/A</v>
      </c>
      <c r="TV35" s="2" t="e">
        <f>IFERROR(TW35-VLOOKUP($A35,'TB2-1'!$A:$XEW,1+IFERROR(VALUE(RIGHT(TV$3,2)),RIGHT(TV$3,1)),TRUE),#N/A)</f>
        <v>#N/A</v>
      </c>
      <c r="TW35" s="9" t="e">
        <v>#N/A</v>
      </c>
      <c r="TX35" s="2" t="e">
        <f>IFERROR(TY35-VLOOKUP($A35,'TB2-1'!$A:$XEW,1+IFERROR(VALUE(RIGHT(TX$3,2)),RIGHT(TX$3,1)),TRUE),#N/A)</f>
        <v>#N/A</v>
      </c>
      <c r="TY35" s="9" t="e">
        <v>#N/A</v>
      </c>
      <c r="TZ35" s="2" t="e">
        <f>IFERROR(UA35-VLOOKUP($A35,'TB2-1'!$A:$XEW,1+IFERROR(VALUE(RIGHT(TZ$3,2)),RIGHT(TZ$3,1)),TRUE),#N/A)</f>
        <v>#N/A</v>
      </c>
      <c r="UA35" s="9" t="e">
        <v>#N/A</v>
      </c>
      <c r="UB35" s="2" t="e">
        <f>IFERROR(UC35-VLOOKUP($A35,'TB2-1'!$A:$XEW,1+IFERROR(VALUE(RIGHT(UB$3,2)),RIGHT(UB$3,1)),TRUE),#N/A)</f>
        <v>#N/A</v>
      </c>
      <c r="UC35" s="9" t="e">
        <v>#N/A</v>
      </c>
      <c r="UD35" s="2" t="e">
        <f>IFERROR(UE35-VLOOKUP($A35,'TB2-1'!$A:$XEW,1+IFERROR(VALUE(RIGHT(UD$3,2)),RIGHT(UD$3,1)),TRUE),#N/A)</f>
        <v>#N/A</v>
      </c>
      <c r="UE35" s="9" t="e">
        <v>#N/A</v>
      </c>
      <c r="UF35" s="2" t="e">
        <f>IFERROR(UG35-VLOOKUP($A35,'TB2-1'!$A:$XEW,1+IFERROR(VALUE(RIGHT(UF$3,2)),RIGHT(UF$3,1)),TRUE),#N/A)</f>
        <v>#N/A</v>
      </c>
      <c r="UG35" s="9" t="e">
        <v>#N/A</v>
      </c>
      <c r="UH35" s="2" t="e">
        <f>IFERROR(UI35-VLOOKUP($A35,'TB2-1'!$A:$XEW,1+IFERROR(VALUE(RIGHT(UH$3,2)),RIGHT(UH$3,1)),TRUE),#N/A)</f>
        <v>#N/A</v>
      </c>
      <c r="UI35" s="9" t="e">
        <v>#N/A</v>
      </c>
      <c r="UJ35" s="2" t="e">
        <f>IFERROR(UK35-VLOOKUP($A35,'TB2-1'!$A:$XEW,1+IFERROR(VALUE(RIGHT(UJ$3,2)),RIGHT(UJ$3,1)),TRUE),#N/A)</f>
        <v>#N/A</v>
      </c>
      <c r="UK35" s="9" t="e">
        <v>#N/A</v>
      </c>
      <c r="UL35" s="2" t="e">
        <f>IFERROR(UM35-VLOOKUP($A35,'TB2-1'!$A:$XEW,1+IFERROR(VALUE(RIGHT(UL$3,2)),RIGHT(UL$3,1)),TRUE),#N/A)</f>
        <v>#N/A</v>
      </c>
      <c r="UM35" s="2" t="e">
        <f t="shared" si="73"/>
        <v>#N/A</v>
      </c>
      <c r="UN35" s="2" t="e">
        <f>IFERROR(UO35-VLOOKUP($A35,'TB2-1'!$A:$XEW,1+IFERROR(VALUE(RIGHT(UN$3,2)),RIGHT(UN$3,1)),TRUE),#N/A)</f>
        <v>#N/A</v>
      </c>
      <c r="UO35" s="2" t="e">
        <f t="shared" si="73"/>
        <v>#N/A</v>
      </c>
      <c r="UP35" s="2" t="e">
        <f>IFERROR(UQ35-VLOOKUP($A35,'TB2-1'!$A:$XEW,1+IFERROR(VALUE(RIGHT(UP$3,2)),RIGHT(UP$3,1)),TRUE),#N/A)</f>
        <v>#N/A</v>
      </c>
      <c r="UQ35" s="2" t="e">
        <f t="shared" si="73"/>
        <v>#N/A</v>
      </c>
      <c r="UR35" s="2" t="e">
        <f>IFERROR(US35-VLOOKUP($A35,'TB2-1'!$A:$XEW,1+IFERROR(VALUE(RIGHT(UR$3,2)),RIGHT(UR$3,1)),TRUE),#N/A)</f>
        <v>#N/A</v>
      </c>
      <c r="US35" s="2" t="e">
        <f t="shared" si="73"/>
        <v>#N/A</v>
      </c>
      <c r="UT35" s="2" t="e">
        <f>IFERROR(UU35-VLOOKUP($A35,'TB2-1'!$A:$XEW,1+IFERROR(VALUE(RIGHT(UT$3,2)),RIGHT(UT$3,1)),TRUE),#N/A)</f>
        <v>#N/A</v>
      </c>
      <c r="UU35" s="2" t="e">
        <f t="shared" si="73"/>
        <v>#N/A</v>
      </c>
      <c r="UV35" s="2" t="e">
        <f>IFERROR(UW35-VLOOKUP($A35,'TB2-1'!$A:$XEW,1+IFERROR(VALUE(RIGHT(UV$3,2)),RIGHT(UV$3,1)),TRUE),#N/A)</f>
        <v>#N/A</v>
      </c>
      <c r="UW35" s="2" t="e">
        <f t="shared" si="73"/>
        <v>#N/A</v>
      </c>
      <c r="UX35" s="2" t="e">
        <f>IFERROR(UY35-VLOOKUP($A35,'TB2-1'!$A:$XEW,1+IFERROR(VALUE(RIGHT(UX$3,2)),RIGHT(UX$3,1)),TRUE),#N/A)</f>
        <v>#N/A</v>
      </c>
      <c r="UY35" s="2" t="e">
        <f t="shared" si="73"/>
        <v>#N/A</v>
      </c>
      <c r="UZ35" s="2" t="e">
        <f>IFERROR(VA35-VLOOKUP($A35,'TB2-1'!$A:$XEW,1+IFERROR(VALUE(RIGHT(UZ$3,2)),RIGHT(UZ$3,1)),TRUE),#N/A)</f>
        <v>#N/A</v>
      </c>
      <c r="VA35" s="2" t="e">
        <f t="shared" si="1165"/>
        <v>#N/A</v>
      </c>
      <c r="VB35" s="2" t="e">
        <f>IFERROR(VC35-VLOOKUP($A35,'TB2-1'!$A:$XEW,1+IFERROR(VALUE(RIGHT(VB$3,2)),RIGHT(VB$3,1)),TRUE),#N/A)</f>
        <v>#N/A</v>
      </c>
      <c r="VC35" s="2" t="e">
        <f t="shared" si="74"/>
        <v>#N/A</v>
      </c>
      <c r="VD35" s="2" t="e">
        <f>IFERROR(VE35-VLOOKUP($A35,'TB2-1'!$A:$XEW,1+IFERROR(VALUE(RIGHT(VD$3,2)),RIGHT(VD$3,1)),TRUE),#N/A)</f>
        <v>#N/A</v>
      </c>
      <c r="VE35" s="2" t="e">
        <f t="shared" si="75"/>
        <v>#N/A</v>
      </c>
      <c r="VF35" s="5" t="e">
        <f>IFERROR(VG35-VLOOKUP($A35,'TB2-1'!$A:$XEW,1+IFERROR(VALUE(RIGHT(VF$3,2)),RIGHT(VF$3,1)),TRUE),#N/A)</f>
        <v>#N/A</v>
      </c>
      <c r="VG35" s="9" t="e">
        <v>#N/A</v>
      </c>
      <c r="VH35" s="5" t="e">
        <f>IFERROR(VI35-VLOOKUP($A35,'TB2-1'!$A:$XEW,1+IFERROR(VALUE(RIGHT(VH$3,2)),RIGHT(VH$3,1)),TRUE),#N/A)</f>
        <v>#N/A</v>
      </c>
      <c r="VI35" s="9" t="e">
        <v>#N/A</v>
      </c>
      <c r="VJ35" s="5" t="e">
        <f>IFERROR(VK35-VLOOKUP($A35,'TB2-1'!$A:$XEW,1+IFERROR(VALUE(RIGHT(VJ$3,2)),RIGHT(VJ$3,1)),TRUE),#N/A)</f>
        <v>#N/A</v>
      </c>
      <c r="VK35" s="9" t="e">
        <v>#N/A</v>
      </c>
      <c r="VL35" s="5" t="e">
        <f>IFERROR(VM35-VLOOKUP($A35,'TB2-1'!$A:$XEW,1+IFERROR(VALUE(RIGHT(VL$3,2)),RIGHT(VL$3,1)),TRUE),#N/A)</f>
        <v>#N/A</v>
      </c>
      <c r="VM35" s="9" t="e">
        <v>#N/A</v>
      </c>
      <c r="VN35" s="5" t="e">
        <f>IFERROR(VO35-VLOOKUP($A35,'TB2-1'!$A:$XEW,1+IFERROR(VALUE(RIGHT(VN$3,2)),RIGHT(VN$3,1)),TRUE),#N/A)</f>
        <v>#N/A</v>
      </c>
      <c r="VO35" s="9" t="e">
        <v>#N/A</v>
      </c>
      <c r="VP35" s="5" t="e">
        <f>IFERROR(VQ35-VLOOKUP($A35,'TB2-1'!$A:$XEW,1+IFERROR(VALUE(RIGHT(VP$3,2)),RIGHT(VP$3,1)),TRUE),#N/A)</f>
        <v>#N/A</v>
      </c>
      <c r="VQ35" s="9" t="e">
        <v>#N/A</v>
      </c>
      <c r="VR35" s="5" t="e">
        <f>IFERROR(VS35-VLOOKUP($A35,'TB2-1'!$A:$XEW,1+IFERROR(VALUE(RIGHT(VR$3,2)),RIGHT(VR$3,1)),TRUE),#N/A)</f>
        <v>#N/A</v>
      </c>
      <c r="VS35" s="9" t="e">
        <v>#N/A</v>
      </c>
      <c r="VT35" s="5" t="e">
        <f>IFERROR(VU35-VLOOKUP($A35,'TB2-1'!$A:$XEW,1+IFERROR(VALUE(RIGHT(VT$3,2)),RIGHT(VT$3,1)),TRUE),#N/A)</f>
        <v>#N/A</v>
      </c>
      <c r="VU35" s="9" t="e">
        <v>#N/A</v>
      </c>
      <c r="VV35" s="5" t="e">
        <f>IFERROR(VW35-VLOOKUP($A35,'TB2-1'!$A:$XEW,1+IFERROR(VALUE(RIGHT(VV$3,2)),RIGHT(VV$3,1)),TRUE),#N/A)</f>
        <v>#N/A</v>
      </c>
      <c r="VW35" s="5" t="e">
        <f t="shared" si="76"/>
        <v>#N/A</v>
      </c>
      <c r="VX35" s="5" t="e">
        <f>IFERROR(VY35-VLOOKUP($A35,'TB2-1'!$A:$XEW,1+IFERROR(VALUE(RIGHT(VX$3,2)),RIGHT(VX$3,1)),TRUE),#N/A)</f>
        <v>#N/A</v>
      </c>
      <c r="VY35" s="5" t="e">
        <f t="shared" si="76"/>
        <v>#N/A</v>
      </c>
      <c r="VZ35" s="5" t="e">
        <f>IFERROR(WA35-VLOOKUP($A35,'TB2-1'!$A:$XEW,1+IFERROR(VALUE(RIGHT(VZ$3,2)),RIGHT(VZ$3,1)),TRUE),#N/A)</f>
        <v>#N/A</v>
      </c>
      <c r="WA35" s="5" t="e">
        <f t="shared" si="76"/>
        <v>#N/A</v>
      </c>
      <c r="WB35" s="5" t="e">
        <f>IFERROR(WC35-VLOOKUP($A35,'TB2-1'!$A:$XEW,1+IFERROR(VALUE(RIGHT(WB$3,2)),RIGHT(WB$3,1)),TRUE),#N/A)</f>
        <v>#N/A</v>
      </c>
      <c r="WC35" s="5" t="e">
        <f t="shared" si="76"/>
        <v>#N/A</v>
      </c>
      <c r="WD35" s="5" t="e">
        <f>IFERROR(WE35-VLOOKUP($A35,'TB2-1'!$A:$XEW,1+IFERROR(VALUE(RIGHT(WD$3,2)),RIGHT(WD$3,1)),TRUE),#N/A)</f>
        <v>#N/A</v>
      </c>
      <c r="WE35" s="5" t="e">
        <f t="shared" si="76"/>
        <v>#N/A</v>
      </c>
      <c r="WF35" s="5" t="e">
        <f>IFERROR(WG35-VLOOKUP($A35,'TB2-1'!$A:$XEW,1+IFERROR(VALUE(RIGHT(WF$3,2)),RIGHT(WF$3,1)),TRUE),#N/A)</f>
        <v>#N/A</v>
      </c>
      <c r="WG35" s="5" t="e">
        <f t="shared" si="76"/>
        <v>#N/A</v>
      </c>
      <c r="WH35" s="5" t="e">
        <f>IFERROR(WI35-VLOOKUP($A35,'TB2-1'!$A:$XEW,1+IFERROR(VALUE(RIGHT(WH$3,2)),RIGHT(WH$3,1)),TRUE),#N/A)</f>
        <v>#N/A</v>
      </c>
      <c r="WI35" s="5" t="e">
        <f t="shared" si="76"/>
        <v>#N/A</v>
      </c>
      <c r="WJ35" s="5" t="e">
        <f>IFERROR(WK35-VLOOKUP($A35,'TB2-1'!$A:$XEW,1+IFERROR(VALUE(RIGHT(WJ$3,2)),RIGHT(WJ$3,1)),TRUE),#N/A)</f>
        <v>#N/A</v>
      </c>
      <c r="WK35" s="5" t="e">
        <f t="shared" si="1167"/>
        <v>#N/A</v>
      </c>
      <c r="WL35" s="5" t="e">
        <f>IFERROR(WM35-VLOOKUP($A35,'TB2-1'!$A:$XEW,1+IFERROR(VALUE(RIGHT(WL$3,2)),RIGHT(WL$3,1)),TRUE),#N/A)</f>
        <v>#N/A</v>
      </c>
      <c r="WM35" s="5" t="e">
        <f t="shared" si="77"/>
        <v>#N/A</v>
      </c>
      <c r="WN35" s="5" t="e">
        <f>IFERROR(WO35-VLOOKUP($A35,'TB2-1'!$A:$XEW,1+IFERROR(VALUE(RIGHT(WN$3,2)),RIGHT(WN$3,1)),TRUE),#N/A)</f>
        <v>#N/A</v>
      </c>
      <c r="WO35" s="5" t="e">
        <f t="shared" si="78"/>
        <v>#N/A</v>
      </c>
      <c r="WP35" s="2" t="e">
        <f>IFERROR(WQ35-VLOOKUP($A35,'TB2-1'!$A:$XEW,1+IFERROR(VALUE(RIGHT(WP$3,2)),RIGHT(WP$3,1)),TRUE),#N/A)</f>
        <v>#N/A</v>
      </c>
      <c r="WQ35" s="9" t="e">
        <v>#N/A</v>
      </c>
      <c r="WR35" s="2" t="e">
        <f>IFERROR(WS35-VLOOKUP($A35,'TB2-1'!$A:$XEW,1+IFERROR(VALUE(RIGHT(WR$3,2)),RIGHT(WR$3,1)),TRUE),#N/A)</f>
        <v>#N/A</v>
      </c>
      <c r="WS35" s="9" t="e">
        <v>#N/A</v>
      </c>
      <c r="WT35" s="2" t="e">
        <f>IFERROR(WU35-VLOOKUP($A35,'TB2-1'!$A:$XEW,1+IFERROR(VALUE(RIGHT(WT$3,2)),RIGHT(WT$3,1)),TRUE),#N/A)</f>
        <v>#N/A</v>
      </c>
      <c r="WU35" s="9" t="e">
        <v>#N/A</v>
      </c>
      <c r="WV35" s="2" t="e">
        <f>IFERROR(WW35-VLOOKUP($A35,'TB2-1'!$A:$XEW,1+IFERROR(VALUE(RIGHT(WV$3,2)),RIGHT(WV$3,1)),TRUE),#N/A)</f>
        <v>#N/A</v>
      </c>
      <c r="WW35" s="9" t="e">
        <v>#N/A</v>
      </c>
      <c r="WX35" s="2" t="e">
        <f>IFERROR(WY35-VLOOKUP($A35,'TB2-1'!$A:$XEW,1+IFERROR(VALUE(RIGHT(WX$3,2)),RIGHT(WX$3,1)),TRUE),#N/A)</f>
        <v>#N/A</v>
      </c>
      <c r="WY35" s="9" t="e">
        <v>#N/A</v>
      </c>
      <c r="WZ35" s="2" t="e">
        <f>IFERROR(XA35-VLOOKUP($A35,'TB2-1'!$A:$XEW,1+IFERROR(VALUE(RIGHT(WZ$3,2)),RIGHT(WZ$3,1)),TRUE),#N/A)</f>
        <v>#N/A</v>
      </c>
      <c r="XA35" s="9" t="e">
        <v>#N/A</v>
      </c>
      <c r="XB35" s="2" t="e">
        <f>IFERROR(XC35-VLOOKUP($A35,'TB2-1'!$A:$XEW,1+IFERROR(VALUE(RIGHT(XB$3,2)),RIGHT(XB$3,1)),TRUE),#N/A)</f>
        <v>#N/A</v>
      </c>
      <c r="XC35" s="9" t="e">
        <v>#N/A</v>
      </c>
      <c r="XD35" s="2" t="e">
        <f>IFERROR(XE35-VLOOKUP($A35,'TB2-1'!$A:$XEW,1+IFERROR(VALUE(RIGHT(XD$3,2)),RIGHT(XD$3,1)),TRUE),#N/A)</f>
        <v>#N/A</v>
      </c>
      <c r="XE35" s="9" t="e">
        <v>#N/A</v>
      </c>
      <c r="XF35" s="2" t="e">
        <f>IFERROR(XG35-VLOOKUP($A35,'TB2-1'!$A:$XEW,1+IFERROR(VALUE(RIGHT(XF$3,2)),RIGHT(XF$3,1)),TRUE),#N/A)</f>
        <v>#N/A</v>
      </c>
      <c r="XG35" s="2" t="e">
        <f t="shared" si="79"/>
        <v>#N/A</v>
      </c>
      <c r="XH35" s="2" t="e">
        <f>IFERROR(XI35-VLOOKUP($A35,'TB2-1'!$A:$XEW,1+IFERROR(VALUE(RIGHT(XH$3,2)),RIGHT(XH$3,1)),TRUE),#N/A)</f>
        <v>#N/A</v>
      </c>
      <c r="XI35" s="2" t="e">
        <f t="shared" si="79"/>
        <v>#N/A</v>
      </c>
      <c r="XJ35" s="2" t="e">
        <f>IFERROR(XK35-VLOOKUP($A35,'TB2-1'!$A:$XEW,1+IFERROR(VALUE(RIGHT(XJ$3,2)),RIGHT(XJ$3,1)),TRUE),#N/A)</f>
        <v>#N/A</v>
      </c>
      <c r="XK35" s="2" t="e">
        <f t="shared" si="79"/>
        <v>#N/A</v>
      </c>
      <c r="XL35" s="2" t="e">
        <f>IFERROR(XM35-VLOOKUP($A35,'TB2-1'!$A:$XEW,1+IFERROR(VALUE(RIGHT(XL$3,2)),RIGHT(XL$3,1)),TRUE),#N/A)</f>
        <v>#N/A</v>
      </c>
      <c r="XM35" s="2" t="e">
        <f t="shared" si="79"/>
        <v>#N/A</v>
      </c>
      <c r="XN35" s="2" t="e">
        <f>IFERROR(XO35-VLOOKUP($A35,'TB2-1'!$A:$XEW,1+IFERROR(VALUE(RIGHT(XN$3,2)),RIGHT(XN$3,1)),TRUE),#N/A)</f>
        <v>#N/A</v>
      </c>
      <c r="XO35" s="2" t="e">
        <f t="shared" si="79"/>
        <v>#N/A</v>
      </c>
      <c r="XP35" s="2" t="e">
        <f>IFERROR(XQ35-VLOOKUP($A35,'TB2-1'!$A:$XEW,1+IFERROR(VALUE(RIGHT(XP$3,2)),RIGHT(XP$3,1)),TRUE),#N/A)</f>
        <v>#N/A</v>
      </c>
      <c r="XQ35" s="2" t="e">
        <f t="shared" si="79"/>
        <v>#N/A</v>
      </c>
      <c r="XR35" s="2" t="e">
        <f>IFERROR(XS35-VLOOKUP($A35,'TB2-1'!$A:$XEW,1+IFERROR(VALUE(RIGHT(XR$3,2)),RIGHT(XR$3,1)),TRUE),#N/A)</f>
        <v>#N/A</v>
      </c>
      <c r="XS35" s="2" t="e">
        <f t="shared" si="79"/>
        <v>#N/A</v>
      </c>
      <c r="XT35" s="2" t="e">
        <f>IFERROR(XU35-VLOOKUP($A35,'TB2-1'!$A:$XEW,1+IFERROR(VALUE(RIGHT(XT$3,2)),RIGHT(XT$3,1)),TRUE),#N/A)</f>
        <v>#N/A</v>
      </c>
      <c r="XU35" s="2" t="e">
        <f t="shared" si="1169"/>
        <v>#N/A</v>
      </c>
      <c r="XV35" s="2" t="e">
        <f>IFERROR(XW35-VLOOKUP($A35,'TB2-1'!$A:$XEW,1+IFERROR(VALUE(RIGHT(XV$3,2)),RIGHT(XV$3,1)),TRUE),#N/A)</f>
        <v>#N/A</v>
      </c>
      <c r="XW35" s="2" t="e">
        <f t="shared" si="80"/>
        <v>#N/A</v>
      </c>
      <c r="XX35" s="2" t="e">
        <f>IFERROR(XY35-VLOOKUP($A35,'TB2-1'!$A:$XEW,1+IFERROR(VALUE(RIGHT(XX$3,2)),RIGHT(XX$3,1)),TRUE),#N/A)</f>
        <v>#N/A</v>
      </c>
      <c r="XY35" s="2" t="e">
        <f t="shared" si="81"/>
        <v>#N/A</v>
      </c>
      <c r="XZ35" s="5" t="e">
        <f>IFERROR(YA35-VLOOKUP($A35,'TB2-1'!$A:$XEW,1+IFERROR(VALUE(RIGHT(XZ$3,2)),RIGHT(XZ$3,1)),TRUE),#N/A)</f>
        <v>#N/A</v>
      </c>
      <c r="YA35" s="9" t="e">
        <v>#N/A</v>
      </c>
      <c r="YB35" s="5" t="e">
        <f>IFERROR(YC35-VLOOKUP($A35,'TB2-1'!$A:$XEW,1+IFERROR(VALUE(RIGHT(YB$3,2)),RIGHT(YB$3,1)),TRUE),#N/A)</f>
        <v>#N/A</v>
      </c>
      <c r="YC35" s="9" t="e">
        <v>#N/A</v>
      </c>
      <c r="YD35" s="5" t="e">
        <f>IFERROR(YE35-VLOOKUP($A35,'TB2-1'!$A:$XEW,1+IFERROR(VALUE(RIGHT(YD$3,2)),RIGHT(YD$3,1)),TRUE),#N/A)</f>
        <v>#N/A</v>
      </c>
      <c r="YE35" s="9" t="e">
        <v>#N/A</v>
      </c>
      <c r="YF35" s="5" t="e">
        <f>IFERROR(YG35-VLOOKUP($A35,'TB2-1'!$A:$XEW,1+IFERROR(VALUE(RIGHT(YF$3,2)),RIGHT(YF$3,1)),TRUE),#N/A)</f>
        <v>#N/A</v>
      </c>
      <c r="YG35" s="9" t="e">
        <v>#N/A</v>
      </c>
      <c r="YH35" s="5" t="e">
        <f>IFERROR(YI35-VLOOKUP($A35,'TB2-1'!$A:$XEW,1+IFERROR(VALUE(RIGHT(YH$3,2)),RIGHT(YH$3,1)),TRUE),#N/A)</f>
        <v>#N/A</v>
      </c>
      <c r="YI35" s="9" t="e">
        <v>#N/A</v>
      </c>
      <c r="YJ35" s="5" t="e">
        <f>IFERROR(YK35-VLOOKUP($A35,'TB2-1'!$A:$XEW,1+IFERROR(VALUE(RIGHT(YJ$3,2)),RIGHT(YJ$3,1)),TRUE),#N/A)</f>
        <v>#N/A</v>
      </c>
      <c r="YK35" s="9" t="e">
        <v>#N/A</v>
      </c>
      <c r="YL35" s="5" t="e">
        <f>IFERROR(YM35-VLOOKUP($A35,'TB2-1'!$A:$XEW,1+IFERROR(VALUE(RIGHT(YL$3,2)),RIGHT(YL$3,1)),TRUE),#N/A)</f>
        <v>#N/A</v>
      </c>
      <c r="YM35" s="9" t="e">
        <v>#N/A</v>
      </c>
      <c r="YN35" s="5" t="e">
        <f>IFERROR(YO35-VLOOKUP($A35,'TB2-1'!$A:$XEW,1+IFERROR(VALUE(RIGHT(YN$3,2)),RIGHT(YN$3,1)),TRUE),#N/A)</f>
        <v>#N/A</v>
      </c>
      <c r="YO35" s="9" t="e">
        <v>#N/A</v>
      </c>
      <c r="YP35" s="5" t="e">
        <f>IFERROR(YQ35-VLOOKUP($A35,'TB2-1'!$A:$XEW,1+IFERROR(VALUE(RIGHT(YP$3,2)),RIGHT(YP$3,1)),TRUE),#N/A)</f>
        <v>#N/A</v>
      </c>
      <c r="YQ35" s="5" t="e">
        <f t="shared" si="82"/>
        <v>#N/A</v>
      </c>
      <c r="YR35" s="5" t="e">
        <f>IFERROR(YS35-VLOOKUP($A35,'TB2-1'!$A:$XEW,1+IFERROR(VALUE(RIGHT(YR$3,2)),RIGHT(YR$3,1)),TRUE),#N/A)</f>
        <v>#N/A</v>
      </c>
      <c r="YS35" s="5" t="e">
        <f t="shared" si="82"/>
        <v>#N/A</v>
      </c>
      <c r="YT35" s="5" t="e">
        <f>IFERROR(YU35-VLOOKUP($A35,'TB2-1'!$A:$XEW,1+IFERROR(VALUE(RIGHT(YT$3,2)),RIGHT(YT$3,1)),TRUE),#N/A)</f>
        <v>#N/A</v>
      </c>
      <c r="YU35" s="5" t="e">
        <f t="shared" si="82"/>
        <v>#N/A</v>
      </c>
      <c r="YV35" s="5" t="e">
        <f>IFERROR(YW35-VLOOKUP($A35,'TB2-1'!$A:$XEW,1+IFERROR(VALUE(RIGHT(YV$3,2)),RIGHT(YV$3,1)),TRUE),#N/A)</f>
        <v>#N/A</v>
      </c>
      <c r="YW35" s="5" t="e">
        <f t="shared" si="82"/>
        <v>#N/A</v>
      </c>
      <c r="YX35" s="5" t="e">
        <f>IFERROR(YY35-VLOOKUP($A35,'TB2-1'!$A:$XEW,1+IFERROR(VALUE(RIGHT(YX$3,2)),RIGHT(YX$3,1)),TRUE),#N/A)</f>
        <v>#N/A</v>
      </c>
      <c r="YY35" s="5" t="e">
        <f t="shared" si="82"/>
        <v>#N/A</v>
      </c>
      <c r="YZ35" s="5" t="e">
        <f>IFERROR(ZA35-VLOOKUP($A35,'TB2-1'!$A:$XEW,1+IFERROR(VALUE(RIGHT(YZ$3,2)),RIGHT(YZ$3,1)),TRUE),#N/A)</f>
        <v>#N/A</v>
      </c>
      <c r="ZA35" s="5" t="e">
        <f t="shared" si="82"/>
        <v>#N/A</v>
      </c>
      <c r="ZB35" s="5" t="e">
        <f>IFERROR(ZC35-VLOOKUP($A35,'TB2-1'!$A:$XEW,1+IFERROR(VALUE(RIGHT(ZB$3,2)),RIGHT(ZB$3,1)),TRUE),#N/A)</f>
        <v>#N/A</v>
      </c>
      <c r="ZC35" s="5" t="e">
        <f t="shared" si="82"/>
        <v>#N/A</v>
      </c>
      <c r="ZD35" s="5" t="e">
        <f>IFERROR(ZE35-VLOOKUP($A35,'TB2-1'!$A:$XEW,1+IFERROR(VALUE(RIGHT(ZD$3,2)),RIGHT(ZD$3,1)),TRUE),#N/A)</f>
        <v>#N/A</v>
      </c>
      <c r="ZE35" s="5" t="e">
        <f t="shared" si="1171"/>
        <v>#N/A</v>
      </c>
      <c r="ZF35" s="5" t="e">
        <f>IFERROR(ZG35-VLOOKUP($A35,'TB2-1'!$A:$XEW,1+IFERROR(VALUE(RIGHT(ZF$3,2)),RIGHT(ZF$3,1)),TRUE),#N/A)</f>
        <v>#N/A</v>
      </c>
      <c r="ZG35" s="5" t="e">
        <f t="shared" si="83"/>
        <v>#N/A</v>
      </c>
      <c r="ZH35" s="5" t="e">
        <f>IFERROR(ZI35-VLOOKUP($A35,'TB2-1'!$A:$XEW,1+IFERROR(VALUE(RIGHT(ZH$3,2)),RIGHT(ZH$3,1)),TRUE),#N/A)</f>
        <v>#N/A</v>
      </c>
      <c r="ZI35" s="5" t="e">
        <f t="shared" si="84"/>
        <v>#N/A</v>
      </c>
      <c r="ZJ35" s="2" t="e">
        <f>IFERROR(ZK35-VLOOKUP($A35,'TB2-1'!$A:$XEW,1+IFERROR(VALUE(RIGHT(ZJ$3,2)),RIGHT(ZJ$3,1)),TRUE),#N/A)</f>
        <v>#N/A</v>
      </c>
      <c r="ZK35" s="9" t="e">
        <v>#N/A</v>
      </c>
      <c r="ZL35" s="2" t="e">
        <f>IFERROR(ZM35-VLOOKUP($A35,'TB2-1'!$A:$XEW,1+IFERROR(VALUE(RIGHT(ZL$3,2)),RIGHT(ZL$3,1)),TRUE),#N/A)</f>
        <v>#N/A</v>
      </c>
      <c r="ZM35" s="9" t="e">
        <v>#N/A</v>
      </c>
      <c r="ZN35" s="2" t="e">
        <f>IFERROR(ZO35-VLOOKUP($A35,'TB2-1'!$A:$XEW,1+IFERROR(VALUE(RIGHT(ZN$3,2)),RIGHT(ZN$3,1)),TRUE),#N/A)</f>
        <v>#N/A</v>
      </c>
      <c r="ZO35" s="9" t="e">
        <v>#N/A</v>
      </c>
      <c r="ZP35" s="2" t="e">
        <f>IFERROR(ZQ35-VLOOKUP($A35,'TB2-1'!$A:$XEW,1+IFERROR(VALUE(RIGHT(ZP$3,2)),RIGHT(ZP$3,1)),TRUE),#N/A)</f>
        <v>#N/A</v>
      </c>
      <c r="ZQ35" s="9" t="e">
        <v>#N/A</v>
      </c>
      <c r="ZR35" s="2" t="e">
        <f>IFERROR(ZS35-VLOOKUP($A35,'TB2-1'!$A:$XEW,1+IFERROR(VALUE(RIGHT(ZR$3,2)),RIGHT(ZR$3,1)),TRUE),#N/A)</f>
        <v>#N/A</v>
      </c>
      <c r="ZS35" s="9" t="e">
        <v>#N/A</v>
      </c>
      <c r="ZT35" s="2" t="e">
        <f>IFERROR(ZU35-VLOOKUP($A35,'TB2-1'!$A:$XEW,1+IFERROR(VALUE(RIGHT(ZT$3,2)),RIGHT(ZT$3,1)),TRUE),#N/A)</f>
        <v>#N/A</v>
      </c>
      <c r="ZU35" s="9" t="e">
        <v>#N/A</v>
      </c>
      <c r="ZV35" s="2" t="e">
        <f>IFERROR(ZW35-VLOOKUP($A35,'TB2-1'!$A:$XEW,1+IFERROR(VALUE(RIGHT(ZV$3,2)),RIGHT(ZV$3,1)),TRUE),#N/A)</f>
        <v>#N/A</v>
      </c>
      <c r="ZW35" s="9" t="e">
        <v>#N/A</v>
      </c>
      <c r="ZX35" s="2" t="e">
        <f>IFERROR(ZY35-VLOOKUP($A35,'TB2-1'!$A:$XEW,1+IFERROR(VALUE(RIGHT(ZX$3,2)),RIGHT(ZX$3,1)),TRUE),#N/A)</f>
        <v>#N/A</v>
      </c>
      <c r="ZY35" s="9" t="e">
        <v>#N/A</v>
      </c>
      <c r="ZZ35" s="2" t="e">
        <f>IFERROR(AAA35-VLOOKUP($A35,'TB2-1'!$A:$XEW,1+IFERROR(VALUE(RIGHT(ZZ$3,2)),RIGHT(ZZ$3,1)),TRUE),#N/A)</f>
        <v>#N/A</v>
      </c>
      <c r="AAA35" s="2" t="e">
        <f t="shared" si="85"/>
        <v>#N/A</v>
      </c>
      <c r="AAB35" s="2" t="e">
        <f>IFERROR(AAC35-VLOOKUP($A35,'TB2-1'!$A:$XEW,1+IFERROR(VALUE(RIGHT(AAB$3,2)),RIGHT(AAB$3,1)),TRUE),#N/A)</f>
        <v>#N/A</v>
      </c>
      <c r="AAC35" s="2" t="e">
        <f t="shared" si="85"/>
        <v>#N/A</v>
      </c>
      <c r="AAD35" s="2" t="e">
        <f>IFERROR(AAE35-VLOOKUP($A35,'TB2-1'!$A:$XEW,1+IFERROR(VALUE(RIGHT(AAD$3,2)),RIGHT(AAD$3,1)),TRUE),#N/A)</f>
        <v>#N/A</v>
      </c>
      <c r="AAE35" s="2" t="e">
        <f t="shared" si="85"/>
        <v>#N/A</v>
      </c>
      <c r="AAF35" s="2" t="e">
        <f>IFERROR(AAG35-VLOOKUP($A35,'TB2-1'!$A:$XEW,1+IFERROR(VALUE(RIGHT(AAF$3,2)),RIGHT(AAF$3,1)),TRUE),#N/A)</f>
        <v>#N/A</v>
      </c>
      <c r="AAG35" s="2" t="e">
        <f t="shared" si="85"/>
        <v>#N/A</v>
      </c>
      <c r="AAH35" s="2" t="e">
        <f>IFERROR(AAI35-VLOOKUP($A35,'TB2-1'!$A:$XEW,1+IFERROR(VALUE(RIGHT(AAH$3,2)),RIGHT(AAH$3,1)),TRUE),#N/A)</f>
        <v>#N/A</v>
      </c>
      <c r="AAI35" s="2" t="e">
        <f t="shared" si="85"/>
        <v>#N/A</v>
      </c>
      <c r="AAJ35" s="2" t="e">
        <f>IFERROR(AAK35-VLOOKUP($A35,'TB2-1'!$A:$XEW,1+IFERROR(VALUE(RIGHT(AAJ$3,2)),RIGHT(AAJ$3,1)),TRUE),#N/A)</f>
        <v>#N/A</v>
      </c>
      <c r="AAK35" s="2" t="e">
        <f t="shared" si="85"/>
        <v>#N/A</v>
      </c>
      <c r="AAL35" s="2" t="e">
        <f>IFERROR(AAM35-VLOOKUP($A35,'TB2-1'!$A:$XEW,1+IFERROR(VALUE(RIGHT(AAL$3,2)),RIGHT(AAL$3,1)),TRUE),#N/A)</f>
        <v>#N/A</v>
      </c>
      <c r="AAM35" s="2" t="e">
        <f t="shared" si="85"/>
        <v>#N/A</v>
      </c>
      <c r="AAN35" s="2" t="e">
        <f>IFERROR(AAO35-VLOOKUP($A35,'TB2-1'!$A:$XEW,1+IFERROR(VALUE(RIGHT(AAN$3,2)),RIGHT(AAN$3,1)),TRUE),#N/A)</f>
        <v>#N/A</v>
      </c>
      <c r="AAO35" s="2" t="e">
        <f t="shared" si="1173"/>
        <v>#N/A</v>
      </c>
      <c r="AAP35" s="2" t="e">
        <f>IFERROR(AAQ35-VLOOKUP($A35,'TB2-1'!$A:$XEW,1+IFERROR(VALUE(RIGHT(AAP$3,2)),RIGHT(AAP$3,1)),TRUE),#N/A)</f>
        <v>#N/A</v>
      </c>
      <c r="AAQ35" s="2" t="e">
        <f t="shared" si="86"/>
        <v>#N/A</v>
      </c>
      <c r="AAR35" s="2" t="e">
        <f>IFERROR(AAS35-VLOOKUP($A35,'TB2-1'!$A:$XEW,1+IFERROR(VALUE(RIGHT(AAR$3,2)),RIGHT(AAR$3,1)),TRUE),#N/A)</f>
        <v>#N/A</v>
      </c>
      <c r="AAS35" s="2" t="e">
        <f t="shared" si="87"/>
        <v>#N/A</v>
      </c>
      <c r="AAT35" s="5" t="e">
        <f>IFERROR(AAU35-VLOOKUP($A35,'TB2-1'!$A:$XEW,1+IFERROR(VALUE(RIGHT(AAT$3,2)),RIGHT(AAT$3,1)),TRUE),#N/A)</f>
        <v>#N/A</v>
      </c>
      <c r="AAU35" s="9" t="e">
        <v>#N/A</v>
      </c>
      <c r="AAV35" s="5" t="e">
        <f>IFERROR(AAW35-VLOOKUP($A35,'TB2-1'!$A:$XEW,1+IFERROR(VALUE(RIGHT(AAV$3,2)),RIGHT(AAV$3,1)),TRUE),#N/A)</f>
        <v>#N/A</v>
      </c>
      <c r="AAW35" s="9" t="e">
        <v>#N/A</v>
      </c>
      <c r="AAX35" s="5" t="e">
        <f>IFERROR(AAY35-VLOOKUP($A35,'TB2-1'!$A:$XEW,1+IFERROR(VALUE(RIGHT(AAX$3,2)),RIGHT(AAX$3,1)),TRUE),#N/A)</f>
        <v>#N/A</v>
      </c>
      <c r="AAY35" s="9" t="e">
        <v>#N/A</v>
      </c>
      <c r="AAZ35" s="5" t="e">
        <f>IFERROR(ABA35-VLOOKUP($A35,'TB2-1'!$A:$XEW,1+IFERROR(VALUE(RIGHT(AAZ$3,2)),RIGHT(AAZ$3,1)),TRUE),#N/A)</f>
        <v>#N/A</v>
      </c>
      <c r="ABA35" s="9" t="e">
        <v>#N/A</v>
      </c>
      <c r="ABB35" s="5" t="e">
        <f>IFERROR(ABC35-VLOOKUP($A35,'TB2-1'!$A:$XEW,1+IFERROR(VALUE(RIGHT(ABB$3,2)),RIGHT(ABB$3,1)),TRUE),#N/A)</f>
        <v>#N/A</v>
      </c>
      <c r="ABC35" s="9" t="e">
        <v>#N/A</v>
      </c>
      <c r="ABD35" s="5" t="e">
        <f>IFERROR(ABE35-VLOOKUP($A35,'TB2-1'!$A:$XEW,1+IFERROR(VALUE(RIGHT(ABD$3,2)),RIGHT(ABD$3,1)),TRUE),#N/A)</f>
        <v>#N/A</v>
      </c>
      <c r="ABE35" s="9" t="e">
        <v>#N/A</v>
      </c>
      <c r="ABF35" s="5" t="e">
        <f>IFERROR(ABG35-VLOOKUP($A35,'TB2-1'!$A:$XEW,1+IFERROR(VALUE(RIGHT(ABF$3,2)),RIGHT(ABF$3,1)),TRUE),#N/A)</f>
        <v>#N/A</v>
      </c>
      <c r="ABG35" s="9" t="e">
        <v>#N/A</v>
      </c>
      <c r="ABH35" s="5" t="e">
        <f>IFERROR(ABI35-VLOOKUP($A35,'TB2-1'!$A:$XEW,1+IFERROR(VALUE(RIGHT(ABH$3,2)),RIGHT(ABH$3,1)),TRUE),#N/A)</f>
        <v>#N/A</v>
      </c>
      <c r="ABI35" s="9" t="e">
        <v>#N/A</v>
      </c>
      <c r="ABJ35" s="5" t="e">
        <f>IFERROR(ABK35-VLOOKUP($A35,'TB2-1'!$A:$XEW,1+IFERROR(VALUE(RIGHT(ABJ$3,2)),RIGHT(ABJ$3,1)),TRUE),#N/A)</f>
        <v>#N/A</v>
      </c>
      <c r="ABK35" s="5" t="e">
        <f t="shared" si="88"/>
        <v>#N/A</v>
      </c>
      <c r="ABL35" s="5" t="e">
        <f>IFERROR(ABM35-VLOOKUP($A35,'TB2-1'!$A:$XEW,1+IFERROR(VALUE(RIGHT(ABL$3,2)),RIGHT(ABL$3,1)),TRUE),#N/A)</f>
        <v>#N/A</v>
      </c>
      <c r="ABM35" s="5" t="e">
        <f t="shared" si="88"/>
        <v>#N/A</v>
      </c>
      <c r="ABN35" s="5" t="e">
        <f>IFERROR(ABO35-VLOOKUP($A35,'TB2-1'!$A:$XEW,1+IFERROR(VALUE(RIGHT(ABN$3,2)),RIGHT(ABN$3,1)),TRUE),#N/A)</f>
        <v>#N/A</v>
      </c>
      <c r="ABO35" s="5" t="e">
        <f t="shared" si="88"/>
        <v>#N/A</v>
      </c>
      <c r="ABP35" s="5" t="e">
        <f>IFERROR(ABQ35-VLOOKUP($A35,'TB2-1'!$A:$XEW,1+IFERROR(VALUE(RIGHT(ABP$3,2)),RIGHT(ABP$3,1)),TRUE),#N/A)</f>
        <v>#N/A</v>
      </c>
      <c r="ABQ35" s="5" t="e">
        <f t="shared" si="88"/>
        <v>#N/A</v>
      </c>
      <c r="ABR35" s="5" t="e">
        <f>IFERROR(ABS35-VLOOKUP($A35,'TB2-1'!$A:$XEW,1+IFERROR(VALUE(RIGHT(ABR$3,2)),RIGHT(ABR$3,1)),TRUE),#N/A)</f>
        <v>#N/A</v>
      </c>
      <c r="ABS35" s="5" t="e">
        <f t="shared" si="88"/>
        <v>#N/A</v>
      </c>
      <c r="ABT35" s="5" t="e">
        <f>IFERROR(ABU35-VLOOKUP($A35,'TB2-1'!$A:$XEW,1+IFERROR(VALUE(RIGHT(ABT$3,2)),RIGHT(ABT$3,1)),TRUE),#N/A)</f>
        <v>#N/A</v>
      </c>
      <c r="ABU35" s="5" t="e">
        <f t="shared" si="88"/>
        <v>#N/A</v>
      </c>
      <c r="ABV35" s="5" t="e">
        <f>IFERROR(ABW35-VLOOKUP($A35,'TB2-1'!$A:$XEW,1+IFERROR(VALUE(RIGHT(ABV$3,2)),RIGHT(ABV$3,1)),TRUE),#N/A)</f>
        <v>#N/A</v>
      </c>
      <c r="ABW35" s="5" t="e">
        <f t="shared" si="88"/>
        <v>#N/A</v>
      </c>
      <c r="ABX35" s="5" t="e">
        <f>IFERROR(ABY35-VLOOKUP($A35,'TB2-1'!$A:$XEW,1+IFERROR(VALUE(RIGHT(ABX$3,2)),RIGHT(ABX$3,1)),TRUE),#N/A)</f>
        <v>#N/A</v>
      </c>
      <c r="ABY35" s="5" t="e">
        <f t="shared" si="1175"/>
        <v>#N/A</v>
      </c>
      <c r="ABZ35" s="5" t="e">
        <f>IFERROR(ACA35-VLOOKUP($A35,'TB2-1'!$A:$XEW,1+IFERROR(VALUE(RIGHT(ABZ$3,2)),RIGHT(ABZ$3,1)),TRUE),#N/A)</f>
        <v>#N/A</v>
      </c>
      <c r="ACA35" s="5" t="e">
        <f t="shared" si="89"/>
        <v>#N/A</v>
      </c>
      <c r="ACB35" s="5" t="e">
        <f>IFERROR(ACC35-VLOOKUP($A35,'TB2-1'!$A:$XEW,1+IFERROR(VALUE(RIGHT(ACB$3,2)),RIGHT(ACB$3,1)),TRUE),#N/A)</f>
        <v>#N/A</v>
      </c>
      <c r="ACC35" s="5" t="e">
        <f t="shared" si="90"/>
        <v>#N/A</v>
      </c>
      <c r="ACE35" s="2">
        <f>Config!G31</f>
        <v>1250.001</v>
      </c>
      <c r="ACF35" s="6" t="e">
        <v>#N/A</v>
      </c>
      <c r="ACG35" s="6" t="e">
        <v>#N/A</v>
      </c>
      <c r="ACH35" s="6" t="e">
        <v>#N/A</v>
      </c>
      <c r="ACI35" s="6" t="e">
        <v>#N/A</v>
      </c>
      <c r="ACJ35" s="6" t="e">
        <v>#N/A</v>
      </c>
      <c r="ACK35" s="6" t="e">
        <v>#N/A</v>
      </c>
      <c r="ACL35" s="6" t="e">
        <v>#N/A</v>
      </c>
      <c r="ACM35" s="6" t="e">
        <v>#N/A</v>
      </c>
      <c r="ACN35" s="6" t="e">
        <v>#N/A</v>
      </c>
      <c r="ACO35" s="6" t="e">
        <v>#N/A</v>
      </c>
      <c r="ACP35" s="6" t="e">
        <v>#N/A</v>
      </c>
      <c r="ACQ35" s="6" t="e">
        <v>#N/A</v>
      </c>
      <c r="ACR35" s="6" t="e">
        <v>#N/A</v>
      </c>
      <c r="ACS35" s="6" t="e">
        <v>#N/A</v>
      </c>
      <c r="ACT35" s="6" t="e">
        <v>#N/A</v>
      </c>
      <c r="ACU35" s="6" t="e">
        <v>#N/A</v>
      </c>
      <c r="ACV35" s="6" t="e">
        <v>#N/A</v>
      </c>
      <c r="ACW35" s="6" t="e">
        <v>#N/A</v>
      </c>
    </row>
    <row r="36" spans="1:777" ht="15.75" thickBot="1" x14ac:dyDescent="0.3">
      <c r="A36" s="2">
        <f>Config!G32</f>
        <v>1600.001</v>
      </c>
      <c r="B36" s="84" t="e">
        <v>#N/A</v>
      </c>
      <c r="C36" s="5" t="e">
        <f>IFERROR(B36+VLOOKUP($A36,'TB2-1'!$A:$XEW,1+IFERROR(VALUE(RIGHT(B$3,2)),RIGHT(B$3,1)),TRUE),#N/A)</f>
        <v>#N/A</v>
      </c>
      <c r="D36" s="10" t="e">
        <f t="shared" si="1"/>
        <v>#N/A</v>
      </c>
      <c r="E36" s="5" t="e">
        <f>IFERROR(D36+VLOOKUP($A36,'TB2-1'!$A:$XEW,1+IFERROR(VALUE(RIGHT(D$3,2)),RIGHT(D$3,1)),TRUE),#N/A)</f>
        <v>#N/A</v>
      </c>
      <c r="F36" s="10" t="e">
        <f t="shared" si="1"/>
        <v>#N/A</v>
      </c>
      <c r="G36" s="5" t="e">
        <f>IFERROR(F36+VLOOKUP($A36,'TB2-1'!$A:$XEW,1+IFERROR(VALUE(RIGHT(F$3,2)),RIGHT(F$3,1)),TRUE),#N/A)</f>
        <v>#N/A</v>
      </c>
      <c r="H36" s="10" t="e">
        <f t="shared" si="1"/>
        <v>#N/A</v>
      </c>
      <c r="I36" s="5" t="e">
        <f>IFERROR(H36+VLOOKUP($A36,'TB2-1'!$A:$XEW,1+IFERROR(VALUE(RIGHT(H$3,2)),RIGHT(H$3,1)),TRUE),#N/A)</f>
        <v>#N/A</v>
      </c>
      <c r="J36" s="10" t="e">
        <f t="shared" si="1"/>
        <v>#N/A</v>
      </c>
      <c r="K36" s="5" t="e">
        <f>IFERROR(J36+VLOOKUP($A36,'TB2-1'!$A:$XEW,1+IFERROR(VALUE(RIGHT(J$3,2)),RIGHT(J$3,1)),TRUE),#N/A)</f>
        <v>#N/A</v>
      </c>
      <c r="L36" s="10" t="e">
        <f t="shared" si="1"/>
        <v>#N/A</v>
      </c>
      <c r="M36" s="5" t="e">
        <f>IFERROR(L36+VLOOKUP($A36,'TB2-1'!$A:$XEW,1+IFERROR(VALUE(RIGHT(L$3,2)),RIGHT(L$3,1)),TRUE),#N/A)</f>
        <v>#N/A</v>
      </c>
      <c r="N36" s="10" t="e">
        <f t="shared" si="1"/>
        <v>#N/A</v>
      </c>
      <c r="O36" s="5" t="e">
        <f>IFERROR(N36+VLOOKUP($A36,'TB2-1'!$A:$XEW,1+IFERROR(VALUE(RIGHT(N$3,2)),RIGHT(N$3,1)),TRUE),#N/A)</f>
        <v>#N/A</v>
      </c>
      <c r="P36" s="10" t="e">
        <f t="shared" si="1"/>
        <v>#N/A</v>
      </c>
      <c r="Q36" s="5" t="e">
        <f>IFERROR(P36+VLOOKUP($A36,'TB2-1'!$A:$XEW,1+IFERROR(VALUE(RIGHT(P$3,2)),RIGHT(P$3,1)),TRUE),#N/A)</f>
        <v>#N/A</v>
      </c>
      <c r="R36" s="10" t="e">
        <f t="shared" si="1149"/>
        <v>#N/A</v>
      </c>
      <c r="S36" s="5" t="e">
        <f>IFERROR(R36+VLOOKUP($A36,'TB2-1'!$A:$XEW,1+IFERROR(VALUE(RIGHT(R$3,2)),RIGHT(R$3,1)),TRUE),#N/A)</f>
        <v>#N/A</v>
      </c>
      <c r="T36" s="10" t="e">
        <f t="shared" si="2"/>
        <v>#N/A</v>
      </c>
      <c r="U36" s="5" t="e">
        <f>IFERROR(T36+VLOOKUP($A36,'TB2-1'!$A:$XEW,1+IFERROR(VALUE(RIGHT(T$3,2)),RIGHT(T$3,1)),TRUE),#N/A)</f>
        <v>#N/A</v>
      </c>
      <c r="V36" s="10" t="e">
        <f t="shared" si="3"/>
        <v>#N/A</v>
      </c>
      <c r="W36" s="5" t="e">
        <f>IFERROR(V36+VLOOKUP($A36,'TB2-1'!$A:$XEW,1+IFERROR(VALUE(RIGHT(V$3,2)),RIGHT(V$3,1)),TRUE),#N/A)</f>
        <v>#N/A</v>
      </c>
      <c r="X36" s="10" t="e">
        <f t="shared" si="4"/>
        <v>#N/A</v>
      </c>
      <c r="Y36" s="5" t="e">
        <f>IFERROR(X36+VLOOKUP($A36,'TB2-1'!$A:$XEW,1+IFERROR(VALUE(RIGHT(X$3,2)),RIGHT(X$3,1)),TRUE),#N/A)</f>
        <v>#N/A</v>
      </c>
      <c r="Z36" s="10" t="e">
        <f t="shared" si="5"/>
        <v>#N/A</v>
      </c>
      <c r="AA36" s="5" t="e">
        <f>IFERROR(Z36+VLOOKUP($A36,'TB2-1'!$A:$XEW,1+IFERROR(VALUE(RIGHT(Z$3,2)),RIGHT(Z$3,1)),TRUE),#N/A)</f>
        <v>#N/A</v>
      </c>
      <c r="AB36" s="10" t="e">
        <f t="shared" si="6"/>
        <v>#N/A</v>
      </c>
      <c r="AC36" s="5" t="e">
        <f>IFERROR(AB36+VLOOKUP($A36,'TB2-1'!$A:$XEW,1+IFERROR(VALUE(RIGHT(AB$3,2)),RIGHT(AB$3,1)),TRUE),#N/A)</f>
        <v>#N/A</v>
      </c>
      <c r="AD36" s="10" t="e">
        <f t="shared" si="7"/>
        <v>#N/A</v>
      </c>
      <c r="AE36" s="5" t="e">
        <f>IFERROR(AD36+VLOOKUP($A36,'TB2-1'!$A:$XEW,1+IFERROR(VALUE(RIGHT(AD$3,2)),RIGHT(AD$3,1)),TRUE),#N/A)</f>
        <v>#N/A</v>
      </c>
      <c r="AF36" s="10" t="e">
        <f t="shared" si="8"/>
        <v>#N/A</v>
      </c>
      <c r="AG36" s="5" t="e">
        <f>IFERROR(AF36+VLOOKUP($A36,'TB2-1'!$A:$XEW,1+IFERROR(VALUE(RIGHT(AF$3,2)),RIGHT(AF$3,1)),TRUE),#N/A)</f>
        <v>#N/A</v>
      </c>
      <c r="AH36" s="10" t="e">
        <f t="shared" si="9"/>
        <v>#N/A</v>
      </c>
      <c r="AI36" s="5" t="e">
        <f>IFERROR(AH36+VLOOKUP($A36,'TB2-1'!$A:$XEW,1+IFERROR(VALUE(RIGHT(AH$3,2)),RIGHT(AH$3,1)),TRUE),#N/A)</f>
        <v>#N/A</v>
      </c>
      <c r="AJ36" s="10" t="e">
        <f t="shared" si="10"/>
        <v>#N/A</v>
      </c>
      <c r="AK36" s="5" t="e">
        <f>IFERROR(AJ36+VLOOKUP($A36,'TB2-1'!$A:$XEW,1+IFERROR(VALUE(RIGHT(AJ$3,2)),RIGHT(AJ$3,1)),TRUE),#N/A)</f>
        <v>#N/A</v>
      </c>
      <c r="AL36" s="84" t="e">
        <v>#N/A</v>
      </c>
      <c r="AM36" s="6" t="e">
        <f>IFERROR(AL36+VLOOKUP($A36,'TB2-1'!$A:$XEW,1+IFERROR(VALUE(RIGHT(AL$3,2)),RIGHT(AL$3,1)),TRUE),#N/A)</f>
        <v>#N/A</v>
      </c>
      <c r="AN36" s="6" t="e">
        <f t="shared" si="11"/>
        <v>#N/A</v>
      </c>
      <c r="AO36" s="6" t="e">
        <f>IFERROR(AN36+VLOOKUP($A36,'TB2-1'!$A:$XEW,1+IFERROR(VALUE(RIGHT(AN$3,2)),RIGHT(AN$3,1)),TRUE),#N/A)</f>
        <v>#N/A</v>
      </c>
      <c r="AP36" s="6" t="e">
        <f t="shared" si="11"/>
        <v>#N/A</v>
      </c>
      <c r="AQ36" s="6" t="e">
        <f>IFERROR(AP36+VLOOKUP($A36,'TB2-1'!$A:$XEW,1+IFERROR(VALUE(RIGHT(AP$3,2)),RIGHT(AP$3,1)),TRUE),#N/A)</f>
        <v>#N/A</v>
      </c>
      <c r="AR36" s="6" t="e">
        <f t="shared" si="11"/>
        <v>#N/A</v>
      </c>
      <c r="AS36" s="6" t="e">
        <f>IFERROR(AR36+VLOOKUP($A36,'TB2-1'!$A:$XEW,1+IFERROR(VALUE(RIGHT(AR$3,2)),RIGHT(AR$3,1)),TRUE),#N/A)</f>
        <v>#N/A</v>
      </c>
      <c r="AT36" s="6" t="e">
        <f t="shared" si="11"/>
        <v>#N/A</v>
      </c>
      <c r="AU36" s="6" t="e">
        <f>IFERROR(AT36+VLOOKUP($A36,'TB2-1'!$A:$XEW,1+IFERROR(VALUE(RIGHT(AT$3,2)),RIGHT(AT$3,1)),TRUE),#N/A)</f>
        <v>#N/A</v>
      </c>
      <c r="AV36" s="6" t="e">
        <f t="shared" si="11"/>
        <v>#N/A</v>
      </c>
      <c r="AW36" s="6" t="e">
        <f>IFERROR(AV36+VLOOKUP($A36,'TB2-1'!$A:$XEW,1+IFERROR(VALUE(RIGHT(AV$3,2)),RIGHT(AV$3,1)),TRUE),#N/A)</f>
        <v>#N/A</v>
      </c>
      <c r="AX36" s="6" t="e">
        <f t="shared" si="11"/>
        <v>#N/A</v>
      </c>
      <c r="AY36" s="6" t="e">
        <f>IFERROR(AX36+VLOOKUP($A36,'TB2-1'!$A:$XEW,1+IFERROR(VALUE(RIGHT(AX$3,2)),RIGHT(AX$3,1)),TRUE),#N/A)</f>
        <v>#N/A</v>
      </c>
      <c r="AZ36" s="6" t="e">
        <f t="shared" si="11"/>
        <v>#N/A</v>
      </c>
      <c r="BA36" s="6" t="e">
        <f>IFERROR(AZ36+VLOOKUP($A36,'TB2-1'!$A:$XEW,1+IFERROR(VALUE(RIGHT(AZ$3,2)),RIGHT(AZ$3,1)),TRUE),#N/A)</f>
        <v>#N/A</v>
      </c>
      <c r="BB36" s="6" t="e">
        <f t="shared" si="1150"/>
        <v>#N/A</v>
      </c>
      <c r="BC36" s="6" t="e">
        <f>IFERROR(BB36+VLOOKUP($A36,'TB2-1'!$A:$XEW,1+IFERROR(VALUE(RIGHT(BB$3,2)),RIGHT(BB$3,1)),TRUE),#N/A)</f>
        <v>#N/A</v>
      </c>
      <c r="BD36" s="6" t="e">
        <f t="shared" si="12"/>
        <v>#N/A</v>
      </c>
      <c r="BE36" s="6" t="e">
        <f>IFERROR(BD36+VLOOKUP($A36,'TB2-1'!$A:$XEW,1+IFERROR(VALUE(RIGHT(BD$3,2)),RIGHT(BD$3,1)),TRUE),#N/A)</f>
        <v>#N/A</v>
      </c>
      <c r="BF36" s="6" t="e">
        <f t="shared" si="13"/>
        <v>#N/A</v>
      </c>
      <c r="BG36" s="6" t="e">
        <f>IFERROR(BF36+VLOOKUP($A36,'TB2-1'!$A:$XEW,1+IFERROR(VALUE(RIGHT(BF$3,2)),RIGHT(BF$3,1)),TRUE),#N/A)</f>
        <v>#N/A</v>
      </c>
      <c r="BH36" s="6" t="e">
        <f t="shared" si="14"/>
        <v>#N/A</v>
      </c>
      <c r="BI36" s="6" t="e">
        <f>IFERROR(BH36+VLOOKUP($A36,'TB2-1'!$A:$XEW,1+IFERROR(VALUE(RIGHT(BH$3,2)),RIGHT(BH$3,1)),TRUE),#N/A)</f>
        <v>#N/A</v>
      </c>
      <c r="BJ36" s="6" t="e">
        <f t="shared" si="15"/>
        <v>#N/A</v>
      </c>
      <c r="BK36" s="6" t="e">
        <f>IFERROR(BJ36+VLOOKUP($A36,'TB2-1'!$A:$XEW,1+IFERROR(VALUE(RIGHT(BJ$3,2)),RIGHT(BJ$3,1)),TRUE),#N/A)</f>
        <v>#N/A</v>
      </c>
      <c r="BL36" s="6" t="e">
        <f t="shared" si="16"/>
        <v>#N/A</v>
      </c>
      <c r="BM36" s="6" t="e">
        <f>IFERROR(BL36+VLOOKUP($A36,'TB2-1'!$A:$XEW,1+IFERROR(VALUE(RIGHT(BL$3,2)),RIGHT(BL$3,1)),TRUE),#N/A)</f>
        <v>#N/A</v>
      </c>
      <c r="BN36" s="6" t="e">
        <f t="shared" si="17"/>
        <v>#N/A</v>
      </c>
      <c r="BO36" s="6" t="e">
        <f>IFERROR(BN36+VLOOKUP($A36,'TB2-1'!$A:$XEW,1+IFERROR(VALUE(RIGHT(BN$3,2)),RIGHT(BN$3,1)),TRUE),#N/A)</f>
        <v>#N/A</v>
      </c>
      <c r="BP36" s="6" t="e">
        <f t="shared" si="18"/>
        <v>#N/A</v>
      </c>
      <c r="BQ36" s="6" t="e">
        <f>IFERROR(BP36+VLOOKUP($A36,'TB2-1'!$A:$XEW,1+IFERROR(VALUE(RIGHT(BP$3,2)),RIGHT(BP$3,1)),TRUE),#N/A)</f>
        <v>#N/A</v>
      </c>
      <c r="BR36" s="6" t="e">
        <f t="shared" si="19"/>
        <v>#N/A</v>
      </c>
      <c r="BS36" s="6" t="e">
        <f>IFERROR(BR36+VLOOKUP($A36,'TB2-1'!$A:$XEW,1+IFERROR(VALUE(RIGHT(BR$3,2)),RIGHT(BR$3,1)),TRUE),#N/A)</f>
        <v>#N/A</v>
      </c>
      <c r="BT36" s="6" t="e">
        <f t="shared" si="20"/>
        <v>#N/A</v>
      </c>
      <c r="BU36" s="6" t="e">
        <f>IFERROR(BT36+VLOOKUP($A36,'TB2-1'!$A:$XEW,1+IFERROR(VALUE(RIGHT(BT$3,2)),RIGHT(BT$3,1)),TRUE),#N/A)</f>
        <v>#N/A</v>
      </c>
      <c r="BV36" s="84" t="e">
        <v>#N/A</v>
      </c>
      <c r="BW36" s="5" t="e">
        <f>IFERROR(BV36+VLOOKUP($A36,'TB2-1'!$A:$XEW,1+IFERROR(VALUE(RIGHT(BV$3,2)),RIGHT(BV$3,1)),TRUE),#N/A)</f>
        <v>#N/A</v>
      </c>
      <c r="BX36" s="10" t="e">
        <f t="shared" si="21"/>
        <v>#N/A</v>
      </c>
      <c r="BY36" s="5" t="e">
        <f>IFERROR(BX36+VLOOKUP($A36,'TB2-1'!$A:$XEW,1+IFERROR(VALUE(RIGHT(BX$3,2)),RIGHT(BX$3,1)),TRUE),#N/A)</f>
        <v>#N/A</v>
      </c>
      <c r="BZ36" s="10" t="e">
        <f t="shared" si="21"/>
        <v>#N/A</v>
      </c>
      <c r="CA36" s="5" t="e">
        <f>IFERROR(BZ36+VLOOKUP($A36,'TB2-1'!$A:$XEW,1+IFERROR(VALUE(RIGHT(BZ$3,2)),RIGHT(BZ$3,1)),TRUE),#N/A)</f>
        <v>#N/A</v>
      </c>
      <c r="CB36" s="10" t="e">
        <f t="shared" si="21"/>
        <v>#N/A</v>
      </c>
      <c r="CC36" s="5" t="e">
        <f>IFERROR(CB36+VLOOKUP($A36,'TB2-1'!$A:$XEW,1+IFERROR(VALUE(RIGHT(CB$3,2)),RIGHT(CB$3,1)),TRUE),#N/A)</f>
        <v>#N/A</v>
      </c>
      <c r="CD36" s="10" t="e">
        <f t="shared" si="21"/>
        <v>#N/A</v>
      </c>
      <c r="CE36" s="5" t="e">
        <f>IFERROR(CD36+VLOOKUP($A36,'TB2-1'!$A:$XEW,1+IFERROR(VALUE(RIGHT(CD$3,2)),RIGHT(CD$3,1)),TRUE),#N/A)</f>
        <v>#N/A</v>
      </c>
      <c r="CF36" s="10" t="e">
        <f t="shared" si="21"/>
        <v>#N/A</v>
      </c>
      <c r="CG36" s="5" t="e">
        <f>IFERROR(CF36+VLOOKUP($A36,'TB2-1'!$A:$XEW,1+IFERROR(VALUE(RIGHT(CF$3,2)),RIGHT(CF$3,1)),TRUE),#N/A)</f>
        <v>#N/A</v>
      </c>
      <c r="CH36" s="10" t="e">
        <f t="shared" si="21"/>
        <v>#N/A</v>
      </c>
      <c r="CI36" s="5" t="e">
        <f>IFERROR(CH36+VLOOKUP($A36,'TB2-1'!$A:$XEW,1+IFERROR(VALUE(RIGHT(CH$3,2)),RIGHT(CH$3,1)),TRUE),#N/A)</f>
        <v>#N/A</v>
      </c>
      <c r="CJ36" s="10" t="e">
        <f t="shared" si="21"/>
        <v>#N/A</v>
      </c>
      <c r="CK36" s="5" t="e">
        <f>IFERROR(CJ36+VLOOKUP($A36,'TB2-1'!$A:$XEW,1+IFERROR(VALUE(RIGHT(CJ$3,2)),RIGHT(CJ$3,1)),TRUE),#N/A)</f>
        <v>#N/A</v>
      </c>
      <c r="CL36" s="10" t="e">
        <f t="shared" si="1151"/>
        <v>#N/A</v>
      </c>
      <c r="CM36" s="5" t="e">
        <f>IFERROR(CL36+VLOOKUP($A36,'TB2-1'!$A:$XEW,1+IFERROR(VALUE(RIGHT(CL$3,2)),RIGHT(CL$3,1)),TRUE),#N/A)</f>
        <v>#N/A</v>
      </c>
      <c r="CN36" s="10" t="e">
        <f t="shared" si="22"/>
        <v>#N/A</v>
      </c>
      <c r="CO36" s="5" t="e">
        <f>IFERROR(CN36+VLOOKUP($A36,'TB2-1'!$A:$XEW,1+IFERROR(VALUE(RIGHT(CN$3,2)),RIGHT(CN$3,1)),TRUE),#N/A)</f>
        <v>#N/A</v>
      </c>
      <c r="CP36" s="10" t="e">
        <f t="shared" si="23"/>
        <v>#N/A</v>
      </c>
      <c r="CQ36" s="5" t="e">
        <f>IFERROR(CP36+VLOOKUP($A36,'TB2-1'!$A:$XEW,1+IFERROR(VALUE(RIGHT(CP$3,2)),RIGHT(CP$3,1)),TRUE),#N/A)</f>
        <v>#N/A</v>
      </c>
      <c r="CR36" s="10" t="e">
        <f t="shared" si="24"/>
        <v>#N/A</v>
      </c>
      <c r="CS36" s="5" t="e">
        <f>IFERROR(CR36+VLOOKUP($A36,'TB2-1'!$A:$XEW,1+IFERROR(VALUE(RIGHT(CR$3,2)),RIGHT(CR$3,1)),TRUE),#N/A)</f>
        <v>#N/A</v>
      </c>
      <c r="CT36" s="10" t="e">
        <f t="shared" si="25"/>
        <v>#N/A</v>
      </c>
      <c r="CU36" s="5" t="e">
        <f>IFERROR(CT36+VLOOKUP($A36,'TB2-1'!$A:$XEW,1+IFERROR(VALUE(RIGHT(CT$3,2)),RIGHT(CT$3,1)),TRUE),#N/A)</f>
        <v>#N/A</v>
      </c>
      <c r="CV36" s="10" t="e">
        <f t="shared" si="26"/>
        <v>#N/A</v>
      </c>
      <c r="CW36" s="5" t="e">
        <f>IFERROR(CV36+VLOOKUP($A36,'TB2-1'!$A:$XEW,1+IFERROR(VALUE(RIGHT(CV$3,2)),RIGHT(CV$3,1)),TRUE),#N/A)</f>
        <v>#N/A</v>
      </c>
      <c r="CX36" s="10" t="e">
        <f t="shared" si="27"/>
        <v>#N/A</v>
      </c>
      <c r="CY36" s="5" t="e">
        <f>IFERROR(CX36+VLOOKUP($A36,'TB2-1'!$A:$XEW,1+IFERROR(VALUE(RIGHT(CX$3,2)),RIGHT(CX$3,1)),TRUE),#N/A)</f>
        <v>#N/A</v>
      </c>
      <c r="CZ36" s="10" t="e">
        <f t="shared" si="28"/>
        <v>#N/A</v>
      </c>
      <c r="DA36" s="5" t="e">
        <f>IFERROR(CZ36+VLOOKUP($A36,'TB2-1'!$A:$XEW,1+IFERROR(VALUE(RIGHT(CZ$3,2)),RIGHT(CZ$3,1)),TRUE),#N/A)</f>
        <v>#N/A</v>
      </c>
      <c r="DB36" s="10" t="e">
        <f t="shared" si="29"/>
        <v>#N/A</v>
      </c>
      <c r="DC36" s="5" t="e">
        <f>IFERROR(DB36+VLOOKUP($A36,'TB2-1'!$A:$XEW,1+IFERROR(VALUE(RIGHT(DB$3,2)),RIGHT(DB$3,1)),TRUE),#N/A)</f>
        <v>#N/A</v>
      </c>
      <c r="DD36" s="10" t="e">
        <f t="shared" si="30"/>
        <v>#N/A</v>
      </c>
      <c r="DE36" s="5" t="e">
        <f>IFERROR(DD36+VLOOKUP($A36,'TB2-1'!$A:$XEW,1+IFERROR(VALUE(RIGHT(DD$3,2)),RIGHT(DD$3,1)),TRUE),#N/A)</f>
        <v>#N/A</v>
      </c>
      <c r="DF36" s="84" t="e">
        <v>#N/A</v>
      </c>
      <c r="DG36" s="6" t="e">
        <f>IFERROR(DF36+VLOOKUP($A36,'TB2-1'!$A:$XEW,1+IFERROR(VALUE(RIGHT(DF$3,2)),RIGHT(DF$3,1)),TRUE),#N/A)</f>
        <v>#N/A</v>
      </c>
      <c r="DH36" s="6" t="e">
        <f t="shared" si="31"/>
        <v>#N/A</v>
      </c>
      <c r="DI36" s="6" t="e">
        <f>IFERROR(DH36+VLOOKUP($A36,'TB2-1'!$A:$XEW,1+IFERROR(VALUE(RIGHT(DH$3,2)),RIGHT(DH$3,1)),TRUE),#N/A)</f>
        <v>#N/A</v>
      </c>
      <c r="DJ36" s="6" t="e">
        <f t="shared" si="31"/>
        <v>#N/A</v>
      </c>
      <c r="DK36" s="6" t="e">
        <f>IFERROR(DJ36+VLOOKUP($A36,'TB2-1'!$A:$XEW,1+IFERROR(VALUE(RIGHT(DJ$3,2)),RIGHT(DJ$3,1)),TRUE),#N/A)</f>
        <v>#N/A</v>
      </c>
      <c r="DL36" s="6" t="e">
        <f t="shared" si="31"/>
        <v>#N/A</v>
      </c>
      <c r="DM36" s="6" t="e">
        <f>IFERROR(DL36+VLOOKUP($A36,'TB2-1'!$A:$XEW,1+IFERROR(VALUE(RIGHT(DL$3,2)),RIGHT(DL$3,1)),TRUE),#N/A)</f>
        <v>#N/A</v>
      </c>
      <c r="DN36" s="6" t="e">
        <f t="shared" si="31"/>
        <v>#N/A</v>
      </c>
      <c r="DO36" s="6" t="e">
        <f>IFERROR(DN36+VLOOKUP($A36,'TB2-1'!$A:$XEW,1+IFERROR(VALUE(RIGHT(DN$3,2)),RIGHT(DN$3,1)),TRUE),#N/A)</f>
        <v>#N/A</v>
      </c>
      <c r="DP36" s="6" t="e">
        <f t="shared" si="31"/>
        <v>#N/A</v>
      </c>
      <c r="DQ36" s="6" t="e">
        <f>IFERROR(DP36+VLOOKUP($A36,'TB2-1'!$A:$XEW,1+IFERROR(VALUE(RIGHT(DP$3,2)),RIGHT(DP$3,1)),TRUE),#N/A)</f>
        <v>#N/A</v>
      </c>
      <c r="DR36" s="6" t="e">
        <f t="shared" si="31"/>
        <v>#N/A</v>
      </c>
      <c r="DS36" s="6" t="e">
        <f>IFERROR(DR36+VLOOKUP($A36,'TB2-1'!$A:$XEW,1+IFERROR(VALUE(RIGHT(DR$3,2)),RIGHT(DR$3,1)),TRUE),#N/A)</f>
        <v>#N/A</v>
      </c>
      <c r="DT36" s="6" t="e">
        <f t="shared" si="31"/>
        <v>#N/A</v>
      </c>
      <c r="DU36" s="6" t="e">
        <f>IFERROR(DT36+VLOOKUP($A36,'TB2-1'!$A:$XEW,1+IFERROR(VALUE(RIGHT(DT$3,2)),RIGHT(DT$3,1)),TRUE),#N/A)</f>
        <v>#N/A</v>
      </c>
      <c r="DV36" s="6" t="e">
        <f t="shared" si="1152"/>
        <v>#N/A</v>
      </c>
      <c r="DW36" s="6" t="e">
        <f>IFERROR(DV36+VLOOKUP($A36,'TB2-1'!$A:$XEW,1+IFERROR(VALUE(RIGHT(DV$3,2)),RIGHT(DV$3,1)),TRUE),#N/A)</f>
        <v>#N/A</v>
      </c>
      <c r="DX36" s="6" t="e">
        <f t="shared" si="32"/>
        <v>#N/A</v>
      </c>
      <c r="DY36" s="6" t="e">
        <f>IFERROR(DX36+VLOOKUP($A36,'TB2-1'!$A:$XEW,1+IFERROR(VALUE(RIGHT(DX$3,2)),RIGHT(DX$3,1)),TRUE),#N/A)</f>
        <v>#N/A</v>
      </c>
      <c r="DZ36" s="6" t="e">
        <f t="shared" si="33"/>
        <v>#N/A</v>
      </c>
      <c r="EA36" s="6" t="e">
        <f>IFERROR(DZ36+VLOOKUP($A36,'TB2-1'!$A:$XEW,1+IFERROR(VALUE(RIGHT(DZ$3,2)),RIGHT(DZ$3,1)),TRUE),#N/A)</f>
        <v>#N/A</v>
      </c>
      <c r="EB36" s="6" t="e">
        <f t="shared" si="34"/>
        <v>#N/A</v>
      </c>
      <c r="EC36" s="6" t="e">
        <f>IFERROR(EB36+VLOOKUP($A36,'TB2-1'!$A:$XEW,1+IFERROR(VALUE(RIGHT(EB$3,2)),RIGHT(EB$3,1)),TRUE),#N/A)</f>
        <v>#N/A</v>
      </c>
      <c r="ED36" s="6" t="e">
        <f t="shared" si="35"/>
        <v>#N/A</v>
      </c>
      <c r="EE36" s="6" t="e">
        <f>IFERROR(ED36+VLOOKUP($A36,'TB2-1'!$A:$XEW,1+IFERROR(VALUE(RIGHT(ED$3,2)),RIGHT(ED$3,1)),TRUE),#N/A)</f>
        <v>#N/A</v>
      </c>
      <c r="EF36" s="6" t="e">
        <f t="shared" si="36"/>
        <v>#N/A</v>
      </c>
      <c r="EG36" s="6" t="e">
        <f>IFERROR(EF36+VLOOKUP($A36,'TB2-1'!$A:$XEW,1+IFERROR(VALUE(RIGHT(EF$3,2)),RIGHT(EF$3,1)),TRUE),#N/A)</f>
        <v>#N/A</v>
      </c>
      <c r="EH36" s="6" t="e">
        <f t="shared" si="37"/>
        <v>#N/A</v>
      </c>
      <c r="EI36" s="6" t="e">
        <f>IFERROR(EH36+VLOOKUP($A36,'TB2-1'!$A:$XEW,1+IFERROR(VALUE(RIGHT(EH$3,2)),RIGHT(EH$3,1)),TRUE),#N/A)</f>
        <v>#N/A</v>
      </c>
      <c r="EJ36" s="6" t="e">
        <f t="shared" si="38"/>
        <v>#N/A</v>
      </c>
      <c r="EK36" s="6" t="e">
        <f>IFERROR(EJ36+VLOOKUP($A36,'TB2-1'!$A:$XEW,1+IFERROR(VALUE(RIGHT(EJ$3,2)),RIGHT(EJ$3,1)),TRUE),#N/A)</f>
        <v>#N/A</v>
      </c>
      <c r="EL36" s="6" t="e">
        <f t="shared" si="39"/>
        <v>#N/A</v>
      </c>
      <c r="EM36" s="6" t="e">
        <f>IFERROR(EL36+VLOOKUP($A36,'TB2-1'!$A:$XEW,1+IFERROR(VALUE(RIGHT(EL$3,2)),RIGHT(EL$3,1)),TRUE),#N/A)</f>
        <v>#N/A</v>
      </c>
      <c r="EN36" s="6" t="e">
        <f t="shared" si="40"/>
        <v>#N/A</v>
      </c>
      <c r="EO36" s="6" t="e">
        <f>IFERROR(EN36+VLOOKUP($A36,'TB2-1'!$A:$XEW,1+IFERROR(VALUE(RIGHT(EN$3,2)),RIGHT(EN$3,1)),TRUE),#N/A)</f>
        <v>#N/A</v>
      </c>
      <c r="EP36" s="84" t="e">
        <v>#N/A</v>
      </c>
      <c r="EQ36" s="5" t="e">
        <f>IFERROR(EP36+VLOOKUP($A36,'TB2-1'!$A:$XEW,1+IFERROR(VALUE(RIGHT(EP$3,2)),RIGHT(EP$3,1)),TRUE),#N/A)</f>
        <v>#N/A</v>
      </c>
      <c r="ER36" s="10" t="e">
        <f t="shared" si="41"/>
        <v>#N/A</v>
      </c>
      <c r="ES36" s="5" t="e">
        <f>IFERROR(ER36+VLOOKUP($A36,'TB2-1'!$A:$XEW,1+IFERROR(VALUE(RIGHT(ER$3,2)),RIGHT(ER$3,1)),TRUE),#N/A)</f>
        <v>#N/A</v>
      </c>
      <c r="ET36" s="10" t="e">
        <f t="shared" si="41"/>
        <v>#N/A</v>
      </c>
      <c r="EU36" s="5" t="e">
        <f>IFERROR(ET36+VLOOKUP($A36,'TB2-1'!$A:$XEW,1+IFERROR(VALUE(RIGHT(ET$3,2)),RIGHT(ET$3,1)),TRUE),#N/A)</f>
        <v>#N/A</v>
      </c>
      <c r="EV36" s="10" t="e">
        <f t="shared" si="41"/>
        <v>#N/A</v>
      </c>
      <c r="EW36" s="5" t="e">
        <f>IFERROR(EV36+VLOOKUP($A36,'TB2-1'!$A:$XEW,1+IFERROR(VALUE(RIGHT(EV$3,2)),RIGHT(EV$3,1)),TRUE),#N/A)</f>
        <v>#N/A</v>
      </c>
      <c r="EX36" s="10" t="e">
        <f t="shared" si="41"/>
        <v>#N/A</v>
      </c>
      <c r="EY36" s="5" t="e">
        <f>IFERROR(EX36+VLOOKUP($A36,'TB2-1'!$A:$XEW,1+IFERROR(VALUE(RIGHT(EX$3,2)),RIGHT(EX$3,1)),TRUE),#N/A)</f>
        <v>#N/A</v>
      </c>
      <c r="EZ36" s="10" t="e">
        <f t="shared" si="41"/>
        <v>#N/A</v>
      </c>
      <c r="FA36" s="5" t="e">
        <f>IFERROR(EZ36+VLOOKUP($A36,'TB2-1'!$A:$XEW,1+IFERROR(VALUE(RIGHT(EZ$3,2)),RIGHT(EZ$3,1)),TRUE),#N/A)</f>
        <v>#N/A</v>
      </c>
      <c r="FB36" s="10" t="e">
        <f t="shared" si="41"/>
        <v>#N/A</v>
      </c>
      <c r="FC36" s="5" t="e">
        <f>IFERROR(FB36+VLOOKUP($A36,'TB2-1'!$A:$XEW,1+IFERROR(VALUE(RIGHT(FB$3,2)),RIGHT(FB$3,1)),TRUE),#N/A)</f>
        <v>#N/A</v>
      </c>
      <c r="FD36" s="10" t="e">
        <f t="shared" si="41"/>
        <v>#N/A</v>
      </c>
      <c r="FE36" s="5" t="e">
        <f>IFERROR(FD36+VLOOKUP($A36,'TB2-1'!$A:$XEW,1+IFERROR(VALUE(RIGHT(FD$3,2)),RIGHT(FD$3,1)),TRUE),#N/A)</f>
        <v>#N/A</v>
      </c>
      <c r="FF36" s="10" t="e">
        <f t="shared" si="1153"/>
        <v>#N/A</v>
      </c>
      <c r="FG36" s="5" t="e">
        <f>IFERROR(FF36+VLOOKUP($A36,'TB2-1'!$A:$XEW,1+IFERROR(VALUE(RIGHT(FF$3,2)),RIGHT(FF$3,1)),TRUE),#N/A)</f>
        <v>#N/A</v>
      </c>
      <c r="FH36" s="10" t="e">
        <f t="shared" si="42"/>
        <v>#N/A</v>
      </c>
      <c r="FI36" s="5" t="e">
        <f>IFERROR(FH36+VLOOKUP($A36,'TB2-1'!$A:$XEW,1+IFERROR(VALUE(RIGHT(FH$3,2)),RIGHT(FH$3,1)),TRUE),#N/A)</f>
        <v>#N/A</v>
      </c>
      <c r="FJ36" s="10" t="e">
        <f t="shared" si="43"/>
        <v>#N/A</v>
      </c>
      <c r="FK36" s="5" t="e">
        <f>IFERROR(FJ36+VLOOKUP($A36,'TB2-1'!$A:$XEW,1+IFERROR(VALUE(RIGHT(FJ$3,2)),RIGHT(FJ$3,1)),TRUE),#N/A)</f>
        <v>#N/A</v>
      </c>
      <c r="FL36" s="10" t="e">
        <f t="shared" si="44"/>
        <v>#N/A</v>
      </c>
      <c r="FM36" s="5" t="e">
        <f>IFERROR(FL36+VLOOKUP($A36,'TB2-1'!$A:$XEW,1+IFERROR(VALUE(RIGHT(FL$3,2)),RIGHT(FL$3,1)),TRUE),#N/A)</f>
        <v>#N/A</v>
      </c>
      <c r="FN36" s="10" t="e">
        <f t="shared" si="45"/>
        <v>#N/A</v>
      </c>
      <c r="FO36" s="5" t="e">
        <f>IFERROR(FN36+VLOOKUP($A36,'TB2-1'!$A:$XEW,1+IFERROR(VALUE(RIGHT(FN$3,2)),RIGHT(FN$3,1)),TRUE),#N/A)</f>
        <v>#N/A</v>
      </c>
      <c r="FP36" s="10" t="e">
        <f t="shared" si="46"/>
        <v>#N/A</v>
      </c>
      <c r="FQ36" s="5" t="e">
        <f>IFERROR(FP36+VLOOKUP($A36,'TB2-1'!$A:$XEW,1+IFERROR(VALUE(RIGHT(FP$3,2)),RIGHT(FP$3,1)),TRUE),#N/A)</f>
        <v>#N/A</v>
      </c>
      <c r="FR36" s="10" t="e">
        <f t="shared" si="47"/>
        <v>#N/A</v>
      </c>
      <c r="FS36" s="5" t="e">
        <f>IFERROR(FR36+VLOOKUP($A36,'TB2-1'!$A:$XEW,1+IFERROR(VALUE(RIGHT(FR$3,2)),RIGHT(FR$3,1)),TRUE),#N/A)</f>
        <v>#N/A</v>
      </c>
      <c r="FT36" s="10" t="e">
        <f t="shared" si="48"/>
        <v>#N/A</v>
      </c>
      <c r="FU36" s="5" t="e">
        <f>IFERROR(FT36+VLOOKUP($A36,'TB2-1'!$A:$XEW,1+IFERROR(VALUE(RIGHT(FT$3,2)),RIGHT(FT$3,1)),TRUE),#N/A)</f>
        <v>#N/A</v>
      </c>
      <c r="FV36" s="10" t="e">
        <f t="shared" si="49"/>
        <v>#N/A</v>
      </c>
      <c r="FW36" s="5" t="e">
        <f>IFERROR(FV36+VLOOKUP($A36,'TB2-1'!$A:$XEW,1+IFERROR(VALUE(RIGHT(FV$3,2)),RIGHT(FV$3,1)),TRUE),#N/A)</f>
        <v>#N/A</v>
      </c>
      <c r="FX36" s="10" t="e">
        <f t="shared" si="50"/>
        <v>#N/A</v>
      </c>
      <c r="FY36" s="5" t="e">
        <f>IFERROR(FX36+VLOOKUP($A36,'TB2-1'!$A:$XEW,1+IFERROR(VALUE(RIGHT(FX$3,2)),RIGHT(FX$3,1)),TRUE),#N/A)</f>
        <v>#N/A</v>
      </c>
      <c r="FZ36" s="84" t="e">
        <v>#N/A</v>
      </c>
      <c r="GA36" s="6" t="e">
        <f>IFERROR(FZ36+VLOOKUP($A36,'TB2-1'!$A:$XEW,1+IFERROR(VALUE(RIGHT(FZ$3,2)),RIGHT(FZ$3,1)),TRUE),#N/A)</f>
        <v>#N/A</v>
      </c>
      <c r="GB36" s="6" t="e">
        <f t="shared" si="51"/>
        <v>#N/A</v>
      </c>
      <c r="GC36" s="6" t="e">
        <f>IFERROR(GB36+VLOOKUP($A36,'TB2-1'!$A:$XEW,1+IFERROR(VALUE(RIGHT(GB$3,2)),RIGHT(GB$3,1)),TRUE),#N/A)</f>
        <v>#N/A</v>
      </c>
      <c r="GD36" s="6" t="e">
        <f t="shared" si="51"/>
        <v>#N/A</v>
      </c>
      <c r="GE36" s="6" t="e">
        <f>IFERROR(GD36+VLOOKUP($A36,'TB2-1'!$A:$XEW,1+IFERROR(VALUE(RIGHT(GD$3,2)),RIGHT(GD$3,1)),TRUE),#N/A)</f>
        <v>#N/A</v>
      </c>
      <c r="GF36" s="6" t="e">
        <f t="shared" si="51"/>
        <v>#N/A</v>
      </c>
      <c r="GG36" s="6" t="e">
        <f>IFERROR(GF36+VLOOKUP($A36,'TB2-1'!$A:$XEW,1+IFERROR(VALUE(RIGHT(GF$3,2)),RIGHT(GF$3,1)),TRUE),#N/A)</f>
        <v>#N/A</v>
      </c>
      <c r="GH36" s="6" t="e">
        <f t="shared" si="51"/>
        <v>#N/A</v>
      </c>
      <c r="GI36" s="6" t="e">
        <f>IFERROR(GH36+VLOOKUP($A36,'TB2-1'!$A:$XEW,1+IFERROR(VALUE(RIGHT(GH$3,2)),RIGHT(GH$3,1)),TRUE),#N/A)</f>
        <v>#N/A</v>
      </c>
      <c r="GJ36" s="6" t="e">
        <f t="shared" si="51"/>
        <v>#N/A</v>
      </c>
      <c r="GK36" s="6" t="e">
        <f>IFERROR(GJ36+VLOOKUP($A36,'TB2-1'!$A:$XEW,1+IFERROR(VALUE(RIGHT(GJ$3,2)),RIGHT(GJ$3,1)),TRUE),#N/A)</f>
        <v>#N/A</v>
      </c>
      <c r="GL36" s="6" t="e">
        <f t="shared" si="51"/>
        <v>#N/A</v>
      </c>
      <c r="GM36" s="6" t="e">
        <f>IFERROR(GL36+VLOOKUP($A36,'TB2-1'!$A:$XEW,1+IFERROR(VALUE(RIGHT(GL$3,2)),RIGHT(GL$3,1)),TRUE),#N/A)</f>
        <v>#N/A</v>
      </c>
      <c r="GN36" s="6" t="e">
        <f t="shared" si="51"/>
        <v>#N/A</v>
      </c>
      <c r="GO36" s="6" t="e">
        <f>IFERROR(GN36+VLOOKUP($A36,'TB2-1'!$A:$XEW,1+IFERROR(VALUE(RIGHT(GN$3,2)),RIGHT(GN$3,1)),TRUE),#N/A)</f>
        <v>#N/A</v>
      </c>
      <c r="GP36" s="6" t="e">
        <f t="shared" si="1154"/>
        <v>#N/A</v>
      </c>
      <c r="GQ36" s="6" t="e">
        <f>IFERROR(GP36+VLOOKUP($A36,'TB2-1'!$A:$XEW,1+IFERROR(VALUE(RIGHT(GP$3,2)),RIGHT(GP$3,1)),TRUE),#N/A)</f>
        <v>#N/A</v>
      </c>
      <c r="GR36" s="6" t="e">
        <f t="shared" si="52"/>
        <v>#N/A</v>
      </c>
      <c r="GS36" s="6" t="e">
        <f>IFERROR(GR36+VLOOKUP($A36,'TB2-1'!$A:$XEW,1+IFERROR(VALUE(RIGHT(GR$3,2)),RIGHT(GR$3,1)),TRUE),#N/A)</f>
        <v>#N/A</v>
      </c>
      <c r="GT36" s="6" t="e">
        <f t="shared" si="53"/>
        <v>#N/A</v>
      </c>
      <c r="GU36" s="6" t="e">
        <f>IFERROR(GT36+VLOOKUP($A36,'TB2-1'!$A:$XEW,1+IFERROR(VALUE(RIGHT(GT$3,2)),RIGHT(GT$3,1)),TRUE),#N/A)</f>
        <v>#N/A</v>
      </c>
      <c r="GV36" s="6" t="e">
        <f t="shared" si="54"/>
        <v>#N/A</v>
      </c>
      <c r="GW36" s="6" t="e">
        <f>IFERROR(GV36+VLOOKUP($A36,'TB2-1'!$A:$XEW,1+IFERROR(VALUE(RIGHT(GV$3,2)),RIGHT(GV$3,1)),TRUE),#N/A)</f>
        <v>#N/A</v>
      </c>
      <c r="GX36" s="6" t="e">
        <f t="shared" si="55"/>
        <v>#N/A</v>
      </c>
      <c r="GY36" s="6" t="e">
        <f>IFERROR(GX36+VLOOKUP($A36,'TB2-1'!$A:$XEW,1+IFERROR(VALUE(RIGHT(GX$3,2)),RIGHT(GX$3,1)),TRUE),#N/A)</f>
        <v>#N/A</v>
      </c>
      <c r="GZ36" s="6" t="e">
        <f t="shared" si="56"/>
        <v>#N/A</v>
      </c>
      <c r="HA36" s="6" t="e">
        <f>IFERROR(GZ36+VLOOKUP($A36,'TB2-1'!$A:$XEW,1+IFERROR(VALUE(RIGHT(GZ$3,2)),RIGHT(GZ$3,1)),TRUE),#N/A)</f>
        <v>#N/A</v>
      </c>
      <c r="HB36" s="6" t="e">
        <f t="shared" si="57"/>
        <v>#N/A</v>
      </c>
      <c r="HC36" s="6" t="e">
        <f>IFERROR(HB36+VLOOKUP($A36,'TB2-1'!$A:$XEW,1+IFERROR(VALUE(RIGHT(HB$3,2)),RIGHT(HB$3,1)),TRUE),#N/A)</f>
        <v>#N/A</v>
      </c>
      <c r="HD36" s="6" t="e">
        <f t="shared" si="58"/>
        <v>#N/A</v>
      </c>
      <c r="HE36" s="6" t="e">
        <f>IFERROR(HD36+VLOOKUP($A36,'TB2-1'!$A:$XEW,1+IFERROR(VALUE(RIGHT(HD$3,2)),RIGHT(HD$3,1)),TRUE),#N/A)</f>
        <v>#N/A</v>
      </c>
      <c r="HF36" s="6" t="e">
        <f t="shared" si="59"/>
        <v>#N/A</v>
      </c>
      <c r="HG36" s="6" t="e">
        <f>IFERROR(HF36+VLOOKUP($A36,'TB2-1'!$A:$XEW,1+IFERROR(VALUE(RIGHT(HF$3,2)),RIGHT(HF$3,1)),TRUE),#N/A)</f>
        <v>#N/A</v>
      </c>
      <c r="HH36" s="6" t="e">
        <f t="shared" si="60"/>
        <v>#N/A</v>
      </c>
      <c r="HI36" s="6" t="e">
        <f>IFERROR(HH36+VLOOKUP($A36,'TB2-1'!$A:$XEW,1+IFERROR(VALUE(RIGHT(HH$3,2)),RIGHT(HH$3,1)),TRUE),#N/A)</f>
        <v>#N/A</v>
      </c>
      <c r="HJ36" s="86" t="e">
        <v>#N/A</v>
      </c>
      <c r="HK36" s="87" t="e">
        <v>#N/A</v>
      </c>
      <c r="HL36" s="77" t="e">
        <f t="shared" si="1176"/>
        <v>#N/A</v>
      </c>
      <c r="HM36" s="5" t="e">
        <f t="shared" si="1177"/>
        <v>#N/A</v>
      </c>
      <c r="HN36" s="77" t="e">
        <f t="shared" si="1155"/>
        <v>#N/A</v>
      </c>
      <c r="HO36" s="5" t="e">
        <f t="shared" si="1155"/>
        <v>#N/A</v>
      </c>
      <c r="HP36" s="77" t="e">
        <f t="shared" si="1155"/>
        <v>#N/A</v>
      </c>
      <c r="HQ36" s="5" t="e">
        <f t="shared" si="1155"/>
        <v>#N/A</v>
      </c>
      <c r="HR36" s="77" t="e">
        <f t="shared" si="1155"/>
        <v>#N/A</v>
      </c>
      <c r="HS36" s="5" t="e">
        <f t="shared" si="1155"/>
        <v>#N/A</v>
      </c>
      <c r="HT36" s="77" t="e">
        <f t="shared" si="1155"/>
        <v>#N/A</v>
      </c>
      <c r="HU36" s="5" t="e">
        <f t="shared" si="1155"/>
        <v>#N/A</v>
      </c>
      <c r="HV36" s="77" t="e">
        <f t="shared" si="1155"/>
        <v>#N/A</v>
      </c>
      <c r="HW36" s="5" t="e">
        <f t="shared" si="1155"/>
        <v>#N/A</v>
      </c>
      <c r="HX36" s="77" t="e">
        <f t="shared" si="1155"/>
        <v>#N/A</v>
      </c>
      <c r="HY36" s="5" t="e">
        <f t="shared" si="1155"/>
        <v>#N/A</v>
      </c>
      <c r="HZ36" s="77" t="e">
        <f t="shared" si="1155"/>
        <v>#N/A</v>
      </c>
      <c r="IA36" s="5" t="e">
        <f t="shared" si="1155"/>
        <v>#N/A</v>
      </c>
      <c r="IB36" s="77" t="e">
        <f t="shared" si="1155"/>
        <v>#N/A</v>
      </c>
      <c r="IC36" s="5" t="e">
        <f t="shared" si="1155"/>
        <v>#N/A</v>
      </c>
      <c r="ID36" s="77" t="e">
        <f t="shared" si="1155"/>
        <v>#N/A</v>
      </c>
      <c r="IE36" s="5" t="e">
        <f t="shared" si="1155"/>
        <v>#N/A</v>
      </c>
      <c r="IF36" s="77" t="e">
        <f t="shared" si="1155"/>
        <v>#N/A</v>
      </c>
      <c r="IG36" s="5" t="e">
        <f t="shared" si="1155"/>
        <v>#N/A</v>
      </c>
      <c r="IH36" s="77" t="e">
        <f t="shared" si="1155"/>
        <v>#N/A</v>
      </c>
      <c r="II36" s="5" t="e">
        <f t="shared" si="1155"/>
        <v>#N/A</v>
      </c>
      <c r="IJ36" s="77" t="e">
        <f t="shared" si="1155"/>
        <v>#N/A</v>
      </c>
      <c r="IK36" s="5" t="e">
        <f t="shared" si="1155"/>
        <v>#N/A</v>
      </c>
      <c r="IL36" s="77" t="e">
        <f t="shared" si="1155"/>
        <v>#N/A</v>
      </c>
      <c r="IM36" s="5" t="e">
        <f t="shared" si="1155"/>
        <v>#N/A</v>
      </c>
      <c r="IN36" s="77" t="e">
        <f t="shared" si="1155"/>
        <v>#N/A</v>
      </c>
      <c r="IO36" s="5" t="e">
        <f t="shared" si="1155"/>
        <v>#N/A</v>
      </c>
      <c r="IP36" s="77" t="e">
        <f t="shared" si="1155"/>
        <v>#N/A</v>
      </c>
      <c r="IQ36" s="5" t="e">
        <f t="shared" si="1155"/>
        <v>#N/A</v>
      </c>
      <c r="IR36" s="77" t="e">
        <f t="shared" si="1155"/>
        <v>#N/A</v>
      </c>
      <c r="IS36" s="5" t="e">
        <f t="shared" si="1155"/>
        <v>#N/A</v>
      </c>
      <c r="IT36" s="2" t="e">
        <f>IFERROR(IU36-VLOOKUP($A36,'TB2-1'!$A:$XEW,1+IFERROR(VALUE(RIGHT(IT$3,2)),RIGHT(IT$3,1)),TRUE),#N/A)</f>
        <v>#N/A</v>
      </c>
      <c r="IU36" s="9" t="e">
        <v>#N/A</v>
      </c>
      <c r="IV36" s="2" t="e">
        <f>IFERROR(IW36-VLOOKUP($A36,'TB2-1'!$A:$XEW,1+IFERROR(VALUE(RIGHT(IV$3,2)),RIGHT(IV$3,1)),TRUE),#N/A)</f>
        <v>#N/A</v>
      </c>
      <c r="IW36" s="9" t="e">
        <v>#N/A</v>
      </c>
      <c r="IX36" s="2" t="e">
        <f>IFERROR(IY36-VLOOKUP($A36,'TB2-1'!$A:$XEW,1+IFERROR(VALUE(RIGHT(IX$3,2)),RIGHT(IX$3,1)),TRUE),#N/A)</f>
        <v>#N/A</v>
      </c>
      <c r="IY36" s="9" t="e">
        <v>#N/A</v>
      </c>
      <c r="IZ36" s="2" t="e">
        <f>IFERROR(JA36-VLOOKUP($A36,'TB2-1'!$A:$XEW,1+IFERROR(VALUE(RIGHT(IZ$3,2)),RIGHT(IZ$3,1)),TRUE),#N/A)</f>
        <v>#N/A</v>
      </c>
      <c r="JA36" s="9" t="e">
        <v>#N/A</v>
      </c>
      <c r="JB36" s="2" t="e">
        <f>IFERROR(JC36-VLOOKUP($A36,'TB2-1'!$A:$XEW,1+IFERROR(VALUE(RIGHT(JB$3,2)),RIGHT(JB$3,1)),TRUE),#N/A)</f>
        <v>#N/A</v>
      </c>
      <c r="JC36" s="9" t="e">
        <v>#N/A</v>
      </c>
      <c r="JD36" s="2" t="e">
        <f>IFERROR(JE36-VLOOKUP($A36,'TB2-1'!$A:$XEW,1+IFERROR(VALUE(RIGHT(JD$3,2)),RIGHT(JD$3,1)),TRUE),#N/A)</f>
        <v>#N/A</v>
      </c>
      <c r="JE36" s="9" t="e">
        <v>#N/A</v>
      </c>
      <c r="JF36" s="2" t="e">
        <f>IFERROR(JG36-VLOOKUP($A36,'TB2-1'!$A:$XEW,1+IFERROR(VALUE(RIGHT(JF$3,2)),RIGHT(JF$3,1)),TRUE),#N/A)</f>
        <v>#N/A</v>
      </c>
      <c r="JG36" s="9" t="e">
        <v>#N/A</v>
      </c>
      <c r="JH36" s="2" t="e">
        <f>IFERROR(JI36-VLOOKUP($A36,'TB2-1'!$A:$XEW,1+IFERROR(VALUE(RIGHT(JH$3,2)),RIGHT(JH$3,1)),TRUE),#N/A)</f>
        <v>#N/A</v>
      </c>
      <c r="JI36" s="9" t="e">
        <v>#N/A</v>
      </c>
      <c r="JJ36" s="2" t="e">
        <f>IFERROR(JK36-VLOOKUP($A36,'TB2-1'!$A:$XEW,1+IFERROR(VALUE(RIGHT(JJ$3,2)),RIGHT(JJ$3,1)),TRUE),#N/A)</f>
        <v>#N/A</v>
      </c>
      <c r="JK36" s="9" t="e">
        <v>#N/A</v>
      </c>
      <c r="JL36" s="2" t="e">
        <f>IFERROR(JM36-VLOOKUP($A36,'TB2-1'!$A:$XEW,1+IFERROR(VALUE(RIGHT(JL$3,2)),RIGHT(JL$3,1)),TRUE),#N/A)</f>
        <v>#N/A</v>
      </c>
      <c r="JM36" s="9" t="e">
        <v>#N/A</v>
      </c>
      <c r="JN36" s="2" t="e">
        <f>IFERROR(JO36-VLOOKUP($A36,'TB2-1'!$A:$XEW,1+IFERROR(VALUE(RIGHT(JN$3,2)),RIGHT(JN$3,1)),TRUE),#N/A)</f>
        <v>#N/A</v>
      </c>
      <c r="JO36" s="9" t="e">
        <v>#N/A</v>
      </c>
      <c r="JP36" s="2" t="e">
        <f>IFERROR(JQ36-VLOOKUP($A36,'TB2-1'!$A:$XEW,1+IFERROR(VALUE(RIGHT(JP$3,2)),RIGHT(JP$3,1)),TRUE),#N/A)</f>
        <v>#N/A</v>
      </c>
      <c r="JQ36" s="9" t="e">
        <v>#N/A</v>
      </c>
      <c r="JR36" s="2" t="e">
        <f>IFERROR(JS36-VLOOKUP($A36,'TB2-1'!$A:$XEW,1+IFERROR(VALUE(RIGHT(JR$3,2)),RIGHT(JR$3,1)),TRUE),#N/A)</f>
        <v>#N/A</v>
      </c>
      <c r="JS36" s="9" t="e">
        <v>#N/A</v>
      </c>
      <c r="JT36" s="2" t="e">
        <f>IFERROR(JU36-VLOOKUP($A36,'TB2-1'!$A:$XEW,1+IFERROR(VALUE(RIGHT(JT$3,2)),RIGHT(JT$3,1)),TRUE),#N/A)</f>
        <v>#N/A</v>
      </c>
      <c r="JU36" s="9" t="e">
        <v>#N/A</v>
      </c>
      <c r="JV36" s="2" t="e">
        <f>IFERROR(JW36-VLOOKUP($A36,'TB2-1'!$A:$XEW,1+IFERROR(VALUE(RIGHT(JV$3,2)),RIGHT(JV$3,1)),TRUE),#N/A)</f>
        <v>#N/A</v>
      </c>
      <c r="JW36" s="9" t="e">
        <v>#N/A</v>
      </c>
      <c r="JX36" s="2" t="e">
        <f>IFERROR(JY36-VLOOKUP($A36,'TB2-1'!$A:$XEW,1+IFERROR(VALUE(RIGHT(JX$3,2)),RIGHT(JX$3,1)),TRUE),#N/A)</f>
        <v>#N/A</v>
      </c>
      <c r="JY36" s="9" t="e">
        <v>#N/A</v>
      </c>
      <c r="JZ36" s="2" t="e">
        <f>IFERROR(KA36-VLOOKUP($A36,'TB2-1'!$A:$XEW,1+IFERROR(VALUE(RIGHT(JZ$3,2)),RIGHT(JZ$3,1)),TRUE),#N/A)</f>
        <v>#N/A</v>
      </c>
      <c r="KA36" s="9" t="e">
        <v>#N/A</v>
      </c>
      <c r="KB36" s="2" t="e">
        <f>IFERROR(KC36-VLOOKUP($A36,'TB2-1'!$A:$XEW,1+IFERROR(VALUE(RIGHT(KB$3,2)),RIGHT(KB$3,1)),TRUE),#N/A)</f>
        <v>#N/A</v>
      </c>
      <c r="KC36" s="9" t="e">
        <v>#N/A</v>
      </c>
      <c r="KD36" s="5" t="e">
        <f>IFERROR(KE36-VLOOKUP($A36,'TB2-1'!$A:$XEW,1+IFERROR(VALUE(RIGHT(KD$3,2)),RIGHT(KD$3,1)),TRUE),#N/A)</f>
        <v>#N/A</v>
      </c>
      <c r="KE36" s="9" t="e">
        <v>#N/A</v>
      </c>
      <c r="KF36" s="5" t="e">
        <f>IFERROR(KG36-VLOOKUP($A36,'TB2-1'!$A:$XEW,1+IFERROR(VALUE(RIGHT(KF$3,2)),RIGHT(KF$3,1)),TRUE),#N/A)</f>
        <v>#N/A</v>
      </c>
      <c r="KG36" s="9" t="e">
        <v>#N/A</v>
      </c>
      <c r="KH36" s="5" t="e">
        <f>IFERROR(KI36-VLOOKUP($A36,'TB2-1'!$A:$XEW,1+IFERROR(VALUE(RIGHT(KH$3,2)),RIGHT(KH$3,1)),TRUE),#N/A)</f>
        <v>#N/A</v>
      </c>
      <c r="KI36" s="9" t="e">
        <v>#N/A</v>
      </c>
      <c r="KJ36" s="5" t="e">
        <f>IFERROR(KK36-VLOOKUP($A36,'TB2-1'!$A:$XEW,1+IFERROR(VALUE(RIGHT(KJ$3,2)),RIGHT(KJ$3,1)),TRUE),#N/A)</f>
        <v>#N/A</v>
      </c>
      <c r="KK36" s="9" t="e">
        <v>#N/A</v>
      </c>
      <c r="KL36" s="5" t="e">
        <f>IFERROR(KM36-VLOOKUP($A36,'TB2-1'!$A:$XEW,1+IFERROR(VALUE(RIGHT(KL$3,2)),RIGHT(KL$3,1)),TRUE),#N/A)</f>
        <v>#N/A</v>
      </c>
      <c r="KM36" s="9" t="e">
        <v>#N/A</v>
      </c>
      <c r="KN36" s="5" t="e">
        <f>IFERROR(KO36-VLOOKUP($A36,'TB2-1'!$A:$XEW,1+IFERROR(VALUE(RIGHT(KN$3,2)),RIGHT(KN$3,1)),TRUE),#N/A)</f>
        <v>#N/A</v>
      </c>
      <c r="KO36" s="9" t="e">
        <v>#N/A</v>
      </c>
      <c r="KP36" s="5" t="e">
        <f>IFERROR(KQ36-VLOOKUP($A36,'TB2-1'!$A:$XEW,1+IFERROR(VALUE(RIGHT(KP$3,2)),RIGHT(KP$3,1)),TRUE),#N/A)</f>
        <v>#N/A</v>
      </c>
      <c r="KQ36" s="9" t="e">
        <v>#N/A</v>
      </c>
      <c r="KR36" s="5" t="e">
        <f>IFERROR(KS36-VLOOKUP($A36,'TB2-1'!$A:$XEW,1+IFERROR(VALUE(RIGHT(KR$3,2)),RIGHT(KR$3,1)),TRUE),#N/A)</f>
        <v>#N/A</v>
      </c>
      <c r="KS36" s="9" t="e">
        <v>#N/A</v>
      </c>
      <c r="KT36" s="5" t="e">
        <f>IFERROR(KU36-VLOOKUP($A36,'TB2-1'!$A:$XEW,1+IFERROR(VALUE(RIGHT(KT$3,2)),RIGHT(KT$3,1)),TRUE),#N/A)</f>
        <v>#N/A</v>
      </c>
      <c r="KU36" s="9" t="e">
        <v>#N/A</v>
      </c>
      <c r="KV36" s="5" t="e">
        <f>IFERROR(KW36-VLOOKUP($A36,'TB2-1'!$A:$XEW,1+IFERROR(VALUE(RIGHT(KV$3,2)),RIGHT(KV$3,1)),TRUE),#N/A)</f>
        <v>#N/A</v>
      </c>
      <c r="KW36" s="9" t="e">
        <v>#N/A</v>
      </c>
      <c r="KX36" s="5" t="e">
        <f>IFERROR(KY36-VLOOKUP($A36,'TB2-1'!$A:$XEW,1+IFERROR(VALUE(RIGHT(KX$3,2)),RIGHT(KX$3,1)),TRUE),#N/A)</f>
        <v>#N/A</v>
      </c>
      <c r="KY36" s="9" t="e">
        <v>#N/A</v>
      </c>
      <c r="KZ36" s="5" t="e">
        <f>IFERROR(LA36-VLOOKUP($A36,'TB2-1'!$A:$XEW,1+IFERROR(VALUE(RIGHT(KZ$3,2)),RIGHT(KZ$3,1)),TRUE),#N/A)</f>
        <v>#N/A</v>
      </c>
      <c r="LA36" s="9" t="e">
        <v>#N/A</v>
      </c>
      <c r="LB36" s="5" t="e">
        <f>IFERROR(LC36-VLOOKUP($A36,'TB2-1'!$A:$XEW,1+IFERROR(VALUE(RIGHT(LB$3,2)),RIGHT(LB$3,1)),TRUE),#N/A)</f>
        <v>#N/A</v>
      </c>
      <c r="LC36" s="9" t="e">
        <v>#N/A</v>
      </c>
      <c r="LD36" s="5" t="e">
        <f>IFERROR(LE36-VLOOKUP($A36,'TB2-1'!$A:$XEW,1+IFERROR(VALUE(RIGHT(LD$3,2)),RIGHT(LD$3,1)),TRUE),#N/A)</f>
        <v>#N/A</v>
      </c>
      <c r="LE36" s="9" t="e">
        <v>#N/A</v>
      </c>
      <c r="LF36" s="5" t="e">
        <f>IFERROR(LG36-VLOOKUP($A36,'TB2-1'!$A:$XEW,1+IFERROR(VALUE(RIGHT(LF$3,2)),RIGHT(LF$3,1)),TRUE),#N/A)</f>
        <v>#N/A</v>
      </c>
      <c r="LG36" s="9" t="e">
        <v>#N/A</v>
      </c>
      <c r="LH36" s="5" t="e">
        <f>IFERROR(LI36-VLOOKUP($A36,'TB2-1'!$A:$XEW,1+IFERROR(VALUE(RIGHT(LH$3,2)),RIGHT(LH$3,1)),TRUE),#N/A)</f>
        <v>#N/A</v>
      </c>
      <c r="LI36" s="9" t="e">
        <v>#N/A</v>
      </c>
      <c r="LJ36" s="5" t="e">
        <f>IFERROR(LK36-VLOOKUP($A36,'TB2-1'!$A:$XEW,1+IFERROR(VALUE(RIGHT(LJ$3,2)),RIGHT(LJ$3,1)),TRUE),#N/A)</f>
        <v>#N/A</v>
      </c>
      <c r="LK36" s="9" t="e">
        <v>#N/A</v>
      </c>
      <c r="LL36" s="5" t="e">
        <f>IFERROR(LM36-VLOOKUP($A36,'TB2-1'!$A:$XEW,1+IFERROR(VALUE(RIGHT(LL$3,2)),RIGHT(LL$3,1)),TRUE),#N/A)</f>
        <v>#N/A</v>
      </c>
      <c r="LM36" s="9" t="e">
        <v>#N/A</v>
      </c>
      <c r="LN36" s="2" t="e">
        <f>IFERROR(LO36-VLOOKUP($A36,'TB2-1'!$A:$XEW,1+IFERROR(VALUE(RIGHT(LN$3,2)),RIGHT(LN$3,1)),TRUE),#N/A)</f>
        <v>#N/A</v>
      </c>
      <c r="LO36" s="9" t="e">
        <v>#N/A</v>
      </c>
      <c r="LP36" s="2" t="e">
        <f>IFERROR(LQ36-VLOOKUP($A36,'TB2-1'!$A:$XEW,1+IFERROR(VALUE(RIGHT(LP$3,2)),RIGHT(LP$3,1)),TRUE),#N/A)</f>
        <v>#N/A</v>
      </c>
      <c r="LQ36" s="9" t="e">
        <v>#N/A</v>
      </c>
      <c r="LR36" s="2" t="e">
        <f>IFERROR(LS36-VLOOKUP($A36,'TB2-1'!$A:$XEW,1+IFERROR(VALUE(RIGHT(LR$3,2)),RIGHT(LR$3,1)),TRUE),#N/A)</f>
        <v>#N/A</v>
      </c>
      <c r="LS36" s="9" t="e">
        <v>#N/A</v>
      </c>
      <c r="LT36" s="2" t="e">
        <f>IFERROR(LU36-VLOOKUP($A36,'TB2-1'!$A:$XEW,1+IFERROR(VALUE(RIGHT(LT$3,2)),RIGHT(LT$3,1)),TRUE),#N/A)</f>
        <v>#N/A</v>
      </c>
      <c r="LU36" s="9" t="e">
        <v>#N/A</v>
      </c>
      <c r="LV36" s="2" t="e">
        <f>IFERROR(LW36-VLOOKUP($A36,'TB2-1'!$A:$XEW,1+IFERROR(VALUE(RIGHT(LV$3,2)),RIGHT(LV$3,1)),TRUE),#N/A)</f>
        <v>#N/A</v>
      </c>
      <c r="LW36" s="9" t="e">
        <v>#N/A</v>
      </c>
      <c r="LX36" s="2" t="e">
        <f>IFERROR(LY36-VLOOKUP($A36,'TB2-1'!$A:$XEW,1+IFERROR(VALUE(RIGHT(LX$3,2)),RIGHT(LX$3,1)),TRUE),#N/A)</f>
        <v>#N/A</v>
      </c>
      <c r="LY36" s="9" t="e">
        <v>#N/A</v>
      </c>
      <c r="LZ36" s="2" t="e">
        <f>IFERROR(MA36-VLOOKUP($A36,'TB2-1'!$A:$XEW,1+IFERROR(VALUE(RIGHT(LZ$3,2)),RIGHT(LZ$3,1)),TRUE),#N/A)</f>
        <v>#N/A</v>
      </c>
      <c r="MA36" s="9" t="e">
        <v>#N/A</v>
      </c>
      <c r="MB36" s="2" t="e">
        <f>IFERROR(MC36-VLOOKUP($A36,'TB2-1'!$A:$XEW,1+IFERROR(VALUE(RIGHT(MB$3,2)),RIGHT(MB$3,1)),TRUE),#N/A)</f>
        <v>#N/A</v>
      </c>
      <c r="MC36" s="9" t="e">
        <v>#N/A</v>
      </c>
      <c r="MD36" s="2" t="e">
        <f>IFERROR(ME36-VLOOKUP($A36,'TB2-1'!$A:$XEW,1+IFERROR(VALUE(RIGHT(MD$3,2)),RIGHT(MD$3,1)),TRUE),#N/A)</f>
        <v>#N/A</v>
      </c>
      <c r="ME36" s="9" t="e">
        <v>#N/A</v>
      </c>
      <c r="MF36" s="2" t="e">
        <f>IFERROR(MG36-VLOOKUP($A36,'TB2-1'!$A:$XEW,1+IFERROR(VALUE(RIGHT(MF$3,2)),RIGHT(MF$3,1)),TRUE),#N/A)</f>
        <v>#N/A</v>
      </c>
      <c r="MG36" s="9" t="e">
        <v>#N/A</v>
      </c>
      <c r="MH36" s="2" t="e">
        <f>IFERROR(MI36-VLOOKUP($A36,'TB2-1'!$A:$XEW,1+IFERROR(VALUE(RIGHT(MH$3,2)),RIGHT(MH$3,1)),TRUE),#N/A)</f>
        <v>#N/A</v>
      </c>
      <c r="MI36" s="9" t="e">
        <v>#N/A</v>
      </c>
      <c r="MJ36" s="2" t="e">
        <f>IFERROR(MK36-VLOOKUP($A36,'TB2-1'!$A:$XEW,1+IFERROR(VALUE(RIGHT(MJ$3,2)),RIGHT(MJ$3,1)),TRUE),#N/A)</f>
        <v>#N/A</v>
      </c>
      <c r="MK36" s="9" t="e">
        <v>#N/A</v>
      </c>
      <c r="ML36" s="2" t="e">
        <f>IFERROR(MM36-VLOOKUP($A36,'TB2-1'!$A:$XEW,1+IFERROR(VALUE(RIGHT(ML$3,2)),RIGHT(ML$3,1)),TRUE),#N/A)</f>
        <v>#N/A</v>
      </c>
      <c r="MM36" s="9" t="e">
        <v>#N/A</v>
      </c>
      <c r="MN36" s="2" t="e">
        <f>IFERROR(MO36-VLOOKUP($A36,'TB2-1'!$A:$XEW,1+IFERROR(VALUE(RIGHT(MN$3,2)),RIGHT(MN$3,1)),TRUE),#N/A)</f>
        <v>#N/A</v>
      </c>
      <c r="MO36" s="9" t="e">
        <v>#N/A</v>
      </c>
      <c r="MP36" s="2" t="e">
        <f>IFERROR(MQ36-VLOOKUP($A36,'TB2-1'!$A:$XEW,1+IFERROR(VALUE(RIGHT(MP$3,2)),RIGHT(MP$3,1)),TRUE),#N/A)</f>
        <v>#N/A</v>
      </c>
      <c r="MQ36" s="9" t="e">
        <v>#N/A</v>
      </c>
      <c r="MR36" s="2" t="e">
        <f>IFERROR(MS36-VLOOKUP($A36,'TB2-1'!$A:$XEW,1+IFERROR(VALUE(RIGHT(MR$3,2)),RIGHT(MR$3,1)),TRUE),#N/A)</f>
        <v>#N/A</v>
      </c>
      <c r="MS36" s="9" t="e">
        <v>#N/A</v>
      </c>
      <c r="MT36" s="2" t="e">
        <f>IFERROR(MU36-VLOOKUP($A36,'TB2-1'!$A:$XEW,1+IFERROR(VALUE(RIGHT(MT$3,2)),RIGHT(MT$3,1)),TRUE),#N/A)</f>
        <v>#N/A</v>
      </c>
      <c r="MU36" s="9" t="e">
        <v>#N/A</v>
      </c>
      <c r="MV36" s="2" t="e">
        <f>IFERROR(MW36-VLOOKUP($A36,'TB2-1'!$A:$XEW,1+IFERROR(VALUE(RIGHT(MV$3,2)),RIGHT(MV$3,1)),TRUE),#N/A)</f>
        <v>#N/A</v>
      </c>
      <c r="MW36" s="9" t="e">
        <v>#N/A</v>
      </c>
      <c r="MX36" s="5" t="e">
        <f>IFERROR(MY36-VLOOKUP($A36,'TB2-1'!$A:$XEW,1+IFERROR(VALUE(RIGHT(MX$3,2)),RIGHT(MX$3,1)),TRUE),#N/A)</f>
        <v>#N/A</v>
      </c>
      <c r="MY36" s="9" t="e">
        <v>#N/A</v>
      </c>
      <c r="MZ36" s="5" t="e">
        <f>IFERROR(NA36-VLOOKUP($A36,'TB2-1'!$A:$XEW,1+IFERROR(VALUE(RIGHT(MZ$3,2)),RIGHT(MZ$3,1)),TRUE),#N/A)</f>
        <v>#N/A</v>
      </c>
      <c r="NA36" s="9" t="e">
        <v>#N/A</v>
      </c>
      <c r="NB36" s="5" t="e">
        <f>IFERROR(NC36-VLOOKUP($A36,'TB2-1'!$A:$XEW,1+IFERROR(VALUE(RIGHT(NB$3,2)),RIGHT(NB$3,1)),TRUE),#N/A)</f>
        <v>#N/A</v>
      </c>
      <c r="NC36" s="9" t="e">
        <v>#N/A</v>
      </c>
      <c r="ND36" s="5" t="e">
        <f>IFERROR(NE36-VLOOKUP($A36,'TB2-1'!$A:$XEW,1+IFERROR(VALUE(RIGHT(ND$3,2)),RIGHT(ND$3,1)),TRUE),#N/A)</f>
        <v>#N/A</v>
      </c>
      <c r="NE36" s="9" t="e">
        <v>#N/A</v>
      </c>
      <c r="NF36" s="5" t="e">
        <f>IFERROR(NG36-VLOOKUP($A36,'TB2-1'!$A:$XEW,1+IFERROR(VALUE(RIGHT(NF$3,2)),RIGHT(NF$3,1)),TRUE),#N/A)</f>
        <v>#N/A</v>
      </c>
      <c r="NG36" s="9" t="e">
        <v>#N/A</v>
      </c>
      <c r="NH36" s="5" t="e">
        <f>IFERROR(NI36-VLOOKUP($A36,'TB2-1'!$A:$XEW,1+IFERROR(VALUE(RIGHT(NH$3,2)),RIGHT(NH$3,1)),TRUE),#N/A)</f>
        <v>#N/A</v>
      </c>
      <c r="NI36" s="9" t="e">
        <v>#N/A</v>
      </c>
      <c r="NJ36" s="5" t="e">
        <f>IFERROR(NK36-VLOOKUP($A36,'TB2-1'!$A:$XEW,1+IFERROR(VALUE(RIGHT(NJ$3,2)),RIGHT(NJ$3,1)),TRUE),#N/A)</f>
        <v>#N/A</v>
      </c>
      <c r="NK36" s="9" t="e">
        <v>#N/A</v>
      </c>
      <c r="NL36" s="5" t="e">
        <f>IFERROR(NM36-VLOOKUP($A36,'TB2-1'!$A:$XEW,1+IFERROR(VALUE(RIGHT(NL$3,2)),RIGHT(NL$3,1)),TRUE),#N/A)</f>
        <v>#N/A</v>
      </c>
      <c r="NM36" s="9" t="e">
        <v>#N/A</v>
      </c>
      <c r="NN36" s="5" t="e">
        <f>IFERROR(NO36-VLOOKUP($A36,'TB2-1'!$A:$XEW,1+IFERROR(VALUE(RIGHT(NN$3,2)),RIGHT(NN$3,1)),TRUE),#N/A)</f>
        <v>#N/A</v>
      </c>
      <c r="NO36" s="9" t="e">
        <v>#N/A</v>
      </c>
      <c r="NP36" s="5" t="e">
        <f>IFERROR(NQ36-VLOOKUP($A36,'TB2-1'!$A:$XEW,1+IFERROR(VALUE(RIGHT(NP$3,2)),RIGHT(NP$3,1)),TRUE),#N/A)</f>
        <v>#N/A</v>
      </c>
      <c r="NQ36" s="9" t="e">
        <v>#N/A</v>
      </c>
      <c r="NR36" s="5" t="e">
        <f>IFERROR(NS36-VLOOKUP($A36,'TB2-1'!$A:$XEW,1+IFERROR(VALUE(RIGHT(NR$3,2)),RIGHT(NR$3,1)),TRUE),#N/A)</f>
        <v>#N/A</v>
      </c>
      <c r="NS36" s="9" t="e">
        <v>#N/A</v>
      </c>
      <c r="NT36" s="5" t="e">
        <f>IFERROR(NU36-VLOOKUP($A36,'TB2-1'!$A:$XEW,1+IFERROR(VALUE(RIGHT(NT$3,2)),RIGHT(NT$3,1)),TRUE),#N/A)</f>
        <v>#N/A</v>
      </c>
      <c r="NU36" s="9" t="e">
        <v>#N/A</v>
      </c>
      <c r="NV36" s="5" t="e">
        <f>IFERROR(NW36-VLOOKUP($A36,'TB2-1'!$A:$XEW,1+IFERROR(VALUE(RIGHT(NV$3,2)),RIGHT(NV$3,1)),TRUE),#N/A)</f>
        <v>#N/A</v>
      </c>
      <c r="NW36" s="9" t="e">
        <v>#N/A</v>
      </c>
      <c r="NX36" s="5" t="e">
        <f>IFERROR(NY36-VLOOKUP($A36,'TB2-1'!$A:$XEW,1+IFERROR(VALUE(RIGHT(NX$3,2)),RIGHT(NX$3,1)),TRUE),#N/A)</f>
        <v>#N/A</v>
      </c>
      <c r="NY36" s="9" t="e">
        <v>#N/A</v>
      </c>
      <c r="NZ36" s="5" t="e">
        <f>IFERROR(OA36-VLOOKUP($A36,'TB2-1'!$A:$XEW,1+IFERROR(VALUE(RIGHT(NZ$3,2)),RIGHT(NZ$3,1)),TRUE),#N/A)</f>
        <v>#N/A</v>
      </c>
      <c r="OA36" s="9" t="e">
        <v>#N/A</v>
      </c>
      <c r="OB36" s="5" t="e">
        <f>IFERROR(OC36-VLOOKUP($A36,'TB2-1'!$A:$XEW,1+IFERROR(VALUE(RIGHT(OB$3,2)),RIGHT(OB$3,1)),TRUE),#N/A)</f>
        <v>#N/A</v>
      </c>
      <c r="OC36" s="9" t="e">
        <v>#N/A</v>
      </c>
      <c r="OD36" s="5" t="e">
        <f>IFERROR(OE36-VLOOKUP($A36,'TB2-1'!$A:$XEW,1+IFERROR(VALUE(RIGHT(OD$3,2)),RIGHT(OD$3,1)),TRUE),#N/A)</f>
        <v>#N/A</v>
      </c>
      <c r="OE36" s="9" t="e">
        <v>#N/A</v>
      </c>
      <c r="OF36" s="5" t="e">
        <f>IFERROR(OG36-VLOOKUP($A36,'TB2-1'!$A:$XEW,1+IFERROR(VALUE(RIGHT(OF$3,2)),RIGHT(OF$3,1)),TRUE),#N/A)</f>
        <v>#N/A</v>
      </c>
      <c r="OG36" s="9" t="e">
        <v>#N/A</v>
      </c>
      <c r="OH36" s="2" t="e">
        <f>IFERROR(OI36-VLOOKUP($A36,'TB2-1'!$A:$XEW,1+IFERROR(VALUE(RIGHT(OH$3,2)),RIGHT(OH$3,1)),TRUE),#N/A)</f>
        <v>#N/A</v>
      </c>
      <c r="OI36" s="9" t="e">
        <v>#N/A</v>
      </c>
      <c r="OJ36" s="2" t="e">
        <f>IFERROR(OK36-VLOOKUP($A36,'TB2-1'!$A:$XEW,1+IFERROR(VALUE(RIGHT(OJ$3,2)),RIGHT(OJ$3,1)),TRUE),#N/A)</f>
        <v>#N/A</v>
      </c>
      <c r="OK36" s="9" t="e">
        <v>#N/A</v>
      </c>
      <c r="OL36" s="2" t="e">
        <f>IFERROR(OM36-VLOOKUP($A36,'TB2-1'!$A:$XEW,1+IFERROR(VALUE(RIGHT(OL$3,2)),RIGHT(OL$3,1)),TRUE),#N/A)</f>
        <v>#N/A</v>
      </c>
      <c r="OM36" s="9" t="e">
        <v>#N/A</v>
      </c>
      <c r="ON36" s="2" t="e">
        <f>IFERROR(OO36-VLOOKUP($A36,'TB2-1'!$A:$XEW,1+IFERROR(VALUE(RIGHT(ON$3,2)),RIGHT(ON$3,1)),TRUE),#N/A)</f>
        <v>#N/A</v>
      </c>
      <c r="OO36" s="9" t="e">
        <v>#N/A</v>
      </c>
      <c r="OP36" s="2" t="e">
        <f>IFERROR(OQ36-VLOOKUP($A36,'TB2-1'!$A:$XEW,1+IFERROR(VALUE(RIGHT(OP$3,2)),RIGHT(OP$3,1)),TRUE),#N/A)</f>
        <v>#N/A</v>
      </c>
      <c r="OQ36" s="9" t="e">
        <v>#N/A</v>
      </c>
      <c r="OR36" s="2" t="e">
        <f>IFERROR(OS36-VLOOKUP($A36,'TB2-1'!$A:$XEW,1+IFERROR(VALUE(RIGHT(OR$3,2)),RIGHT(OR$3,1)),TRUE),#N/A)</f>
        <v>#N/A</v>
      </c>
      <c r="OS36" s="9" t="e">
        <v>#N/A</v>
      </c>
      <c r="OT36" s="2" t="e">
        <f>IFERROR(OU36-VLOOKUP($A36,'TB2-1'!$A:$XEW,1+IFERROR(VALUE(RIGHT(OT$3,2)),RIGHT(OT$3,1)),TRUE),#N/A)</f>
        <v>#N/A</v>
      </c>
      <c r="OU36" s="9" t="e">
        <v>#N/A</v>
      </c>
      <c r="OV36" s="2" t="e">
        <f>IFERROR(OW36-VLOOKUP($A36,'TB2-1'!$A:$XEW,1+IFERROR(VALUE(RIGHT(OV$3,2)),RIGHT(OV$3,1)),TRUE),#N/A)</f>
        <v>#N/A</v>
      </c>
      <c r="OW36" s="9" t="e">
        <v>#N/A</v>
      </c>
      <c r="OX36" s="2" t="e">
        <f>IFERROR(OY36-VLOOKUP($A36,'TB2-1'!$A:$XEW,1+IFERROR(VALUE(RIGHT(OX$3,2)),RIGHT(OX$3,1)),TRUE),#N/A)</f>
        <v>#N/A</v>
      </c>
      <c r="OY36" s="2" t="e">
        <f t="shared" si="61"/>
        <v>#N/A</v>
      </c>
      <c r="OZ36" s="2" t="e">
        <f>IFERROR(PA36-VLOOKUP($A36,'TB2-1'!$A:$XEW,1+IFERROR(VALUE(RIGHT(OZ$3,2)),RIGHT(OZ$3,1)),TRUE),#N/A)</f>
        <v>#N/A</v>
      </c>
      <c r="PA36" s="2" t="e">
        <f t="shared" si="61"/>
        <v>#N/A</v>
      </c>
      <c r="PB36" s="2" t="e">
        <f>IFERROR(PC36-VLOOKUP($A36,'TB2-1'!$A:$XEW,1+IFERROR(VALUE(RIGHT(PB$3,2)),RIGHT(PB$3,1)),TRUE),#N/A)</f>
        <v>#N/A</v>
      </c>
      <c r="PC36" s="2" t="e">
        <f t="shared" si="61"/>
        <v>#N/A</v>
      </c>
      <c r="PD36" s="2" t="e">
        <f>IFERROR(PE36-VLOOKUP($A36,'TB2-1'!$A:$XEW,1+IFERROR(VALUE(RIGHT(PD$3,2)),RIGHT(PD$3,1)),TRUE),#N/A)</f>
        <v>#N/A</v>
      </c>
      <c r="PE36" s="2" t="e">
        <f t="shared" si="61"/>
        <v>#N/A</v>
      </c>
      <c r="PF36" s="2" t="e">
        <f>IFERROR(PG36-VLOOKUP($A36,'TB2-1'!$A:$XEW,1+IFERROR(VALUE(RIGHT(PF$3,2)),RIGHT(PF$3,1)),TRUE),#N/A)</f>
        <v>#N/A</v>
      </c>
      <c r="PG36" s="2" t="e">
        <f t="shared" si="61"/>
        <v>#N/A</v>
      </c>
      <c r="PH36" s="2" t="e">
        <f>IFERROR(PI36-VLOOKUP($A36,'TB2-1'!$A:$XEW,1+IFERROR(VALUE(RIGHT(PH$3,2)),RIGHT(PH$3,1)),TRUE),#N/A)</f>
        <v>#N/A</v>
      </c>
      <c r="PI36" s="2" t="e">
        <f t="shared" si="61"/>
        <v>#N/A</v>
      </c>
      <c r="PJ36" s="2" t="e">
        <f>IFERROR(PK36-VLOOKUP($A36,'TB2-1'!$A:$XEW,1+IFERROR(VALUE(RIGHT(PJ$3,2)),RIGHT(PJ$3,1)),TRUE),#N/A)</f>
        <v>#N/A</v>
      </c>
      <c r="PK36" s="2" t="e">
        <f t="shared" si="61"/>
        <v>#N/A</v>
      </c>
      <c r="PL36" s="2" t="e">
        <f>IFERROR(PM36-VLOOKUP($A36,'TB2-1'!$A:$XEW,1+IFERROR(VALUE(RIGHT(PL$3,2)),RIGHT(PL$3,1)),TRUE),#N/A)</f>
        <v>#N/A</v>
      </c>
      <c r="PM36" s="2" t="e">
        <f t="shared" si="1157"/>
        <v>#N/A</v>
      </c>
      <c r="PN36" s="2" t="e">
        <f>IFERROR(PO36-VLOOKUP($A36,'TB2-1'!$A:$XEW,1+IFERROR(VALUE(RIGHT(PN$3,2)),RIGHT(PN$3,1)),TRUE),#N/A)</f>
        <v>#N/A</v>
      </c>
      <c r="PO36" s="2" t="e">
        <f t="shared" si="62"/>
        <v>#N/A</v>
      </c>
      <c r="PP36" s="2" t="e">
        <f>IFERROR(PQ36-VLOOKUP($A36,'TB2-1'!$A:$XEW,1+IFERROR(VALUE(RIGHT(PP$3,2)),RIGHT(PP$3,1)),TRUE),#N/A)</f>
        <v>#N/A</v>
      </c>
      <c r="PQ36" s="2" t="e">
        <f t="shared" si="63"/>
        <v>#N/A</v>
      </c>
      <c r="PR36" s="5" t="e">
        <f>IFERROR(PS36-VLOOKUP($A36,'TB2-1'!$A:$XEW,1+IFERROR(VALUE(RIGHT(PR$3,2)),RIGHT(PR$3,1)),TRUE),#N/A)</f>
        <v>#N/A</v>
      </c>
      <c r="PS36" s="9" t="e">
        <v>#N/A</v>
      </c>
      <c r="PT36" s="5" t="e">
        <f>IFERROR(PU36-VLOOKUP($A36,'TB2-1'!$A:$XEW,1+IFERROR(VALUE(RIGHT(PT$3,2)),RIGHT(PT$3,1)),TRUE),#N/A)</f>
        <v>#N/A</v>
      </c>
      <c r="PU36" s="9" t="e">
        <v>#N/A</v>
      </c>
      <c r="PV36" s="5" t="e">
        <f>IFERROR(PW36-VLOOKUP($A36,'TB2-1'!$A:$XEW,1+IFERROR(VALUE(RIGHT(PV$3,2)),RIGHT(PV$3,1)),TRUE),#N/A)</f>
        <v>#N/A</v>
      </c>
      <c r="PW36" s="9" t="e">
        <v>#N/A</v>
      </c>
      <c r="PX36" s="5" t="e">
        <f>IFERROR(PY36-VLOOKUP($A36,'TB2-1'!$A:$XEW,1+IFERROR(VALUE(RIGHT(PX$3,2)),RIGHT(PX$3,1)),TRUE),#N/A)</f>
        <v>#N/A</v>
      </c>
      <c r="PY36" s="9" t="e">
        <v>#N/A</v>
      </c>
      <c r="PZ36" s="5" t="e">
        <f>IFERROR(QA36-VLOOKUP($A36,'TB2-1'!$A:$XEW,1+IFERROR(VALUE(RIGHT(PZ$3,2)),RIGHT(PZ$3,1)),TRUE),#N/A)</f>
        <v>#N/A</v>
      </c>
      <c r="QA36" s="9" t="e">
        <v>#N/A</v>
      </c>
      <c r="QB36" s="5" t="e">
        <f>IFERROR(QC36-VLOOKUP($A36,'TB2-1'!$A:$XEW,1+IFERROR(VALUE(RIGHT(QB$3,2)),RIGHT(QB$3,1)),TRUE),#N/A)</f>
        <v>#N/A</v>
      </c>
      <c r="QC36" s="9" t="e">
        <v>#N/A</v>
      </c>
      <c r="QD36" s="5" t="e">
        <f>IFERROR(QE36-VLOOKUP($A36,'TB2-1'!$A:$XEW,1+IFERROR(VALUE(RIGHT(QD$3,2)),RIGHT(QD$3,1)),TRUE),#N/A)</f>
        <v>#N/A</v>
      </c>
      <c r="QE36" s="9" t="e">
        <v>#N/A</v>
      </c>
      <c r="QF36" s="5" t="e">
        <f>IFERROR(QG36-VLOOKUP($A36,'TB2-1'!$A:$XEW,1+IFERROR(VALUE(RIGHT(QF$3,2)),RIGHT(QF$3,1)),TRUE),#N/A)</f>
        <v>#N/A</v>
      </c>
      <c r="QG36" s="9" t="e">
        <v>#N/A</v>
      </c>
      <c r="QH36" s="5" t="e">
        <f>IFERROR(QI36-VLOOKUP($A36,'TB2-1'!$A:$XEW,1+IFERROR(VALUE(RIGHT(QH$3,2)),RIGHT(QH$3,1)),TRUE),#N/A)</f>
        <v>#N/A</v>
      </c>
      <c r="QI36" s="5" t="e">
        <f t="shared" si="64"/>
        <v>#N/A</v>
      </c>
      <c r="QJ36" s="5" t="e">
        <f>IFERROR(QK36-VLOOKUP($A36,'TB2-1'!$A:$XEW,1+IFERROR(VALUE(RIGHT(QJ$3,2)),RIGHT(QJ$3,1)),TRUE),#N/A)</f>
        <v>#N/A</v>
      </c>
      <c r="QK36" s="5" t="e">
        <f t="shared" si="64"/>
        <v>#N/A</v>
      </c>
      <c r="QL36" s="5" t="e">
        <f>IFERROR(QM36-VLOOKUP($A36,'TB2-1'!$A:$XEW,1+IFERROR(VALUE(RIGHT(QL$3,2)),RIGHT(QL$3,1)),TRUE),#N/A)</f>
        <v>#N/A</v>
      </c>
      <c r="QM36" s="5" t="e">
        <f t="shared" si="64"/>
        <v>#N/A</v>
      </c>
      <c r="QN36" s="5" t="e">
        <f>IFERROR(QO36-VLOOKUP($A36,'TB2-1'!$A:$XEW,1+IFERROR(VALUE(RIGHT(QN$3,2)),RIGHT(QN$3,1)),TRUE),#N/A)</f>
        <v>#N/A</v>
      </c>
      <c r="QO36" s="5" t="e">
        <f t="shared" si="64"/>
        <v>#N/A</v>
      </c>
      <c r="QP36" s="5" t="e">
        <f>IFERROR(QQ36-VLOOKUP($A36,'TB2-1'!$A:$XEW,1+IFERROR(VALUE(RIGHT(QP$3,2)),RIGHT(QP$3,1)),TRUE),#N/A)</f>
        <v>#N/A</v>
      </c>
      <c r="QQ36" s="5" t="e">
        <f t="shared" si="64"/>
        <v>#N/A</v>
      </c>
      <c r="QR36" s="5" t="e">
        <f>IFERROR(QS36-VLOOKUP($A36,'TB2-1'!$A:$XEW,1+IFERROR(VALUE(RIGHT(QR$3,2)),RIGHT(QR$3,1)),TRUE),#N/A)</f>
        <v>#N/A</v>
      </c>
      <c r="QS36" s="5" t="e">
        <f t="shared" si="64"/>
        <v>#N/A</v>
      </c>
      <c r="QT36" s="5" t="e">
        <f>IFERROR(QU36-VLOOKUP($A36,'TB2-1'!$A:$XEW,1+IFERROR(VALUE(RIGHT(QT$3,2)),RIGHT(QT$3,1)),TRUE),#N/A)</f>
        <v>#N/A</v>
      </c>
      <c r="QU36" s="5" t="e">
        <f t="shared" si="64"/>
        <v>#N/A</v>
      </c>
      <c r="QV36" s="5" t="e">
        <f>IFERROR(QW36-VLOOKUP($A36,'TB2-1'!$A:$XEW,1+IFERROR(VALUE(RIGHT(QV$3,2)),RIGHT(QV$3,1)),TRUE),#N/A)</f>
        <v>#N/A</v>
      </c>
      <c r="QW36" s="5" t="e">
        <f t="shared" si="1159"/>
        <v>#N/A</v>
      </c>
      <c r="QX36" s="5" t="e">
        <f>IFERROR(QY36-VLOOKUP($A36,'TB2-1'!$A:$XEW,1+IFERROR(VALUE(RIGHT(QX$3,2)),RIGHT(QX$3,1)),TRUE),#N/A)</f>
        <v>#N/A</v>
      </c>
      <c r="QY36" s="5" t="e">
        <f t="shared" si="65"/>
        <v>#N/A</v>
      </c>
      <c r="QZ36" s="5" t="e">
        <f>IFERROR(RA36-VLOOKUP($A36,'TB2-1'!$A:$XEW,1+IFERROR(VALUE(RIGHT(QZ$3,2)),RIGHT(QZ$3,1)),TRUE),#N/A)</f>
        <v>#N/A</v>
      </c>
      <c r="RA36" s="5" t="e">
        <f t="shared" si="66"/>
        <v>#N/A</v>
      </c>
      <c r="RB36" s="2" t="e">
        <f>IFERROR(RC36-VLOOKUP($A36,'TB2-1'!$A:$XEW,1+IFERROR(VALUE(RIGHT(RB$3,2)),RIGHT(RB$3,1)),TRUE),#N/A)</f>
        <v>#N/A</v>
      </c>
      <c r="RC36" s="9" t="e">
        <v>#N/A</v>
      </c>
      <c r="RD36" s="2" t="e">
        <f>IFERROR(RE36-VLOOKUP($A36,'TB2-1'!$A:$XEW,1+IFERROR(VALUE(RIGHT(RD$3,2)),RIGHT(RD$3,1)),TRUE),#N/A)</f>
        <v>#N/A</v>
      </c>
      <c r="RE36" s="9" t="e">
        <v>#N/A</v>
      </c>
      <c r="RF36" s="2" t="e">
        <f>IFERROR(RG36-VLOOKUP($A36,'TB2-1'!$A:$XEW,1+IFERROR(VALUE(RIGHT(RF$3,2)),RIGHT(RF$3,1)),TRUE),#N/A)</f>
        <v>#N/A</v>
      </c>
      <c r="RG36" s="9" t="e">
        <v>#N/A</v>
      </c>
      <c r="RH36" s="2" t="e">
        <f>IFERROR(RI36-VLOOKUP($A36,'TB2-1'!$A:$XEW,1+IFERROR(VALUE(RIGHT(RH$3,2)),RIGHT(RH$3,1)),TRUE),#N/A)</f>
        <v>#N/A</v>
      </c>
      <c r="RI36" s="9" t="e">
        <v>#N/A</v>
      </c>
      <c r="RJ36" s="2" t="e">
        <f>IFERROR(RK36-VLOOKUP($A36,'TB2-1'!$A:$XEW,1+IFERROR(VALUE(RIGHT(RJ$3,2)),RIGHT(RJ$3,1)),TRUE),#N/A)</f>
        <v>#N/A</v>
      </c>
      <c r="RK36" s="9" t="e">
        <v>#N/A</v>
      </c>
      <c r="RL36" s="2" t="e">
        <f>IFERROR(RM36-VLOOKUP($A36,'TB2-1'!$A:$XEW,1+IFERROR(VALUE(RIGHT(RL$3,2)),RIGHT(RL$3,1)),TRUE),#N/A)</f>
        <v>#N/A</v>
      </c>
      <c r="RM36" s="9" t="e">
        <v>#N/A</v>
      </c>
      <c r="RN36" s="2" t="e">
        <f>IFERROR(RO36-VLOOKUP($A36,'TB2-1'!$A:$XEW,1+IFERROR(VALUE(RIGHT(RN$3,2)),RIGHT(RN$3,1)),TRUE),#N/A)</f>
        <v>#N/A</v>
      </c>
      <c r="RO36" s="9" t="e">
        <v>#N/A</v>
      </c>
      <c r="RP36" s="2" t="e">
        <f>IFERROR(RQ36-VLOOKUP($A36,'TB2-1'!$A:$XEW,1+IFERROR(VALUE(RIGHT(RP$3,2)),RIGHT(RP$3,1)),TRUE),#N/A)</f>
        <v>#N/A</v>
      </c>
      <c r="RQ36" s="9" t="e">
        <v>#N/A</v>
      </c>
      <c r="RR36" s="2" t="e">
        <f>IFERROR(RS36-VLOOKUP($A36,'TB2-1'!$A:$XEW,1+IFERROR(VALUE(RIGHT(RR$3,2)),RIGHT(RR$3,1)),TRUE),#N/A)</f>
        <v>#N/A</v>
      </c>
      <c r="RS36" s="2" t="e">
        <f t="shared" si="67"/>
        <v>#N/A</v>
      </c>
      <c r="RT36" s="2" t="e">
        <f>IFERROR(RU36-VLOOKUP($A36,'TB2-1'!$A:$XEW,1+IFERROR(VALUE(RIGHT(RT$3,2)),RIGHT(RT$3,1)),TRUE),#N/A)</f>
        <v>#N/A</v>
      </c>
      <c r="RU36" s="2" t="e">
        <f t="shared" si="67"/>
        <v>#N/A</v>
      </c>
      <c r="RV36" s="2" t="e">
        <f>IFERROR(RW36-VLOOKUP($A36,'TB2-1'!$A:$XEW,1+IFERROR(VALUE(RIGHT(RV$3,2)),RIGHT(RV$3,1)),TRUE),#N/A)</f>
        <v>#N/A</v>
      </c>
      <c r="RW36" s="2" t="e">
        <f t="shared" si="67"/>
        <v>#N/A</v>
      </c>
      <c r="RX36" s="2" t="e">
        <f>IFERROR(RY36-VLOOKUP($A36,'TB2-1'!$A:$XEW,1+IFERROR(VALUE(RIGHT(RX$3,2)),RIGHT(RX$3,1)),TRUE),#N/A)</f>
        <v>#N/A</v>
      </c>
      <c r="RY36" s="2" t="e">
        <f t="shared" si="67"/>
        <v>#N/A</v>
      </c>
      <c r="RZ36" s="2" t="e">
        <f>IFERROR(SA36-VLOOKUP($A36,'TB2-1'!$A:$XEW,1+IFERROR(VALUE(RIGHT(RZ$3,2)),RIGHT(RZ$3,1)),TRUE),#N/A)</f>
        <v>#N/A</v>
      </c>
      <c r="SA36" s="2" t="e">
        <f t="shared" si="67"/>
        <v>#N/A</v>
      </c>
      <c r="SB36" s="2" t="e">
        <f>IFERROR(SC36-VLOOKUP($A36,'TB2-1'!$A:$XEW,1+IFERROR(VALUE(RIGHT(SB$3,2)),RIGHT(SB$3,1)),TRUE),#N/A)</f>
        <v>#N/A</v>
      </c>
      <c r="SC36" s="2" t="e">
        <f t="shared" si="67"/>
        <v>#N/A</v>
      </c>
      <c r="SD36" s="2" t="e">
        <f>IFERROR(SE36-VLOOKUP($A36,'TB2-1'!$A:$XEW,1+IFERROR(VALUE(RIGHT(SD$3,2)),RIGHT(SD$3,1)),TRUE),#N/A)</f>
        <v>#N/A</v>
      </c>
      <c r="SE36" s="2" t="e">
        <f t="shared" si="67"/>
        <v>#N/A</v>
      </c>
      <c r="SF36" s="2" t="e">
        <f>IFERROR(SG36-VLOOKUP($A36,'TB2-1'!$A:$XEW,1+IFERROR(VALUE(RIGHT(SF$3,2)),RIGHT(SF$3,1)),TRUE),#N/A)</f>
        <v>#N/A</v>
      </c>
      <c r="SG36" s="2" t="e">
        <f t="shared" si="1161"/>
        <v>#N/A</v>
      </c>
      <c r="SH36" s="2" t="e">
        <f>IFERROR(SI36-VLOOKUP($A36,'TB2-1'!$A:$XEW,1+IFERROR(VALUE(RIGHT(SH$3,2)),RIGHT(SH$3,1)),TRUE),#N/A)</f>
        <v>#N/A</v>
      </c>
      <c r="SI36" s="2" t="e">
        <f t="shared" si="68"/>
        <v>#N/A</v>
      </c>
      <c r="SJ36" s="2" t="e">
        <f>IFERROR(SK36-VLOOKUP($A36,'TB2-1'!$A:$XEW,1+IFERROR(VALUE(RIGHT(SJ$3,2)),RIGHT(SJ$3,1)),TRUE),#N/A)</f>
        <v>#N/A</v>
      </c>
      <c r="SK36" s="2" t="e">
        <f t="shared" si="69"/>
        <v>#N/A</v>
      </c>
      <c r="SL36" s="5" t="e">
        <f>IFERROR(SM36-VLOOKUP($A36,'TB2-1'!$A:$XEW,1+IFERROR(VALUE(RIGHT(SL$3,2)),RIGHT(SL$3,1)),TRUE),#N/A)</f>
        <v>#N/A</v>
      </c>
      <c r="SM36" s="9" t="e">
        <v>#N/A</v>
      </c>
      <c r="SN36" s="5" t="e">
        <f>IFERROR(SO36-VLOOKUP($A36,'TB2-1'!$A:$XEW,1+IFERROR(VALUE(RIGHT(SN$3,2)),RIGHT(SN$3,1)),TRUE),#N/A)</f>
        <v>#N/A</v>
      </c>
      <c r="SO36" s="9" t="e">
        <v>#N/A</v>
      </c>
      <c r="SP36" s="5" t="e">
        <f>IFERROR(SQ36-VLOOKUP($A36,'TB2-1'!$A:$XEW,1+IFERROR(VALUE(RIGHT(SP$3,2)),RIGHT(SP$3,1)),TRUE),#N/A)</f>
        <v>#N/A</v>
      </c>
      <c r="SQ36" s="9" t="e">
        <v>#N/A</v>
      </c>
      <c r="SR36" s="5" t="e">
        <f>IFERROR(SS36-VLOOKUP($A36,'TB2-1'!$A:$XEW,1+IFERROR(VALUE(RIGHT(SR$3,2)),RIGHT(SR$3,1)),TRUE),#N/A)</f>
        <v>#N/A</v>
      </c>
      <c r="SS36" s="9" t="e">
        <v>#N/A</v>
      </c>
      <c r="ST36" s="5" t="e">
        <f>IFERROR(SU36-VLOOKUP($A36,'TB2-1'!$A:$XEW,1+IFERROR(VALUE(RIGHT(ST$3,2)),RIGHT(ST$3,1)),TRUE),#N/A)</f>
        <v>#N/A</v>
      </c>
      <c r="SU36" s="9" t="e">
        <v>#N/A</v>
      </c>
      <c r="SV36" s="5" t="e">
        <f>IFERROR(SW36-VLOOKUP($A36,'TB2-1'!$A:$XEW,1+IFERROR(VALUE(RIGHT(SV$3,2)),RIGHT(SV$3,1)),TRUE),#N/A)</f>
        <v>#N/A</v>
      </c>
      <c r="SW36" s="9" t="e">
        <v>#N/A</v>
      </c>
      <c r="SX36" s="5" t="e">
        <f>IFERROR(SY36-VLOOKUP($A36,'TB2-1'!$A:$XEW,1+IFERROR(VALUE(RIGHT(SX$3,2)),RIGHT(SX$3,1)),TRUE),#N/A)</f>
        <v>#N/A</v>
      </c>
      <c r="SY36" s="9" t="e">
        <v>#N/A</v>
      </c>
      <c r="SZ36" s="5" t="e">
        <f>IFERROR(TA36-VLOOKUP($A36,'TB2-1'!$A:$XEW,1+IFERROR(VALUE(RIGHT(SZ$3,2)),RIGHT(SZ$3,1)),TRUE),#N/A)</f>
        <v>#N/A</v>
      </c>
      <c r="TA36" s="9" t="e">
        <v>#N/A</v>
      </c>
      <c r="TB36" s="5" t="e">
        <f>IFERROR(TC36-VLOOKUP($A36,'TB2-1'!$A:$XEW,1+IFERROR(VALUE(RIGHT(TB$3,2)),RIGHT(TB$3,1)),TRUE),#N/A)</f>
        <v>#N/A</v>
      </c>
      <c r="TC36" s="5" t="e">
        <f t="shared" si="70"/>
        <v>#N/A</v>
      </c>
      <c r="TD36" s="5" t="e">
        <f>IFERROR(TE36-VLOOKUP($A36,'TB2-1'!$A:$XEW,1+IFERROR(VALUE(RIGHT(TD$3,2)),RIGHT(TD$3,1)),TRUE),#N/A)</f>
        <v>#N/A</v>
      </c>
      <c r="TE36" s="5" t="e">
        <f t="shared" si="70"/>
        <v>#N/A</v>
      </c>
      <c r="TF36" s="5" t="e">
        <f>IFERROR(TG36-VLOOKUP($A36,'TB2-1'!$A:$XEW,1+IFERROR(VALUE(RIGHT(TF$3,2)),RIGHT(TF$3,1)),TRUE),#N/A)</f>
        <v>#N/A</v>
      </c>
      <c r="TG36" s="5" t="e">
        <f t="shared" si="70"/>
        <v>#N/A</v>
      </c>
      <c r="TH36" s="5" t="e">
        <f>IFERROR(TI36-VLOOKUP($A36,'TB2-1'!$A:$XEW,1+IFERROR(VALUE(RIGHT(TH$3,2)),RIGHT(TH$3,1)),TRUE),#N/A)</f>
        <v>#N/A</v>
      </c>
      <c r="TI36" s="5" t="e">
        <f t="shared" si="70"/>
        <v>#N/A</v>
      </c>
      <c r="TJ36" s="5" t="e">
        <f>IFERROR(TK36-VLOOKUP($A36,'TB2-1'!$A:$XEW,1+IFERROR(VALUE(RIGHT(TJ$3,2)),RIGHT(TJ$3,1)),TRUE),#N/A)</f>
        <v>#N/A</v>
      </c>
      <c r="TK36" s="5" t="e">
        <f t="shared" si="70"/>
        <v>#N/A</v>
      </c>
      <c r="TL36" s="5" t="e">
        <f>IFERROR(TM36-VLOOKUP($A36,'TB2-1'!$A:$XEW,1+IFERROR(VALUE(RIGHT(TL$3,2)),RIGHT(TL$3,1)),TRUE),#N/A)</f>
        <v>#N/A</v>
      </c>
      <c r="TM36" s="5" t="e">
        <f t="shared" si="70"/>
        <v>#N/A</v>
      </c>
      <c r="TN36" s="5" t="e">
        <f>IFERROR(TO36-VLOOKUP($A36,'TB2-1'!$A:$XEW,1+IFERROR(VALUE(RIGHT(TN$3,2)),RIGHT(TN$3,1)),TRUE),#N/A)</f>
        <v>#N/A</v>
      </c>
      <c r="TO36" s="5" t="e">
        <f t="shared" si="70"/>
        <v>#N/A</v>
      </c>
      <c r="TP36" s="5" t="e">
        <f>IFERROR(TQ36-VLOOKUP($A36,'TB2-1'!$A:$XEW,1+IFERROR(VALUE(RIGHT(TP$3,2)),RIGHT(TP$3,1)),TRUE),#N/A)</f>
        <v>#N/A</v>
      </c>
      <c r="TQ36" s="5" t="e">
        <f t="shared" si="1163"/>
        <v>#N/A</v>
      </c>
      <c r="TR36" s="5" t="e">
        <f>IFERROR(TS36-VLOOKUP($A36,'TB2-1'!$A:$XEW,1+IFERROR(VALUE(RIGHT(TR$3,2)),RIGHT(TR$3,1)),TRUE),#N/A)</f>
        <v>#N/A</v>
      </c>
      <c r="TS36" s="5" t="e">
        <f t="shared" si="71"/>
        <v>#N/A</v>
      </c>
      <c r="TT36" s="5" t="e">
        <f>IFERROR(TU36-VLOOKUP($A36,'TB2-1'!$A:$XEW,1+IFERROR(VALUE(RIGHT(TT$3,2)),RIGHT(TT$3,1)),TRUE),#N/A)</f>
        <v>#N/A</v>
      </c>
      <c r="TU36" s="5" t="e">
        <f t="shared" si="72"/>
        <v>#N/A</v>
      </c>
      <c r="TV36" s="2" t="e">
        <f>IFERROR(TW36-VLOOKUP($A36,'TB2-1'!$A:$XEW,1+IFERROR(VALUE(RIGHT(TV$3,2)),RIGHT(TV$3,1)),TRUE),#N/A)</f>
        <v>#N/A</v>
      </c>
      <c r="TW36" s="9" t="e">
        <v>#N/A</v>
      </c>
      <c r="TX36" s="2" t="e">
        <f>IFERROR(TY36-VLOOKUP($A36,'TB2-1'!$A:$XEW,1+IFERROR(VALUE(RIGHT(TX$3,2)),RIGHT(TX$3,1)),TRUE),#N/A)</f>
        <v>#N/A</v>
      </c>
      <c r="TY36" s="9" t="e">
        <v>#N/A</v>
      </c>
      <c r="TZ36" s="2" t="e">
        <f>IFERROR(UA36-VLOOKUP($A36,'TB2-1'!$A:$XEW,1+IFERROR(VALUE(RIGHT(TZ$3,2)),RIGHT(TZ$3,1)),TRUE),#N/A)</f>
        <v>#N/A</v>
      </c>
      <c r="UA36" s="9" t="e">
        <v>#N/A</v>
      </c>
      <c r="UB36" s="2" t="e">
        <f>IFERROR(UC36-VLOOKUP($A36,'TB2-1'!$A:$XEW,1+IFERROR(VALUE(RIGHT(UB$3,2)),RIGHT(UB$3,1)),TRUE),#N/A)</f>
        <v>#N/A</v>
      </c>
      <c r="UC36" s="9" t="e">
        <v>#N/A</v>
      </c>
      <c r="UD36" s="2" t="e">
        <f>IFERROR(UE36-VLOOKUP($A36,'TB2-1'!$A:$XEW,1+IFERROR(VALUE(RIGHT(UD$3,2)),RIGHT(UD$3,1)),TRUE),#N/A)</f>
        <v>#N/A</v>
      </c>
      <c r="UE36" s="9" t="e">
        <v>#N/A</v>
      </c>
      <c r="UF36" s="2" t="e">
        <f>IFERROR(UG36-VLOOKUP($A36,'TB2-1'!$A:$XEW,1+IFERROR(VALUE(RIGHT(UF$3,2)),RIGHT(UF$3,1)),TRUE),#N/A)</f>
        <v>#N/A</v>
      </c>
      <c r="UG36" s="9" t="e">
        <v>#N/A</v>
      </c>
      <c r="UH36" s="2" t="e">
        <f>IFERROR(UI36-VLOOKUP($A36,'TB2-1'!$A:$XEW,1+IFERROR(VALUE(RIGHT(UH$3,2)),RIGHT(UH$3,1)),TRUE),#N/A)</f>
        <v>#N/A</v>
      </c>
      <c r="UI36" s="9" t="e">
        <v>#N/A</v>
      </c>
      <c r="UJ36" s="2" t="e">
        <f>IFERROR(UK36-VLOOKUP($A36,'TB2-1'!$A:$XEW,1+IFERROR(VALUE(RIGHT(UJ$3,2)),RIGHT(UJ$3,1)),TRUE),#N/A)</f>
        <v>#N/A</v>
      </c>
      <c r="UK36" s="9" t="e">
        <v>#N/A</v>
      </c>
      <c r="UL36" s="2" t="e">
        <f>IFERROR(UM36-VLOOKUP($A36,'TB2-1'!$A:$XEW,1+IFERROR(VALUE(RIGHT(UL$3,2)),RIGHT(UL$3,1)),TRUE),#N/A)</f>
        <v>#N/A</v>
      </c>
      <c r="UM36" s="2" t="e">
        <f t="shared" si="73"/>
        <v>#N/A</v>
      </c>
      <c r="UN36" s="2" t="e">
        <f>IFERROR(UO36-VLOOKUP($A36,'TB2-1'!$A:$XEW,1+IFERROR(VALUE(RIGHT(UN$3,2)),RIGHT(UN$3,1)),TRUE),#N/A)</f>
        <v>#N/A</v>
      </c>
      <c r="UO36" s="2" t="e">
        <f t="shared" si="73"/>
        <v>#N/A</v>
      </c>
      <c r="UP36" s="2" t="e">
        <f>IFERROR(UQ36-VLOOKUP($A36,'TB2-1'!$A:$XEW,1+IFERROR(VALUE(RIGHT(UP$3,2)),RIGHT(UP$3,1)),TRUE),#N/A)</f>
        <v>#N/A</v>
      </c>
      <c r="UQ36" s="2" t="e">
        <f t="shared" si="73"/>
        <v>#N/A</v>
      </c>
      <c r="UR36" s="2" t="e">
        <f>IFERROR(US36-VLOOKUP($A36,'TB2-1'!$A:$XEW,1+IFERROR(VALUE(RIGHT(UR$3,2)),RIGHT(UR$3,1)),TRUE),#N/A)</f>
        <v>#N/A</v>
      </c>
      <c r="US36" s="2" t="e">
        <f t="shared" si="73"/>
        <v>#N/A</v>
      </c>
      <c r="UT36" s="2" t="e">
        <f>IFERROR(UU36-VLOOKUP($A36,'TB2-1'!$A:$XEW,1+IFERROR(VALUE(RIGHT(UT$3,2)),RIGHT(UT$3,1)),TRUE),#N/A)</f>
        <v>#N/A</v>
      </c>
      <c r="UU36" s="2" t="e">
        <f t="shared" si="73"/>
        <v>#N/A</v>
      </c>
      <c r="UV36" s="2" t="e">
        <f>IFERROR(UW36-VLOOKUP($A36,'TB2-1'!$A:$XEW,1+IFERROR(VALUE(RIGHT(UV$3,2)),RIGHT(UV$3,1)),TRUE),#N/A)</f>
        <v>#N/A</v>
      </c>
      <c r="UW36" s="2" t="e">
        <f t="shared" si="73"/>
        <v>#N/A</v>
      </c>
      <c r="UX36" s="2" t="e">
        <f>IFERROR(UY36-VLOOKUP($A36,'TB2-1'!$A:$XEW,1+IFERROR(VALUE(RIGHT(UX$3,2)),RIGHT(UX$3,1)),TRUE),#N/A)</f>
        <v>#N/A</v>
      </c>
      <c r="UY36" s="2" t="e">
        <f t="shared" si="73"/>
        <v>#N/A</v>
      </c>
      <c r="UZ36" s="2" t="e">
        <f>IFERROR(VA36-VLOOKUP($A36,'TB2-1'!$A:$XEW,1+IFERROR(VALUE(RIGHT(UZ$3,2)),RIGHT(UZ$3,1)),TRUE),#N/A)</f>
        <v>#N/A</v>
      </c>
      <c r="VA36" s="2" t="e">
        <f t="shared" si="1165"/>
        <v>#N/A</v>
      </c>
      <c r="VB36" s="2" t="e">
        <f>IFERROR(VC36-VLOOKUP($A36,'TB2-1'!$A:$XEW,1+IFERROR(VALUE(RIGHT(VB$3,2)),RIGHT(VB$3,1)),TRUE),#N/A)</f>
        <v>#N/A</v>
      </c>
      <c r="VC36" s="2" t="e">
        <f t="shared" si="74"/>
        <v>#N/A</v>
      </c>
      <c r="VD36" s="2" t="e">
        <f>IFERROR(VE36-VLOOKUP($A36,'TB2-1'!$A:$XEW,1+IFERROR(VALUE(RIGHT(VD$3,2)),RIGHT(VD$3,1)),TRUE),#N/A)</f>
        <v>#N/A</v>
      </c>
      <c r="VE36" s="2" t="e">
        <f t="shared" si="75"/>
        <v>#N/A</v>
      </c>
      <c r="VF36" s="5" t="e">
        <f>IFERROR(VG36-VLOOKUP($A36,'TB2-1'!$A:$XEW,1+IFERROR(VALUE(RIGHT(VF$3,2)),RIGHT(VF$3,1)),TRUE),#N/A)</f>
        <v>#N/A</v>
      </c>
      <c r="VG36" s="9" t="e">
        <v>#N/A</v>
      </c>
      <c r="VH36" s="5" t="e">
        <f>IFERROR(VI36-VLOOKUP($A36,'TB2-1'!$A:$XEW,1+IFERROR(VALUE(RIGHT(VH$3,2)),RIGHT(VH$3,1)),TRUE),#N/A)</f>
        <v>#N/A</v>
      </c>
      <c r="VI36" s="9" t="e">
        <v>#N/A</v>
      </c>
      <c r="VJ36" s="5" t="e">
        <f>IFERROR(VK36-VLOOKUP($A36,'TB2-1'!$A:$XEW,1+IFERROR(VALUE(RIGHT(VJ$3,2)),RIGHT(VJ$3,1)),TRUE),#N/A)</f>
        <v>#N/A</v>
      </c>
      <c r="VK36" s="9" t="e">
        <v>#N/A</v>
      </c>
      <c r="VL36" s="5" t="e">
        <f>IFERROR(VM36-VLOOKUP($A36,'TB2-1'!$A:$XEW,1+IFERROR(VALUE(RIGHT(VL$3,2)),RIGHT(VL$3,1)),TRUE),#N/A)</f>
        <v>#N/A</v>
      </c>
      <c r="VM36" s="9" t="e">
        <v>#N/A</v>
      </c>
      <c r="VN36" s="5" t="e">
        <f>IFERROR(VO36-VLOOKUP($A36,'TB2-1'!$A:$XEW,1+IFERROR(VALUE(RIGHT(VN$3,2)),RIGHT(VN$3,1)),TRUE),#N/A)</f>
        <v>#N/A</v>
      </c>
      <c r="VO36" s="9" t="e">
        <v>#N/A</v>
      </c>
      <c r="VP36" s="5" t="e">
        <f>IFERROR(VQ36-VLOOKUP($A36,'TB2-1'!$A:$XEW,1+IFERROR(VALUE(RIGHT(VP$3,2)),RIGHT(VP$3,1)),TRUE),#N/A)</f>
        <v>#N/A</v>
      </c>
      <c r="VQ36" s="9" t="e">
        <v>#N/A</v>
      </c>
      <c r="VR36" s="5" t="e">
        <f>IFERROR(VS36-VLOOKUP($A36,'TB2-1'!$A:$XEW,1+IFERROR(VALUE(RIGHT(VR$3,2)),RIGHT(VR$3,1)),TRUE),#N/A)</f>
        <v>#N/A</v>
      </c>
      <c r="VS36" s="9" t="e">
        <v>#N/A</v>
      </c>
      <c r="VT36" s="5" t="e">
        <f>IFERROR(VU36-VLOOKUP($A36,'TB2-1'!$A:$XEW,1+IFERROR(VALUE(RIGHT(VT$3,2)),RIGHT(VT$3,1)),TRUE),#N/A)</f>
        <v>#N/A</v>
      </c>
      <c r="VU36" s="9" t="e">
        <v>#N/A</v>
      </c>
      <c r="VV36" s="5" t="e">
        <f>IFERROR(VW36-VLOOKUP($A36,'TB2-1'!$A:$XEW,1+IFERROR(VALUE(RIGHT(VV$3,2)),RIGHT(VV$3,1)),TRUE),#N/A)</f>
        <v>#N/A</v>
      </c>
      <c r="VW36" s="5" t="e">
        <f t="shared" si="76"/>
        <v>#N/A</v>
      </c>
      <c r="VX36" s="5" t="e">
        <f>IFERROR(VY36-VLOOKUP($A36,'TB2-1'!$A:$XEW,1+IFERROR(VALUE(RIGHT(VX$3,2)),RIGHT(VX$3,1)),TRUE),#N/A)</f>
        <v>#N/A</v>
      </c>
      <c r="VY36" s="5" t="e">
        <f t="shared" si="76"/>
        <v>#N/A</v>
      </c>
      <c r="VZ36" s="5" t="e">
        <f>IFERROR(WA36-VLOOKUP($A36,'TB2-1'!$A:$XEW,1+IFERROR(VALUE(RIGHT(VZ$3,2)),RIGHT(VZ$3,1)),TRUE),#N/A)</f>
        <v>#N/A</v>
      </c>
      <c r="WA36" s="5" t="e">
        <f t="shared" si="76"/>
        <v>#N/A</v>
      </c>
      <c r="WB36" s="5" t="e">
        <f>IFERROR(WC36-VLOOKUP($A36,'TB2-1'!$A:$XEW,1+IFERROR(VALUE(RIGHT(WB$3,2)),RIGHT(WB$3,1)),TRUE),#N/A)</f>
        <v>#N/A</v>
      </c>
      <c r="WC36" s="5" t="e">
        <f t="shared" si="76"/>
        <v>#N/A</v>
      </c>
      <c r="WD36" s="5" t="e">
        <f>IFERROR(WE36-VLOOKUP($A36,'TB2-1'!$A:$XEW,1+IFERROR(VALUE(RIGHT(WD$3,2)),RIGHT(WD$3,1)),TRUE),#N/A)</f>
        <v>#N/A</v>
      </c>
      <c r="WE36" s="5" t="e">
        <f t="shared" si="76"/>
        <v>#N/A</v>
      </c>
      <c r="WF36" s="5" t="e">
        <f>IFERROR(WG36-VLOOKUP($A36,'TB2-1'!$A:$XEW,1+IFERROR(VALUE(RIGHT(WF$3,2)),RIGHT(WF$3,1)),TRUE),#N/A)</f>
        <v>#N/A</v>
      </c>
      <c r="WG36" s="5" t="e">
        <f t="shared" si="76"/>
        <v>#N/A</v>
      </c>
      <c r="WH36" s="5" t="e">
        <f>IFERROR(WI36-VLOOKUP($A36,'TB2-1'!$A:$XEW,1+IFERROR(VALUE(RIGHT(WH$3,2)),RIGHT(WH$3,1)),TRUE),#N/A)</f>
        <v>#N/A</v>
      </c>
      <c r="WI36" s="5" t="e">
        <f t="shared" si="76"/>
        <v>#N/A</v>
      </c>
      <c r="WJ36" s="5" t="e">
        <f>IFERROR(WK36-VLOOKUP($A36,'TB2-1'!$A:$XEW,1+IFERROR(VALUE(RIGHT(WJ$3,2)),RIGHT(WJ$3,1)),TRUE),#N/A)</f>
        <v>#N/A</v>
      </c>
      <c r="WK36" s="5" t="e">
        <f t="shared" si="1167"/>
        <v>#N/A</v>
      </c>
      <c r="WL36" s="5" t="e">
        <f>IFERROR(WM36-VLOOKUP($A36,'TB2-1'!$A:$XEW,1+IFERROR(VALUE(RIGHT(WL$3,2)),RIGHT(WL$3,1)),TRUE),#N/A)</f>
        <v>#N/A</v>
      </c>
      <c r="WM36" s="5" t="e">
        <f t="shared" si="77"/>
        <v>#N/A</v>
      </c>
      <c r="WN36" s="5" t="e">
        <f>IFERROR(WO36-VLOOKUP($A36,'TB2-1'!$A:$XEW,1+IFERROR(VALUE(RIGHT(WN$3,2)),RIGHT(WN$3,1)),TRUE),#N/A)</f>
        <v>#N/A</v>
      </c>
      <c r="WO36" s="5" t="e">
        <f t="shared" si="78"/>
        <v>#N/A</v>
      </c>
      <c r="WP36" s="2" t="e">
        <f>IFERROR(WQ36-VLOOKUP($A36,'TB2-1'!$A:$XEW,1+IFERROR(VALUE(RIGHT(WP$3,2)),RIGHT(WP$3,1)),TRUE),#N/A)</f>
        <v>#N/A</v>
      </c>
      <c r="WQ36" s="9" t="e">
        <v>#N/A</v>
      </c>
      <c r="WR36" s="2" t="e">
        <f>IFERROR(WS36-VLOOKUP($A36,'TB2-1'!$A:$XEW,1+IFERROR(VALUE(RIGHT(WR$3,2)),RIGHT(WR$3,1)),TRUE),#N/A)</f>
        <v>#N/A</v>
      </c>
      <c r="WS36" s="9" t="e">
        <v>#N/A</v>
      </c>
      <c r="WT36" s="2" t="e">
        <f>IFERROR(WU36-VLOOKUP($A36,'TB2-1'!$A:$XEW,1+IFERROR(VALUE(RIGHT(WT$3,2)),RIGHT(WT$3,1)),TRUE),#N/A)</f>
        <v>#N/A</v>
      </c>
      <c r="WU36" s="9" t="e">
        <v>#N/A</v>
      </c>
      <c r="WV36" s="2" t="e">
        <f>IFERROR(WW36-VLOOKUP($A36,'TB2-1'!$A:$XEW,1+IFERROR(VALUE(RIGHT(WV$3,2)),RIGHT(WV$3,1)),TRUE),#N/A)</f>
        <v>#N/A</v>
      </c>
      <c r="WW36" s="9" t="e">
        <v>#N/A</v>
      </c>
      <c r="WX36" s="2" t="e">
        <f>IFERROR(WY36-VLOOKUP($A36,'TB2-1'!$A:$XEW,1+IFERROR(VALUE(RIGHT(WX$3,2)),RIGHT(WX$3,1)),TRUE),#N/A)</f>
        <v>#N/A</v>
      </c>
      <c r="WY36" s="9" t="e">
        <v>#N/A</v>
      </c>
      <c r="WZ36" s="2" t="e">
        <f>IFERROR(XA36-VLOOKUP($A36,'TB2-1'!$A:$XEW,1+IFERROR(VALUE(RIGHT(WZ$3,2)),RIGHT(WZ$3,1)),TRUE),#N/A)</f>
        <v>#N/A</v>
      </c>
      <c r="XA36" s="9" t="e">
        <v>#N/A</v>
      </c>
      <c r="XB36" s="2" t="e">
        <f>IFERROR(XC36-VLOOKUP($A36,'TB2-1'!$A:$XEW,1+IFERROR(VALUE(RIGHT(XB$3,2)),RIGHT(XB$3,1)),TRUE),#N/A)</f>
        <v>#N/A</v>
      </c>
      <c r="XC36" s="9" t="e">
        <v>#N/A</v>
      </c>
      <c r="XD36" s="2" t="e">
        <f>IFERROR(XE36-VLOOKUP($A36,'TB2-1'!$A:$XEW,1+IFERROR(VALUE(RIGHT(XD$3,2)),RIGHT(XD$3,1)),TRUE),#N/A)</f>
        <v>#N/A</v>
      </c>
      <c r="XE36" s="9" t="e">
        <v>#N/A</v>
      </c>
      <c r="XF36" s="2" t="e">
        <f>IFERROR(XG36-VLOOKUP($A36,'TB2-1'!$A:$XEW,1+IFERROR(VALUE(RIGHT(XF$3,2)),RIGHT(XF$3,1)),TRUE),#N/A)</f>
        <v>#N/A</v>
      </c>
      <c r="XG36" s="2" t="e">
        <f t="shared" si="79"/>
        <v>#N/A</v>
      </c>
      <c r="XH36" s="2" t="e">
        <f>IFERROR(XI36-VLOOKUP($A36,'TB2-1'!$A:$XEW,1+IFERROR(VALUE(RIGHT(XH$3,2)),RIGHT(XH$3,1)),TRUE),#N/A)</f>
        <v>#N/A</v>
      </c>
      <c r="XI36" s="2" t="e">
        <f t="shared" si="79"/>
        <v>#N/A</v>
      </c>
      <c r="XJ36" s="2" t="e">
        <f>IFERROR(XK36-VLOOKUP($A36,'TB2-1'!$A:$XEW,1+IFERROR(VALUE(RIGHT(XJ$3,2)),RIGHT(XJ$3,1)),TRUE),#N/A)</f>
        <v>#N/A</v>
      </c>
      <c r="XK36" s="2" t="e">
        <f t="shared" si="79"/>
        <v>#N/A</v>
      </c>
      <c r="XL36" s="2" t="e">
        <f>IFERROR(XM36-VLOOKUP($A36,'TB2-1'!$A:$XEW,1+IFERROR(VALUE(RIGHT(XL$3,2)),RIGHT(XL$3,1)),TRUE),#N/A)</f>
        <v>#N/A</v>
      </c>
      <c r="XM36" s="2" t="e">
        <f t="shared" si="79"/>
        <v>#N/A</v>
      </c>
      <c r="XN36" s="2" t="e">
        <f>IFERROR(XO36-VLOOKUP($A36,'TB2-1'!$A:$XEW,1+IFERROR(VALUE(RIGHT(XN$3,2)),RIGHT(XN$3,1)),TRUE),#N/A)</f>
        <v>#N/A</v>
      </c>
      <c r="XO36" s="2" t="e">
        <f t="shared" si="79"/>
        <v>#N/A</v>
      </c>
      <c r="XP36" s="2" t="e">
        <f>IFERROR(XQ36-VLOOKUP($A36,'TB2-1'!$A:$XEW,1+IFERROR(VALUE(RIGHT(XP$3,2)),RIGHT(XP$3,1)),TRUE),#N/A)</f>
        <v>#N/A</v>
      </c>
      <c r="XQ36" s="2" t="e">
        <f t="shared" si="79"/>
        <v>#N/A</v>
      </c>
      <c r="XR36" s="2" t="e">
        <f>IFERROR(XS36-VLOOKUP($A36,'TB2-1'!$A:$XEW,1+IFERROR(VALUE(RIGHT(XR$3,2)),RIGHT(XR$3,1)),TRUE),#N/A)</f>
        <v>#N/A</v>
      </c>
      <c r="XS36" s="2" t="e">
        <f t="shared" si="79"/>
        <v>#N/A</v>
      </c>
      <c r="XT36" s="2" t="e">
        <f>IFERROR(XU36-VLOOKUP($A36,'TB2-1'!$A:$XEW,1+IFERROR(VALUE(RIGHT(XT$3,2)),RIGHT(XT$3,1)),TRUE),#N/A)</f>
        <v>#N/A</v>
      </c>
      <c r="XU36" s="2" t="e">
        <f t="shared" si="1169"/>
        <v>#N/A</v>
      </c>
      <c r="XV36" s="2" t="e">
        <f>IFERROR(XW36-VLOOKUP($A36,'TB2-1'!$A:$XEW,1+IFERROR(VALUE(RIGHT(XV$3,2)),RIGHT(XV$3,1)),TRUE),#N/A)</f>
        <v>#N/A</v>
      </c>
      <c r="XW36" s="2" t="e">
        <f t="shared" si="80"/>
        <v>#N/A</v>
      </c>
      <c r="XX36" s="2" t="e">
        <f>IFERROR(XY36-VLOOKUP($A36,'TB2-1'!$A:$XEW,1+IFERROR(VALUE(RIGHT(XX$3,2)),RIGHT(XX$3,1)),TRUE),#N/A)</f>
        <v>#N/A</v>
      </c>
      <c r="XY36" s="2" t="e">
        <f t="shared" si="81"/>
        <v>#N/A</v>
      </c>
      <c r="XZ36" s="5" t="e">
        <f>IFERROR(YA36-VLOOKUP($A36,'TB2-1'!$A:$XEW,1+IFERROR(VALUE(RIGHT(XZ$3,2)),RIGHT(XZ$3,1)),TRUE),#N/A)</f>
        <v>#N/A</v>
      </c>
      <c r="YA36" s="9" t="e">
        <v>#N/A</v>
      </c>
      <c r="YB36" s="5" t="e">
        <f>IFERROR(YC36-VLOOKUP($A36,'TB2-1'!$A:$XEW,1+IFERROR(VALUE(RIGHT(YB$3,2)),RIGHT(YB$3,1)),TRUE),#N/A)</f>
        <v>#N/A</v>
      </c>
      <c r="YC36" s="9" t="e">
        <v>#N/A</v>
      </c>
      <c r="YD36" s="5" t="e">
        <f>IFERROR(YE36-VLOOKUP($A36,'TB2-1'!$A:$XEW,1+IFERROR(VALUE(RIGHT(YD$3,2)),RIGHT(YD$3,1)),TRUE),#N/A)</f>
        <v>#N/A</v>
      </c>
      <c r="YE36" s="9" t="e">
        <v>#N/A</v>
      </c>
      <c r="YF36" s="5" t="e">
        <f>IFERROR(YG36-VLOOKUP($A36,'TB2-1'!$A:$XEW,1+IFERROR(VALUE(RIGHT(YF$3,2)),RIGHT(YF$3,1)),TRUE),#N/A)</f>
        <v>#N/A</v>
      </c>
      <c r="YG36" s="9" t="e">
        <v>#N/A</v>
      </c>
      <c r="YH36" s="5" t="e">
        <f>IFERROR(YI36-VLOOKUP($A36,'TB2-1'!$A:$XEW,1+IFERROR(VALUE(RIGHT(YH$3,2)),RIGHT(YH$3,1)),TRUE),#N/A)</f>
        <v>#N/A</v>
      </c>
      <c r="YI36" s="9" t="e">
        <v>#N/A</v>
      </c>
      <c r="YJ36" s="5" t="e">
        <f>IFERROR(YK36-VLOOKUP($A36,'TB2-1'!$A:$XEW,1+IFERROR(VALUE(RIGHT(YJ$3,2)),RIGHT(YJ$3,1)),TRUE),#N/A)</f>
        <v>#N/A</v>
      </c>
      <c r="YK36" s="9" t="e">
        <v>#N/A</v>
      </c>
      <c r="YL36" s="5" t="e">
        <f>IFERROR(YM36-VLOOKUP($A36,'TB2-1'!$A:$XEW,1+IFERROR(VALUE(RIGHT(YL$3,2)),RIGHT(YL$3,1)),TRUE),#N/A)</f>
        <v>#N/A</v>
      </c>
      <c r="YM36" s="9" t="e">
        <v>#N/A</v>
      </c>
      <c r="YN36" s="5" t="e">
        <f>IFERROR(YO36-VLOOKUP($A36,'TB2-1'!$A:$XEW,1+IFERROR(VALUE(RIGHT(YN$3,2)),RIGHT(YN$3,1)),TRUE),#N/A)</f>
        <v>#N/A</v>
      </c>
      <c r="YO36" s="9" t="e">
        <v>#N/A</v>
      </c>
      <c r="YP36" s="5" t="e">
        <f>IFERROR(YQ36-VLOOKUP($A36,'TB2-1'!$A:$XEW,1+IFERROR(VALUE(RIGHT(YP$3,2)),RIGHT(YP$3,1)),TRUE),#N/A)</f>
        <v>#N/A</v>
      </c>
      <c r="YQ36" s="5" t="e">
        <f t="shared" si="82"/>
        <v>#N/A</v>
      </c>
      <c r="YR36" s="5" t="e">
        <f>IFERROR(YS36-VLOOKUP($A36,'TB2-1'!$A:$XEW,1+IFERROR(VALUE(RIGHT(YR$3,2)),RIGHT(YR$3,1)),TRUE),#N/A)</f>
        <v>#N/A</v>
      </c>
      <c r="YS36" s="5" t="e">
        <f t="shared" si="82"/>
        <v>#N/A</v>
      </c>
      <c r="YT36" s="5" t="e">
        <f>IFERROR(YU36-VLOOKUP($A36,'TB2-1'!$A:$XEW,1+IFERROR(VALUE(RIGHT(YT$3,2)),RIGHT(YT$3,1)),TRUE),#N/A)</f>
        <v>#N/A</v>
      </c>
      <c r="YU36" s="5" t="e">
        <f t="shared" si="82"/>
        <v>#N/A</v>
      </c>
      <c r="YV36" s="5" t="e">
        <f>IFERROR(YW36-VLOOKUP($A36,'TB2-1'!$A:$XEW,1+IFERROR(VALUE(RIGHT(YV$3,2)),RIGHT(YV$3,1)),TRUE),#N/A)</f>
        <v>#N/A</v>
      </c>
      <c r="YW36" s="5" t="e">
        <f t="shared" si="82"/>
        <v>#N/A</v>
      </c>
      <c r="YX36" s="5" t="e">
        <f>IFERROR(YY36-VLOOKUP($A36,'TB2-1'!$A:$XEW,1+IFERROR(VALUE(RIGHT(YX$3,2)),RIGHT(YX$3,1)),TRUE),#N/A)</f>
        <v>#N/A</v>
      </c>
      <c r="YY36" s="5" t="e">
        <f t="shared" si="82"/>
        <v>#N/A</v>
      </c>
      <c r="YZ36" s="5" t="e">
        <f>IFERROR(ZA36-VLOOKUP($A36,'TB2-1'!$A:$XEW,1+IFERROR(VALUE(RIGHT(YZ$3,2)),RIGHT(YZ$3,1)),TRUE),#N/A)</f>
        <v>#N/A</v>
      </c>
      <c r="ZA36" s="5" t="e">
        <f t="shared" si="82"/>
        <v>#N/A</v>
      </c>
      <c r="ZB36" s="5" t="e">
        <f>IFERROR(ZC36-VLOOKUP($A36,'TB2-1'!$A:$XEW,1+IFERROR(VALUE(RIGHT(ZB$3,2)),RIGHT(ZB$3,1)),TRUE),#N/A)</f>
        <v>#N/A</v>
      </c>
      <c r="ZC36" s="5" t="e">
        <f t="shared" si="82"/>
        <v>#N/A</v>
      </c>
      <c r="ZD36" s="5" t="e">
        <f>IFERROR(ZE36-VLOOKUP($A36,'TB2-1'!$A:$XEW,1+IFERROR(VALUE(RIGHT(ZD$3,2)),RIGHT(ZD$3,1)),TRUE),#N/A)</f>
        <v>#N/A</v>
      </c>
      <c r="ZE36" s="5" t="e">
        <f t="shared" si="1171"/>
        <v>#N/A</v>
      </c>
      <c r="ZF36" s="5" t="e">
        <f>IFERROR(ZG36-VLOOKUP($A36,'TB2-1'!$A:$XEW,1+IFERROR(VALUE(RIGHT(ZF$3,2)),RIGHT(ZF$3,1)),TRUE),#N/A)</f>
        <v>#N/A</v>
      </c>
      <c r="ZG36" s="5" t="e">
        <f t="shared" si="83"/>
        <v>#N/A</v>
      </c>
      <c r="ZH36" s="5" t="e">
        <f>IFERROR(ZI36-VLOOKUP($A36,'TB2-1'!$A:$XEW,1+IFERROR(VALUE(RIGHT(ZH$3,2)),RIGHT(ZH$3,1)),TRUE),#N/A)</f>
        <v>#N/A</v>
      </c>
      <c r="ZI36" s="5" t="e">
        <f t="shared" si="84"/>
        <v>#N/A</v>
      </c>
      <c r="ZJ36" s="2" t="e">
        <f>IFERROR(ZK36-VLOOKUP($A36,'TB2-1'!$A:$XEW,1+IFERROR(VALUE(RIGHT(ZJ$3,2)),RIGHT(ZJ$3,1)),TRUE),#N/A)</f>
        <v>#N/A</v>
      </c>
      <c r="ZK36" s="9" t="e">
        <v>#N/A</v>
      </c>
      <c r="ZL36" s="2" t="e">
        <f>IFERROR(ZM36-VLOOKUP($A36,'TB2-1'!$A:$XEW,1+IFERROR(VALUE(RIGHT(ZL$3,2)),RIGHT(ZL$3,1)),TRUE),#N/A)</f>
        <v>#N/A</v>
      </c>
      <c r="ZM36" s="9" t="e">
        <v>#N/A</v>
      </c>
      <c r="ZN36" s="2" t="e">
        <f>IFERROR(ZO36-VLOOKUP($A36,'TB2-1'!$A:$XEW,1+IFERROR(VALUE(RIGHT(ZN$3,2)),RIGHT(ZN$3,1)),TRUE),#N/A)</f>
        <v>#N/A</v>
      </c>
      <c r="ZO36" s="9" t="e">
        <v>#N/A</v>
      </c>
      <c r="ZP36" s="2" t="e">
        <f>IFERROR(ZQ36-VLOOKUP($A36,'TB2-1'!$A:$XEW,1+IFERROR(VALUE(RIGHT(ZP$3,2)),RIGHT(ZP$3,1)),TRUE),#N/A)</f>
        <v>#N/A</v>
      </c>
      <c r="ZQ36" s="9" t="e">
        <v>#N/A</v>
      </c>
      <c r="ZR36" s="2" t="e">
        <f>IFERROR(ZS36-VLOOKUP($A36,'TB2-1'!$A:$XEW,1+IFERROR(VALUE(RIGHT(ZR$3,2)),RIGHT(ZR$3,1)),TRUE),#N/A)</f>
        <v>#N/A</v>
      </c>
      <c r="ZS36" s="9" t="e">
        <v>#N/A</v>
      </c>
      <c r="ZT36" s="2" t="e">
        <f>IFERROR(ZU36-VLOOKUP($A36,'TB2-1'!$A:$XEW,1+IFERROR(VALUE(RIGHT(ZT$3,2)),RIGHT(ZT$3,1)),TRUE),#N/A)</f>
        <v>#N/A</v>
      </c>
      <c r="ZU36" s="9" t="e">
        <v>#N/A</v>
      </c>
      <c r="ZV36" s="2" t="e">
        <f>IFERROR(ZW36-VLOOKUP($A36,'TB2-1'!$A:$XEW,1+IFERROR(VALUE(RIGHT(ZV$3,2)),RIGHT(ZV$3,1)),TRUE),#N/A)</f>
        <v>#N/A</v>
      </c>
      <c r="ZW36" s="9" t="e">
        <v>#N/A</v>
      </c>
      <c r="ZX36" s="2" t="e">
        <f>IFERROR(ZY36-VLOOKUP($A36,'TB2-1'!$A:$XEW,1+IFERROR(VALUE(RIGHT(ZX$3,2)),RIGHT(ZX$3,1)),TRUE),#N/A)</f>
        <v>#N/A</v>
      </c>
      <c r="ZY36" s="9" t="e">
        <v>#N/A</v>
      </c>
      <c r="ZZ36" s="2" t="e">
        <f>IFERROR(AAA36-VLOOKUP($A36,'TB2-1'!$A:$XEW,1+IFERROR(VALUE(RIGHT(ZZ$3,2)),RIGHT(ZZ$3,1)),TRUE),#N/A)</f>
        <v>#N/A</v>
      </c>
      <c r="AAA36" s="2" t="e">
        <f t="shared" si="85"/>
        <v>#N/A</v>
      </c>
      <c r="AAB36" s="2" t="e">
        <f>IFERROR(AAC36-VLOOKUP($A36,'TB2-1'!$A:$XEW,1+IFERROR(VALUE(RIGHT(AAB$3,2)),RIGHT(AAB$3,1)),TRUE),#N/A)</f>
        <v>#N/A</v>
      </c>
      <c r="AAC36" s="2" t="e">
        <f t="shared" si="85"/>
        <v>#N/A</v>
      </c>
      <c r="AAD36" s="2" t="e">
        <f>IFERROR(AAE36-VLOOKUP($A36,'TB2-1'!$A:$XEW,1+IFERROR(VALUE(RIGHT(AAD$3,2)),RIGHT(AAD$3,1)),TRUE),#N/A)</f>
        <v>#N/A</v>
      </c>
      <c r="AAE36" s="2" t="e">
        <f t="shared" si="85"/>
        <v>#N/A</v>
      </c>
      <c r="AAF36" s="2" t="e">
        <f>IFERROR(AAG36-VLOOKUP($A36,'TB2-1'!$A:$XEW,1+IFERROR(VALUE(RIGHT(AAF$3,2)),RIGHT(AAF$3,1)),TRUE),#N/A)</f>
        <v>#N/A</v>
      </c>
      <c r="AAG36" s="2" t="e">
        <f t="shared" si="85"/>
        <v>#N/A</v>
      </c>
      <c r="AAH36" s="2" t="e">
        <f>IFERROR(AAI36-VLOOKUP($A36,'TB2-1'!$A:$XEW,1+IFERROR(VALUE(RIGHT(AAH$3,2)),RIGHT(AAH$3,1)),TRUE),#N/A)</f>
        <v>#N/A</v>
      </c>
      <c r="AAI36" s="2" t="e">
        <f t="shared" si="85"/>
        <v>#N/A</v>
      </c>
      <c r="AAJ36" s="2" t="e">
        <f>IFERROR(AAK36-VLOOKUP($A36,'TB2-1'!$A:$XEW,1+IFERROR(VALUE(RIGHT(AAJ$3,2)),RIGHT(AAJ$3,1)),TRUE),#N/A)</f>
        <v>#N/A</v>
      </c>
      <c r="AAK36" s="2" t="e">
        <f t="shared" si="85"/>
        <v>#N/A</v>
      </c>
      <c r="AAL36" s="2" t="e">
        <f>IFERROR(AAM36-VLOOKUP($A36,'TB2-1'!$A:$XEW,1+IFERROR(VALUE(RIGHT(AAL$3,2)),RIGHT(AAL$3,1)),TRUE),#N/A)</f>
        <v>#N/A</v>
      </c>
      <c r="AAM36" s="2" t="e">
        <f t="shared" si="85"/>
        <v>#N/A</v>
      </c>
      <c r="AAN36" s="2" t="e">
        <f>IFERROR(AAO36-VLOOKUP($A36,'TB2-1'!$A:$XEW,1+IFERROR(VALUE(RIGHT(AAN$3,2)),RIGHT(AAN$3,1)),TRUE),#N/A)</f>
        <v>#N/A</v>
      </c>
      <c r="AAO36" s="2" t="e">
        <f t="shared" si="1173"/>
        <v>#N/A</v>
      </c>
      <c r="AAP36" s="2" t="e">
        <f>IFERROR(AAQ36-VLOOKUP($A36,'TB2-1'!$A:$XEW,1+IFERROR(VALUE(RIGHT(AAP$3,2)),RIGHT(AAP$3,1)),TRUE),#N/A)</f>
        <v>#N/A</v>
      </c>
      <c r="AAQ36" s="2" t="e">
        <f t="shared" si="86"/>
        <v>#N/A</v>
      </c>
      <c r="AAR36" s="2" t="e">
        <f>IFERROR(AAS36-VLOOKUP($A36,'TB2-1'!$A:$XEW,1+IFERROR(VALUE(RIGHT(AAR$3,2)),RIGHT(AAR$3,1)),TRUE),#N/A)</f>
        <v>#N/A</v>
      </c>
      <c r="AAS36" s="2" t="e">
        <f t="shared" si="87"/>
        <v>#N/A</v>
      </c>
      <c r="AAT36" s="5" t="e">
        <f>IFERROR(AAU36-VLOOKUP($A36,'TB2-1'!$A:$XEW,1+IFERROR(VALUE(RIGHT(AAT$3,2)),RIGHT(AAT$3,1)),TRUE),#N/A)</f>
        <v>#N/A</v>
      </c>
      <c r="AAU36" s="9" t="e">
        <v>#N/A</v>
      </c>
      <c r="AAV36" s="5" t="e">
        <f>IFERROR(AAW36-VLOOKUP($A36,'TB2-1'!$A:$XEW,1+IFERROR(VALUE(RIGHT(AAV$3,2)),RIGHT(AAV$3,1)),TRUE),#N/A)</f>
        <v>#N/A</v>
      </c>
      <c r="AAW36" s="9" t="e">
        <v>#N/A</v>
      </c>
      <c r="AAX36" s="5" t="e">
        <f>IFERROR(AAY36-VLOOKUP($A36,'TB2-1'!$A:$XEW,1+IFERROR(VALUE(RIGHT(AAX$3,2)),RIGHT(AAX$3,1)),TRUE),#N/A)</f>
        <v>#N/A</v>
      </c>
      <c r="AAY36" s="9" t="e">
        <v>#N/A</v>
      </c>
      <c r="AAZ36" s="5" t="e">
        <f>IFERROR(ABA36-VLOOKUP($A36,'TB2-1'!$A:$XEW,1+IFERROR(VALUE(RIGHT(AAZ$3,2)),RIGHT(AAZ$3,1)),TRUE),#N/A)</f>
        <v>#N/A</v>
      </c>
      <c r="ABA36" s="9" t="e">
        <v>#N/A</v>
      </c>
      <c r="ABB36" s="5" t="e">
        <f>IFERROR(ABC36-VLOOKUP($A36,'TB2-1'!$A:$XEW,1+IFERROR(VALUE(RIGHT(ABB$3,2)),RIGHT(ABB$3,1)),TRUE),#N/A)</f>
        <v>#N/A</v>
      </c>
      <c r="ABC36" s="9" t="e">
        <v>#N/A</v>
      </c>
      <c r="ABD36" s="5" t="e">
        <f>IFERROR(ABE36-VLOOKUP($A36,'TB2-1'!$A:$XEW,1+IFERROR(VALUE(RIGHT(ABD$3,2)),RIGHT(ABD$3,1)),TRUE),#N/A)</f>
        <v>#N/A</v>
      </c>
      <c r="ABE36" s="9" t="e">
        <v>#N/A</v>
      </c>
      <c r="ABF36" s="5" t="e">
        <f>IFERROR(ABG36-VLOOKUP($A36,'TB2-1'!$A:$XEW,1+IFERROR(VALUE(RIGHT(ABF$3,2)),RIGHT(ABF$3,1)),TRUE),#N/A)</f>
        <v>#N/A</v>
      </c>
      <c r="ABG36" s="9" t="e">
        <v>#N/A</v>
      </c>
      <c r="ABH36" s="5" t="e">
        <f>IFERROR(ABI36-VLOOKUP($A36,'TB2-1'!$A:$XEW,1+IFERROR(VALUE(RIGHT(ABH$3,2)),RIGHT(ABH$3,1)),TRUE),#N/A)</f>
        <v>#N/A</v>
      </c>
      <c r="ABI36" s="9" t="e">
        <v>#N/A</v>
      </c>
      <c r="ABJ36" s="5" t="e">
        <f>IFERROR(ABK36-VLOOKUP($A36,'TB2-1'!$A:$XEW,1+IFERROR(VALUE(RIGHT(ABJ$3,2)),RIGHT(ABJ$3,1)),TRUE),#N/A)</f>
        <v>#N/A</v>
      </c>
      <c r="ABK36" s="5" t="e">
        <f t="shared" si="88"/>
        <v>#N/A</v>
      </c>
      <c r="ABL36" s="5" t="e">
        <f>IFERROR(ABM36-VLOOKUP($A36,'TB2-1'!$A:$XEW,1+IFERROR(VALUE(RIGHT(ABL$3,2)),RIGHT(ABL$3,1)),TRUE),#N/A)</f>
        <v>#N/A</v>
      </c>
      <c r="ABM36" s="5" t="e">
        <f t="shared" si="88"/>
        <v>#N/A</v>
      </c>
      <c r="ABN36" s="5" t="e">
        <f>IFERROR(ABO36-VLOOKUP($A36,'TB2-1'!$A:$XEW,1+IFERROR(VALUE(RIGHT(ABN$3,2)),RIGHT(ABN$3,1)),TRUE),#N/A)</f>
        <v>#N/A</v>
      </c>
      <c r="ABO36" s="5" t="e">
        <f t="shared" si="88"/>
        <v>#N/A</v>
      </c>
      <c r="ABP36" s="5" t="e">
        <f>IFERROR(ABQ36-VLOOKUP($A36,'TB2-1'!$A:$XEW,1+IFERROR(VALUE(RIGHT(ABP$3,2)),RIGHT(ABP$3,1)),TRUE),#N/A)</f>
        <v>#N/A</v>
      </c>
      <c r="ABQ36" s="5" t="e">
        <f t="shared" si="88"/>
        <v>#N/A</v>
      </c>
      <c r="ABR36" s="5" t="e">
        <f>IFERROR(ABS36-VLOOKUP($A36,'TB2-1'!$A:$XEW,1+IFERROR(VALUE(RIGHT(ABR$3,2)),RIGHT(ABR$3,1)),TRUE),#N/A)</f>
        <v>#N/A</v>
      </c>
      <c r="ABS36" s="5" t="e">
        <f t="shared" si="88"/>
        <v>#N/A</v>
      </c>
      <c r="ABT36" s="5" t="e">
        <f>IFERROR(ABU36-VLOOKUP($A36,'TB2-1'!$A:$XEW,1+IFERROR(VALUE(RIGHT(ABT$3,2)),RIGHT(ABT$3,1)),TRUE),#N/A)</f>
        <v>#N/A</v>
      </c>
      <c r="ABU36" s="5" t="e">
        <f t="shared" si="88"/>
        <v>#N/A</v>
      </c>
      <c r="ABV36" s="5" t="e">
        <f>IFERROR(ABW36-VLOOKUP($A36,'TB2-1'!$A:$XEW,1+IFERROR(VALUE(RIGHT(ABV$3,2)),RIGHT(ABV$3,1)),TRUE),#N/A)</f>
        <v>#N/A</v>
      </c>
      <c r="ABW36" s="5" t="e">
        <f t="shared" si="88"/>
        <v>#N/A</v>
      </c>
      <c r="ABX36" s="5" t="e">
        <f>IFERROR(ABY36-VLOOKUP($A36,'TB2-1'!$A:$XEW,1+IFERROR(VALUE(RIGHT(ABX$3,2)),RIGHT(ABX$3,1)),TRUE),#N/A)</f>
        <v>#N/A</v>
      </c>
      <c r="ABY36" s="5" t="e">
        <f t="shared" si="1175"/>
        <v>#N/A</v>
      </c>
      <c r="ABZ36" s="5" t="e">
        <f>IFERROR(ACA36-VLOOKUP($A36,'TB2-1'!$A:$XEW,1+IFERROR(VALUE(RIGHT(ABZ$3,2)),RIGHT(ABZ$3,1)),TRUE),#N/A)</f>
        <v>#N/A</v>
      </c>
      <c r="ACA36" s="5" t="e">
        <f t="shared" si="89"/>
        <v>#N/A</v>
      </c>
      <c r="ACB36" s="5" t="e">
        <f>IFERROR(ACC36-VLOOKUP($A36,'TB2-1'!$A:$XEW,1+IFERROR(VALUE(RIGHT(ACB$3,2)),RIGHT(ACB$3,1)),TRUE),#N/A)</f>
        <v>#N/A</v>
      </c>
      <c r="ACC36" s="5" t="e">
        <f t="shared" si="90"/>
        <v>#N/A</v>
      </c>
      <c r="ACE36" s="2">
        <f>Config!G32</f>
        <v>1600.001</v>
      </c>
      <c r="ACF36" s="6" t="e">
        <v>#N/A</v>
      </c>
      <c r="ACG36" s="6" t="e">
        <v>#N/A</v>
      </c>
      <c r="ACH36" s="6" t="e">
        <v>#N/A</v>
      </c>
      <c r="ACI36" s="6" t="e">
        <v>#N/A</v>
      </c>
      <c r="ACJ36" s="6" t="e">
        <v>#N/A</v>
      </c>
      <c r="ACK36" s="6" t="e">
        <v>#N/A</v>
      </c>
      <c r="ACL36" s="6" t="e">
        <v>#N/A</v>
      </c>
      <c r="ACM36" s="6" t="e">
        <v>#N/A</v>
      </c>
      <c r="ACN36" s="6" t="e">
        <v>#N/A</v>
      </c>
      <c r="ACO36" s="6" t="e">
        <v>#N/A</v>
      </c>
      <c r="ACP36" s="6" t="e">
        <v>#N/A</v>
      </c>
      <c r="ACQ36" s="6" t="e">
        <v>#N/A</v>
      </c>
      <c r="ACR36" s="6" t="e">
        <v>#N/A</v>
      </c>
      <c r="ACS36" s="6" t="e">
        <v>#N/A</v>
      </c>
      <c r="ACT36" s="6" t="e">
        <v>#N/A</v>
      </c>
      <c r="ACU36" s="6" t="e">
        <v>#N/A</v>
      </c>
      <c r="ACV36" s="6" t="e">
        <v>#N/A</v>
      </c>
      <c r="ACW36" s="6" t="e">
        <v>#N/A</v>
      </c>
    </row>
    <row r="37" spans="1:777" ht="15.75" thickBot="1" x14ac:dyDescent="0.3">
      <c r="A37" s="2">
        <f>Config!G33</f>
        <v>2000.001</v>
      </c>
      <c r="B37" s="84" t="e">
        <v>#N/A</v>
      </c>
      <c r="C37" s="5" t="e">
        <f>IFERROR(B37+VLOOKUP($A37,'TB2-1'!$A:$XEW,1+IFERROR(VALUE(RIGHT(B$3,2)),RIGHT(B$3,1)),TRUE),#N/A)</f>
        <v>#N/A</v>
      </c>
      <c r="D37" s="10" t="e">
        <f t="shared" si="1"/>
        <v>#N/A</v>
      </c>
      <c r="E37" s="5" t="e">
        <f>IFERROR(D37+VLOOKUP($A37,'TB2-1'!$A:$XEW,1+IFERROR(VALUE(RIGHT(D$3,2)),RIGHT(D$3,1)),TRUE),#N/A)</f>
        <v>#N/A</v>
      </c>
      <c r="F37" s="10" t="e">
        <f t="shared" si="1"/>
        <v>#N/A</v>
      </c>
      <c r="G37" s="5" t="e">
        <f>IFERROR(F37+VLOOKUP($A37,'TB2-1'!$A:$XEW,1+IFERROR(VALUE(RIGHT(F$3,2)),RIGHT(F$3,1)),TRUE),#N/A)</f>
        <v>#N/A</v>
      </c>
      <c r="H37" s="10" t="e">
        <f t="shared" si="1"/>
        <v>#N/A</v>
      </c>
      <c r="I37" s="5" t="e">
        <f>IFERROR(H37+VLOOKUP($A37,'TB2-1'!$A:$XEW,1+IFERROR(VALUE(RIGHT(H$3,2)),RIGHT(H$3,1)),TRUE),#N/A)</f>
        <v>#N/A</v>
      </c>
      <c r="J37" s="10" t="e">
        <f t="shared" si="1"/>
        <v>#N/A</v>
      </c>
      <c r="K37" s="5" t="e">
        <f>IFERROR(J37+VLOOKUP($A37,'TB2-1'!$A:$XEW,1+IFERROR(VALUE(RIGHT(J$3,2)),RIGHT(J$3,1)),TRUE),#N/A)</f>
        <v>#N/A</v>
      </c>
      <c r="L37" s="10" t="e">
        <f t="shared" si="1"/>
        <v>#N/A</v>
      </c>
      <c r="M37" s="5" t="e">
        <f>IFERROR(L37+VLOOKUP($A37,'TB2-1'!$A:$XEW,1+IFERROR(VALUE(RIGHT(L$3,2)),RIGHT(L$3,1)),TRUE),#N/A)</f>
        <v>#N/A</v>
      </c>
      <c r="N37" s="10" t="e">
        <f t="shared" si="1"/>
        <v>#N/A</v>
      </c>
      <c r="O37" s="5" t="e">
        <f>IFERROR(N37+VLOOKUP($A37,'TB2-1'!$A:$XEW,1+IFERROR(VALUE(RIGHT(N$3,2)),RIGHT(N$3,1)),TRUE),#N/A)</f>
        <v>#N/A</v>
      </c>
      <c r="P37" s="10" t="e">
        <f t="shared" si="1"/>
        <v>#N/A</v>
      </c>
      <c r="Q37" s="5" t="e">
        <f>IFERROR(P37+VLOOKUP($A37,'TB2-1'!$A:$XEW,1+IFERROR(VALUE(RIGHT(P$3,2)),RIGHT(P$3,1)),TRUE),#N/A)</f>
        <v>#N/A</v>
      </c>
      <c r="R37" s="10" t="e">
        <f t="shared" si="1149"/>
        <v>#N/A</v>
      </c>
      <c r="S37" s="5" t="e">
        <f>IFERROR(R37+VLOOKUP($A37,'TB2-1'!$A:$XEW,1+IFERROR(VALUE(RIGHT(R$3,2)),RIGHT(R$3,1)),TRUE),#N/A)</f>
        <v>#N/A</v>
      </c>
      <c r="T37" s="10" t="e">
        <f t="shared" si="2"/>
        <v>#N/A</v>
      </c>
      <c r="U37" s="5" t="e">
        <f>IFERROR(T37+VLOOKUP($A37,'TB2-1'!$A:$XEW,1+IFERROR(VALUE(RIGHT(T$3,2)),RIGHT(T$3,1)),TRUE),#N/A)</f>
        <v>#N/A</v>
      </c>
      <c r="V37" s="10" t="e">
        <f t="shared" si="3"/>
        <v>#N/A</v>
      </c>
      <c r="W37" s="5" t="e">
        <f>IFERROR(V37+VLOOKUP($A37,'TB2-1'!$A:$XEW,1+IFERROR(VALUE(RIGHT(V$3,2)),RIGHT(V$3,1)),TRUE),#N/A)</f>
        <v>#N/A</v>
      </c>
      <c r="X37" s="10" t="e">
        <f t="shared" si="4"/>
        <v>#N/A</v>
      </c>
      <c r="Y37" s="5" t="e">
        <f>IFERROR(X37+VLOOKUP($A37,'TB2-1'!$A:$XEW,1+IFERROR(VALUE(RIGHT(X$3,2)),RIGHT(X$3,1)),TRUE),#N/A)</f>
        <v>#N/A</v>
      </c>
      <c r="Z37" s="10" t="e">
        <f t="shared" si="5"/>
        <v>#N/A</v>
      </c>
      <c r="AA37" s="5" t="e">
        <f>IFERROR(Z37+VLOOKUP($A37,'TB2-1'!$A:$XEW,1+IFERROR(VALUE(RIGHT(Z$3,2)),RIGHT(Z$3,1)),TRUE),#N/A)</f>
        <v>#N/A</v>
      </c>
      <c r="AB37" s="10" t="e">
        <f t="shared" si="6"/>
        <v>#N/A</v>
      </c>
      <c r="AC37" s="5" t="e">
        <f>IFERROR(AB37+VLOOKUP($A37,'TB2-1'!$A:$XEW,1+IFERROR(VALUE(RIGHT(AB$3,2)),RIGHT(AB$3,1)),TRUE),#N/A)</f>
        <v>#N/A</v>
      </c>
      <c r="AD37" s="10" t="e">
        <f t="shared" si="7"/>
        <v>#N/A</v>
      </c>
      <c r="AE37" s="5" t="e">
        <f>IFERROR(AD37+VLOOKUP($A37,'TB2-1'!$A:$XEW,1+IFERROR(VALUE(RIGHT(AD$3,2)),RIGHT(AD$3,1)),TRUE),#N/A)</f>
        <v>#N/A</v>
      </c>
      <c r="AF37" s="10" t="e">
        <f t="shared" si="8"/>
        <v>#N/A</v>
      </c>
      <c r="AG37" s="5" t="e">
        <f>IFERROR(AF37+VLOOKUP($A37,'TB2-1'!$A:$XEW,1+IFERROR(VALUE(RIGHT(AF$3,2)),RIGHT(AF$3,1)),TRUE),#N/A)</f>
        <v>#N/A</v>
      </c>
      <c r="AH37" s="10" t="e">
        <f t="shared" si="9"/>
        <v>#N/A</v>
      </c>
      <c r="AI37" s="5" t="e">
        <f>IFERROR(AH37+VLOOKUP($A37,'TB2-1'!$A:$XEW,1+IFERROR(VALUE(RIGHT(AH$3,2)),RIGHT(AH$3,1)),TRUE),#N/A)</f>
        <v>#N/A</v>
      </c>
      <c r="AJ37" s="10" t="e">
        <f t="shared" si="10"/>
        <v>#N/A</v>
      </c>
      <c r="AK37" s="5" t="e">
        <f>IFERROR(AJ37+VLOOKUP($A37,'TB2-1'!$A:$XEW,1+IFERROR(VALUE(RIGHT(AJ$3,2)),RIGHT(AJ$3,1)),TRUE),#N/A)</f>
        <v>#N/A</v>
      </c>
      <c r="AL37" s="84" t="e">
        <v>#N/A</v>
      </c>
      <c r="AM37" s="6" t="e">
        <f>IFERROR(AL37+VLOOKUP($A37,'TB2-1'!$A:$XEW,1+IFERROR(VALUE(RIGHT(AL$3,2)),RIGHT(AL$3,1)),TRUE),#N/A)</f>
        <v>#N/A</v>
      </c>
      <c r="AN37" s="6" t="e">
        <f t="shared" si="11"/>
        <v>#N/A</v>
      </c>
      <c r="AO37" s="6" t="e">
        <f>IFERROR(AN37+VLOOKUP($A37,'TB2-1'!$A:$XEW,1+IFERROR(VALUE(RIGHT(AN$3,2)),RIGHT(AN$3,1)),TRUE),#N/A)</f>
        <v>#N/A</v>
      </c>
      <c r="AP37" s="6" t="e">
        <f t="shared" si="11"/>
        <v>#N/A</v>
      </c>
      <c r="AQ37" s="6" t="e">
        <f>IFERROR(AP37+VLOOKUP($A37,'TB2-1'!$A:$XEW,1+IFERROR(VALUE(RIGHT(AP$3,2)),RIGHT(AP$3,1)),TRUE),#N/A)</f>
        <v>#N/A</v>
      </c>
      <c r="AR37" s="6" t="e">
        <f t="shared" si="11"/>
        <v>#N/A</v>
      </c>
      <c r="AS37" s="6" t="e">
        <f>IFERROR(AR37+VLOOKUP($A37,'TB2-1'!$A:$XEW,1+IFERROR(VALUE(RIGHT(AR$3,2)),RIGHT(AR$3,1)),TRUE),#N/A)</f>
        <v>#N/A</v>
      </c>
      <c r="AT37" s="6" t="e">
        <f t="shared" si="11"/>
        <v>#N/A</v>
      </c>
      <c r="AU37" s="6" t="e">
        <f>IFERROR(AT37+VLOOKUP($A37,'TB2-1'!$A:$XEW,1+IFERROR(VALUE(RIGHT(AT$3,2)),RIGHT(AT$3,1)),TRUE),#N/A)</f>
        <v>#N/A</v>
      </c>
      <c r="AV37" s="6" t="e">
        <f t="shared" si="11"/>
        <v>#N/A</v>
      </c>
      <c r="AW37" s="6" t="e">
        <f>IFERROR(AV37+VLOOKUP($A37,'TB2-1'!$A:$XEW,1+IFERROR(VALUE(RIGHT(AV$3,2)),RIGHT(AV$3,1)),TRUE),#N/A)</f>
        <v>#N/A</v>
      </c>
      <c r="AX37" s="6" t="e">
        <f t="shared" si="11"/>
        <v>#N/A</v>
      </c>
      <c r="AY37" s="6" t="e">
        <f>IFERROR(AX37+VLOOKUP($A37,'TB2-1'!$A:$XEW,1+IFERROR(VALUE(RIGHT(AX$3,2)),RIGHT(AX$3,1)),TRUE),#N/A)</f>
        <v>#N/A</v>
      </c>
      <c r="AZ37" s="6" t="e">
        <f t="shared" si="11"/>
        <v>#N/A</v>
      </c>
      <c r="BA37" s="6" t="e">
        <f>IFERROR(AZ37+VLOOKUP($A37,'TB2-1'!$A:$XEW,1+IFERROR(VALUE(RIGHT(AZ$3,2)),RIGHT(AZ$3,1)),TRUE),#N/A)</f>
        <v>#N/A</v>
      </c>
      <c r="BB37" s="6" t="e">
        <f t="shared" si="1150"/>
        <v>#N/A</v>
      </c>
      <c r="BC37" s="6" t="e">
        <f>IFERROR(BB37+VLOOKUP($A37,'TB2-1'!$A:$XEW,1+IFERROR(VALUE(RIGHT(BB$3,2)),RIGHT(BB$3,1)),TRUE),#N/A)</f>
        <v>#N/A</v>
      </c>
      <c r="BD37" s="6" t="e">
        <f t="shared" si="12"/>
        <v>#N/A</v>
      </c>
      <c r="BE37" s="6" t="e">
        <f>IFERROR(BD37+VLOOKUP($A37,'TB2-1'!$A:$XEW,1+IFERROR(VALUE(RIGHT(BD$3,2)),RIGHT(BD$3,1)),TRUE),#N/A)</f>
        <v>#N/A</v>
      </c>
      <c r="BF37" s="6" t="e">
        <f t="shared" si="13"/>
        <v>#N/A</v>
      </c>
      <c r="BG37" s="6" t="e">
        <f>IFERROR(BF37+VLOOKUP($A37,'TB2-1'!$A:$XEW,1+IFERROR(VALUE(RIGHT(BF$3,2)),RIGHT(BF$3,1)),TRUE),#N/A)</f>
        <v>#N/A</v>
      </c>
      <c r="BH37" s="6" t="e">
        <f t="shared" si="14"/>
        <v>#N/A</v>
      </c>
      <c r="BI37" s="6" t="e">
        <f>IFERROR(BH37+VLOOKUP($A37,'TB2-1'!$A:$XEW,1+IFERROR(VALUE(RIGHT(BH$3,2)),RIGHT(BH$3,1)),TRUE),#N/A)</f>
        <v>#N/A</v>
      </c>
      <c r="BJ37" s="6" t="e">
        <f t="shared" si="15"/>
        <v>#N/A</v>
      </c>
      <c r="BK37" s="6" t="e">
        <f>IFERROR(BJ37+VLOOKUP($A37,'TB2-1'!$A:$XEW,1+IFERROR(VALUE(RIGHT(BJ$3,2)),RIGHT(BJ$3,1)),TRUE),#N/A)</f>
        <v>#N/A</v>
      </c>
      <c r="BL37" s="6" t="e">
        <f t="shared" si="16"/>
        <v>#N/A</v>
      </c>
      <c r="BM37" s="6" t="e">
        <f>IFERROR(BL37+VLOOKUP($A37,'TB2-1'!$A:$XEW,1+IFERROR(VALUE(RIGHT(BL$3,2)),RIGHT(BL$3,1)),TRUE),#N/A)</f>
        <v>#N/A</v>
      </c>
      <c r="BN37" s="6" t="e">
        <f t="shared" si="17"/>
        <v>#N/A</v>
      </c>
      <c r="BO37" s="6" t="e">
        <f>IFERROR(BN37+VLOOKUP($A37,'TB2-1'!$A:$XEW,1+IFERROR(VALUE(RIGHT(BN$3,2)),RIGHT(BN$3,1)),TRUE),#N/A)</f>
        <v>#N/A</v>
      </c>
      <c r="BP37" s="6" t="e">
        <f t="shared" si="18"/>
        <v>#N/A</v>
      </c>
      <c r="BQ37" s="6" t="e">
        <f>IFERROR(BP37+VLOOKUP($A37,'TB2-1'!$A:$XEW,1+IFERROR(VALUE(RIGHT(BP$3,2)),RIGHT(BP$3,1)),TRUE),#N/A)</f>
        <v>#N/A</v>
      </c>
      <c r="BR37" s="6" t="e">
        <f t="shared" si="19"/>
        <v>#N/A</v>
      </c>
      <c r="BS37" s="6" t="e">
        <f>IFERROR(BR37+VLOOKUP($A37,'TB2-1'!$A:$XEW,1+IFERROR(VALUE(RIGHT(BR$3,2)),RIGHT(BR$3,1)),TRUE),#N/A)</f>
        <v>#N/A</v>
      </c>
      <c r="BT37" s="6" t="e">
        <f t="shared" si="20"/>
        <v>#N/A</v>
      </c>
      <c r="BU37" s="6" t="e">
        <f>IFERROR(BT37+VLOOKUP($A37,'TB2-1'!$A:$XEW,1+IFERROR(VALUE(RIGHT(BT$3,2)),RIGHT(BT$3,1)),TRUE),#N/A)</f>
        <v>#N/A</v>
      </c>
      <c r="BV37" s="84" t="e">
        <v>#N/A</v>
      </c>
      <c r="BW37" s="5" t="e">
        <f>IFERROR(BV37+VLOOKUP($A37,'TB2-1'!$A:$XEW,1+IFERROR(VALUE(RIGHT(BV$3,2)),RIGHT(BV$3,1)),TRUE),#N/A)</f>
        <v>#N/A</v>
      </c>
      <c r="BX37" s="10" t="e">
        <f t="shared" si="21"/>
        <v>#N/A</v>
      </c>
      <c r="BY37" s="5" t="e">
        <f>IFERROR(BX37+VLOOKUP($A37,'TB2-1'!$A:$XEW,1+IFERROR(VALUE(RIGHT(BX$3,2)),RIGHT(BX$3,1)),TRUE),#N/A)</f>
        <v>#N/A</v>
      </c>
      <c r="BZ37" s="10" t="e">
        <f t="shared" si="21"/>
        <v>#N/A</v>
      </c>
      <c r="CA37" s="5" t="e">
        <f>IFERROR(BZ37+VLOOKUP($A37,'TB2-1'!$A:$XEW,1+IFERROR(VALUE(RIGHT(BZ$3,2)),RIGHT(BZ$3,1)),TRUE),#N/A)</f>
        <v>#N/A</v>
      </c>
      <c r="CB37" s="10" t="e">
        <f t="shared" si="21"/>
        <v>#N/A</v>
      </c>
      <c r="CC37" s="5" t="e">
        <f>IFERROR(CB37+VLOOKUP($A37,'TB2-1'!$A:$XEW,1+IFERROR(VALUE(RIGHT(CB$3,2)),RIGHT(CB$3,1)),TRUE),#N/A)</f>
        <v>#N/A</v>
      </c>
      <c r="CD37" s="10" t="e">
        <f t="shared" si="21"/>
        <v>#N/A</v>
      </c>
      <c r="CE37" s="5" t="e">
        <f>IFERROR(CD37+VLOOKUP($A37,'TB2-1'!$A:$XEW,1+IFERROR(VALUE(RIGHT(CD$3,2)),RIGHT(CD$3,1)),TRUE),#N/A)</f>
        <v>#N/A</v>
      </c>
      <c r="CF37" s="10" t="e">
        <f t="shared" si="21"/>
        <v>#N/A</v>
      </c>
      <c r="CG37" s="5" t="e">
        <f>IFERROR(CF37+VLOOKUP($A37,'TB2-1'!$A:$XEW,1+IFERROR(VALUE(RIGHT(CF$3,2)),RIGHT(CF$3,1)),TRUE),#N/A)</f>
        <v>#N/A</v>
      </c>
      <c r="CH37" s="10" t="e">
        <f t="shared" si="21"/>
        <v>#N/A</v>
      </c>
      <c r="CI37" s="5" t="e">
        <f>IFERROR(CH37+VLOOKUP($A37,'TB2-1'!$A:$XEW,1+IFERROR(VALUE(RIGHT(CH$3,2)),RIGHT(CH$3,1)),TRUE),#N/A)</f>
        <v>#N/A</v>
      </c>
      <c r="CJ37" s="10" t="e">
        <f t="shared" si="21"/>
        <v>#N/A</v>
      </c>
      <c r="CK37" s="5" t="e">
        <f>IFERROR(CJ37+VLOOKUP($A37,'TB2-1'!$A:$XEW,1+IFERROR(VALUE(RIGHT(CJ$3,2)),RIGHT(CJ$3,1)),TRUE),#N/A)</f>
        <v>#N/A</v>
      </c>
      <c r="CL37" s="10" t="e">
        <f t="shared" si="1151"/>
        <v>#N/A</v>
      </c>
      <c r="CM37" s="5" t="e">
        <f>IFERROR(CL37+VLOOKUP($A37,'TB2-1'!$A:$XEW,1+IFERROR(VALUE(RIGHT(CL$3,2)),RIGHT(CL$3,1)),TRUE),#N/A)</f>
        <v>#N/A</v>
      </c>
      <c r="CN37" s="10" t="e">
        <f t="shared" si="22"/>
        <v>#N/A</v>
      </c>
      <c r="CO37" s="5" t="e">
        <f>IFERROR(CN37+VLOOKUP($A37,'TB2-1'!$A:$XEW,1+IFERROR(VALUE(RIGHT(CN$3,2)),RIGHT(CN$3,1)),TRUE),#N/A)</f>
        <v>#N/A</v>
      </c>
      <c r="CP37" s="10" t="e">
        <f t="shared" si="23"/>
        <v>#N/A</v>
      </c>
      <c r="CQ37" s="5" t="e">
        <f>IFERROR(CP37+VLOOKUP($A37,'TB2-1'!$A:$XEW,1+IFERROR(VALUE(RIGHT(CP$3,2)),RIGHT(CP$3,1)),TRUE),#N/A)</f>
        <v>#N/A</v>
      </c>
      <c r="CR37" s="10" t="e">
        <f t="shared" si="24"/>
        <v>#N/A</v>
      </c>
      <c r="CS37" s="5" t="e">
        <f>IFERROR(CR37+VLOOKUP($A37,'TB2-1'!$A:$XEW,1+IFERROR(VALUE(RIGHT(CR$3,2)),RIGHT(CR$3,1)),TRUE),#N/A)</f>
        <v>#N/A</v>
      </c>
      <c r="CT37" s="10" t="e">
        <f t="shared" si="25"/>
        <v>#N/A</v>
      </c>
      <c r="CU37" s="5" t="e">
        <f>IFERROR(CT37+VLOOKUP($A37,'TB2-1'!$A:$XEW,1+IFERROR(VALUE(RIGHT(CT$3,2)),RIGHT(CT$3,1)),TRUE),#N/A)</f>
        <v>#N/A</v>
      </c>
      <c r="CV37" s="10" t="e">
        <f t="shared" si="26"/>
        <v>#N/A</v>
      </c>
      <c r="CW37" s="5" t="e">
        <f>IFERROR(CV37+VLOOKUP($A37,'TB2-1'!$A:$XEW,1+IFERROR(VALUE(RIGHT(CV$3,2)),RIGHT(CV$3,1)),TRUE),#N/A)</f>
        <v>#N/A</v>
      </c>
      <c r="CX37" s="10" t="e">
        <f t="shared" si="27"/>
        <v>#N/A</v>
      </c>
      <c r="CY37" s="5" t="e">
        <f>IFERROR(CX37+VLOOKUP($A37,'TB2-1'!$A:$XEW,1+IFERROR(VALUE(RIGHT(CX$3,2)),RIGHT(CX$3,1)),TRUE),#N/A)</f>
        <v>#N/A</v>
      </c>
      <c r="CZ37" s="10" t="e">
        <f t="shared" si="28"/>
        <v>#N/A</v>
      </c>
      <c r="DA37" s="5" t="e">
        <f>IFERROR(CZ37+VLOOKUP($A37,'TB2-1'!$A:$XEW,1+IFERROR(VALUE(RIGHT(CZ$3,2)),RIGHT(CZ$3,1)),TRUE),#N/A)</f>
        <v>#N/A</v>
      </c>
      <c r="DB37" s="10" t="e">
        <f t="shared" si="29"/>
        <v>#N/A</v>
      </c>
      <c r="DC37" s="5" t="e">
        <f>IFERROR(DB37+VLOOKUP($A37,'TB2-1'!$A:$XEW,1+IFERROR(VALUE(RIGHT(DB$3,2)),RIGHT(DB$3,1)),TRUE),#N/A)</f>
        <v>#N/A</v>
      </c>
      <c r="DD37" s="10" t="e">
        <f t="shared" si="30"/>
        <v>#N/A</v>
      </c>
      <c r="DE37" s="5" t="e">
        <f>IFERROR(DD37+VLOOKUP($A37,'TB2-1'!$A:$XEW,1+IFERROR(VALUE(RIGHT(DD$3,2)),RIGHT(DD$3,1)),TRUE),#N/A)</f>
        <v>#N/A</v>
      </c>
      <c r="DF37" s="84" t="e">
        <v>#N/A</v>
      </c>
      <c r="DG37" s="6" t="e">
        <f>IFERROR(DF37+VLOOKUP($A37,'TB2-1'!$A:$XEW,1+IFERROR(VALUE(RIGHT(DF$3,2)),RIGHT(DF$3,1)),TRUE),#N/A)</f>
        <v>#N/A</v>
      </c>
      <c r="DH37" s="6" t="e">
        <f t="shared" si="31"/>
        <v>#N/A</v>
      </c>
      <c r="DI37" s="6" t="e">
        <f>IFERROR(DH37+VLOOKUP($A37,'TB2-1'!$A:$XEW,1+IFERROR(VALUE(RIGHT(DH$3,2)),RIGHT(DH$3,1)),TRUE),#N/A)</f>
        <v>#N/A</v>
      </c>
      <c r="DJ37" s="6" t="e">
        <f t="shared" si="31"/>
        <v>#N/A</v>
      </c>
      <c r="DK37" s="6" t="e">
        <f>IFERROR(DJ37+VLOOKUP($A37,'TB2-1'!$A:$XEW,1+IFERROR(VALUE(RIGHT(DJ$3,2)),RIGHT(DJ$3,1)),TRUE),#N/A)</f>
        <v>#N/A</v>
      </c>
      <c r="DL37" s="6" t="e">
        <f t="shared" si="31"/>
        <v>#N/A</v>
      </c>
      <c r="DM37" s="6" t="e">
        <f>IFERROR(DL37+VLOOKUP($A37,'TB2-1'!$A:$XEW,1+IFERROR(VALUE(RIGHT(DL$3,2)),RIGHT(DL$3,1)),TRUE),#N/A)</f>
        <v>#N/A</v>
      </c>
      <c r="DN37" s="6" t="e">
        <f t="shared" si="31"/>
        <v>#N/A</v>
      </c>
      <c r="DO37" s="6" t="e">
        <f>IFERROR(DN37+VLOOKUP($A37,'TB2-1'!$A:$XEW,1+IFERROR(VALUE(RIGHT(DN$3,2)),RIGHT(DN$3,1)),TRUE),#N/A)</f>
        <v>#N/A</v>
      </c>
      <c r="DP37" s="6" t="e">
        <f t="shared" si="31"/>
        <v>#N/A</v>
      </c>
      <c r="DQ37" s="6" t="e">
        <f>IFERROR(DP37+VLOOKUP($A37,'TB2-1'!$A:$XEW,1+IFERROR(VALUE(RIGHT(DP$3,2)),RIGHT(DP$3,1)),TRUE),#N/A)</f>
        <v>#N/A</v>
      </c>
      <c r="DR37" s="6" t="e">
        <f t="shared" si="31"/>
        <v>#N/A</v>
      </c>
      <c r="DS37" s="6" t="e">
        <f>IFERROR(DR37+VLOOKUP($A37,'TB2-1'!$A:$XEW,1+IFERROR(VALUE(RIGHT(DR$3,2)),RIGHT(DR$3,1)),TRUE),#N/A)</f>
        <v>#N/A</v>
      </c>
      <c r="DT37" s="6" t="e">
        <f t="shared" si="31"/>
        <v>#N/A</v>
      </c>
      <c r="DU37" s="6" t="e">
        <f>IFERROR(DT37+VLOOKUP($A37,'TB2-1'!$A:$XEW,1+IFERROR(VALUE(RIGHT(DT$3,2)),RIGHT(DT$3,1)),TRUE),#N/A)</f>
        <v>#N/A</v>
      </c>
      <c r="DV37" s="6" t="e">
        <f t="shared" si="1152"/>
        <v>#N/A</v>
      </c>
      <c r="DW37" s="6" t="e">
        <f>IFERROR(DV37+VLOOKUP($A37,'TB2-1'!$A:$XEW,1+IFERROR(VALUE(RIGHT(DV$3,2)),RIGHT(DV$3,1)),TRUE),#N/A)</f>
        <v>#N/A</v>
      </c>
      <c r="DX37" s="6" t="e">
        <f t="shared" si="32"/>
        <v>#N/A</v>
      </c>
      <c r="DY37" s="6" t="e">
        <f>IFERROR(DX37+VLOOKUP($A37,'TB2-1'!$A:$XEW,1+IFERROR(VALUE(RIGHT(DX$3,2)),RIGHT(DX$3,1)),TRUE),#N/A)</f>
        <v>#N/A</v>
      </c>
      <c r="DZ37" s="6" t="e">
        <f t="shared" si="33"/>
        <v>#N/A</v>
      </c>
      <c r="EA37" s="6" t="e">
        <f>IFERROR(DZ37+VLOOKUP($A37,'TB2-1'!$A:$XEW,1+IFERROR(VALUE(RIGHT(DZ$3,2)),RIGHT(DZ$3,1)),TRUE),#N/A)</f>
        <v>#N/A</v>
      </c>
      <c r="EB37" s="6" t="e">
        <f t="shared" si="34"/>
        <v>#N/A</v>
      </c>
      <c r="EC37" s="6" t="e">
        <f>IFERROR(EB37+VLOOKUP($A37,'TB2-1'!$A:$XEW,1+IFERROR(VALUE(RIGHT(EB$3,2)),RIGHT(EB$3,1)),TRUE),#N/A)</f>
        <v>#N/A</v>
      </c>
      <c r="ED37" s="6" t="e">
        <f t="shared" si="35"/>
        <v>#N/A</v>
      </c>
      <c r="EE37" s="6" t="e">
        <f>IFERROR(ED37+VLOOKUP($A37,'TB2-1'!$A:$XEW,1+IFERROR(VALUE(RIGHT(ED$3,2)),RIGHT(ED$3,1)),TRUE),#N/A)</f>
        <v>#N/A</v>
      </c>
      <c r="EF37" s="6" t="e">
        <f t="shared" si="36"/>
        <v>#N/A</v>
      </c>
      <c r="EG37" s="6" t="e">
        <f>IFERROR(EF37+VLOOKUP($A37,'TB2-1'!$A:$XEW,1+IFERROR(VALUE(RIGHT(EF$3,2)),RIGHT(EF$3,1)),TRUE),#N/A)</f>
        <v>#N/A</v>
      </c>
      <c r="EH37" s="6" t="e">
        <f t="shared" si="37"/>
        <v>#N/A</v>
      </c>
      <c r="EI37" s="6" t="e">
        <f>IFERROR(EH37+VLOOKUP($A37,'TB2-1'!$A:$XEW,1+IFERROR(VALUE(RIGHT(EH$3,2)),RIGHT(EH$3,1)),TRUE),#N/A)</f>
        <v>#N/A</v>
      </c>
      <c r="EJ37" s="6" t="e">
        <f t="shared" si="38"/>
        <v>#N/A</v>
      </c>
      <c r="EK37" s="6" t="e">
        <f>IFERROR(EJ37+VLOOKUP($A37,'TB2-1'!$A:$XEW,1+IFERROR(VALUE(RIGHT(EJ$3,2)),RIGHT(EJ$3,1)),TRUE),#N/A)</f>
        <v>#N/A</v>
      </c>
      <c r="EL37" s="6" t="e">
        <f t="shared" si="39"/>
        <v>#N/A</v>
      </c>
      <c r="EM37" s="6" t="e">
        <f>IFERROR(EL37+VLOOKUP($A37,'TB2-1'!$A:$XEW,1+IFERROR(VALUE(RIGHT(EL$3,2)),RIGHT(EL$3,1)),TRUE),#N/A)</f>
        <v>#N/A</v>
      </c>
      <c r="EN37" s="6" t="e">
        <f t="shared" si="40"/>
        <v>#N/A</v>
      </c>
      <c r="EO37" s="6" t="e">
        <f>IFERROR(EN37+VLOOKUP($A37,'TB2-1'!$A:$XEW,1+IFERROR(VALUE(RIGHT(EN$3,2)),RIGHT(EN$3,1)),TRUE),#N/A)</f>
        <v>#N/A</v>
      </c>
      <c r="EP37" s="84" t="e">
        <v>#N/A</v>
      </c>
      <c r="EQ37" s="5" t="e">
        <f>IFERROR(EP37+VLOOKUP($A37,'TB2-1'!$A:$XEW,1+IFERROR(VALUE(RIGHT(EP$3,2)),RIGHT(EP$3,1)),TRUE),#N/A)</f>
        <v>#N/A</v>
      </c>
      <c r="ER37" s="10" t="e">
        <f t="shared" si="41"/>
        <v>#N/A</v>
      </c>
      <c r="ES37" s="5" t="e">
        <f>IFERROR(ER37+VLOOKUP($A37,'TB2-1'!$A:$XEW,1+IFERROR(VALUE(RIGHT(ER$3,2)),RIGHT(ER$3,1)),TRUE),#N/A)</f>
        <v>#N/A</v>
      </c>
      <c r="ET37" s="10" t="e">
        <f t="shared" si="41"/>
        <v>#N/A</v>
      </c>
      <c r="EU37" s="5" t="e">
        <f>IFERROR(ET37+VLOOKUP($A37,'TB2-1'!$A:$XEW,1+IFERROR(VALUE(RIGHT(ET$3,2)),RIGHT(ET$3,1)),TRUE),#N/A)</f>
        <v>#N/A</v>
      </c>
      <c r="EV37" s="10" t="e">
        <f t="shared" si="41"/>
        <v>#N/A</v>
      </c>
      <c r="EW37" s="5" t="e">
        <f>IFERROR(EV37+VLOOKUP($A37,'TB2-1'!$A:$XEW,1+IFERROR(VALUE(RIGHT(EV$3,2)),RIGHT(EV$3,1)),TRUE),#N/A)</f>
        <v>#N/A</v>
      </c>
      <c r="EX37" s="10" t="e">
        <f t="shared" si="41"/>
        <v>#N/A</v>
      </c>
      <c r="EY37" s="5" t="e">
        <f>IFERROR(EX37+VLOOKUP($A37,'TB2-1'!$A:$XEW,1+IFERROR(VALUE(RIGHT(EX$3,2)),RIGHT(EX$3,1)),TRUE),#N/A)</f>
        <v>#N/A</v>
      </c>
      <c r="EZ37" s="10" t="e">
        <f t="shared" si="41"/>
        <v>#N/A</v>
      </c>
      <c r="FA37" s="5" t="e">
        <f>IFERROR(EZ37+VLOOKUP($A37,'TB2-1'!$A:$XEW,1+IFERROR(VALUE(RIGHT(EZ$3,2)),RIGHT(EZ$3,1)),TRUE),#N/A)</f>
        <v>#N/A</v>
      </c>
      <c r="FB37" s="10" t="e">
        <f t="shared" si="41"/>
        <v>#N/A</v>
      </c>
      <c r="FC37" s="5" t="e">
        <f>IFERROR(FB37+VLOOKUP($A37,'TB2-1'!$A:$XEW,1+IFERROR(VALUE(RIGHT(FB$3,2)),RIGHT(FB$3,1)),TRUE),#N/A)</f>
        <v>#N/A</v>
      </c>
      <c r="FD37" s="10" t="e">
        <f t="shared" si="41"/>
        <v>#N/A</v>
      </c>
      <c r="FE37" s="5" t="e">
        <f>IFERROR(FD37+VLOOKUP($A37,'TB2-1'!$A:$XEW,1+IFERROR(VALUE(RIGHT(FD$3,2)),RIGHT(FD$3,1)),TRUE),#N/A)</f>
        <v>#N/A</v>
      </c>
      <c r="FF37" s="10" t="e">
        <f t="shared" si="1153"/>
        <v>#N/A</v>
      </c>
      <c r="FG37" s="5" t="e">
        <f>IFERROR(FF37+VLOOKUP($A37,'TB2-1'!$A:$XEW,1+IFERROR(VALUE(RIGHT(FF$3,2)),RIGHT(FF$3,1)),TRUE),#N/A)</f>
        <v>#N/A</v>
      </c>
      <c r="FH37" s="10" t="e">
        <f t="shared" si="42"/>
        <v>#N/A</v>
      </c>
      <c r="FI37" s="5" t="e">
        <f>IFERROR(FH37+VLOOKUP($A37,'TB2-1'!$A:$XEW,1+IFERROR(VALUE(RIGHT(FH$3,2)),RIGHT(FH$3,1)),TRUE),#N/A)</f>
        <v>#N/A</v>
      </c>
      <c r="FJ37" s="10" t="e">
        <f t="shared" si="43"/>
        <v>#N/A</v>
      </c>
      <c r="FK37" s="5" t="e">
        <f>IFERROR(FJ37+VLOOKUP($A37,'TB2-1'!$A:$XEW,1+IFERROR(VALUE(RIGHT(FJ$3,2)),RIGHT(FJ$3,1)),TRUE),#N/A)</f>
        <v>#N/A</v>
      </c>
      <c r="FL37" s="10" t="e">
        <f t="shared" si="44"/>
        <v>#N/A</v>
      </c>
      <c r="FM37" s="5" t="e">
        <f>IFERROR(FL37+VLOOKUP($A37,'TB2-1'!$A:$XEW,1+IFERROR(VALUE(RIGHT(FL$3,2)),RIGHT(FL$3,1)),TRUE),#N/A)</f>
        <v>#N/A</v>
      </c>
      <c r="FN37" s="10" t="e">
        <f t="shared" si="45"/>
        <v>#N/A</v>
      </c>
      <c r="FO37" s="5" t="e">
        <f>IFERROR(FN37+VLOOKUP($A37,'TB2-1'!$A:$XEW,1+IFERROR(VALUE(RIGHT(FN$3,2)),RIGHT(FN$3,1)),TRUE),#N/A)</f>
        <v>#N/A</v>
      </c>
      <c r="FP37" s="10" t="e">
        <f t="shared" si="46"/>
        <v>#N/A</v>
      </c>
      <c r="FQ37" s="5" t="e">
        <f>IFERROR(FP37+VLOOKUP($A37,'TB2-1'!$A:$XEW,1+IFERROR(VALUE(RIGHT(FP$3,2)),RIGHT(FP$3,1)),TRUE),#N/A)</f>
        <v>#N/A</v>
      </c>
      <c r="FR37" s="10" t="e">
        <f t="shared" si="47"/>
        <v>#N/A</v>
      </c>
      <c r="FS37" s="5" t="e">
        <f>IFERROR(FR37+VLOOKUP($A37,'TB2-1'!$A:$XEW,1+IFERROR(VALUE(RIGHT(FR$3,2)),RIGHT(FR$3,1)),TRUE),#N/A)</f>
        <v>#N/A</v>
      </c>
      <c r="FT37" s="10" t="e">
        <f t="shared" si="48"/>
        <v>#N/A</v>
      </c>
      <c r="FU37" s="5" t="e">
        <f>IFERROR(FT37+VLOOKUP($A37,'TB2-1'!$A:$XEW,1+IFERROR(VALUE(RIGHT(FT$3,2)),RIGHT(FT$3,1)),TRUE),#N/A)</f>
        <v>#N/A</v>
      </c>
      <c r="FV37" s="10" t="e">
        <f t="shared" si="49"/>
        <v>#N/A</v>
      </c>
      <c r="FW37" s="5" t="e">
        <f>IFERROR(FV37+VLOOKUP($A37,'TB2-1'!$A:$XEW,1+IFERROR(VALUE(RIGHT(FV$3,2)),RIGHT(FV$3,1)),TRUE),#N/A)</f>
        <v>#N/A</v>
      </c>
      <c r="FX37" s="10" t="e">
        <f t="shared" si="50"/>
        <v>#N/A</v>
      </c>
      <c r="FY37" s="5" t="e">
        <f>IFERROR(FX37+VLOOKUP($A37,'TB2-1'!$A:$XEW,1+IFERROR(VALUE(RIGHT(FX$3,2)),RIGHT(FX$3,1)),TRUE),#N/A)</f>
        <v>#N/A</v>
      </c>
      <c r="FZ37" s="84" t="e">
        <v>#N/A</v>
      </c>
      <c r="GA37" s="6" t="e">
        <f>IFERROR(FZ37+VLOOKUP($A37,'TB2-1'!$A:$XEW,1+IFERROR(VALUE(RIGHT(FZ$3,2)),RIGHT(FZ$3,1)),TRUE),#N/A)</f>
        <v>#N/A</v>
      </c>
      <c r="GB37" s="6" t="e">
        <f t="shared" si="51"/>
        <v>#N/A</v>
      </c>
      <c r="GC37" s="6" t="e">
        <f>IFERROR(GB37+VLOOKUP($A37,'TB2-1'!$A:$XEW,1+IFERROR(VALUE(RIGHT(GB$3,2)),RIGHT(GB$3,1)),TRUE),#N/A)</f>
        <v>#N/A</v>
      </c>
      <c r="GD37" s="6" t="e">
        <f t="shared" si="51"/>
        <v>#N/A</v>
      </c>
      <c r="GE37" s="6" t="e">
        <f>IFERROR(GD37+VLOOKUP($A37,'TB2-1'!$A:$XEW,1+IFERROR(VALUE(RIGHT(GD$3,2)),RIGHT(GD$3,1)),TRUE),#N/A)</f>
        <v>#N/A</v>
      </c>
      <c r="GF37" s="6" t="e">
        <f t="shared" si="51"/>
        <v>#N/A</v>
      </c>
      <c r="GG37" s="6" t="e">
        <f>IFERROR(GF37+VLOOKUP($A37,'TB2-1'!$A:$XEW,1+IFERROR(VALUE(RIGHT(GF$3,2)),RIGHT(GF$3,1)),TRUE),#N/A)</f>
        <v>#N/A</v>
      </c>
      <c r="GH37" s="6" t="e">
        <f t="shared" si="51"/>
        <v>#N/A</v>
      </c>
      <c r="GI37" s="6" t="e">
        <f>IFERROR(GH37+VLOOKUP($A37,'TB2-1'!$A:$XEW,1+IFERROR(VALUE(RIGHT(GH$3,2)),RIGHT(GH$3,1)),TRUE),#N/A)</f>
        <v>#N/A</v>
      </c>
      <c r="GJ37" s="6" t="e">
        <f t="shared" si="51"/>
        <v>#N/A</v>
      </c>
      <c r="GK37" s="6" t="e">
        <f>IFERROR(GJ37+VLOOKUP($A37,'TB2-1'!$A:$XEW,1+IFERROR(VALUE(RIGHT(GJ$3,2)),RIGHT(GJ$3,1)),TRUE),#N/A)</f>
        <v>#N/A</v>
      </c>
      <c r="GL37" s="6" t="e">
        <f t="shared" si="51"/>
        <v>#N/A</v>
      </c>
      <c r="GM37" s="6" t="e">
        <f>IFERROR(GL37+VLOOKUP($A37,'TB2-1'!$A:$XEW,1+IFERROR(VALUE(RIGHT(GL$3,2)),RIGHT(GL$3,1)),TRUE),#N/A)</f>
        <v>#N/A</v>
      </c>
      <c r="GN37" s="6" t="e">
        <f t="shared" si="51"/>
        <v>#N/A</v>
      </c>
      <c r="GO37" s="6" t="e">
        <f>IFERROR(GN37+VLOOKUP($A37,'TB2-1'!$A:$XEW,1+IFERROR(VALUE(RIGHT(GN$3,2)),RIGHT(GN$3,1)),TRUE),#N/A)</f>
        <v>#N/A</v>
      </c>
      <c r="GP37" s="6" t="e">
        <f t="shared" si="1154"/>
        <v>#N/A</v>
      </c>
      <c r="GQ37" s="6" t="e">
        <f>IFERROR(GP37+VLOOKUP($A37,'TB2-1'!$A:$XEW,1+IFERROR(VALUE(RIGHT(GP$3,2)),RIGHT(GP$3,1)),TRUE),#N/A)</f>
        <v>#N/A</v>
      </c>
      <c r="GR37" s="6" t="e">
        <f t="shared" si="52"/>
        <v>#N/A</v>
      </c>
      <c r="GS37" s="6" t="e">
        <f>IFERROR(GR37+VLOOKUP($A37,'TB2-1'!$A:$XEW,1+IFERROR(VALUE(RIGHT(GR$3,2)),RIGHT(GR$3,1)),TRUE),#N/A)</f>
        <v>#N/A</v>
      </c>
      <c r="GT37" s="6" t="e">
        <f t="shared" si="53"/>
        <v>#N/A</v>
      </c>
      <c r="GU37" s="6" t="e">
        <f>IFERROR(GT37+VLOOKUP($A37,'TB2-1'!$A:$XEW,1+IFERROR(VALUE(RIGHT(GT$3,2)),RIGHT(GT$3,1)),TRUE),#N/A)</f>
        <v>#N/A</v>
      </c>
      <c r="GV37" s="6" t="e">
        <f t="shared" si="54"/>
        <v>#N/A</v>
      </c>
      <c r="GW37" s="6" t="e">
        <f>IFERROR(GV37+VLOOKUP($A37,'TB2-1'!$A:$XEW,1+IFERROR(VALUE(RIGHT(GV$3,2)),RIGHT(GV$3,1)),TRUE),#N/A)</f>
        <v>#N/A</v>
      </c>
      <c r="GX37" s="6" t="e">
        <f t="shared" si="55"/>
        <v>#N/A</v>
      </c>
      <c r="GY37" s="6" t="e">
        <f>IFERROR(GX37+VLOOKUP($A37,'TB2-1'!$A:$XEW,1+IFERROR(VALUE(RIGHT(GX$3,2)),RIGHT(GX$3,1)),TRUE),#N/A)</f>
        <v>#N/A</v>
      </c>
      <c r="GZ37" s="6" t="e">
        <f t="shared" si="56"/>
        <v>#N/A</v>
      </c>
      <c r="HA37" s="6" t="e">
        <f>IFERROR(GZ37+VLOOKUP($A37,'TB2-1'!$A:$XEW,1+IFERROR(VALUE(RIGHT(GZ$3,2)),RIGHT(GZ$3,1)),TRUE),#N/A)</f>
        <v>#N/A</v>
      </c>
      <c r="HB37" s="6" t="e">
        <f t="shared" si="57"/>
        <v>#N/A</v>
      </c>
      <c r="HC37" s="6" t="e">
        <f>IFERROR(HB37+VLOOKUP($A37,'TB2-1'!$A:$XEW,1+IFERROR(VALUE(RIGHT(HB$3,2)),RIGHT(HB$3,1)),TRUE),#N/A)</f>
        <v>#N/A</v>
      </c>
      <c r="HD37" s="6" t="e">
        <f t="shared" si="58"/>
        <v>#N/A</v>
      </c>
      <c r="HE37" s="6" t="e">
        <f>IFERROR(HD37+VLOOKUP($A37,'TB2-1'!$A:$XEW,1+IFERROR(VALUE(RIGHT(HD$3,2)),RIGHT(HD$3,1)),TRUE),#N/A)</f>
        <v>#N/A</v>
      </c>
      <c r="HF37" s="6" t="e">
        <f t="shared" si="59"/>
        <v>#N/A</v>
      </c>
      <c r="HG37" s="6" t="e">
        <f>IFERROR(HF37+VLOOKUP($A37,'TB2-1'!$A:$XEW,1+IFERROR(VALUE(RIGHT(HF$3,2)),RIGHT(HF$3,1)),TRUE),#N/A)</f>
        <v>#N/A</v>
      </c>
      <c r="HH37" s="6" t="e">
        <f t="shared" si="60"/>
        <v>#N/A</v>
      </c>
      <c r="HI37" s="6" t="e">
        <f>IFERROR(HH37+VLOOKUP($A37,'TB2-1'!$A:$XEW,1+IFERROR(VALUE(RIGHT(HH$3,2)),RIGHT(HH$3,1)),TRUE),#N/A)</f>
        <v>#N/A</v>
      </c>
      <c r="HJ37" s="86" t="e">
        <v>#N/A</v>
      </c>
      <c r="HK37" s="87" t="e">
        <v>#N/A</v>
      </c>
      <c r="HL37" s="77" t="e">
        <f t="shared" si="1176"/>
        <v>#N/A</v>
      </c>
      <c r="HM37" s="5" t="e">
        <f t="shared" si="1177"/>
        <v>#N/A</v>
      </c>
      <c r="HN37" s="77" t="e">
        <f t="shared" si="1155"/>
        <v>#N/A</v>
      </c>
      <c r="HO37" s="5" t="e">
        <f t="shared" si="1155"/>
        <v>#N/A</v>
      </c>
      <c r="HP37" s="77" t="e">
        <f t="shared" si="1155"/>
        <v>#N/A</v>
      </c>
      <c r="HQ37" s="5" t="e">
        <f t="shared" si="1155"/>
        <v>#N/A</v>
      </c>
      <c r="HR37" s="77" t="e">
        <f t="shared" si="1155"/>
        <v>#N/A</v>
      </c>
      <c r="HS37" s="5" t="e">
        <f t="shared" si="1155"/>
        <v>#N/A</v>
      </c>
      <c r="HT37" s="77" t="e">
        <f t="shared" si="1155"/>
        <v>#N/A</v>
      </c>
      <c r="HU37" s="5" t="e">
        <f t="shared" si="1155"/>
        <v>#N/A</v>
      </c>
      <c r="HV37" s="77" t="e">
        <f t="shared" si="1155"/>
        <v>#N/A</v>
      </c>
      <c r="HW37" s="5" t="e">
        <f t="shared" si="1155"/>
        <v>#N/A</v>
      </c>
      <c r="HX37" s="77" t="e">
        <f t="shared" si="1155"/>
        <v>#N/A</v>
      </c>
      <c r="HY37" s="5" t="e">
        <f t="shared" si="1155"/>
        <v>#N/A</v>
      </c>
      <c r="HZ37" s="77" t="e">
        <f t="shared" si="1155"/>
        <v>#N/A</v>
      </c>
      <c r="IA37" s="5" t="e">
        <f t="shared" si="1155"/>
        <v>#N/A</v>
      </c>
      <c r="IB37" s="77" t="e">
        <f t="shared" si="1155"/>
        <v>#N/A</v>
      </c>
      <c r="IC37" s="5" t="e">
        <f t="shared" si="1155"/>
        <v>#N/A</v>
      </c>
      <c r="ID37" s="77" t="e">
        <f t="shared" si="1155"/>
        <v>#N/A</v>
      </c>
      <c r="IE37" s="5" t="e">
        <f t="shared" si="1155"/>
        <v>#N/A</v>
      </c>
      <c r="IF37" s="77" t="e">
        <f t="shared" si="1155"/>
        <v>#N/A</v>
      </c>
      <c r="IG37" s="5" t="e">
        <f t="shared" si="1155"/>
        <v>#N/A</v>
      </c>
      <c r="IH37" s="77" t="e">
        <f t="shared" si="1155"/>
        <v>#N/A</v>
      </c>
      <c r="II37" s="5" t="e">
        <f t="shared" si="1155"/>
        <v>#N/A</v>
      </c>
      <c r="IJ37" s="77" t="e">
        <f t="shared" si="1155"/>
        <v>#N/A</v>
      </c>
      <c r="IK37" s="5" t="e">
        <f t="shared" si="1155"/>
        <v>#N/A</v>
      </c>
      <c r="IL37" s="77" t="e">
        <f t="shared" si="1155"/>
        <v>#N/A</v>
      </c>
      <c r="IM37" s="5" t="e">
        <f t="shared" si="1155"/>
        <v>#N/A</v>
      </c>
      <c r="IN37" s="77" t="e">
        <f t="shared" si="1155"/>
        <v>#N/A</v>
      </c>
      <c r="IO37" s="5" t="e">
        <f t="shared" si="1155"/>
        <v>#N/A</v>
      </c>
      <c r="IP37" s="77" t="e">
        <f t="shared" si="1155"/>
        <v>#N/A</v>
      </c>
      <c r="IQ37" s="5" t="e">
        <f t="shared" si="1155"/>
        <v>#N/A</v>
      </c>
      <c r="IR37" s="77" t="e">
        <f t="shared" si="1155"/>
        <v>#N/A</v>
      </c>
      <c r="IS37" s="5" t="e">
        <f t="shared" si="1155"/>
        <v>#N/A</v>
      </c>
      <c r="IT37" s="2" t="e">
        <f>IFERROR(IU37-VLOOKUP($A37,'TB2-1'!$A:$XEW,1+IFERROR(VALUE(RIGHT(IT$3,2)),RIGHT(IT$3,1)),TRUE),#N/A)</f>
        <v>#N/A</v>
      </c>
      <c r="IU37" s="9" t="e">
        <v>#N/A</v>
      </c>
      <c r="IV37" s="2" t="e">
        <f>IFERROR(IW37-VLOOKUP($A37,'TB2-1'!$A:$XEW,1+IFERROR(VALUE(RIGHT(IV$3,2)),RIGHT(IV$3,1)),TRUE),#N/A)</f>
        <v>#N/A</v>
      </c>
      <c r="IW37" s="9" t="e">
        <v>#N/A</v>
      </c>
      <c r="IX37" s="2" t="e">
        <f>IFERROR(IY37-VLOOKUP($A37,'TB2-1'!$A:$XEW,1+IFERROR(VALUE(RIGHT(IX$3,2)),RIGHT(IX$3,1)),TRUE),#N/A)</f>
        <v>#N/A</v>
      </c>
      <c r="IY37" s="9" t="e">
        <v>#N/A</v>
      </c>
      <c r="IZ37" s="2" t="e">
        <f>IFERROR(JA37-VLOOKUP($A37,'TB2-1'!$A:$XEW,1+IFERROR(VALUE(RIGHT(IZ$3,2)),RIGHT(IZ$3,1)),TRUE),#N/A)</f>
        <v>#N/A</v>
      </c>
      <c r="JA37" s="9" t="e">
        <v>#N/A</v>
      </c>
      <c r="JB37" s="2" t="e">
        <f>IFERROR(JC37-VLOOKUP($A37,'TB2-1'!$A:$XEW,1+IFERROR(VALUE(RIGHT(JB$3,2)),RIGHT(JB$3,1)),TRUE),#N/A)</f>
        <v>#N/A</v>
      </c>
      <c r="JC37" s="9" t="e">
        <v>#N/A</v>
      </c>
      <c r="JD37" s="2" t="e">
        <f>IFERROR(JE37-VLOOKUP($A37,'TB2-1'!$A:$XEW,1+IFERROR(VALUE(RIGHT(JD$3,2)),RIGHT(JD$3,1)),TRUE),#N/A)</f>
        <v>#N/A</v>
      </c>
      <c r="JE37" s="9" t="e">
        <v>#N/A</v>
      </c>
      <c r="JF37" s="2" t="e">
        <f>IFERROR(JG37-VLOOKUP($A37,'TB2-1'!$A:$XEW,1+IFERROR(VALUE(RIGHT(JF$3,2)),RIGHT(JF$3,1)),TRUE),#N/A)</f>
        <v>#N/A</v>
      </c>
      <c r="JG37" s="9" t="e">
        <v>#N/A</v>
      </c>
      <c r="JH37" s="2" t="e">
        <f>IFERROR(JI37-VLOOKUP($A37,'TB2-1'!$A:$XEW,1+IFERROR(VALUE(RIGHT(JH$3,2)),RIGHT(JH$3,1)),TRUE),#N/A)</f>
        <v>#N/A</v>
      </c>
      <c r="JI37" s="9" t="e">
        <v>#N/A</v>
      </c>
      <c r="JJ37" s="2" t="e">
        <f>IFERROR(JK37-VLOOKUP($A37,'TB2-1'!$A:$XEW,1+IFERROR(VALUE(RIGHT(JJ$3,2)),RIGHT(JJ$3,1)),TRUE),#N/A)</f>
        <v>#N/A</v>
      </c>
      <c r="JK37" s="9" t="e">
        <v>#N/A</v>
      </c>
      <c r="JL37" s="2" t="e">
        <f>IFERROR(JM37-VLOOKUP($A37,'TB2-1'!$A:$XEW,1+IFERROR(VALUE(RIGHT(JL$3,2)),RIGHT(JL$3,1)),TRUE),#N/A)</f>
        <v>#N/A</v>
      </c>
      <c r="JM37" s="9" t="e">
        <v>#N/A</v>
      </c>
      <c r="JN37" s="2" t="e">
        <f>IFERROR(JO37-VLOOKUP($A37,'TB2-1'!$A:$XEW,1+IFERROR(VALUE(RIGHT(JN$3,2)),RIGHT(JN$3,1)),TRUE),#N/A)</f>
        <v>#N/A</v>
      </c>
      <c r="JO37" s="9" t="e">
        <v>#N/A</v>
      </c>
      <c r="JP37" s="2" t="e">
        <f>IFERROR(JQ37-VLOOKUP($A37,'TB2-1'!$A:$XEW,1+IFERROR(VALUE(RIGHT(JP$3,2)),RIGHT(JP$3,1)),TRUE),#N/A)</f>
        <v>#N/A</v>
      </c>
      <c r="JQ37" s="9" t="e">
        <v>#N/A</v>
      </c>
      <c r="JR37" s="2" t="e">
        <f>IFERROR(JS37-VLOOKUP($A37,'TB2-1'!$A:$XEW,1+IFERROR(VALUE(RIGHT(JR$3,2)),RIGHT(JR$3,1)),TRUE),#N/A)</f>
        <v>#N/A</v>
      </c>
      <c r="JS37" s="9" t="e">
        <v>#N/A</v>
      </c>
      <c r="JT37" s="2" t="e">
        <f>IFERROR(JU37-VLOOKUP($A37,'TB2-1'!$A:$XEW,1+IFERROR(VALUE(RIGHT(JT$3,2)),RIGHT(JT$3,1)),TRUE),#N/A)</f>
        <v>#N/A</v>
      </c>
      <c r="JU37" s="9" t="e">
        <v>#N/A</v>
      </c>
      <c r="JV37" s="2" t="e">
        <f>IFERROR(JW37-VLOOKUP($A37,'TB2-1'!$A:$XEW,1+IFERROR(VALUE(RIGHT(JV$3,2)),RIGHT(JV$3,1)),TRUE),#N/A)</f>
        <v>#N/A</v>
      </c>
      <c r="JW37" s="9" t="e">
        <v>#N/A</v>
      </c>
      <c r="JX37" s="2" t="e">
        <f>IFERROR(JY37-VLOOKUP($A37,'TB2-1'!$A:$XEW,1+IFERROR(VALUE(RIGHT(JX$3,2)),RIGHT(JX$3,1)),TRUE),#N/A)</f>
        <v>#N/A</v>
      </c>
      <c r="JY37" s="9" t="e">
        <v>#N/A</v>
      </c>
      <c r="JZ37" s="2" t="e">
        <f>IFERROR(KA37-VLOOKUP($A37,'TB2-1'!$A:$XEW,1+IFERROR(VALUE(RIGHT(JZ$3,2)),RIGHT(JZ$3,1)),TRUE),#N/A)</f>
        <v>#N/A</v>
      </c>
      <c r="KA37" s="9" t="e">
        <v>#N/A</v>
      </c>
      <c r="KB37" s="2" t="e">
        <f>IFERROR(KC37-VLOOKUP($A37,'TB2-1'!$A:$XEW,1+IFERROR(VALUE(RIGHT(KB$3,2)),RIGHT(KB$3,1)),TRUE),#N/A)</f>
        <v>#N/A</v>
      </c>
      <c r="KC37" s="9" t="e">
        <v>#N/A</v>
      </c>
      <c r="KD37" s="5" t="e">
        <f>IFERROR(KE37-VLOOKUP($A37,'TB2-1'!$A:$XEW,1+IFERROR(VALUE(RIGHT(KD$3,2)),RIGHT(KD$3,1)),TRUE),#N/A)</f>
        <v>#N/A</v>
      </c>
      <c r="KE37" s="9" t="e">
        <v>#N/A</v>
      </c>
      <c r="KF37" s="5" t="e">
        <f>IFERROR(KG37-VLOOKUP($A37,'TB2-1'!$A:$XEW,1+IFERROR(VALUE(RIGHT(KF$3,2)),RIGHT(KF$3,1)),TRUE),#N/A)</f>
        <v>#N/A</v>
      </c>
      <c r="KG37" s="9" t="e">
        <v>#N/A</v>
      </c>
      <c r="KH37" s="5" t="e">
        <f>IFERROR(KI37-VLOOKUP($A37,'TB2-1'!$A:$XEW,1+IFERROR(VALUE(RIGHT(KH$3,2)),RIGHT(KH$3,1)),TRUE),#N/A)</f>
        <v>#N/A</v>
      </c>
      <c r="KI37" s="9" t="e">
        <v>#N/A</v>
      </c>
      <c r="KJ37" s="5" t="e">
        <f>IFERROR(KK37-VLOOKUP($A37,'TB2-1'!$A:$XEW,1+IFERROR(VALUE(RIGHT(KJ$3,2)),RIGHT(KJ$3,1)),TRUE),#N/A)</f>
        <v>#N/A</v>
      </c>
      <c r="KK37" s="9" t="e">
        <v>#N/A</v>
      </c>
      <c r="KL37" s="5" t="e">
        <f>IFERROR(KM37-VLOOKUP($A37,'TB2-1'!$A:$XEW,1+IFERROR(VALUE(RIGHT(KL$3,2)),RIGHT(KL$3,1)),TRUE),#N/A)</f>
        <v>#N/A</v>
      </c>
      <c r="KM37" s="9" t="e">
        <v>#N/A</v>
      </c>
      <c r="KN37" s="5" t="e">
        <f>IFERROR(KO37-VLOOKUP($A37,'TB2-1'!$A:$XEW,1+IFERROR(VALUE(RIGHT(KN$3,2)),RIGHT(KN$3,1)),TRUE),#N/A)</f>
        <v>#N/A</v>
      </c>
      <c r="KO37" s="9" t="e">
        <v>#N/A</v>
      </c>
      <c r="KP37" s="5" t="e">
        <f>IFERROR(KQ37-VLOOKUP($A37,'TB2-1'!$A:$XEW,1+IFERROR(VALUE(RIGHT(KP$3,2)),RIGHT(KP$3,1)),TRUE),#N/A)</f>
        <v>#N/A</v>
      </c>
      <c r="KQ37" s="9" t="e">
        <v>#N/A</v>
      </c>
      <c r="KR37" s="5" t="e">
        <f>IFERROR(KS37-VLOOKUP($A37,'TB2-1'!$A:$XEW,1+IFERROR(VALUE(RIGHT(KR$3,2)),RIGHT(KR$3,1)),TRUE),#N/A)</f>
        <v>#N/A</v>
      </c>
      <c r="KS37" s="9" t="e">
        <v>#N/A</v>
      </c>
      <c r="KT37" s="5" t="e">
        <f>IFERROR(KU37-VLOOKUP($A37,'TB2-1'!$A:$XEW,1+IFERROR(VALUE(RIGHT(KT$3,2)),RIGHT(KT$3,1)),TRUE),#N/A)</f>
        <v>#N/A</v>
      </c>
      <c r="KU37" s="9" t="e">
        <v>#N/A</v>
      </c>
      <c r="KV37" s="5" t="e">
        <f>IFERROR(KW37-VLOOKUP($A37,'TB2-1'!$A:$XEW,1+IFERROR(VALUE(RIGHT(KV$3,2)),RIGHT(KV$3,1)),TRUE),#N/A)</f>
        <v>#N/A</v>
      </c>
      <c r="KW37" s="9" t="e">
        <v>#N/A</v>
      </c>
      <c r="KX37" s="5" t="e">
        <f>IFERROR(KY37-VLOOKUP($A37,'TB2-1'!$A:$XEW,1+IFERROR(VALUE(RIGHT(KX$3,2)),RIGHT(KX$3,1)),TRUE),#N/A)</f>
        <v>#N/A</v>
      </c>
      <c r="KY37" s="9" t="e">
        <v>#N/A</v>
      </c>
      <c r="KZ37" s="5" t="e">
        <f>IFERROR(LA37-VLOOKUP($A37,'TB2-1'!$A:$XEW,1+IFERROR(VALUE(RIGHT(KZ$3,2)),RIGHT(KZ$3,1)),TRUE),#N/A)</f>
        <v>#N/A</v>
      </c>
      <c r="LA37" s="9" t="e">
        <v>#N/A</v>
      </c>
      <c r="LB37" s="5" t="e">
        <f>IFERROR(LC37-VLOOKUP($A37,'TB2-1'!$A:$XEW,1+IFERROR(VALUE(RIGHT(LB$3,2)),RIGHT(LB$3,1)),TRUE),#N/A)</f>
        <v>#N/A</v>
      </c>
      <c r="LC37" s="9" t="e">
        <v>#N/A</v>
      </c>
      <c r="LD37" s="5" t="e">
        <f>IFERROR(LE37-VLOOKUP($A37,'TB2-1'!$A:$XEW,1+IFERROR(VALUE(RIGHT(LD$3,2)),RIGHT(LD$3,1)),TRUE),#N/A)</f>
        <v>#N/A</v>
      </c>
      <c r="LE37" s="9" t="e">
        <v>#N/A</v>
      </c>
      <c r="LF37" s="5" t="e">
        <f>IFERROR(LG37-VLOOKUP($A37,'TB2-1'!$A:$XEW,1+IFERROR(VALUE(RIGHT(LF$3,2)),RIGHT(LF$3,1)),TRUE),#N/A)</f>
        <v>#N/A</v>
      </c>
      <c r="LG37" s="9" t="e">
        <v>#N/A</v>
      </c>
      <c r="LH37" s="5" t="e">
        <f>IFERROR(LI37-VLOOKUP($A37,'TB2-1'!$A:$XEW,1+IFERROR(VALUE(RIGHT(LH$3,2)),RIGHT(LH$3,1)),TRUE),#N/A)</f>
        <v>#N/A</v>
      </c>
      <c r="LI37" s="9" t="e">
        <v>#N/A</v>
      </c>
      <c r="LJ37" s="5" t="e">
        <f>IFERROR(LK37-VLOOKUP($A37,'TB2-1'!$A:$XEW,1+IFERROR(VALUE(RIGHT(LJ$3,2)),RIGHT(LJ$3,1)),TRUE),#N/A)</f>
        <v>#N/A</v>
      </c>
      <c r="LK37" s="9" t="e">
        <v>#N/A</v>
      </c>
      <c r="LL37" s="5" t="e">
        <f>IFERROR(LM37-VLOOKUP($A37,'TB2-1'!$A:$XEW,1+IFERROR(VALUE(RIGHT(LL$3,2)),RIGHT(LL$3,1)),TRUE),#N/A)</f>
        <v>#N/A</v>
      </c>
      <c r="LM37" s="9" t="e">
        <v>#N/A</v>
      </c>
      <c r="LN37" s="2" t="e">
        <f>IFERROR(LO37-VLOOKUP($A37,'TB2-1'!$A:$XEW,1+IFERROR(VALUE(RIGHT(LN$3,2)),RIGHT(LN$3,1)),TRUE),#N/A)</f>
        <v>#N/A</v>
      </c>
      <c r="LO37" s="9" t="e">
        <v>#N/A</v>
      </c>
      <c r="LP37" s="2" t="e">
        <f>IFERROR(LQ37-VLOOKUP($A37,'TB2-1'!$A:$XEW,1+IFERROR(VALUE(RIGHT(LP$3,2)),RIGHT(LP$3,1)),TRUE),#N/A)</f>
        <v>#N/A</v>
      </c>
      <c r="LQ37" s="9" t="e">
        <v>#N/A</v>
      </c>
      <c r="LR37" s="2" t="e">
        <f>IFERROR(LS37-VLOOKUP($A37,'TB2-1'!$A:$XEW,1+IFERROR(VALUE(RIGHT(LR$3,2)),RIGHT(LR$3,1)),TRUE),#N/A)</f>
        <v>#N/A</v>
      </c>
      <c r="LS37" s="9" t="e">
        <v>#N/A</v>
      </c>
      <c r="LT37" s="2" t="e">
        <f>IFERROR(LU37-VLOOKUP($A37,'TB2-1'!$A:$XEW,1+IFERROR(VALUE(RIGHT(LT$3,2)),RIGHT(LT$3,1)),TRUE),#N/A)</f>
        <v>#N/A</v>
      </c>
      <c r="LU37" s="9" t="e">
        <v>#N/A</v>
      </c>
      <c r="LV37" s="2" t="e">
        <f>IFERROR(LW37-VLOOKUP($A37,'TB2-1'!$A:$XEW,1+IFERROR(VALUE(RIGHT(LV$3,2)),RIGHT(LV$3,1)),TRUE),#N/A)</f>
        <v>#N/A</v>
      </c>
      <c r="LW37" s="9" t="e">
        <v>#N/A</v>
      </c>
      <c r="LX37" s="2" t="e">
        <f>IFERROR(LY37-VLOOKUP($A37,'TB2-1'!$A:$XEW,1+IFERROR(VALUE(RIGHT(LX$3,2)),RIGHT(LX$3,1)),TRUE),#N/A)</f>
        <v>#N/A</v>
      </c>
      <c r="LY37" s="9" t="e">
        <v>#N/A</v>
      </c>
      <c r="LZ37" s="2" t="e">
        <f>IFERROR(MA37-VLOOKUP($A37,'TB2-1'!$A:$XEW,1+IFERROR(VALUE(RIGHT(LZ$3,2)),RIGHT(LZ$3,1)),TRUE),#N/A)</f>
        <v>#N/A</v>
      </c>
      <c r="MA37" s="9" t="e">
        <v>#N/A</v>
      </c>
      <c r="MB37" s="2" t="e">
        <f>IFERROR(MC37-VLOOKUP($A37,'TB2-1'!$A:$XEW,1+IFERROR(VALUE(RIGHT(MB$3,2)),RIGHT(MB$3,1)),TRUE),#N/A)</f>
        <v>#N/A</v>
      </c>
      <c r="MC37" s="9" t="e">
        <v>#N/A</v>
      </c>
      <c r="MD37" s="2" t="e">
        <f>IFERROR(ME37-VLOOKUP($A37,'TB2-1'!$A:$XEW,1+IFERROR(VALUE(RIGHT(MD$3,2)),RIGHT(MD$3,1)),TRUE),#N/A)</f>
        <v>#N/A</v>
      </c>
      <c r="ME37" s="9" t="e">
        <v>#N/A</v>
      </c>
      <c r="MF37" s="2" t="e">
        <f>IFERROR(MG37-VLOOKUP($A37,'TB2-1'!$A:$XEW,1+IFERROR(VALUE(RIGHT(MF$3,2)),RIGHT(MF$3,1)),TRUE),#N/A)</f>
        <v>#N/A</v>
      </c>
      <c r="MG37" s="9" t="e">
        <v>#N/A</v>
      </c>
      <c r="MH37" s="2" t="e">
        <f>IFERROR(MI37-VLOOKUP($A37,'TB2-1'!$A:$XEW,1+IFERROR(VALUE(RIGHT(MH$3,2)),RIGHT(MH$3,1)),TRUE),#N/A)</f>
        <v>#N/A</v>
      </c>
      <c r="MI37" s="9" t="e">
        <v>#N/A</v>
      </c>
      <c r="MJ37" s="2" t="e">
        <f>IFERROR(MK37-VLOOKUP($A37,'TB2-1'!$A:$XEW,1+IFERROR(VALUE(RIGHT(MJ$3,2)),RIGHT(MJ$3,1)),TRUE),#N/A)</f>
        <v>#N/A</v>
      </c>
      <c r="MK37" s="9" t="e">
        <v>#N/A</v>
      </c>
      <c r="ML37" s="2" t="e">
        <f>IFERROR(MM37-VLOOKUP($A37,'TB2-1'!$A:$XEW,1+IFERROR(VALUE(RIGHT(ML$3,2)),RIGHT(ML$3,1)),TRUE),#N/A)</f>
        <v>#N/A</v>
      </c>
      <c r="MM37" s="9" t="e">
        <v>#N/A</v>
      </c>
      <c r="MN37" s="2" t="e">
        <f>IFERROR(MO37-VLOOKUP($A37,'TB2-1'!$A:$XEW,1+IFERROR(VALUE(RIGHT(MN$3,2)),RIGHT(MN$3,1)),TRUE),#N/A)</f>
        <v>#N/A</v>
      </c>
      <c r="MO37" s="9" t="e">
        <v>#N/A</v>
      </c>
      <c r="MP37" s="2" t="e">
        <f>IFERROR(MQ37-VLOOKUP($A37,'TB2-1'!$A:$XEW,1+IFERROR(VALUE(RIGHT(MP$3,2)),RIGHT(MP$3,1)),TRUE),#N/A)</f>
        <v>#N/A</v>
      </c>
      <c r="MQ37" s="9" t="e">
        <v>#N/A</v>
      </c>
      <c r="MR37" s="2" t="e">
        <f>IFERROR(MS37-VLOOKUP($A37,'TB2-1'!$A:$XEW,1+IFERROR(VALUE(RIGHT(MR$3,2)),RIGHT(MR$3,1)),TRUE),#N/A)</f>
        <v>#N/A</v>
      </c>
      <c r="MS37" s="9" t="e">
        <v>#N/A</v>
      </c>
      <c r="MT37" s="2" t="e">
        <f>IFERROR(MU37-VLOOKUP($A37,'TB2-1'!$A:$XEW,1+IFERROR(VALUE(RIGHT(MT$3,2)),RIGHT(MT$3,1)),TRUE),#N/A)</f>
        <v>#N/A</v>
      </c>
      <c r="MU37" s="9" t="e">
        <v>#N/A</v>
      </c>
      <c r="MV37" s="2" t="e">
        <f>IFERROR(MW37-VLOOKUP($A37,'TB2-1'!$A:$XEW,1+IFERROR(VALUE(RIGHT(MV$3,2)),RIGHT(MV$3,1)),TRUE),#N/A)</f>
        <v>#N/A</v>
      </c>
      <c r="MW37" s="9" t="e">
        <v>#N/A</v>
      </c>
      <c r="MX37" s="5" t="e">
        <f>IFERROR(MY37-VLOOKUP($A37,'TB2-1'!$A:$XEW,1+IFERROR(VALUE(RIGHT(MX$3,2)),RIGHT(MX$3,1)),TRUE),#N/A)</f>
        <v>#N/A</v>
      </c>
      <c r="MY37" s="9" t="e">
        <v>#N/A</v>
      </c>
      <c r="MZ37" s="5" t="e">
        <f>IFERROR(NA37-VLOOKUP($A37,'TB2-1'!$A:$XEW,1+IFERROR(VALUE(RIGHT(MZ$3,2)),RIGHT(MZ$3,1)),TRUE),#N/A)</f>
        <v>#N/A</v>
      </c>
      <c r="NA37" s="9" t="e">
        <v>#N/A</v>
      </c>
      <c r="NB37" s="5" t="e">
        <f>IFERROR(NC37-VLOOKUP($A37,'TB2-1'!$A:$XEW,1+IFERROR(VALUE(RIGHT(NB$3,2)),RIGHT(NB$3,1)),TRUE),#N/A)</f>
        <v>#N/A</v>
      </c>
      <c r="NC37" s="9" t="e">
        <v>#N/A</v>
      </c>
      <c r="ND37" s="5" t="e">
        <f>IFERROR(NE37-VLOOKUP($A37,'TB2-1'!$A:$XEW,1+IFERROR(VALUE(RIGHT(ND$3,2)),RIGHT(ND$3,1)),TRUE),#N/A)</f>
        <v>#N/A</v>
      </c>
      <c r="NE37" s="9" t="e">
        <v>#N/A</v>
      </c>
      <c r="NF37" s="5" t="e">
        <f>IFERROR(NG37-VLOOKUP($A37,'TB2-1'!$A:$XEW,1+IFERROR(VALUE(RIGHT(NF$3,2)),RIGHT(NF$3,1)),TRUE),#N/A)</f>
        <v>#N/A</v>
      </c>
      <c r="NG37" s="9" t="e">
        <v>#N/A</v>
      </c>
      <c r="NH37" s="5" t="e">
        <f>IFERROR(NI37-VLOOKUP($A37,'TB2-1'!$A:$XEW,1+IFERROR(VALUE(RIGHT(NH$3,2)),RIGHT(NH$3,1)),TRUE),#N/A)</f>
        <v>#N/A</v>
      </c>
      <c r="NI37" s="9" t="e">
        <v>#N/A</v>
      </c>
      <c r="NJ37" s="5" t="e">
        <f>IFERROR(NK37-VLOOKUP($A37,'TB2-1'!$A:$XEW,1+IFERROR(VALUE(RIGHT(NJ$3,2)),RIGHT(NJ$3,1)),TRUE),#N/A)</f>
        <v>#N/A</v>
      </c>
      <c r="NK37" s="9" t="e">
        <v>#N/A</v>
      </c>
      <c r="NL37" s="5" t="e">
        <f>IFERROR(NM37-VLOOKUP($A37,'TB2-1'!$A:$XEW,1+IFERROR(VALUE(RIGHT(NL$3,2)),RIGHT(NL$3,1)),TRUE),#N/A)</f>
        <v>#N/A</v>
      </c>
      <c r="NM37" s="9" t="e">
        <v>#N/A</v>
      </c>
      <c r="NN37" s="5" t="e">
        <f>IFERROR(NO37-VLOOKUP($A37,'TB2-1'!$A:$XEW,1+IFERROR(VALUE(RIGHT(NN$3,2)),RIGHT(NN$3,1)),TRUE),#N/A)</f>
        <v>#N/A</v>
      </c>
      <c r="NO37" s="9" t="e">
        <v>#N/A</v>
      </c>
      <c r="NP37" s="5" t="e">
        <f>IFERROR(NQ37-VLOOKUP($A37,'TB2-1'!$A:$XEW,1+IFERROR(VALUE(RIGHT(NP$3,2)),RIGHT(NP$3,1)),TRUE),#N/A)</f>
        <v>#N/A</v>
      </c>
      <c r="NQ37" s="9" t="e">
        <v>#N/A</v>
      </c>
      <c r="NR37" s="5" t="e">
        <f>IFERROR(NS37-VLOOKUP($A37,'TB2-1'!$A:$XEW,1+IFERROR(VALUE(RIGHT(NR$3,2)),RIGHT(NR$3,1)),TRUE),#N/A)</f>
        <v>#N/A</v>
      </c>
      <c r="NS37" s="9" t="e">
        <v>#N/A</v>
      </c>
      <c r="NT37" s="5" t="e">
        <f>IFERROR(NU37-VLOOKUP($A37,'TB2-1'!$A:$XEW,1+IFERROR(VALUE(RIGHT(NT$3,2)),RIGHT(NT$3,1)),TRUE),#N/A)</f>
        <v>#N/A</v>
      </c>
      <c r="NU37" s="9" t="e">
        <v>#N/A</v>
      </c>
      <c r="NV37" s="5" t="e">
        <f>IFERROR(NW37-VLOOKUP($A37,'TB2-1'!$A:$XEW,1+IFERROR(VALUE(RIGHT(NV$3,2)),RIGHT(NV$3,1)),TRUE),#N/A)</f>
        <v>#N/A</v>
      </c>
      <c r="NW37" s="9" t="e">
        <v>#N/A</v>
      </c>
      <c r="NX37" s="5" t="e">
        <f>IFERROR(NY37-VLOOKUP($A37,'TB2-1'!$A:$XEW,1+IFERROR(VALUE(RIGHT(NX$3,2)),RIGHT(NX$3,1)),TRUE),#N/A)</f>
        <v>#N/A</v>
      </c>
      <c r="NY37" s="9" t="e">
        <v>#N/A</v>
      </c>
      <c r="NZ37" s="5" t="e">
        <f>IFERROR(OA37-VLOOKUP($A37,'TB2-1'!$A:$XEW,1+IFERROR(VALUE(RIGHT(NZ$3,2)),RIGHT(NZ$3,1)),TRUE),#N/A)</f>
        <v>#N/A</v>
      </c>
      <c r="OA37" s="9" t="e">
        <v>#N/A</v>
      </c>
      <c r="OB37" s="5" t="e">
        <f>IFERROR(OC37-VLOOKUP($A37,'TB2-1'!$A:$XEW,1+IFERROR(VALUE(RIGHT(OB$3,2)),RIGHT(OB$3,1)),TRUE),#N/A)</f>
        <v>#N/A</v>
      </c>
      <c r="OC37" s="9" t="e">
        <v>#N/A</v>
      </c>
      <c r="OD37" s="5" t="e">
        <f>IFERROR(OE37-VLOOKUP($A37,'TB2-1'!$A:$XEW,1+IFERROR(VALUE(RIGHT(OD$3,2)),RIGHT(OD$3,1)),TRUE),#N/A)</f>
        <v>#N/A</v>
      </c>
      <c r="OE37" s="9" t="e">
        <v>#N/A</v>
      </c>
      <c r="OF37" s="5" t="e">
        <f>IFERROR(OG37-VLOOKUP($A37,'TB2-1'!$A:$XEW,1+IFERROR(VALUE(RIGHT(OF$3,2)),RIGHT(OF$3,1)),TRUE),#N/A)</f>
        <v>#N/A</v>
      </c>
      <c r="OG37" s="9" t="e">
        <v>#N/A</v>
      </c>
      <c r="OH37" s="2" t="e">
        <f>IFERROR(OI37-VLOOKUP($A37,'TB2-1'!$A:$XEW,1+IFERROR(VALUE(RIGHT(OH$3,2)),RIGHT(OH$3,1)),TRUE),#N/A)</f>
        <v>#N/A</v>
      </c>
      <c r="OI37" s="9" t="e">
        <v>#N/A</v>
      </c>
      <c r="OJ37" s="2" t="e">
        <f>IFERROR(OK37-VLOOKUP($A37,'TB2-1'!$A:$XEW,1+IFERROR(VALUE(RIGHT(OJ$3,2)),RIGHT(OJ$3,1)),TRUE),#N/A)</f>
        <v>#N/A</v>
      </c>
      <c r="OK37" s="9" t="e">
        <v>#N/A</v>
      </c>
      <c r="OL37" s="2" t="e">
        <f>IFERROR(OM37-VLOOKUP($A37,'TB2-1'!$A:$XEW,1+IFERROR(VALUE(RIGHT(OL$3,2)),RIGHT(OL$3,1)),TRUE),#N/A)</f>
        <v>#N/A</v>
      </c>
      <c r="OM37" s="9" t="e">
        <v>#N/A</v>
      </c>
      <c r="ON37" s="2" t="e">
        <f>IFERROR(OO37-VLOOKUP($A37,'TB2-1'!$A:$XEW,1+IFERROR(VALUE(RIGHT(ON$3,2)),RIGHT(ON$3,1)),TRUE),#N/A)</f>
        <v>#N/A</v>
      </c>
      <c r="OO37" s="9" t="e">
        <v>#N/A</v>
      </c>
      <c r="OP37" s="2" t="e">
        <f>IFERROR(OQ37-VLOOKUP($A37,'TB2-1'!$A:$XEW,1+IFERROR(VALUE(RIGHT(OP$3,2)),RIGHT(OP$3,1)),TRUE),#N/A)</f>
        <v>#N/A</v>
      </c>
      <c r="OQ37" s="9" t="e">
        <v>#N/A</v>
      </c>
      <c r="OR37" s="2" t="e">
        <f>IFERROR(OS37-VLOOKUP($A37,'TB2-1'!$A:$XEW,1+IFERROR(VALUE(RIGHT(OR$3,2)),RIGHT(OR$3,1)),TRUE),#N/A)</f>
        <v>#N/A</v>
      </c>
      <c r="OS37" s="9" t="e">
        <v>#N/A</v>
      </c>
      <c r="OT37" s="2" t="e">
        <f>IFERROR(OU37-VLOOKUP($A37,'TB2-1'!$A:$XEW,1+IFERROR(VALUE(RIGHT(OT$3,2)),RIGHT(OT$3,1)),TRUE),#N/A)</f>
        <v>#N/A</v>
      </c>
      <c r="OU37" s="9" t="e">
        <v>#N/A</v>
      </c>
      <c r="OV37" s="2" t="e">
        <f>IFERROR(OW37-VLOOKUP($A37,'TB2-1'!$A:$XEW,1+IFERROR(VALUE(RIGHT(OV$3,2)),RIGHT(OV$3,1)),TRUE),#N/A)</f>
        <v>#N/A</v>
      </c>
      <c r="OW37" s="9" t="e">
        <v>#N/A</v>
      </c>
      <c r="OX37" s="2" t="e">
        <f>IFERROR(OY37-VLOOKUP($A37,'TB2-1'!$A:$XEW,1+IFERROR(VALUE(RIGHT(OX$3,2)),RIGHT(OX$3,1)),TRUE),#N/A)</f>
        <v>#N/A</v>
      </c>
      <c r="OY37" s="2" t="e">
        <f t="shared" si="61"/>
        <v>#N/A</v>
      </c>
      <c r="OZ37" s="2" t="e">
        <f>IFERROR(PA37-VLOOKUP($A37,'TB2-1'!$A:$XEW,1+IFERROR(VALUE(RIGHT(OZ$3,2)),RIGHT(OZ$3,1)),TRUE),#N/A)</f>
        <v>#N/A</v>
      </c>
      <c r="PA37" s="2" t="e">
        <f t="shared" si="61"/>
        <v>#N/A</v>
      </c>
      <c r="PB37" s="2" t="e">
        <f>IFERROR(PC37-VLOOKUP($A37,'TB2-1'!$A:$XEW,1+IFERROR(VALUE(RIGHT(PB$3,2)),RIGHT(PB$3,1)),TRUE),#N/A)</f>
        <v>#N/A</v>
      </c>
      <c r="PC37" s="2" t="e">
        <f t="shared" si="61"/>
        <v>#N/A</v>
      </c>
      <c r="PD37" s="2" t="e">
        <f>IFERROR(PE37-VLOOKUP($A37,'TB2-1'!$A:$XEW,1+IFERROR(VALUE(RIGHT(PD$3,2)),RIGHT(PD$3,1)),TRUE),#N/A)</f>
        <v>#N/A</v>
      </c>
      <c r="PE37" s="2" t="e">
        <f t="shared" si="61"/>
        <v>#N/A</v>
      </c>
      <c r="PF37" s="2" t="e">
        <f>IFERROR(PG37-VLOOKUP($A37,'TB2-1'!$A:$XEW,1+IFERROR(VALUE(RIGHT(PF$3,2)),RIGHT(PF$3,1)),TRUE),#N/A)</f>
        <v>#N/A</v>
      </c>
      <c r="PG37" s="2" t="e">
        <f t="shared" si="61"/>
        <v>#N/A</v>
      </c>
      <c r="PH37" s="2" t="e">
        <f>IFERROR(PI37-VLOOKUP($A37,'TB2-1'!$A:$XEW,1+IFERROR(VALUE(RIGHT(PH$3,2)),RIGHT(PH$3,1)),TRUE),#N/A)</f>
        <v>#N/A</v>
      </c>
      <c r="PI37" s="2" t="e">
        <f t="shared" si="61"/>
        <v>#N/A</v>
      </c>
      <c r="PJ37" s="2" t="e">
        <f>IFERROR(PK37-VLOOKUP($A37,'TB2-1'!$A:$XEW,1+IFERROR(VALUE(RIGHT(PJ$3,2)),RIGHT(PJ$3,1)),TRUE),#N/A)</f>
        <v>#N/A</v>
      </c>
      <c r="PK37" s="2" t="e">
        <f t="shared" si="61"/>
        <v>#N/A</v>
      </c>
      <c r="PL37" s="2" t="e">
        <f>IFERROR(PM37-VLOOKUP($A37,'TB2-1'!$A:$XEW,1+IFERROR(VALUE(RIGHT(PL$3,2)),RIGHT(PL$3,1)),TRUE),#N/A)</f>
        <v>#N/A</v>
      </c>
      <c r="PM37" s="2" t="e">
        <f t="shared" si="1157"/>
        <v>#N/A</v>
      </c>
      <c r="PN37" s="2" t="e">
        <f>IFERROR(PO37-VLOOKUP($A37,'TB2-1'!$A:$XEW,1+IFERROR(VALUE(RIGHT(PN$3,2)),RIGHT(PN$3,1)),TRUE),#N/A)</f>
        <v>#N/A</v>
      </c>
      <c r="PO37" s="2" t="e">
        <f t="shared" si="62"/>
        <v>#N/A</v>
      </c>
      <c r="PP37" s="2" t="e">
        <f>IFERROR(PQ37-VLOOKUP($A37,'TB2-1'!$A:$XEW,1+IFERROR(VALUE(RIGHT(PP$3,2)),RIGHT(PP$3,1)),TRUE),#N/A)</f>
        <v>#N/A</v>
      </c>
      <c r="PQ37" s="2" t="e">
        <f t="shared" si="63"/>
        <v>#N/A</v>
      </c>
      <c r="PR37" s="5" t="e">
        <f>IFERROR(PS37-VLOOKUP($A37,'TB2-1'!$A:$XEW,1+IFERROR(VALUE(RIGHT(PR$3,2)),RIGHT(PR$3,1)),TRUE),#N/A)</f>
        <v>#N/A</v>
      </c>
      <c r="PS37" s="9" t="e">
        <v>#N/A</v>
      </c>
      <c r="PT37" s="5" t="e">
        <f>IFERROR(PU37-VLOOKUP($A37,'TB2-1'!$A:$XEW,1+IFERROR(VALUE(RIGHT(PT$3,2)),RIGHT(PT$3,1)),TRUE),#N/A)</f>
        <v>#N/A</v>
      </c>
      <c r="PU37" s="9" t="e">
        <v>#N/A</v>
      </c>
      <c r="PV37" s="5" t="e">
        <f>IFERROR(PW37-VLOOKUP($A37,'TB2-1'!$A:$XEW,1+IFERROR(VALUE(RIGHT(PV$3,2)),RIGHT(PV$3,1)),TRUE),#N/A)</f>
        <v>#N/A</v>
      </c>
      <c r="PW37" s="9" t="e">
        <v>#N/A</v>
      </c>
      <c r="PX37" s="5" t="e">
        <f>IFERROR(PY37-VLOOKUP($A37,'TB2-1'!$A:$XEW,1+IFERROR(VALUE(RIGHT(PX$3,2)),RIGHT(PX$3,1)),TRUE),#N/A)</f>
        <v>#N/A</v>
      </c>
      <c r="PY37" s="9" t="e">
        <v>#N/A</v>
      </c>
      <c r="PZ37" s="5" t="e">
        <f>IFERROR(QA37-VLOOKUP($A37,'TB2-1'!$A:$XEW,1+IFERROR(VALUE(RIGHT(PZ$3,2)),RIGHT(PZ$3,1)),TRUE),#N/A)</f>
        <v>#N/A</v>
      </c>
      <c r="QA37" s="9" t="e">
        <v>#N/A</v>
      </c>
      <c r="QB37" s="5" t="e">
        <f>IFERROR(QC37-VLOOKUP($A37,'TB2-1'!$A:$XEW,1+IFERROR(VALUE(RIGHT(QB$3,2)),RIGHT(QB$3,1)),TRUE),#N/A)</f>
        <v>#N/A</v>
      </c>
      <c r="QC37" s="9" t="e">
        <v>#N/A</v>
      </c>
      <c r="QD37" s="5" t="e">
        <f>IFERROR(QE37-VLOOKUP($A37,'TB2-1'!$A:$XEW,1+IFERROR(VALUE(RIGHT(QD$3,2)),RIGHT(QD$3,1)),TRUE),#N/A)</f>
        <v>#N/A</v>
      </c>
      <c r="QE37" s="9" t="e">
        <v>#N/A</v>
      </c>
      <c r="QF37" s="5" t="e">
        <f>IFERROR(QG37-VLOOKUP($A37,'TB2-1'!$A:$XEW,1+IFERROR(VALUE(RIGHT(QF$3,2)),RIGHT(QF$3,1)),TRUE),#N/A)</f>
        <v>#N/A</v>
      </c>
      <c r="QG37" s="9" t="e">
        <v>#N/A</v>
      </c>
      <c r="QH37" s="5" t="e">
        <f>IFERROR(QI37-VLOOKUP($A37,'TB2-1'!$A:$XEW,1+IFERROR(VALUE(RIGHT(QH$3,2)),RIGHT(QH$3,1)),TRUE),#N/A)</f>
        <v>#N/A</v>
      </c>
      <c r="QI37" s="5" t="e">
        <f t="shared" si="64"/>
        <v>#N/A</v>
      </c>
      <c r="QJ37" s="5" t="e">
        <f>IFERROR(QK37-VLOOKUP($A37,'TB2-1'!$A:$XEW,1+IFERROR(VALUE(RIGHT(QJ$3,2)),RIGHT(QJ$3,1)),TRUE),#N/A)</f>
        <v>#N/A</v>
      </c>
      <c r="QK37" s="5" t="e">
        <f t="shared" si="64"/>
        <v>#N/A</v>
      </c>
      <c r="QL37" s="5" t="e">
        <f>IFERROR(QM37-VLOOKUP($A37,'TB2-1'!$A:$XEW,1+IFERROR(VALUE(RIGHT(QL$3,2)),RIGHT(QL$3,1)),TRUE),#N/A)</f>
        <v>#N/A</v>
      </c>
      <c r="QM37" s="5" t="e">
        <f t="shared" si="64"/>
        <v>#N/A</v>
      </c>
      <c r="QN37" s="5" t="e">
        <f>IFERROR(QO37-VLOOKUP($A37,'TB2-1'!$A:$XEW,1+IFERROR(VALUE(RIGHT(QN$3,2)),RIGHT(QN$3,1)),TRUE),#N/A)</f>
        <v>#N/A</v>
      </c>
      <c r="QO37" s="5" t="e">
        <f t="shared" si="64"/>
        <v>#N/A</v>
      </c>
      <c r="QP37" s="5" t="e">
        <f>IFERROR(QQ37-VLOOKUP($A37,'TB2-1'!$A:$XEW,1+IFERROR(VALUE(RIGHT(QP$3,2)),RIGHT(QP$3,1)),TRUE),#N/A)</f>
        <v>#N/A</v>
      </c>
      <c r="QQ37" s="5" t="e">
        <f t="shared" si="64"/>
        <v>#N/A</v>
      </c>
      <c r="QR37" s="5" t="e">
        <f>IFERROR(QS37-VLOOKUP($A37,'TB2-1'!$A:$XEW,1+IFERROR(VALUE(RIGHT(QR$3,2)),RIGHT(QR$3,1)),TRUE),#N/A)</f>
        <v>#N/A</v>
      </c>
      <c r="QS37" s="5" t="e">
        <f t="shared" si="64"/>
        <v>#N/A</v>
      </c>
      <c r="QT37" s="5" t="e">
        <f>IFERROR(QU37-VLOOKUP($A37,'TB2-1'!$A:$XEW,1+IFERROR(VALUE(RIGHT(QT$3,2)),RIGHT(QT$3,1)),TRUE),#N/A)</f>
        <v>#N/A</v>
      </c>
      <c r="QU37" s="5" t="e">
        <f t="shared" si="64"/>
        <v>#N/A</v>
      </c>
      <c r="QV37" s="5" t="e">
        <f>IFERROR(QW37-VLOOKUP($A37,'TB2-1'!$A:$XEW,1+IFERROR(VALUE(RIGHT(QV$3,2)),RIGHT(QV$3,1)),TRUE),#N/A)</f>
        <v>#N/A</v>
      </c>
      <c r="QW37" s="5" t="e">
        <f t="shared" si="1159"/>
        <v>#N/A</v>
      </c>
      <c r="QX37" s="5" t="e">
        <f>IFERROR(QY37-VLOOKUP($A37,'TB2-1'!$A:$XEW,1+IFERROR(VALUE(RIGHT(QX$3,2)),RIGHT(QX$3,1)),TRUE),#N/A)</f>
        <v>#N/A</v>
      </c>
      <c r="QY37" s="5" t="e">
        <f t="shared" si="65"/>
        <v>#N/A</v>
      </c>
      <c r="QZ37" s="5" t="e">
        <f>IFERROR(RA37-VLOOKUP($A37,'TB2-1'!$A:$XEW,1+IFERROR(VALUE(RIGHT(QZ$3,2)),RIGHT(QZ$3,1)),TRUE),#N/A)</f>
        <v>#N/A</v>
      </c>
      <c r="RA37" s="5" t="e">
        <f t="shared" si="66"/>
        <v>#N/A</v>
      </c>
      <c r="RB37" s="2" t="e">
        <f>IFERROR(RC37-VLOOKUP($A37,'TB2-1'!$A:$XEW,1+IFERROR(VALUE(RIGHT(RB$3,2)),RIGHT(RB$3,1)),TRUE),#N/A)</f>
        <v>#N/A</v>
      </c>
      <c r="RC37" s="9" t="e">
        <v>#N/A</v>
      </c>
      <c r="RD37" s="2" t="e">
        <f>IFERROR(RE37-VLOOKUP($A37,'TB2-1'!$A:$XEW,1+IFERROR(VALUE(RIGHT(RD$3,2)),RIGHT(RD$3,1)),TRUE),#N/A)</f>
        <v>#N/A</v>
      </c>
      <c r="RE37" s="9" t="e">
        <v>#N/A</v>
      </c>
      <c r="RF37" s="2" t="e">
        <f>IFERROR(RG37-VLOOKUP($A37,'TB2-1'!$A:$XEW,1+IFERROR(VALUE(RIGHT(RF$3,2)),RIGHT(RF$3,1)),TRUE),#N/A)</f>
        <v>#N/A</v>
      </c>
      <c r="RG37" s="9" t="e">
        <v>#N/A</v>
      </c>
      <c r="RH37" s="2" t="e">
        <f>IFERROR(RI37-VLOOKUP($A37,'TB2-1'!$A:$XEW,1+IFERROR(VALUE(RIGHT(RH$3,2)),RIGHT(RH$3,1)),TRUE),#N/A)</f>
        <v>#N/A</v>
      </c>
      <c r="RI37" s="9" t="e">
        <v>#N/A</v>
      </c>
      <c r="RJ37" s="2" t="e">
        <f>IFERROR(RK37-VLOOKUP($A37,'TB2-1'!$A:$XEW,1+IFERROR(VALUE(RIGHT(RJ$3,2)),RIGHT(RJ$3,1)),TRUE),#N/A)</f>
        <v>#N/A</v>
      </c>
      <c r="RK37" s="9" t="e">
        <v>#N/A</v>
      </c>
      <c r="RL37" s="2" t="e">
        <f>IFERROR(RM37-VLOOKUP($A37,'TB2-1'!$A:$XEW,1+IFERROR(VALUE(RIGHT(RL$3,2)),RIGHT(RL$3,1)),TRUE),#N/A)</f>
        <v>#N/A</v>
      </c>
      <c r="RM37" s="9" t="e">
        <v>#N/A</v>
      </c>
      <c r="RN37" s="2" t="e">
        <f>IFERROR(RO37-VLOOKUP($A37,'TB2-1'!$A:$XEW,1+IFERROR(VALUE(RIGHT(RN$3,2)),RIGHT(RN$3,1)),TRUE),#N/A)</f>
        <v>#N/A</v>
      </c>
      <c r="RO37" s="9" t="e">
        <v>#N/A</v>
      </c>
      <c r="RP37" s="2" t="e">
        <f>IFERROR(RQ37-VLOOKUP($A37,'TB2-1'!$A:$XEW,1+IFERROR(VALUE(RIGHT(RP$3,2)),RIGHT(RP$3,1)),TRUE),#N/A)</f>
        <v>#N/A</v>
      </c>
      <c r="RQ37" s="9" t="e">
        <v>#N/A</v>
      </c>
      <c r="RR37" s="2" t="e">
        <f>IFERROR(RS37-VLOOKUP($A37,'TB2-1'!$A:$XEW,1+IFERROR(VALUE(RIGHT(RR$3,2)),RIGHT(RR$3,1)),TRUE),#N/A)</f>
        <v>#N/A</v>
      </c>
      <c r="RS37" s="2" t="e">
        <f t="shared" si="67"/>
        <v>#N/A</v>
      </c>
      <c r="RT37" s="2" t="e">
        <f>IFERROR(RU37-VLOOKUP($A37,'TB2-1'!$A:$XEW,1+IFERROR(VALUE(RIGHT(RT$3,2)),RIGHT(RT$3,1)),TRUE),#N/A)</f>
        <v>#N/A</v>
      </c>
      <c r="RU37" s="2" t="e">
        <f t="shared" si="67"/>
        <v>#N/A</v>
      </c>
      <c r="RV37" s="2" t="e">
        <f>IFERROR(RW37-VLOOKUP($A37,'TB2-1'!$A:$XEW,1+IFERROR(VALUE(RIGHT(RV$3,2)),RIGHT(RV$3,1)),TRUE),#N/A)</f>
        <v>#N/A</v>
      </c>
      <c r="RW37" s="2" t="e">
        <f t="shared" si="67"/>
        <v>#N/A</v>
      </c>
      <c r="RX37" s="2" t="e">
        <f>IFERROR(RY37-VLOOKUP($A37,'TB2-1'!$A:$XEW,1+IFERROR(VALUE(RIGHT(RX$3,2)),RIGHT(RX$3,1)),TRUE),#N/A)</f>
        <v>#N/A</v>
      </c>
      <c r="RY37" s="2" t="e">
        <f t="shared" si="67"/>
        <v>#N/A</v>
      </c>
      <c r="RZ37" s="2" t="e">
        <f>IFERROR(SA37-VLOOKUP($A37,'TB2-1'!$A:$XEW,1+IFERROR(VALUE(RIGHT(RZ$3,2)),RIGHT(RZ$3,1)),TRUE),#N/A)</f>
        <v>#N/A</v>
      </c>
      <c r="SA37" s="2" t="e">
        <f t="shared" si="67"/>
        <v>#N/A</v>
      </c>
      <c r="SB37" s="2" t="e">
        <f>IFERROR(SC37-VLOOKUP($A37,'TB2-1'!$A:$XEW,1+IFERROR(VALUE(RIGHT(SB$3,2)),RIGHT(SB$3,1)),TRUE),#N/A)</f>
        <v>#N/A</v>
      </c>
      <c r="SC37" s="2" t="e">
        <f t="shared" si="67"/>
        <v>#N/A</v>
      </c>
      <c r="SD37" s="2" t="e">
        <f>IFERROR(SE37-VLOOKUP($A37,'TB2-1'!$A:$XEW,1+IFERROR(VALUE(RIGHT(SD$3,2)),RIGHT(SD$3,1)),TRUE),#N/A)</f>
        <v>#N/A</v>
      </c>
      <c r="SE37" s="2" t="e">
        <f t="shared" si="67"/>
        <v>#N/A</v>
      </c>
      <c r="SF37" s="2" t="e">
        <f>IFERROR(SG37-VLOOKUP($A37,'TB2-1'!$A:$XEW,1+IFERROR(VALUE(RIGHT(SF$3,2)),RIGHT(SF$3,1)),TRUE),#N/A)</f>
        <v>#N/A</v>
      </c>
      <c r="SG37" s="2" t="e">
        <f t="shared" si="1161"/>
        <v>#N/A</v>
      </c>
      <c r="SH37" s="2" t="e">
        <f>IFERROR(SI37-VLOOKUP($A37,'TB2-1'!$A:$XEW,1+IFERROR(VALUE(RIGHT(SH$3,2)),RIGHT(SH$3,1)),TRUE),#N/A)</f>
        <v>#N/A</v>
      </c>
      <c r="SI37" s="2" t="e">
        <f t="shared" si="68"/>
        <v>#N/A</v>
      </c>
      <c r="SJ37" s="2" t="e">
        <f>IFERROR(SK37-VLOOKUP($A37,'TB2-1'!$A:$XEW,1+IFERROR(VALUE(RIGHT(SJ$3,2)),RIGHT(SJ$3,1)),TRUE),#N/A)</f>
        <v>#N/A</v>
      </c>
      <c r="SK37" s="2" t="e">
        <f t="shared" si="69"/>
        <v>#N/A</v>
      </c>
      <c r="SL37" s="5" t="e">
        <f>IFERROR(SM37-VLOOKUP($A37,'TB2-1'!$A:$XEW,1+IFERROR(VALUE(RIGHT(SL$3,2)),RIGHT(SL$3,1)),TRUE),#N/A)</f>
        <v>#N/A</v>
      </c>
      <c r="SM37" s="9" t="e">
        <v>#N/A</v>
      </c>
      <c r="SN37" s="5" t="e">
        <f>IFERROR(SO37-VLOOKUP($A37,'TB2-1'!$A:$XEW,1+IFERROR(VALUE(RIGHT(SN$3,2)),RIGHT(SN$3,1)),TRUE),#N/A)</f>
        <v>#N/A</v>
      </c>
      <c r="SO37" s="9" t="e">
        <v>#N/A</v>
      </c>
      <c r="SP37" s="5" t="e">
        <f>IFERROR(SQ37-VLOOKUP($A37,'TB2-1'!$A:$XEW,1+IFERROR(VALUE(RIGHT(SP$3,2)),RIGHT(SP$3,1)),TRUE),#N/A)</f>
        <v>#N/A</v>
      </c>
      <c r="SQ37" s="9" t="e">
        <v>#N/A</v>
      </c>
      <c r="SR37" s="5" t="e">
        <f>IFERROR(SS37-VLOOKUP($A37,'TB2-1'!$A:$XEW,1+IFERROR(VALUE(RIGHT(SR$3,2)),RIGHT(SR$3,1)),TRUE),#N/A)</f>
        <v>#N/A</v>
      </c>
      <c r="SS37" s="9" t="e">
        <v>#N/A</v>
      </c>
      <c r="ST37" s="5" t="e">
        <f>IFERROR(SU37-VLOOKUP($A37,'TB2-1'!$A:$XEW,1+IFERROR(VALUE(RIGHT(ST$3,2)),RIGHT(ST$3,1)),TRUE),#N/A)</f>
        <v>#N/A</v>
      </c>
      <c r="SU37" s="9" t="e">
        <v>#N/A</v>
      </c>
      <c r="SV37" s="5" t="e">
        <f>IFERROR(SW37-VLOOKUP($A37,'TB2-1'!$A:$XEW,1+IFERROR(VALUE(RIGHT(SV$3,2)),RIGHT(SV$3,1)),TRUE),#N/A)</f>
        <v>#N/A</v>
      </c>
      <c r="SW37" s="9" t="e">
        <v>#N/A</v>
      </c>
      <c r="SX37" s="5" t="e">
        <f>IFERROR(SY37-VLOOKUP($A37,'TB2-1'!$A:$XEW,1+IFERROR(VALUE(RIGHT(SX$3,2)),RIGHT(SX$3,1)),TRUE),#N/A)</f>
        <v>#N/A</v>
      </c>
      <c r="SY37" s="9" t="e">
        <v>#N/A</v>
      </c>
      <c r="SZ37" s="5" t="e">
        <f>IFERROR(TA37-VLOOKUP($A37,'TB2-1'!$A:$XEW,1+IFERROR(VALUE(RIGHT(SZ$3,2)),RIGHT(SZ$3,1)),TRUE),#N/A)</f>
        <v>#N/A</v>
      </c>
      <c r="TA37" s="9" t="e">
        <v>#N/A</v>
      </c>
      <c r="TB37" s="5" t="e">
        <f>IFERROR(TC37-VLOOKUP($A37,'TB2-1'!$A:$XEW,1+IFERROR(VALUE(RIGHT(TB$3,2)),RIGHT(TB$3,1)),TRUE),#N/A)</f>
        <v>#N/A</v>
      </c>
      <c r="TC37" s="5" t="e">
        <f t="shared" si="70"/>
        <v>#N/A</v>
      </c>
      <c r="TD37" s="5" t="e">
        <f>IFERROR(TE37-VLOOKUP($A37,'TB2-1'!$A:$XEW,1+IFERROR(VALUE(RIGHT(TD$3,2)),RIGHT(TD$3,1)),TRUE),#N/A)</f>
        <v>#N/A</v>
      </c>
      <c r="TE37" s="5" t="e">
        <f t="shared" si="70"/>
        <v>#N/A</v>
      </c>
      <c r="TF37" s="5" t="e">
        <f>IFERROR(TG37-VLOOKUP($A37,'TB2-1'!$A:$XEW,1+IFERROR(VALUE(RIGHT(TF$3,2)),RIGHT(TF$3,1)),TRUE),#N/A)</f>
        <v>#N/A</v>
      </c>
      <c r="TG37" s="5" t="e">
        <f t="shared" si="70"/>
        <v>#N/A</v>
      </c>
      <c r="TH37" s="5" t="e">
        <f>IFERROR(TI37-VLOOKUP($A37,'TB2-1'!$A:$XEW,1+IFERROR(VALUE(RIGHT(TH$3,2)),RIGHT(TH$3,1)),TRUE),#N/A)</f>
        <v>#N/A</v>
      </c>
      <c r="TI37" s="5" t="e">
        <f t="shared" si="70"/>
        <v>#N/A</v>
      </c>
      <c r="TJ37" s="5" t="e">
        <f>IFERROR(TK37-VLOOKUP($A37,'TB2-1'!$A:$XEW,1+IFERROR(VALUE(RIGHT(TJ$3,2)),RIGHT(TJ$3,1)),TRUE),#N/A)</f>
        <v>#N/A</v>
      </c>
      <c r="TK37" s="5" t="e">
        <f t="shared" si="70"/>
        <v>#N/A</v>
      </c>
      <c r="TL37" s="5" t="e">
        <f>IFERROR(TM37-VLOOKUP($A37,'TB2-1'!$A:$XEW,1+IFERROR(VALUE(RIGHT(TL$3,2)),RIGHT(TL$3,1)),TRUE),#N/A)</f>
        <v>#N/A</v>
      </c>
      <c r="TM37" s="5" t="e">
        <f t="shared" si="70"/>
        <v>#N/A</v>
      </c>
      <c r="TN37" s="5" t="e">
        <f>IFERROR(TO37-VLOOKUP($A37,'TB2-1'!$A:$XEW,1+IFERROR(VALUE(RIGHT(TN$3,2)),RIGHT(TN$3,1)),TRUE),#N/A)</f>
        <v>#N/A</v>
      </c>
      <c r="TO37" s="5" t="e">
        <f t="shared" si="70"/>
        <v>#N/A</v>
      </c>
      <c r="TP37" s="5" t="e">
        <f>IFERROR(TQ37-VLOOKUP($A37,'TB2-1'!$A:$XEW,1+IFERROR(VALUE(RIGHT(TP$3,2)),RIGHT(TP$3,1)),TRUE),#N/A)</f>
        <v>#N/A</v>
      </c>
      <c r="TQ37" s="5" t="e">
        <f t="shared" si="1163"/>
        <v>#N/A</v>
      </c>
      <c r="TR37" s="5" t="e">
        <f>IFERROR(TS37-VLOOKUP($A37,'TB2-1'!$A:$XEW,1+IFERROR(VALUE(RIGHT(TR$3,2)),RIGHT(TR$3,1)),TRUE),#N/A)</f>
        <v>#N/A</v>
      </c>
      <c r="TS37" s="5" t="e">
        <f t="shared" si="71"/>
        <v>#N/A</v>
      </c>
      <c r="TT37" s="5" t="e">
        <f>IFERROR(TU37-VLOOKUP($A37,'TB2-1'!$A:$XEW,1+IFERROR(VALUE(RIGHT(TT$3,2)),RIGHT(TT$3,1)),TRUE),#N/A)</f>
        <v>#N/A</v>
      </c>
      <c r="TU37" s="5" t="e">
        <f t="shared" si="72"/>
        <v>#N/A</v>
      </c>
      <c r="TV37" s="2" t="e">
        <f>IFERROR(TW37-VLOOKUP($A37,'TB2-1'!$A:$XEW,1+IFERROR(VALUE(RIGHT(TV$3,2)),RIGHT(TV$3,1)),TRUE),#N/A)</f>
        <v>#N/A</v>
      </c>
      <c r="TW37" s="9" t="e">
        <v>#N/A</v>
      </c>
      <c r="TX37" s="2" t="e">
        <f>IFERROR(TY37-VLOOKUP($A37,'TB2-1'!$A:$XEW,1+IFERROR(VALUE(RIGHT(TX$3,2)),RIGHT(TX$3,1)),TRUE),#N/A)</f>
        <v>#N/A</v>
      </c>
      <c r="TY37" s="9" t="e">
        <v>#N/A</v>
      </c>
      <c r="TZ37" s="2" t="e">
        <f>IFERROR(UA37-VLOOKUP($A37,'TB2-1'!$A:$XEW,1+IFERROR(VALUE(RIGHT(TZ$3,2)),RIGHT(TZ$3,1)),TRUE),#N/A)</f>
        <v>#N/A</v>
      </c>
      <c r="UA37" s="9" t="e">
        <v>#N/A</v>
      </c>
      <c r="UB37" s="2" t="e">
        <f>IFERROR(UC37-VLOOKUP($A37,'TB2-1'!$A:$XEW,1+IFERROR(VALUE(RIGHT(UB$3,2)),RIGHT(UB$3,1)),TRUE),#N/A)</f>
        <v>#N/A</v>
      </c>
      <c r="UC37" s="9" t="e">
        <v>#N/A</v>
      </c>
      <c r="UD37" s="2" t="e">
        <f>IFERROR(UE37-VLOOKUP($A37,'TB2-1'!$A:$XEW,1+IFERROR(VALUE(RIGHT(UD$3,2)),RIGHT(UD$3,1)),TRUE),#N/A)</f>
        <v>#N/A</v>
      </c>
      <c r="UE37" s="9" t="e">
        <v>#N/A</v>
      </c>
      <c r="UF37" s="2" t="e">
        <f>IFERROR(UG37-VLOOKUP($A37,'TB2-1'!$A:$XEW,1+IFERROR(VALUE(RIGHT(UF$3,2)),RIGHT(UF$3,1)),TRUE),#N/A)</f>
        <v>#N/A</v>
      </c>
      <c r="UG37" s="9" t="e">
        <v>#N/A</v>
      </c>
      <c r="UH37" s="2" t="e">
        <f>IFERROR(UI37-VLOOKUP($A37,'TB2-1'!$A:$XEW,1+IFERROR(VALUE(RIGHT(UH$3,2)),RIGHT(UH$3,1)),TRUE),#N/A)</f>
        <v>#N/A</v>
      </c>
      <c r="UI37" s="9" t="e">
        <v>#N/A</v>
      </c>
      <c r="UJ37" s="2" t="e">
        <f>IFERROR(UK37-VLOOKUP($A37,'TB2-1'!$A:$XEW,1+IFERROR(VALUE(RIGHT(UJ$3,2)),RIGHT(UJ$3,1)),TRUE),#N/A)</f>
        <v>#N/A</v>
      </c>
      <c r="UK37" s="9" t="e">
        <v>#N/A</v>
      </c>
      <c r="UL37" s="2" t="e">
        <f>IFERROR(UM37-VLOOKUP($A37,'TB2-1'!$A:$XEW,1+IFERROR(VALUE(RIGHT(UL$3,2)),RIGHT(UL$3,1)),TRUE),#N/A)</f>
        <v>#N/A</v>
      </c>
      <c r="UM37" s="2" t="e">
        <f t="shared" si="73"/>
        <v>#N/A</v>
      </c>
      <c r="UN37" s="2" t="e">
        <f>IFERROR(UO37-VLOOKUP($A37,'TB2-1'!$A:$XEW,1+IFERROR(VALUE(RIGHT(UN$3,2)),RIGHT(UN$3,1)),TRUE),#N/A)</f>
        <v>#N/A</v>
      </c>
      <c r="UO37" s="2" t="e">
        <f t="shared" si="73"/>
        <v>#N/A</v>
      </c>
      <c r="UP37" s="2" t="e">
        <f>IFERROR(UQ37-VLOOKUP($A37,'TB2-1'!$A:$XEW,1+IFERROR(VALUE(RIGHT(UP$3,2)),RIGHT(UP$3,1)),TRUE),#N/A)</f>
        <v>#N/A</v>
      </c>
      <c r="UQ37" s="2" t="e">
        <f t="shared" si="73"/>
        <v>#N/A</v>
      </c>
      <c r="UR37" s="2" t="e">
        <f>IFERROR(US37-VLOOKUP($A37,'TB2-1'!$A:$XEW,1+IFERROR(VALUE(RIGHT(UR$3,2)),RIGHT(UR$3,1)),TRUE),#N/A)</f>
        <v>#N/A</v>
      </c>
      <c r="US37" s="2" t="e">
        <f t="shared" si="73"/>
        <v>#N/A</v>
      </c>
      <c r="UT37" s="2" t="e">
        <f>IFERROR(UU37-VLOOKUP($A37,'TB2-1'!$A:$XEW,1+IFERROR(VALUE(RIGHT(UT$3,2)),RIGHT(UT$3,1)),TRUE),#N/A)</f>
        <v>#N/A</v>
      </c>
      <c r="UU37" s="2" t="e">
        <f t="shared" si="73"/>
        <v>#N/A</v>
      </c>
      <c r="UV37" s="2" t="e">
        <f>IFERROR(UW37-VLOOKUP($A37,'TB2-1'!$A:$XEW,1+IFERROR(VALUE(RIGHT(UV$3,2)),RIGHT(UV$3,1)),TRUE),#N/A)</f>
        <v>#N/A</v>
      </c>
      <c r="UW37" s="2" t="e">
        <f t="shared" si="73"/>
        <v>#N/A</v>
      </c>
      <c r="UX37" s="2" t="e">
        <f>IFERROR(UY37-VLOOKUP($A37,'TB2-1'!$A:$XEW,1+IFERROR(VALUE(RIGHT(UX$3,2)),RIGHT(UX$3,1)),TRUE),#N/A)</f>
        <v>#N/A</v>
      </c>
      <c r="UY37" s="2" t="e">
        <f t="shared" si="73"/>
        <v>#N/A</v>
      </c>
      <c r="UZ37" s="2" t="e">
        <f>IFERROR(VA37-VLOOKUP($A37,'TB2-1'!$A:$XEW,1+IFERROR(VALUE(RIGHT(UZ$3,2)),RIGHT(UZ$3,1)),TRUE),#N/A)</f>
        <v>#N/A</v>
      </c>
      <c r="VA37" s="2" t="e">
        <f t="shared" si="1165"/>
        <v>#N/A</v>
      </c>
      <c r="VB37" s="2" t="e">
        <f>IFERROR(VC37-VLOOKUP($A37,'TB2-1'!$A:$XEW,1+IFERROR(VALUE(RIGHT(VB$3,2)),RIGHT(VB$3,1)),TRUE),#N/A)</f>
        <v>#N/A</v>
      </c>
      <c r="VC37" s="2" t="e">
        <f t="shared" si="74"/>
        <v>#N/A</v>
      </c>
      <c r="VD37" s="2" t="e">
        <f>IFERROR(VE37-VLOOKUP($A37,'TB2-1'!$A:$XEW,1+IFERROR(VALUE(RIGHT(VD$3,2)),RIGHT(VD$3,1)),TRUE),#N/A)</f>
        <v>#N/A</v>
      </c>
      <c r="VE37" s="2" t="e">
        <f t="shared" si="75"/>
        <v>#N/A</v>
      </c>
      <c r="VF37" s="5" t="e">
        <f>IFERROR(VG37-VLOOKUP($A37,'TB2-1'!$A:$XEW,1+IFERROR(VALUE(RIGHT(VF$3,2)),RIGHT(VF$3,1)),TRUE),#N/A)</f>
        <v>#N/A</v>
      </c>
      <c r="VG37" s="9" t="e">
        <v>#N/A</v>
      </c>
      <c r="VH37" s="5" t="e">
        <f>IFERROR(VI37-VLOOKUP($A37,'TB2-1'!$A:$XEW,1+IFERROR(VALUE(RIGHT(VH$3,2)),RIGHT(VH$3,1)),TRUE),#N/A)</f>
        <v>#N/A</v>
      </c>
      <c r="VI37" s="9" t="e">
        <v>#N/A</v>
      </c>
      <c r="VJ37" s="5" t="e">
        <f>IFERROR(VK37-VLOOKUP($A37,'TB2-1'!$A:$XEW,1+IFERROR(VALUE(RIGHT(VJ$3,2)),RIGHT(VJ$3,1)),TRUE),#N/A)</f>
        <v>#N/A</v>
      </c>
      <c r="VK37" s="9" t="e">
        <v>#N/A</v>
      </c>
      <c r="VL37" s="5" t="e">
        <f>IFERROR(VM37-VLOOKUP($A37,'TB2-1'!$A:$XEW,1+IFERROR(VALUE(RIGHT(VL$3,2)),RIGHT(VL$3,1)),TRUE),#N/A)</f>
        <v>#N/A</v>
      </c>
      <c r="VM37" s="9" t="e">
        <v>#N/A</v>
      </c>
      <c r="VN37" s="5" t="e">
        <f>IFERROR(VO37-VLOOKUP($A37,'TB2-1'!$A:$XEW,1+IFERROR(VALUE(RIGHT(VN$3,2)),RIGHT(VN$3,1)),TRUE),#N/A)</f>
        <v>#N/A</v>
      </c>
      <c r="VO37" s="9" t="e">
        <v>#N/A</v>
      </c>
      <c r="VP37" s="5" t="e">
        <f>IFERROR(VQ37-VLOOKUP($A37,'TB2-1'!$A:$XEW,1+IFERROR(VALUE(RIGHT(VP$3,2)),RIGHT(VP$3,1)),TRUE),#N/A)</f>
        <v>#N/A</v>
      </c>
      <c r="VQ37" s="9" t="e">
        <v>#N/A</v>
      </c>
      <c r="VR37" s="5" t="e">
        <f>IFERROR(VS37-VLOOKUP($A37,'TB2-1'!$A:$XEW,1+IFERROR(VALUE(RIGHT(VR$3,2)),RIGHT(VR$3,1)),TRUE),#N/A)</f>
        <v>#N/A</v>
      </c>
      <c r="VS37" s="9" t="e">
        <v>#N/A</v>
      </c>
      <c r="VT37" s="5" t="e">
        <f>IFERROR(VU37-VLOOKUP($A37,'TB2-1'!$A:$XEW,1+IFERROR(VALUE(RIGHT(VT$3,2)),RIGHT(VT$3,1)),TRUE),#N/A)</f>
        <v>#N/A</v>
      </c>
      <c r="VU37" s="9" t="e">
        <v>#N/A</v>
      </c>
      <c r="VV37" s="5" t="e">
        <f>IFERROR(VW37-VLOOKUP($A37,'TB2-1'!$A:$XEW,1+IFERROR(VALUE(RIGHT(VV$3,2)),RIGHT(VV$3,1)),TRUE),#N/A)</f>
        <v>#N/A</v>
      </c>
      <c r="VW37" s="5" t="e">
        <f t="shared" si="76"/>
        <v>#N/A</v>
      </c>
      <c r="VX37" s="5" t="e">
        <f>IFERROR(VY37-VLOOKUP($A37,'TB2-1'!$A:$XEW,1+IFERROR(VALUE(RIGHT(VX$3,2)),RIGHT(VX$3,1)),TRUE),#N/A)</f>
        <v>#N/A</v>
      </c>
      <c r="VY37" s="5" t="e">
        <f t="shared" si="76"/>
        <v>#N/A</v>
      </c>
      <c r="VZ37" s="5" t="e">
        <f>IFERROR(WA37-VLOOKUP($A37,'TB2-1'!$A:$XEW,1+IFERROR(VALUE(RIGHT(VZ$3,2)),RIGHT(VZ$3,1)),TRUE),#N/A)</f>
        <v>#N/A</v>
      </c>
      <c r="WA37" s="5" t="e">
        <f t="shared" si="76"/>
        <v>#N/A</v>
      </c>
      <c r="WB37" s="5" t="e">
        <f>IFERROR(WC37-VLOOKUP($A37,'TB2-1'!$A:$XEW,1+IFERROR(VALUE(RIGHT(WB$3,2)),RIGHT(WB$3,1)),TRUE),#N/A)</f>
        <v>#N/A</v>
      </c>
      <c r="WC37" s="5" t="e">
        <f t="shared" si="76"/>
        <v>#N/A</v>
      </c>
      <c r="WD37" s="5" t="e">
        <f>IFERROR(WE37-VLOOKUP($A37,'TB2-1'!$A:$XEW,1+IFERROR(VALUE(RIGHT(WD$3,2)),RIGHT(WD$3,1)),TRUE),#N/A)</f>
        <v>#N/A</v>
      </c>
      <c r="WE37" s="5" t="e">
        <f t="shared" si="76"/>
        <v>#N/A</v>
      </c>
      <c r="WF37" s="5" t="e">
        <f>IFERROR(WG37-VLOOKUP($A37,'TB2-1'!$A:$XEW,1+IFERROR(VALUE(RIGHT(WF$3,2)),RIGHT(WF$3,1)),TRUE),#N/A)</f>
        <v>#N/A</v>
      </c>
      <c r="WG37" s="5" t="e">
        <f t="shared" si="76"/>
        <v>#N/A</v>
      </c>
      <c r="WH37" s="5" t="e">
        <f>IFERROR(WI37-VLOOKUP($A37,'TB2-1'!$A:$XEW,1+IFERROR(VALUE(RIGHT(WH$3,2)),RIGHT(WH$3,1)),TRUE),#N/A)</f>
        <v>#N/A</v>
      </c>
      <c r="WI37" s="5" t="e">
        <f t="shared" si="76"/>
        <v>#N/A</v>
      </c>
      <c r="WJ37" s="5" t="e">
        <f>IFERROR(WK37-VLOOKUP($A37,'TB2-1'!$A:$XEW,1+IFERROR(VALUE(RIGHT(WJ$3,2)),RIGHT(WJ$3,1)),TRUE),#N/A)</f>
        <v>#N/A</v>
      </c>
      <c r="WK37" s="5" t="e">
        <f t="shared" si="1167"/>
        <v>#N/A</v>
      </c>
      <c r="WL37" s="5" t="e">
        <f>IFERROR(WM37-VLOOKUP($A37,'TB2-1'!$A:$XEW,1+IFERROR(VALUE(RIGHT(WL$3,2)),RIGHT(WL$3,1)),TRUE),#N/A)</f>
        <v>#N/A</v>
      </c>
      <c r="WM37" s="5" t="e">
        <f t="shared" si="77"/>
        <v>#N/A</v>
      </c>
      <c r="WN37" s="5" t="e">
        <f>IFERROR(WO37-VLOOKUP($A37,'TB2-1'!$A:$XEW,1+IFERROR(VALUE(RIGHT(WN$3,2)),RIGHT(WN$3,1)),TRUE),#N/A)</f>
        <v>#N/A</v>
      </c>
      <c r="WO37" s="5" t="e">
        <f t="shared" si="78"/>
        <v>#N/A</v>
      </c>
      <c r="WP37" s="2" t="e">
        <f>IFERROR(WQ37-VLOOKUP($A37,'TB2-1'!$A:$XEW,1+IFERROR(VALUE(RIGHT(WP$3,2)),RIGHT(WP$3,1)),TRUE),#N/A)</f>
        <v>#N/A</v>
      </c>
      <c r="WQ37" s="9" t="e">
        <v>#N/A</v>
      </c>
      <c r="WR37" s="2" t="e">
        <f>IFERROR(WS37-VLOOKUP($A37,'TB2-1'!$A:$XEW,1+IFERROR(VALUE(RIGHT(WR$3,2)),RIGHT(WR$3,1)),TRUE),#N/A)</f>
        <v>#N/A</v>
      </c>
      <c r="WS37" s="9" t="e">
        <v>#N/A</v>
      </c>
      <c r="WT37" s="2" t="e">
        <f>IFERROR(WU37-VLOOKUP($A37,'TB2-1'!$A:$XEW,1+IFERROR(VALUE(RIGHT(WT$3,2)),RIGHT(WT$3,1)),TRUE),#N/A)</f>
        <v>#N/A</v>
      </c>
      <c r="WU37" s="9" t="e">
        <v>#N/A</v>
      </c>
      <c r="WV37" s="2" t="e">
        <f>IFERROR(WW37-VLOOKUP($A37,'TB2-1'!$A:$XEW,1+IFERROR(VALUE(RIGHT(WV$3,2)),RIGHT(WV$3,1)),TRUE),#N/A)</f>
        <v>#N/A</v>
      </c>
      <c r="WW37" s="9" t="e">
        <v>#N/A</v>
      </c>
      <c r="WX37" s="2" t="e">
        <f>IFERROR(WY37-VLOOKUP($A37,'TB2-1'!$A:$XEW,1+IFERROR(VALUE(RIGHT(WX$3,2)),RIGHT(WX$3,1)),TRUE),#N/A)</f>
        <v>#N/A</v>
      </c>
      <c r="WY37" s="9" t="e">
        <v>#N/A</v>
      </c>
      <c r="WZ37" s="2" t="e">
        <f>IFERROR(XA37-VLOOKUP($A37,'TB2-1'!$A:$XEW,1+IFERROR(VALUE(RIGHT(WZ$3,2)),RIGHT(WZ$3,1)),TRUE),#N/A)</f>
        <v>#N/A</v>
      </c>
      <c r="XA37" s="9" t="e">
        <v>#N/A</v>
      </c>
      <c r="XB37" s="2" t="e">
        <f>IFERROR(XC37-VLOOKUP($A37,'TB2-1'!$A:$XEW,1+IFERROR(VALUE(RIGHT(XB$3,2)),RIGHT(XB$3,1)),TRUE),#N/A)</f>
        <v>#N/A</v>
      </c>
      <c r="XC37" s="9" t="e">
        <v>#N/A</v>
      </c>
      <c r="XD37" s="2" t="e">
        <f>IFERROR(XE37-VLOOKUP($A37,'TB2-1'!$A:$XEW,1+IFERROR(VALUE(RIGHT(XD$3,2)),RIGHT(XD$3,1)),TRUE),#N/A)</f>
        <v>#N/A</v>
      </c>
      <c r="XE37" s="9" t="e">
        <v>#N/A</v>
      </c>
      <c r="XF37" s="2" t="e">
        <f>IFERROR(XG37-VLOOKUP($A37,'TB2-1'!$A:$XEW,1+IFERROR(VALUE(RIGHT(XF$3,2)),RIGHT(XF$3,1)),TRUE),#N/A)</f>
        <v>#N/A</v>
      </c>
      <c r="XG37" s="2" t="e">
        <f t="shared" si="79"/>
        <v>#N/A</v>
      </c>
      <c r="XH37" s="2" t="e">
        <f>IFERROR(XI37-VLOOKUP($A37,'TB2-1'!$A:$XEW,1+IFERROR(VALUE(RIGHT(XH$3,2)),RIGHT(XH$3,1)),TRUE),#N/A)</f>
        <v>#N/A</v>
      </c>
      <c r="XI37" s="2" t="e">
        <f t="shared" si="79"/>
        <v>#N/A</v>
      </c>
      <c r="XJ37" s="2" t="e">
        <f>IFERROR(XK37-VLOOKUP($A37,'TB2-1'!$A:$XEW,1+IFERROR(VALUE(RIGHT(XJ$3,2)),RIGHT(XJ$3,1)),TRUE),#N/A)</f>
        <v>#N/A</v>
      </c>
      <c r="XK37" s="2" t="e">
        <f t="shared" si="79"/>
        <v>#N/A</v>
      </c>
      <c r="XL37" s="2" t="e">
        <f>IFERROR(XM37-VLOOKUP($A37,'TB2-1'!$A:$XEW,1+IFERROR(VALUE(RIGHT(XL$3,2)),RIGHT(XL$3,1)),TRUE),#N/A)</f>
        <v>#N/A</v>
      </c>
      <c r="XM37" s="2" t="e">
        <f t="shared" si="79"/>
        <v>#N/A</v>
      </c>
      <c r="XN37" s="2" t="e">
        <f>IFERROR(XO37-VLOOKUP($A37,'TB2-1'!$A:$XEW,1+IFERROR(VALUE(RIGHT(XN$3,2)),RIGHT(XN$3,1)),TRUE),#N/A)</f>
        <v>#N/A</v>
      </c>
      <c r="XO37" s="2" t="e">
        <f t="shared" si="79"/>
        <v>#N/A</v>
      </c>
      <c r="XP37" s="2" t="e">
        <f>IFERROR(XQ37-VLOOKUP($A37,'TB2-1'!$A:$XEW,1+IFERROR(VALUE(RIGHT(XP$3,2)),RIGHT(XP$3,1)),TRUE),#N/A)</f>
        <v>#N/A</v>
      </c>
      <c r="XQ37" s="2" t="e">
        <f t="shared" si="79"/>
        <v>#N/A</v>
      </c>
      <c r="XR37" s="2" t="e">
        <f>IFERROR(XS37-VLOOKUP($A37,'TB2-1'!$A:$XEW,1+IFERROR(VALUE(RIGHT(XR$3,2)),RIGHT(XR$3,1)),TRUE),#N/A)</f>
        <v>#N/A</v>
      </c>
      <c r="XS37" s="2" t="e">
        <f t="shared" si="79"/>
        <v>#N/A</v>
      </c>
      <c r="XT37" s="2" t="e">
        <f>IFERROR(XU37-VLOOKUP($A37,'TB2-1'!$A:$XEW,1+IFERROR(VALUE(RIGHT(XT$3,2)),RIGHT(XT$3,1)),TRUE),#N/A)</f>
        <v>#N/A</v>
      </c>
      <c r="XU37" s="2" t="e">
        <f t="shared" si="1169"/>
        <v>#N/A</v>
      </c>
      <c r="XV37" s="2" t="e">
        <f>IFERROR(XW37-VLOOKUP($A37,'TB2-1'!$A:$XEW,1+IFERROR(VALUE(RIGHT(XV$3,2)),RIGHT(XV$3,1)),TRUE),#N/A)</f>
        <v>#N/A</v>
      </c>
      <c r="XW37" s="2" t="e">
        <f t="shared" si="80"/>
        <v>#N/A</v>
      </c>
      <c r="XX37" s="2" t="e">
        <f>IFERROR(XY37-VLOOKUP($A37,'TB2-1'!$A:$XEW,1+IFERROR(VALUE(RIGHT(XX$3,2)),RIGHT(XX$3,1)),TRUE),#N/A)</f>
        <v>#N/A</v>
      </c>
      <c r="XY37" s="2" t="e">
        <f t="shared" si="81"/>
        <v>#N/A</v>
      </c>
      <c r="XZ37" s="5" t="e">
        <f>IFERROR(YA37-VLOOKUP($A37,'TB2-1'!$A:$XEW,1+IFERROR(VALUE(RIGHT(XZ$3,2)),RIGHT(XZ$3,1)),TRUE),#N/A)</f>
        <v>#N/A</v>
      </c>
      <c r="YA37" s="9" t="e">
        <v>#N/A</v>
      </c>
      <c r="YB37" s="5" t="e">
        <f>IFERROR(YC37-VLOOKUP($A37,'TB2-1'!$A:$XEW,1+IFERROR(VALUE(RIGHT(YB$3,2)),RIGHT(YB$3,1)),TRUE),#N/A)</f>
        <v>#N/A</v>
      </c>
      <c r="YC37" s="9" t="e">
        <v>#N/A</v>
      </c>
      <c r="YD37" s="5" t="e">
        <f>IFERROR(YE37-VLOOKUP($A37,'TB2-1'!$A:$XEW,1+IFERROR(VALUE(RIGHT(YD$3,2)),RIGHT(YD$3,1)),TRUE),#N/A)</f>
        <v>#N/A</v>
      </c>
      <c r="YE37" s="9" t="e">
        <v>#N/A</v>
      </c>
      <c r="YF37" s="5" t="e">
        <f>IFERROR(YG37-VLOOKUP($A37,'TB2-1'!$A:$XEW,1+IFERROR(VALUE(RIGHT(YF$3,2)),RIGHT(YF$3,1)),TRUE),#N/A)</f>
        <v>#N/A</v>
      </c>
      <c r="YG37" s="9" t="e">
        <v>#N/A</v>
      </c>
      <c r="YH37" s="5" t="e">
        <f>IFERROR(YI37-VLOOKUP($A37,'TB2-1'!$A:$XEW,1+IFERROR(VALUE(RIGHT(YH$3,2)),RIGHT(YH$3,1)),TRUE),#N/A)</f>
        <v>#N/A</v>
      </c>
      <c r="YI37" s="9" t="e">
        <v>#N/A</v>
      </c>
      <c r="YJ37" s="5" t="e">
        <f>IFERROR(YK37-VLOOKUP($A37,'TB2-1'!$A:$XEW,1+IFERROR(VALUE(RIGHT(YJ$3,2)),RIGHT(YJ$3,1)),TRUE),#N/A)</f>
        <v>#N/A</v>
      </c>
      <c r="YK37" s="9" t="e">
        <v>#N/A</v>
      </c>
      <c r="YL37" s="5" t="e">
        <f>IFERROR(YM37-VLOOKUP($A37,'TB2-1'!$A:$XEW,1+IFERROR(VALUE(RIGHT(YL$3,2)),RIGHT(YL$3,1)),TRUE),#N/A)</f>
        <v>#N/A</v>
      </c>
      <c r="YM37" s="9" t="e">
        <v>#N/A</v>
      </c>
      <c r="YN37" s="5" t="e">
        <f>IFERROR(YO37-VLOOKUP($A37,'TB2-1'!$A:$XEW,1+IFERROR(VALUE(RIGHT(YN$3,2)),RIGHT(YN$3,1)),TRUE),#N/A)</f>
        <v>#N/A</v>
      </c>
      <c r="YO37" s="9" t="e">
        <v>#N/A</v>
      </c>
      <c r="YP37" s="5" t="e">
        <f>IFERROR(YQ37-VLOOKUP($A37,'TB2-1'!$A:$XEW,1+IFERROR(VALUE(RIGHT(YP$3,2)),RIGHT(YP$3,1)),TRUE),#N/A)</f>
        <v>#N/A</v>
      </c>
      <c r="YQ37" s="5" t="e">
        <f t="shared" si="82"/>
        <v>#N/A</v>
      </c>
      <c r="YR37" s="5" t="e">
        <f>IFERROR(YS37-VLOOKUP($A37,'TB2-1'!$A:$XEW,1+IFERROR(VALUE(RIGHT(YR$3,2)),RIGHT(YR$3,1)),TRUE),#N/A)</f>
        <v>#N/A</v>
      </c>
      <c r="YS37" s="5" t="e">
        <f t="shared" si="82"/>
        <v>#N/A</v>
      </c>
      <c r="YT37" s="5" t="e">
        <f>IFERROR(YU37-VLOOKUP($A37,'TB2-1'!$A:$XEW,1+IFERROR(VALUE(RIGHT(YT$3,2)),RIGHT(YT$3,1)),TRUE),#N/A)</f>
        <v>#N/A</v>
      </c>
      <c r="YU37" s="5" t="e">
        <f t="shared" si="82"/>
        <v>#N/A</v>
      </c>
      <c r="YV37" s="5" t="e">
        <f>IFERROR(YW37-VLOOKUP($A37,'TB2-1'!$A:$XEW,1+IFERROR(VALUE(RIGHT(YV$3,2)),RIGHT(YV$3,1)),TRUE),#N/A)</f>
        <v>#N/A</v>
      </c>
      <c r="YW37" s="5" t="e">
        <f t="shared" si="82"/>
        <v>#N/A</v>
      </c>
      <c r="YX37" s="5" t="e">
        <f>IFERROR(YY37-VLOOKUP($A37,'TB2-1'!$A:$XEW,1+IFERROR(VALUE(RIGHT(YX$3,2)),RIGHT(YX$3,1)),TRUE),#N/A)</f>
        <v>#N/A</v>
      </c>
      <c r="YY37" s="5" t="e">
        <f t="shared" si="82"/>
        <v>#N/A</v>
      </c>
      <c r="YZ37" s="5" t="e">
        <f>IFERROR(ZA37-VLOOKUP($A37,'TB2-1'!$A:$XEW,1+IFERROR(VALUE(RIGHT(YZ$3,2)),RIGHT(YZ$3,1)),TRUE),#N/A)</f>
        <v>#N/A</v>
      </c>
      <c r="ZA37" s="5" t="e">
        <f t="shared" si="82"/>
        <v>#N/A</v>
      </c>
      <c r="ZB37" s="5" t="e">
        <f>IFERROR(ZC37-VLOOKUP($A37,'TB2-1'!$A:$XEW,1+IFERROR(VALUE(RIGHT(ZB$3,2)),RIGHT(ZB$3,1)),TRUE),#N/A)</f>
        <v>#N/A</v>
      </c>
      <c r="ZC37" s="5" t="e">
        <f t="shared" si="82"/>
        <v>#N/A</v>
      </c>
      <c r="ZD37" s="5" t="e">
        <f>IFERROR(ZE37-VLOOKUP($A37,'TB2-1'!$A:$XEW,1+IFERROR(VALUE(RIGHT(ZD$3,2)),RIGHT(ZD$3,1)),TRUE),#N/A)</f>
        <v>#N/A</v>
      </c>
      <c r="ZE37" s="5" t="e">
        <f t="shared" si="1171"/>
        <v>#N/A</v>
      </c>
      <c r="ZF37" s="5" t="e">
        <f>IFERROR(ZG37-VLOOKUP($A37,'TB2-1'!$A:$XEW,1+IFERROR(VALUE(RIGHT(ZF$3,2)),RIGHT(ZF$3,1)),TRUE),#N/A)</f>
        <v>#N/A</v>
      </c>
      <c r="ZG37" s="5" t="e">
        <f t="shared" si="83"/>
        <v>#N/A</v>
      </c>
      <c r="ZH37" s="5" t="e">
        <f>IFERROR(ZI37-VLOOKUP($A37,'TB2-1'!$A:$XEW,1+IFERROR(VALUE(RIGHT(ZH$3,2)),RIGHT(ZH$3,1)),TRUE),#N/A)</f>
        <v>#N/A</v>
      </c>
      <c r="ZI37" s="5" t="e">
        <f t="shared" si="84"/>
        <v>#N/A</v>
      </c>
      <c r="ZJ37" s="2" t="e">
        <f>IFERROR(ZK37-VLOOKUP($A37,'TB2-1'!$A:$XEW,1+IFERROR(VALUE(RIGHT(ZJ$3,2)),RIGHT(ZJ$3,1)),TRUE),#N/A)</f>
        <v>#N/A</v>
      </c>
      <c r="ZK37" s="9" t="e">
        <v>#N/A</v>
      </c>
      <c r="ZL37" s="2" t="e">
        <f>IFERROR(ZM37-VLOOKUP($A37,'TB2-1'!$A:$XEW,1+IFERROR(VALUE(RIGHT(ZL$3,2)),RIGHT(ZL$3,1)),TRUE),#N/A)</f>
        <v>#N/A</v>
      </c>
      <c r="ZM37" s="9" t="e">
        <v>#N/A</v>
      </c>
      <c r="ZN37" s="2" t="e">
        <f>IFERROR(ZO37-VLOOKUP($A37,'TB2-1'!$A:$XEW,1+IFERROR(VALUE(RIGHT(ZN$3,2)),RIGHT(ZN$3,1)),TRUE),#N/A)</f>
        <v>#N/A</v>
      </c>
      <c r="ZO37" s="9" t="e">
        <v>#N/A</v>
      </c>
      <c r="ZP37" s="2" t="e">
        <f>IFERROR(ZQ37-VLOOKUP($A37,'TB2-1'!$A:$XEW,1+IFERROR(VALUE(RIGHT(ZP$3,2)),RIGHT(ZP$3,1)),TRUE),#N/A)</f>
        <v>#N/A</v>
      </c>
      <c r="ZQ37" s="9" t="e">
        <v>#N/A</v>
      </c>
      <c r="ZR37" s="2" t="e">
        <f>IFERROR(ZS37-VLOOKUP($A37,'TB2-1'!$A:$XEW,1+IFERROR(VALUE(RIGHT(ZR$3,2)),RIGHT(ZR$3,1)),TRUE),#N/A)</f>
        <v>#N/A</v>
      </c>
      <c r="ZS37" s="9" t="e">
        <v>#N/A</v>
      </c>
      <c r="ZT37" s="2" t="e">
        <f>IFERROR(ZU37-VLOOKUP($A37,'TB2-1'!$A:$XEW,1+IFERROR(VALUE(RIGHT(ZT$3,2)),RIGHT(ZT$3,1)),TRUE),#N/A)</f>
        <v>#N/A</v>
      </c>
      <c r="ZU37" s="9" t="e">
        <v>#N/A</v>
      </c>
      <c r="ZV37" s="2" t="e">
        <f>IFERROR(ZW37-VLOOKUP($A37,'TB2-1'!$A:$XEW,1+IFERROR(VALUE(RIGHT(ZV$3,2)),RIGHT(ZV$3,1)),TRUE),#N/A)</f>
        <v>#N/A</v>
      </c>
      <c r="ZW37" s="9" t="e">
        <v>#N/A</v>
      </c>
      <c r="ZX37" s="2" t="e">
        <f>IFERROR(ZY37-VLOOKUP($A37,'TB2-1'!$A:$XEW,1+IFERROR(VALUE(RIGHT(ZX$3,2)),RIGHT(ZX$3,1)),TRUE),#N/A)</f>
        <v>#N/A</v>
      </c>
      <c r="ZY37" s="9" t="e">
        <v>#N/A</v>
      </c>
      <c r="ZZ37" s="2" t="e">
        <f>IFERROR(AAA37-VLOOKUP($A37,'TB2-1'!$A:$XEW,1+IFERROR(VALUE(RIGHT(ZZ$3,2)),RIGHT(ZZ$3,1)),TRUE),#N/A)</f>
        <v>#N/A</v>
      </c>
      <c r="AAA37" s="2" t="e">
        <f t="shared" si="85"/>
        <v>#N/A</v>
      </c>
      <c r="AAB37" s="2" t="e">
        <f>IFERROR(AAC37-VLOOKUP($A37,'TB2-1'!$A:$XEW,1+IFERROR(VALUE(RIGHT(AAB$3,2)),RIGHT(AAB$3,1)),TRUE),#N/A)</f>
        <v>#N/A</v>
      </c>
      <c r="AAC37" s="2" t="e">
        <f t="shared" si="85"/>
        <v>#N/A</v>
      </c>
      <c r="AAD37" s="2" t="e">
        <f>IFERROR(AAE37-VLOOKUP($A37,'TB2-1'!$A:$XEW,1+IFERROR(VALUE(RIGHT(AAD$3,2)),RIGHT(AAD$3,1)),TRUE),#N/A)</f>
        <v>#N/A</v>
      </c>
      <c r="AAE37" s="2" t="e">
        <f t="shared" si="85"/>
        <v>#N/A</v>
      </c>
      <c r="AAF37" s="2" t="e">
        <f>IFERROR(AAG37-VLOOKUP($A37,'TB2-1'!$A:$XEW,1+IFERROR(VALUE(RIGHT(AAF$3,2)),RIGHT(AAF$3,1)),TRUE),#N/A)</f>
        <v>#N/A</v>
      </c>
      <c r="AAG37" s="2" t="e">
        <f t="shared" si="85"/>
        <v>#N/A</v>
      </c>
      <c r="AAH37" s="2" t="e">
        <f>IFERROR(AAI37-VLOOKUP($A37,'TB2-1'!$A:$XEW,1+IFERROR(VALUE(RIGHT(AAH$3,2)),RIGHT(AAH$3,1)),TRUE),#N/A)</f>
        <v>#N/A</v>
      </c>
      <c r="AAI37" s="2" t="e">
        <f t="shared" si="85"/>
        <v>#N/A</v>
      </c>
      <c r="AAJ37" s="2" t="e">
        <f>IFERROR(AAK37-VLOOKUP($A37,'TB2-1'!$A:$XEW,1+IFERROR(VALUE(RIGHT(AAJ$3,2)),RIGHT(AAJ$3,1)),TRUE),#N/A)</f>
        <v>#N/A</v>
      </c>
      <c r="AAK37" s="2" t="e">
        <f t="shared" si="85"/>
        <v>#N/A</v>
      </c>
      <c r="AAL37" s="2" t="e">
        <f>IFERROR(AAM37-VLOOKUP($A37,'TB2-1'!$A:$XEW,1+IFERROR(VALUE(RIGHT(AAL$3,2)),RIGHT(AAL$3,1)),TRUE),#N/A)</f>
        <v>#N/A</v>
      </c>
      <c r="AAM37" s="2" t="e">
        <f t="shared" si="85"/>
        <v>#N/A</v>
      </c>
      <c r="AAN37" s="2" t="e">
        <f>IFERROR(AAO37-VLOOKUP($A37,'TB2-1'!$A:$XEW,1+IFERROR(VALUE(RIGHT(AAN$3,2)),RIGHT(AAN$3,1)),TRUE),#N/A)</f>
        <v>#N/A</v>
      </c>
      <c r="AAO37" s="2" t="e">
        <f t="shared" si="1173"/>
        <v>#N/A</v>
      </c>
      <c r="AAP37" s="2" t="e">
        <f>IFERROR(AAQ37-VLOOKUP($A37,'TB2-1'!$A:$XEW,1+IFERROR(VALUE(RIGHT(AAP$3,2)),RIGHT(AAP$3,1)),TRUE),#N/A)</f>
        <v>#N/A</v>
      </c>
      <c r="AAQ37" s="2" t="e">
        <f t="shared" si="86"/>
        <v>#N/A</v>
      </c>
      <c r="AAR37" s="2" t="e">
        <f>IFERROR(AAS37-VLOOKUP($A37,'TB2-1'!$A:$XEW,1+IFERROR(VALUE(RIGHT(AAR$3,2)),RIGHT(AAR$3,1)),TRUE),#N/A)</f>
        <v>#N/A</v>
      </c>
      <c r="AAS37" s="2" t="e">
        <f t="shared" si="87"/>
        <v>#N/A</v>
      </c>
      <c r="AAT37" s="5" t="e">
        <f>IFERROR(AAU37-VLOOKUP($A37,'TB2-1'!$A:$XEW,1+IFERROR(VALUE(RIGHT(AAT$3,2)),RIGHT(AAT$3,1)),TRUE),#N/A)</f>
        <v>#N/A</v>
      </c>
      <c r="AAU37" s="9" t="e">
        <v>#N/A</v>
      </c>
      <c r="AAV37" s="5" t="e">
        <f>IFERROR(AAW37-VLOOKUP($A37,'TB2-1'!$A:$XEW,1+IFERROR(VALUE(RIGHT(AAV$3,2)),RIGHT(AAV$3,1)),TRUE),#N/A)</f>
        <v>#N/A</v>
      </c>
      <c r="AAW37" s="9" t="e">
        <v>#N/A</v>
      </c>
      <c r="AAX37" s="5" t="e">
        <f>IFERROR(AAY37-VLOOKUP($A37,'TB2-1'!$A:$XEW,1+IFERROR(VALUE(RIGHT(AAX$3,2)),RIGHT(AAX$3,1)),TRUE),#N/A)</f>
        <v>#N/A</v>
      </c>
      <c r="AAY37" s="9" t="e">
        <v>#N/A</v>
      </c>
      <c r="AAZ37" s="5" t="e">
        <f>IFERROR(ABA37-VLOOKUP($A37,'TB2-1'!$A:$XEW,1+IFERROR(VALUE(RIGHT(AAZ$3,2)),RIGHT(AAZ$3,1)),TRUE),#N/A)</f>
        <v>#N/A</v>
      </c>
      <c r="ABA37" s="9" t="e">
        <v>#N/A</v>
      </c>
      <c r="ABB37" s="5" t="e">
        <f>IFERROR(ABC37-VLOOKUP($A37,'TB2-1'!$A:$XEW,1+IFERROR(VALUE(RIGHT(ABB$3,2)),RIGHT(ABB$3,1)),TRUE),#N/A)</f>
        <v>#N/A</v>
      </c>
      <c r="ABC37" s="9" t="e">
        <v>#N/A</v>
      </c>
      <c r="ABD37" s="5" t="e">
        <f>IFERROR(ABE37-VLOOKUP($A37,'TB2-1'!$A:$XEW,1+IFERROR(VALUE(RIGHT(ABD$3,2)),RIGHT(ABD$3,1)),TRUE),#N/A)</f>
        <v>#N/A</v>
      </c>
      <c r="ABE37" s="9" t="e">
        <v>#N/A</v>
      </c>
      <c r="ABF37" s="5" t="e">
        <f>IFERROR(ABG37-VLOOKUP($A37,'TB2-1'!$A:$XEW,1+IFERROR(VALUE(RIGHT(ABF$3,2)),RIGHT(ABF$3,1)),TRUE),#N/A)</f>
        <v>#N/A</v>
      </c>
      <c r="ABG37" s="9" t="e">
        <v>#N/A</v>
      </c>
      <c r="ABH37" s="5" t="e">
        <f>IFERROR(ABI37-VLOOKUP($A37,'TB2-1'!$A:$XEW,1+IFERROR(VALUE(RIGHT(ABH$3,2)),RIGHT(ABH$3,1)),TRUE),#N/A)</f>
        <v>#N/A</v>
      </c>
      <c r="ABI37" s="9" t="e">
        <v>#N/A</v>
      </c>
      <c r="ABJ37" s="5" t="e">
        <f>IFERROR(ABK37-VLOOKUP($A37,'TB2-1'!$A:$XEW,1+IFERROR(VALUE(RIGHT(ABJ$3,2)),RIGHT(ABJ$3,1)),TRUE),#N/A)</f>
        <v>#N/A</v>
      </c>
      <c r="ABK37" s="5" t="e">
        <f t="shared" si="88"/>
        <v>#N/A</v>
      </c>
      <c r="ABL37" s="5" t="e">
        <f>IFERROR(ABM37-VLOOKUP($A37,'TB2-1'!$A:$XEW,1+IFERROR(VALUE(RIGHT(ABL$3,2)),RIGHT(ABL$3,1)),TRUE),#N/A)</f>
        <v>#N/A</v>
      </c>
      <c r="ABM37" s="5" t="e">
        <f t="shared" si="88"/>
        <v>#N/A</v>
      </c>
      <c r="ABN37" s="5" t="e">
        <f>IFERROR(ABO37-VLOOKUP($A37,'TB2-1'!$A:$XEW,1+IFERROR(VALUE(RIGHT(ABN$3,2)),RIGHT(ABN$3,1)),TRUE),#N/A)</f>
        <v>#N/A</v>
      </c>
      <c r="ABO37" s="5" t="e">
        <f t="shared" si="88"/>
        <v>#N/A</v>
      </c>
      <c r="ABP37" s="5" t="e">
        <f>IFERROR(ABQ37-VLOOKUP($A37,'TB2-1'!$A:$XEW,1+IFERROR(VALUE(RIGHT(ABP$3,2)),RIGHT(ABP$3,1)),TRUE),#N/A)</f>
        <v>#N/A</v>
      </c>
      <c r="ABQ37" s="5" t="e">
        <f t="shared" si="88"/>
        <v>#N/A</v>
      </c>
      <c r="ABR37" s="5" t="e">
        <f>IFERROR(ABS37-VLOOKUP($A37,'TB2-1'!$A:$XEW,1+IFERROR(VALUE(RIGHT(ABR$3,2)),RIGHT(ABR$3,1)),TRUE),#N/A)</f>
        <v>#N/A</v>
      </c>
      <c r="ABS37" s="5" t="e">
        <f t="shared" si="88"/>
        <v>#N/A</v>
      </c>
      <c r="ABT37" s="5" t="e">
        <f>IFERROR(ABU37-VLOOKUP($A37,'TB2-1'!$A:$XEW,1+IFERROR(VALUE(RIGHT(ABT$3,2)),RIGHT(ABT$3,1)),TRUE),#N/A)</f>
        <v>#N/A</v>
      </c>
      <c r="ABU37" s="5" t="e">
        <f t="shared" si="88"/>
        <v>#N/A</v>
      </c>
      <c r="ABV37" s="5" t="e">
        <f>IFERROR(ABW37-VLOOKUP($A37,'TB2-1'!$A:$XEW,1+IFERROR(VALUE(RIGHT(ABV$3,2)),RIGHT(ABV$3,1)),TRUE),#N/A)</f>
        <v>#N/A</v>
      </c>
      <c r="ABW37" s="5" t="e">
        <f t="shared" si="88"/>
        <v>#N/A</v>
      </c>
      <c r="ABX37" s="5" t="e">
        <f>IFERROR(ABY37-VLOOKUP($A37,'TB2-1'!$A:$XEW,1+IFERROR(VALUE(RIGHT(ABX$3,2)),RIGHT(ABX$3,1)),TRUE),#N/A)</f>
        <v>#N/A</v>
      </c>
      <c r="ABY37" s="5" t="e">
        <f t="shared" si="1175"/>
        <v>#N/A</v>
      </c>
      <c r="ABZ37" s="5" t="e">
        <f>IFERROR(ACA37-VLOOKUP($A37,'TB2-1'!$A:$XEW,1+IFERROR(VALUE(RIGHT(ABZ$3,2)),RIGHT(ABZ$3,1)),TRUE),#N/A)</f>
        <v>#N/A</v>
      </c>
      <c r="ACA37" s="5" t="e">
        <f t="shared" si="89"/>
        <v>#N/A</v>
      </c>
      <c r="ACB37" s="5" t="e">
        <f>IFERROR(ACC37-VLOOKUP($A37,'TB2-1'!$A:$XEW,1+IFERROR(VALUE(RIGHT(ACB$3,2)),RIGHT(ACB$3,1)),TRUE),#N/A)</f>
        <v>#N/A</v>
      </c>
      <c r="ACC37" s="5" t="e">
        <f t="shared" si="90"/>
        <v>#N/A</v>
      </c>
      <c r="ACE37" s="2">
        <f>Config!G33</f>
        <v>2000.001</v>
      </c>
      <c r="ACF37" s="6" t="e">
        <v>#N/A</v>
      </c>
      <c r="ACG37" s="6" t="e">
        <v>#N/A</v>
      </c>
      <c r="ACH37" s="6" t="e">
        <v>#N/A</v>
      </c>
      <c r="ACI37" s="6" t="e">
        <v>#N/A</v>
      </c>
      <c r="ACJ37" s="6" t="e">
        <v>#N/A</v>
      </c>
      <c r="ACK37" s="6" t="e">
        <v>#N/A</v>
      </c>
      <c r="ACL37" s="6" t="e">
        <v>#N/A</v>
      </c>
      <c r="ACM37" s="6" t="e">
        <v>#N/A</v>
      </c>
      <c r="ACN37" s="6" t="e">
        <v>#N/A</v>
      </c>
      <c r="ACO37" s="6" t="e">
        <v>#N/A</v>
      </c>
      <c r="ACP37" s="6" t="e">
        <v>#N/A</v>
      </c>
      <c r="ACQ37" s="6" t="e">
        <v>#N/A</v>
      </c>
      <c r="ACR37" s="6" t="e">
        <v>#N/A</v>
      </c>
      <c r="ACS37" s="6" t="e">
        <v>#N/A</v>
      </c>
      <c r="ACT37" s="6" t="e">
        <v>#N/A</v>
      </c>
      <c r="ACU37" s="6" t="e">
        <v>#N/A</v>
      </c>
      <c r="ACV37" s="6" t="e">
        <v>#N/A</v>
      </c>
      <c r="ACW37" s="6" t="e">
        <v>#N/A</v>
      </c>
    </row>
    <row r="38" spans="1:777" ht="15.75" thickBot="1" x14ac:dyDescent="0.3">
      <c r="A38" s="2">
        <f>Config!G34</f>
        <v>2500.0010000000002</v>
      </c>
      <c r="B38" s="84" t="e">
        <v>#N/A</v>
      </c>
      <c r="C38" s="5" t="e">
        <f>IFERROR(B38+VLOOKUP($A38,'TB2-1'!$A:$XEW,1+IFERROR(VALUE(RIGHT(B$3,2)),RIGHT(B$3,1)),TRUE),#N/A)</f>
        <v>#N/A</v>
      </c>
      <c r="D38" s="10" t="e">
        <f t="shared" si="1"/>
        <v>#N/A</v>
      </c>
      <c r="E38" s="5" t="e">
        <f>IFERROR(D38+VLOOKUP($A38,'TB2-1'!$A:$XEW,1+IFERROR(VALUE(RIGHT(D$3,2)),RIGHT(D$3,1)),TRUE),#N/A)</f>
        <v>#N/A</v>
      </c>
      <c r="F38" s="10" t="e">
        <f t="shared" si="1"/>
        <v>#N/A</v>
      </c>
      <c r="G38" s="5" t="e">
        <f>IFERROR(F38+VLOOKUP($A38,'TB2-1'!$A:$XEW,1+IFERROR(VALUE(RIGHT(F$3,2)),RIGHT(F$3,1)),TRUE),#N/A)</f>
        <v>#N/A</v>
      </c>
      <c r="H38" s="10" t="e">
        <f t="shared" si="1"/>
        <v>#N/A</v>
      </c>
      <c r="I38" s="5" t="e">
        <f>IFERROR(H38+VLOOKUP($A38,'TB2-1'!$A:$XEW,1+IFERROR(VALUE(RIGHT(H$3,2)),RIGHT(H$3,1)),TRUE),#N/A)</f>
        <v>#N/A</v>
      </c>
      <c r="J38" s="10" t="e">
        <f t="shared" si="1"/>
        <v>#N/A</v>
      </c>
      <c r="K38" s="5" t="e">
        <f>IFERROR(J38+VLOOKUP($A38,'TB2-1'!$A:$XEW,1+IFERROR(VALUE(RIGHT(J$3,2)),RIGHT(J$3,1)),TRUE),#N/A)</f>
        <v>#N/A</v>
      </c>
      <c r="L38" s="10" t="e">
        <f t="shared" si="1"/>
        <v>#N/A</v>
      </c>
      <c r="M38" s="5" t="e">
        <f>IFERROR(L38+VLOOKUP($A38,'TB2-1'!$A:$XEW,1+IFERROR(VALUE(RIGHT(L$3,2)),RIGHT(L$3,1)),TRUE),#N/A)</f>
        <v>#N/A</v>
      </c>
      <c r="N38" s="10" t="e">
        <f t="shared" si="1"/>
        <v>#N/A</v>
      </c>
      <c r="O38" s="5" t="e">
        <f>IFERROR(N38+VLOOKUP($A38,'TB2-1'!$A:$XEW,1+IFERROR(VALUE(RIGHT(N$3,2)),RIGHT(N$3,1)),TRUE),#N/A)</f>
        <v>#N/A</v>
      </c>
      <c r="P38" s="10" t="e">
        <f t="shared" si="1"/>
        <v>#N/A</v>
      </c>
      <c r="Q38" s="5" t="e">
        <f>IFERROR(P38+VLOOKUP($A38,'TB2-1'!$A:$XEW,1+IFERROR(VALUE(RIGHT(P$3,2)),RIGHT(P$3,1)),TRUE),#N/A)</f>
        <v>#N/A</v>
      </c>
      <c r="R38" s="10" t="e">
        <f t="shared" si="1149"/>
        <v>#N/A</v>
      </c>
      <c r="S38" s="5" t="e">
        <f>IFERROR(R38+VLOOKUP($A38,'TB2-1'!$A:$XEW,1+IFERROR(VALUE(RIGHT(R$3,2)),RIGHT(R$3,1)),TRUE),#N/A)</f>
        <v>#N/A</v>
      </c>
      <c r="T38" s="10" t="e">
        <f t="shared" si="2"/>
        <v>#N/A</v>
      </c>
      <c r="U38" s="5" t="e">
        <f>IFERROR(T38+VLOOKUP($A38,'TB2-1'!$A:$XEW,1+IFERROR(VALUE(RIGHT(T$3,2)),RIGHT(T$3,1)),TRUE),#N/A)</f>
        <v>#N/A</v>
      </c>
      <c r="V38" s="10" t="e">
        <f t="shared" si="3"/>
        <v>#N/A</v>
      </c>
      <c r="W38" s="5" t="e">
        <f>IFERROR(V38+VLOOKUP($A38,'TB2-1'!$A:$XEW,1+IFERROR(VALUE(RIGHT(V$3,2)),RIGHT(V$3,1)),TRUE),#N/A)</f>
        <v>#N/A</v>
      </c>
      <c r="X38" s="10" t="e">
        <f t="shared" si="4"/>
        <v>#N/A</v>
      </c>
      <c r="Y38" s="5" t="e">
        <f>IFERROR(X38+VLOOKUP($A38,'TB2-1'!$A:$XEW,1+IFERROR(VALUE(RIGHT(X$3,2)),RIGHT(X$3,1)),TRUE),#N/A)</f>
        <v>#N/A</v>
      </c>
      <c r="Z38" s="10" t="e">
        <f t="shared" si="5"/>
        <v>#N/A</v>
      </c>
      <c r="AA38" s="5" t="e">
        <f>IFERROR(Z38+VLOOKUP($A38,'TB2-1'!$A:$XEW,1+IFERROR(VALUE(RIGHT(Z$3,2)),RIGHT(Z$3,1)),TRUE),#N/A)</f>
        <v>#N/A</v>
      </c>
      <c r="AB38" s="10" t="e">
        <f t="shared" si="6"/>
        <v>#N/A</v>
      </c>
      <c r="AC38" s="5" t="e">
        <f>IFERROR(AB38+VLOOKUP($A38,'TB2-1'!$A:$XEW,1+IFERROR(VALUE(RIGHT(AB$3,2)),RIGHT(AB$3,1)),TRUE),#N/A)</f>
        <v>#N/A</v>
      </c>
      <c r="AD38" s="10" t="e">
        <f t="shared" si="7"/>
        <v>#N/A</v>
      </c>
      <c r="AE38" s="5" t="e">
        <f>IFERROR(AD38+VLOOKUP($A38,'TB2-1'!$A:$XEW,1+IFERROR(VALUE(RIGHT(AD$3,2)),RIGHT(AD$3,1)),TRUE),#N/A)</f>
        <v>#N/A</v>
      </c>
      <c r="AF38" s="10" t="e">
        <f t="shared" si="8"/>
        <v>#N/A</v>
      </c>
      <c r="AG38" s="5" t="e">
        <f>IFERROR(AF38+VLOOKUP($A38,'TB2-1'!$A:$XEW,1+IFERROR(VALUE(RIGHT(AF$3,2)),RIGHT(AF$3,1)),TRUE),#N/A)</f>
        <v>#N/A</v>
      </c>
      <c r="AH38" s="10" t="e">
        <f t="shared" si="9"/>
        <v>#N/A</v>
      </c>
      <c r="AI38" s="5" t="e">
        <f>IFERROR(AH38+VLOOKUP($A38,'TB2-1'!$A:$XEW,1+IFERROR(VALUE(RIGHT(AH$3,2)),RIGHT(AH$3,1)),TRUE),#N/A)</f>
        <v>#N/A</v>
      </c>
      <c r="AJ38" s="10" t="e">
        <f t="shared" si="10"/>
        <v>#N/A</v>
      </c>
      <c r="AK38" s="5" t="e">
        <f>IFERROR(AJ38+VLOOKUP($A38,'TB2-1'!$A:$XEW,1+IFERROR(VALUE(RIGHT(AJ$3,2)),RIGHT(AJ$3,1)),TRUE),#N/A)</f>
        <v>#N/A</v>
      </c>
      <c r="AL38" s="84" t="e">
        <v>#N/A</v>
      </c>
      <c r="AM38" s="6" t="e">
        <f>IFERROR(AL38+VLOOKUP($A38,'TB2-1'!$A:$XEW,1+IFERROR(VALUE(RIGHT(AL$3,2)),RIGHT(AL$3,1)),TRUE),#N/A)</f>
        <v>#N/A</v>
      </c>
      <c r="AN38" s="6" t="e">
        <f t="shared" si="11"/>
        <v>#N/A</v>
      </c>
      <c r="AO38" s="6" t="e">
        <f>IFERROR(AN38+VLOOKUP($A38,'TB2-1'!$A:$XEW,1+IFERROR(VALUE(RIGHT(AN$3,2)),RIGHT(AN$3,1)),TRUE),#N/A)</f>
        <v>#N/A</v>
      </c>
      <c r="AP38" s="6" t="e">
        <f t="shared" si="11"/>
        <v>#N/A</v>
      </c>
      <c r="AQ38" s="6" t="e">
        <f>IFERROR(AP38+VLOOKUP($A38,'TB2-1'!$A:$XEW,1+IFERROR(VALUE(RIGHT(AP$3,2)),RIGHT(AP$3,1)),TRUE),#N/A)</f>
        <v>#N/A</v>
      </c>
      <c r="AR38" s="6" t="e">
        <f t="shared" si="11"/>
        <v>#N/A</v>
      </c>
      <c r="AS38" s="6" t="e">
        <f>IFERROR(AR38+VLOOKUP($A38,'TB2-1'!$A:$XEW,1+IFERROR(VALUE(RIGHT(AR$3,2)),RIGHT(AR$3,1)),TRUE),#N/A)</f>
        <v>#N/A</v>
      </c>
      <c r="AT38" s="6" t="e">
        <f t="shared" si="11"/>
        <v>#N/A</v>
      </c>
      <c r="AU38" s="6" t="e">
        <f>IFERROR(AT38+VLOOKUP($A38,'TB2-1'!$A:$XEW,1+IFERROR(VALUE(RIGHT(AT$3,2)),RIGHT(AT$3,1)),TRUE),#N/A)</f>
        <v>#N/A</v>
      </c>
      <c r="AV38" s="6" t="e">
        <f t="shared" si="11"/>
        <v>#N/A</v>
      </c>
      <c r="AW38" s="6" t="e">
        <f>IFERROR(AV38+VLOOKUP($A38,'TB2-1'!$A:$XEW,1+IFERROR(VALUE(RIGHT(AV$3,2)),RIGHT(AV$3,1)),TRUE),#N/A)</f>
        <v>#N/A</v>
      </c>
      <c r="AX38" s="6" t="e">
        <f t="shared" si="11"/>
        <v>#N/A</v>
      </c>
      <c r="AY38" s="6" t="e">
        <f>IFERROR(AX38+VLOOKUP($A38,'TB2-1'!$A:$XEW,1+IFERROR(VALUE(RIGHT(AX$3,2)),RIGHT(AX$3,1)),TRUE),#N/A)</f>
        <v>#N/A</v>
      </c>
      <c r="AZ38" s="6" t="e">
        <f t="shared" si="11"/>
        <v>#N/A</v>
      </c>
      <c r="BA38" s="6" t="e">
        <f>IFERROR(AZ38+VLOOKUP($A38,'TB2-1'!$A:$XEW,1+IFERROR(VALUE(RIGHT(AZ$3,2)),RIGHT(AZ$3,1)),TRUE),#N/A)</f>
        <v>#N/A</v>
      </c>
      <c r="BB38" s="6" t="e">
        <f t="shared" si="1150"/>
        <v>#N/A</v>
      </c>
      <c r="BC38" s="6" t="e">
        <f>IFERROR(BB38+VLOOKUP($A38,'TB2-1'!$A:$XEW,1+IFERROR(VALUE(RIGHT(BB$3,2)),RIGHT(BB$3,1)),TRUE),#N/A)</f>
        <v>#N/A</v>
      </c>
      <c r="BD38" s="6" t="e">
        <f t="shared" si="12"/>
        <v>#N/A</v>
      </c>
      <c r="BE38" s="6" t="e">
        <f>IFERROR(BD38+VLOOKUP($A38,'TB2-1'!$A:$XEW,1+IFERROR(VALUE(RIGHT(BD$3,2)),RIGHT(BD$3,1)),TRUE),#N/A)</f>
        <v>#N/A</v>
      </c>
      <c r="BF38" s="6" t="e">
        <f t="shared" si="13"/>
        <v>#N/A</v>
      </c>
      <c r="BG38" s="6" t="e">
        <f>IFERROR(BF38+VLOOKUP($A38,'TB2-1'!$A:$XEW,1+IFERROR(VALUE(RIGHT(BF$3,2)),RIGHT(BF$3,1)),TRUE),#N/A)</f>
        <v>#N/A</v>
      </c>
      <c r="BH38" s="6" t="e">
        <f t="shared" si="14"/>
        <v>#N/A</v>
      </c>
      <c r="BI38" s="6" t="e">
        <f>IFERROR(BH38+VLOOKUP($A38,'TB2-1'!$A:$XEW,1+IFERROR(VALUE(RIGHT(BH$3,2)),RIGHT(BH$3,1)),TRUE),#N/A)</f>
        <v>#N/A</v>
      </c>
      <c r="BJ38" s="6" t="e">
        <f t="shared" si="15"/>
        <v>#N/A</v>
      </c>
      <c r="BK38" s="6" t="e">
        <f>IFERROR(BJ38+VLOOKUP($A38,'TB2-1'!$A:$XEW,1+IFERROR(VALUE(RIGHT(BJ$3,2)),RIGHT(BJ$3,1)),TRUE),#N/A)</f>
        <v>#N/A</v>
      </c>
      <c r="BL38" s="6" t="e">
        <f t="shared" si="16"/>
        <v>#N/A</v>
      </c>
      <c r="BM38" s="6" t="e">
        <f>IFERROR(BL38+VLOOKUP($A38,'TB2-1'!$A:$XEW,1+IFERROR(VALUE(RIGHT(BL$3,2)),RIGHT(BL$3,1)),TRUE),#N/A)</f>
        <v>#N/A</v>
      </c>
      <c r="BN38" s="6" t="e">
        <f t="shared" si="17"/>
        <v>#N/A</v>
      </c>
      <c r="BO38" s="6" t="e">
        <f>IFERROR(BN38+VLOOKUP($A38,'TB2-1'!$A:$XEW,1+IFERROR(VALUE(RIGHT(BN$3,2)),RIGHT(BN$3,1)),TRUE),#N/A)</f>
        <v>#N/A</v>
      </c>
      <c r="BP38" s="6" t="e">
        <f t="shared" si="18"/>
        <v>#N/A</v>
      </c>
      <c r="BQ38" s="6" t="e">
        <f>IFERROR(BP38+VLOOKUP($A38,'TB2-1'!$A:$XEW,1+IFERROR(VALUE(RIGHT(BP$3,2)),RIGHT(BP$3,1)),TRUE),#N/A)</f>
        <v>#N/A</v>
      </c>
      <c r="BR38" s="6" t="e">
        <f t="shared" si="19"/>
        <v>#N/A</v>
      </c>
      <c r="BS38" s="6" t="e">
        <f>IFERROR(BR38+VLOOKUP($A38,'TB2-1'!$A:$XEW,1+IFERROR(VALUE(RIGHT(BR$3,2)),RIGHT(BR$3,1)),TRUE),#N/A)</f>
        <v>#N/A</v>
      </c>
      <c r="BT38" s="6" t="e">
        <f t="shared" si="20"/>
        <v>#N/A</v>
      </c>
      <c r="BU38" s="6" t="e">
        <f>IFERROR(BT38+VLOOKUP($A38,'TB2-1'!$A:$XEW,1+IFERROR(VALUE(RIGHT(BT$3,2)),RIGHT(BT$3,1)),TRUE),#N/A)</f>
        <v>#N/A</v>
      </c>
      <c r="BV38" s="84" t="e">
        <v>#N/A</v>
      </c>
      <c r="BW38" s="5" t="e">
        <f>IFERROR(BV38+VLOOKUP($A38,'TB2-1'!$A:$XEW,1+IFERROR(VALUE(RIGHT(BV$3,2)),RIGHT(BV$3,1)),TRUE),#N/A)</f>
        <v>#N/A</v>
      </c>
      <c r="BX38" s="10" t="e">
        <f t="shared" si="21"/>
        <v>#N/A</v>
      </c>
      <c r="BY38" s="5" t="e">
        <f>IFERROR(BX38+VLOOKUP($A38,'TB2-1'!$A:$XEW,1+IFERROR(VALUE(RIGHT(BX$3,2)),RIGHT(BX$3,1)),TRUE),#N/A)</f>
        <v>#N/A</v>
      </c>
      <c r="BZ38" s="10" t="e">
        <f t="shared" si="21"/>
        <v>#N/A</v>
      </c>
      <c r="CA38" s="5" t="e">
        <f>IFERROR(BZ38+VLOOKUP($A38,'TB2-1'!$A:$XEW,1+IFERROR(VALUE(RIGHT(BZ$3,2)),RIGHT(BZ$3,1)),TRUE),#N/A)</f>
        <v>#N/A</v>
      </c>
      <c r="CB38" s="10" t="e">
        <f t="shared" si="21"/>
        <v>#N/A</v>
      </c>
      <c r="CC38" s="5" t="e">
        <f>IFERROR(CB38+VLOOKUP($A38,'TB2-1'!$A:$XEW,1+IFERROR(VALUE(RIGHT(CB$3,2)),RIGHT(CB$3,1)),TRUE),#N/A)</f>
        <v>#N/A</v>
      </c>
      <c r="CD38" s="10" t="e">
        <f t="shared" si="21"/>
        <v>#N/A</v>
      </c>
      <c r="CE38" s="5" t="e">
        <f>IFERROR(CD38+VLOOKUP($A38,'TB2-1'!$A:$XEW,1+IFERROR(VALUE(RIGHT(CD$3,2)),RIGHT(CD$3,1)),TRUE),#N/A)</f>
        <v>#N/A</v>
      </c>
      <c r="CF38" s="10" t="e">
        <f t="shared" si="21"/>
        <v>#N/A</v>
      </c>
      <c r="CG38" s="5" t="e">
        <f>IFERROR(CF38+VLOOKUP($A38,'TB2-1'!$A:$XEW,1+IFERROR(VALUE(RIGHT(CF$3,2)),RIGHT(CF$3,1)),TRUE),#N/A)</f>
        <v>#N/A</v>
      </c>
      <c r="CH38" s="10" t="e">
        <f t="shared" si="21"/>
        <v>#N/A</v>
      </c>
      <c r="CI38" s="5" t="e">
        <f>IFERROR(CH38+VLOOKUP($A38,'TB2-1'!$A:$XEW,1+IFERROR(VALUE(RIGHT(CH$3,2)),RIGHT(CH$3,1)),TRUE),#N/A)</f>
        <v>#N/A</v>
      </c>
      <c r="CJ38" s="10" t="e">
        <f t="shared" si="21"/>
        <v>#N/A</v>
      </c>
      <c r="CK38" s="5" t="e">
        <f>IFERROR(CJ38+VLOOKUP($A38,'TB2-1'!$A:$XEW,1+IFERROR(VALUE(RIGHT(CJ$3,2)),RIGHT(CJ$3,1)),TRUE),#N/A)</f>
        <v>#N/A</v>
      </c>
      <c r="CL38" s="10" t="e">
        <f t="shared" si="1151"/>
        <v>#N/A</v>
      </c>
      <c r="CM38" s="5" t="e">
        <f>IFERROR(CL38+VLOOKUP($A38,'TB2-1'!$A:$XEW,1+IFERROR(VALUE(RIGHT(CL$3,2)),RIGHT(CL$3,1)),TRUE),#N/A)</f>
        <v>#N/A</v>
      </c>
      <c r="CN38" s="10" t="e">
        <f t="shared" si="22"/>
        <v>#N/A</v>
      </c>
      <c r="CO38" s="5" t="e">
        <f>IFERROR(CN38+VLOOKUP($A38,'TB2-1'!$A:$XEW,1+IFERROR(VALUE(RIGHT(CN$3,2)),RIGHT(CN$3,1)),TRUE),#N/A)</f>
        <v>#N/A</v>
      </c>
      <c r="CP38" s="10" t="e">
        <f t="shared" si="23"/>
        <v>#N/A</v>
      </c>
      <c r="CQ38" s="5" t="e">
        <f>IFERROR(CP38+VLOOKUP($A38,'TB2-1'!$A:$XEW,1+IFERROR(VALUE(RIGHT(CP$3,2)),RIGHT(CP$3,1)),TRUE),#N/A)</f>
        <v>#N/A</v>
      </c>
      <c r="CR38" s="10" t="e">
        <f t="shared" si="24"/>
        <v>#N/A</v>
      </c>
      <c r="CS38" s="5" t="e">
        <f>IFERROR(CR38+VLOOKUP($A38,'TB2-1'!$A:$XEW,1+IFERROR(VALUE(RIGHT(CR$3,2)),RIGHT(CR$3,1)),TRUE),#N/A)</f>
        <v>#N/A</v>
      </c>
      <c r="CT38" s="10" t="e">
        <f t="shared" si="25"/>
        <v>#N/A</v>
      </c>
      <c r="CU38" s="5" t="e">
        <f>IFERROR(CT38+VLOOKUP($A38,'TB2-1'!$A:$XEW,1+IFERROR(VALUE(RIGHT(CT$3,2)),RIGHT(CT$3,1)),TRUE),#N/A)</f>
        <v>#N/A</v>
      </c>
      <c r="CV38" s="10" t="e">
        <f t="shared" si="26"/>
        <v>#N/A</v>
      </c>
      <c r="CW38" s="5" t="e">
        <f>IFERROR(CV38+VLOOKUP($A38,'TB2-1'!$A:$XEW,1+IFERROR(VALUE(RIGHT(CV$3,2)),RIGHT(CV$3,1)),TRUE),#N/A)</f>
        <v>#N/A</v>
      </c>
      <c r="CX38" s="10" t="e">
        <f t="shared" si="27"/>
        <v>#N/A</v>
      </c>
      <c r="CY38" s="5" t="e">
        <f>IFERROR(CX38+VLOOKUP($A38,'TB2-1'!$A:$XEW,1+IFERROR(VALUE(RIGHT(CX$3,2)),RIGHT(CX$3,1)),TRUE),#N/A)</f>
        <v>#N/A</v>
      </c>
      <c r="CZ38" s="10" t="e">
        <f t="shared" si="28"/>
        <v>#N/A</v>
      </c>
      <c r="DA38" s="5" t="e">
        <f>IFERROR(CZ38+VLOOKUP($A38,'TB2-1'!$A:$XEW,1+IFERROR(VALUE(RIGHT(CZ$3,2)),RIGHT(CZ$3,1)),TRUE),#N/A)</f>
        <v>#N/A</v>
      </c>
      <c r="DB38" s="10" t="e">
        <f t="shared" si="29"/>
        <v>#N/A</v>
      </c>
      <c r="DC38" s="5" t="e">
        <f>IFERROR(DB38+VLOOKUP($A38,'TB2-1'!$A:$XEW,1+IFERROR(VALUE(RIGHT(DB$3,2)),RIGHT(DB$3,1)),TRUE),#N/A)</f>
        <v>#N/A</v>
      </c>
      <c r="DD38" s="10" t="e">
        <f t="shared" si="30"/>
        <v>#N/A</v>
      </c>
      <c r="DE38" s="5" t="e">
        <f>IFERROR(DD38+VLOOKUP($A38,'TB2-1'!$A:$XEW,1+IFERROR(VALUE(RIGHT(DD$3,2)),RIGHT(DD$3,1)),TRUE),#N/A)</f>
        <v>#N/A</v>
      </c>
      <c r="DF38" s="84" t="e">
        <v>#N/A</v>
      </c>
      <c r="DG38" s="6" t="e">
        <f>IFERROR(DF38+VLOOKUP($A38,'TB2-1'!$A:$XEW,1+IFERROR(VALUE(RIGHT(DF$3,2)),RIGHT(DF$3,1)),TRUE),#N/A)</f>
        <v>#N/A</v>
      </c>
      <c r="DH38" s="6" t="e">
        <f t="shared" si="31"/>
        <v>#N/A</v>
      </c>
      <c r="DI38" s="6" t="e">
        <f>IFERROR(DH38+VLOOKUP($A38,'TB2-1'!$A:$XEW,1+IFERROR(VALUE(RIGHT(DH$3,2)),RIGHT(DH$3,1)),TRUE),#N/A)</f>
        <v>#N/A</v>
      </c>
      <c r="DJ38" s="6" t="e">
        <f t="shared" si="31"/>
        <v>#N/A</v>
      </c>
      <c r="DK38" s="6" t="e">
        <f>IFERROR(DJ38+VLOOKUP($A38,'TB2-1'!$A:$XEW,1+IFERROR(VALUE(RIGHT(DJ$3,2)),RIGHT(DJ$3,1)),TRUE),#N/A)</f>
        <v>#N/A</v>
      </c>
      <c r="DL38" s="6" t="e">
        <f t="shared" si="31"/>
        <v>#N/A</v>
      </c>
      <c r="DM38" s="6" t="e">
        <f>IFERROR(DL38+VLOOKUP($A38,'TB2-1'!$A:$XEW,1+IFERROR(VALUE(RIGHT(DL$3,2)),RIGHT(DL$3,1)),TRUE),#N/A)</f>
        <v>#N/A</v>
      </c>
      <c r="DN38" s="6" t="e">
        <f t="shared" si="31"/>
        <v>#N/A</v>
      </c>
      <c r="DO38" s="6" t="e">
        <f>IFERROR(DN38+VLOOKUP($A38,'TB2-1'!$A:$XEW,1+IFERROR(VALUE(RIGHT(DN$3,2)),RIGHT(DN$3,1)),TRUE),#N/A)</f>
        <v>#N/A</v>
      </c>
      <c r="DP38" s="6" t="e">
        <f t="shared" si="31"/>
        <v>#N/A</v>
      </c>
      <c r="DQ38" s="6" t="e">
        <f>IFERROR(DP38+VLOOKUP($A38,'TB2-1'!$A:$XEW,1+IFERROR(VALUE(RIGHT(DP$3,2)),RIGHT(DP$3,1)),TRUE),#N/A)</f>
        <v>#N/A</v>
      </c>
      <c r="DR38" s="6" t="e">
        <f t="shared" si="31"/>
        <v>#N/A</v>
      </c>
      <c r="DS38" s="6" t="e">
        <f>IFERROR(DR38+VLOOKUP($A38,'TB2-1'!$A:$XEW,1+IFERROR(VALUE(RIGHT(DR$3,2)),RIGHT(DR$3,1)),TRUE),#N/A)</f>
        <v>#N/A</v>
      </c>
      <c r="DT38" s="6" t="e">
        <f t="shared" si="31"/>
        <v>#N/A</v>
      </c>
      <c r="DU38" s="6" t="e">
        <f>IFERROR(DT38+VLOOKUP($A38,'TB2-1'!$A:$XEW,1+IFERROR(VALUE(RIGHT(DT$3,2)),RIGHT(DT$3,1)),TRUE),#N/A)</f>
        <v>#N/A</v>
      </c>
      <c r="DV38" s="6" t="e">
        <f t="shared" si="1152"/>
        <v>#N/A</v>
      </c>
      <c r="DW38" s="6" t="e">
        <f>IFERROR(DV38+VLOOKUP($A38,'TB2-1'!$A:$XEW,1+IFERROR(VALUE(RIGHT(DV$3,2)),RIGHT(DV$3,1)),TRUE),#N/A)</f>
        <v>#N/A</v>
      </c>
      <c r="DX38" s="6" t="e">
        <f t="shared" si="32"/>
        <v>#N/A</v>
      </c>
      <c r="DY38" s="6" t="e">
        <f>IFERROR(DX38+VLOOKUP($A38,'TB2-1'!$A:$XEW,1+IFERROR(VALUE(RIGHT(DX$3,2)),RIGHT(DX$3,1)),TRUE),#N/A)</f>
        <v>#N/A</v>
      </c>
      <c r="DZ38" s="6" t="e">
        <f t="shared" si="33"/>
        <v>#N/A</v>
      </c>
      <c r="EA38" s="6" t="e">
        <f>IFERROR(DZ38+VLOOKUP($A38,'TB2-1'!$A:$XEW,1+IFERROR(VALUE(RIGHT(DZ$3,2)),RIGHT(DZ$3,1)),TRUE),#N/A)</f>
        <v>#N/A</v>
      </c>
      <c r="EB38" s="6" t="e">
        <f t="shared" si="34"/>
        <v>#N/A</v>
      </c>
      <c r="EC38" s="6" t="e">
        <f>IFERROR(EB38+VLOOKUP($A38,'TB2-1'!$A:$XEW,1+IFERROR(VALUE(RIGHT(EB$3,2)),RIGHT(EB$3,1)),TRUE),#N/A)</f>
        <v>#N/A</v>
      </c>
      <c r="ED38" s="6" t="e">
        <f t="shared" si="35"/>
        <v>#N/A</v>
      </c>
      <c r="EE38" s="6" t="e">
        <f>IFERROR(ED38+VLOOKUP($A38,'TB2-1'!$A:$XEW,1+IFERROR(VALUE(RIGHT(ED$3,2)),RIGHT(ED$3,1)),TRUE),#N/A)</f>
        <v>#N/A</v>
      </c>
      <c r="EF38" s="6" t="e">
        <f t="shared" si="36"/>
        <v>#N/A</v>
      </c>
      <c r="EG38" s="6" t="e">
        <f>IFERROR(EF38+VLOOKUP($A38,'TB2-1'!$A:$XEW,1+IFERROR(VALUE(RIGHT(EF$3,2)),RIGHT(EF$3,1)),TRUE),#N/A)</f>
        <v>#N/A</v>
      </c>
      <c r="EH38" s="6" t="e">
        <f t="shared" si="37"/>
        <v>#N/A</v>
      </c>
      <c r="EI38" s="6" t="e">
        <f>IFERROR(EH38+VLOOKUP($A38,'TB2-1'!$A:$XEW,1+IFERROR(VALUE(RIGHT(EH$3,2)),RIGHT(EH$3,1)),TRUE),#N/A)</f>
        <v>#N/A</v>
      </c>
      <c r="EJ38" s="6" t="e">
        <f t="shared" si="38"/>
        <v>#N/A</v>
      </c>
      <c r="EK38" s="6" t="e">
        <f>IFERROR(EJ38+VLOOKUP($A38,'TB2-1'!$A:$XEW,1+IFERROR(VALUE(RIGHT(EJ$3,2)),RIGHT(EJ$3,1)),TRUE),#N/A)</f>
        <v>#N/A</v>
      </c>
      <c r="EL38" s="6" t="e">
        <f t="shared" si="39"/>
        <v>#N/A</v>
      </c>
      <c r="EM38" s="6" t="e">
        <f>IFERROR(EL38+VLOOKUP($A38,'TB2-1'!$A:$XEW,1+IFERROR(VALUE(RIGHT(EL$3,2)),RIGHT(EL$3,1)),TRUE),#N/A)</f>
        <v>#N/A</v>
      </c>
      <c r="EN38" s="6" t="e">
        <f t="shared" si="40"/>
        <v>#N/A</v>
      </c>
      <c r="EO38" s="6" t="e">
        <f>IFERROR(EN38+VLOOKUP($A38,'TB2-1'!$A:$XEW,1+IFERROR(VALUE(RIGHT(EN$3,2)),RIGHT(EN$3,1)),TRUE),#N/A)</f>
        <v>#N/A</v>
      </c>
      <c r="EP38" s="84" t="e">
        <v>#N/A</v>
      </c>
      <c r="EQ38" s="5" t="e">
        <f>IFERROR(EP38+VLOOKUP($A38,'TB2-1'!$A:$XEW,1+IFERROR(VALUE(RIGHT(EP$3,2)),RIGHT(EP$3,1)),TRUE),#N/A)</f>
        <v>#N/A</v>
      </c>
      <c r="ER38" s="10" t="e">
        <f t="shared" si="41"/>
        <v>#N/A</v>
      </c>
      <c r="ES38" s="5" t="e">
        <f>IFERROR(ER38+VLOOKUP($A38,'TB2-1'!$A:$XEW,1+IFERROR(VALUE(RIGHT(ER$3,2)),RIGHT(ER$3,1)),TRUE),#N/A)</f>
        <v>#N/A</v>
      </c>
      <c r="ET38" s="10" t="e">
        <f t="shared" si="41"/>
        <v>#N/A</v>
      </c>
      <c r="EU38" s="5" t="e">
        <f>IFERROR(ET38+VLOOKUP($A38,'TB2-1'!$A:$XEW,1+IFERROR(VALUE(RIGHT(ET$3,2)),RIGHT(ET$3,1)),TRUE),#N/A)</f>
        <v>#N/A</v>
      </c>
      <c r="EV38" s="10" t="e">
        <f t="shared" si="41"/>
        <v>#N/A</v>
      </c>
      <c r="EW38" s="5" t="e">
        <f>IFERROR(EV38+VLOOKUP($A38,'TB2-1'!$A:$XEW,1+IFERROR(VALUE(RIGHT(EV$3,2)),RIGHT(EV$3,1)),TRUE),#N/A)</f>
        <v>#N/A</v>
      </c>
      <c r="EX38" s="10" t="e">
        <f t="shared" si="41"/>
        <v>#N/A</v>
      </c>
      <c r="EY38" s="5" t="e">
        <f>IFERROR(EX38+VLOOKUP($A38,'TB2-1'!$A:$XEW,1+IFERROR(VALUE(RIGHT(EX$3,2)),RIGHT(EX$3,1)),TRUE),#N/A)</f>
        <v>#N/A</v>
      </c>
      <c r="EZ38" s="10" t="e">
        <f t="shared" si="41"/>
        <v>#N/A</v>
      </c>
      <c r="FA38" s="5" t="e">
        <f>IFERROR(EZ38+VLOOKUP($A38,'TB2-1'!$A:$XEW,1+IFERROR(VALUE(RIGHT(EZ$3,2)),RIGHT(EZ$3,1)),TRUE),#N/A)</f>
        <v>#N/A</v>
      </c>
      <c r="FB38" s="10" t="e">
        <f t="shared" si="41"/>
        <v>#N/A</v>
      </c>
      <c r="FC38" s="5" t="e">
        <f>IFERROR(FB38+VLOOKUP($A38,'TB2-1'!$A:$XEW,1+IFERROR(VALUE(RIGHT(FB$3,2)),RIGHT(FB$3,1)),TRUE),#N/A)</f>
        <v>#N/A</v>
      </c>
      <c r="FD38" s="10" t="e">
        <f t="shared" si="41"/>
        <v>#N/A</v>
      </c>
      <c r="FE38" s="5" t="e">
        <f>IFERROR(FD38+VLOOKUP($A38,'TB2-1'!$A:$XEW,1+IFERROR(VALUE(RIGHT(FD$3,2)),RIGHT(FD$3,1)),TRUE),#N/A)</f>
        <v>#N/A</v>
      </c>
      <c r="FF38" s="10" t="e">
        <f t="shared" si="1153"/>
        <v>#N/A</v>
      </c>
      <c r="FG38" s="5" t="e">
        <f>IFERROR(FF38+VLOOKUP($A38,'TB2-1'!$A:$XEW,1+IFERROR(VALUE(RIGHT(FF$3,2)),RIGHT(FF$3,1)),TRUE),#N/A)</f>
        <v>#N/A</v>
      </c>
      <c r="FH38" s="10" t="e">
        <f t="shared" si="42"/>
        <v>#N/A</v>
      </c>
      <c r="FI38" s="5" t="e">
        <f>IFERROR(FH38+VLOOKUP($A38,'TB2-1'!$A:$XEW,1+IFERROR(VALUE(RIGHT(FH$3,2)),RIGHT(FH$3,1)),TRUE),#N/A)</f>
        <v>#N/A</v>
      </c>
      <c r="FJ38" s="10" t="e">
        <f t="shared" si="43"/>
        <v>#N/A</v>
      </c>
      <c r="FK38" s="5" t="e">
        <f>IFERROR(FJ38+VLOOKUP($A38,'TB2-1'!$A:$XEW,1+IFERROR(VALUE(RIGHT(FJ$3,2)),RIGHT(FJ$3,1)),TRUE),#N/A)</f>
        <v>#N/A</v>
      </c>
      <c r="FL38" s="10" t="e">
        <f t="shared" si="44"/>
        <v>#N/A</v>
      </c>
      <c r="FM38" s="5" t="e">
        <f>IFERROR(FL38+VLOOKUP($A38,'TB2-1'!$A:$XEW,1+IFERROR(VALUE(RIGHT(FL$3,2)),RIGHT(FL$3,1)),TRUE),#N/A)</f>
        <v>#N/A</v>
      </c>
      <c r="FN38" s="10" t="e">
        <f t="shared" si="45"/>
        <v>#N/A</v>
      </c>
      <c r="FO38" s="5" t="e">
        <f>IFERROR(FN38+VLOOKUP($A38,'TB2-1'!$A:$XEW,1+IFERROR(VALUE(RIGHT(FN$3,2)),RIGHT(FN$3,1)),TRUE),#N/A)</f>
        <v>#N/A</v>
      </c>
      <c r="FP38" s="10" t="e">
        <f t="shared" si="46"/>
        <v>#N/A</v>
      </c>
      <c r="FQ38" s="5" t="e">
        <f>IFERROR(FP38+VLOOKUP($A38,'TB2-1'!$A:$XEW,1+IFERROR(VALUE(RIGHT(FP$3,2)),RIGHT(FP$3,1)),TRUE),#N/A)</f>
        <v>#N/A</v>
      </c>
      <c r="FR38" s="10" t="e">
        <f t="shared" si="47"/>
        <v>#N/A</v>
      </c>
      <c r="FS38" s="5" t="e">
        <f>IFERROR(FR38+VLOOKUP($A38,'TB2-1'!$A:$XEW,1+IFERROR(VALUE(RIGHT(FR$3,2)),RIGHT(FR$3,1)),TRUE),#N/A)</f>
        <v>#N/A</v>
      </c>
      <c r="FT38" s="10" t="e">
        <f t="shared" si="48"/>
        <v>#N/A</v>
      </c>
      <c r="FU38" s="5" t="e">
        <f>IFERROR(FT38+VLOOKUP($A38,'TB2-1'!$A:$XEW,1+IFERROR(VALUE(RIGHT(FT$3,2)),RIGHT(FT$3,1)),TRUE),#N/A)</f>
        <v>#N/A</v>
      </c>
      <c r="FV38" s="10" t="e">
        <f t="shared" si="49"/>
        <v>#N/A</v>
      </c>
      <c r="FW38" s="5" t="e">
        <f>IFERROR(FV38+VLOOKUP($A38,'TB2-1'!$A:$XEW,1+IFERROR(VALUE(RIGHT(FV$3,2)),RIGHT(FV$3,1)),TRUE),#N/A)</f>
        <v>#N/A</v>
      </c>
      <c r="FX38" s="10" t="e">
        <f t="shared" si="50"/>
        <v>#N/A</v>
      </c>
      <c r="FY38" s="5" t="e">
        <f>IFERROR(FX38+VLOOKUP($A38,'TB2-1'!$A:$XEW,1+IFERROR(VALUE(RIGHT(FX$3,2)),RIGHT(FX$3,1)),TRUE),#N/A)</f>
        <v>#N/A</v>
      </c>
      <c r="FZ38" s="84" t="e">
        <v>#N/A</v>
      </c>
      <c r="GA38" s="6" t="e">
        <f>IFERROR(FZ38+VLOOKUP($A38,'TB2-1'!$A:$XEW,1+IFERROR(VALUE(RIGHT(FZ$3,2)),RIGHT(FZ$3,1)),TRUE),#N/A)</f>
        <v>#N/A</v>
      </c>
      <c r="GB38" s="6" t="e">
        <f t="shared" si="51"/>
        <v>#N/A</v>
      </c>
      <c r="GC38" s="6" t="e">
        <f>IFERROR(GB38+VLOOKUP($A38,'TB2-1'!$A:$XEW,1+IFERROR(VALUE(RIGHT(GB$3,2)),RIGHT(GB$3,1)),TRUE),#N/A)</f>
        <v>#N/A</v>
      </c>
      <c r="GD38" s="6" t="e">
        <f t="shared" si="51"/>
        <v>#N/A</v>
      </c>
      <c r="GE38" s="6" t="e">
        <f>IFERROR(GD38+VLOOKUP($A38,'TB2-1'!$A:$XEW,1+IFERROR(VALUE(RIGHT(GD$3,2)),RIGHT(GD$3,1)),TRUE),#N/A)</f>
        <v>#N/A</v>
      </c>
      <c r="GF38" s="6" t="e">
        <f t="shared" si="51"/>
        <v>#N/A</v>
      </c>
      <c r="GG38" s="6" t="e">
        <f>IFERROR(GF38+VLOOKUP($A38,'TB2-1'!$A:$XEW,1+IFERROR(VALUE(RIGHT(GF$3,2)),RIGHT(GF$3,1)),TRUE),#N/A)</f>
        <v>#N/A</v>
      </c>
      <c r="GH38" s="6" t="e">
        <f t="shared" si="51"/>
        <v>#N/A</v>
      </c>
      <c r="GI38" s="6" t="e">
        <f>IFERROR(GH38+VLOOKUP($A38,'TB2-1'!$A:$XEW,1+IFERROR(VALUE(RIGHT(GH$3,2)),RIGHT(GH$3,1)),TRUE),#N/A)</f>
        <v>#N/A</v>
      </c>
      <c r="GJ38" s="6" t="e">
        <f t="shared" si="51"/>
        <v>#N/A</v>
      </c>
      <c r="GK38" s="6" t="e">
        <f>IFERROR(GJ38+VLOOKUP($A38,'TB2-1'!$A:$XEW,1+IFERROR(VALUE(RIGHT(GJ$3,2)),RIGHT(GJ$3,1)),TRUE),#N/A)</f>
        <v>#N/A</v>
      </c>
      <c r="GL38" s="6" t="e">
        <f t="shared" si="51"/>
        <v>#N/A</v>
      </c>
      <c r="GM38" s="6" t="e">
        <f>IFERROR(GL38+VLOOKUP($A38,'TB2-1'!$A:$XEW,1+IFERROR(VALUE(RIGHT(GL$3,2)),RIGHT(GL$3,1)),TRUE),#N/A)</f>
        <v>#N/A</v>
      </c>
      <c r="GN38" s="6" t="e">
        <f t="shared" si="51"/>
        <v>#N/A</v>
      </c>
      <c r="GO38" s="6" t="e">
        <f>IFERROR(GN38+VLOOKUP($A38,'TB2-1'!$A:$XEW,1+IFERROR(VALUE(RIGHT(GN$3,2)),RIGHT(GN$3,1)),TRUE),#N/A)</f>
        <v>#N/A</v>
      </c>
      <c r="GP38" s="6" t="e">
        <f t="shared" si="1154"/>
        <v>#N/A</v>
      </c>
      <c r="GQ38" s="6" t="e">
        <f>IFERROR(GP38+VLOOKUP($A38,'TB2-1'!$A:$XEW,1+IFERROR(VALUE(RIGHT(GP$3,2)),RIGHT(GP$3,1)),TRUE),#N/A)</f>
        <v>#N/A</v>
      </c>
      <c r="GR38" s="6" t="e">
        <f t="shared" si="52"/>
        <v>#N/A</v>
      </c>
      <c r="GS38" s="6" t="e">
        <f>IFERROR(GR38+VLOOKUP($A38,'TB2-1'!$A:$XEW,1+IFERROR(VALUE(RIGHT(GR$3,2)),RIGHT(GR$3,1)),TRUE),#N/A)</f>
        <v>#N/A</v>
      </c>
      <c r="GT38" s="6" t="e">
        <f t="shared" si="53"/>
        <v>#N/A</v>
      </c>
      <c r="GU38" s="6" t="e">
        <f>IFERROR(GT38+VLOOKUP($A38,'TB2-1'!$A:$XEW,1+IFERROR(VALUE(RIGHT(GT$3,2)),RIGHT(GT$3,1)),TRUE),#N/A)</f>
        <v>#N/A</v>
      </c>
      <c r="GV38" s="6" t="e">
        <f t="shared" si="54"/>
        <v>#N/A</v>
      </c>
      <c r="GW38" s="6" t="e">
        <f>IFERROR(GV38+VLOOKUP($A38,'TB2-1'!$A:$XEW,1+IFERROR(VALUE(RIGHT(GV$3,2)),RIGHT(GV$3,1)),TRUE),#N/A)</f>
        <v>#N/A</v>
      </c>
      <c r="GX38" s="6" t="e">
        <f t="shared" si="55"/>
        <v>#N/A</v>
      </c>
      <c r="GY38" s="6" t="e">
        <f>IFERROR(GX38+VLOOKUP($A38,'TB2-1'!$A:$XEW,1+IFERROR(VALUE(RIGHT(GX$3,2)),RIGHT(GX$3,1)),TRUE),#N/A)</f>
        <v>#N/A</v>
      </c>
      <c r="GZ38" s="6" t="e">
        <f t="shared" si="56"/>
        <v>#N/A</v>
      </c>
      <c r="HA38" s="6" t="e">
        <f>IFERROR(GZ38+VLOOKUP($A38,'TB2-1'!$A:$XEW,1+IFERROR(VALUE(RIGHT(GZ$3,2)),RIGHT(GZ$3,1)),TRUE),#N/A)</f>
        <v>#N/A</v>
      </c>
      <c r="HB38" s="6" t="e">
        <f t="shared" si="57"/>
        <v>#N/A</v>
      </c>
      <c r="HC38" s="6" t="e">
        <f>IFERROR(HB38+VLOOKUP($A38,'TB2-1'!$A:$XEW,1+IFERROR(VALUE(RIGHT(HB$3,2)),RIGHT(HB$3,1)),TRUE),#N/A)</f>
        <v>#N/A</v>
      </c>
      <c r="HD38" s="6" t="e">
        <f t="shared" si="58"/>
        <v>#N/A</v>
      </c>
      <c r="HE38" s="6" t="e">
        <f>IFERROR(HD38+VLOOKUP($A38,'TB2-1'!$A:$XEW,1+IFERROR(VALUE(RIGHT(HD$3,2)),RIGHT(HD$3,1)),TRUE),#N/A)</f>
        <v>#N/A</v>
      </c>
      <c r="HF38" s="6" t="e">
        <f t="shared" si="59"/>
        <v>#N/A</v>
      </c>
      <c r="HG38" s="6" t="e">
        <f>IFERROR(HF38+VLOOKUP($A38,'TB2-1'!$A:$XEW,1+IFERROR(VALUE(RIGHT(HF$3,2)),RIGHT(HF$3,1)),TRUE),#N/A)</f>
        <v>#N/A</v>
      </c>
      <c r="HH38" s="6" t="e">
        <f t="shared" si="60"/>
        <v>#N/A</v>
      </c>
      <c r="HI38" s="6" t="e">
        <f>IFERROR(HH38+VLOOKUP($A38,'TB2-1'!$A:$XEW,1+IFERROR(VALUE(RIGHT(HH$3,2)),RIGHT(HH$3,1)),TRUE),#N/A)</f>
        <v>#N/A</v>
      </c>
      <c r="HJ38" s="86" t="e">
        <v>#N/A</v>
      </c>
      <c r="HK38" s="87" t="e">
        <v>#N/A</v>
      </c>
      <c r="HL38" s="77" t="e">
        <f t="shared" si="1176"/>
        <v>#N/A</v>
      </c>
      <c r="HM38" s="5" t="e">
        <f t="shared" si="1177"/>
        <v>#N/A</v>
      </c>
      <c r="HN38" s="77" t="e">
        <f t="shared" si="1155"/>
        <v>#N/A</v>
      </c>
      <c r="HO38" s="5" t="e">
        <f t="shared" si="1155"/>
        <v>#N/A</v>
      </c>
      <c r="HP38" s="77" t="e">
        <f t="shared" si="1155"/>
        <v>#N/A</v>
      </c>
      <c r="HQ38" s="5" t="e">
        <f t="shared" si="1155"/>
        <v>#N/A</v>
      </c>
      <c r="HR38" s="77" t="e">
        <f t="shared" si="1155"/>
        <v>#N/A</v>
      </c>
      <c r="HS38" s="5" t="e">
        <f t="shared" si="1155"/>
        <v>#N/A</v>
      </c>
      <c r="HT38" s="77" t="e">
        <f t="shared" si="1155"/>
        <v>#N/A</v>
      </c>
      <c r="HU38" s="5" t="e">
        <f t="shared" si="1155"/>
        <v>#N/A</v>
      </c>
      <c r="HV38" s="77" t="e">
        <f t="shared" si="1155"/>
        <v>#N/A</v>
      </c>
      <c r="HW38" s="5" t="e">
        <f t="shared" si="1155"/>
        <v>#N/A</v>
      </c>
      <c r="HX38" s="77" t="e">
        <f t="shared" si="1155"/>
        <v>#N/A</v>
      </c>
      <c r="HY38" s="5" t="e">
        <f t="shared" si="1155"/>
        <v>#N/A</v>
      </c>
      <c r="HZ38" s="77" t="e">
        <f t="shared" si="1155"/>
        <v>#N/A</v>
      </c>
      <c r="IA38" s="5" t="e">
        <f t="shared" si="1155"/>
        <v>#N/A</v>
      </c>
      <c r="IB38" s="77" t="e">
        <f t="shared" si="1155"/>
        <v>#N/A</v>
      </c>
      <c r="IC38" s="5" t="e">
        <f t="shared" si="1155"/>
        <v>#N/A</v>
      </c>
      <c r="ID38" s="77" t="e">
        <f t="shared" si="1155"/>
        <v>#N/A</v>
      </c>
      <c r="IE38" s="5" t="e">
        <f t="shared" si="1155"/>
        <v>#N/A</v>
      </c>
      <c r="IF38" s="77" t="e">
        <f t="shared" si="1155"/>
        <v>#N/A</v>
      </c>
      <c r="IG38" s="5" t="e">
        <f t="shared" si="1155"/>
        <v>#N/A</v>
      </c>
      <c r="IH38" s="77" t="e">
        <f t="shared" si="1155"/>
        <v>#N/A</v>
      </c>
      <c r="II38" s="5" t="e">
        <f t="shared" si="1155"/>
        <v>#N/A</v>
      </c>
      <c r="IJ38" s="77" t="e">
        <f t="shared" si="1155"/>
        <v>#N/A</v>
      </c>
      <c r="IK38" s="5" t="e">
        <f t="shared" si="1155"/>
        <v>#N/A</v>
      </c>
      <c r="IL38" s="77" t="e">
        <f t="shared" si="1155"/>
        <v>#N/A</v>
      </c>
      <c r="IM38" s="5" t="e">
        <f t="shared" si="1155"/>
        <v>#N/A</v>
      </c>
      <c r="IN38" s="77" t="e">
        <f t="shared" si="1155"/>
        <v>#N/A</v>
      </c>
      <c r="IO38" s="5" t="e">
        <f t="shared" si="1155"/>
        <v>#N/A</v>
      </c>
      <c r="IP38" s="77" t="e">
        <f t="shared" si="1155"/>
        <v>#N/A</v>
      </c>
      <c r="IQ38" s="5" t="e">
        <f t="shared" si="1155"/>
        <v>#N/A</v>
      </c>
      <c r="IR38" s="77" t="e">
        <f t="shared" si="1155"/>
        <v>#N/A</v>
      </c>
      <c r="IS38" s="5" t="e">
        <f t="shared" ref="IS38:IS39" si="1178">IQ38</f>
        <v>#N/A</v>
      </c>
      <c r="IT38" s="2" t="e">
        <f>IFERROR(IU38-VLOOKUP($A38,'TB2-1'!$A:$XEW,1+IFERROR(VALUE(RIGHT(IT$3,2)),RIGHT(IT$3,1)),TRUE),#N/A)</f>
        <v>#N/A</v>
      </c>
      <c r="IU38" s="9" t="e">
        <v>#N/A</v>
      </c>
      <c r="IV38" s="2" t="e">
        <f>IFERROR(IW38-VLOOKUP($A38,'TB2-1'!$A:$XEW,1+IFERROR(VALUE(RIGHT(IV$3,2)),RIGHT(IV$3,1)),TRUE),#N/A)</f>
        <v>#N/A</v>
      </c>
      <c r="IW38" s="9" t="e">
        <v>#N/A</v>
      </c>
      <c r="IX38" s="2" t="e">
        <f>IFERROR(IY38-VLOOKUP($A38,'TB2-1'!$A:$XEW,1+IFERROR(VALUE(RIGHT(IX$3,2)),RIGHT(IX$3,1)),TRUE),#N/A)</f>
        <v>#N/A</v>
      </c>
      <c r="IY38" s="9" t="e">
        <v>#N/A</v>
      </c>
      <c r="IZ38" s="2" t="e">
        <f>IFERROR(JA38-VLOOKUP($A38,'TB2-1'!$A:$XEW,1+IFERROR(VALUE(RIGHT(IZ$3,2)),RIGHT(IZ$3,1)),TRUE),#N/A)</f>
        <v>#N/A</v>
      </c>
      <c r="JA38" s="9" t="e">
        <v>#N/A</v>
      </c>
      <c r="JB38" s="2" t="e">
        <f>IFERROR(JC38-VLOOKUP($A38,'TB2-1'!$A:$XEW,1+IFERROR(VALUE(RIGHT(JB$3,2)),RIGHT(JB$3,1)),TRUE),#N/A)</f>
        <v>#N/A</v>
      </c>
      <c r="JC38" s="9" t="e">
        <v>#N/A</v>
      </c>
      <c r="JD38" s="2" t="e">
        <f>IFERROR(JE38-VLOOKUP($A38,'TB2-1'!$A:$XEW,1+IFERROR(VALUE(RIGHT(JD$3,2)),RIGHT(JD$3,1)),TRUE),#N/A)</f>
        <v>#N/A</v>
      </c>
      <c r="JE38" s="9" t="e">
        <v>#N/A</v>
      </c>
      <c r="JF38" s="2" t="e">
        <f>IFERROR(JG38-VLOOKUP($A38,'TB2-1'!$A:$XEW,1+IFERROR(VALUE(RIGHT(JF$3,2)),RIGHT(JF$3,1)),TRUE),#N/A)</f>
        <v>#N/A</v>
      </c>
      <c r="JG38" s="9" t="e">
        <v>#N/A</v>
      </c>
      <c r="JH38" s="2" t="e">
        <f>IFERROR(JI38-VLOOKUP($A38,'TB2-1'!$A:$XEW,1+IFERROR(VALUE(RIGHT(JH$3,2)),RIGHT(JH$3,1)),TRUE),#N/A)</f>
        <v>#N/A</v>
      </c>
      <c r="JI38" s="9" t="e">
        <v>#N/A</v>
      </c>
      <c r="JJ38" s="2" t="e">
        <f>IFERROR(JK38-VLOOKUP($A38,'TB2-1'!$A:$XEW,1+IFERROR(VALUE(RIGHT(JJ$3,2)),RIGHT(JJ$3,1)),TRUE),#N/A)</f>
        <v>#N/A</v>
      </c>
      <c r="JK38" s="9" t="e">
        <v>#N/A</v>
      </c>
      <c r="JL38" s="2" t="e">
        <f>IFERROR(JM38-VLOOKUP($A38,'TB2-1'!$A:$XEW,1+IFERROR(VALUE(RIGHT(JL$3,2)),RIGHT(JL$3,1)),TRUE),#N/A)</f>
        <v>#N/A</v>
      </c>
      <c r="JM38" s="9" t="e">
        <v>#N/A</v>
      </c>
      <c r="JN38" s="2" t="e">
        <f>IFERROR(JO38-VLOOKUP($A38,'TB2-1'!$A:$XEW,1+IFERROR(VALUE(RIGHT(JN$3,2)),RIGHT(JN$3,1)),TRUE),#N/A)</f>
        <v>#N/A</v>
      </c>
      <c r="JO38" s="9" t="e">
        <v>#N/A</v>
      </c>
      <c r="JP38" s="2" t="e">
        <f>IFERROR(JQ38-VLOOKUP($A38,'TB2-1'!$A:$XEW,1+IFERROR(VALUE(RIGHT(JP$3,2)),RIGHT(JP$3,1)),TRUE),#N/A)</f>
        <v>#N/A</v>
      </c>
      <c r="JQ38" s="9" t="e">
        <v>#N/A</v>
      </c>
      <c r="JR38" s="2" t="e">
        <f>IFERROR(JS38-VLOOKUP($A38,'TB2-1'!$A:$XEW,1+IFERROR(VALUE(RIGHT(JR$3,2)),RIGHT(JR$3,1)),TRUE),#N/A)</f>
        <v>#N/A</v>
      </c>
      <c r="JS38" s="9" t="e">
        <v>#N/A</v>
      </c>
      <c r="JT38" s="2" t="e">
        <f>IFERROR(JU38-VLOOKUP($A38,'TB2-1'!$A:$XEW,1+IFERROR(VALUE(RIGHT(JT$3,2)),RIGHT(JT$3,1)),TRUE),#N/A)</f>
        <v>#N/A</v>
      </c>
      <c r="JU38" s="9" t="e">
        <v>#N/A</v>
      </c>
      <c r="JV38" s="2" t="e">
        <f>IFERROR(JW38-VLOOKUP($A38,'TB2-1'!$A:$XEW,1+IFERROR(VALUE(RIGHT(JV$3,2)),RIGHT(JV$3,1)),TRUE),#N/A)</f>
        <v>#N/A</v>
      </c>
      <c r="JW38" s="9" t="e">
        <v>#N/A</v>
      </c>
      <c r="JX38" s="2" t="e">
        <f>IFERROR(JY38-VLOOKUP($A38,'TB2-1'!$A:$XEW,1+IFERROR(VALUE(RIGHT(JX$3,2)),RIGHT(JX$3,1)),TRUE),#N/A)</f>
        <v>#N/A</v>
      </c>
      <c r="JY38" s="9" t="e">
        <v>#N/A</v>
      </c>
      <c r="JZ38" s="2" t="e">
        <f>IFERROR(KA38-VLOOKUP($A38,'TB2-1'!$A:$XEW,1+IFERROR(VALUE(RIGHT(JZ$3,2)),RIGHT(JZ$3,1)),TRUE),#N/A)</f>
        <v>#N/A</v>
      </c>
      <c r="KA38" s="9" t="e">
        <v>#N/A</v>
      </c>
      <c r="KB38" s="2" t="e">
        <f>IFERROR(KC38-VLOOKUP($A38,'TB2-1'!$A:$XEW,1+IFERROR(VALUE(RIGHT(KB$3,2)),RIGHT(KB$3,1)),TRUE),#N/A)</f>
        <v>#N/A</v>
      </c>
      <c r="KC38" s="9" t="e">
        <v>#N/A</v>
      </c>
      <c r="KD38" s="5" t="e">
        <f>IFERROR(KE38-VLOOKUP($A38,'TB2-1'!$A:$XEW,1+IFERROR(VALUE(RIGHT(KD$3,2)),RIGHT(KD$3,1)),TRUE),#N/A)</f>
        <v>#N/A</v>
      </c>
      <c r="KE38" s="9" t="e">
        <v>#N/A</v>
      </c>
      <c r="KF38" s="5" t="e">
        <f>IFERROR(KG38-VLOOKUP($A38,'TB2-1'!$A:$XEW,1+IFERROR(VALUE(RIGHT(KF$3,2)),RIGHT(KF$3,1)),TRUE),#N/A)</f>
        <v>#N/A</v>
      </c>
      <c r="KG38" s="9" t="e">
        <v>#N/A</v>
      </c>
      <c r="KH38" s="5" t="e">
        <f>IFERROR(KI38-VLOOKUP($A38,'TB2-1'!$A:$XEW,1+IFERROR(VALUE(RIGHT(KH$3,2)),RIGHT(KH$3,1)),TRUE),#N/A)</f>
        <v>#N/A</v>
      </c>
      <c r="KI38" s="9" t="e">
        <v>#N/A</v>
      </c>
      <c r="KJ38" s="5" t="e">
        <f>IFERROR(KK38-VLOOKUP($A38,'TB2-1'!$A:$XEW,1+IFERROR(VALUE(RIGHT(KJ$3,2)),RIGHT(KJ$3,1)),TRUE),#N/A)</f>
        <v>#N/A</v>
      </c>
      <c r="KK38" s="9" t="e">
        <v>#N/A</v>
      </c>
      <c r="KL38" s="5" t="e">
        <f>IFERROR(KM38-VLOOKUP($A38,'TB2-1'!$A:$XEW,1+IFERROR(VALUE(RIGHT(KL$3,2)),RIGHT(KL$3,1)),TRUE),#N/A)</f>
        <v>#N/A</v>
      </c>
      <c r="KM38" s="9" t="e">
        <v>#N/A</v>
      </c>
      <c r="KN38" s="5" t="e">
        <f>IFERROR(KO38-VLOOKUP($A38,'TB2-1'!$A:$XEW,1+IFERROR(VALUE(RIGHT(KN$3,2)),RIGHT(KN$3,1)),TRUE),#N/A)</f>
        <v>#N/A</v>
      </c>
      <c r="KO38" s="9" t="e">
        <v>#N/A</v>
      </c>
      <c r="KP38" s="5" t="e">
        <f>IFERROR(KQ38-VLOOKUP($A38,'TB2-1'!$A:$XEW,1+IFERROR(VALUE(RIGHT(KP$3,2)),RIGHT(KP$3,1)),TRUE),#N/A)</f>
        <v>#N/A</v>
      </c>
      <c r="KQ38" s="9" t="e">
        <v>#N/A</v>
      </c>
      <c r="KR38" s="5" t="e">
        <f>IFERROR(KS38-VLOOKUP($A38,'TB2-1'!$A:$XEW,1+IFERROR(VALUE(RIGHT(KR$3,2)),RIGHT(KR$3,1)),TRUE),#N/A)</f>
        <v>#N/A</v>
      </c>
      <c r="KS38" s="9" t="e">
        <v>#N/A</v>
      </c>
      <c r="KT38" s="5" t="e">
        <f>IFERROR(KU38-VLOOKUP($A38,'TB2-1'!$A:$XEW,1+IFERROR(VALUE(RIGHT(KT$3,2)),RIGHT(KT$3,1)),TRUE),#N/A)</f>
        <v>#N/A</v>
      </c>
      <c r="KU38" s="9" t="e">
        <v>#N/A</v>
      </c>
      <c r="KV38" s="5" t="e">
        <f>IFERROR(KW38-VLOOKUP($A38,'TB2-1'!$A:$XEW,1+IFERROR(VALUE(RIGHT(KV$3,2)),RIGHT(KV$3,1)),TRUE),#N/A)</f>
        <v>#N/A</v>
      </c>
      <c r="KW38" s="9" t="e">
        <v>#N/A</v>
      </c>
      <c r="KX38" s="5" t="e">
        <f>IFERROR(KY38-VLOOKUP($A38,'TB2-1'!$A:$XEW,1+IFERROR(VALUE(RIGHT(KX$3,2)),RIGHT(KX$3,1)),TRUE),#N/A)</f>
        <v>#N/A</v>
      </c>
      <c r="KY38" s="9" t="e">
        <v>#N/A</v>
      </c>
      <c r="KZ38" s="5" t="e">
        <f>IFERROR(LA38-VLOOKUP($A38,'TB2-1'!$A:$XEW,1+IFERROR(VALUE(RIGHT(KZ$3,2)),RIGHT(KZ$3,1)),TRUE),#N/A)</f>
        <v>#N/A</v>
      </c>
      <c r="LA38" s="9" t="e">
        <v>#N/A</v>
      </c>
      <c r="LB38" s="5" t="e">
        <f>IFERROR(LC38-VLOOKUP($A38,'TB2-1'!$A:$XEW,1+IFERROR(VALUE(RIGHT(LB$3,2)),RIGHT(LB$3,1)),TRUE),#N/A)</f>
        <v>#N/A</v>
      </c>
      <c r="LC38" s="9" t="e">
        <v>#N/A</v>
      </c>
      <c r="LD38" s="5" t="e">
        <f>IFERROR(LE38-VLOOKUP($A38,'TB2-1'!$A:$XEW,1+IFERROR(VALUE(RIGHT(LD$3,2)),RIGHT(LD$3,1)),TRUE),#N/A)</f>
        <v>#N/A</v>
      </c>
      <c r="LE38" s="9" t="e">
        <v>#N/A</v>
      </c>
      <c r="LF38" s="5" t="e">
        <f>IFERROR(LG38-VLOOKUP($A38,'TB2-1'!$A:$XEW,1+IFERROR(VALUE(RIGHT(LF$3,2)),RIGHT(LF$3,1)),TRUE),#N/A)</f>
        <v>#N/A</v>
      </c>
      <c r="LG38" s="9" t="e">
        <v>#N/A</v>
      </c>
      <c r="LH38" s="5" t="e">
        <f>IFERROR(LI38-VLOOKUP($A38,'TB2-1'!$A:$XEW,1+IFERROR(VALUE(RIGHT(LH$3,2)),RIGHT(LH$3,1)),TRUE),#N/A)</f>
        <v>#N/A</v>
      </c>
      <c r="LI38" s="9" t="e">
        <v>#N/A</v>
      </c>
      <c r="LJ38" s="5" t="e">
        <f>IFERROR(LK38-VLOOKUP($A38,'TB2-1'!$A:$XEW,1+IFERROR(VALUE(RIGHT(LJ$3,2)),RIGHT(LJ$3,1)),TRUE),#N/A)</f>
        <v>#N/A</v>
      </c>
      <c r="LK38" s="9" t="e">
        <v>#N/A</v>
      </c>
      <c r="LL38" s="5" t="e">
        <f>IFERROR(LM38-VLOOKUP($A38,'TB2-1'!$A:$XEW,1+IFERROR(VALUE(RIGHT(LL$3,2)),RIGHT(LL$3,1)),TRUE),#N/A)</f>
        <v>#N/A</v>
      </c>
      <c r="LM38" s="9" t="e">
        <v>#N/A</v>
      </c>
      <c r="LN38" s="2" t="e">
        <f>IFERROR(LO38-VLOOKUP($A38,'TB2-1'!$A:$XEW,1+IFERROR(VALUE(RIGHT(LN$3,2)),RIGHT(LN$3,1)),TRUE),#N/A)</f>
        <v>#N/A</v>
      </c>
      <c r="LO38" s="9" t="e">
        <v>#N/A</v>
      </c>
      <c r="LP38" s="2" t="e">
        <f>IFERROR(LQ38-VLOOKUP($A38,'TB2-1'!$A:$XEW,1+IFERROR(VALUE(RIGHT(LP$3,2)),RIGHT(LP$3,1)),TRUE),#N/A)</f>
        <v>#N/A</v>
      </c>
      <c r="LQ38" s="9" t="e">
        <v>#N/A</v>
      </c>
      <c r="LR38" s="2" t="e">
        <f>IFERROR(LS38-VLOOKUP($A38,'TB2-1'!$A:$XEW,1+IFERROR(VALUE(RIGHT(LR$3,2)),RIGHT(LR$3,1)),TRUE),#N/A)</f>
        <v>#N/A</v>
      </c>
      <c r="LS38" s="9" t="e">
        <v>#N/A</v>
      </c>
      <c r="LT38" s="2" t="e">
        <f>IFERROR(LU38-VLOOKUP($A38,'TB2-1'!$A:$XEW,1+IFERROR(VALUE(RIGHT(LT$3,2)),RIGHT(LT$3,1)),TRUE),#N/A)</f>
        <v>#N/A</v>
      </c>
      <c r="LU38" s="9" t="e">
        <v>#N/A</v>
      </c>
      <c r="LV38" s="2" t="e">
        <f>IFERROR(LW38-VLOOKUP($A38,'TB2-1'!$A:$XEW,1+IFERROR(VALUE(RIGHT(LV$3,2)),RIGHT(LV$3,1)),TRUE),#N/A)</f>
        <v>#N/A</v>
      </c>
      <c r="LW38" s="9" t="e">
        <v>#N/A</v>
      </c>
      <c r="LX38" s="2" t="e">
        <f>IFERROR(LY38-VLOOKUP($A38,'TB2-1'!$A:$XEW,1+IFERROR(VALUE(RIGHT(LX$3,2)),RIGHT(LX$3,1)),TRUE),#N/A)</f>
        <v>#N/A</v>
      </c>
      <c r="LY38" s="9" t="e">
        <v>#N/A</v>
      </c>
      <c r="LZ38" s="2" t="e">
        <f>IFERROR(MA38-VLOOKUP($A38,'TB2-1'!$A:$XEW,1+IFERROR(VALUE(RIGHT(LZ$3,2)),RIGHT(LZ$3,1)),TRUE),#N/A)</f>
        <v>#N/A</v>
      </c>
      <c r="MA38" s="9" t="e">
        <v>#N/A</v>
      </c>
      <c r="MB38" s="2" t="e">
        <f>IFERROR(MC38-VLOOKUP($A38,'TB2-1'!$A:$XEW,1+IFERROR(VALUE(RIGHT(MB$3,2)),RIGHT(MB$3,1)),TRUE),#N/A)</f>
        <v>#N/A</v>
      </c>
      <c r="MC38" s="9" t="e">
        <v>#N/A</v>
      </c>
      <c r="MD38" s="2" t="e">
        <f>IFERROR(ME38-VLOOKUP($A38,'TB2-1'!$A:$XEW,1+IFERROR(VALUE(RIGHT(MD$3,2)),RIGHT(MD$3,1)),TRUE),#N/A)</f>
        <v>#N/A</v>
      </c>
      <c r="ME38" s="9" t="e">
        <v>#N/A</v>
      </c>
      <c r="MF38" s="2" t="e">
        <f>IFERROR(MG38-VLOOKUP($A38,'TB2-1'!$A:$XEW,1+IFERROR(VALUE(RIGHT(MF$3,2)),RIGHT(MF$3,1)),TRUE),#N/A)</f>
        <v>#N/A</v>
      </c>
      <c r="MG38" s="9" t="e">
        <v>#N/A</v>
      </c>
      <c r="MH38" s="2" t="e">
        <f>IFERROR(MI38-VLOOKUP($A38,'TB2-1'!$A:$XEW,1+IFERROR(VALUE(RIGHT(MH$3,2)),RIGHT(MH$3,1)),TRUE),#N/A)</f>
        <v>#N/A</v>
      </c>
      <c r="MI38" s="9" t="e">
        <v>#N/A</v>
      </c>
      <c r="MJ38" s="2" t="e">
        <f>IFERROR(MK38-VLOOKUP($A38,'TB2-1'!$A:$XEW,1+IFERROR(VALUE(RIGHT(MJ$3,2)),RIGHT(MJ$3,1)),TRUE),#N/A)</f>
        <v>#N/A</v>
      </c>
      <c r="MK38" s="9" t="e">
        <v>#N/A</v>
      </c>
      <c r="ML38" s="2" t="e">
        <f>IFERROR(MM38-VLOOKUP($A38,'TB2-1'!$A:$XEW,1+IFERROR(VALUE(RIGHT(ML$3,2)),RIGHT(ML$3,1)),TRUE),#N/A)</f>
        <v>#N/A</v>
      </c>
      <c r="MM38" s="9" t="e">
        <v>#N/A</v>
      </c>
      <c r="MN38" s="2" t="e">
        <f>IFERROR(MO38-VLOOKUP($A38,'TB2-1'!$A:$XEW,1+IFERROR(VALUE(RIGHT(MN$3,2)),RIGHT(MN$3,1)),TRUE),#N/A)</f>
        <v>#N/A</v>
      </c>
      <c r="MO38" s="9" t="e">
        <v>#N/A</v>
      </c>
      <c r="MP38" s="2" t="e">
        <f>IFERROR(MQ38-VLOOKUP($A38,'TB2-1'!$A:$XEW,1+IFERROR(VALUE(RIGHT(MP$3,2)),RIGHT(MP$3,1)),TRUE),#N/A)</f>
        <v>#N/A</v>
      </c>
      <c r="MQ38" s="9" t="e">
        <v>#N/A</v>
      </c>
      <c r="MR38" s="2" t="e">
        <f>IFERROR(MS38-VLOOKUP($A38,'TB2-1'!$A:$XEW,1+IFERROR(VALUE(RIGHT(MR$3,2)),RIGHT(MR$3,1)),TRUE),#N/A)</f>
        <v>#N/A</v>
      </c>
      <c r="MS38" s="9" t="e">
        <v>#N/A</v>
      </c>
      <c r="MT38" s="2" t="e">
        <f>IFERROR(MU38-VLOOKUP($A38,'TB2-1'!$A:$XEW,1+IFERROR(VALUE(RIGHT(MT$3,2)),RIGHT(MT$3,1)),TRUE),#N/A)</f>
        <v>#N/A</v>
      </c>
      <c r="MU38" s="9" t="e">
        <v>#N/A</v>
      </c>
      <c r="MV38" s="2" t="e">
        <f>IFERROR(MW38-VLOOKUP($A38,'TB2-1'!$A:$XEW,1+IFERROR(VALUE(RIGHT(MV$3,2)),RIGHT(MV$3,1)),TRUE),#N/A)</f>
        <v>#N/A</v>
      </c>
      <c r="MW38" s="9" t="e">
        <v>#N/A</v>
      </c>
      <c r="MX38" s="5" t="e">
        <f>IFERROR(MY38-VLOOKUP($A38,'TB2-1'!$A:$XEW,1+IFERROR(VALUE(RIGHT(MX$3,2)),RIGHT(MX$3,1)),TRUE),#N/A)</f>
        <v>#N/A</v>
      </c>
      <c r="MY38" s="9" t="e">
        <v>#N/A</v>
      </c>
      <c r="MZ38" s="5" t="e">
        <f>IFERROR(NA38-VLOOKUP($A38,'TB2-1'!$A:$XEW,1+IFERROR(VALUE(RIGHT(MZ$3,2)),RIGHT(MZ$3,1)),TRUE),#N/A)</f>
        <v>#N/A</v>
      </c>
      <c r="NA38" s="9" t="e">
        <v>#N/A</v>
      </c>
      <c r="NB38" s="5" t="e">
        <f>IFERROR(NC38-VLOOKUP($A38,'TB2-1'!$A:$XEW,1+IFERROR(VALUE(RIGHT(NB$3,2)),RIGHT(NB$3,1)),TRUE),#N/A)</f>
        <v>#N/A</v>
      </c>
      <c r="NC38" s="9" t="e">
        <v>#N/A</v>
      </c>
      <c r="ND38" s="5" t="e">
        <f>IFERROR(NE38-VLOOKUP($A38,'TB2-1'!$A:$XEW,1+IFERROR(VALUE(RIGHT(ND$3,2)),RIGHT(ND$3,1)),TRUE),#N/A)</f>
        <v>#N/A</v>
      </c>
      <c r="NE38" s="9" t="e">
        <v>#N/A</v>
      </c>
      <c r="NF38" s="5" t="e">
        <f>IFERROR(NG38-VLOOKUP($A38,'TB2-1'!$A:$XEW,1+IFERROR(VALUE(RIGHT(NF$3,2)),RIGHT(NF$3,1)),TRUE),#N/A)</f>
        <v>#N/A</v>
      </c>
      <c r="NG38" s="9" t="e">
        <v>#N/A</v>
      </c>
      <c r="NH38" s="5" t="e">
        <f>IFERROR(NI38-VLOOKUP($A38,'TB2-1'!$A:$XEW,1+IFERROR(VALUE(RIGHT(NH$3,2)),RIGHT(NH$3,1)),TRUE),#N/A)</f>
        <v>#N/A</v>
      </c>
      <c r="NI38" s="9" t="e">
        <v>#N/A</v>
      </c>
      <c r="NJ38" s="5" t="e">
        <f>IFERROR(NK38-VLOOKUP($A38,'TB2-1'!$A:$XEW,1+IFERROR(VALUE(RIGHT(NJ$3,2)),RIGHT(NJ$3,1)),TRUE),#N/A)</f>
        <v>#N/A</v>
      </c>
      <c r="NK38" s="9" t="e">
        <v>#N/A</v>
      </c>
      <c r="NL38" s="5" t="e">
        <f>IFERROR(NM38-VLOOKUP($A38,'TB2-1'!$A:$XEW,1+IFERROR(VALUE(RIGHT(NL$3,2)),RIGHT(NL$3,1)),TRUE),#N/A)</f>
        <v>#N/A</v>
      </c>
      <c r="NM38" s="9" t="e">
        <v>#N/A</v>
      </c>
      <c r="NN38" s="5" t="e">
        <f>IFERROR(NO38-VLOOKUP($A38,'TB2-1'!$A:$XEW,1+IFERROR(VALUE(RIGHT(NN$3,2)),RIGHT(NN$3,1)),TRUE),#N/A)</f>
        <v>#N/A</v>
      </c>
      <c r="NO38" s="9" t="e">
        <v>#N/A</v>
      </c>
      <c r="NP38" s="5" t="e">
        <f>IFERROR(NQ38-VLOOKUP($A38,'TB2-1'!$A:$XEW,1+IFERROR(VALUE(RIGHT(NP$3,2)),RIGHT(NP$3,1)),TRUE),#N/A)</f>
        <v>#N/A</v>
      </c>
      <c r="NQ38" s="9" t="e">
        <v>#N/A</v>
      </c>
      <c r="NR38" s="5" t="e">
        <f>IFERROR(NS38-VLOOKUP($A38,'TB2-1'!$A:$XEW,1+IFERROR(VALUE(RIGHT(NR$3,2)),RIGHT(NR$3,1)),TRUE),#N/A)</f>
        <v>#N/A</v>
      </c>
      <c r="NS38" s="9" t="e">
        <v>#N/A</v>
      </c>
      <c r="NT38" s="5" t="e">
        <f>IFERROR(NU38-VLOOKUP($A38,'TB2-1'!$A:$XEW,1+IFERROR(VALUE(RIGHT(NT$3,2)),RIGHT(NT$3,1)),TRUE),#N/A)</f>
        <v>#N/A</v>
      </c>
      <c r="NU38" s="9" t="e">
        <v>#N/A</v>
      </c>
      <c r="NV38" s="5" t="e">
        <f>IFERROR(NW38-VLOOKUP($A38,'TB2-1'!$A:$XEW,1+IFERROR(VALUE(RIGHT(NV$3,2)),RIGHT(NV$3,1)),TRUE),#N/A)</f>
        <v>#N/A</v>
      </c>
      <c r="NW38" s="9" t="e">
        <v>#N/A</v>
      </c>
      <c r="NX38" s="5" t="e">
        <f>IFERROR(NY38-VLOOKUP($A38,'TB2-1'!$A:$XEW,1+IFERROR(VALUE(RIGHT(NX$3,2)),RIGHT(NX$3,1)),TRUE),#N/A)</f>
        <v>#N/A</v>
      </c>
      <c r="NY38" s="9" t="e">
        <v>#N/A</v>
      </c>
      <c r="NZ38" s="5" t="e">
        <f>IFERROR(OA38-VLOOKUP($A38,'TB2-1'!$A:$XEW,1+IFERROR(VALUE(RIGHT(NZ$3,2)),RIGHT(NZ$3,1)),TRUE),#N/A)</f>
        <v>#N/A</v>
      </c>
      <c r="OA38" s="9" t="e">
        <v>#N/A</v>
      </c>
      <c r="OB38" s="5" t="e">
        <f>IFERROR(OC38-VLOOKUP($A38,'TB2-1'!$A:$XEW,1+IFERROR(VALUE(RIGHT(OB$3,2)),RIGHT(OB$3,1)),TRUE),#N/A)</f>
        <v>#N/A</v>
      </c>
      <c r="OC38" s="9" t="e">
        <v>#N/A</v>
      </c>
      <c r="OD38" s="5" t="e">
        <f>IFERROR(OE38-VLOOKUP($A38,'TB2-1'!$A:$XEW,1+IFERROR(VALUE(RIGHT(OD$3,2)),RIGHT(OD$3,1)),TRUE),#N/A)</f>
        <v>#N/A</v>
      </c>
      <c r="OE38" s="9" t="e">
        <v>#N/A</v>
      </c>
      <c r="OF38" s="5" t="e">
        <f>IFERROR(OG38-VLOOKUP($A38,'TB2-1'!$A:$XEW,1+IFERROR(VALUE(RIGHT(OF$3,2)),RIGHT(OF$3,1)),TRUE),#N/A)</f>
        <v>#N/A</v>
      </c>
      <c r="OG38" s="9" t="e">
        <v>#N/A</v>
      </c>
      <c r="OH38" s="2" t="e">
        <f>IFERROR(OI38-VLOOKUP($A38,'TB2-1'!$A:$XEW,1+IFERROR(VALUE(RIGHT(OH$3,2)),RIGHT(OH$3,1)),TRUE),#N/A)</f>
        <v>#N/A</v>
      </c>
      <c r="OI38" s="9" t="e">
        <v>#N/A</v>
      </c>
      <c r="OJ38" s="2" t="e">
        <f>IFERROR(OK38-VLOOKUP($A38,'TB2-1'!$A:$XEW,1+IFERROR(VALUE(RIGHT(OJ$3,2)),RIGHT(OJ$3,1)),TRUE),#N/A)</f>
        <v>#N/A</v>
      </c>
      <c r="OK38" s="9" t="e">
        <v>#N/A</v>
      </c>
      <c r="OL38" s="2" t="e">
        <f>IFERROR(OM38-VLOOKUP($A38,'TB2-1'!$A:$XEW,1+IFERROR(VALUE(RIGHT(OL$3,2)),RIGHT(OL$3,1)),TRUE),#N/A)</f>
        <v>#N/A</v>
      </c>
      <c r="OM38" s="9" t="e">
        <v>#N/A</v>
      </c>
      <c r="ON38" s="2" t="e">
        <f>IFERROR(OO38-VLOOKUP($A38,'TB2-1'!$A:$XEW,1+IFERROR(VALUE(RIGHT(ON$3,2)),RIGHT(ON$3,1)),TRUE),#N/A)</f>
        <v>#N/A</v>
      </c>
      <c r="OO38" s="9" t="e">
        <v>#N/A</v>
      </c>
      <c r="OP38" s="2" t="e">
        <f>IFERROR(OQ38-VLOOKUP($A38,'TB2-1'!$A:$XEW,1+IFERROR(VALUE(RIGHT(OP$3,2)),RIGHT(OP$3,1)),TRUE),#N/A)</f>
        <v>#N/A</v>
      </c>
      <c r="OQ38" s="9" t="e">
        <v>#N/A</v>
      </c>
      <c r="OR38" s="2" t="e">
        <f>IFERROR(OS38-VLOOKUP($A38,'TB2-1'!$A:$XEW,1+IFERROR(VALUE(RIGHT(OR$3,2)),RIGHT(OR$3,1)),TRUE),#N/A)</f>
        <v>#N/A</v>
      </c>
      <c r="OS38" s="9" t="e">
        <v>#N/A</v>
      </c>
      <c r="OT38" s="2" t="e">
        <f>IFERROR(OU38-VLOOKUP($A38,'TB2-1'!$A:$XEW,1+IFERROR(VALUE(RIGHT(OT$3,2)),RIGHT(OT$3,1)),TRUE),#N/A)</f>
        <v>#N/A</v>
      </c>
      <c r="OU38" s="9" t="e">
        <v>#N/A</v>
      </c>
      <c r="OV38" s="2" t="e">
        <f>IFERROR(OW38-VLOOKUP($A38,'TB2-1'!$A:$XEW,1+IFERROR(VALUE(RIGHT(OV$3,2)),RIGHT(OV$3,1)),TRUE),#N/A)</f>
        <v>#N/A</v>
      </c>
      <c r="OW38" s="9" t="e">
        <v>#N/A</v>
      </c>
      <c r="OX38" s="2" t="e">
        <f>IFERROR(OY38-VLOOKUP($A38,'TB2-1'!$A:$XEW,1+IFERROR(VALUE(RIGHT(OX$3,2)),RIGHT(OX$3,1)),TRUE),#N/A)</f>
        <v>#N/A</v>
      </c>
      <c r="OY38" s="2" t="e">
        <f t="shared" si="61"/>
        <v>#N/A</v>
      </c>
      <c r="OZ38" s="2" t="e">
        <f>IFERROR(PA38-VLOOKUP($A38,'TB2-1'!$A:$XEW,1+IFERROR(VALUE(RIGHT(OZ$3,2)),RIGHT(OZ$3,1)),TRUE),#N/A)</f>
        <v>#N/A</v>
      </c>
      <c r="PA38" s="2" t="e">
        <f t="shared" si="61"/>
        <v>#N/A</v>
      </c>
      <c r="PB38" s="2" t="e">
        <f>IFERROR(PC38-VLOOKUP($A38,'TB2-1'!$A:$XEW,1+IFERROR(VALUE(RIGHT(PB$3,2)),RIGHT(PB$3,1)),TRUE),#N/A)</f>
        <v>#N/A</v>
      </c>
      <c r="PC38" s="2" t="e">
        <f t="shared" si="61"/>
        <v>#N/A</v>
      </c>
      <c r="PD38" s="2" t="e">
        <f>IFERROR(PE38-VLOOKUP($A38,'TB2-1'!$A:$XEW,1+IFERROR(VALUE(RIGHT(PD$3,2)),RIGHT(PD$3,1)),TRUE),#N/A)</f>
        <v>#N/A</v>
      </c>
      <c r="PE38" s="2" t="e">
        <f t="shared" si="61"/>
        <v>#N/A</v>
      </c>
      <c r="PF38" s="2" t="e">
        <f>IFERROR(PG38-VLOOKUP($A38,'TB2-1'!$A:$XEW,1+IFERROR(VALUE(RIGHT(PF$3,2)),RIGHT(PF$3,1)),TRUE),#N/A)</f>
        <v>#N/A</v>
      </c>
      <c r="PG38" s="2" t="e">
        <f t="shared" si="61"/>
        <v>#N/A</v>
      </c>
      <c r="PH38" s="2" t="e">
        <f>IFERROR(PI38-VLOOKUP($A38,'TB2-1'!$A:$XEW,1+IFERROR(VALUE(RIGHT(PH$3,2)),RIGHT(PH$3,1)),TRUE),#N/A)</f>
        <v>#N/A</v>
      </c>
      <c r="PI38" s="2" t="e">
        <f t="shared" si="61"/>
        <v>#N/A</v>
      </c>
      <c r="PJ38" s="2" t="e">
        <f>IFERROR(PK38-VLOOKUP($A38,'TB2-1'!$A:$XEW,1+IFERROR(VALUE(RIGHT(PJ$3,2)),RIGHT(PJ$3,1)),TRUE),#N/A)</f>
        <v>#N/A</v>
      </c>
      <c r="PK38" s="2" t="e">
        <f t="shared" si="61"/>
        <v>#N/A</v>
      </c>
      <c r="PL38" s="2" t="e">
        <f>IFERROR(PM38-VLOOKUP($A38,'TB2-1'!$A:$XEW,1+IFERROR(VALUE(RIGHT(PL$3,2)),RIGHT(PL$3,1)),TRUE),#N/A)</f>
        <v>#N/A</v>
      </c>
      <c r="PM38" s="2" t="e">
        <f t="shared" si="1157"/>
        <v>#N/A</v>
      </c>
      <c r="PN38" s="2" t="e">
        <f>IFERROR(PO38-VLOOKUP($A38,'TB2-1'!$A:$XEW,1+IFERROR(VALUE(RIGHT(PN$3,2)),RIGHT(PN$3,1)),TRUE),#N/A)</f>
        <v>#N/A</v>
      </c>
      <c r="PO38" s="2" t="e">
        <f t="shared" si="62"/>
        <v>#N/A</v>
      </c>
      <c r="PP38" s="2" t="e">
        <f>IFERROR(PQ38-VLOOKUP($A38,'TB2-1'!$A:$XEW,1+IFERROR(VALUE(RIGHT(PP$3,2)),RIGHT(PP$3,1)),TRUE),#N/A)</f>
        <v>#N/A</v>
      </c>
      <c r="PQ38" s="2" t="e">
        <f t="shared" si="63"/>
        <v>#N/A</v>
      </c>
      <c r="PR38" s="5" t="e">
        <f>IFERROR(PS38-VLOOKUP($A38,'TB2-1'!$A:$XEW,1+IFERROR(VALUE(RIGHT(PR$3,2)),RIGHT(PR$3,1)),TRUE),#N/A)</f>
        <v>#N/A</v>
      </c>
      <c r="PS38" s="9" t="e">
        <v>#N/A</v>
      </c>
      <c r="PT38" s="5" t="e">
        <f>IFERROR(PU38-VLOOKUP($A38,'TB2-1'!$A:$XEW,1+IFERROR(VALUE(RIGHT(PT$3,2)),RIGHT(PT$3,1)),TRUE),#N/A)</f>
        <v>#N/A</v>
      </c>
      <c r="PU38" s="9" t="e">
        <v>#N/A</v>
      </c>
      <c r="PV38" s="5" t="e">
        <f>IFERROR(PW38-VLOOKUP($A38,'TB2-1'!$A:$XEW,1+IFERROR(VALUE(RIGHT(PV$3,2)),RIGHT(PV$3,1)),TRUE),#N/A)</f>
        <v>#N/A</v>
      </c>
      <c r="PW38" s="9" t="e">
        <v>#N/A</v>
      </c>
      <c r="PX38" s="5" t="e">
        <f>IFERROR(PY38-VLOOKUP($A38,'TB2-1'!$A:$XEW,1+IFERROR(VALUE(RIGHT(PX$3,2)),RIGHT(PX$3,1)),TRUE),#N/A)</f>
        <v>#N/A</v>
      </c>
      <c r="PY38" s="9" t="e">
        <v>#N/A</v>
      </c>
      <c r="PZ38" s="5" t="e">
        <f>IFERROR(QA38-VLOOKUP($A38,'TB2-1'!$A:$XEW,1+IFERROR(VALUE(RIGHT(PZ$3,2)),RIGHT(PZ$3,1)),TRUE),#N/A)</f>
        <v>#N/A</v>
      </c>
      <c r="QA38" s="9" t="e">
        <v>#N/A</v>
      </c>
      <c r="QB38" s="5" t="e">
        <f>IFERROR(QC38-VLOOKUP($A38,'TB2-1'!$A:$XEW,1+IFERROR(VALUE(RIGHT(QB$3,2)),RIGHT(QB$3,1)),TRUE),#N/A)</f>
        <v>#N/A</v>
      </c>
      <c r="QC38" s="9" t="e">
        <v>#N/A</v>
      </c>
      <c r="QD38" s="5" t="e">
        <f>IFERROR(QE38-VLOOKUP($A38,'TB2-1'!$A:$XEW,1+IFERROR(VALUE(RIGHT(QD$3,2)),RIGHT(QD$3,1)),TRUE),#N/A)</f>
        <v>#N/A</v>
      </c>
      <c r="QE38" s="9" t="e">
        <v>#N/A</v>
      </c>
      <c r="QF38" s="5" t="e">
        <f>IFERROR(QG38-VLOOKUP($A38,'TB2-1'!$A:$XEW,1+IFERROR(VALUE(RIGHT(QF$3,2)),RIGHT(QF$3,1)),TRUE),#N/A)</f>
        <v>#N/A</v>
      </c>
      <c r="QG38" s="9" t="e">
        <v>#N/A</v>
      </c>
      <c r="QH38" s="5" t="e">
        <f>IFERROR(QI38-VLOOKUP($A38,'TB2-1'!$A:$XEW,1+IFERROR(VALUE(RIGHT(QH$3,2)),RIGHT(QH$3,1)),TRUE),#N/A)</f>
        <v>#N/A</v>
      </c>
      <c r="QI38" s="5" t="e">
        <f t="shared" si="64"/>
        <v>#N/A</v>
      </c>
      <c r="QJ38" s="5" t="e">
        <f>IFERROR(QK38-VLOOKUP($A38,'TB2-1'!$A:$XEW,1+IFERROR(VALUE(RIGHT(QJ$3,2)),RIGHT(QJ$3,1)),TRUE),#N/A)</f>
        <v>#N/A</v>
      </c>
      <c r="QK38" s="5" t="e">
        <f t="shared" si="64"/>
        <v>#N/A</v>
      </c>
      <c r="QL38" s="5" t="e">
        <f>IFERROR(QM38-VLOOKUP($A38,'TB2-1'!$A:$XEW,1+IFERROR(VALUE(RIGHT(QL$3,2)),RIGHT(QL$3,1)),TRUE),#N/A)</f>
        <v>#N/A</v>
      </c>
      <c r="QM38" s="5" t="e">
        <f t="shared" si="64"/>
        <v>#N/A</v>
      </c>
      <c r="QN38" s="5" t="e">
        <f>IFERROR(QO38-VLOOKUP($A38,'TB2-1'!$A:$XEW,1+IFERROR(VALUE(RIGHT(QN$3,2)),RIGHT(QN$3,1)),TRUE),#N/A)</f>
        <v>#N/A</v>
      </c>
      <c r="QO38" s="5" t="e">
        <f t="shared" si="64"/>
        <v>#N/A</v>
      </c>
      <c r="QP38" s="5" t="e">
        <f>IFERROR(QQ38-VLOOKUP($A38,'TB2-1'!$A:$XEW,1+IFERROR(VALUE(RIGHT(QP$3,2)),RIGHT(QP$3,1)),TRUE),#N/A)</f>
        <v>#N/A</v>
      </c>
      <c r="QQ38" s="5" t="e">
        <f t="shared" si="64"/>
        <v>#N/A</v>
      </c>
      <c r="QR38" s="5" t="e">
        <f>IFERROR(QS38-VLOOKUP($A38,'TB2-1'!$A:$XEW,1+IFERROR(VALUE(RIGHT(QR$3,2)),RIGHT(QR$3,1)),TRUE),#N/A)</f>
        <v>#N/A</v>
      </c>
      <c r="QS38" s="5" t="e">
        <f t="shared" si="64"/>
        <v>#N/A</v>
      </c>
      <c r="QT38" s="5" t="e">
        <f>IFERROR(QU38-VLOOKUP($A38,'TB2-1'!$A:$XEW,1+IFERROR(VALUE(RIGHT(QT$3,2)),RIGHT(QT$3,1)),TRUE),#N/A)</f>
        <v>#N/A</v>
      </c>
      <c r="QU38" s="5" t="e">
        <f t="shared" si="64"/>
        <v>#N/A</v>
      </c>
      <c r="QV38" s="5" t="e">
        <f>IFERROR(QW38-VLOOKUP($A38,'TB2-1'!$A:$XEW,1+IFERROR(VALUE(RIGHT(QV$3,2)),RIGHT(QV$3,1)),TRUE),#N/A)</f>
        <v>#N/A</v>
      </c>
      <c r="QW38" s="5" t="e">
        <f t="shared" si="1159"/>
        <v>#N/A</v>
      </c>
      <c r="QX38" s="5" t="e">
        <f>IFERROR(QY38-VLOOKUP($A38,'TB2-1'!$A:$XEW,1+IFERROR(VALUE(RIGHT(QX$3,2)),RIGHT(QX$3,1)),TRUE),#N/A)</f>
        <v>#N/A</v>
      </c>
      <c r="QY38" s="5" t="e">
        <f t="shared" si="65"/>
        <v>#N/A</v>
      </c>
      <c r="QZ38" s="5" t="e">
        <f>IFERROR(RA38-VLOOKUP($A38,'TB2-1'!$A:$XEW,1+IFERROR(VALUE(RIGHT(QZ$3,2)),RIGHT(QZ$3,1)),TRUE),#N/A)</f>
        <v>#N/A</v>
      </c>
      <c r="RA38" s="5" t="e">
        <f t="shared" si="66"/>
        <v>#N/A</v>
      </c>
      <c r="RB38" s="2" t="e">
        <f>IFERROR(RC38-VLOOKUP($A38,'TB2-1'!$A:$XEW,1+IFERROR(VALUE(RIGHT(RB$3,2)),RIGHT(RB$3,1)),TRUE),#N/A)</f>
        <v>#N/A</v>
      </c>
      <c r="RC38" s="9" t="e">
        <v>#N/A</v>
      </c>
      <c r="RD38" s="2" t="e">
        <f>IFERROR(RE38-VLOOKUP($A38,'TB2-1'!$A:$XEW,1+IFERROR(VALUE(RIGHT(RD$3,2)),RIGHT(RD$3,1)),TRUE),#N/A)</f>
        <v>#N/A</v>
      </c>
      <c r="RE38" s="9" t="e">
        <v>#N/A</v>
      </c>
      <c r="RF38" s="2" t="e">
        <f>IFERROR(RG38-VLOOKUP($A38,'TB2-1'!$A:$XEW,1+IFERROR(VALUE(RIGHT(RF$3,2)),RIGHT(RF$3,1)),TRUE),#N/A)</f>
        <v>#N/A</v>
      </c>
      <c r="RG38" s="9" t="e">
        <v>#N/A</v>
      </c>
      <c r="RH38" s="2" t="e">
        <f>IFERROR(RI38-VLOOKUP($A38,'TB2-1'!$A:$XEW,1+IFERROR(VALUE(RIGHT(RH$3,2)),RIGHT(RH$3,1)),TRUE),#N/A)</f>
        <v>#N/A</v>
      </c>
      <c r="RI38" s="9" t="e">
        <v>#N/A</v>
      </c>
      <c r="RJ38" s="2" t="e">
        <f>IFERROR(RK38-VLOOKUP($A38,'TB2-1'!$A:$XEW,1+IFERROR(VALUE(RIGHT(RJ$3,2)),RIGHT(RJ$3,1)),TRUE),#N/A)</f>
        <v>#N/A</v>
      </c>
      <c r="RK38" s="9" t="e">
        <v>#N/A</v>
      </c>
      <c r="RL38" s="2" t="e">
        <f>IFERROR(RM38-VLOOKUP($A38,'TB2-1'!$A:$XEW,1+IFERROR(VALUE(RIGHT(RL$3,2)),RIGHT(RL$3,1)),TRUE),#N/A)</f>
        <v>#N/A</v>
      </c>
      <c r="RM38" s="9" t="e">
        <v>#N/A</v>
      </c>
      <c r="RN38" s="2" t="e">
        <f>IFERROR(RO38-VLOOKUP($A38,'TB2-1'!$A:$XEW,1+IFERROR(VALUE(RIGHT(RN$3,2)),RIGHT(RN$3,1)),TRUE),#N/A)</f>
        <v>#N/A</v>
      </c>
      <c r="RO38" s="9" t="e">
        <v>#N/A</v>
      </c>
      <c r="RP38" s="2" t="e">
        <f>IFERROR(RQ38-VLOOKUP($A38,'TB2-1'!$A:$XEW,1+IFERROR(VALUE(RIGHT(RP$3,2)),RIGHT(RP$3,1)),TRUE),#N/A)</f>
        <v>#N/A</v>
      </c>
      <c r="RQ38" s="9" t="e">
        <v>#N/A</v>
      </c>
      <c r="RR38" s="2" t="e">
        <f>IFERROR(RS38-VLOOKUP($A38,'TB2-1'!$A:$XEW,1+IFERROR(VALUE(RIGHT(RR$3,2)),RIGHT(RR$3,1)),TRUE),#N/A)</f>
        <v>#N/A</v>
      </c>
      <c r="RS38" s="2" t="e">
        <f t="shared" si="67"/>
        <v>#N/A</v>
      </c>
      <c r="RT38" s="2" t="e">
        <f>IFERROR(RU38-VLOOKUP($A38,'TB2-1'!$A:$XEW,1+IFERROR(VALUE(RIGHT(RT$3,2)),RIGHT(RT$3,1)),TRUE),#N/A)</f>
        <v>#N/A</v>
      </c>
      <c r="RU38" s="2" t="e">
        <f t="shared" si="67"/>
        <v>#N/A</v>
      </c>
      <c r="RV38" s="2" t="e">
        <f>IFERROR(RW38-VLOOKUP($A38,'TB2-1'!$A:$XEW,1+IFERROR(VALUE(RIGHT(RV$3,2)),RIGHT(RV$3,1)),TRUE),#N/A)</f>
        <v>#N/A</v>
      </c>
      <c r="RW38" s="2" t="e">
        <f t="shared" si="67"/>
        <v>#N/A</v>
      </c>
      <c r="RX38" s="2" t="e">
        <f>IFERROR(RY38-VLOOKUP($A38,'TB2-1'!$A:$XEW,1+IFERROR(VALUE(RIGHT(RX$3,2)),RIGHT(RX$3,1)),TRUE),#N/A)</f>
        <v>#N/A</v>
      </c>
      <c r="RY38" s="2" t="e">
        <f t="shared" si="67"/>
        <v>#N/A</v>
      </c>
      <c r="RZ38" s="2" t="e">
        <f>IFERROR(SA38-VLOOKUP($A38,'TB2-1'!$A:$XEW,1+IFERROR(VALUE(RIGHT(RZ$3,2)),RIGHT(RZ$3,1)),TRUE),#N/A)</f>
        <v>#N/A</v>
      </c>
      <c r="SA38" s="2" t="e">
        <f t="shared" si="67"/>
        <v>#N/A</v>
      </c>
      <c r="SB38" s="2" t="e">
        <f>IFERROR(SC38-VLOOKUP($A38,'TB2-1'!$A:$XEW,1+IFERROR(VALUE(RIGHT(SB$3,2)),RIGHT(SB$3,1)),TRUE),#N/A)</f>
        <v>#N/A</v>
      </c>
      <c r="SC38" s="2" t="e">
        <f t="shared" si="67"/>
        <v>#N/A</v>
      </c>
      <c r="SD38" s="2" t="e">
        <f>IFERROR(SE38-VLOOKUP($A38,'TB2-1'!$A:$XEW,1+IFERROR(VALUE(RIGHT(SD$3,2)),RIGHT(SD$3,1)),TRUE),#N/A)</f>
        <v>#N/A</v>
      </c>
      <c r="SE38" s="2" t="e">
        <f t="shared" si="67"/>
        <v>#N/A</v>
      </c>
      <c r="SF38" s="2" t="e">
        <f>IFERROR(SG38-VLOOKUP($A38,'TB2-1'!$A:$XEW,1+IFERROR(VALUE(RIGHT(SF$3,2)),RIGHT(SF$3,1)),TRUE),#N/A)</f>
        <v>#N/A</v>
      </c>
      <c r="SG38" s="2" t="e">
        <f t="shared" si="1161"/>
        <v>#N/A</v>
      </c>
      <c r="SH38" s="2" t="e">
        <f>IFERROR(SI38-VLOOKUP($A38,'TB2-1'!$A:$XEW,1+IFERROR(VALUE(RIGHT(SH$3,2)),RIGHT(SH$3,1)),TRUE),#N/A)</f>
        <v>#N/A</v>
      </c>
      <c r="SI38" s="2" t="e">
        <f t="shared" si="68"/>
        <v>#N/A</v>
      </c>
      <c r="SJ38" s="2" t="e">
        <f>IFERROR(SK38-VLOOKUP($A38,'TB2-1'!$A:$XEW,1+IFERROR(VALUE(RIGHT(SJ$3,2)),RIGHT(SJ$3,1)),TRUE),#N/A)</f>
        <v>#N/A</v>
      </c>
      <c r="SK38" s="2" t="e">
        <f t="shared" si="69"/>
        <v>#N/A</v>
      </c>
      <c r="SL38" s="5" t="e">
        <f>IFERROR(SM38-VLOOKUP($A38,'TB2-1'!$A:$XEW,1+IFERROR(VALUE(RIGHT(SL$3,2)),RIGHT(SL$3,1)),TRUE),#N/A)</f>
        <v>#N/A</v>
      </c>
      <c r="SM38" s="9" t="e">
        <v>#N/A</v>
      </c>
      <c r="SN38" s="5" t="e">
        <f>IFERROR(SO38-VLOOKUP($A38,'TB2-1'!$A:$XEW,1+IFERROR(VALUE(RIGHT(SN$3,2)),RIGHT(SN$3,1)),TRUE),#N/A)</f>
        <v>#N/A</v>
      </c>
      <c r="SO38" s="9" t="e">
        <v>#N/A</v>
      </c>
      <c r="SP38" s="5" t="e">
        <f>IFERROR(SQ38-VLOOKUP($A38,'TB2-1'!$A:$XEW,1+IFERROR(VALUE(RIGHT(SP$3,2)),RIGHT(SP$3,1)),TRUE),#N/A)</f>
        <v>#N/A</v>
      </c>
      <c r="SQ38" s="9" t="e">
        <v>#N/A</v>
      </c>
      <c r="SR38" s="5" t="e">
        <f>IFERROR(SS38-VLOOKUP($A38,'TB2-1'!$A:$XEW,1+IFERROR(VALUE(RIGHT(SR$3,2)),RIGHT(SR$3,1)),TRUE),#N/A)</f>
        <v>#N/A</v>
      </c>
      <c r="SS38" s="9" t="e">
        <v>#N/A</v>
      </c>
      <c r="ST38" s="5" t="e">
        <f>IFERROR(SU38-VLOOKUP($A38,'TB2-1'!$A:$XEW,1+IFERROR(VALUE(RIGHT(ST$3,2)),RIGHT(ST$3,1)),TRUE),#N/A)</f>
        <v>#N/A</v>
      </c>
      <c r="SU38" s="9" t="e">
        <v>#N/A</v>
      </c>
      <c r="SV38" s="5" t="e">
        <f>IFERROR(SW38-VLOOKUP($A38,'TB2-1'!$A:$XEW,1+IFERROR(VALUE(RIGHT(SV$3,2)),RIGHT(SV$3,1)),TRUE),#N/A)</f>
        <v>#N/A</v>
      </c>
      <c r="SW38" s="9" t="e">
        <v>#N/A</v>
      </c>
      <c r="SX38" s="5" t="e">
        <f>IFERROR(SY38-VLOOKUP($A38,'TB2-1'!$A:$XEW,1+IFERROR(VALUE(RIGHT(SX$3,2)),RIGHT(SX$3,1)),TRUE),#N/A)</f>
        <v>#N/A</v>
      </c>
      <c r="SY38" s="9" t="e">
        <v>#N/A</v>
      </c>
      <c r="SZ38" s="5" t="e">
        <f>IFERROR(TA38-VLOOKUP($A38,'TB2-1'!$A:$XEW,1+IFERROR(VALUE(RIGHT(SZ$3,2)),RIGHT(SZ$3,1)),TRUE),#N/A)</f>
        <v>#N/A</v>
      </c>
      <c r="TA38" s="9" t="e">
        <v>#N/A</v>
      </c>
      <c r="TB38" s="5" t="e">
        <f>IFERROR(TC38-VLOOKUP($A38,'TB2-1'!$A:$XEW,1+IFERROR(VALUE(RIGHT(TB$3,2)),RIGHT(TB$3,1)),TRUE),#N/A)</f>
        <v>#N/A</v>
      </c>
      <c r="TC38" s="5" t="e">
        <f t="shared" si="70"/>
        <v>#N/A</v>
      </c>
      <c r="TD38" s="5" t="e">
        <f>IFERROR(TE38-VLOOKUP($A38,'TB2-1'!$A:$XEW,1+IFERROR(VALUE(RIGHT(TD$3,2)),RIGHT(TD$3,1)),TRUE),#N/A)</f>
        <v>#N/A</v>
      </c>
      <c r="TE38" s="5" t="e">
        <f t="shared" si="70"/>
        <v>#N/A</v>
      </c>
      <c r="TF38" s="5" t="e">
        <f>IFERROR(TG38-VLOOKUP($A38,'TB2-1'!$A:$XEW,1+IFERROR(VALUE(RIGHT(TF$3,2)),RIGHT(TF$3,1)),TRUE),#N/A)</f>
        <v>#N/A</v>
      </c>
      <c r="TG38" s="5" t="e">
        <f t="shared" si="70"/>
        <v>#N/A</v>
      </c>
      <c r="TH38" s="5" t="e">
        <f>IFERROR(TI38-VLOOKUP($A38,'TB2-1'!$A:$XEW,1+IFERROR(VALUE(RIGHT(TH$3,2)),RIGHT(TH$3,1)),TRUE),#N/A)</f>
        <v>#N/A</v>
      </c>
      <c r="TI38" s="5" t="e">
        <f t="shared" si="70"/>
        <v>#N/A</v>
      </c>
      <c r="TJ38" s="5" t="e">
        <f>IFERROR(TK38-VLOOKUP($A38,'TB2-1'!$A:$XEW,1+IFERROR(VALUE(RIGHT(TJ$3,2)),RIGHT(TJ$3,1)),TRUE),#N/A)</f>
        <v>#N/A</v>
      </c>
      <c r="TK38" s="5" t="e">
        <f t="shared" si="70"/>
        <v>#N/A</v>
      </c>
      <c r="TL38" s="5" t="e">
        <f>IFERROR(TM38-VLOOKUP($A38,'TB2-1'!$A:$XEW,1+IFERROR(VALUE(RIGHT(TL$3,2)),RIGHT(TL$3,1)),TRUE),#N/A)</f>
        <v>#N/A</v>
      </c>
      <c r="TM38" s="5" t="e">
        <f t="shared" si="70"/>
        <v>#N/A</v>
      </c>
      <c r="TN38" s="5" t="e">
        <f>IFERROR(TO38-VLOOKUP($A38,'TB2-1'!$A:$XEW,1+IFERROR(VALUE(RIGHT(TN$3,2)),RIGHT(TN$3,1)),TRUE),#N/A)</f>
        <v>#N/A</v>
      </c>
      <c r="TO38" s="5" t="e">
        <f t="shared" si="70"/>
        <v>#N/A</v>
      </c>
      <c r="TP38" s="5" t="e">
        <f>IFERROR(TQ38-VLOOKUP($A38,'TB2-1'!$A:$XEW,1+IFERROR(VALUE(RIGHT(TP$3,2)),RIGHT(TP$3,1)),TRUE),#N/A)</f>
        <v>#N/A</v>
      </c>
      <c r="TQ38" s="5" t="e">
        <f t="shared" si="1163"/>
        <v>#N/A</v>
      </c>
      <c r="TR38" s="5" t="e">
        <f>IFERROR(TS38-VLOOKUP($A38,'TB2-1'!$A:$XEW,1+IFERROR(VALUE(RIGHT(TR$3,2)),RIGHT(TR$3,1)),TRUE),#N/A)</f>
        <v>#N/A</v>
      </c>
      <c r="TS38" s="5" t="e">
        <f t="shared" si="71"/>
        <v>#N/A</v>
      </c>
      <c r="TT38" s="5" t="e">
        <f>IFERROR(TU38-VLOOKUP($A38,'TB2-1'!$A:$XEW,1+IFERROR(VALUE(RIGHT(TT$3,2)),RIGHT(TT$3,1)),TRUE),#N/A)</f>
        <v>#N/A</v>
      </c>
      <c r="TU38" s="5" t="e">
        <f t="shared" si="72"/>
        <v>#N/A</v>
      </c>
      <c r="TV38" s="2" t="e">
        <f>IFERROR(TW38-VLOOKUP($A38,'TB2-1'!$A:$XEW,1+IFERROR(VALUE(RIGHT(TV$3,2)),RIGHT(TV$3,1)),TRUE),#N/A)</f>
        <v>#N/A</v>
      </c>
      <c r="TW38" s="9" t="e">
        <v>#N/A</v>
      </c>
      <c r="TX38" s="2" t="e">
        <f>IFERROR(TY38-VLOOKUP($A38,'TB2-1'!$A:$XEW,1+IFERROR(VALUE(RIGHT(TX$3,2)),RIGHT(TX$3,1)),TRUE),#N/A)</f>
        <v>#N/A</v>
      </c>
      <c r="TY38" s="9" t="e">
        <v>#N/A</v>
      </c>
      <c r="TZ38" s="2" t="e">
        <f>IFERROR(UA38-VLOOKUP($A38,'TB2-1'!$A:$XEW,1+IFERROR(VALUE(RIGHT(TZ$3,2)),RIGHT(TZ$3,1)),TRUE),#N/A)</f>
        <v>#N/A</v>
      </c>
      <c r="UA38" s="9" t="e">
        <v>#N/A</v>
      </c>
      <c r="UB38" s="2" t="e">
        <f>IFERROR(UC38-VLOOKUP($A38,'TB2-1'!$A:$XEW,1+IFERROR(VALUE(RIGHT(UB$3,2)),RIGHT(UB$3,1)),TRUE),#N/A)</f>
        <v>#N/A</v>
      </c>
      <c r="UC38" s="9" t="e">
        <v>#N/A</v>
      </c>
      <c r="UD38" s="2" t="e">
        <f>IFERROR(UE38-VLOOKUP($A38,'TB2-1'!$A:$XEW,1+IFERROR(VALUE(RIGHT(UD$3,2)),RIGHT(UD$3,1)),TRUE),#N/A)</f>
        <v>#N/A</v>
      </c>
      <c r="UE38" s="9" t="e">
        <v>#N/A</v>
      </c>
      <c r="UF38" s="2" t="e">
        <f>IFERROR(UG38-VLOOKUP($A38,'TB2-1'!$A:$XEW,1+IFERROR(VALUE(RIGHT(UF$3,2)),RIGHT(UF$3,1)),TRUE),#N/A)</f>
        <v>#N/A</v>
      </c>
      <c r="UG38" s="9" t="e">
        <v>#N/A</v>
      </c>
      <c r="UH38" s="2" t="e">
        <f>IFERROR(UI38-VLOOKUP($A38,'TB2-1'!$A:$XEW,1+IFERROR(VALUE(RIGHT(UH$3,2)),RIGHT(UH$3,1)),TRUE),#N/A)</f>
        <v>#N/A</v>
      </c>
      <c r="UI38" s="9" t="e">
        <v>#N/A</v>
      </c>
      <c r="UJ38" s="2" t="e">
        <f>IFERROR(UK38-VLOOKUP($A38,'TB2-1'!$A:$XEW,1+IFERROR(VALUE(RIGHT(UJ$3,2)),RIGHT(UJ$3,1)),TRUE),#N/A)</f>
        <v>#N/A</v>
      </c>
      <c r="UK38" s="9" t="e">
        <v>#N/A</v>
      </c>
      <c r="UL38" s="2" t="e">
        <f>IFERROR(UM38-VLOOKUP($A38,'TB2-1'!$A:$XEW,1+IFERROR(VALUE(RIGHT(UL$3,2)),RIGHT(UL$3,1)),TRUE),#N/A)</f>
        <v>#N/A</v>
      </c>
      <c r="UM38" s="2" t="e">
        <f t="shared" si="73"/>
        <v>#N/A</v>
      </c>
      <c r="UN38" s="2" t="e">
        <f>IFERROR(UO38-VLOOKUP($A38,'TB2-1'!$A:$XEW,1+IFERROR(VALUE(RIGHT(UN$3,2)),RIGHT(UN$3,1)),TRUE),#N/A)</f>
        <v>#N/A</v>
      </c>
      <c r="UO38" s="2" t="e">
        <f t="shared" si="73"/>
        <v>#N/A</v>
      </c>
      <c r="UP38" s="2" t="e">
        <f>IFERROR(UQ38-VLOOKUP($A38,'TB2-1'!$A:$XEW,1+IFERROR(VALUE(RIGHT(UP$3,2)),RIGHT(UP$3,1)),TRUE),#N/A)</f>
        <v>#N/A</v>
      </c>
      <c r="UQ38" s="2" t="e">
        <f t="shared" si="73"/>
        <v>#N/A</v>
      </c>
      <c r="UR38" s="2" t="e">
        <f>IFERROR(US38-VLOOKUP($A38,'TB2-1'!$A:$XEW,1+IFERROR(VALUE(RIGHT(UR$3,2)),RIGHT(UR$3,1)),TRUE),#N/A)</f>
        <v>#N/A</v>
      </c>
      <c r="US38" s="2" t="e">
        <f t="shared" si="73"/>
        <v>#N/A</v>
      </c>
      <c r="UT38" s="2" t="e">
        <f>IFERROR(UU38-VLOOKUP($A38,'TB2-1'!$A:$XEW,1+IFERROR(VALUE(RIGHT(UT$3,2)),RIGHT(UT$3,1)),TRUE),#N/A)</f>
        <v>#N/A</v>
      </c>
      <c r="UU38" s="2" t="e">
        <f t="shared" si="73"/>
        <v>#N/A</v>
      </c>
      <c r="UV38" s="2" t="e">
        <f>IFERROR(UW38-VLOOKUP($A38,'TB2-1'!$A:$XEW,1+IFERROR(VALUE(RIGHT(UV$3,2)),RIGHT(UV$3,1)),TRUE),#N/A)</f>
        <v>#N/A</v>
      </c>
      <c r="UW38" s="2" t="e">
        <f t="shared" si="73"/>
        <v>#N/A</v>
      </c>
      <c r="UX38" s="2" t="e">
        <f>IFERROR(UY38-VLOOKUP($A38,'TB2-1'!$A:$XEW,1+IFERROR(VALUE(RIGHT(UX$3,2)),RIGHT(UX$3,1)),TRUE),#N/A)</f>
        <v>#N/A</v>
      </c>
      <c r="UY38" s="2" t="e">
        <f t="shared" si="73"/>
        <v>#N/A</v>
      </c>
      <c r="UZ38" s="2" t="e">
        <f>IFERROR(VA38-VLOOKUP($A38,'TB2-1'!$A:$XEW,1+IFERROR(VALUE(RIGHT(UZ$3,2)),RIGHT(UZ$3,1)),TRUE),#N/A)</f>
        <v>#N/A</v>
      </c>
      <c r="VA38" s="2" t="e">
        <f t="shared" si="1165"/>
        <v>#N/A</v>
      </c>
      <c r="VB38" s="2" t="e">
        <f>IFERROR(VC38-VLOOKUP($A38,'TB2-1'!$A:$XEW,1+IFERROR(VALUE(RIGHT(VB$3,2)),RIGHT(VB$3,1)),TRUE),#N/A)</f>
        <v>#N/A</v>
      </c>
      <c r="VC38" s="2" t="e">
        <f t="shared" si="74"/>
        <v>#N/A</v>
      </c>
      <c r="VD38" s="2" t="e">
        <f>IFERROR(VE38-VLOOKUP($A38,'TB2-1'!$A:$XEW,1+IFERROR(VALUE(RIGHT(VD$3,2)),RIGHT(VD$3,1)),TRUE),#N/A)</f>
        <v>#N/A</v>
      </c>
      <c r="VE38" s="2" t="e">
        <f t="shared" si="75"/>
        <v>#N/A</v>
      </c>
      <c r="VF38" s="5" t="e">
        <f>IFERROR(VG38-VLOOKUP($A38,'TB2-1'!$A:$XEW,1+IFERROR(VALUE(RIGHT(VF$3,2)),RIGHT(VF$3,1)),TRUE),#N/A)</f>
        <v>#N/A</v>
      </c>
      <c r="VG38" s="9" t="e">
        <v>#N/A</v>
      </c>
      <c r="VH38" s="5" t="e">
        <f>IFERROR(VI38-VLOOKUP($A38,'TB2-1'!$A:$XEW,1+IFERROR(VALUE(RIGHT(VH$3,2)),RIGHT(VH$3,1)),TRUE),#N/A)</f>
        <v>#N/A</v>
      </c>
      <c r="VI38" s="9" t="e">
        <v>#N/A</v>
      </c>
      <c r="VJ38" s="5" t="e">
        <f>IFERROR(VK38-VLOOKUP($A38,'TB2-1'!$A:$XEW,1+IFERROR(VALUE(RIGHT(VJ$3,2)),RIGHT(VJ$3,1)),TRUE),#N/A)</f>
        <v>#N/A</v>
      </c>
      <c r="VK38" s="9" t="e">
        <v>#N/A</v>
      </c>
      <c r="VL38" s="5" t="e">
        <f>IFERROR(VM38-VLOOKUP($A38,'TB2-1'!$A:$XEW,1+IFERROR(VALUE(RIGHT(VL$3,2)),RIGHT(VL$3,1)),TRUE),#N/A)</f>
        <v>#N/A</v>
      </c>
      <c r="VM38" s="9" t="e">
        <v>#N/A</v>
      </c>
      <c r="VN38" s="5" t="e">
        <f>IFERROR(VO38-VLOOKUP($A38,'TB2-1'!$A:$XEW,1+IFERROR(VALUE(RIGHT(VN$3,2)),RIGHT(VN$3,1)),TRUE),#N/A)</f>
        <v>#N/A</v>
      </c>
      <c r="VO38" s="9" t="e">
        <v>#N/A</v>
      </c>
      <c r="VP38" s="5" t="e">
        <f>IFERROR(VQ38-VLOOKUP($A38,'TB2-1'!$A:$XEW,1+IFERROR(VALUE(RIGHT(VP$3,2)),RIGHT(VP$3,1)),TRUE),#N/A)</f>
        <v>#N/A</v>
      </c>
      <c r="VQ38" s="9" t="e">
        <v>#N/A</v>
      </c>
      <c r="VR38" s="5" t="e">
        <f>IFERROR(VS38-VLOOKUP($A38,'TB2-1'!$A:$XEW,1+IFERROR(VALUE(RIGHT(VR$3,2)),RIGHT(VR$3,1)),TRUE),#N/A)</f>
        <v>#N/A</v>
      </c>
      <c r="VS38" s="9" t="e">
        <v>#N/A</v>
      </c>
      <c r="VT38" s="5" t="e">
        <f>IFERROR(VU38-VLOOKUP($A38,'TB2-1'!$A:$XEW,1+IFERROR(VALUE(RIGHT(VT$3,2)),RIGHT(VT$3,1)),TRUE),#N/A)</f>
        <v>#N/A</v>
      </c>
      <c r="VU38" s="9" t="e">
        <v>#N/A</v>
      </c>
      <c r="VV38" s="5" t="e">
        <f>IFERROR(VW38-VLOOKUP($A38,'TB2-1'!$A:$XEW,1+IFERROR(VALUE(RIGHT(VV$3,2)),RIGHT(VV$3,1)),TRUE),#N/A)</f>
        <v>#N/A</v>
      </c>
      <c r="VW38" s="5" t="e">
        <f t="shared" si="76"/>
        <v>#N/A</v>
      </c>
      <c r="VX38" s="5" t="e">
        <f>IFERROR(VY38-VLOOKUP($A38,'TB2-1'!$A:$XEW,1+IFERROR(VALUE(RIGHT(VX$3,2)),RIGHT(VX$3,1)),TRUE),#N/A)</f>
        <v>#N/A</v>
      </c>
      <c r="VY38" s="5" t="e">
        <f t="shared" si="76"/>
        <v>#N/A</v>
      </c>
      <c r="VZ38" s="5" t="e">
        <f>IFERROR(WA38-VLOOKUP($A38,'TB2-1'!$A:$XEW,1+IFERROR(VALUE(RIGHT(VZ$3,2)),RIGHT(VZ$3,1)),TRUE),#N/A)</f>
        <v>#N/A</v>
      </c>
      <c r="WA38" s="5" t="e">
        <f t="shared" si="76"/>
        <v>#N/A</v>
      </c>
      <c r="WB38" s="5" t="e">
        <f>IFERROR(WC38-VLOOKUP($A38,'TB2-1'!$A:$XEW,1+IFERROR(VALUE(RIGHT(WB$3,2)),RIGHT(WB$3,1)),TRUE),#N/A)</f>
        <v>#N/A</v>
      </c>
      <c r="WC38" s="5" t="e">
        <f t="shared" si="76"/>
        <v>#N/A</v>
      </c>
      <c r="WD38" s="5" t="e">
        <f>IFERROR(WE38-VLOOKUP($A38,'TB2-1'!$A:$XEW,1+IFERROR(VALUE(RIGHT(WD$3,2)),RIGHT(WD$3,1)),TRUE),#N/A)</f>
        <v>#N/A</v>
      </c>
      <c r="WE38" s="5" t="e">
        <f t="shared" si="76"/>
        <v>#N/A</v>
      </c>
      <c r="WF38" s="5" t="e">
        <f>IFERROR(WG38-VLOOKUP($A38,'TB2-1'!$A:$XEW,1+IFERROR(VALUE(RIGHT(WF$3,2)),RIGHT(WF$3,1)),TRUE),#N/A)</f>
        <v>#N/A</v>
      </c>
      <c r="WG38" s="5" t="e">
        <f t="shared" si="76"/>
        <v>#N/A</v>
      </c>
      <c r="WH38" s="5" t="e">
        <f>IFERROR(WI38-VLOOKUP($A38,'TB2-1'!$A:$XEW,1+IFERROR(VALUE(RIGHT(WH$3,2)),RIGHT(WH$3,1)),TRUE),#N/A)</f>
        <v>#N/A</v>
      </c>
      <c r="WI38" s="5" t="e">
        <f t="shared" si="76"/>
        <v>#N/A</v>
      </c>
      <c r="WJ38" s="5" t="e">
        <f>IFERROR(WK38-VLOOKUP($A38,'TB2-1'!$A:$XEW,1+IFERROR(VALUE(RIGHT(WJ$3,2)),RIGHT(WJ$3,1)),TRUE),#N/A)</f>
        <v>#N/A</v>
      </c>
      <c r="WK38" s="5" t="e">
        <f t="shared" si="1167"/>
        <v>#N/A</v>
      </c>
      <c r="WL38" s="5" t="e">
        <f>IFERROR(WM38-VLOOKUP($A38,'TB2-1'!$A:$XEW,1+IFERROR(VALUE(RIGHT(WL$3,2)),RIGHT(WL$3,1)),TRUE),#N/A)</f>
        <v>#N/A</v>
      </c>
      <c r="WM38" s="5" t="e">
        <f t="shared" si="77"/>
        <v>#N/A</v>
      </c>
      <c r="WN38" s="5" t="e">
        <f>IFERROR(WO38-VLOOKUP($A38,'TB2-1'!$A:$XEW,1+IFERROR(VALUE(RIGHT(WN$3,2)),RIGHT(WN$3,1)),TRUE),#N/A)</f>
        <v>#N/A</v>
      </c>
      <c r="WO38" s="5" t="e">
        <f t="shared" si="78"/>
        <v>#N/A</v>
      </c>
      <c r="WP38" s="2" t="e">
        <f>IFERROR(WQ38-VLOOKUP($A38,'TB2-1'!$A:$XEW,1+IFERROR(VALUE(RIGHT(WP$3,2)),RIGHT(WP$3,1)),TRUE),#N/A)</f>
        <v>#N/A</v>
      </c>
      <c r="WQ38" s="9" t="e">
        <v>#N/A</v>
      </c>
      <c r="WR38" s="2" t="e">
        <f>IFERROR(WS38-VLOOKUP($A38,'TB2-1'!$A:$XEW,1+IFERROR(VALUE(RIGHT(WR$3,2)),RIGHT(WR$3,1)),TRUE),#N/A)</f>
        <v>#N/A</v>
      </c>
      <c r="WS38" s="9" t="e">
        <v>#N/A</v>
      </c>
      <c r="WT38" s="2" t="e">
        <f>IFERROR(WU38-VLOOKUP($A38,'TB2-1'!$A:$XEW,1+IFERROR(VALUE(RIGHT(WT$3,2)),RIGHT(WT$3,1)),TRUE),#N/A)</f>
        <v>#N/A</v>
      </c>
      <c r="WU38" s="9" t="e">
        <v>#N/A</v>
      </c>
      <c r="WV38" s="2" t="e">
        <f>IFERROR(WW38-VLOOKUP($A38,'TB2-1'!$A:$XEW,1+IFERROR(VALUE(RIGHT(WV$3,2)),RIGHT(WV$3,1)),TRUE),#N/A)</f>
        <v>#N/A</v>
      </c>
      <c r="WW38" s="9" t="e">
        <v>#N/A</v>
      </c>
      <c r="WX38" s="2" t="e">
        <f>IFERROR(WY38-VLOOKUP($A38,'TB2-1'!$A:$XEW,1+IFERROR(VALUE(RIGHT(WX$3,2)),RIGHT(WX$3,1)),TRUE),#N/A)</f>
        <v>#N/A</v>
      </c>
      <c r="WY38" s="9" t="e">
        <v>#N/A</v>
      </c>
      <c r="WZ38" s="2" t="e">
        <f>IFERROR(XA38-VLOOKUP($A38,'TB2-1'!$A:$XEW,1+IFERROR(VALUE(RIGHT(WZ$3,2)),RIGHT(WZ$3,1)),TRUE),#N/A)</f>
        <v>#N/A</v>
      </c>
      <c r="XA38" s="9" t="e">
        <v>#N/A</v>
      </c>
      <c r="XB38" s="2" t="e">
        <f>IFERROR(XC38-VLOOKUP($A38,'TB2-1'!$A:$XEW,1+IFERROR(VALUE(RIGHT(XB$3,2)),RIGHT(XB$3,1)),TRUE),#N/A)</f>
        <v>#N/A</v>
      </c>
      <c r="XC38" s="9" t="e">
        <v>#N/A</v>
      </c>
      <c r="XD38" s="2" t="e">
        <f>IFERROR(XE38-VLOOKUP($A38,'TB2-1'!$A:$XEW,1+IFERROR(VALUE(RIGHT(XD$3,2)),RIGHT(XD$3,1)),TRUE),#N/A)</f>
        <v>#N/A</v>
      </c>
      <c r="XE38" s="9" t="e">
        <v>#N/A</v>
      </c>
      <c r="XF38" s="2" t="e">
        <f>IFERROR(XG38-VLOOKUP($A38,'TB2-1'!$A:$XEW,1+IFERROR(VALUE(RIGHT(XF$3,2)),RIGHT(XF$3,1)),TRUE),#N/A)</f>
        <v>#N/A</v>
      </c>
      <c r="XG38" s="2" t="e">
        <f t="shared" si="79"/>
        <v>#N/A</v>
      </c>
      <c r="XH38" s="2" t="e">
        <f>IFERROR(XI38-VLOOKUP($A38,'TB2-1'!$A:$XEW,1+IFERROR(VALUE(RIGHT(XH$3,2)),RIGHT(XH$3,1)),TRUE),#N/A)</f>
        <v>#N/A</v>
      </c>
      <c r="XI38" s="2" t="e">
        <f t="shared" si="79"/>
        <v>#N/A</v>
      </c>
      <c r="XJ38" s="2" t="e">
        <f>IFERROR(XK38-VLOOKUP($A38,'TB2-1'!$A:$XEW,1+IFERROR(VALUE(RIGHT(XJ$3,2)),RIGHT(XJ$3,1)),TRUE),#N/A)</f>
        <v>#N/A</v>
      </c>
      <c r="XK38" s="2" t="e">
        <f t="shared" si="79"/>
        <v>#N/A</v>
      </c>
      <c r="XL38" s="2" t="e">
        <f>IFERROR(XM38-VLOOKUP($A38,'TB2-1'!$A:$XEW,1+IFERROR(VALUE(RIGHT(XL$3,2)),RIGHT(XL$3,1)),TRUE),#N/A)</f>
        <v>#N/A</v>
      </c>
      <c r="XM38" s="2" t="e">
        <f t="shared" si="79"/>
        <v>#N/A</v>
      </c>
      <c r="XN38" s="2" t="e">
        <f>IFERROR(XO38-VLOOKUP($A38,'TB2-1'!$A:$XEW,1+IFERROR(VALUE(RIGHT(XN$3,2)),RIGHT(XN$3,1)),TRUE),#N/A)</f>
        <v>#N/A</v>
      </c>
      <c r="XO38" s="2" t="e">
        <f t="shared" si="79"/>
        <v>#N/A</v>
      </c>
      <c r="XP38" s="2" t="e">
        <f>IFERROR(XQ38-VLOOKUP($A38,'TB2-1'!$A:$XEW,1+IFERROR(VALUE(RIGHT(XP$3,2)),RIGHT(XP$3,1)),TRUE),#N/A)</f>
        <v>#N/A</v>
      </c>
      <c r="XQ38" s="2" t="e">
        <f t="shared" si="79"/>
        <v>#N/A</v>
      </c>
      <c r="XR38" s="2" t="e">
        <f>IFERROR(XS38-VLOOKUP($A38,'TB2-1'!$A:$XEW,1+IFERROR(VALUE(RIGHT(XR$3,2)),RIGHT(XR$3,1)),TRUE),#N/A)</f>
        <v>#N/A</v>
      </c>
      <c r="XS38" s="2" t="e">
        <f t="shared" si="79"/>
        <v>#N/A</v>
      </c>
      <c r="XT38" s="2" t="e">
        <f>IFERROR(XU38-VLOOKUP($A38,'TB2-1'!$A:$XEW,1+IFERROR(VALUE(RIGHT(XT$3,2)),RIGHT(XT$3,1)),TRUE),#N/A)</f>
        <v>#N/A</v>
      </c>
      <c r="XU38" s="2" t="e">
        <f t="shared" si="1169"/>
        <v>#N/A</v>
      </c>
      <c r="XV38" s="2" t="e">
        <f>IFERROR(XW38-VLOOKUP($A38,'TB2-1'!$A:$XEW,1+IFERROR(VALUE(RIGHT(XV$3,2)),RIGHT(XV$3,1)),TRUE),#N/A)</f>
        <v>#N/A</v>
      </c>
      <c r="XW38" s="2" t="e">
        <f t="shared" si="80"/>
        <v>#N/A</v>
      </c>
      <c r="XX38" s="2" t="e">
        <f>IFERROR(XY38-VLOOKUP($A38,'TB2-1'!$A:$XEW,1+IFERROR(VALUE(RIGHT(XX$3,2)),RIGHT(XX$3,1)),TRUE),#N/A)</f>
        <v>#N/A</v>
      </c>
      <c r="XY38" s="2" t="e">
        <f t="shared" si="81"/>
        <v>#N/A</v>
      </c>
      <c r="XZ38" s="5" t="e">
        <f>IFERROR(YA38-VLOOKUP($A38,'TB2-1'!$A:$XEW,1+IFERROR(VALUE(RIGHT(XZ$3,2)),RIGHT(XZ$3,1)),TRUE),#N/A)</f>
        <v>#N/A</v>
      </c>
      <c r="YA38" s="9" t="e">
        <v>#N/A</v>
      </c>
      <c r="YB38" s="5" t="e">
        <f>IFERROR(YC38-VLOOKUP($A38,'TB2-1'!$A:$XEW,1+IFERROR(VALUE(RIGHT(YB$3,2)),RIGHT(YB$3,1)),TRUE),#N/A)</f>
        <v>#N/A</v>
      </c>
      <c r="YC38" s="9" t="e">
        <v>#N/A</v>
      </c>
      <c r="YD38" s="5" t="e">
        <f>IFERROR(YE38-VLOOKUP($A38,'TB2-1'!$A:$XEW,1+IFERROR(VALUE(RIGHT(YD$3,2)),RIGHT(YD$3,1)),TRUE),#N/A)</f>
        <v>#N/A</v>
      </c>
      <c r="YE38" s="9" t="e">
        <v>#N/A</v>
      </c>
      <c r="YF38" s="5" t="e">
        <f>IFERROR(YG38-VLOOKUP($A38,'TB2-1'!$A:$XEW,1+IFERROR(VALUE(RIGHT(YF$3,2)),RIGHT(YF$3,1)),TRUE),#N/A)</f>
        <v>#N/A</v>
      </c>
      <c r="YG38" s="9" t="e">
        <v>#N/A</v>
      </c>
      <c r="YH38" s="5" t="e">
        <f>IFERROR(YI38-VLOOKUP($A38,'TB2-1'!$A:$XEW,1+IFERROR(VALUE(RIGHT(YH$3,2)),RIGHT(YH$3,1)),TRUE),#N/A)</f>
        <v>#N/A</v>
      </c>
      <c r="YI38" s="9" t="e">
        <v>#N/A</v>
      </c>
      <c r="YJ38" s="5" t="e">
        <f>IFERROR(YK38-VLOOKUP($A38,'TB2-1'!$A:$XEW,1+IFERROR(VALUE(RIGHT(YJ$3,2)),RIGHT(YJ$3,1)),TRUE),#N/A)</f>
        <v>#N/A</v>
      </c>
      <c r="YK38" s="9" t="e">
        <v>#N/A</v>
      </c>
      <c r="YL38" s="5" t="e">
        <f>IFERROR(YM38-VLOOKUP($A38,'TB2-1'!$A:$XEW,1+IFERROR(VALUE(RIGHT(YL$3,2)),RIGHT(YL$3,1)),TRUE),#N/A)</f>
        <v>#N/A</v>
      </c>
      <c r="YM38" s="9" t="e">
        <v>#N/A</v>
      </c>
      <c r="YN38" s="5" t="e">
        <f>IFERROR(YO38-VLOOKUP($A38,'TB2-1'!$A:$XEW,1+IFERROR(VALUE(RIGHT(YN$3,2)),RIGHT(YN$3,1)),TRUE),#N/A)</f>
        <v>#N/A</v>
      </c>
      <c r="YO38" s="9" t="e">
        <v>#N/A</v>
      </c>
      <c r="YP38" s="5" t="e">
        <f>IFERROR(YQ38-VLOOKUP($A38,'TB2-1'!$A:$XEW,1+IFERROR(VALUE(RIGHT(YP$3,2)),RIGHT(YP$3,1)),TRUE),#N/A)</f>
        <v>#N/A</v>
      </c>
      <c r="YQ38" s="5" t="e">
        <f t="shared" si="82"/>
        <v>#N/A</v>
      </c>
      <c r="YR38" s="5" t="e">
        <f>IFERROR(YS38-VLOOKUP($A38,'TB2-1'!$A:$XEW,1+IFERROR(VALUE(RIGHT(YR$3,2)),RIGHT(YR$3,1)),TRUE),#N/A)</f>
        <v>#N/A</v>
      </c>
      <c r="YS38" s="5" t="e">
        <f t="shared" si="82"/>
        <v>#N/A</v>
      </c>
      <c r="YT38" s="5" t="e">
        <f>IFERROR(YU38-VLOOKUP($A38,'TB2-1'!$A:$XEW,1+IFERROR(VALUE(RIGHT(YT$3,2)),RIGHT(YT$3,1)),TRUE),#N/A)</f>
        <v>#N/A</v>
      </c>
      <c r="YU38" s="5" t="e">
        <f t="shared" si="82"/>
        <v>#N/A</v>
      </c>
      <c r="YV38" s="5" t="e">
        <f>IFERROR(YW38-VLOOKUP($A38,'TB2-1'!$A:$XEW,1+IFERROR(VALUE(RIGHT(YV$3,2)),RIGHT(YV$3,1)),TRUE),#N/A)</f>
        <v>#N/A</v>
      </c>
      <c r="YW38" s="5" t="e">
        <f t="shared" si="82"/>
        <v>#N/A</v>
      </c>
      <c r="YX38" s="5" t="e">
        <f>IFERROR(YY38-VLOOKUP($A38,'TB2-1'!$A:$XEW,1+IFERROR(VALUE(RIGHT(YX$3,2)),RIGHT(YX$3,1)),TRUE),#N/A)</f>
        <v>#N/A</v>
      </c>
      <c r="YY38" s="5" t="e">
        <f t="shared" si="82"/>
        <v>#N/A</v>
      </c>
      <c r="YZ38" s="5" t="e">
        <f>IFERROR(ZA38-VLOOKUP($A38,'TB2-1'!$A:$XEW,1+IFERROR(VALUE(RIGHT(YZ$3,2)),RIGHT(YZ$3,1)),TRUE),#N/A)</f>
        <v>#N/A</v>
      </c>
      <c r="ZA38" s="5" t="e">
        <f t="shared" si="82"/>
        <v>#N/A</v>
      </c>
      <c r="ZB38" s="5" t="e">
        <f>IFERROR(ZC38-VLOOKUP($A38,'TB2-1'!$A:$XEW,1+IFERROR(VALUE(RIGHT(ZB$3,2)),RIGHT(ZB$3,1)),TRUE),#N/A)</f>
        <v>#N/A</v>
      </c>
      <c r="ZC38" s="5" t="e">
        <f t="shared" si="82"/>
        <v>#N/A</v>
      </c>
      <c r="ZD38" s="5" t="e">
        <f>IFERROR(ZE38-VLOOKUP($A38,'TB2-1'!$A:$XEW,1+IFERROR(VALUE(RIGHT(ZD$3,2)),RIGHT(ZD$3,1)),TRUE),#N/A)</f>
        <v>#N/A</v>
      </c>
      <c r="ZE38" s="5" t="e">
        <f t="shared" si="1171"/>
        <v>#N/A</v>
      </c>
      <c r="ZF38" s="5" t="e">
        <f>IFERROR(ZG38-VLOOKUP($A38,'TB2-1'!$A:$XEW,1+IFERROR(VALUE(RIGHT(ZF$3,2)),RIGHT(ZF$3,1)),TRUE),#N/A)</f>
        <v>#N/A</v>
      </c>
      <c r="ZG38" s="5" t="e">
        <f t="shared" si="83"/>
        <v>#N/A</v>
      </c>
      <c r="ZH38" s="5" t="e">
        <f>IFERROR(ZI38-VLOOKUP($A38,'TB2-1'!$A:$XEW,1+IFERROR(VALUE(RIGHT(ZH$3,2)),RIGHT(ZH$3,1)),TRUE),#N/A)</f>
        <v>#N/A</v>
      </c>
      <c r="ZI38" s="5" t="e">
        <f t="shared" si="84"/>
        <v>#N/A</v>
      </c>
      <c r="ZJ38" s="2" t="e">
        <f>IFERROR(ZK38-VLOOKUP($A38,'TB2-1'!$A:$XEW,1+IFERROR(VALUE(RIGHT(ZJ$3,2)),RIGHT(ZJ$3,1)),TRUE),#N/A)</f>
        <v>#N/A</v>
      </c>
      <c r="ZK38" s="9" t="e">
        <v>#N/A</v>
      </c>
      <c r="ZL38" s="2" t="e">
        <f>IFERROR(ZM38-VLOOKUP($A38,'TB2-1'!$A:$XEW,1+IFERROR(VALUE(RIGHT(ZL$3,2)),RIGHT(ZL$3,1)),TRUE),#N/A)</f>
        <v>#N/A</v>
      </c>
      <c r="ZM38" s="9" t="e">
        <v>#N/A</v>
      </c>
      <c r="ZN38" s="2" t="e">
        <f>IFERROR(ZO38-VLOOKUP($A38,'TB2-1'!$A:$XEW,1+IFERROR(VALUE(RIGHT(ZN$3,2)),RIGHT(ZN$3,1)),TRUE),#N/A)</f>
        <v>#N/A</v>
      </c>
      <c r="ZO38" s="9" t="e">
        <v>#N/A</v>
      </c>
      <c r="ZP38" s="2" t="e">
        <f>IFERROR(ZQ38-VLOOKUP($A38,'TB2-1'!$A:$XEW,1+IFERROR(VALUE(RIGHT(ZP$3,2)),RIGHT(ZP$3,1)),TRUE),#N/A)</f>
        <v>#N/A</v>
      </c>
      <c r="ZQ38" s="9" t="e">
        <v>#N/A</v>
      </c>
      <c r="ZR38" s="2" t="e">
        <f>IFERROR(ZS38-VLOOKUP($A38,'TB2-1'!$A:$XEW,1+IFERROR(VALUE(RIGHT(ZR$3,2)),RIGHT(ZR$3,1)),TRUE),#N/A)</f>
        <v>#N/A</v>
      </c>
      <c r="ZS38" s="9" t="e">
        <v>#N/A</v>
      </c>
      <c r="ZT38" s="2" t="e">
        <f>IFERROR(ZU38-VLOOKUP($A38,'TB2-1'!$A:$XEW,1+IFERROR(VALUE(RIGHT(ZT$3,2)),RIGHT(ZT$3,1)),TRUE),#N/A)</f>
        <v>#N/A</v>
      </c>
      <c r="ZU38" s="9" t="e">
        <v>#N/A</v>
      </c>
      <c r="ZV38" s="2" t="e">
        <f>IFERROR(ZW38-VLOOKUP($A38,'TB2-1'!$A:$XEW,1+IFERROR(VALUE(RIGHT(ZV$3,2)),RIGHT(ZV$3,1)),TRUE),#N/A)</f>
        <v>#N/A</v>
      </c>
      <c r="ZW38" s="9" t="e">
        <v>#N/A</v>
      </c>
      <c r="ZX38" s="2" t="e">
        <f>IFERROR(ZY38-VLOOKUP($A38,'TB2-1'!$A:$XEW,1+IFERROR(VALUE(RIGHT(ZX$3,2)),RIGHT(ZX$3,1)),TRUE),#N/A)</f>
        <v>#N/A</v>
      </c>
      <c r="ZY38" s="9" t="e">
        <v>#N/A</v>
      </c>
      <c r="ZZ38" s="2" t="e">
        <f>IFERROR(AAA38-VLOOKUP($A38,'TB2-1'!$A:$XEW,1+IFERROR(VALUE(RIGHT(ZZ$3,2)),RIGHT(ZZ$3,1)),TRUE),#N/A)</f>
        <v>#N/A</v>
      </c>
      <c r="AAA38" s="2" t="e">
        <f t="shared" si="85"/>
        <v>#N/A</v>
      </c>
      <c r="AAB38" s="2" t="e">
        <f>IFERROR(AAC38-VLOOKUP($A38,'TB2-1'!$A:$XEW,1+IFERROR(VALUE(RIGHT(AAB$3,2)),RIGHT(AAB$3,1)),TRUE),#N/A)</f>
        <v>#N/A</v>
      </c>
      <c r="AAC38" s="2" t="e">
        <f t="shared" si="85"/>
        <v>#N/A</v>
      </c>
      <c r="AAD38" s="2" t="e">
        <f>IFERROR(AAE38-VLOOKUP($A38,'TB2-1'!$A:$XEW,1+IFERROR(VALUE(RIGHT(AAD$3,2)),RIGHT(AAD$3,1)),TRUE),#N/A)</f>
        <v>#N/A</v>
      </c>
      <c r="AAE38" s="2" t="e">
        <f t="shared" si="85"/>
        <v>#N/A</v>
      </c>
      <c r="AAF38" s="2" t="e">
        <f>IFERROR(AAG38-VLOOKUP($A38,'TB2-1'!$A:$XEW,1+IFERROR(VALUE(RIGHT(AAF$3,2)),RIGHT(AAF$3,1)),TRUE),#N/A)</f>
        <v>#N/A</v>
      </c>
      <c r="AAG38" s="2" t="e">
        <f t="shared" si="85"/>
        <v>#N/A</v>
      </c>
      <c r="AAH38" s="2" t="e">
        <f>IFERROR(AAI38-VLOOKUP($A38,'TB2-1'!$A:$XEW,1+IFERROR(VALUE(RIGHT(AAH$3,2)),RIGHT(AAH$3,1)),TRUE),#N/A)</f>
        <v>#N/A</v>
      </c>
      <c r="AAI38" s="2" t="e">
        <f t="shared" si="85"/>
        <v>#N/A</v>
      </c>
      <c r="AAJ38" s="2" t="e">
        <f>IFERROR(AAK38-VLOOKUP($A38,'TB2-1'!$A:$XEW,1+IFERROR(VALUE(RIGHT(AAJ$3,2)),RIGHT(AAJ$3,1)),TRUE),#N/A)</f>
        <v>#N/A</v>
      </c>
      <c r="AAK38" s="2" t="e">
        <f t="shared" si="85"/>
        <v>#N/A</v>
      </c>
      <c r="AAL38" s="2" t="e">
        <f>IFERROR(AAM38-VLOOKUP($A38,'TB2-1'!$A:$XEW,1+IFERROR(VALUE(RIGHT(AAL$3,2)),RIGHT(AAL$3,1)),TRUE),#N/A)</f>
        <v>#N/A</v>
      </c>
      <c r="AAM38" s="2" t="e">
        <f t="shared" si="85"/>
        <v>#N/A</v>
      </c>
      <c r="AAN38" s="2" t="e">
        <f>IFERROR(AAO38-VLOOKUP($A38,'TB2-1'!$A:$XEW,1+IFERROR(VALUE(RIGHT(AAN$3,2)),RIGHT(AAN$3,1)),TRUE),#N/A)</f>
        <v>#N/A</v>
      </c>
      <c r="AAO38" s="2" t="e">
        <f t="shared" si="1173"/>
        <v>#N/A</v>
      </c>
      <c r="AAP38" s="2" t="e">
        <f>IFERROR(AAQ38-VLOOKUP($A38,'TB2-1'!$A:$XEW,1+IFERROR(VALUE(RIGHT(AAP$3,2)),RIGHT(AAP$3,1)),TRUE),#N/A)</f>
        <v>#N/A</v>
      </c>
      <c r="AAQ38" s="2" t="e">
        <f t="shared" si="86"/>
        <v>#N/A</v>
      </c>
      <c r="AAR38" s="2" t="e">
        <f>IFERROR(AAS38-VLOOKUP($A38,'TB2-1'!$A:$XEW,1+IFERROR(VALUE(RIGHT(AAR$3,2)),RIGHT(AAR$3,1)),TRUE),#N/A)</f>
        <v>#N/A</v>
      </c>
      <c r="AAS38" s="2" t="e">
        <f t="shared" si="87"/>
        <v>#N/A</v>
      </c>
      <c r="AAT38" s="5" t="e">
        <f>IFERROR(AAU38-VLOOKUP($A38,'TB2-1'!$A:$XEW,1+IFERROR(VALUE(RIGHT(AAT$3,2)),RIGHT(AAT$3,1)),TRUE),#N/A)</f>
        <v>#N/A</v>
      </c>
      <c r="AAU38" s="9" t="e">
        <v>#N/A</v>
      </c>
      <c r="AAV38" s="5" t="e">
        <f>IFERROR(AAW38-VLOOKUP($A38,'TB2-1'!$A:$XEW,1+IFERROR(VALUE(RIGHT(AAV$3,2)),RIGHT(AAV$3,1)),TRUE),#N/A)</f>
        <v>#N/A</v>
      </c>
      <c r="AAW38" s="9" t="e">
        <v>#N/A</v>
      </c>
      <c r="AAX38" s="5" t="e">
        <f>IFERROR(AAY38-VLOOKUP($A38,'TB2-1'!$A:$XEW,1+IFERROR(VALUE(RIGHT(AAX$3,2)),RIGHT(AAX$3,1)),TRUE),#N/A)</f>
        <v>#N/A</v>
      </c>
      <c r="AAY38" s="9" t="e">
        <v>#N/A</v>
      </c>
      <c r="AAZ38" s="5" t="e">
        <f>IFERROR(ABA38-VLOOKUP($A38,'TB2-1'!$A:$XEW,1+IFERROR(VALUE(RIGHT(AAZ$3,2)),RIGHT(AAZ$3,1)),TRUE),#N/A)</f>
        <v>#N/A</v>
      </c>
      <c r="ABA38" s="9" t="e">
        <v>#N/A</v>
      </c>
      <c r="ABB38" s="5" t="e">
        <f>IFERROR(ABC38-VLOOKUP($A38,'TB2-1'!$A:$XEW,1+IFERROR(VALUE(RIGHT(ABB$3,2)),RIGHT(ABB$3,1)),TRUE),#N/A)</f>
        <v>#N/A</v>
      </c>
      <c r="ABC38" s="9" t="e">
        <v>#N/A</v>
      </c>
      <c r="ABD38" s="5" t="e">
        <f>IFERROR(ABE38-VLOOKUP($A38,'TB2-1'!$A:$XEW,1+IFERROR(VALUE(RIGHT(ABD$3,2)),RIGHT(ABD$3,1)),TRUE),#N/A)</f>
        <v>#N/A</v>
      </c>
      <c r="ABE38" s="9" t="e">
        <v>#N/A</v>
      </c>
      <c r="ABF38" s="5" t="e">
        <f>IFERROR(ABG38-VLOOKUP($A38,'TB2-1'!$A:$XEW,1+IFERROR(VALUE(RIGHT(ABF$3,2)),RIGHT(ABF$3,1)),TRUE),#N/A)</f>
        <v>#N/A</v>
      </c>
      <c r="ABG38" s="9" t="e">
        <v>#N/A</v>
      </c>
      <c r="ABH38" s="5" t="e">
        <f>IFERROR(ABI38-VLOOKUP($A38,'TB2-1'!$A:$XEW,1+IFERROR(VALUE(RIGHT(ABH$3,2)),RIGHT(ABH$3,1)),TRUE),#N/A)</f>
        <v>#N/A</v>
      </c>
      <c r="ABI38" s="9" t="e">
        <v>#N/A</v>
      </c>
      <c r="ABJ38" s="5" t="e">
        <f>IFERROR(ABK38-VLOOKUP($A38,'TB2-1'!$A:$XEW,1+IFERROR(VALUE(RIGHT(ABJ$3,2)),RIGHT(ABJ$3,1)),TRUE),#N/A)</f>
        <v>#N/A</v>
      </c>
      <c r="ABK38" s="5" t="e">
        <f t="shared" si="88"/>
        <v>#N/A</v>
      </c>
      <c r="ABL38" s="5" t="e">
        <f>IFERROR(ABM38-VLOOKUP($A38,'TB2-1'!$A:$XEW,1+IFERROR(VALUE(RIGHT(ABL$3,2)),RIGHT(ABL$3,1)),TRUE),#N/A)</f>
        <v>#N/A</v>
      </c>
      <c r="ABM38" s="5" t="e">
        <f t="shared" si="88"/>
        <v>#N/A</v>
      </c>
      <c r="ABN38" s="5" t="e">
        <f>IFERROR(ABO38-VLOOKUP($A38,'TB2-1'!$A:$XEW,1+IFERROR(VALUE(RIGHT(ABN$3,2)),RIGHT(ABN$3,1)),TRUE),#N/A)</f>
        <v>#N/A</v>
      </c>
      <c r="ABO38" s="5" t="e">
        <f t="shared" si="88"/>
        <v>#N/A</v>
      </c>
      <c r="ABP38" s="5" t="e">
        <f>IFERROR(ABQ38-VLOOKUP($A38,'TB2-1'!$A:$XEW,1+IFERROR(VALUE(RIGHT(ABP$3,2)),RIGHT(ABP$3,1)),TRUE),#N/A)</f>
        <v>#N/A</v>
      </c>
      <c r="ABQ38" s="5" t="e">
        <f t="shared" si="88"/>
        <v>#N/A</v>
      </c>
      <c r="ABR38" s="5" t="e">
        <f>IFERROR(ABS38-VLOOKUP($A38,'TB2-1'!$A:$XEW,1+IFERROR(VALUE(RIGHT(ABR$3,2)),RIGHT(ABR$3,1)),TRUE),#N/A)</f>
        <v>#N/A</v>
      </c>
      <c r="ABS38" s="5" t="e">
        <f t="shared" si="88"/>
        <v>#N/A</v>
      </c>
      <c r="ABT38" s="5" t="e">
        <f>IFERROR(ABU38-VLOOKUP($A38,'TB2-1'!$A:$XEW,1+IFERROR(VALUE(RIGHT(ABT$3,2)),RIGHT(ABT$3,1)),TRUE),#N/A)</f>
        <v>#N/A</v>
      </c>
      <c r="ABU38" s="5" t="e">
        <f t="shared" si="88"/>
        <v>#N/A</v>
      </c>
      <c r="ABV38" s="5" t="e">
        <f>IFERROR(ABW38-VLOOKUP($A38,'TB2-1'!$A:$XEW,1+IFERROR(VALUE(RIGHT(ABV$3,2)),RIGHT(ABV$3,1)),TRUE),#N/A)</f>
        <v>#N/A</v>
      </c>
      <c r="ABW38" s="5" t="e">
        <f t="shared" si="88"/>
        <v>#N/A</v>
      </c>
      <c r="ABX38" s="5" t="e">
        <f>IFERROR(ABY38-VLOOKUP($A38,'TB2-1'!$A:$XEW,1+IFERROR(VALUE(RIGHT(ABX$3,2)),RIGHT(ABX$3,1)),TRUE),#N/A)</f>
        <v>#N/A</v>
      </c>
      <c r="ABY38" s="5" t="e">
        <f t="shared" si="1175"/>
        <v>#N/A</v>
      </c>
      <c r="ABZ38" s="5" t="e">
        <f>IFERROR(ACA38-VLOOKUP($A38,'TB2-1'!$A:$XEW,1+IFERROR(VALUE(RIGHT(ABZ$3,2)),RIGHT(ABZ$3,1)),TRUE),#N/A)</f>
        <v>#N/A</v>
      </c>
      <c r="ACA38" s="5" t="e">
        <f t="shared" si="89"/>
        <v>#N/A</v>
      </c>
      <c r="ACB38" s="5" t="e">
        <f>IFERROR(ACC38-VLOOKUP($A38,'TB2-1'!$A:$XEW,1+IFERROR(VALUE(RIGHT(ACB$3,2)),RIGHT(ACB$3,1)),TRUE),#N/A)</f>
        <v>#N/A</v>
      </c>
      <c r="ACC38" s="5" t="e">
        <f t="shared" si="90"/>
        <v>#N/A</v>
      </c>
      <c r="ACE38" s="2">
        <f>Config!G34</f>
        <v>2500.0010000000002</v>
      </c>
      <c r="ACF38" s="6" t="e">
        <v>#N/A</v>
      </c>
      <c r="ACG38" s="6" t="e">
        <v>#N/A</v>
      </c>
      <c r="ACH38" s="6" t="e">
        <v>#N/A</v>
      </c>
      <c r="ACI38" s="6" t="e">
        <v>#N/A</v>
      </c>
      <c r="ACJ38" s="6" t="e">
        <v>#N/A</v>
      </c>
      <c r="ACK38" s="6" t="e">
        <v>#N/A</v>
      </c>
      <c r="ACL38" s="6" t="e">
        <v>#N/A</v>
      </c>
      <c r="ACM38" s="6" t="e">
        <v>#N/A</v>
      </c>
      <c r="ACN38" s="6" t="e">
        <v>#N/A</v>
      </c>
      <c r="ACO38" s="6" t="e">
        <v>#N/A</v>
      </c>
      <c r="ACP38" s="6" t="e">
        <v>#N/A</v>
      </c>
      <c r="ACQ38" s="6" t="e">
        <v>#N/A</v>
      </c>
      <c r="ACR38" s="6" t="e">
        <v>#N/A</v>
      </c>
      <c r="ACS38" s="6" t="e">
        <v>#N/A</v>
      </c>
      <c r="ACT38" s="6" t="e">
        <v>#N/A</v>
      </c>
      <c r="ACU38" s="6" t="e">
        <v>#N/A</v>
      </c>
      <c r="ACV38" s="6" t="e">
        <v>#N/A</v>
      </c>
      <c r="ACW38" s="6" t="e">
        <v>#N/A</v>
      </c>
    </row>
    <row r="39" spans="1:777" ht="15.75" thickBot="1" x14ac:dyDescent="0.3">
      <c r="A39" s="2">
        <f>Config!G35</f>
        <v>3150.0010000000002</v>
      </c>
      <c r="B39" s="84" t="e">
        <v>#N/A</v>
      </c>
      <c r="C39" s="5" t="e">
        <f>IFERROR(B39+VLOOKUP($A39,'TB2-1'!$A:$XEW,1+IFERROR(VALUE(RIGHT(B$3,2)),RIGHT(B$3,1)),TRUE),#N/A)</f>
        <v>#N/A</v>
      </c>
      <c r="D39" s="10" t="e">
        <f t="shared" si="1"/>
        <v>#N/A</v>
      </c>
      <c r="E39" s="5" t="e">
        <f>IFERROR(D39+VLOOKUP($A39,'TB2-1'!$A:$XEW,1+IFERROR(VALUE(RIGHT(D$3,2)),RIGHT(D$3,1)),TRUE),#N/A)</f>
        <v>#N/A</v>
      </c>
      <c r="F39" s="10" t="e">
        <f t="shared" si="1"/>
        <v>#N/A</v>
      </c>
      <c r="G39" s="5" t="e">
        <f>IFERROR(F39+VLOOKUP($A39,'TB2-1'!$A:$XEW,1+IFERROR(VALUE(RIGHT(F$3,2)),RIGHT(F$3,1)),TRUE),#N/A)</f>
        <v>#N/A</v>
      </c>
      <c r="H39" s="10" t="e">
        <f t="shared" si="1"/>
        <v>#N/A</v>
      </c>
      <c r="I39" s="5" t="e">
        <f>IFERROR(H39+VLOOKUP($A39,'TB2-1'!$A:$XEW,1+IFERROR(VALUE(RIGHT(H$3,2)),RIGHT(H$3,1)),TRUE),#N/A)</f>
        <v>#N/A</v>
      </c>
      <c r="J39" s="10" t="e">
        <f t="shared" si="1"/>
        <v>#N/A</v>
      </c>
      <c r="K39" s="5" t="e">
        <f>IFERROR(J39+VLOOKUP($A39,'TB2-1'!$A:$XEW,1+IFERROR(VALUE(RIGHT(J$3,2)),RIGHT(J$3,1)),TRUE),#N/A)</f>
        <v>#N/A</v>
      </c>
      <c r="L39" s="10" t="e">
        <f t="shared" si="1"/>
        <v>#N/A</v>
      </c>
      <c r="M39" s="5" t="e">
        <f>IFERROR(L39+VLOOKUP($A39,'TB2-1'!$A:$XEW,1+IFERROR(VALUE(RIGHT(L$3,2)),RIGHT(L$3,1)),TRUE),#N/A)</f>
        <v>#N/A</v>
      </c>
      <c r="N39" s="10" t="e">
        <f t="shared" si="1"/>
        <v>#N/A</v>
      </c>
      <c r="O39" s="5" t="e">
        <f>IFERROR(N39+VLOOKUP($A39,'TB2-1'!$A:$XEW,1+IFERROR(VALUE(RIGHT(N$3,2)),RIGHT(N$3,1)),TRUE),#N/A)</f>
        <v>#N/A</v>
      </c>
      <c r="P39" s="10" t="e">
        <f t="shared" si="1"/>
        <v>#N/A</v>
      </c>
      <c r="Q39" s="5" t="e">
        <f>IFERROR(P39+VLOOKUP($A39,'TB2-1'!$A:$XEW,1+IFERROR(VALUE(RIGHT(P$3,2)),RIGHT(P$3,1)),TRUE),#N/A)</f>
        <v>#N/A</v>
      </c>
      <c r="R39" s="10" t="e">
        <f t="shared" si="1149"/>
        <v>#N/A</v>
      </c>
      <c r="S39" s="5" t="e">
        <f>IFERROR(R39+VLOOKUP($A39,'TB2-1'!$A:$XEW,1+IFERROR(VALUE(RIGHT(R$3,2)),RIGHT(R$3,1)),TRUE),#N/A)</f>
        <v>#N/A</v>
      </c>
      <c r="T39" s="10" t="e">
        <f t="shared" si="2"/>
        <v>#N/A</v>
      </c>
      <c r="U39" s="5" t="e">
        <f>IFERROR(T39+VLOOKUP($A39,'TB2-1'!$A:$XEW,1+IFERROR(VALUE(RIGHT(T$3,2)),RIGHT(T$3,1)),TRUE),#N/A)</f>
        <v>#N/A</v>
      </c>
      <c r="V39" s="10" t="e">
        <f t="shared" si="3"/>
        <v>#N/A</v>
      </c>
      <c r="W39" s="5" t="e">
        <f>IFERROR(V39+VLOOKUP($A39,'TB2-1'!$A:$XEW,1+IFERROR(VALUE(RIGHT(V$3,2)),RIGHT(V$3,1)),TRUE),#N/A)</f>
        <v>#N/A</v>
      </c>
      <c r="X39" s="10" t="e">
        <f t="shared" si="4"/>
        <v>#N/A</v>
      </c>
      <c r="Y39" s="5" t="e">
        <f>IFERROR(X39+VLOOKUP($A39,'TB2-1'!$A:$XEW,1+IFERROR(VALUE(RIGHT(X$3,2)),RIGHT(X$3,1)),TRUE),#N/A)</f>
        <v>#N/A</v>
      </c>
      <c r="Z39" s="10" t="e">
        <f t="shared" si="5"/>
        <v>#N/A</v>
      </c>
      <c r="AA39" s="5" t="e">
        <f>IFERROR(Z39+VLOOKUP($A39,'TB2-1'!$A:$XEW,1+IFERROR(VALUE(RIGHT(Z$3,2)),RIGHT(Z$3,1)),TRUE),#N/A)</f>
        <v>#N/A</v>
      </c>
      <c r="AB39" s="10" t="e">
        <f t="shared" si="6"/>
        <v>#N/A</v>
      </c>
      <c r="AC39" s="5" t="e">
        <f>IFERROR(AB39+VLOOKUP($A39,'TB2-1'!$A:$XEW,1+IFERROR(VALUE(RIGHT(AB$3,2)),RIGHT(AB$3,1)),TRUE),#N/A)</f>
        <v>#N/A</v>
      </c>
      <c r="AD39" s="10" t="e">
        <f t="shared" si="7"/>
        <v>#N/A</v>
      </c>
      <c r="AE39" s="5" t="e">
        <f>IFERROR(AD39+VLOOKUP($A39,'TB2-1'!$A:$XEW,1+IFERROR(VALUE(RIGHT(AD$3,2)),RIGHT(AD$3,1)),TRUE),#N/A)</f>
        <v>#N/A</v>
      </c>
      <c r="AF39" s="10" t="e">
        <f t="shared" si="8"/>
        <v>#N/A</v>
      </c>
      <c r="AG39" s="5" t="e">
        <f>IFERROR(AF39+VLOOKUP($A39,'TB2-1'!$A:$XEW,1+IFERROR(VALUE(RIGHT(AF$3,2)),RIGHT(AF$3,1)),TRUE),#N/A)</f>
        <v>#N/A</v>
      </c>
      <c r="AH39" s="10" t="e">
        <f t="shared" si="9"/>
        <v>#N/A</v>
      </c>
      <c r="AI39" s="5" t="e">
        <f>IFERROR(AH39+VLOOKUP($A39,'TB2-1'!$A:$XEW,1+IFERROR(VALUE(RIGHT(AH$3,2)),RIGHT(AH$3,1)),TRUE),#N/A)</f>
        <v>#N/A</v>
      </c>
      <c r="AJ39" s="10" t="e">
        <f t="shared" si="10"/>
        <v>#N/A</v>
      </c>
      <c r="AK39" s="5" t="e">
        <f>IFERROR(AJ39+VLOOKUP($A39,'TB2-1'!$A:$XEW,1+IFERROR(VALUE(RIGHT(AJ$3,2)),RIGHT(AJ$3,1)),TRUE),#N/A)</f>
        <v>#N/A</v>
      </c>
      <c r="AL39" s="84" t="e">
        <v>#N/A</v>
      </c>
      <c r="AM39" s="6" t="e">
        <f>IFERROR(AL39+VLOOKUP($A39,'TB2-1'!$A:$XEW,1+IFERROR(VALUE(RIGHT(AL$3,2)),RIGHT(AL$3,1)),TRUE),#N/A)</f>
        <v>#N/A</v>
      </c>
      <c r="AN39" s="6" t="e">
        <f t="shared" si="11"/>
        <v>#N/A</v>
      </c>
      <c r="AO39" s="6" t="e">
        <f>IFERROR(AN39+VLOOKUP($A39,'TB2-1'!$A:$XEW,1+IFERROR(VALUE(RIGHT(AN$3,2)),RIGHT(AN$3,1)),TRUE),#N/A)</f>
        <v>#N/A</v>
      </c>
      <c r="AP39" s="6" t="e">
        <f t="shared" si="11"/>
        <v>#N/A</v>
      </c>
      <c r="AQ39" s="6" t="e">
        <f>IFERROR(AP39+VLOOKUP($A39,'TB2-1'!$A:$XEW,1+IFERROR(VALUE(RIGHT(AP$3,2)),RIGHT(AP$3,1)),TRUE),#N/A)</f>
        <v>#N/A</v>
      </c>
      <c r="AR39" s="6" t="e">
        <f t="shared" si="11"/>
        <v>#N/A</v>
      </c>
      <c r="AS39" s="6" t="e">
        <f>IFERROR(AR39+VLOOKUP($A39,'TB2-1'!$A:$XEW,1+IFERROR(VALUE(RIGHT(AR$3,2)),RIGHT(AR$3,1)),TRUE),#N/A)</f>
        <v>#N/A</v>
      </c>
      <c r="AT39" s="6" t="e">
        <f t="shared" si="11"/>
        <v>#N/A</v>
      </c>
      <c r="AU39" s="6" t="e">
        <f>IFERROR(AT39+VLOOKUP($A39,'TB2-1'!$A:$XEW,1+IFERROR(VALUE(RIGHT(AT$3,2)),RIGHT(AT$3,1)),TRUE),#N/A)</f>
        <v>#N/A</v>
      </c>
      <c r="AV39" s="6" t="e">
        <f t="shared" si="11"/>
        <v>#N/A</v>
      </c>
      <c r="AW39" s="6" t="e">
        <f>IFERROR(AV39+VLOOKUP($A39,'TB2-1'!$A:$XEW,1+IFERROR(VALUE(RIGHT(AV$3,2)),RIGHT(AV$3,1)),TRUE),#N/A)</f>
        <v>#N/A</v>
      </c>
      <c r="AX39" s="6" t="e">
        <f t="shared" si="11"/>
        <v>#N/A</v>
      </c>
      <c r="AY39" s="6" t="e">
        <f>IFERROR(AX39+VLOOKUP($A39,'TB2-1'!$A:$XEW,1+IFERROR(VALUE(RIGHT(AX$3,2)),RIGHT(AX$3,1)),TRUE),#N/A)</f>
        <v>#N/A</v>
      </c>
      <c r="AZ39" s="6" t="e">
        <f t="shared" si="11"/>
        <v>#N/A</v>
      </c>
      <c r="BA39" s="6" t="e">
        <f>IFERROR(AZ39+VLOOKUP($A39,'TB2-1'!$A:$XEW,1+IFERROR(VALUE(RIGHT(AZ$3,2)),RIGHT(AZ$3,1)),TRUE),#N/A)</f>
        <v>#N/A</v>
      </c>
      <c r="BB39" s="6" t="e">
        <f t="shared" si="1150"/>
        <v>#N/A</v>
      </c>
      <c r="BC39" s="6" t="e">
        <f>IFERROR(BB39+VLOOKUP($A39,'TB2-1'!$A:$XEW,1+IFERROR(VALUE(RIGHT(BB$3,2)),RIGHT(BB$3,1)),TRUE),#N/A)</f>
        <v>#N/A</v>
      </c>
      <c r="BD39" s="6" t="e">
        <f t="shared" si="12"/>
        <v>#N/A</v>
      </c>
      <c r="BE39" s="6" t="e">
        <f>IFERROR(BD39+VLOOKUP($A39,'TB2-1'!$A:$XEW,1+IFERROR(VALUE(RIGHT(BD$3,2)),RIGHT(BD$3,1)),TRUE),#N/A)</f>
        <v>#N/A</v>
      </c>
      <c r="BF39" s="6" t="e">
        <f t="shared" si="13"/>
        <v>#N/A</v>
      </c>
      <c r="BG39" s="6" t="e">
        <f>IFERROR(BF39+VLOOKUP($A39,'TB2-1'!$A:$XEW,1+IFERROR(VALUE(RIGHT(BF$3,2)),RIGHT(BF$3,1)),TRUE),#N/A)</f>
        <v>#N/A</v>
      </c>
      <c r="BH39" s="6" t="e">
        <f t="shared" si="14"/>
        <v>#N/A</v>
      </c>
      <c r="BI39" s="6" t="e">
        <f>IFERROR(BH39+VLOOKUP($A39,'TB2-1'!$A:$XEW,1+IFERROR(VALUE(RIGHT(BH$3,2)),RIGHT(BH$3,1)),TRUE),#N/A)</f>
        <v>#N/A</v>
      </c>
      <c r="BJ39" s="6" t="e">
        <f t="shared" si="15"/>
        <v>#N/A</v>
      </c>
      <c r="BK39" s="6" t="e">
        <f>IFERROR(BJ39+VLOOKUP($A39,'TB2-1'!$A:$XEW,1+IFERROR(VALUE(RIGHT(BJ$3,2)),RIGHT(BJ$3,1)),TRUE),#N/A)</f>
        <v>#N/A</v>
      </c>
      <c r="BL39" s="6" t="e">
        <f t="shared" si="16"/>
        <v>#N/A</v>
      </c>
      <c r="BM39" s="6" t="e">
        <f>IFERROR(BL39+VLOOKUP($A39,'TB2-1'!$A:$XEW,1+IFERROR(VALUE(RIGHT(BL$3,2)),RIGHT(BL$3,1)),TRUE),#N/A)</f>
        <v>#N/A</v>
      </c>
      <c r="BN39" s="6" t="e">
        <f t="shared" si="17"/>
        <v>#N/A</v>
      </c>
      <c r="BO39" s="6" t="e">
        <f>IFERROR(BN39+VLOOKUP($A39,'TB2-1'!$A:$XEW,1+IFERROR(VALUE(RIGHT(BN$3,2)),RIGHT(BN$3,1)),TRUE),#N/A)</f>
        <v>#N/A</v>
      </c>
      <c r="BP39" s="6" t="e">
        <f t="shared" si="18"/>
        <v>#N/A</v>
      </c>
      <c r="BQ39" s="6" t="e">
        <f>IFERROR(BP39+VLOOKUP($A39,'TB2-1'!$A:$XEW,1+IFERROR(VALUE(RIGHT(BP$3,2)),RIGHT(BP$3,1)),TRUE),#N/A)</f>
        <v>#N/A</v>
      </c>
      <c r="BR39" s="6" t="e">
        <f t="shared" si="19"/>
        <v>#N/A</v>
      </c>
      <c r="BS39" s="6" t="e">
        <f>IFERROR(BR39+VLOOKUP($A39,'TB2-1'!$A:$XEW,1+IFERROR(VALUE(RIGHT(BR$3,2)),RIGHT(BR$3,1)),TRUE),#N/A)</f>
        <v>#N/A</v>
      </c>
      <c r="BT39" s="6" t="e">
        <f t="shared" si="20"/>
        <v>#N/A</v>
      </c>
      <c r="BU39" s="6" t="e">
        <f>IFERROR(BT39+VLOOKUP($A39,'TB2-1'!$A:$XEW,1+IFERROR(VALUE(RIGHT(BT$3,2)),RIGHT(BT$3,1)),TRUE),#N/A)</f>
        <v>#N/A</v>
      </c>
      <c r="BV39" s="84" t="e">
        <v>#N/A</v>
      </c>
      <c r="BW39" s="5" t="e">
        <f>IFERROR(BV39+VLOOKUP($A39,'TB2-1'!$A:$XEW,1+IFERROR(VALUE(RIGHT(BV$3,2)),RIGHT(BV$3,1)),TRUE),#N/A)</f>
        <v>#N/A</v>
      </c>
      <c r="BX39" s="10" t="e">
        <f t="shared" si="21"/>
        <v>#N/A</v>
      </c>
      <c r="BY39" s="5" t="e">
        <f>IFERROR(BX39+VLOOKUP($A39,'TB2-1'!$A:$XEW,1+IFERROR(VALUE(RIGHT(BX$3,2)),RIGHT(BX$3,1)),TRUE),#N/A)</f>
        <v>#N/A</v>
      </c>
      <c r="BZ39" s="10" t="e">
        <f t="shared" si="21"/>
        <v>#N/A</v>
      </c>
      <c r="CA39" s="5" t="e">
        <f>IFERROR(BZ39+VLOOKUP($A39,'TB2-1'!$A:$XEW,1+IFERROR(VALUE(RIGHT(BZ$3,2)),RIGHT(BZ$3,1)),TRUE),#N/A)</f>
        <v>#N/A</v>
      </c>
      <c r="CB39" s="10" t="e">
        <f t="shared" si="21"/>
        <v>#N/A</v>
      </c>
      <c r="CC39" s="5" t="e">
        <f>IFERROR(CB39+VLOOKUP($A39,'TB2-1'!$A:$XEW,1+IFERROR(VALUE(RIGHT(CB$3,2)),RIGHT(CB$3,1)),TRUE),#N/A)</f>
        <v>#N/A</v>
      </c>
      <c r="CD39" s="10" t="e">
        <f t="shared" si="21"/>
        <v>#N/A</v>
      </c>
      <c r="CE39" s="5" t="e">
        <f>IFERROR(CD39+VLOOKUP($A39,'TB2-1'!$A:$XEW,1+IFERROR(VALUE(RIGHT(CD$3,2)),RIGHT(CD$3,1)),TRUE),#N/A)</f>
        <v>#N/A</v>
      </c>
      <c r="CF39" s="10" t="e">
        <f t="shared" si="21"/>
        <v>#N/A</v>
      </c>
      <c r="CG39" s="5" t="e">
        <f>IFERROR(CF39+VLOOKUP($A39,'TB2-1'!$A:$XEW,1+IFERROR(VALUE(RIGHT(CF$3,2)),RIGHT(CF$3,1)),TRUE),#N/A)</f>
        <v>#N/A</v>
      </c>
      <c r="CH39" s="10" t="e">
        <f t="shared" si="21"/>
        <v>#N/A</v>
      </c>
      <c r="CI39" s="5" t="e">
        <f>IFERROR(CH39+VLOOKUP($A39,'TB2-1'!$A:$XEW,1+IFERROR(VALUE(RIGHT(CH$3,2)),RIGHT(CH$3,1)),TRUE),#N/A)</f>
        <v>#N/A</v>
      </c>
      <c r="CJ39" s="10" t="e">
        <f t="shared" si="21"/>
        <v>#N/A</v>
      </c>
      <c r="CK39" s="5" t="e">
        <f>IFERROR(CJ39+VLOOKUP($A39,'TB2-1'!$A:$XEW,1+IFERROR(VALUE(RIGHT(CJ$3,2)),RIGHT(CJ$3,1)),TRUE),#N/A)</f>
        <v>#N/A</v>
      </c>
      <c r="CL39" s="10" t="e">
        <f t="shared" si="1151"/>
        <v>#N/A</v>
      </c>
      <c r="CM39" s="5" t="e">
        <f>IFERROR(CL39+VLOOKUP($A39,'TB2-1'!$A:$XEW,1+IFERROR(VALUE(RIGHT(CL$3,2)),RIGHT(CL$3,1)),TRUE),#N/A)</f>
        <v>#N/A</v>
      </c>
      <c r="CN39" s="10" t="e">
        <f t="shared" si="22"/>
        <v>#N/A</v>
      </c>
      <c r="CO39" s="5" t="e">
        <f>IFERROR(CN39+VLOOKUP($A39,'TB2-1'!$A:$XEW,1+IFERROR(VALUE(RIGHT(CN$3,2)),RIGHT(CN$3,1)),TRUE),#N/A)</f>
        <v>#N/A</v>
      </c>
      <c r="CP39" s="10" t="e">
        <f t="shared" si="23"/>
        <v>#N/A</v>
      </c>
      <c r="CQ39" s="5" t="e">
        <f>IFERROR(CP39+VLOOKUP($A39,'TB2-1'!$A:$XEW,1+IFERROR(VALUE(RIGHT(CP$3,2)),RIGHT(CP$3,1)),TRUE),#N/A)</f>
        <v>#N/A</v>
      </c>
      <c r="CR39" s="10" t="e">
        <f t="shared" si="24"/>
        <v>#N/A</v>
      </c>
      <c r="CS39" s="5" t="e">
        <f>IFERROR(CR39+VLOOKUP($A39,'TB2-1'!$A:$XEW,1+IFERROR(VALUE(RIGHT(CR$3,2)),RIGHT(CR$3,1)),TRUE),#N/A)</f>
        <v>#N/A</v>
      </c>
      <c r="CT39" s="10" t="e">
        <f t="shared" si="25"/>
        <v>#N/A</v>
      </c>
      <c r="CU39" s="5" t="e">
        <f>IFERROR(CT39+VLOOKUP($A39,'TB2-1'!$A:$XEW,1+IFERROR(VALUE(RIGHT(CT$3,2)),RIGHT(CT$3,1)),TRUE),#N/A)</f>
        <v>#N/A</v>
      </c>
      <c r="CV39" s="10" t="e">
        <f t="shared" si="26"/>
        <v>#N/A</v>
      </c>
      <c r="CW39" s="5" t="e">
        <f>IFERROR(CV39+VLOOKUP($A39,'TB2-1'!$A:$XEW,1+IFERROR(VALUE(RIGHT(CV$3,2)),RIGHT(CV$3,1)),TRUE),#N/A)</f>
        <v>#N/A</v>
      </c>
      <c r="CX39" s="10" t="e">
        <f t="shared" si="27"/>
        <v>#N/A</v>
      </c>
      <c r="CY39" s="5" t="e">
        <f>IFERROR(CX39+VLOOKUP($A39,'TB2-1'!$A:$XEW,1+IFERROR(VALUE(RIGHT(CX$3,2)),RIGHT(CX$3,1)),TRUE),#N/A)</f>
        <v>#N/A</v>
      </c>
      <c r="CZ39" s="10" t="e">
        <f t="shared" si="28"/>
        <v>#N/A</v>
      </c>
      <c r="DA39" s="5" t="e">
        <f>IFERROR(CZ39+VLOOKUP($A39,'TB2-1'!$A:$XEW,1+IFERROR(VALUE(RIGHT(CZ$3,2)),RIGHT(CZ$3,1)),TRUE),#N/A)</f>
        <v>#N/A</v>
      </c>
      <c r="DB39" s="10" t="e">
        <f t="shared" si="29"/>
        <v>#N/A</v>
      </c>
      <c r="DC39" s="5" t="e">
        <f>IFERROR(DB39+VLOOKUP($A39,'TB2-1'!$A:$XEW,1+IFERROR(VALUE(RIGHT(DB$3,2)),RIGHT(DB$3,1)),TRUE),#N/A)</f>
        <v>#N/A</v>
      </c>
      <c r="DD39" s="10" t="e">
        <f t="shared" si="30"/>
        <v>#N/A</v>
      </c>
      <c r="DE39" s="5" t="e">
        <f>IFERROR(DD39+VLOOKUP($A39,'TB2-1'!$A:$XEW,1+IFERROR(VALUE(RIGHT(DD$3,2)),RIGHT(DD$3,1)),TRUE),#N/A)</f>
        <v>#N/A</v>
      </c>
      <c r="DF39" s="84" t="e">
        <v>#N/A</v>
      </c>
      <c r="DG39" s="6" t="e">
        <f>IFERROR(DF39+VLOOKUP($A39,'TB2-1'!$A:$XEW,1+IFERROR(VALUE(RIGHT(DF$3,2)),RIGHT(DF$3,1)),TRUE),#N/A)</f>
        <v>#N/A</v>
      </c>
      <c r="DH39" s="6" t="e">
        <f t="shared" si="31"/>
        <v>#N/A</v>
      </c>
      <c r="DI39" s="6" t="e">
        <f>IFERROR(DH39+VLOOKUP($A39,'TB2-1'!$A:$XEW,1+IFERROR(VALUE(RIGHT(DH$3,2)),RIGHT(DH$3,1)),TRUE),#N/A)</f>
        <v>#N/A</v>
      </c>
      <c r="DJ39" s="6" t="e">
        <f t="shared" si="31"/>
        <v>#N/A</v>
      </c>
      <c r="DK39" s="6" t="e">
        <f>IFERROR(DJ39+VLOOKUP($A39,'TB2-1'!$A:$XEW,1+IFERROR(VALUE(RIGHT(DJ$3,2)),RIGHT(DJ$3,1)),TRUE),#N/A)</f>
        <v>#N/A</v>
      </c>
      <c r="DL39" s="6" t="e">
        <f t="shared" si="31"/>
        <v>#N/A</v>
      </c>
      <c r="DM39" s="6" t="e">
        <f>IFERROR(DL39+VLOOKUP($A39,'TB2-1'!$A:$XEW,1+IFERROR(VALUE(RIGHT(DL$3,2)),RIGHT(DL$3,1)),TRUE),#N/A)</f>
        <v>#N/A</v>
      </c>
      <c r="DN39" s="6" t="e">
        <f t="shared" si="31"/>
        <v>#N/A</v>
      </c>
      <c r="DO39" s="6" t="e">
        <f>IFERROR(DN39+VLOOKUP($A39,'TB2-1'!$A:$XEW,1+IFERROR(VALUE(RIGHT(DN$3,2)),RIGHT(DN$3,1)),TRUE),#N/A)</f>
        <v>#N/A</v>
      </c>
      <c r="DP39" s="6" t="e">
        <f t="shared" si="31"/>
        <v>#N/A</v>
      </c>
      <c r="DQ39" s="6" t="e">
        <f>IFERROR(DP39+VLOOKUP($A39,'TB2-1'!$A:$XEW,1+IFERROR(VALUE(RIGHT(DP$3,2)),RIGHT(DP$3,1)),TRUE),#N/A)</f>
        <v>#N/A</v>
      </c>
      <c r="DR39" s="6" t="e">
        <f t="shared" si="31"/>
        <v>#N/A</v>
      </c>
      <c r="DS39" s="6" t="e">
        <f>IFERROR(DR39+VLOOKUP($A39,'TB2-1'!$A:$XEW,1+IFERROR(VALUE(RIGHT(DR$3,2)),RIGHT(DR$3,1)),TRUE),#N/A)</f>
        <v>#N/A</v>
      </c>
      <c r="DT39" s="6" t="e">
        <f t="shared" si="31"/>
        <v>#N/A</v>
      </c>
      <c r="DU39" s="6" t="e">
        <f>IFERROR(DT39+VLOOKUP($A39,'TB2-1'!$A:$XEW,1+IFERROR(VALUE(RIGHT(DT$3,2)),RIGHT(DT$3,1)),TRUE),#N/A)</f>
        <v>#N/A</v>
      </c>
      <c r="DV39" s="6" t="e">
        <f t="shared" si="1152"/>
        <v>#N/A</v>
      </c>
      <c r="DW39" s="6" t="e">
        <f>IFERROR(DV39+VLOOKUP($A39,'TB2-1'!$A:$XEW,1+IFERROR(VALUE(RIGHT(DV$3,2)),RIGHT(DV$3,1)),TRUE),#N/A)</f>
        <v>#N/A</v>
      </c>
      <c r="DX39" s="6" t="e">
        <f t="shared" si="32"/>
        <v>#N/A</v>
      </c>
      <c r="DY39" s="6" t="e">
        <f>IFERROR(DX39+VLOOKUP($A39,'TB2-1'!$A:$XEW,1+IFERROR(VALUE(RIGHT(DX$3,2)),RIGHT(DX$3,1)),TRUE),#N/A)</f>
        <v>#N/A</v>
      </c>
      <c r="DZ39" s="6" t="e">
        <f t="shared" si="33"/>
        <v>#N/A</v>
      </c>
      <c r="EA39" s="6" t="e">
        <f>IFERROR(DZ39+VLOOKUP($A39,'TB2-1'!$A:$XEW,1+IFERROR(VALUE(RIGHT(DZ$3,2)),RIGHT(DZ$3,1)),TRUE),#N/A)</f>
        <v>#N/A</v>
      </c>
      <c r="EB39" s="6" t="e">
        <f t="shared" si="34"/>
        <v>#N/A</v>
      </c>
      <c r="EC39" s="6" t="e">
        <f>IFERROR(EB39+VLOOKUP($A39,'TB2-1'!$A:$XEW,1+IFERROR(VALUE(RIGHT(EB$3,2)),RIGHT(EB$3,1)),TRUE),#N/A)</f>
        <v>#N/A</v>
      </c>
      <c r="ED39" s="6" t="e">
        <f t="shared" si="35"/>
        <v>#N/A</v>
      </c>
      <c r="EE39" s="6" t="e">
        <f>IFERROR(ED39+VLOOKUP($A39,'TB2-1'!$A:$XEW,1+IFERROR(VALUE(RIGHT(ED$3,2)),RIGHT(ED$3,1)),TRUE),#N/A)</f>
        <v>#N/A</v>
      </c>
      <c r="EF39" s="6" t="e">
        <f t="shared" si="36"/>
        <v>#N/A</v>
      </c>
      <c r="EG39" s="6" t="e">
        <f>IFERROR(EF39+VLOOKUP($A39,'TB2-1'!$A:$XEW,1+IFERROR(VALUE(RIGHT(EF$3,2)),RIGHT(EF$3,1)),TRUE),#N/A)</f>
        <v>#N/A</v>
      </c>
      <c r="EH39" s="6" t="e">
        <f t="shared" si="37"/>
        <v>#N/A</v>
      </c>
      <c r="EI39" s="6" t="e">
        <f>IFERROR(EH39+VLOOKUP($A39,'TB2-1'!$A:$XEW,1+IFERROR(VALUE(RIGHT(EH$3,2)),RIGHT(EH$3,1)),TRUE),#N/A)</f>
        <v>#N/A</v>
      </c>
      <c r="EJ39" s="6" t="e">
        <f t="shared" si="38"/>
        <v>#N/A</v>
      </c>
      <c r="EK39" s="6" t="e">
        <f>IFERROR(EJ39+VLOOKUP($A39,'TB2-1'!$A:$XEW,1+IFERROR(VALUE(RIGHT(EJ$3,2)),RIGHT(EJ$3,1)),TRUE),#N/A)</f>
        <v>#N/A</v>
      </c>
      <c r="EL39" s="6" t="e">
        <f t="shared" si="39"/>
        <v>#N/A</v>
      </c>
      <c r="EM39" s="6" t="e">
        <f>IFERROR(EL39+VLOOKUP($A39,'TB2-1'!$A:$XEW,1+IFERROR(VALUE(RIGHT(EL$3,2)),RIGHT(EL$3,1)),TRUE),#N/A)</f>
        <v>#N/A</v>
      </c>
      <c r="EN39" s="6" t="e">
        <f t="shared" si="40"/>
        <v>#N/A</v>
      </c>
      <c r="EO39" s="6" t="e">
        <f>IFERROR(EN39+VLOOKUP($A39,'TB2-1'!$A:$XEW,1+IFERROR(VALUE(RIGHT(EN$3,2)),RIGHT(EN$3,1)),TRUE),#N/A)</f>
        <v>#N/A</v>
      </c>
      <c r="EP39" s="84" t="e">
        <v>#N/A</v>
      </c>
      <c r="EQ39" s="5" t="e">
        <f>IFERROR(EP39+VLOOKUP($A39,'TB2-1'!$A:$XEW,1+IFERROR(VALUE(RIGHT(EP$3,2)),RIGHT(EP$3,1)),TRUE),#N/A)</f>
        <v>#N/A</v>
      </c>
      <c r="ER39" s="10" t="e">
        <f t="shared" si="41"/>
        <v>#N/A</v>
      </c>
      <c r="ES39" s="5" t="e">
        <f>IFERROR(ER39+VLOOKUP($A39,'TB2-1'!$A:$XEW,1+IFERROR(VALUE(RIGHT(ER$3,2)),RIGHT(ER$3,1)),TRUE),#N/A)</f>
        <v>#N/A</v>
      </c>
      <c r="ET39" s="10" t="e">
        <f t="shared" si="41"/>
        <v>#N/A</v>
      </c>
      <c r="EU39" s="5" t="e">
        <f>IFERROR(ET39+VLOOKUP($A39,'TB2-1'!$A:$XEW,1+IFERROR(VALUE(RIGHT(ET$3,2)),RIGHT(ET$3,1)),TRUE),#N/A)</f>
        <v>#N/A</v>
      </c>
      <c r="EV39" s="10" t="e">
        <f t="shared" si="41"/>
        <v>#N/A</v>
      </c>
      <c r="EW39" s="5" t="e">
        <f>IFERROR(EV39+VLOOKUP($A39,'TB2-1'!$A:$XEW,1+IFERROR(VALUE(RIGHT(EV$3,2)),RIGHT(EV$3,1)),TRUE),#N/A)</f>
        <v>#N/A</v>
      </c>
      <c r="EX39" s="10" t="e">
        <f t="shared" si="41"/>
        <v>#N/A</v>
      </c>
      <c r="EY39" s="5" t="e">
        <f>IFERROR(EX39+VLOOKUP($A39,'TB2-1'!$A:$XEW,1+IFERROR(VALUE(RIGHT(EX$3,2)),RIGHT(EX$3,1)),TRUE),#N/A)</f>
        <v>#N/A</v>
      </c>
      <c r="EZ39" s="10" t="e">
        <f t="shared" si="41"/>
        <v>#N/A</v>
      </c>
      <c r="FA39" s="5" t="e">
        <f>IFERROR(EZ39+VLOOKUP($A39,'TB2-1'!$A:$XEW,1+IFERROR(VALUE(RIGHT(EZ$3,2)),RIGHT(EZ$3,1)),TRUE),#N/A)</f>
        <v>#N/A</v>
      </c>
      <c r="FB39" s="10" t="e">
        <f t="shared" si="41"/>
        <v>#N/A</v>
      </c>
      <c r="FC39" s="5" t="e">
        <f>IFERROR(FB39+VLOOKUP($A39,'TB2-1'!$A:$XEW,1+IFERROR(VALUE(RIGHT(FB$3,2)),RIGHT(FB$3,1)),TRUE),#N/A)</f>
        <v>#N/A</v>
      </c>
      <c r="FD39" s="10" t="e">
        <f t="shared" si="41"/>
        <v>#N/A</v>
      </c>
      <c r="FE39" s="5" t="e">
        <f>IFERROR(FD39+VLOOKUP($A39,'TB2-1'!$A:$XEW,1+IFERROR(VALUE(RIGHT(FD$3,2)),RIGHT(FD$3,1)),TRUE),#N/A)</f>
        <v>#N/A</v>
      </c>
      <c r="FF39" s="10" t="e">
        <f t="shared" si="1153"/>
        <v>#N/A</v>
      </c>
      <c r="FG39" s="5" t="e">
        <f>IFERROR(FF39+VLOOKUP($A39,'TB2-1'!$A:$XEW,1+IFERROR(VALUE(RIGHT(FF$3,2)),RIGHT(FF$3,1)),TRUE),#N/A)</f>
        <v>#N/A</v>
      </c>
      <c r="FH39" s="10" t="e">
        <f t="shared" si="42"/>
        <v>#N/A</v>
      </c>
      <c r="FI39" s="5" t="e">
        <f>IFERROR(FH39+VLOOKUP($A39,'TB2-1'!$A:$XEW,1+IFERROR(VALUE(RIGHT(FH$3,2)),RIGHT(FH$3,1)),TRUE),#N/A)</f>
        <v>#N/A</v>
      </c>
      <c r="FJ39" s="10" t="e">
        <f t="shared" si="43"/>
        <v>#N/A</v>
      </c>
      <c r="FK39" s="5" t="e">
        <f>IFERROR(FJ39+VLOOKUP($A39,'TB2-1'!$A:$XEW,1+IFERROR(VALUE(RIGHT(FJ$3,2)),RIGHT(FJ$3,1)),TRUE),#N/A)</f>
        <v>#N/A</v>
      </c>
      <c r="FL39" s="10" t="e">
        <f t="shared" si="44"/>
        <v>#N/A</v>
      </c>
      <c r="FM39" s="5" t="e">
        <f>IFERROR(FL39+VLOOKUP($A39,'TB2-1'!$A:$XEW,1+IFERROR(VALUE(RIGHT(FL$3,2)),RIGHT(FL$3,1)),TRUE),#N/A)</f>
        <v>#N/A</v>
      </c>
      <c r="FN39" s="10" t="e">
        <f t="shared" si="45"/>
        <v>#N/A</v>
      </c>
      <c r="FO39" s="5" t="e">
        <f>IFERROR(FN39+VLOOKUP($A39,'TB2-1'!$A:$XEW,1+IFERROR(VALUE(RIGHT(FN$3,2)),RIGHT(FN$3,1)),TRUE),#N/A)</f>
        <v>#N/A</v>
      </c>
      <c r="FP39" s="10" t="e">
        <f t="shared" si="46"/>
        <v>#N/A</v>
      </c>
      <c r="FQ39" s="5" t="e">
        <f>IFERROR(FP39+VLOOKUP($A39,'TB2-1'!$A:$XEW,1+IFERROR(VALUE(RIGHT(FP$3,2)),RIGHT(FP$3,1)),TRUE),#N/A)</f>
        <v>#N/A</v>
      </c>
      <c r="FR39" s="10" t="e">
        <f t="shared" si="47"/>
        <v>#N/A</v>
      </c>
      <c r="FS39" s="5" t="e">
        <f>IFERROR(FR39+VLOOKUP($A39,'TB2-1'!$A:$XEW,1+IFERROR(VALUE(RIGHT(FR$3,2)),RIGHT(FR$3,1)),TRUE),#N/A)</f>
        <v>#N/A</v>
      </c>
      <c r="FT39" s="10" t="e">
        <f t="shared" si="48"/>
        <v>#N/A</v>
      </c>
      <c r="FU39" s="5" t="e">
        <f>IFERROR(FT39+VLOOKUP($A39,'TB2-1'!$A:$XEW,1+IFERROR(VALUE(RIGHT(FT$3,2)),RIGHT(FT$3,1)),TRUE),#N/A)</f>
        <v>#N/A</v>
      </c>
      <c r="FV39" s="10" t="e">
        <f t="shared" si="49"/>
        <v>#N/A</v>
      </c>
      <c r="FW39" s="5" t="e">
        <f>IFERROR(FV39+VLOOKUP($A39,'TB2-1'!$A:$XEW,1+IFERROR(VALUE(RIGHT(FV$3,2)),RIGHT(FV$3,1)),TRUE),#N/A)</f>
        <v>#N/A</v>
      </c>
      <c r="FX39" s="10" t="e">
        <f t="shared" si="50"/>
        <v>#N/A</v>
      </c>
      <c r="FY39" s="5" t="e">
        <f>IFERROR(FX39+VLOOKUP($A39,'TB2-1'!$A:$XEW,1+IFERROR(VALUE(RIGHT(FX$3,2)),RIGHT(FX$3,1)),TRUE),#N/A)</f>
        <v>#N/A</v>
      </c>
      <c r="FZ39" s="84" t="e">
        <v>#N/A</v>
      </c>
      <c r="GA39" s="6" t="e">
        <f>IFERROR(FZ39+VLOOKUP($A39,'TB2-1'!$A:$XEW,1+IFERROR(VALUE(RIGHT(FZ$3,2)),RIGHT(FZ$3,1)),TRUE),#N/A)</f>
        <v>#N/A</v>
      </c>
      <c r="GB39" s="6" t="e">
        <f t="shared" si="51"/>
        <v>#N/A</v>
      </c>
      <c r="GC39" s="6" t="e">
        <f>IFERROR(GB39+VLOOKUP($A39,'TB2-1'!$A:$XEW,1+IFERROR(VALUE(RIGHT(GB$3,2)),RIGHT(GB$3,1)),TRUE),#N/A)</f>
        <v>#N/A</v>
      </c>
      <c r="GD39" s="6" t="e">
        <f t="shared" si="51"/>
        <v>#N/A</v>
      </c>
      <c r="GE39" s="6" t="e">
        <f>IFERROR(GD39+VLOOKUP($A39,'TB2-1'!$A:$XEW,1+IFERROR(VALUE(RIGHT(GD$3,2)),RIGHT(GD$3,1)),TRUE),#N/A)</f>
        <v>#N/A</v>
      </c>
      <c r="GF39" s="6" t="e">
        <f t="shared" si="51"/>
        <v>#N/A</v>
      </c>
      <c r="GG39" s="6" t="e">
        <f>IFERROR(GF39+VLOOKUP($A39,'TB2-1'!$A:$XEW,1+IFERROR(VALUE(RIGHT(GF$3,2)),RIGHT(GF$3,1)),TRUE),#N/A)</f>
        <v>#N/A</v>
      </c>
      <c r="GH39" s="6" t="e">
        <f t="shared" si="51"/>
        <v>#N/A</v>
      </c>
      <c r="GI39" s="6" t="e">
        <f>IFERROR(GH39+VLOOKUP($A39,'TB2-1'!$A:$XEW,1+IFERROR(VALUE(RIGHT(GH$3,2)),RIGHT(GH$3,1)),TRUE),#N/A)</f>
        <v>#N/A</v>
      </c>
      <c r="GJ39" s="6" t="e">
        <f t="shared" si="51"/>
        <v>#N/A</v>
      </c>
      <c r="GK39" s="6" t="e">
        <f>IFERROR(GJ39+VLOOKUP($A39,'TB2-1'!$A:$XEW,1+IFERROR(VALUE(RIGHT(GJ$3,2)),RIGHT(GJ$3,1)),TRUE),#N/A)</f>
        <v>#N/A</v>
      </c>
      <c r="GL39" s="6" t="e">
        <f t="shared" si="51"/>
        <v>#N/A</v>
      </c>
      <c r="GM39" s="6" t="e">
        <f>IFERROR(GL39+VLOOKUP($A39,'TB2-1'!$A:$XEW,1+IFERROR(VALUE(RIGHT(GL$3,2)),RIGHT(GL$3,1)),TRUE),#N/A)</f>
        <v>#N/A</v>
      </c>
      <c r="GN39" s="6" t="e">
        <f t="shared" si="51"/>
        <v>#N/A</v>
      </c>
      <c r="GO39" s="6" t="e">
        <f>IFERROR(GN39+VLOOKUP($A39,'TB2-1'!$A:$XEW,1+IFERROR(VALUE(RIGHT(GN$3,2)),RIGHT(GN$3,1)),TRUE),#N/A)</f>
        <v>#N/A</v>
      </c>
      <c r="GP39" s="6" t="e">
        <f t="shared" si="1154"/>
        <v>#N/A</v>
      </c>
      <c r="GQ39" s="6" t="e">
        <f>IFERROR(GP39+VLOOKUP($A39,'TB2-1'!$A:$XEW,1+IFERROR(VALUE(RIGHT(GP$3,2)),RIGHT(GP$3,1)),TRUE),#N/A)</f>
        <v>#N/A</v>
      </c>
      <c r="GR39" s="6" t="e">
        <f t="shared" si="52"/>
        <v>#N/A</v>
      </c>
      <c r="GS39" s="6" t="e">
        <f>IFERROR(GR39+VLOOKUP($A39,'TB2-1'!$A:$XEW,1+IFERROR(VALUE(RIGHT(GR$3,2)),RIGHT(GR$3,1)),TRUE),#N/A)</f>
        <v>#N/A</v>
      </c>
      <c r="GT39" s="6" t="e">
        <f t="shared" si="53"/>
        <v>#N/A</v>
      </c>
      <c r="GU39" s="6" t="e">
        <f>IFERROR(GT39+VLOOKUP($A39,'TB2-1'!$A:$XEW,1+IFERROR(VALUE(RIGHT(GT$3,2)),RIGHT(GT$3,1)),TRUE),#N/A)</f>
        <v>#N/A</v>
      </c>
      <c r="GV39" s="6" t="e">
        <f t="shared" si="54"/>
        <v>#N/A</v>
      </c>
      <c r="GW39" s="6" t="e">
        <f>IFERROR(GV39+VLOOKUP($A39,'TB2-1'!$A:$XEW,1+IFERROR(VALUE(RIGHT(GV$3,2)),RIGHT(GV$3,1)),TRUE),#N/A)</f>
        <v>#N/A</v>
      </c>
      <c r="GX39" s="6" t="e">
        <f t="shared" si="55"/>
        <v>#N/A</v>
      </c>
      <c r="GY39" s="6" t="e">
        <f>IFERROR(GX39+VLOOKUP($A39,'TB2-1'!$A:$XEW,1+IFERROR(VALUE(RIGHT(GX$3,2)),RIGHT(GX$3,1)),TRUE),#N/A)</f>
        <v>#N/A</v>
      </c>
      <c r="GZ39" s="6" t="e">
        <f t="shared" si="56"/>
        <v>#N/A</v>
      </c>
      <c r="HA39" s="6" t="e">
        <f>IFERROR(GZ39+VLOOKUP($A39,'TB2-1'!$A:$XEW,1+IFERROR(VALUE(RIGHT(GZ$3,2)),RIGHT(GZ$3,1)),TRUE),#N/A)</f>
        <v>#N/A</v>
      </c>
      <c r="HB39" s="6" t="e">
        <f t="shared" si="57"/>
        <v>#N/A</v>
      </c>
      <c r="HC39" s="6" t="e">
        <f>IFERROR(HB39+VLOOKUP($A39,'TB2-1'!$A:$XEW,1+IFERROR(VALUE(RIGHT(HB$3,2)),RIGHT(HB$3,1)),TRUE),#N/A)</f>
        <v>#N/A</v>
      </c>
      <c r="HD39" s="6" t="e">
        <f t="shared" si="58"/>
        <v>#N/A</v>
      </c>
      <c r="HE39" s="6" t="e">
        <f>IFERROR(HD39+VLOOKUP($A39,'TB2-1'!$A:$XEW,1+IFERROR(VALUE(RIGHT(HD$3,2)),RIGHT(HD$3,1)),TRUE),#N/A)</f>
        <v>#N/A</v>
      </c>
      <c r="HF39" s="6" t="e">
        <f t="shared" si="59"/>
        <v>#N/A</v>
      </c>
      <c r="HG39" s="6" t="e">
        <f>IFERROR(HF39+VLOOKUP($A39,'TB2-1'!$A:$XEW,1+IFERROR(VALUE(RIGHT(HF$3,2)),RIGHT(HF$3,1)),TRUE),#N/A)</f>
        <v>#N/A</v>
      </c>
      <c r="HH39" s="6" t="e">
        <f t="shared" si="60"/>
        <v>#N/A</v>
      </c>
      <c r="HI39" s="6" t="e">
        <f>IFERROR(HH39+VLOOKUP($A39,'TB2-1'!$A:$XEW,1+IFERROR(VALUE(RIGHT(HH$3,2)),RIGHT(HH$3,1)),TRUE),#N/A)</f>
        <v>#N/A</v>
      </c>
      <c r="HJ39" s="86" t="e">
        <f>IFERROR(-VLOOKUP($A39,'TB2-1'!$A:$XEW,1+IFERROR(VALUE(RIGHT(HJ$3,2)),RIGHT(HJ$3,1)),TRUE)/2,#N/A)</f>
        <v>#N/A</v>
      </c>
      <c r="HK39" s="87" t="e">
        <f>IFERROR(VLOOKUP($A39,'TB2-1'!$A:$XEW,1+IFERROR(VALUE(RIGHT(HJ$3,2)),RIGHT(HJ$3,1)),TRUE)/2,#N/A)</f>
        <v>#N/A</v>
      </c>
      <c r="HL39" s="77" t="e">
        <f t="shared" si="1176"/>
        <v>#N/A</v>
      </c>
      <c r="HM39" s="5" t="e">
        <f t="shared" si="1177"/>
        <v>#N/A</v>
      </c>
      <c r="HN39" s="77" t="e">
        <f t="shared" ref="HN39" si="1179">HL39</f>
        <v>#N/A</v>
      </c>
      <c r="HO39" s="5" t="e">
        <f t="shared" ref="HO39" si="1180">HM39</f>
        <v>#N/A</v>
      </c>
      <c r="HP39" s="77" t="e">
        <f t="shared" ref="HP39" si="1181">HN39</f>
        <v>#N/A</v>
      </c>
      <c r="HQ39" s="5" t="e">
        <f t="shared" ref="HQ39" si="1182">HO39</f>
        <v>#N/A</v>
      </c>
      <c r="HR39" s="77" t="e">
        <f t="shared" ref="HR39" si="1183">HP39</f>
        <v>#N/A</v>
      </c>
      <c r="HS39" s="5" t="e">
        <f t="shared" ref="HS39" si="1184">HQ39</f>
        <v>#N/A</v>
      </c>
      <c r="HT39" s="77" t="e">
        <f t="shared" ref="HT39" si="1185">HR39</f>
        <v>#N/A</v>
      </c>
      <c r="HU39" s="5" t="e">
        <f t="shared" ref="HU39" si="1186">HS39</f>
        <v>#N/A</v>
      </c>
      <c r="HV39" s="77" t="e">
        <f t="shared" ref="HV39" si="1187">HT39</f>
        <v>#N/A</v>
      </c>
      <c r="HW39" s="5" t="e">
        <f t="shared" ref="HW39" si="1188">HU39</f>
        <v>#N/A</v>
      </c>
      <c r="HX39" s="77" t="e">
        <f t="shared" ref="HX39" si="1189">HV39</f>
        <v>#N/A</v>
      </c>
      <c r="HY39" s="5" t="e">
        <f t="shared" ref="HY39" si="1190">HW39</f>
        <v>#N/A</v>
      </c>
      <c r="HZ39" s="77" t="e">
        <f t="shared" ref="HZ39" si="1191">HX39</f>
        <v>#N/A</v>
      </c>
      <c r="IA39" s="5" t="e">
        <f t="shared" ref="IA39" si="1192">HY39</f>
        <v>#N/A</v>
      </c>
      <c r="IB39" s="77" t="e">
        <f t="shared" ref="IB39" si="1193">HZ39</f>
        <v>#N/A</v>
      </c>
      <c r="IC39" s="5" t="e">
        <f t="shared" ref="IC39" si="1194">IA39</f>
        <v>#N/A</v>
      </c>
      <c r="ID39" s="77" t="e">
        <f t="shared" ref="ID39" si="1195">IB39</f>
        <v>#N/A</v>
      </c>
      <c r="IE39" s="5" t="e">
        <f t="shared" ref="IE39" si="1196">IC39</f>
        <v>#N/A</v>
      </c>
      <c r="IF39" s="77" t="e">
        <f t="shared" ref="IF39" si="1197">ID39</f>
        <v>#N/A</v>
      </c>
      <c r="IG39" s="5" t="e">
        <f t="shared" ref="IG39" si="1198">IE39</f>
        <v>#N/A</v>
      </c>
      <c r="IH39" s="77" t="e">
        <f t="shared" ref="IH39" si="1199">IF39</f>
        <v>#N/A</v>
      </c>
      <c r="II39" s="5" t="e">
        <f t="shared" ref="II39" si="1200">IG39</f>
        <v>#N/A</v>
      </c>
      <c r="IJ39" s="77" t="e">
        <f t="shared" ref="IJ39" si="1201">IH39</f>
        <v>#N/A</v>
      </c>
      <c r="IK39" s="5" t="e">
        <f t="shared" ref="IK39" si="1202">II39</f>
        <v>#N/A</v>
      </c>
      <c r="IL39" s="77" t="e">
        <f t="shared" ref="IL39" si="1203">IJ39</f>
        <v>#N/A</v>
      </c>
      <c r="IM39" s="5" t="e">
        <f t="shared" ref="IM39" si="1204">IK39</f>
        <v>#N/A</v>
      </c>
      <c r="IN39" s="77" t="e">
        <f t="shared" ref="IN39" si="1205">IL39</f>
        <v>#N/A</v>
      </c>
      <c r="IO39" s="5" t="e">
        <f t="shared" ref="IO39" si="1206">IM39</f>
        <v>#N/A</v>
      </c>
      <c r="IP39" s="77" t="e">
        <f t="shared" ref="IP39" si="1207">IN39</f>
        <v>#N/A</v>
      </c>
      <c r="IQ39" s="5" t="e">
        <f t="shared" ref="IQ39" si="1208">IO39</f>
        <v>#N/A</v>
      </c>
      <c r="IR39" s="77" t="e">
        <f t="shared" ref="IR39" si="1209">IP39</f>
        <v>#N/A</v>
      </c>
      <c r="IS39" s="5" t="e">
        <f t="shared" si="1178"/>
        <v>#N/A</v>
      </c>
      <c r="IT39" s="2" t="e">
        <f>IFERROR(IU39-VLOOKUP($A39,'TB2-1'!$A:$XEW,1+IFERROR(VALUE(RIGHT(IT$3,2)),RIGHT(IT$3,1)),TRUE),#N/A)</f>
        <v>#N/A</v>
      </c>
      <c r="IU39" s="9" t="e">
        <v>#N/A</v>
      </c>
      <c r="IV39" s="2" t="e">
        <f>IFERROR(IW39-VLOOKUP($A39,'TB2-1'!$A:$XEW,1+IFERROR(VALUE(RIGHT(IV$3,2)),RIGHT(IV$3,1)),TRUE),#N/A)</f>
        <v>#N/A</v>
      </c>
      <c r="IW39" s="9" t="e">
        <v>#N/A</v>
      </c>
      <c r="IX39" s="2" t="e">
        <f>IFERROR(IY39-VLOOKUP($A39,'TB2-1'!$A:$XEW,1+IFERROR(VALUE(RIGHT(IX$3,2)),RIGHT(IX$3,1)),TRUE),#N/A)</f>
        <v>#N/A</v>
      </c>
      <c r="IY39" s="9" t="e">
        <v>#N/A</v>
      </c>
      <c r="IZ39" s="2" t="e">
        <f>IFERROR(JA39-VLOOKUP($A39,'TB2-1'!$A:$XEW,1+IFERROR(VALUE(RIGHT(IZ$3,2)),RIGHT(IZ$3,1)),TRUE),#N/A)</f>
        <v>#N/A</v>
      </c>
      <c r="JA39" s="9" t="e">
        <v>#N/A</v>
      </c>
      <c r="JB39" s="2" t="e">
        <f>IFERROR(JC39-VLOOKUP($A39,'TB2-1'!$A:$XEW,1+IFERROR(VALUE(RIGHT(JB$3,2)),RIGHT(JB$3,1)),TRUE),#N/A)</f>
        <v>#N/A</v>
      </c>
      <c r="JC39" s="9" t="e">
        <v>#N/A</v>
      </c>
      <c r="JD39" s="2" t="e">
        <f>IFERROR(JE39-VLOOKUP($A39,'TB2-1'!$A:$XEW,1+IFERROR(VALUE(RIGHT(JD$3,2)),RIGHT(JD$3,1)),TRUE),#N/A)</f>
        <v>#N/A</v>
      </c>
      <c r="JE39" s="9" t="e">
        <v>#N/A</v>
      </c>
      <c r="JF39" s="2" t="e">
        <f>IFERROR(JG39-VLOOKUP($A39,'TB2-1'!$A:$XEW,1+IFERROR(VALUE(RIGHT(JF$3,2)),RIGHT(JF$3,1)),TRUE),#N/A)</f>
        <v>#N/A</v>
      </c>
      <c r="JG39" s="9" t="e">
        <v>#N/A</v>
      </c>
      <c r="JH39" s="2" t="e">
        <f>IFERROR(JI39-VLOOKUP($A39,'TB2-1'!$A:$XEW,1+IFERROR(VALUE(RIGHT(JH$3,2)),RIGHT(JH$3,1)),TRUE),#N/A)</f>
        <v>#N/A</v>
      </c>
      <c r="JI39" s="9" t="e">
        <v>#N/A</v>
      </c>
      <c r="JJ39" s="2" t="e">
        <f>IFERROR(JK39-VLOOKUP($A39,'TB2-1'!$A:$XEW,1+IFERROR(VALUE(RIGHT(JJ$3,2)),RIGHT(JJ$3,1)),TRUE),#N/A)</f>
        <v>#N/A</v>
      </c>
      <c r="JK39" s="9" t="e">
        <v>#N/A</v>
      </c>
      <c r="JL39" s="2" t="e">
        <f>IFERROR(JM39-VLOOKUP($A39,'TB2-1'!$A:$XEW,1+IFERROR(VALUE(RIGHT(JL$3,2)),RIGHT(JL$3,1)),TRUE),#N/A)</f>
        <v>#N/A</v>
      </c>
      <c r="JM39" s="9" t="e">
        <v>#N/A</v>
      </c>
      <c r="JN39" s="2" t="e">
        <f>IFERROR(JO39-VLOOKUP($A39,'TB2-1'!$A:$XEW,1+IFERROR(VALUE(RIGHT(JN$3,2)),RIGHT(JN$3,1)),TRUE),#N/A)</f>
        <v>#N/A</v>
      </c>
      <c r="JO39" s="9" t="e">
        <v>#N/A</v>
      </c>
      <c r="JP39" s="2" t="e">
        <f>IFERROR(JQ39-VLOOKUP($A39,'TB2-1'!$A:$XEW,1+IFERROR(VALUE(RIGHT(JP$3,2)),RIGHT(JP$3,1)),TRUE),#N/A)</f>
        <v>#N/A</v>
      </c>
      <c r="JQ39" s="9" t="e">
        <v>#N/A</v>
      </c>
      <c r="JR39" s="2" t="e">
        <f>IFERROR(JS39-VLOOKUP($A39,'TB2-1'!$A:$XEW,1+IFERROR(VALUE(RIGHT(JR$3,2)),RIGHT(JR$3,1)),TRUE),#N/A)</f>
        <v>#N/A</v>
      </c>
      <c r="JS39" s="9" t="e">
        <v>#N/A</v>
      </c>
      <c r="JT39" s="2" t="e">
        <f>IFERROR(JU39-VLOOKUP($A39,'TB2-1'!$A:$XEW,1+IFERROR(VALUE(RIGHT(JT$3,2)),RIGHT(JT$3,1)),TRUE),#N/A)</f>
        <v>#N/A</v>
      </c>
      <c r="JU39" s="9" t="e">
        <v>#N/A</v>
      </c>
      <c r="JV39" s="2" t="e">
        <f>IFERROR(JW39-VLOOKUP($A39,'TB2-1'!$A:$XEW,1+IFERROR(VALUE(RIGHT(JV$3,2)),RIGHT(JV$3,1)),TRUE),#N/A)</f>
        <v>#N/A</v>
      </c>
      <c r="JW39" s="9" t="e">
        <v>#N/A</v>
      </c>
      <c r="JX39" s="2" t="e">
        <f>IFERROR(JY39-VLOOKUP($A39,'TB2-1'!$A:$XEW,1+IFERROR(VALUE(RIGHT(JX$3,2)),RIGHT(JX$3,1)),TRUE),#N/A)</f>
        <v>#N/A</v>
      </c>
      <c r="JY39" s="9" t="e">
        <v>#N/A</v>
      </c>
      <c r="JZ39" s="2" t="e">
        <f>IFERROR(KA39-VLOOKUP($A39,'TB2-1'!$A:$XEW,1+IFERROR(VALUE(RIGHT(JZ$3,2)),RIGHT(JZ$3,1)),TRUE),#N/A)</f>
        <v>#N/A</v>
      </c>
      <c r="KA39" s="9" t="e">
        <v>#N/A</v>
      </c>
      <c r="KB39" s="2" t="e">
        <f>IFERROR(KC39-VLOOKUP($A39,'TB2-1'!$A:$XEW,1+IFERROR(VALUE(RIGHT(KB$3,2)),RIGHT(KB$3,1)),TRUE),#N/A)</f>
        <v>#N/A</v>
      </c>
      <c r="KC39" s="9" t="e">
        <v>#N/A</v>
      </c>
      <c r="KD39" s="5" t="e">
        <f>IFERROR(KE39-VLOOKUP($A39,'TB2-1'!$A:$XEW,1+IFERROR(VALUE(RIGHT(KD$3,2)),RIGHT(KD$3,1)),TRUE),#N/A)</f>
        <v>#N/A</v>
      </c>
      <c r="KE39" s="9" t="e">
        <v>#N/A</v>
      </c>
      <c r="KF39" s="5" t="e">
        <f>IFERROR(KG39-VLOOKUP($A39,'TB2-1'!$A:$XEW,1+IFERROR(VALUE(RIGHT(KF$3,2)),RIGHT(KF$3,1)),TRUE),#N/A)</f>
        <v>#N/A</v>
      </c>
      <c r="KG39" s="9" t="e">
        <v>#N/A</v>
      </c>
      <c r="KH39" s="5" t="e">
        <f>IFERROR(KI39-VLOOKUP($A39,'TB2-1'!$A:$XEW,1+IFERROR(VALUE(RIGHT(KH$3,2)),RIGHT(KH$3,1)),TRUE),#N/A)</f>
        <v>#N/A</v>
      </c>
      <c r="KI39" s="9" t="e">
        <v>#N/A</v>
      </c>
      <c r="KJ39" s="5" t="e">
        <f>IFERROR(KK39-VLOOKUP($A39,'TB2-1'!$A:$XEW,1+IFERROR(VALUE(RIGHT(KJ$3,2)),RIGHT(KJ$3,1)),TRUE),#N/A)</f>
        <v>#N/A</v>
      </c>
      <c r="KK39" s="9" t="e">
        <v>#N/A</v>
      </c>
      <c r="KL39" s="5" t="e">
        <f>IFERROR(KM39-VLOOKUP($A39,'TB2-1'!$A:$XEW,1+IFERROR(VALUE(RIGHT(KL$3,2)),RIGHT(KL$3,1)),TRUE),#N/A)</f>
        <v>#N/A</v>
      </c>
      <c r="KM39" s="9" t="e">
        <v>#N/A</v>
      </c>
      <c r="KN39" s="5" t="e">
        <f>IFERROR(KO39-VLOOKUP($A39,'TB2-1'!$A:$XEW,1+IFERROR(VALUE(RIGHT(KN$3,2)),RIGHT(KN$3,1)),TRUE),#N/A)</f>
        <v>#N/A</v>
      </c>
      <c r="KO39" s="9" t="e">
        <v>#N/A</v>
      </c>
      <c r="KP39" s="5" t="e">
        <f>IFERROR(KQ39-VLOOKUP($A39,'TB2-1'!$A:$XEW,1+IFERROR(VALUE(RIGHT(KP$3,2)),RIGHT(KP$3,1)),TRUE),#N/A)</f>
        <v>#N/A</v>
      </c>
      <c r="KQ39" s="9" t="e">
        <v>#N/A</v>
      </c>
      <c r="KR39" s="5" t="e">
        <f>IFERROR(KS39-VLOOKUP($A39,'TB2-1'!$A:$XEW,1+IFERROR(VALUE(RIGHT(KR$3,2)),RIGHT(KR$3,1)),TRUE),#N/A)</f>
        <v>#N/A</v>
      </c>
      <c r="KS39" s="9" t="e">
        <v>#N/A</v>
      </c>
      <c r="KT39" s="5" t="e">
        <f>IFERROR(KU39-VLOOKUP($A39,'TB2-1'!$A:$XEW,1+IFERROR(VALUE(RIGHT(KT$3,2)),RIGHT(KT$3,1)),TRUE),#N/A)</f>
        <v>#N/A</v>
      </c>
      <c r="KU39" s="9" t="e">
        <v>#N/A</v>
      </c>
      <c r="KV39" s="5" t="e">
        <f>IFERROR(KW39-VLOOKUP($A39,'TB2-1'!$A:$XEW,1+IFERROR(VALUE(RIGHT(KV$3,2)),RIGHT(KV$3,1)),TRUE),#N/A)</f>
        <v>#N/A</v>
      </c>
      <c r="KW39" s="9" t="e">
        <v>#N/A</v>
      </c>
      <c r="KX39" s="5" t="e">
        <f>IFERROR(KY39-VLOOKUP($A39,'TB2-1'!$A:$XEW,1+IFERROR(VALUE(RIGHT(KX$3,2)),RIGHT(KX$3,1)),TRUE),#N/A)</f>
        <v>#N/A</v>
      </c>
      <c r="KY39" s="9" t="e">
        <v>#N/A</v>
      </c>
      <c r="KZ39" s="5" t="e">
        <f>IFERROR(LA39-VLOOKUP($A39,'TB2-1'!$A:$XEW,1+IFERROR(VALUE(RIGHT(KZ$3,2)),RIGHT(KZ$3,1)),TRUE),#N/A)</f>
        <v>#N/A</v>
      </c>
      <c r="LA39" s="9" t="e">
        <v>#N/A</v>
      </c>
      <c r="LB39" s="5" t="e">
        <f>IFERROR(LC39-VLOOKUP($A39,'TB2-1'!$A:$XEW,1+IFERROR(VALUE(RIGHT(LB$3,2)),RIGHT(LB$3,1)),TRUE),#N/A)</f>
        <v>#N/A</v>
      </c>
      <c r="LC39" s="9" t="e">
        <v>#N/A</v>
      </c>
      <c r="LD39" s="5" t="e">
        <f>IFERROR(LE39-VLOOKUP($A39,'TB2-1'!$A:$XEW,1+IFERROR(VALUE(RIGHT(LD$3,2)),RIGHT(LD$3,1)),TRUE),#N/A)</f>
        <v>#N/A</v>
      </c>
      <c r="LE39" s="9" t="e">
        <v>#N/A</v>
      </c>
      <c r="LF39" s="5" t="e">
        <f>IFERROR(LG39-VLOOKUP($A39,'TB2-1'!$A:$XEW,1+IFERROR(VALUE(RIGHT(LF$3,2)),RIGHT(LF$3,1)),TRUE),#N/A)</f>
        <v>#N/A</v>
      </c>
      <c r="LG39" s="9" t="e">
        <v>#N/A</v>
      </c>
      <c r="LH39" s="5" t="e">
        <f>IFERROR(LI39-VLOOKUP($A39,'TB2-1'!$A:$XEW,1+IFERROR(VALUE(RIGHT(LH$3,2)),RIGHT(LH$3,1)),TRUE),#N/A)</f>
        <v>#N/A</v>
      </c>
      <c r="LI39" s="9" t="e">
        <v>#N/A</v>
      </c>
      <c r="LJ39" s="5" t="e">
        <f>IFERROR(LK39-VLOOKUP($A39,'TB2-1'!$A:$XEW,1+IFERROR(VALUE(RIGHT(LJ$3,2)),RIGHT(LJ$3,1)),TRUE),#N/A)</f>
        <v>#N/A</v>
      </c>
      <c r="LK39" s="9" t="e">
        <v>#N/A</v>
      </c>
      <c r="LL39" s="5" t="e">
        <f>IFERROR(LM39-VLOOKUP($A39,'TB2-1'!$A:$XEW,1+IFERROR(VALUE(RIGHT(LL$3,2)),RIGHT(LL$3,1)),TRUE),#N/A)</f>
        <v>#N/A</v>
      </c>
      <c r="LM39" s="9" t="e">
        <v>#N/A</v>
      </c>
      <c r="LN39" s="2" t="e">
        <f>IFERROR(LO39-VLOOKUP($A39,'TB2-1'!$A:$XEW,1+IFERROR(VALUE(RIGHT(LN$3,2)),RIGHT(LN$3,1)),TRUE),#N/A)</f>
        <v>#N/A</v>
      </c>
      <c r="LO39" s="9" t="e">
        <v>#N/A</v>
      </c>
      <c r="LP39" s="2" t="e">
        <f>IFERROR(LQ39-VLOOKUP($A39,'TB2-1'!$A:$XEW,1+IFERROR(VALUE(RIGHT(LP$3,2)),RIGHT(LP$3,1)),TRUE),#N/A)</f>
        <v>#N/A</v>
      </c>
      <c r="LQ39" s="9" t="e">
        <v>#N/A</v>
      </c>
      <c r="LR39" s="2" t="e">
        <f>IFERROR(LS39-VLOOKUP($A39,'TB2-1'!$A:$XEW,1+IFERROR(VALUE(RIGHT(LR$3,2)),RIGHT(LR$3,1)),TRUE),#N/A)</f>
        <v>#N/A</v>
      </c>
      <c r="LS39" s="9" t="e">
        <v>#N/A</v>
      </c>
      <c r="LT39" s="2" t="e">
        <f>IFERROR(LU39-VLOOKUP($A39,'TB2-1'!$A:$XEW,1+IFERROR(VALUE(RIGHT(LT$3,2)),RIGHT(LT$3,1)),TRUE),#N/A)</f>
        <v>#N/A</v>
      </c>
      <c r="LU39" s="9" t="e">
        <v>#N/A</v>
      </c>
      <c r="LV39" s="2" t="e">
        <f>IFERROR(LW39-VLOOKUP($A39,'TB2-1'!$A:$XEW,1+IFERROR(VALUE(RIGHT(LV$3,2)),RIGHT(LV$3,1)),TRUE),#N/A)</f>
        <v>#N/A</v>
      </c>
      <c r="LW39" s="9" t="e">
        <v>#N/A</v>
      </c>
      <c r="LX39" s="2" t="e">
        <f>IFERROR(LY39-VLOOKUP($A39,'TB2-1'!$A:$XEW,1+IFERROR(VALUE(RIGHT(LX$3,2)),RIGHT(LX$3,1)),TRUE),#N/A)</f>
        <v>#N/A</v>
      </c>
      <c r="LY39" s="9" t="e">
        <v>#N/A</v>
      </c>
      <c r="LZ39" s="2" t="e">
        <f>IFERROR(MA39-VLOOKUP($A39,'TB2-1'!$A:$XEW,1+IFERROR(VALUE(RIGHT(LZ$3,2)),RIGHT(LZ$3,1)),TRUE),#N/A)</f>
        <v>#N/A</v>
      </c>
      <c r="MA39" s="9" t="e">
        <v>#N/A</v>
      </c>
      <c r="MB39" s="2" t="e">
        <f>IFERROR(MC39-VLOOKUP($A39,'TB2-1'!$A:$XEW,1+IFERROR(VALUE(RIGHT(MB$3,2)),RIGHT(MB$3,1)),TRUE),#N/A)</f>
        <v>#N/A</v>
      </c>
      <c r="MC39" s="9" t="e">
        <v>#N/A</v>
      </c>
      <c r="MD39" s="2" t="e">
        <f>IFERROR(ME39-VLOOKUP($A39,'TB2-1'!$A:$XEW,1+IFERROR(VALUE(RIGHT(MD$3,2)),RIGHT(MD$3,1)),TRUE),#N/A)</f>
        <v>#N/A</v>
      </c>
      <c r="ME39" s="9" t="e">
        <v>#N/A</v>
      </c>
      <c r="MF39" s="2" t="e">
        <f>IFERROR(MG39-VLOOKUP($A39,'TB2-1'!$A:$XEW,1+IFERROR(VALUE(RIGHT(MF$3,2)),RIGHT(MF$3,1)),TRUE),#N/A)</f>
        <v>#N/A</v>
      </c>
      <c r="MG39" s="9" t="e">
        <v>#N/A</v>
      </c>
      <c r="MH39" s="2" t="e">
        <f>IFERROR(MI39-VLOOKUP($A39,'TB2-1'!$A:$XEW,1+IFERROR(VALUE(RIGHT(MH$3,2)),RIGHT(MH$3,1)),TRUE),#N/A)</f>
        <v>#N/A</v>
      </c>
      <c r="MI39" s="9" t="e">
        <v>#N/A</v>
      </c>
      <c r="MJ39" s="2" t="e">
        <f>IFERROR(MK39-VLOOKUP($A39,'TB2-1'!$A:$XEW,1+IFERROR(VALUE(RIGHT(MJ$3,2)),RIGHT(MJ$3,1)),TRUE),#N/A)</f>
        <v>#N/A</v>
      </c>
      <c r="MK39" s="9" t="e">
        <v>#N/A</v>
      </c>
      <c r="ML39" s="2" t="e">
        <f>IFERROR(MM39-VLOOKUP($A39,'TB2-1'!$A:$XEW,1+IFERROR(VALUE(RIGHT(ML$3,2)),RIGHT(ML$3,1)),TRUE),#N/A)</f>
        <v>#N/A</v>
      </c>
      <c r="MM39" s="9" t="e">
        <v>#N/A</v>
      </c>
      <c r="MN39" s="2" t="e">
        <f>IFERROR(MO39-VLOOKUP($A39,'TB2-1'!$A:$XEW,1+IFERROR(VALUE(RIGHT(MN$3,2)),RIGHT(MN$3,1)),TRUE),#N/A)</f>
        <v>#N/A</v>
      </c>
      <c r="MO39" s="9" t="e">
        <v>#N/A</v>
      </c>
      <c r="MP39" s="2" t="e">
        <f>IFERROR(MQ39-VLOOKUP($A39,'TB2-1'!$A:$XEW,1+IFERROR(VALUE(RIGHT(MP$3,2)),RIGHT(MP$3,1)),TRUE),#N/A)</f>
        <v>#N/A</v>
      </c>
      <c r="MQ39" s="9" t="e">
        <v>#N/A</v>
      </c>
      <c r="MR39" s="2" t="e">
        <f>IFERROR(MS39-VLOOKUP($A39,'TB2-1'!$A:$XEW,1+IFERROR(VALUE(RIGHT(MR$3,2)),RIGHT(MR$3,1)),TRUE),#N/A)</f>
        <v>#N/A</v>
      </c>
      <c r="MS39" s="9" t="e">
        <v>#N/A</v>
      </c>
      <c r="MT39" s="2" t="e">
        <f>IFERROR(MU39-VLOOKUP($A39,'TB2-1'!$A:$XEW,1+IFERROR(VALUE(RIGHT(MT$3,2)),RIGHT(MT$3,1)),TRUE),#N/A)</f>
        <v>#N/A</v>
      </c>
      <c r="MU39" s="9" t="e">
        <v>#N/A</v>
      </c>
      <c r="MV39" s="2" t="e">
        <f>IFERROR(MW39-VLOOKUP($A39,'TB2-1'!$A:$XEW,1+IFERROR(VALUE(RIGHT(MV$3,2)),RIGHT(MV$3,1)),TRUE),#N/A)</f>
        <v>#N/A</v>
      </c>
      <c r="MW39" s="9" t="e">
        <v>#N/A</v>
      </c>
      <c r="MX39" s="5" t="e">
        <f>IFERROR(MY39-VLOOKUP($A39,'TB2-1'!$A:$XEW,1+IFERROR(VALUE(RIGHT(MX$3,2)),RIGHT(MX$3,1)),TRUE),#N/A)</f>
        <v>#N/A</v>
      </c>
      <c r="MY39" s="9" t="e">
        <v>#N/A</v>
      </c>
      <c r="MZ39" s="5" t="e">
        <f>IFERROR(NA39-VLOOKUP($A39,'TB2-1'!$A:$XEW,1+IFERROR(VALUE(RIGHT(MZ$3,2)),RIGHT(MZ$3,1)),TRUE),#N/A)</f>
        <v>#N/A</v>
      </c>
      <c r="NA39" s="9" t="e">
        <v>#N/A</v>
      </c>
      <c r="NB39" s="5" t="e">
        <f>IFERROR(NC39-VLOOKUP($A39,'TB2-1'!$A:$XEW,1+IFERROR(VALUE(RIGHT(NB$3,2)),RIGHT(NB$3,1)),TRUE),#N/A)</f>
        <v>#N/A</v>
      </c>
      <c r="NC39" s="9" t="e">
        <v>#N/A</v>
      </c>
      <c r="ND39" s="5" t="e">
        <f>IFERROR(NE39-VLOOKUP($A39,'TB2-1'!$A:$XEW,1+IFERROR(VALUE(RIGHT(ND$3,2)),RIGHT(ND$3,1)),TRUE),#N/A)</f>
        <v>#N/A</v>
      </c>
      <c r="NE39" s="9" t="e">
        <v>#N/A</v>
      </c>
      <c r="NF39" s="5" t="e">
        <f>IFERROR(NG39-VLOOKUP($A39,'TB2-1'!$A:$XEW,1+IFERROR(VALUE(RIGHT(NF$3,2)),RIGHT(NF$3,1)),TRUE),#N/A)</f>
        <v>#N/A</v>
      </c>
      <c r="NG39" s="9" t="e">
        <v>#N/A</v>
      </c>
      <c r="NH39" s="5" t="e">
        <f>IFERROR(NI39-VLOOKUP($A39,'TB2-1'!$A:$XEW,1+IFERROR(VALUE(RIGHT(NH$3,2)),RIGHT(NH$3,1)),TRUE),#N/A)</f>
        <v>#N/A</v>
      </c>
      <c r="NI39" s="9" t="e">
        <v>#N/A</v>
      </c>
      <c r="NJ39" s="5" t="e">
        <f>IFERROR(NK39-VLOOKUP($A39,'TB2-1'!$A:$XEW,1+IFERROR(VALUE(RIGHT(NJ$3,2)),RIGHT(NJ$3,1)),TRUE),#N/A)</f>
        <v>#N/A</v>
      </c>
      <c r="NK39" s="9" t="e">
        <v>#N/A</v>
      </c>
      <c r="NL39" s="5" t="e">
        <f>IFERROR(NM39-VLOOKUP($A39,'TB2-1'!$A:$XEW,1+IFERROR(VALUE(RIGHT(NL$3,2)),RIGHT(NL$3,1)),TRUE),#N/A)</f>
        <v>#N/A</v>
      </c>
      <c r="NM39" s="9" t="e">
        <v>#N/A</v>
      </c>
      <c r="NN39" s="5" t="e">
        <f>IFERROR(NO39-VLOOKUP($A39,'TB2-1'!$A:$XEW,1+IFERROR(VALUE(RIGHT(NN$3,2)),RIGHT(NN$3,1)),TRUE),#N/A)</f>
        <v>#N/A</v>
      </c>
      <c r="NO39" s="9" t="e">
        <v>#N/A</v>
      </c>
      <c r="NP39" s="5" t="e">
        <f>IFERROR(NQ39-VLOOKUP($A39,'TB2-1'!$A:$XEW,1+IFERROR(VALUE(RIGHT(NP$3,2)),RIGHT(NP$3,1)),TRUE),#N/A)</f>
        <v>#N/A</v>
      </c>
      <c r="NQ39" s="9" t="e">
        <v>#N/A</v>
      </c>
      <c r="NR39" s="5" t="e">
        <f>IFERROR(NS39-VLOOKUP($A39,'TB2-1'!$A:$XEW,1+IFERROR(VALUE(RIGHT(NR$3,2)),RIGHT(NR$3,1)),TRUE),#N/A)</f>
        <v>#N/A</v>
      </c>
      <c r="NS39" s="9" t="e">
        <v>#N/A</v>
      </c>
      <c r="NT39" s="5" t="e">
        <f>IFERROR(NU39-VLOOKUP($A39,'TB2-1'!$A:$XEW,1+IFERROR(VALUE(RIGHT(NT$3,2)),RIGHT(NT$3,1)),TRUE),#N/A)</f>
        <v>#N/A</v>
      </c>
      <c r="NU39" s="9" t="e">
        <v>#N/A</v>
      </c>
      <c r="NV39" s="5" t="e">
        <f>IFERROR(NW39-VLOOKUP($A39,'TB2-1'!$A:$XEW,1+IFERROR(VALUE(RIGHT(NV$3,2)),RIGHT(NV$3,1)),TRUE),#N/A)</f>
        <v>#N/A</v>
      </c>
      <c r="NW39" s="9" t="e">
        <v>#N/A</v>
      </c>
      <c r="NX39" s="5" t="e">
        <f>IFERROR(NY39-VLOOKUP($A39,'TB2-1'!$A:$XEW,1+IFERROR(VALUE(RIGHT(NX$3,2)),RIGHT(NX$3,1)),TRUE),#N/A)</f>
        <v>#N/A</v>
      </c>
      <c r="NY39" s="9" t="e">
        <v>#N/A</v>
      </c>
      <c r="NZ39" s="5" t="e">
        <f>IFERROR(OA39-VLOOKUP($A39,'TB2-1'!$A:$XEW,1+IFERROR(VALUE(RIGHT(NZ$3,2)),RIGHT(NZ$3,1)),TRUE),#N/A)</f>
        <v>#N/A</v>
      </c>
      <c r="OA39" s="9" t="e">
        <v>#N/A</v>
      </c>
      <c r="OB39" s="5" t="e">
        <f>IFERROR(OC39-VLOOKUP($A39,'TB2-1'!$A:$XEW,1+IFERROR(VALUE(RIGHT(OB$3,2)),RIGHT(OB$3,1)),TRUE),#N/A)</f>
        <v>#N/A</v>
      </c>
      <c r="OC39" s="9" t="e">
        <v>#N/A</v>
      </c>
      <c r="OD39" s="5" t="e">
        <f>IFERROR(OE39-VLOOKUP($A39,'TB2-1'!$A:$XEW,1+IFERROR(VALUE(RIGHT(OD$3,2)),RIGHT(OD$3,1)),TRUE),#N/A)</f>
        <v>#N/A</v>
      </c>
      <c r="OE39" s="9" t="e">
        <v>#N/A</v>
      </c>
      <c r="OF39" s="5" t="e">
        <f>IFERROR(OG39-VLOOKUP($A39,'TB2-1'!$A:$XEW,1+IFERROR(VALUE(RIGHT(OF$3,2)),RIGHT(OF$3,1)),TRUE),#N/A)</f>
        <v>#N/A</v>
      </c>
      <c r="OG39" s="9" t="e">
        <v>#N/A</v>
      </c>
      <c r="OH39" s="2" t="e">
        <f>IFERROR(OI39-VLOOKUP($A39,'TB2-1'!$A:$XEW,1+IFERROR(VALUE(RIGHT(OH$3,2)),RIGHT(OH$3,1)),TRUE),#N/A)</f>
        <v>#N/A</v>
      </c>
      <c r="OI39" s="9" t="e">
        <v>#N/A</v>
      </c>
      <c r="OJ39" s="2" t="e">
        <f>IFERROR(OK39-VLOOKUP($A39,'TB2-1'!$A:$XEW,1+IFERROR(VALUE(RIGHT(OJ$3,2)),RIGHT(OJ$3,1)),TRUE),#N/A)</f>
        <v>#N/A</v>
      </c>
      <c r="OK39" s="9" t="e">
        <v>#N/A</v>
      </c>
      <c r="OL39" s="2" t="e">
        <f>IFERROR(OM39-VLOOKUP($A39,'TB2-1'!$A:$XEW,1+IFERROR(VALUE(RIGHT(OL$3,2)),RIGHT(OL$3,1)),TRUE),#N/A)</f>
        <v>#N/A</v>
      </c>
      <c r="OM39" s="9" t="e">
        <v>#N/A</v>
      </c>
      <c r="ON39" s="2" t="e">
        <f>IFERROR(OO39-VLOOKUP($A39,'TB2-1'!$A:$XEW,1+IFERROR(VALUE(RIGHT(ON$3,2)),RIGHT(ON$3,1)),TRUE),#N/A)</f>
        <v>#N/A</v>
      </c>
      <c r="OO39" s="9" t="e">
        <v>#N/A</v>
      </c>
      <c r="OP39" s="2" t="e">
        <f>IFERROR(OQ39-VLOOKUP($A39,'TB2-1'!$A:$XEW,1+IFERROR(VALUE(RIGHT(OP$3,2)),RIGHT(OP$3,1)),TRUE),#N/A)</f>
        <v>#N/A</v>
      </c>
      <c r="OQ39" s="9" t="e">
        <v>#N/A</v>
      </c>
      <c r="OR39" s="2" t="e">
        <f>IFERROR(OS39-VLOOKUP($A39,'TB2-1'!$A:$XEW,1+IFERROR(VALUE(RIGHT(OR$3,2)),RIGHT(OR$3,1)),TRUE),#N/A)</f>
        <v>#N/A</v>
      </c>
      <c r="OS39" s="9" t="e">
        <v>#N/A</v>
      </c>
      <c r="OT39" s="2" t="e">
        <f>IFERROR(OU39-VLOOKUP($A39,'TB2-1'!$A:$XEW,1+IFERROR(VALUE(RIGHT(OT$3,2)),RIGHT(OT$3,1)),TRUE),#N/A)</f>
        <v>#N/A</v>
      </c>
      <c r="OU39" s="9" t="e">
        <v>#N/A</v>
      </c>
      <c r="OV39" s="2" t="e">
        <f>IFERROR(OW39-VLOOKUP($A39,'TB2-1'!$A:$XEW,1+IFERROR(VALUE(RIGHT(OV$3,2)),RIGHT(OV$3,1)),TRUE),#N/A)</f>
        <v>#N/A</v>
      </c>
      <c r="OW39" s="9" t="e">
        <v>#N/A</v>
      </c>
      <c r="OX39" s="2" t="e">
        <f>IFERROR(OY39-VLOOKUP($A39,'TB2-1'!$A:$XEW,1+IFERROR(VALUE(RIGHT(OX$3,2)),RIGHT(OX$3,1)),TRUE),#N/A)</f>
        <v>#N/A</v>
      </c>
      <c r="OY39" s="2" t="e">
        <f t="shared" si="61"/>
        <v>#N/A</v>
      </c>
      <c r="OZ39" s="2" t="e">
        <f>IFERROR(PA39-VLOOKUP($A39,'TB2-1'!$A:$XEW,1+IFERROR(VALUE(RIGHT(OZ$3,2)),RIGHT(OZ$3,1)),TRUE),#N/A)</f>
        <v>#N/A</v>
      </c>
      <c r="PA39" s="2" t="e">
        <f t="shared" si="61"/>
        <v>#N/A</v>
      </c>
      <c r="PB39" s="2" t="e">
        <f>IFERROR(PC39-VLOOKUP($A39,'TB2-1'!$A:$XEW,1+IFERROR(VALUE(RIGHT(PB$3,2)),RIGHT(PB$3,1)),TRUE),#N/A)</f>
        <v>#N/A</v>
      </c>
      <c r="PC39" s="2" t="e">
        <f t="shared" si="61"/>
        <v>#N/A</v>
      </c>
      <c r="PD39" s="2" t="e">
        <f>IFERROR(PE39-VLOOKUP($A39,'TB2-1'!$A:$XEW,1+IFERROR(VALUE(RIGHT(PD$3,2)),RIGHT(PD$3,1)),TRUE),#N/A)</f>
        <v>#N/A</v>
      </c>
      <c r="PE39" s="2" t="e">
        <f t="shared" si="61"/>
        <v>#N/A</v>
      </c>
      <c r="PF39" s="2" t="e">
        <f>IFERROR(PG39-VLOOKUP($A39,'TB2-1'!$A:$XEW,1+IFERROR(VALUE(RIGHT(PF$3,2)),RIGHT(PF$3,1)),TRUE),#N/A)</f>
        <v>#N/A</v>
      </c>
      <c r="PG39" s="2" t="e">
        <f t="shared" si="61"/>
        <v>#N/A</v>
      </c>
      <c r="PH39" s="2" t="e">
        <f>IFERROR(PI39-VLOOKUP($A39,'TB2-1'!$A:$XEW,1+IFERROR(VALUE(RIGHT(PH$3,2)),RIGHT(PH$3,1)),TRUE),#N/A)</f>
        <v>#N/A</v>
      </c>
      <c r="PI39" s="2" t="e">
        <f t="shared" si="61"/>
        <v>#N/A</v>
      </c>
      <c r="PJ39" s="2" t="e">
        <f>IFERROR(PK39-VLOOKUP($A39,'TB2-1'!$A:$XEW,1+IFERROR(VALUE(RIGHT(PJ$3,2)),RIGHT(PJ$3,1)),TRUE),#N/A)</f>
        <v>#N/A</v>
      </c>
      <c r="PK39" s="2" t="e">
        <f t="shared" si="61"/>
        <v>#N/A</v>
      </c>
      <c r="PL39" s="2" t="e">
        <f>IFERROR(PM39-VLOOKUP($A39,'TB2-1'!$A:$XEW,1+IFERROR(VALUE(RIGHT(PL$3,2)),RIGHT(PL$3,1)),TRUE),#N/A)</f>
        <v>#N/A</v>
      </c>
      <c r="PM39" s="2" t="e">
        <f t="shared" si="1157"/>
        <v>#N/A</v>
      </c>
      <c r="PN39" s="2" t="e">
        <f>IFERROR(PO39-VLOOKUP($A39,'TB2-1'!$A:$XEW,1+IFERROR(VALUE(RIGHT(PN$3,2)),RIGHT(PN$3,1)),TRUE),#N/A)</f>
        <v>#N/A</v>
      </c>
      <c r="PO39" s="2" t="e">
        <f t="shared" si="62"/>
        <v>#N/A</v>
      </c>
      <c r="PP39" s="2" t="e">
        <f>IFERROR(PQ39-VLOOKUP($A39,'TB2-1'!$A:$XEW,1+IFERROR(VALUE(RIGHT(PP$3,2)),RIGHT(PP$3,1)),TRUE),#N/A)</f>
        <v>#N/A</v>
      </c>
      <c r="PQ39" s="2" t="e">
        <f t="shared" si="63"/>
        <v>#N/A</v>
      </c>
      <c r="PR39" s="5" t="e">
        <f>IFERROR(PS39-VLOOKUP($A39,'TB2-1'!$A:$XEW,1+IFERROR(VALUE(RIGHT(PR$3,2)),RIGHT(PR$3,1)),TRUE),#N/A)</f>
        <v>#N/A</v>
      </c>
      <c r="PS39" s="9" t="e">
        <v>#N/A</v>
      </c>
      <c r="PT39" s="5" t="e">
        <f>IFERROR(PU39-VLOOKUP($A39,'TB2-1'!$A:$XEW,1+IFERROR(VALUE(RIGHT(PT$3,2)),RIGHT(PT$3,1)),TRUE),#N/A)</f>
        <v>#N/A</v>
      </c>
      <c r="PU39" s="9" t="e">
        <v>#N/A</v>
      </c>
      <c r="PV39" s="5" t="e">
        <f>IFERROR(PW39-VLOOKUP($A39,'TB2-1'!$A:$XEW,1+IFERROR(VALUE(RIGHT(PV$3,2)),RIGHT(PV$3,1)),TRUE),#N/A)</f>
        <v>#N/A</v>
      </c>
      <c r="PW39" s="9" t="e">
        <v>#N/A</v>
      </c>
      <c r="PX39" s="5" t="e">
        <f>IFERROR(PY39-VLOOKUP($A39,'TB2-1'!$A:$XEW,1+IFERROR(VALUE(RIGHT(PX$3,2)),RIGHT(PX$3,1)),TRUE),#N/A)</f>
        <v>#N/A</v>
      </c>
      <c r="PY39" s="9" t="e">
        <v>#N/A</v>
      </c>
      <c r="PZ39" s="5" t="e">
        <f>IFERROR(QA39-VLOOKUP($A39,'TB2-1'!$A:$XEW,1+IFERROR(VALUE(RIGHT(PZ$3,2)),RIGHT(PZ$3,1)),TRUE),#N/A)</f>
        <v>#N/A</v>
      </c>
      <c r="QA39" s="9" t="e">
        <v>#N/A</v>
      </c>
      <c r="QB39" s="5" t="e">
        <f>IFERROR(QC39-VLOOKUP($A39,'TB2-1'!$A:$XEW,1+IFERROR(VALUE(RIGHT(QB$3,2)),RIGHT(QB$3,1)),TRUE),#N/A)</f>
        <v>#N/A</v>
      </c>
      <c r="QC39" s="9" t="e">
        <v>#N/A</v>
      </c>
      <c r="QD39" s="5" t="e">
        <f>IFERROR(QE39-VLOOKUP($A39,'TB2-1'!$A:$XEW,1+IFERROR(VALUE(RIGHT(QD$3,2)),RIGHT(QD$3,1)),TRUE),#N/A)</f>
        <v>#N/A</v>
      </c>
      <c r="QE39" s="9" t="e">
        <v>#N/A</v>
      </c>
      <c r="QF39" s="5" t="e">
        <f>IFERROR(QG39-VLOOKUP($A39,'TB2-1'!$A:$XEW,1+IFERROR(VALUE(RIGHT(QF$3,2)),RIGHT(QF$3,1)),TRUE),#N/A)</f>
        <v>#N/A</v>
      </c>
      <c r="QG39" s="9" t="e">
        <v>#N/A</v>
      </c>
      <c r="QH39" s="5" t="e">
        <f>IFERROR(QI39-VLOOKUP($A39,'TB2-1'!$A:$XEW,1+IFERROR(VALUE(RIGHT(QH$3,2)),RIGHT(QH$3,1)),TRUE),#N/A)</f>
        <v>#N/A</v>
      </c>
      <c r="QI39" s="5" t="e">
        <f t="shared" si="64"/>
        <v>#N/A</v>
      </c>
      <c r="QJ39" s="5" t="e">
        <f>IFERROR(QK39-VLOOKUP($A39,'TB2-1'!$A:$XEW,1+IFERROR(VALUE(RIGHT(QJ$3,2)),RIGHT(QJ$3,1)),TRUE),#N/A)</f>
        <v>#N/A</v>
      </c>
      <c r="QK39" s="5" t="e">
        <f t="shared" si="64"/>
        <v>#N/A</v>
      </c>
      <c r="QL39" s="5" t="e">
        <f>IFERROR(QM39-VLOOKUP($A39,'TB2-1'!$A:$XEW,1+IFERROR(VALUE(RIGHT(QL$3,2)),RIGHT(QL$3,1)),TRUE),#N/A)</f>
        <v>#N/A</v>
      </c>
      <c r="QM39" s="5" t="e">
        <f t="shared" si="64"/>
        <v>#N/A</v>
      </c>
      <c r="QN39" s="5" t="e">
        <f>IFERROR(QO39-VLOOKUP($A39,'TB2-1'!$A:$XEW,1+IFERROR(VALUE(RIGHT(QN$3,2)),RIGHT(QN$3,1)),TRUE),#N/A)</f>
        <v>#N/A</v>
      </c>
      <c r="QO39" s="5" t="e">
        <f t="shared" si="64"/>
        <v>#N/A</v>
      </c>
      <c r="QP39" s="5" t="e">
        <f>IFERROR(QQ39-VLOOKUP($A39,'TB2-1'!$A:$XEW,1+IFERROR(VALUE(RIGHT(QP$3,2)),RIGHT(QP$3,1)),TRUE),#N/A)</f>
        <v>#N/A</v>
      </c>
      <c r="QQ39" s="5" t="e">
        <f t="shared" si="64"/>
        <v>#N/A</v>
      </c>
      <c r="QR39" s="5" t="e">
        <f>IFERROR(QS39-VLOOKUP($A39,'TB2-1'!$A:$XEW,1+IFERROR(VALUE(RIGHT(QR$3,2)),RIGHT(QR$3,1)),TRUE),#N/A)</f>
        <v>#N/A</v>
      </c>
      <c r="QS39" s="5" t="e">
        <f t="shared" si="64"/>
        <v>#N/A</v>
      </c>
      <c r="QT39" s="5" t="e">
        <f>IFERROR(QU39-VLOOKUP($A39,'TB2-1'!$A:$XEW,1+IFERROR(VALUE(RIGHT(QT$3,2)),RIGHT(QT$3,1)),TRUE),#N/A)</f>
        <v>#N/A</v>
      </c>
      <c r="QU39" s="5" t="e">
        <f t="shared" si="64"/>
        <v>#N/A</v>
      </c>
      <c r="QV39" s="5" t="e">
        <f>IFERROR(QW39-VLOOKUP($A39,'TB2-1'!$A:$XEW,1+IFERROR(VALUE(RIGHT(QV$3,2)),RIGHT(QV$3,1)),TRUE),#N/A)</f>
        <v>#N/A</v>
      </c>
      <c r="QW39" s="5" t="e">
        <f t="shared" si="1159"/>
        <v>#N/A</v>
      </c>
      <c r="QX39" s="5" t="e">
        <f>IFERROR(QY39-VLOOKUP($A39,'TB2-1'!$A:$XEW,1+IFERROR(VALUE(RIGHT(QX$3,2)),RIGHT(QX$3,1)),TRUE),#N/A)</f>
        <v>#N/A</v>
      </c>
      <c r="QY39" s="5" t="e">
        <f t="shared" si="65"/>
        <v>#N/A</v>
      </c>
      <c r="QZ39" s="5" t="e">
        <f>IFERROR(RA39-VLOOKUP($A39,'TB2-1'!$A:$XEW,1+IFERROR(VALUE(RIGHT(QZ$3,2)),RIGHT(QZ$3,1)),TRUE),#N/A)</f>
        <v>#N/A</v>
      </c>
      <c r="RA39" s="5" t="e">
        <f t="shared" si="66"/>
        <v>#N/A</v>
      </c>
      <c r="RB39" s="2" t="e">
        <f>IFERROR(RC39-VLOOKUP($A39,'TB2-1'!$A:$XEW,1+IFERROR(VALUE(RIGHT(RB$3,2)),RIGHT(RB$3,1)),TRUE),#N/A)</f>
        <v>#N/A</v>
      </c>
      <c r="RC39" s="9" t="e">
        <v>#N/A</v>
      </c>
      <c r="RD39" s="2" t="e">
        <f>IFERROR(RE39-VLOOKUP($A39,'TB2-1'!$A:$XEW,1+IFERROR(VALUE(RIGHT(RD$3,2)),RIGHT(RD$3,1)),TRUE),#N/A)</f>
        <v>#N/A</v>
      </c>
      <c r="RE39" s="9" t="e">
        <v>#N/A</v>
      </c>
      <c r="RF39" s="2" t="e">
        <f>IFERROR(RG39-VLOOKUP($A39,'TB2-1'!$A:$XEW,1+IFERROR(VALUE(RIGHT(RF$3,2)),RIGHT(RF$3,1)),TRUE),#N/A)</f>
        <v>#N/A</v>
      </c>
      <c r="RG39" s="9" t="e">
        <v>#N/A</v>
      </c>
      <c r="RH39" s="2" t="e">
        <f>IFERROR(RI39-VLOOKUP($A39,'TB2-1'!$A:$XEW,1+IFERROR(VALUE(RIGHT(RH$3,2)),RIGHT(RH$3,1)),TRUE),#N/A)</f>
        <v>#N/A</v>
      </c>
      <c r="RI39" s="9" t="e">
        <v>#N/A</v>
      </c>
      <c r="RJ39" s="2" t="e">
        <f>IFERROR(RK39-VLOOKUP($A39,'TB2-1'!$A:$XEW,1+IFERROR(VALUE(RIGHT(RJ$3,2)),RIGHT(RJ$3,1)),TRUE),#N/A)</f>
        <v>#N/A</v>
      </c>
      <c r="RK39" s="9" t="e">
        <v>#N/A</v>
      </c>
      <c r="RL39" s="2" t="e">
        <f>IFERROR(RM39-VLOOKUP($A39,'TB2-1'!$A:$XEW,1+IFERROR(VALUE(RIGHT(RL$3,2)),RIGHT(RL$3,1)),TRUE),#N/A)</f>
        <v>#N/A</v>
      </c>
      <c r="RM39" s="9" t="e">
        <v>#N/A</v>
      </c>
      <c r="RN39" s="2" t="e">
        <f>IFERROR(RO39-VLOOKUP($A39,'TB2-1'!$A:$XEW,1+IFERROR(VALUE(RIGHT(RN$3,2)),RIGHT(RN$3,1)),TRUE),#N/A)</f>
        <v>#N/A</v>
      </c>
      <c r="RO39" s="9" t="e">
        <v>#N/A</v>
      </c>
      <c r="RP39" s="2" t="e">
        <f>IFERROR(RQ39-VLOOKUP($A39,'TB2-1'!$A:$XEW,1+IFERROR(VALUE(RIGHT(RP$3,2)),RIGHT(RP$3,1)),TRUE),#N/A)</f>
        <v>#N/A</v>
      </c>
      <c r="RQ39" s="9" t="e">
        <v>#N/A</v>
      </c>
      <c r="RR39" s="2" t="e">
        <f>IFERROR(RS39-VLOOKUP($A39,'TB2-1'!$A:$XEW,1+IFERROR(VALUE(RIGHT(RR$3,2)),RIGHT(RR$3,1)),TRUE),#N/A)</f>
        <v>#N/A</v>
      </c>
      <c r="RS39" s="2" t="e">
        <f t="shared" si="67"/>
        <v>#N/A</v>
      </c>
      <c r="RT39" s="2" t="e">
        <f>IFERROR(RU39-VLOOKUP($A39,'TB2-1'!$A:$XEW,1+IFERROR(VALUE(RIGHT(RT$3,2)),RIGHT(RT$3,1)),TRUE),#N/A)</f>
        <v>#N/A</v>
      </c>
      <c r="RU39" s="2" t="e">
        <f t="shared" si="67"/>
        <v>#N/A</v>
      </c>
      <c r="RV39" s="2" t="e">
        <f>IFERROR(RW39-VLOOKUP($A39,'TB2-1'!$A:$XEW,1+IFERROR(VALUE(RIGHT(RV$3,2)),RIGHT(RV$3,1)),TRUE),#N/A)</f>
        <v>#N/A</v>
      </c>
      <c r="RW39" s="2" t="e">
        <f t="shared" si="67"/>
        <v>#N/A</v>
      </c>
      <c r="RX39" s="2" t="e">
        <f>IFERROR(RY39-VLOOKUP($A39,'TB2-1'!$A:$XEW,1+IFERROR(VALUE(RIGHT(RX$3,2)),RIGHT(RX$3,1)),TRUE),#N/A)</f>
        <v>#N/A</v>
      </c>
      <c r="RY39" s="2" t="e">
        <f t="shared" si="67"/>
        <v>#N/A</v>
      </c>
      <c r="RZ39" s="2" t="e">
        <f>IFERROR(SA39-VLOOKUP($A39,'TB2-1'!$A:$XEW,1+IFERROR(VALUE(RIGHT(RZ$3,2)),RIGHT(RZ$3,1)),TRUE),#N/A)</f>
        <v>#N/A</v>
      </c>
      <c r="SA39" s="2" t="e">
        <f t="shared" si="67"/>
        <v>#N/A</v>
      </c>
      <c r="SB39" s="2" t="e">
        <f>IFERROR(SC39-VLOOKUP($A39,'TB2-1'!$A:$XEW,1+IFERROR(VALUE(RIGHT(SB$3,2)),RIGHT(SB$3,1)),TRUE),#N/A)</f>
        <v>#N/A</v>
      </c>
      <c r="SC39" s="2" t="e">
        <f t="shared" si="67"/>
        <v>#N/A</v>
      </c>
      <c r="SD39" s="2" t="e">
        <f>IFERROR(SE39-VLOOKUP($A39,'TB2-1'!$A:$XEW,1+IFERROR(VALUE(RIGHT(SD$3,2)),RIGHT(SD$3,1)),TRUE),#N/A)</f>
        <v>#N/A</v>
      </c>
      <c r="SE39" s="2" t="e">
        <f t="shared" si="67"/>
        <v>#N/A</v>
      </c>
      <c r="SF39" s="2" t="e">
        <f>IFERROR(SG39-VLOOKUP($A39,'TB2-1'!$A:$XEW,1+IFERROR(VALUE(RIGHT(SF$3,2)),RIGHT(SF$3,1)),TRUE),#N/A)</f>
        <v>#N/A</v>
      </c>
      <c r="SG39" s="2" t="e">
        <f t="shared" si="1161"/>
        <v>#N/A</v>
      </c>
      <c r="SH39" s="2" t="e">
        <f>IFERROR(SI39-VLOOKUP($A39,'TB2-1'!$A:$XEW,1+IFERROR(VALUE(RIGHT(SH$3,2)),RIGHT(SH$3,1)),TRUE),#N/A)</f>
        <v>#N/A</v>
      </c>
      <c r="SI39" s="2" t="e">
        <f t="shared" si="68"/>
        <v>#N/A</v>
      </c>
      <c r="SJ39" s="2" t="e">
        <f>IFERROR(SK39-VLOOKUP($A39,'TB2-1'!$A:$XEW,1+IFERROR(VALUE(RIGHT(SJ$3,2)),RIGHT(SJ$3,1)),TRUE),#N/A)</f>
        <v>#N/A</v>
      </c>
      <c r="SK39" s="2" t="e">
        <f t="shared" si="69"/>
        <v>#N/A</v>
      </c>
      <c r="SL39" s="5" t="e">
        <f>IFERROR(SM39-VLOOKUP($A39,'TB2-1'!$A:$XEW,1+IFERROR(VALUE(RIGHT(SL$3,2)),RIGHT(SL$3,1)),TRUE),#N/A)</f>
        <v>#N/A</v>
      </c>
      <c r="SM39" s="9" t="e">
        <v>#N/A</v>
      </c>
      <c r="SN39" s="5" t="e">
        <f>IFERROR(SO39-VLOOKUP($A39,'TB2-1'!$A:$XEW,1+IFERROR(VALUE(RIGHT(SN$3,2)),RIGHT(SN$3,1)),TRUE),#N/A)</f>
        <v>#N/A</v>
      </c>
      <c r="SO39" s="9" t="e">
        <v>#N/A</v>
      </c>
      <c r="SP39" s="5" t="e">
        <f>IFERROR(SQ39-VLOOKUP($A39,'TB2-1'!$A:$XEW,1+IFERROR(VALUE(RIGHT(SP$3,2)),RIGHT(SP$3,1)),TRUE),#N/A)</f>
        <v>#N/A</v>
      </c>
      <c r="SQ39" s="9" t="e">
        <v>#N/A</v>
      </c>
      <c r="SR39" s="5" t="e">
        <f>IFERROR(SS39-VLOOKUP($A39,'TB2-1'!$A:$XEW,1+IFERROR(VALUE(RIGHT(SR$3,2)),RIGHT(SR$3,1)),TRUE),#N/A)</f>
        <v>#N/A</v>
      </c>
      <c r="SS39" s="9" t="e">
        <v>#N/A</v>
      </c>
      <c r="ST39" s="5" t="e">
        <f>IFERROR(SU39-VLOOKUP($A39,'TB2-1'!$A:$XEW,1+IFERROR(VALUE(RIGHT(ST$3,2)),RIGHT(ST$3,1)),TRUE),#N/A)</f>
        <v>#N/A</v>
      </c>
      <c r="SU39" s="9" t="e">
        <v>#N/A</v>
      </c>
      <c r="SV39" s="5" t="e">
        <f>IFERROR(SW39-VLOOKUP($A39,'TB2-1'!$A:$XEW,1+IFERROR(VALUE(RIGHT(SV$3,2)),RIGHT(SV$3,1)),TRUE),#N/A)</f>
        <v>#N/A</v>
      </c>
      <c r="SW39" s="9" t="e">
        <v>#N/A</v>
      </c>
      <c r="SX39" s="5" t="e">
        <f>IFERROR(SY39-VLOOKUP($A39,'TB2-1'!$A:$XEW,1+IFERROR(VALUE(RIGHT(SX$3,2)),RIGHT(SX$3,1)),TRUE),#N/A)</f>
        <v>#N/A</v>
      </c>
      <c r="SY39" s="9" t="e">
        <v>#N/A</v>
      </c>
      <c r="SZ39" s="5" t="e">
        <f>IFERROR(TA39-VLOOKUP($A39,'TB2-1'!$A:$XEW,1+IFERROR(VALUE(RIGHT(SZ$3,2)),RIGHT(SZ$3,1)),TRUE),#N/A)</f>
        <v>#N/A</v>
      </c>
      <c r="TA39" s="9" t="e">
        <v>#N/A</v>
      </c>
      <c r="TB39" s="5" t="e">
        <f>IFERROR(TC39-VLOOKUP($A39,'TB2-1'!$A:$XEW,1+IFERROR(VALUE(RIGHT(TB$3,2)),RIGHT(TB$3,1)),TRUE),#N/A)</f>
        <v>#N/A</v>
      </c>
      <c r="TC39" s="5" t="e">
        <f t="shared" si="70"/>
        <v>#N/A</v>
      </c>
      <c r="TD39" s="5" t="e">
        <f>IFERROR(TE39-VLOOKUP($A39,'TB2-1'!$A:$XEW,1+IFERROR(VALUE(RIGHT(TD$3,2)),RIGHT(TD$3,1)),TRUE),#N/A)</f>
        <v>#N/A</v>
      </c>
      <c r="TE39" s="5" t="e">
        <f t="shared" si="70"/>
        <v>#N/A</v>
      </c>
      <c r="TF39" s="5" t="e">
        <f>IFERROR(TG39-VLOOKUP($A39,'TB2-1'!$A:$XEW,1+IFERROR(VALUE(RIGHT(TF$3,2)),RIGHT(TF$3,1)),TRUE),#N/A)</f>
        <v>#N/A</v>
      </c>
      <c r="TG39" s="5" t="e">
        <f t="shared" si="70"/>
        <v>#N/A</v>
      </c>
      <c r="TH39" s="5" t="e">
        <f>IFERROR(TI39-VLOOKUP($A39,'TB2-1'!$A:$XEW,1+IFERROR(VALUE(RIGHT(TH$3,2)),RIGHT(TH$3,1)),TRUE),#N/A)</f>
        <v>#N/A</v>
      </c>
      <c r="TI39" s="5" t="e">
        <f t="shared" si="70"/>
        <v>#N/A</v>
      </c>
      <c r="TJ39" s="5" t="e">
        <f>IFERROR(TK39-VLOOKUP($A39,'TB2-1'!$A:$XEW,1+IFERROR(VALUE(RIGHT(TJ$3,2)),RIGHT(TJ$3,1)),TRUE),#N/A)</f>
        <v>#N/A</v>
      </c>
      <c r="TK39" s="5" t="e">
        <f t="shared" si="70"/>
        <v>#N/A</v>
      </c>
      <c r="TL39" s="5" t="e">
        <f>IFERROR(TM39-VLOOKUP($A39,'TB2-1'!$A:$XEW,1+IFERROR(VALUE(RIGHT(TL$3,2)),RIGHT(TL$3,1)),TRUE),#N/A)</f>
        <v>#N/A</v>
      </c>
      <c r="TM39" s="5" t="e">
        <f t="shared" si="70"/>
        <v>#N/A</v>
      </c>
      <c r="TN39" s="5" t="e">
        <f>IFERROR(TO39-VLOOKUP($A39,'TB2-1'!$A:$XEW,1+IFERROR(VALUE(RIGHT(TN$3,2)),RIGHT(TN$3,1)),TRUE),#N/A)</f>
        <v>#N/A</v>
      </c>
      <c r="TO39" s="5" t="e">
        <f t="shared" si="70"/>
        <v>#N/A</v>
      </c>
      <c r="TP39" s="5" t="e">
        <f>IFERROR(TQ39-VLOOKUP($A39,'TB2-1'!$A:$XEW,1+IFERROR(VALUE(RIGHT(TP$3,2)),RIGHT(TP$3,1)),TRUE),#N/A)</f>
        <v>#N/A</v>
      </c>
      <c r="TQ39" s="5" t="e">
        <f t="shared" si="1163"/>
        <v>#N/A</v>
      </c>
      <c r="TR39" s="5" t="e">
        <f>IFERROR(TS39-VLOOKUP($A39,'TB2-1'!$A:$XEW,1+IFERROR(VALUE(RIGHT(TR$3,2)),RIGHT(TR$3,1)),TRUE),#N/A)</f>
        <v>#N/A</v>
      </c>
      <c r="TS39" s="5" t="e">
        <f t="shared" si="71"/>
        <v>#N/A</v>
      </c>
      <c r="TT39" s="5" t="e">
        <f>IFERROR(TU39-VLOOKUP($A39,'TB2-1'!$A:$XEW,1+IFERROR(VALUE(RIGHT(TT$3,2)),RIGHT(TT$3,1)),TRUE),#N/A)</f>
        <v>#N/A</v>
      </c>
      <c r="TU39" s="5" t="e">
        <f t="shared" si="72"/>
        <v>#N/A</v>
      </c>
      <c r="TV39" s="2" t="e">
        <f>IFERROR(TW39-VLOOKUP($A39,'TB2-1'!$A:$XEW,1+IFERROR(VALUE(RIGHT(TV$3,2)),RIGHT(TV$3,1)),TRUE),#N/A)</f>
        <v>#N/A</v>
      </c>
      <c r="TW39" s="9" t="e">
        <v>#N/A</v>
      </c>
      <c r="TX39" s="2" t="e">
        <f>IFERROR(TY39-VLOOKUP($A39,'TB2-1'!$A:$XEW,1+IFERROR(VALUE(RIGHT(TX$3,2)),RIGHT(TX$3,1)),TRUE),#N/A)</f>
        <v>#N/A</v>
      </c>
      <c r="TY39" s="9" t="e">
        <v>#N/A</v>
      </c>
      <c r="TZ39" s="2" t="e">
        <f>IFERROR(UA39-VLOOKUP($A39,'TB2-1'!$A:$XEW,1+IFERROR(VALUE(RIGHT(TZ$3,2)),RIGHT(TZ$3,1)),TRUE),#N/A)</f>
        <v>#N/A</v>
      </c>
      <c r="UA39" s="9" t="e">
        <v>#N/A</v>
      </c>
      <c r="UB39" s="2" t="e">
        <f>IFERROR(UC39-VLOOKUP($A39,'TB2-1'!$A:$XEW,1+IFERROR(VALUE(RIGHT(UB$3,2)),RIGHT(UB$3,1)),TRUE),#N/A)</f>
        <v>#N/A</v>
      </c>
      <c r="UC39" s="9" t="e">
        <v>#N/A</v>
      </c>
      <c r="UD39" s="2" t="e">
        <f>IFERROR(UE39-VLOOKUP($A39,'TB2-1'!$A:$XEW,1+IFERROR(VALUE(RIGHT(UD$3,2)),RIGHT(UD$3,1)),TRUE),#N/A)</f>
        <v>#N/A</v>
      </c>
      <c r="UE39" s="9" t="e">
        <v>#N/A</v>
      </c>
      <c r="UF39" s="2" t="e">
        <f>IFERROR(UG39-VLOOKUP($A39,'TB2-1'!$A:$XEW,1+IFERROR(VALUE(RIGHT(UF$3,2)),RIGHT(UF$3,1)),TRUE),#N/A)</f>
        <v>#N/A</v>
      </c>
      <c r="UG39" s="9" t="e">
        <v>#N/A</v>
      </c>
      <c r="UH39" s="2" t="e">
        <f>IFERROR(UI39-VLOOKUP($A39,'TB2-1'!$A:$XEW,1+IFERROR(VALUE(RIGHT(UH$3,2)),RIGHT(UH$3,1)),TRUE),#N/A)</f>
        <v>#N/A</v>
      </c>
      <c r="UI39" s="9" t="e">
        <v>#N/A</v>
      </c>
      <c r="UJ39" s="2" t="e">
        <f>IFERROR(UK39-VLOOKUP($A39,'TB2-1'!$A:$XEW,1+IFERROR(VALUE(RIGHT(UJ$3,2)),RIGHT(UJ$3,1)),TRUE),#N/A)</f>
        <v>#N/A</v>
      </c>
      <c r="UK39" s="9" t="e">
        <v>#N/A</v>
      </c>
      <c r="UL39" s="2" t="e">
        <f>IFERROR(UM39-VLOOKUP($A39,'TB2-1'!$A:$XEW,1+IFERROR(VALUE(RIGHT(UL$3,2)),RIGHT(UL$3,1)),TRUE),#N/A)</f>
        <v>#N/A</v>
      </c>
      <c r="UM39" s="2" t="e">
        <f t="shared" si="73"/>
        <v>#N/A</v>
      </c>
      <c r="UN39" s="2" t="e">
        <f>IFERROR(UO39-VLOOKUP($A39,'TB2-1'!$A:$XEW,1+IFERROR(VALUE(RIGHT(UN$3,2)),RIGHT(UN$3,1)),TRUE),#N/A)</f>
        <v>#N/A</v>
      </c>
      <c r="UO39" s="2" t="e">
        <f t="shared" si="73"/>
        <v>#N/A</v>
      </c>
      <c r="UP39" s="2" t="e">
        <f>IFERROR(UQ39-VLOOKUP($A39,'TB2-1'!$A:$XEW,1+IFERROR(VALUE(RIGHT(UP$3,2)),RIGHT(UP$3,1)),TRUE),#N/A)</f>
        <v>#N/A</v>
      </c>
      <c r="UQ39" s="2" t="e">
        <f t="shared" si="73"/>
        <v>#N/A</v>
      </c>
      <c r="UR39" s="2" t="e">
        <f>IFERROR(US39-VLOOKUP($A39,'TB2-1'!$A:$XEW,1+IFERROR(VALUE(RIGHT(UR$3,2)),RIGHT(UR$3,1)),TRUE),#N/A)</f>
        <v>#N/A</v>
      </c>
      <c r="US39" s="2" t="e">
        <f t="shared" si="73"/>
        <v>#N/A</v>
      </c>
      <c r="UT39" s="2" t="e">
        <f>IFERROR(UU39-VLOOKUP($A39,'TB2-1'!$A:$XEW,1+IFERROR(VALUE(RIGHT(UT$3,2)),RIGHT(UT$3,1)),TRUE),#N/A)</f>
        <v>#N/A</v>
      </c>
      <c r="UU39" s="2" t="e">
        <f t="shared" si="73"/>
        <v>#N/A</v>
      </c>
      <c r="UV39" s="2" t="e">
        <f>IFERROR(UW39-VLOOKUP($A39,'TB2-1'!$A:$XEW,1+IFERROR(VALUE(RIGHT(UV$3,2)),RIGHT(UV$3,1)),TRUE),#N/A)</f>
        <v>#N/A</v>
      </c>
      <c r="UW39" s="2" t="e">
        <f t="shared" si="73"/>
        <v>#N/A</v>
      </c>
      <c r="UX39" s="2" t="e">
        <f>IFERROR(UY39-VLOOKUP($A39,'TB2-1'!$A:$XEW,1+IFERROR(VALUE(RIGHT(UX$3,2)),RIGHT(UX$3,1)),TRUE),#N/A)</f>
        <v>#N/A</v>
      </c>
      <c r="UY39" s="2" t="e">
        <f t="shared" si="73"/>
        <v>#N/A</v>
      </c>
      <c r="UZ39" s="2" t="e">
        <f>IFERROR(VA39-VLOOKUP($A39,'TB2-1'!$A:$XEW,1+IFERROR(VALUE(RIGHT(UZ$3,2)),RIGHT(UZ$3,1)),TRUE),#N/A)</f>
        <v>#N/A</v>
      </c>
      <c r="VA39" s="2" t="e">
        <f t="shared" si="1165"/>
        <v>#N/A</v>
      </c>
      <c r="VB39" s="2" t="e">
        <f>IFERROR(VC39-VLOOKUP($A39,'TB2-1'!$A:$XEW,1+IFERROR(VALUE(RIGHT(VB$3,2)),RIGHT(VB$3,1)),TRUE),#N/A)</f>
        <v>#N/A</v>
      </c>
      <c r="VC39" s="2" t="e">
        <f t="shared" si="74"/>
        <v>#N/A</v>
      </c>
      <c r="VD39" s="2" t="e">
        <f>IFERROR(VE39-VLOOKUP($A39,'TB2-1'!$A:$XEW,1+IFERROR(VALUE(RIGHT(VD$3,2)),RIGHT(VD$3,1)),TRUE),#N/A)</f>
        <v>#N/A</v>
      </c>
      <c r="VE39" s="2" t="e">
        <f t="shared" si="75"/>
        <v>#N/A</v>
      </c>
      <c r="VF39" s="5" t="e">
        <f>IFERROR(VG39-VLOOKUP($A39,'TB2-1'!$A:$XEW,1+IFERROR(VALUE(RIGHT(VF$3,2)),RIGHT(VF$3,1)),TRUE),#N/A)</f>
        <v>#N/A</v>
      </c>
      <c r="VG39" s="9" t="e">
        <v>#N/A</v>
      </c>
      <c r="VH39" s="5" t="e">
        <f>IFERROR(VI39-VLOOKUP($A39,'TB2-1'!$A:$XEW,1+IFERROR(VALUE(RIGHT(VH$3,2)),RIGHT(VH$3,1)),TRUE),#N/A)</f>
        <v>#N/A</v>
      </c>
      <c r="VI39" s="9" t="e">
        <v>#N/A</v>
      </c>
      <c r="VJ39" s="5" t="e">
        <f>IFERROR(VK39-VLOOKUP($A39,'TB2-1'!$A:$XEW,1+IFERROR(VALUE(RIGHT(VJ$3,2)),RIGHT(VJ$3,1)),TRUE),#N/A)</f>
        <v>#N/A</v>
      </c>
      <c r="VK39" s="9" t="e">
        <v>#N/A</v>
      </c>
      <c r="VL39" s="5" t="e">
        <f>IFERROR(VM39-VLOOKUP($A39,'TB2-1'!$A:$XEW,1+IFERROR(VALUE(RIGHT(VL$3,2)),RIGHT(VL$3,1)),TRUE),#N/A)</f>
        <v>#N/A</v>
      </c>
      <c r="VM39" s="9" t="e">
        <v>#N/A</v>
      </c>
      <c r="VN39" s="5" t="e">
        <f>IFERROR(VO39-VLOOKUP($A39,'TB2-1'!$A:$XEW,1+IFERROR(VALUE(RIGHT(VN$3,2)),RIGHT(VN$3,1)),TRUE),#N/A)</f>
        <v>#N/A</v>
      </c>
      <c r="VO39" s="9" t="e">
        <v>#N/A</v>
      </c>
      <c r="VP39" s="5" t="e">
        <f>IFERROR(VQ39-VLOOKUP($A39,'TB2-1'!$A:$XEW,1+IFERROR(VALUE(RIGHT(VP$3,2)),RIGHT(VP$3,1)),TRUE),#N/A)</f>
        <v>#N/A</v>
      </c>
      <c r="VQ39" s="9" t="e">
        <v>#N/A</v>
      </c>
      <c r="VR39" s="5" t="e">
        <f>IFERROR(VS39-VLOOKUP($A39,'TB2-1'!$A:$XEW,1+IFERROR(VALUE(RIGHT(VR$3,2)),RIGHT(VR$3,1)),TRUE),#N/A)</f>
        <v>#N/A</v>
      </c>
      <c r="VS39" s="9" t="e">
        <v>#N/A</v>
      </c>
      <c r="VT39" s="5" t="e">
        <f>IFERROR(VU39-VLOOKUP($A39,'TB2-1'!$A:$XEW,1+IFERROR(VALUE(RIGHT(VT$3,2)),RIGHT(VT$3,1)),TRUE),#N/A)</f>
        <v>#N/A</v>
      </c>
      <c r="VU39" s="9" t="e">
        <v>#N/A</v>
      </c>
      <c r="VV39" s="5" t="e">
        <f>IFERROR(VW39-VLOOKUP($A39,'TB2-1'!$A:$XEW,1+IFERROR(VALUE(RIGHT(VV$3,2)),RIGHT(VV$3,1)),TRUE),#N/A)</f>
        <v>#N/A</v>
      </c>
      <c r="VW39" s="5" t="e">
        <f t="shared" si="76"/>
        <v>#N/A</v>
      </c>
      <c r="VX39" s="5" t="e">
        <f>IFERROR(VY39-VLOOKUP($A39,'TB2-1'!$A:$XEW,1+IFERROR(VALUE(RIGHT(VX$3,2)),RIGHT(VX$3,1)),TRUE),#N/A)</f>
        <v>#N/A</v>
      </c>
      <c r="VY39" s="5" t="e">
        <f t="shared" si="76"/>
        <v>#N/A</v>
      </c>
      <c r="VZ39" s="5" t="e">
        <f>IFERROR(WA39-VLOOKUP($A39,'TB2-1'!$A:$XEW,1+IFERROR(VALUE(RIGHT(VZ$3,2)),RIGHT(VZ$3,1)),TRUE),#N/A)</f>
        <v>#N/A</v>
      </c>
      <c r="WA39" s="5" t="e">
        <f t="shared" si="76"/>
        <v>#N/A</v>
      </c>
      <c r="WB39" s="5" t="e">
        <f>IFERROR(WC39-VLOOKUP($A39,'TB2-1'!$A:$XEW,1+IFERROR(VALUE(RIGHT(WB$3,2)),RIGHT(WB$3,1)),TRUE),#N/A)</f>
        <v>#N/A</v>
      </c>
      <c r="WC39" s="5" t="e">
        <f t="shared" si="76"/>
        <v>#N/A</v>
      </c>
      <c r="WD39" s="5" t="e">
        <f>IFERROR(WE39-VLOOKUP($A39,'TB2-1'!$A:$XEW,1+IFERROR(VALUE(RIGHT(WD$3,2)),RIGHT(WD$3,1)),TRUE),#N/A)</f>
        <v>#N/A</v>
      </c>
      <c r="WE39" s="5" t="e">
        <f t="shared" si="76"/>
        <v>#N/A</v>
      </c>
      <c r="WF39" s="5" t="e">
        <f>IFERROR(WG39-VLOOKUP($A39,'TB2-1'!$A:$XEW,1+IFERROR(VALUE(RIGHT(WF$3,2)),RIGHT(WF$3,1)),TRUE),#N/A)</f>
        <v>#N/A</v>
      </c>
      <c r="WG39" s="5" t="e">
        <f t="shared" si="76"/>
        <v>#N/A</v>
      </c>
      <c r="WH39" s="5" t="e">
        <f>IFERROR(WI39-VLOOKUP($A39,'TB2-1'!$A:$XEW,1+IFERROR(VALUE(RIGHT(WH$3,2)),RIGHT(WH$3,1)),TRUE),#N/A)</f>
        <v>#N/A</v>
      </c>
      <c r="WI39" s="5" t="e">
        <f t="shared" si="76"/>
        <v>#N/A</v>
      </c>
      <c r="WJ39" s="5" t="e">
        <f>IFERROR(WK39-VLOOKUP($A39,'TB2-1'!$A:$XEW,1+IFERROR(VALUE(RIGHT(WJ$3,2)),RIGHT(WJ$3,1)),TRUE),#N/A)</f>
        <v>#N/A</v>
      </c>
      <c r="WK39" s="5" t="e">
        <f t="shared" si="1167"/>
        <v>#N/A</v>
      </c>
      <c r="WL39" s="5" t="e">
        <f>IFERROR(WM39-VLOOKUP($A39,'TB2-1'!$A:$XEW,1+IFERROR(VALUE(RIGHT(WL$3,2)),RIGHT(WL$3,1)),TRUE),#N/A)</f>
        <v>#N/A</v>
      </c>
      <c r="WM39" s="5" t="e">
        <f t="shared" si="77"/>
        <v>#N/A</v>
      </c>
      <c r="WN39" s="5" t="e">
        <f>IFERROR(WO39-VLOOKUP($A39,'TB2-1'!$A:$XEW,1+IFERROR(VALUE(RIGHT(WN$3,2)),RIGHT(WN$3,1)),TRUE),#N/A)</f>
        <v>#N/A</v>
      </c>
      <c r="WO39" s="5" t="e">
        <f t="shared" si="78"/>
        <v>#N/A</v>
      </c>
      <c r="WP39" s="2" t="e">
        <f>IFERROR(WQ39-VLOOKUP($A39,'TB2-1'!$A:$XEW,1+IFERROR(VALUE(RIGHT(WP$3,2)),RIGHT(WP$3,1)),TRUE),#N/A)</f>
        <v>#N/A</v>
      </c>
      <c r="WQ39" s="9" t="e">
        <v>#N/A</v>
      </c>
      <c r="WR39" s="2" t="e">
        <f>IFERROR(WS39-VLOOKUP($A39,'TB2-1'!$A:$XEW,1+IFERROR(VALUE(RIGHT(WR$3,2)),RIGHT(WR$3,1)),TRUE),#N/A)</f>
        <v>#N/A</v>
      </c>
      <c r="WS39" s="9" t="e">
        <v>#N/A</v>
      </c>
      <c r="WT39" s="2" t="e">
        <f>IFERROR(WU39-VLOOKUP($A39,'TB2-1'!$A:$XEW,1+IFERROR(VALUE(RIGHT(WT$3,2)),RIGHT(WT$3,1)),TRUE),#N/A)</f>
        <v>#N/A</v>
      </c>
      <c r="WU39" s="9" t="e">
        <v>#N/A</v>
      </c>
      <c r="WV39" s="2" t="e">
        <f>IFERROR(WW39-VLOOKUP($A39,'TB2-1'!$A:$XEW,1+IFERROR(VALUE(RIGHT(WV$3,2)),RIGHT(WV$3,1)),TRUE),#N/A)</f>
        <v>#N/A</v>
      </c>
      <c r="WW39" s="9" t="e">
        <v>#N/A</v>
      </c>
      <c r="WX39" s="2" t="e">
        <f>IFERROR(WY39-VLOOKUP($A39,'TB2-1'!$A:$XEW,1+IFERROR(VALUE(RIGHT(WX$3,2)),RIGHT(WX$3,1)),TRUE),#N/A)</f>
        <v>#N/A</v>
      </c>
      <c r="WY39" s="9" t="e">
        <v>#N/A</v>
      </c>
      <c r="WZ39" s="2" t="e">
        <f>IFERROR(XA39-VLOOKUP($A39,'TB2-1'!$A:$XEW,1+IFERROR(VALUE(RIGHT(WZ$3,2)),RIGHT(WZ$3,1)),TRUE),#N/A)</f>
        <v>#N/A</v>
      </c>
      <c r="XA39" s="9" t="e">
        <v>#N/A</v>
      </c>
      <c r="XB39" s="2" t="e">
        <f>IFERROR(XC39-VLOOKUP($A39,'TB2-1'!$A:$XEW,1+IFERROR(VALUE(RIGHT(XB$3,2)),RIGHT(XB$3,1)),TRUE),#N/A)</f>
        <v>#N/A</v>
      </c>
      <c r="XC39" s="9" t="e">
        <v>#N/A</v>
      </c>
      <c r="XD39" s="2" t="e">
        <f>IFERROR(XE39-VLOOKUP($A39,'TB2-1'!$A:$XEW,1+IFERROR(VALUE(RIGHT(XD$3,2)),RIGHT(XD$3,1)),TRUE),#N/A)</f>
        <v>#N/A</v>
      </c>
      <c r="XE39" s="9" t="e">
        <v>#N/A</v>
      </c>
      <c r="XF39" s="2" t="e">
        <f>IFERROR(XG39-VLOOKUP($A39,'TB2-1'!$A:$XEW,1+IFERROR(VALUE(RIGHT(XF$3,2)),RIGHT(XF$3,1)),TRUE),#N/A)</f>
        <v>#N/A</v>
      </c>
      <c r="XG39" s="2" t="e">
        <f t="shared" si="79"/>
        <v>#N/A</v>
      </c>
      <c r="XH39" s="2" t="e">
        <f>IFERROR(XI39-VLOOKUP($A39,'TB2-1'!$A:$XEW,1+IFERROR(VALUE(RIGHT(XH$3,2)),RIGHT(XH$3,1)),TRUE),#N/A)</f>
        <v>#N/A</v>
      </c>
      <c r="XI39" s="2" t="e">
        <f t="shared" si="79"/>
        <v>#N/A</v>
      </c>
      <c r="XJ39" s="2" t="e">
        <f>IFERROR(XK39-VLOOKUP($A39,'TB2-1'!$A:$XEW,1+IFERROR(VALUE(RIGHT(XJ$3,2)),RIGHT(XJ$3,1)),TRUE),#N/A)</f>
        <v>#N/A</v>
      </c>
      <c r="XK39" s="2" t="e">
        <f t="shared" si="79"/>
        <v>#N/A</v>
      </c>
      <c r="XL39" s="2" t="e">
        <f>IFERROR(XM39-VLOOKUP($A39,'TB2-1'!$A:$XEW,1+IFERROR(VALUE(RIGHT(XL$3,2)),RIGHT(XL$3,1)),TRUE),#N/A)</f>
        <v>#N/A</v>
      </c>
      <c r="XM39" s="2" t="e">
        <f t="shared" si="79"/>
        <v>#N/A</v>
      </c>
      <c r="XN39" s="2" t="e">
        <f>IFERROR(XO39-VLOOKUP($A39,'TB2-1'!$A:$XEW,1+IFERROR(VALUE(RIGHT(XN$3,2)),RIGHT(XN$3,1)),TRUE),#N/A)</f>
        <v>#N/A</v>
      </c>
      <c r="XO39" s="2" t="e">
        <f t="shared" si="79"/>
        <v>#N/A</v>
      </c>
      <c r="XP39" s="2" t="e">
        <f>IFERROR(XQ39-VLOOKUP($A39,'TB2-1'!$A:$XEW,1+IFERROR(VALUE(RIGHT(XP$3,2)),RIGHT(XP$3,1)),TRUE),#N/A)</f>
        <v>#N/A</v>
      </c>
      <c r="XQ39" s="2" t="e">
        <f t="shared" si="79"/>
        <v>#N/A</v>
      </c>
      <c r="XR39" s="2" t="e">
        <f>IFERROR(XS39-VLOOKUP($A39,'TB2-1'!$A:$XEW,1+IFERROR(VALUE(RIGHT(XR$3,2)),RIGHT(XR$3,1)),TRUE),#N/A)</f>
        <v>#N/A</v>
      </c>
      <c r="XS39" s="2" t="e">
        <f t="shared" si="79"/>
        <v>#N/A</v>
      </c>
      <c r="XT39" s="2" t="e">
        <f>IFERROR(XU39-VLOOKUP($A39,'TB2-1'!$A:$XEW,1+IFERROR(VALUE(RIGHT(XT$3,2)),RIGHT(XT$3,1)),TRUE),#N/A)</f>
        <v>#N/A</v>
      </c>
      <c r="XU39" s="2" t="e">
        <f t="shared" si="1169"/>
        <v>#N/A</v>
      </c>
      <c r="XV39" s="2" t="e">
        <f>IFERROR(XW39-VLOOKUP($A39,'TB2-1'!$A:$XEW,1+IFERROR(VALUE(RIGHT(XV$3,2)),RIGHT(XV$3,1)),TRUE),#N/A)</f>
        <v>#N/A</v>
      </c>
      <c r="XW39" s="2" t="e">
        <f t="shared" si="80"/>
        <v>#N/A</v>
      </c>
      <c r="XX39" s="2" t="e">
        <f>IFERROR(XY39-VLOOKUP($A39,'TB2-1'!$A:$XEW,1+IFERROR(VALUE(RIGHT(XX$3,2)),RIGHT(XX$3,1)),TRUE),#N/A)</f>
        <v>#N/A</v>
      </c>
      <c r="XY39" s="2" t="e">
        <f t="shared" si="81"/>
        <v>#N/A</v>
      </c>
      <c r="XZ39" s="5" t="e">
        <f>IFERROR(YA39-VLOOKUP($A39,'TB2-1'!$A:$XEW,1+IFERROR(VALUE(RIGHT(XZ$3,2)),RIGHT(XZ$3,1)),TRUE),#N/A)</f>
        <v>#N/A</v>
      </c>
      <c r="YA39" s="9" t="e">
        <v>#N/A</v>
      </c>
      <c r="YB39" s="5" t="e">
        <f>IFERROR(YC39-VLOOKUP($A39,'TB2-1'!$A:$XEW,1+IFERROR(VALUE(RIGHT(YB$3,2)),RIGHT(YB$3,1)),TRUE),#N/A)</f>
        <v>#N/A</v>
      </c>
      <c r="YC39" s="9" t="e">
        <v>#N/A</v>
      </c>
      <c r="YD39" s="5" t="e">
        <f>IFERROR(YE39-VLOOKUP($A39,'TB2-1'!$A:$XEW,1+IFERROR(VALUE(RIGHT(YD$3,2)),RIGHT(YD$3,1)),TRUE),#N/A)</f>
        <v>#N/A</v>
      </c>
      <c r="YE39" s="9" t="e">
        <v>#N/A</v>
      </c>
      <c r="YF39" s="5" t="e">
        <f>IFERROR(YG39-VLOOKUP($A39,'TB2-1'!$A:$XEW,1+IFERROR(VALUE(RIGHT(YF$3,2)),RIGHT(YF$3,1)),TRUE),#N/A)</f>
        <v>#N/A</v>
      </c>
      <c r="YG39" s="9" t="e">
        <v>#N/A</v>
      </c>
      <c r="YH39" s="5" t="e">
        <f>IFERROR(YI39-VLOOKUP($A39,'TB2-1'!$A:$XEW,1+IFERROR(VALUE(RIGHT(YH$3,2)),RIGHT(YH$3,1)),TRUE),#N/A)</f>
        <v>#N/A</v>
      </c>
      <c r="YI39" s="9" t="e">
        <v>#N/A</v>
      </c>
      <c r="YJ39" s="5" t="e">
        <f>IFERROR(YK39-VLOOKUP($A39,'TB2-1'!$A:$XEW,1+IFERROR(VALUE(RIGHT(YJ$3,2)),RIGHT(YJ$3,1)),TRUE),#N/A)</f>
        <v>#N/A</v>
      </c>
      <c r="YK39" s="9" t="e">
        <v>#N/A</v>
      </c>
      <c r="YL39" s="5" t="e">
        <f>IFERROR(YM39-VLOOKUP($A39,'TB2-1'!$A:$XEW,1+IFERROR(VALUE(RIGHT(YL$3,2)),RIGHT(YL$3,1)),TRUE),#N/A)</f>
        <v>#N/A</v>
      </c>
      <c r="YM39" s="9" t="e">
        <v>#N/A</v>
      </c>
      <c r="YN39" s="5" t="e">
        <f>IFERROR(YO39-VLOOKUP($A39,'TB2-1'!$A:$XEW,1+IFERROR(VALUE(RIGHT(YN$3,2)),RIGHT(YN$3,1)),TRUE),#N/A)</f>
        <v>#N/A</v>
      </c>
      <c r="YO39" s="9" t="e">
        <v>#N/A</v>
      </c>
      <c r="YP39" s="5" t="e">
        <f>IFERROR(YQ39-VLOOKUP($A39,'TB2-1'!$A:$XEW,1+IFERROR(VALUE(RIGHT(YP$3,2)),RIGHT(YP$3,1)),TRUE),#N/A)</f>
        <v>#N/A</v>
      </c>
      <c r="YQ39" s="5" t="e">
        <f t="shared" si="82"/>
        <v>#N/A</v>
      </c>
      <c r="YR39" s="5" t="e">
        <f>IFERROR(YS39-VLOOKUP($A39,'TB2-1'!$A:$XEW,1+IFERROR(VALUE(RIGHT(YR$3,2)),RIGHT(YR$3,1)),TRUE),#N/A)</f>
        <v>#N/A</v>
      </c>
      <c r="YS39" s="5" t="e">
        <f t="shared" si="82"/>
        <v>#N/A</v>
      </c>
      <c r="YT39" s="5" t="e">
        <f>IFERROR(YU39-VLOOKUP($A39,'TB2-1'!$A:$XEW,1+IFERROR(VALUE(RIGHT(YT$3,2)),RIGHT(YT$3,1)),TRUE),#N/A)</f>
        <v>#N/A</v>
      </c>
      <c r="YU39" s="5" t="e">
        <f t="shared" si="82"/>
        <v>#N/A</v>
      </c>
      <c r="YV39" s="5" t="e">
        <f>IFERROR(YW39-VLOOKUP($A39,'TB2-1'!$A:$XEW,1+IFERROR(VALUE(RIGHT(YV$3,2)),RIGHT(YV$3,1)),TRUE),#N/A)</f>
        <v>#N/A</v>
      </c>
      <c r="YW39" s="5" t="e">
        <f t="shared" si="82"/>
        <v>#N/A</v>
      </c>
      <c r="YX39" s="5" t="e">
        <f>IFERROR(YY39-VLOOKUP($A39,'TB2-1'!$A:$XEW,1+IFERROR(VALUE(RIGHT(YX$3,2)),RIGHT(YX$3,1)),TRUE),#N/A)</f>
        <v>#N/A</v>
      </c>
      <c r="YY39" s="5" t="e">
        <f t="shared" si="82"/>
        <v>#N/A</v>
      </c>
      <c r="YZ39" s="5" t="e">
        <f>IFERROR(ZA39-VLOOKUP($A39,'TB2-1'!$A:$XEW,1+IFERROR(VALUE(RIGHT(YZ$3,2)),RIGHT(YZ$3,1)),TRUE),#N/A)</f>
        <v>#N/A</v>
      </c>
      <c r="ZA39" s="5" t="e">
        <f t="shared" si="82"/>
        <v>#N/A</v>
      </c>
      <c r="ZB39" s="5" t="e">
        <f>IFERROR(ZC39-VLOOKUP($A39,'TB2-1'!$A:$XEW,1+IFERROR(VALUE(RIGHT(ZB$3,2)),RIGHT(ZB$3,1)),TRUE),#N/A)</f>
        <v>#N/A</v>
      </c>
      <c r="ZC39" s="5" t="e">
        <f t="shared" si="82"/>
        <v>#N/A</v>
      </c>
      <c r="ZD39" s="5" t="e">
        <f>IFERROR(ZE39-VLOOKUP($A39,'TB2-1'!$A:$XEW,1+IFERROR(VALUE(RIGHT(ZD$3,2)),RIGHT(ZD$3,1)),TRUE),#N/A)</f>
        <v>#N/A</v>
      </c>
      <c r="ZE39" s="5" t="e">
        <f t="shared" si="1171"/>
        <v>#N/A</v>
      </c>
      <c r="ZF39" s="5" t="e">
        <f>IFERROR(ZG39-VLOOKUP($A39,'TB2-1'!$A:$XEW,1+IFERROR(VALUE(RIGHT(ZF$3,2)),RIGHT(ZF$3,1)),TRUE),#N/A)</f>
        <v>#N/A</v>
      </c>
      <c r="ZG39" s="5" t="e">
        <f t="shared" si="83"/>
        <v>#N/A</v>
      </c>
      <c r="ZH39" s="5" t="e">
        <f>IFERROR(ZI39-VLOOKUP($A39,'TB2-1'!$A:$XEW,1+IFERROR(VALUE(RIGHT(ZH$3,2)),RIGHT(ZH$3,1)),TRUE),#N/A)</f>
        <v>#N/A</v>
      </c>
      <c r="ZI39" s="5" t="e">
        <f t="shared" si="84"/>
        <v>#N/A</v>
      </c>
      <c r="ZJ39" s="2" t="e">
        <f>IFERROR(ZK39-VLOOKUP($A39,'TB2-1'!$A:$XEW,1+IFERROR(VALUE(RIGHT(ZJ$3,2)),RIGHT(ZJ$3,1)),TRUE),#N/A)</f>
        <v>#N/A</v>
      </c>
      <c r="ZK39" s="9" t="e">
        <v>#N/A</v>
      </c>
      <c r="ZL39" s="2" t="e">
        <f>IFERROR(ZM39-VLOOKUP($A39,'TB2-1'!$A:$XEW,1+IFERROR(VALUE(RIGHT(ZL$3,2)),RIGHT(ZL$3,1)),TRUE),#N/A)</f>
        <v>#N/A</v>
      </c>
      <c r="ZM39" s="9" t="e">
        <v>#N/A</v>
      </c>
      <c r="ZN39" s="2" t="e">
        <f>IFERROR(ZO39-VLOOKUP($A39,'TB2-1'!$A:$XEW,1+IFERROR(VALUE(RIGHT(ZN$3,2)),RIGHT(ZN$3,1)),TRUE),#N/A)</f>
        <v>#N/A</v>
      </c>
      <c r="ZO39" s="9" t="e">
        <v>#N/A</v>
      </c>
      <c r="ZP39" s="2" t="e">
        <f>IFERROR(ZQ39-VLOOKUP($A39,'TB2-1'!$A:$XEW,1+IFERROR(VALUE(RIGHT(ZP$3,2)),RIGHT(ZP$3,1)),TRUE),#N/A)</f>
        <v>#N/A</v>
      </c>
      <c r="ZQ39" s="9" t="e">
        <v>#N/A</v>
      </c>
      <c r="ZR39" s="2" t="e">
        <f>IFERROR(ZS39-VLOOKUP($A39,'TB2-1'!$A:$XEW,1+IFERROR(VALUE(RIGHT(ZR$3,2)),RIGHT(ZR$3,1)),TRUE),#N/A)</f>
        <v>#N/A</v>
      </c>
      <c r="ZS39" s="9" t="e">
        <v>#N/A</v>
      </c>
      <c r="ZT39" s="2" t="e">
        <f>IFERROR(ZU39-VLOOKUP($A39,'TB2-1'!$A:$XEW,1+IFERROR(VALUE(RIGHT(ZT$3,2)),RIGHT(ZT$3,1)),TRUE),#N/A)</f>
        <v>#N/A</v>
      </c>
      <c r="ZU39" s="9" t="e">
        <v>#N/A</v>
      </c>
      <c r="ZV39" s="2" t="e">
        <f>IFERROR(ZW39-VLOOKUP($A39,'TB2-1'!$A:$XEW,1+IFERROR(VALUE(RIGHT(ZV$3,2)),RIGHT(ZV$3,1)),TRUE),#N/A)</f>
        <v>#N/A</v>
      </c>
      <c r="ZW39" s="9" t="e">
        <v>#N/A</v>
      </c>
      <c r="ZX39" s="2" t="e">
        <f>IFERROR(ZY39-VLOOKUP($A39,'TB2-1'!$A:$XEW,1+IFERROR(VALUE(RIGHT(ZX$3,2)),RIGHT(ZX$3,1)),TRUE),#N/A)</f>
        <v>#N/A</v>
      </c>
      <c r="ZY39" s="9" t="e">
        <v>#N/A</v>
      </c>
      <c r="ZZ39" s="2" t="e">
        <f>IFERROR(AAA39-VLOOKUP($A39,'TB2-1'!$A:$XEW,1+IFERROR(VALUE(RIGHT(ZZ$3,2)),RIGHT(ZZ$3,1)),TRUE),#N/A)</f>
        <v>#N/A</v>
      </c>
      <c r="AAA39" s="2" t="e">
        <f t="shared" si="85"/>
        <v>#N/A</v>
      </c>
      <c r="AAB39" s="2" t="e">
        <f>IFERROR(AAC39-VLOOKUP($A39,'TB2-1'!$A:$XEW,1+IFERROR(VALUE(RIGHT(AAB$3,2)),RIGHT(AAB$3,1)),TRUE),#N/A)</f>
        <v>#N/A</v>
      </c>
      <c r="AAC39" s="2" t="e">
        <f t="shared" si="85"/>
        <v>#N/A</v>
      </c>
      <c r="AAD39" s="2" t="e">
        <f>IFERROR(AAE39-VLOOKUP($A39,'TB2-1'!$A:$XEW,1+IFERROR(VALUE(RIGHT(AAD$3,2)),RIGHT(AAD$3,1)),TRUE),#N/A)</f>
        <v>#N/A</v>
      </c>
      <c r="AAE39" s="2" t="e">
        <f t="shared" si="85"/>
        <v>#N/A</v>
      </c>
      <c r="AAF39" s="2" t="e">
        <f>IFERROR(AAG39-VLOOKUP($A39,'TB2-1'!$A:$XEW,1+IFERROR(VALUE(RIGHT(AAF$3,2)),RIGHT(AAF$3,1)),TRUE),#N/A)</f>
        <v>#N/A</v>
      </c>
      <c r="AAG39" s="2" t="e">
        <f t="shared" si="85"/>
        <v>#N/A</v>
      </c>
      <c r="AAH39" s="2" t="e">
        <f>IFERROR(AAI39-VLOOKUP($A39,'TB2-1'!$A:$XEW,1+IFERROR(VALUE(RIGHT(AAH$3,2)),RIGHT(AAH$3,1)),TRUE),#N/A)</f>
        <v>#N/A</v>
      </c>
      <c r="AAI39" s="2" t="e">
        <f t="shared" si="85"/>
        <v>#N/A</v>
      </c>
      <c r="AAJ39" s="2" t="e">
        <f>IFERROR(AAK39-VLOOKUP($A39,'TB2-1'!$A:$XEW,1+IFERROR(VALUE(RIGHT(AAJ$3,2)),RIGHT(AAJ$3,1)),TRUE),#N/A)</f>
        <v>#N/A</v>
      </c>
      <c r="AAK39" s="2" t="e">
        <f t="shared" si="85"/>
        <v>#N/A</v>
      </c>
      <c r="AAL39" s="2" t="e">
        <f>IFERROR(AAM39-VLOOKUP($A39,'TB2-1'!$A:$XEW,1+IFERROR(VALUE(RIGHT(AAL$3,2)),RIGHT(AAL$3,1)),TRUE),#N/A)</f>
        <v>#N/A</v>
      </c>
      <c r="AAM39" s="2" t="e">
        <f t="shared" si="85"/>
        <v>#N/A</v>
      </c>
      <c r="AAN39" s="2" t="e">
        <f>IFERROR(AAO39-VLOOKUP($A39,'TB2-1'!$A:$XEW,1+IFERROR(VALUE(RIGHT(AAN$3,2)),RIGHT(AAN$3,1)),TRUE),#N/A)</f>
        <v>#N/A</v>
      </c>
      <c r="AAO39" s="2" t="e">
        <f t="shared" si="1173"/>
        <v>#N/A</v>
      </c>
      <c r="AAP39" s="2" t="e">
        <f>IFERROR(AAQ39-VLOOKUP($A39,'TB2-1'!$A:$XEW,1+IFERROR(VALUE(RIGHT(AAP$3,2)),RIGHT(AAP$3,1)),TRUE),#N/A)</f>
        <v>#N/A</v>
      </c>
      <c r="AAQ39" s="2" t="e">
        <f t="shared" si="86"/>
        <v>#N/A</v>
      </c>
      <c r="AAR39" s="2" t="e">
        <f>IFERROR(AAS39-VLOOKUP($A39,'TB2-1'!$A:$XEW,1+IFERROR(VALUE(RIGHT(AAR$3,2)),RIGHT(AAR$3,1)),TRUE),#N/A)</f>
        <v>#N/A</v>
      </c>
      <c r="AAS39" s="2" t="e">
        <f t="shared" si="87"/>
        <v>#N/A</v>
      </c>
      <c r="AAT39" s="5" t="e">
        <f>IFERROR(AAU39-VLOOKUP($A39,'TB2-1'!$A:$XEW,1+IFERROR(VALUE(RIGHT(AAT$3,2)),RIGHT(AAT$3,1)),TRUE),#N/A)</f>
        <v>#N/A</v>
      </c>
      <c r="AAU39" s="9" t="e">
        <v>#N/A</v>
      </c>
      <c r="AAV39" s="5" t="e">
        <f>IFERROR(AAW39-VLOOKUP($A39,'TB2-1'!$A:$XEW,1+IFERROR(VALUE(RIGHT(AAV$3,2)),RIGHT(AAV$3,1)),TRUE),#N/A)</f>
        <v>#N/A</v>
      </c>
      <c r="AAW39" s="9" t="e">
        <v>#N/A</v>
      </c>
      <c r="AAX39" s="5" t="e">
        <f>IFERROR(AAY39-VLOOKUP($A39,'TB2-1'!$A:$XEW,1+IFERROR(VALUE(RIGHT(AAX$3,2)),RIGHT(AAX$3,1)),TRUE),#N/A)</f>
        <v>#N/A</v>
      </c>
      <c r="AAY39" s="9" t="e">
        <v>#N/A</v>
      </c>
      <c r="AAZ39" s="5" t="e">
        <f>IFERROR(ABA39-VLOOKUP($A39,'TB2-1'!$A:$XEW,1+IFERROR(VALUE(RIGHT(AAZ$3,2)),RIGHT(AAZ$3,1)),TRUE),#N/A)</f>
        <v>#N/A</v>
      </c>
      <c r="ABA39" s="9" t="e">
        <v>#N/A</v>
      </c>
      <c r="ABB39" s="5" t="e">
        <f>IFERROR(ABC39-VLOOKUP($A39,'TB2-1'!$A:$XEW,1+IFERROR(VALUE(RIGHT(ABB$3,2)),RIGHT(ABB$3,1)),TRUE),#N/A)</f>
        <v>#N/A</v>
      </c>
      <c r="ABC39" s="9" t="e">
        <v>#N/A</v>
      </c>
      <c r="ABD39" s="5" t="e">
        <f>IFERROR(ABE39-VLOOKUP($A39,'TB2-1'!$A:$XEW,1+IFERROR(VALUE(RIGHT(ABD$3,2)),RIGHT(ABD$3,1)),TRUE),#N/A)</f>
        <v>#N/A</v>
      </c>
      <c r="ABE39" s="9" t="e">
        <v>#N/A</v>
      </c>
      <c r="ABF39" s="5" t="e">
        <f>IFERROR(ABG39-VLOOKUP($A39,'TB2-1'!$A:$XEW,1+IFERROR(VALUE(RIGHT(ABF$3,2)),RIGHT(ABF$3,1)),TRUE),#N/A)</f>
        <v>#N/A</v>
      </c>
      <c r="ABG39" s="9" t="e">
        <v>#N/A</v>
      </c>
      <c r="ABH39" s="5" t="e">
        <f>IFERROR(ABI39-VLOOKUP($A39,'TB2-1'!$A:$XEW,1+IFERROR(VALUE(RIGHT(ABH$3,2)),RIGHT(ABH$3,1)),TRUE),#N/A)</f>
        <v>#N/A</v>
      </c>
      <c r="ABI39" s="9" t="e">
        <v>#N/A</v>
      </c>
      <c r="ABJ39" s="5" t="e">
        <f>IFERROR(ABK39-VLOOKUP($A39,'TB2-1'!$A:$XEW,1+IFERROR(VALUE(RIGHT(ABJ$3,2)),RIGHT(ABJ$3,1)),TRUE),#N/A)</f>
        <v>#N/A</v>
      </c>
      <c r="ABK39" s="5" t="e">
        <f t="shared" si="88"/>
        <v>#N/A</v>
      </c>
      <c r="ABL39" s="5" t="e">
        <f>IFERROR(ABM39-VLOOKUP($A39,'TB2-1'!$A:$XEW,1+IFERROR(VALUE(RIGHT(ABL$3,2)),RIGHT(ABL$3,1)),TRUE),#N/A)</f>
        <v>#N/A</v>
      </c>
      <c r="ABM39" s="5" t="e">
        <f t="shared" si="88"/>
        <v>#N/A</v>
      </c>
      <c r="ABN39" s="5" t="e">
        <f>IFERROR(ABO39-VLOOKUP($A39,'TB2-1'!$A:$XEW,1+IFERROR(VALUE(RIGHT(ABN$3,2)),RIGHT(ABN$3,1)),TRUE),#N/A)</f>
        <v>#N/A</v>
      </c>
      <c r="ABO39" s="5" t="e">
        <f t="shared" si="88"/>
        <v>#N/A</v>
      </c>
      <c r="ABP39" s="5" t="e">
        <f>IFERROR(ABQ39-VLOOKUP($A39,'TB2-1'!$A:$XEW,1+IFERROR(VALUE(RIGHT(ABP$3,2)),RIGHT(ABP$3,1)),TRUE),#N/A)</f>
        <v>#N/A</v>
      </c>
      <c r="ABQ39" s="5" t="e">
        <f t="shared" si="88"/>
        <v>#N/A</v>
      </c>
      <c r="ABR39" s="5" t="e">
        <f>IFERROR(ABS39-VLOOKUP($A39,'TB2-1'!$A:$XEW,1+IFERROR(VALUE(RIGHT(ABR$3,2)),RIGHT(ABR$3,1)),TRUE),#N/A)</f>
        <v>#N/A</v>
      </c>
      <c r="ABS39" s="5" t="e">
        <f t="shared" si="88"/>
        <v>#N/A</v>
      </c>
      <c r="ABT39" s="5" t="e">
        <f>IFERROR(ABU39-VLOOKUP($A39,'TB2-1'!$A:$XEW,1+IFERROR(VALUE(RIGHT(ABT$3,2)),RIGHT(ABT$3,1)),TRUE),#N/A)</f>
        <v>#N/A</v>
      </c>
      <c r="ABU39" s="5" t="e">
        <f t="shared" si="88"/>
        <v>#N/A</v>
      </c>
      <c r="ABV39" s="5" t="e">
        <f>IFERROR(ABW39-VLOOKUP($A39,'TB2-1'!$A:$XEW,1+IFERROR(VALUE(RIGHT(ABV$3,2)),RIGHT(ABV$3,1)),TRUE),#N/A)</f>
        <v>#N/A</v>
      </c>
      <c r="ABW39" s="5" t="e">
        <f t="shared" si="88"/>
        <v>#N/A</v>
      </c>
      <c r="ABX39" s="5" t="e">
        <f>IFERROR(ABY39-VLOOKUP($A39,'TB2-1'!$A:$XEW,1+IFERROR(VALUE(RIGHT(ABX$3,2)),RIGHT(ABX$3,1)),TRUE),#N/A)</f>
        <v>#N/A</v>
      </c>
      <c r="ABY39" s="5" t="e">
        <f t="shared" si="1175"/>
        <v>#N/A</v>
      </c>
      <c r="ABZ39" s="5" t="e">
        <f>IFERROR(ACA39-VLOOKUP($A39,'TB2-1'!$A:$XEW,1+IFERROR(VALUE(RIGHT(ABZ$3,2)),RIGHT(ABZ$3,1)),TRUE),#N/A)</f>
        <v>#N/A</v>
      </c>
      <c r="ACA39" s="5" t="e">
        <f t="shared" si="89"/>
        <v>#N/A</v>
      </c>
      <c r="ACB39" s="5" t="e">
        <f>IFERROR(ACC39-VLOOKUP($A39,'TB2-1'!$A:$XEW,1+IFERROR(VALUE(RIGHT(ACB$3,2)),RIGHT(ACB$3,1)),TRUE),#N/A)</f>
        <v>#N/A</v>
      </c>
      <c r="ACC39" s="5" t="e">
        <f t="shared" si="90"/>
        <v>#N/A</v>
      </c>
      <c r="ACE39" s="2">
        <f>Config!G35</f>
        <v>3150.0010000000002</v>
      </c>
      <c r="ACF39" s="6" t="e">
        <v>#N/A</v>
      </c>
      <c r="ACG39" s="6" t="e">
        <v>#N/A</v>
      </c>
      <c r="ACH39" s="6" t="e">
        <v>#N/A</v>
      </c>
      <c r="ACI39" s="6" t="e">
        <v>#N/A</v>
      </c>
      <c r="ACJ39" s="6" t="e">
        <v>#N/A</v>
      </c>
      <c r="ACK39" s="6" t="e">
        <v>#N/A</v>
      </c>
      <c r="ACL39" s="6" t="e">
        <v>#N/A</v>
      </c>
      <c r="ACM39" s="6" t="e">
        <v>#N/A</v>
      </c>
      <c r="ACN39" s="6" t="e">
        <v>#N/A</v>
      </c>
      <c r="ACO39" s="6" t="e">
        <v>#N/A</v>
      </c>
      <c r="ACP39" s="6" t="e">
        <v>#N/A</v>
      </c>
      <c r="ACQ39" s="6" t="e">
        <v>#N/A</v>
      </c>
      <c r="ACR39" s="6" t="e">
        <v>#N/A</v>
      </c>
      <c r="ACS39" s="6" t="e">
        <v>#N/A</v>
      </c>
      <c r="ACT39" s="6" t="e">
        <v>#N/A</v>
      </c>
      <c r="ACU39" s="6" t="e">
        <v>#N/A</v>
      </c>
      <c r="ACV39" s="6" t="e">
        <v>#N/A</v>
      </c>
      <c r="ACW39" s="6" t="e">
        <v>#N/A</v>
      </c>
    </row>
  </sheetData>
  <mergeCells count="780">
    <mergeCell ref="ACB4:ACC4"/>
    <mergeCell ref="ACF2:ACW4"/>
    <mergeCell ref="ACE2:ACE3"/>
    <mergeCell ref="ACE1:ACW1"/>
    <mergeCell ref="ABP4:ABQ4"/>
    <mergeCell ref="ABR4:ABS4"/>
    <mergeCell ref="ABT4:ABU4"/>
    <mergeCell ref="ABV4:ABW4"/>
    <mergeCell ref="ABX4:ABY4"/>
    <mergeCell ref="ABZ4:ACA4"/>
    <mergeCell ref="ABZ3:ACA3"/>
    <mergeCell ref="ACB3:ACC3"/>
    <mergeCell ref="ABD4:ABE4"/>
    <mergeCell ref="ABF4:ABG4"/>
    <mergeCell ref="ABH4:ABI4"/>
    <mergeCell ref="ABJ4:ABK4"/>
    <mergeCell ref="ABL4:ABM4"/>
    <mergeCell ref="ABN4:ABO4"/>
    <mergeCell ref="AAR4:AAS4"/>
    <mergeCell ref="AAT4:AAU4"/>
    <mergeCell ref="AAV4:AAW4"/>
    <mergeCell ref="AAX4:AAY4"/>
    <mergeCell ref="AAZ4:ABA4"/>
    <mergeCell ref="ABB4:ABC4"/>
    <mergeCell ref="AAF4:AAG4"/>
    <mergeCell ref="AAH4:AAI4"/>
    <mergeCell ref="AAJ4:AAK4"/>
    <mergeCell ref="AAL4:AAM4"/>
    <mergeCell ref="AAN4:AAO4"/>
    <mergeCell ref="AAP4:AAQ4"/>
    <mergeCell ref="ZT4:ZU4"/>
    <mergeCell ref="ZV4:ZW4"/>
    <mergeCell ref="ZX4:ZY4"/>
    <mergeCell ref="ZZ4:AAA4"/>
    <mergeCell ref="AAB4:AAC4"/>
    <mergeCell ref="AAD4:AAE4"/>
    <mergeCell ref="ZH4:ZI4"/>
    <mergeCell ref="ZJ4:ZK4"/>
    <mergeCell ref="ZL4:ZM4"/>
    <mergeCell ref="ZN4:ZO4"/>
    <mergeCell ref="ZP4:ZQ4"/>
    <mergeCell ref="ZR4:ZS4"/>
    <mergeCell ref="YV4:YW4"/>
    <mergeCell ref="YX4:YY4"/>
    <mergeCell ref="YZ4:ZA4"/>
    <mergeCell ref="ZB4:ZC4"/>
    <mergeCell ref="ZD4:ZE4"/>
    <mergeCell ref="ZF4:ZG4"/>
    <mergeCell ref="YJ4:YK4"/>
    <mergeCell ref="YL4:YM4"/>
    <mergeCell ref="YN4:YO4"/>
    <mergeCell ref="YP4:YQ4"/>
    <mergeCell ref="YR4:YS4"/>
    <mergeCell ref="YT4:YU4"/>
    <mergeCell ref="XX4:XY4"/>
    <mergeCell ref="XZ4:YA4"/>
    <mergeCell ref="YB4:YC4"/>
    <mergeCell ref="YD4:YE4"/>
    <mergeCell ref="YF4:YG4"/>
    <mergeCell ref="YH4:YI4"/>
    <mergeCell ref="XL4:XM4"/>
    <mergeCell ref="XN4:XO4"/>
    <mergeCell ref="XP4:XQ4"/>
    <mergeCell ref="XR4:XS4"/>
    <mergeCell ref="XT4:XU4"/>
    <mergeCell ref="XV4:XW4"/>
    <mergeCell ref="WZ4:XA4"/>
    <mergeCell ref="XB4:XC4"/>
    <mergeCell ref="XD4:XE4"/>
    <mergeCell ref="XF4:XG4"/>
    <mergeCell ref="XH4:XI4"/>
    <mergeCell ref="XJ4:XK4"/>
    <mergeCell ref="WN4:WO4"/>
    <mergeCell ref="WP4:WQ4"/>
    <mergeCell ref="WR4:WS4"/>
    <mergeCell ref="WT4:WU4"/>
    <mergeCell ref="WV4:WW4"/>
    <mergeCell ref="WX4:WY4"/>
    <mergeCell ref="WB4:WC4"/>
    <mergeCell ref="WD4:WE4"/>
    <mergeCell ref="WF4:WG4"/>
    <mergeCell ref="WH4:WI4"/>
    <mergeCell ref="WJ4:WK4"/>
    <mergeCell ref="WL4:WM4"/>
    <mergeCell ref="VP4:VQ4"/>
    <mergeCell ref="VR4:VS4"/>
    <mergeCell ref="VT4:VU4"/>
    <mergeCell ref="VV4:VW4"/>
    <mergeCell ref="VX4:VY4"/>
    <mergeCell ref="VZ4:WA4"/>
    <mergeCell ref="VD4:VE4"/>
    <mergeCell ref="VF4:VG4"/>
    <mergeCell ref="VH4:VI4"/>
    <mergeCell ref="VJ4:VK4"/>
    <mergeCell ref="VL4:VM4"/>
    <mergeCell ref="VN4:VO4"/>
    <mergeCell ref="UR4:US4"/>
    <mergeCell ref="UT4:UU4"/>
    <mergeCell ref="UV4:UW4"/>
    <mergeCell ref="UX4:UY4"/>
    <mergeCell ref="UZ4:VA4"/>
    <mergeCell ref="VB4:VC4"/>
    <mergeCell ref="UF4:UG4"/>
    <mergeCell ref="UH4:UI4"/>
    <mergeCell ref="UJ4:UK4"/>
    <mergeCell ref="UL4:UM4"/>
    <mergeCell ref="UN4:UO4"/>
    <mergeCell ref="UP4:UQ4"/>
    <mergeCell ref="TT4:TU4"/>
    <mergeCell ref="TV4:TW4"/>
    <mergeCell ref="TX4:TY4"/>
    <mergeCell ref="TZ4:UA4"/>
    <mergeCell ref="UB4:UC4"/>
    <mergeCell ref="UD4:UE4"/>
    <mergeCell ref="TH4:TI4"/>
    <mergeCell ref="TJ4:TK4"/>
    <mergeCell ref="TL4:TM4"/>
    <mergeCell ref="TN4:TO4"/>
    <mergeCell ref="TP4:TQ4"/>
    <mergeCell ref="TR4:TS4"/>
    <mergeCell ref="SV4:SW4"/>
    <mergeCell ref="SX4:SY4"/>
    <mergeCell ref="SZ4:TA4"/>
    <mergeCell ref="TB4:TC4"/>
    <mergeCell ref="TD4:TE4"/>
    <mergeCell ref="TF4:TG4"/>
    <mergeCell ref="SJ4:SK4"/>
    <mergeCell ref="SL4:SM4"/>
    <mergeCell ref="SN4:SO4"/>
    <mergeCell ref="SP4:SQ4"/>
    <mergeCell ref="SR4:SS4"/>
    <mergeCell ref="ST4:SU4"/>
    <mergeCell ref="RX4:RY4"/>
    <mergeCell ref="RZ4:SA4"/>
    <mergeCell ref="SB4:SC4"/>
    <mergeCell ref="SD4:SE4"/>
    <mergeCell ref="SF4:SG4"/>
    <mergeCell ref="SH4:SI4"/>
    <mergeCell ref="RL4:RM4"/>
    <mergeCell ref="RN4:RO4"/>
    <mergeCell ref="RP4:RQ4"/>
    <mergeCell ref="RR4:RS4"/>
    <mergeCell ref="RT4:RU4"/>
    <mergeCell ref="RV4:RW4"/>
    <mergeCell ref="QZ4:RA4"/>
    <mergeCell ref="RB4:RC4"/>
    <mergeCell ref="RD4:RE4"/>
    <mergeCell ref="RF4:RG4"/>
    <mergeCell ref="RH4:RI4"/>
    <mergeCell ref="RJ4:RK4"/>
    <mergeCell ref="QN4:QO4"/>
    <mergeCell ref="QP4:QQ4"/>
    <mergeCell ref="QR4:QS4"/>
    <mergeCell ref="QT4:QU4"/>
    <mergeCell ref="QV4:QW4"/>
    <mergeCell ref="QX4:QY4"/>
    <mergeCell ref="QB4:QC4"/>
    <mergeCell ref="QD4:QE4"/>
    <mergeCell ref="QF4:QG4"/>
    <mergeCell ref="QH4:QI4"/>
    <mergeCell ref="QJ4:QK4"/>
    <mergeCell ref="QL4:QM4"/>
    <mergeCell ref="PP4:PQ4"/>
    <mergeCell ref="PR4:PS4"/>
    <mergeCell ref="PT4:PU4"/>
    <mergeCell ref="PV4:PW4"/>
    <mergeCell ref="PX4:PY4"/>
    <mergeCell ref="PZ4:QA4"/>
    <mergeCell ref="PD4:PE4"/>
    <mergeCell ref="PF4:PG4"/>
    <mergeCell ref="PH4:PI4"/>
    <mergeCell ref="PJ4:PK4"/>
    <mergeCell ref="PL4:PM4"/>
    <mergeCell ref="PN4:PO4"/>
    <mergeCell ref="OR4:OS4"/>
    <mergeCell ref="OT4:OU4"/>
    <mergeCell ref="OV4:OW4"/>
    <mergeCell ref="OX4:OY4"/>
    <mergeCell ref="OZ4:PA4"/>
    <mergeCell ref="PB4:PC4"/>
    <mergeCell ref="OF4:OG4"/>
    <mergeCell ref="OH4:OI4"/>
    <mergeCell ref="OJ4:OK4"/>
    <mergeCell ref="OL4:OM4"/>
    <mergeCell ref="ON4:OO4"/>
    <mergeCell ref="OP4:OQ4"/>
    <mergeCell ref="NT4:NU4"/>
    <mergeCell ref="NV4:NW4"/>
    <mergeCell ref="NX4:NY4"/>
    <mergeCell ref="NZ4:OA4"/>
    <mergeCell ref="OB4:OC4"/>
    <mergeCell ref="OD4:OE4"/>
    <mergeCell ref="NH4:NI4"/>
    <mergeCell ref="NJ4:NK4"/>
    <mergeCell ref="NL4:NM4"/>
    <mergeCell ref="NN4:NO4"/>
    <mergeCell ref="NP4:NQ4"/>
    <mergeCell ref="NR4:NS4"/>
    <mergeCell ref="MV4:MW4"/>
    <mergeCell ref="MX4:MY4"/>
    <mergeCell ref="MZ4:NA4"/>
    <mergeCell ref="NB4:NC4"/>
    <mergeCell ref="ND4:NE4"/>
    <mergeCell ref="NF4:NG4"/>
    <mergeCell ref="MJ4:MK4"/>
    <mergeCell ref="ML4:MM4"/>
    <mergeCell ref="MN4:MO4"/>
    <mergeCell ref="MP4:MQ4"/>
    <mergeCell ref="MR4:MS4"/>
    <mergeCell ref="MT4:MU4"/>
    <mergeCell ref="LX4:LY4"/>
    <mergeCell ref="LZ4:MA4"/>
    <mergeCell ref="MB4:MC4"/>
    <mergeCell ref="MD4:ME4"/>
    <mergeCell ref="MF4:MG4"/>
    <mergeCell ref="MH4:MI4"/>
    <mergeCell ref="LL4:LM4"/>
    <mergeCell ref="LN4:LO4"/>
    <mergeCell ref="LP4:LQ4"/>
    <mergeCell ref="LR4:LS4"/>
    <mergeCell ref="LT4:LU4"/>
    <mergeCell ref="LV4:LW4"/>
    <mergeCell ref="KZ4:LA4"/>
    <mergeCell ref="LB4:LC4"/>
    <mergeCell ref="LD4:LE4"/>
    <mergeCell ref="LF4:LG4"/>
    <mergeCell ref="LH4:LI4"/>
    <mergeCell ref="LJ4:LK4"/>
    <mergeCell ref="KN4:KO4"/>
    <mergeCell ref="KP4:KQ4"/>
    <mergeCell ref="KR4:KS4"/>
    <mergeCell ref="KT4:KU4"/>
    <mergeCell ref="KV4:KW4"/>
    <mergeCell ref="KX4:KY4"/>
    <mergeCell ref="KB4:KC4"/>
    <mergeCell ref="KD4:KE4"/>
    <mergeCell ref="KF4:KG4"/>
    <mergeCell ref="KH4:KI4"/>
    <mergeCell ref="KJ4:KK4"/>
    <mergeCell ref="KL4:KM4"/>
    <mergeCell ref="JP4:JQ4"/>
    <mergeCell ref="JR4:JS4"/>
    <mergeCell ref="JT4:JU4"/>
    <mergeCell ref="JV4:JW4"/>
    <mergeCell ref="JX4:JY4"/>
    <mergeCell ref="JZ4:KA4"/>
    <mergeCell ref="JD4:JE4"/>
    <mergeCell ref="JF4:JG4"/>
    <mergeCell ref="JH4:JI4"/>
    <mergeCell ref="JJ4:JK4"/>
    <mergeCell ref="JL4:JM4"/>
    <mergeCell ref="JN4:JO4"/>
    <mergeCell ref="IR4:IS4"/>
    <mergeCell ref="IT4:IU4"/>
    <mergeCell ref="IV4:IW4"/>
    <mergeCell ref="IX4:IY4"/>
    <mergeCell ref="IZ4:JA4"/>
    <mergeCell ref="JB4:JC4"/>
    <mergeCell ref="IF4:IG4"/>
    <mergeCell ref="IH4:II4"/>
    <mergeCell ref="IJ4:IK4"/>
    <mergeCell ref="IL4:IM4"/>
    <mergeCell ref="IN4:IO4"/>
    <mergeCell ref="IP4:IQ4"/>
    <mergeCell ref="HT4:HU4"/>
    <mergeCell ref="HV4:HW4"/>
    <mergeCell ref="HX4:HY4"/>
    <mergeCell ref="HZ4:IA4"/>
    <mergeCell ref="IB4:IC4"/>
    <mergeCell ref="ID4:IE4"/>
    <mergeCell ref="HH4:HI4"/>
    <mergeCell ref="HJ4:HK4"/>
    <mergeCell ref="HL4:HM4"/>
    <mergeCell ref="HN4:HO4"/>
    <mergeCell ref="HP4:HQ4"/>
    <mergeCell ref="HR4:HS4"/>
    <mergeCell ref="GV4:GW4"/>
    <mergeCell ref="GX4:GY4"/>
    <mergeCell ref="GZ4:HA4"/>
    <mergeCell ref="HB4:HC4"/>
    <mergeCell ref="HD4:HE4"/>
    <mergeCell ref="HF4:HG4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BT3:ABU3"/>
    <mergeCell ref="ABV3:ABW3"/>
    <mergeCell ref="ABX3:ABY3"/>
    <mergeCell ref="ABP3:ABQ3"/>
    <mergeCell ref="ABR3:ABS3"/>
    <mergeCell ref="AAD3:AAE3"/>
    <mergeCell ref="AAF3:AAG3"/>
    <mergeCell ref="AAH3:AAI3"/>
    <mergeCell ref="ZL3:ZM3"/>
    <mergeCell ref="ZN3:ZO3"/>
    <mergeCell ref="ZP3:ZQ3"/>
    <mergeCell ref="ZR3:ZS3"/>
    <mergeCell ref="ZT3:ZU3"/>
    <mergeCell ref="ZV3:ZW3"/>
    <mergeCell ref="YZ3:ZA3"/>
    <mergeCell ref="ZB3:ZC3"/>
    <mergeCell ref="ZD3:ZE3"/>
    <mergeCell ref="ZF3:ZG3"/>
    <mergeCell ref="B4:C4"/>
    <mergeCell ref="D4:E4"/>
    <mergeCell ref="F4:G4"/>
    <mergeCell ref="H4:I4"/>
    <mergeCell ref="J4:K4"/>
    <mergeCell ref="ABH3:ABI3"/>
    <mergeCell ref="ABJ3:ABK3"/>
    <mergeCell ref="ABL3:ABM3"/>
    <mergeCell ref="ABN3:ABO3"/>
    <mergeCell ref="AAV3:AAW3"/>
    <mergeCell ref="AAX3:AAY3"/>
    <mergeCell ref="AAZ3:ABA3"/>
    <mergeCell ref="ABB3:ABC3"/>
    <mergeCell ref="ABD3:ABE3"/>
    <mergeCell ref="ABF3:ABG3"/>
    <mergeCell ref="AAJ3:AAK3"/>
    <mergeCell ref="AAL3:AAM3"/>
    <mergeCell ref="AAN3:AAO3"/>
    <mergeCell ref="AAP3:AAQ3"/>
    <mergeCell ref="AAR3:AAS3"/>
    <mergeCell ref="AAT3:AAU3"/>
    <mergeCell ref="ZX3:ZY3"/>
    <mergeCell ref="ZZ3:AAA3"/>
    <mergeCell ref="AAB3:AAC3"/>
    <mergeCell ref="ZH3:ZI3"/>
    <mergeCell ref="ZJ3:ZK3"/>
    <mergeCell ref="YN3:YO3"/>
    <mergeCell ref="YP3:YQ3"/>
    <mergeCell ref="YR3:YS3"/>
    <mergeCell ref="YT3:YU3"/>
    <mergeCell ref="YV3:YW3"/>
    <mergeCell ref="YX3:YY3"/>
    <mergeCell ref="YB3:YC3"/>
    <mergeCell ref="YD3:YE3"/>
    <mergeCell ref="YF3:YG3"/>
    <mergeCell ref="YH3:YI3"/>
    <mergeCell ref="YJ3:YK3"/>
    <mergeCell ref="YL3:YM3"/>
    <mergeCell ref="XP3:XQ3"/>
    <mergeCell ref="XR3:XS3"/>
    <mergeCell ref="XT3:XU3"/>
    <mergeCell ref="XV3:XW3"/>
    <mergeCell ref="XX3:XY3"/>
    <mergeCell ref="XZ3:YA3"/>
    <mergeCell ref="XD3:XE3"/>
    <mergeCell ref="XF3:XG3"/>
    <mergeCell ref="XH3:XI3"/>
    <mergeCell ref="XJ3:XK3"/>
    <mergeCell ref="XL3:XM3"/>
    <mergeCell ref="XN3:XO3"/>
    <mergeCell ref="WR3:WS3"/>
    <mergeCell ref="WT3:WU3"/>
    <mergeCell ref="WV3:WW3"/>
    <mergeCell ref="WX3:WY3"/>
    <mergeCell ref="WZ3:XA3"/>
    <mergeCell ref="XB3:XC3"/>
    <mergeCell ref="WF3:WG3"/>
    <mergeCell ref="WH3:WI3"/>
    <mergeCell ref="WJ3:WK3"/>
    <mergeCell ref="WL3:WM3"/>
    <mergeCell ref="WN3:WO3"/>
    <mergeCell ref="WP3:WQ3"/>
    <mergeCell ref="VT3:VU3"/>
    <mergeCell ref="VV3:VW3"/>
    <mergeCell ref="VX3:VY3"/>
    <mergeCell ref="VZ3:WA3"/>
    <mergeCell ref="WB3:WC3"/>
    <mergeCell ref="WD3:WE3"/>
    <mergeCell ref="VH3:VI3"/>
    <mergeCell ref="VJ3:VK3"/>
    <mergeCell ref="VL3:VM3"/>
    <mergeCell ref="VN3:VO3"/>
    <mergeCell ref="VP3:VQ3"/>
    <mergeCell ref="VR3:VS3"/>
    <mergeCell ref="UV3:UW3"/>
    <mergeCell ref="UX3:UY3"/>
    <mergeCell ref="UZ3:VA3"/>
    <mergeCell ref="VB3:VC3"/>
    <mergeCell ref="VD3:VE3"/>
    <mergeCell ref="VF3:VG3"/>
    <mergeCell ref="UJ3:UK3"/>
    <mergeCell ref="UL3:UM3"/>
    <mergeCell ref="UN3:UO3"/>
    <mergeCell ref="UP3:UQ3"/>
    <mergeCell ref="UR3:US3"/>
    <mergeCell ref="UT3:UU3"/>
    <mergeCell ref="TX3:TY3"/>
    <mergeCell ref="TZ3:UA3"/>
    <mergeCell ref="UB3:UC3"/>
    <mergeCell ref="UD3:UE3"/>
    <mergeCell ref="UF3:UG3"/>
    <mergeCell ref="UH3:UI3"/>
    <mergeCell ref="TL3:TM3"/>
    <mergeCell ref="TN3:TO3"/>
    <mergeCell ref="TP3:TQ3"/>
    <mergeCell ref="TR3:TS3"/>
    <mergeCell ref="TT3:TU3"/>
    <mergeCell ref="TV3:TW3"/>
    <mergeCell ref="SZ3:TA3"/>
    <mergeCell ref="TB3:TC3"/>
    <mergeCell ref="TD3:TE3"/>
    <mergeCell ref="TF3:TG3"/>
    <mergeCell ref="TH3:TI3"/>
    <mergeCell ref="TJ3:TK3"/>
    <mergeCell ref="SN3:SO3"/>
    <mergeCell ref="SP3:SQ3"/>
    <mergeCell ref="SR3:SS3"/>
    <mergeCell ref="ST3:SU3"/>
    <mergeCell ref="SV3:SW3"/>
    <mergeCell ref="SX3:SY3"/>
    <mergeCell ref="SB3:SC3"/>
    <mergeCell ref="SD3:SE3"/>
    <mergeCell ref="SF3:SG3"/>
    <mergeCell ref="SH3:SI3"/>
    <mergeCell ref="SJ3:SK3"/>
    <mergeCell ref="SL3:SM3"/>
    <mergeCell ref="RP3:RQ3"/>
    <mergeCell ref="RR3:RS3"/>
    <mergeCell ref="RT3:RU3"/>
    <mergeCell ref="RV3:RW3"/>
    <mergeCell ref="RX3:RY3"/>
    <mergeCell ref="RZ3:SA3"/>
    <mergeCell ref="RD3:RE3"/>
    <mergeCell ref="RF3:RG3"/>
    <mergeCell ref="RH3:RI3"/>
    <mergeCell ref="RJ3:RK3"/>
    <mergeCell ref="RL3:RM3"/>
    <mergeCell ref="RN3:RO3"/>
    <mergeCell ref="QR3:QS3"/>
    <mergeCell ref="QT3:QU3"/>
    <mergeCell ref="QV3:QW3"/>
    <mergeCell ref="QX3:QY3"/>
    <mergeCell ref="QZ3:RA3"/>
    <mergeCell ref="RB3:RC3"/>
    <mergeCell ref="QF3:QG3"/>
    <mergeCell ref="QH3:QI3"/>
    <mergeCell ref="QJ3:QK3"/>
    <mergeCell ref="QL3:QM3"/>
    <mergeCell ref="QN3:QO3"/>
    <mergeCell ref="QP3:QQ3"/>
    <mergeCell ref="PT3:PU3"/>
    <mergeCell ref="PV3:PW3"/>
    <mergeCell ref="PX3:PY3"/>
    <mergeCell ref="PZ3:QA3"/>
    <mergeCell ref="QB3:QC3"/>
    <mergeCell ref="QD3:QE3"/>
    <mergeCell ref="PH3:PI3"/>
    <mergeCell ref="PJ3:PK3"/>
    <mergeCell ref="PL3:PM3"/>
    <mergeCell ref="PN3:PO3"/>
    <mergeCell ref="PP3:PQ3"/>
    <mergeCell ref="PR3:PS3"/>
    <mergeCell ref="OV3:OW3"/>
    <mergeCell ref="OX3:OY3"/>
    <mergeCell ref="OZ3:PA3"/>
    <mergeCell ref="PB3:PC3"/>
    <mergeCell ref="PD3:PE3"/>
    <mergeCell ref="PF3:PG3"/>
    <mergeCell ref="OJ3:OK3"/>
    <mergeCell ref="OL3:OM3"/>
    <mergeCell ref="ON3:OO3"/>
    <mergeCell ref="OP3:OQ3"/>
    <mergeCell ref="OR3:OS3"/>
    <mergeCell ref="OT3:OU3"/>
    <mergeCell ref="NX3:NY3"/>
    <mergeCell ref="NZ3:OA3"/>
    <mergeCell ref="OB3:OC3"/>
    <mergeCell ref="OD3:OE3"/>
    <mergeCell ref="OF3:OG3"/>
    <mergeCell ref="OH3:OI3"/>
    <mergeCell ref="NL3:NM3"/>
    <mergeCell ref="NN3:NO3"/>
    <mergeCell ref="NP3:NQ3"/>
    <mergeCell ref="NR3:NS3"/>
    <mergeCell ref="NT3:NU3"/>
    <mergeCell ref="NV3:NW3"/>
    <mergeCell ref="MZ3:NA3"/>
    <mergeCell ref="NB3:NC3"/>
    <mergeCell ref="ND3:NE3"/>
    <mergeCell ref="NF3:NG3"/>
    <mergeCell ref="NH3:NI3"/>
    <mergeCell ref="NJ3:NK3"/>
    <mergeCell ref="MN3:MO3"/>
    <mergeCell ref="MP3:MQ3"/>
    <mergeCell ref="MR3:MS3"/>
    <mergeCell ref="MT3:MU3"/>
    <mergeCell ref="MV3:MW3"/>
    <mergeCell ref="MX3:MY3"/>
    <mergeCell ref="MB3:MC3"/>
    <mergeCell ref="MD3:ME3"/>
    <mergeCell ref="MF3:MG3"/>
    <mergeCell ref="MH3:MI3"/>
    <mergeCell ref="MJ3:MK3"/>
    <mergeCell ref="ML3:MM3"/>
    <mergeCell ref="LP3:LQ3"/>
    <mergeCell ref="LR3:LS3"/>
    <mergeCell ref="LT3:LU3"/>
    <mergeCell ref="LV3:LW3"/>
    <mergeCell ref="LX3:LY3"/>
    <mergeCell ref="LZ3:MA3"/>
    <mergeCell ref="LD3:LE3"/>
    <mergeCell ref="LF3:LG3"/>
    <mergeCell ref="LH3:LI3"/>
    <mergeCell ref="LJ3:LK3"/>
    <mergeCell ref="LL3:LM3"/>
    <mergeCell ref="LN3:LO3"/>
    <mergeCell ref="KR3:KS3"/>
    <mergeCell ref="KT3:KU3"/>
    <mergeCell ref="KV3:KW3"/>
    <mergeCell ref="KX3:KY3"/>
    <mergeCell ref="KZ3:LA3"/>
    <mergeCell ref="LB3:LC3"/>
    <mergeCell ref="KF3:KG3"/>
    <mergeCell ref="KH3:KI3"/>
    <mergeCell ref="KJ3:KK3"/>
    <mergeCell ref="KL3:KM3"/>
    <mergeCell ref="KN3:KO3"/>
    <mergeCell ref="KP3:KQ3"/>
    <mergeCell ref="JT3:JU3"/>
    <mergeCell ref="JV3:JW3"/>
    <mergeCell ref="JX3:JY3"/>
    <mergeCell ref="JZ3:KA3"/>
    <mergeCell ref="KB3:KC3"/>
    <mergeCell ref="KD3:KE3"/>
    <mergeCell ref="JH3:JI3"/>
    <mergeCell ref="JJ3:JK3"/>
    <mergeCell ref="JL3:JM3"/>
    <mergeCell ref="JN3:JO3"/>
    <mergeCell ref="JP3:JQ3"/>
    <mergeCell ref="JR3:JS3"/>
    <mergeCell ref="IV3:IW3"/>
    <mergeCell ref="IX3:IY3"/>
    <mergeCell ref="IZ3:JA3"/>
    <mergeCell ref="JB3:JC3"/>
    <mergeCell ref="JD3:JE3"/>
    <mergeCell ref="JF3:JG3"/>
    <mergeCell ref="IJ3:IK3"/>
    <mergeCell ref="IL3:IM3"/>
    <mergeCell ref="IN3:IO3"/>
    <mergeCell ref="IP3:IQ3"/>
    <mergeCell ref="IR3:IS3"/>
    <mergeCell ref="IT3:IU3"/>
    <mergeCell ref="HX3:HY3"/>
    <mergeCell ref="HZ3:IA3"/>
    <mergeCell ref="IB3:IC3"/>
    <mergeCell ref="ID3:IE3"/>
    <mergeCell ref="IF3:IG3"/>
    <mergeCell ref="IH3:II3"/>
    <mergeCell ref="HL3:HM3"/>
    <mergeCell ref="HN3:HO3"/>
    <mergeCell ref="HP3:HQ3"/>
    <mergeCell ref="HR3:HS3"/>
    <mergeCell ref="HT3:HU3"/>
    <mergeCell ref="HV3:HW3"/>
    <mergeCell ref="GZ3:HA3"/>
    <mergeCell ref="HB3:HC3"/>
    <mergeCell ref="HD3:HE3"/>
    <mergeCell ref="HF3:HG3"/>
    <mergeCell ref="HH3:HI3"/>
    <mergeCell ref="HJ3:HK3"/>
    <mergeCell ref="GN3:GO3"/>
    <mergeCell ref="GP3:GQ3"/>
    <mergeCell ref="GR3:GS3"/>
    <mergeCell ref="GT3:GU3"/>
    <mergeCell ref="GV3:GW3"/>
    <mergeCell ref="GX3:GY3"/>
    <mergeCell ref="GB3:GC3"/>
    <mergeCell ref="GD3:GE3"/>
    <mergeCell ref="GF3:GG3"/>
    <mergeCell ref="GH3:GI3"/>
    <mergeCell ref="GJ3:GK3"/>
    <mergeCell ref="GL3:GM3"/>
    <mergeCell ref="FP3:FQ3"/>
    <mergeCell ref="FR3:FS3"/>
    <mergeCell ref="FT3:FU3"/>
    <mergeCell ref="FV3:FW3"/>
    <mergeCell ref="FX3:FY3"/>
    <mergeCell ref="FZ3:GA3"/>
    <mergeCell ref="FD3:FE3"/>
    <mergeCell ref="FF3:FG3"/>
    <mergeCell ref="FH3:FI3"/>
    <mergeCell ref="FJ3:FK3"/>
    <mergeCell ref="FL3:FM3"/>
    <mergeCell ref="FN3:FO3"/>
    <mergeCell ref="ER3:ES3"/>
    <mergeCell ref="ET3:EU3"/>
    <mergeCell ref="EV3:EW3"/>
    <mergeCell ref="EX3:EY3"/>
    <mergeCell ref="EZ3:FA3"/>
    <mergeCell ref="FB3:FC3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CV3:CW3"/>
    <mergeCell ref="CX3:CY3"/>
    <mergeCell ref="CZ3:DA3"/>
    <mergeCell ref="DB3:DC3"/>
    <mergeCell ref="DD3:DE3"/>
    <mergeCell ref="DF3:DG3"/>
    <mergeCell ref="CJ3:CK3"/>
    <mergeCell ref="CL3:CM3"/>
    <mergeCell ref="CN3:CO3"/>
    <mergeCell ref="CP3:CQ3"/>
    <mergeCell ref="CR3:CS3"/>
    <mergeCell ref="CT3:CU3"/>
    <mergeCell ref="BX3:BY3"/>
    <mergeCell ref="BZ3:CA3"/>
    <mergeCell ref="CB3:CC3"/>
    <mergeCell ref="CD3:CE3"/>
    <mergeCell ref="CF3:CG3"/>
    <mergeCell ref="CH3:CI3"/>
    <mergeCell ref="BP3:BQ3"/>
    <mergeCell ref="BR3:BS3"/>
    <mergeCell ref="BT3:BU3"/>
    <mergeCell ref="BV3:BW3"/>
    <mergeCell ref="AZ3:BA3"/>
    <mergeCell ref="BB3:BC3"/>
    <mergeCell ref="BD3:BE3"/>
    <mergeCell ref="BF3:BG3"/>
    <mergeCell ref="BH3:BI3"/>
    <mergeCell ref="BJ3:BK3"/>
    <mergeCell ref="V3:W3"/>
    <mergeCell ref="X3:Y3"/>
    <mergeCell ref="Z3:AA3"/>
    <mergeCell ref="XZ2:ZI2"/>
    <mergeCell ref="ZJ2:AAS2"/>
    <mergeCell ref="AAT2:ACC2"/>
    <mergeCell ref="SL2:TU2"/>
    <mergeCell ref="TV2:VE2"/>
    <mergeCell ref="VF2:WO2"/>
    <mergeCell ref="WP2:XY2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BL3:BM3"/>
    <mergeCell ref="BN3:BO3"/>
    <mergeCell ref="B3:C3"/>
    <mergeCell ref="D3:E3"/>
    <mergeCell ref="F3:G3"/>
    <mergeCell ref="H3:I3"/>
    <mergeCell ref="J3:K3"/>
    <mergeCell ref="L3:M3"/>
    <mergeCell ref="N3:O3"/>
    <mergeCell ref="PR2:RA2"/>
    <mergeCell ref="RB2:SK2"/>
    <mergeCell ref="HJ2:IS2"/>
    <mergeCell ref="IT2:KC2"/>
    <mergeCell ref="KD2:LM2"/>
    <mergeCell ref="LN2:MW2"/>
    <mergeCell ref="MX2:OG2"/>
    <mergeCell ref="OH2:PQ2"/>
    <mergeCell ref="B2:AK2"/>
    <mergeCell ref="AL2:BU2"/>
    <mergeCell ref="BV2:DE2"/>
    <mergeCell ref="DF2:EO2"/>
    <mergeCell ref="EP2:FY2"/>
    <mergeCell ref="FZ2:HI2"/>
    <mergeCell ref="P3:Q3"/>
    <mergeCell ref="R3:S3"/>
    <mergeCell ref="T3:U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35"/>
  <sheetViews>
    <sheetView workbookViewId="0">
      <selection activeCell="I18" sqref="I18"/>
    </sheetView>
  </sheetViews>
  <sheetFormatPr baseColWidth="10" defaultRowHeight="15" x14ac:dyDescent="0.25"/>
  <cols>
    <col min="1" max="1" width="15.42578125" style="1" bestFit="1" customWidth="1"/>
    <col min="2" max="2" width="11.42578125" style="1"/>
    <col min="3" max="3" width="15.28515625" style="1" bestFit="1" customWidth="1"/>
    <col min="4" max="4" width="11.42578125" style="1"/>
    <col min="5" max="5" width="17" style="1" bestFit="1" customWidth="1"/>
    <col min="6" max="6" width="11.42578125" style="1"/>
    <col min="7" max="7" width="13.5703125" style="1" customWidth="1"/>
    <col min="8" max="8" width="11.42578125" style="1"/>
    <col min="9" max="9" width="58" style="1" bestFit="1" customWidth="1"/>
    <col min="10" max="16384" width="11.42578125" style="1"/>
  </cols>
  <sheetData>
    <row r="1" spans="1:9" x14ac:dyDescent="0.25">
      <c r="A1" s="8" t="s">
        <v>3</v>
      </c>
      <c r="C1" s="8" t="s">
        <v>30</v>
      </c>
      <c r="E1" s="8" t="s">
        <v>31</v>
      </c>
      <c r="G1" s="8" t="s">
        <v>58</v>
      </c>
      <c r="I1" s="8" t="s">
        <v>102</v>
      </c>
    </row>
    <row r="2" spans="1:9" x14ac:dyDescent="0.25">
      <c r="A2" s="8">
        <v>1</v>
      </c>
      <c r="C2" s="8" t="s">
        <v>8</v>
      </c>
      <c r="E2" s="8" t="s">
        <v>32</v>
      </c>
      <c r="G2" s="8">
        <v>1E-3</v>
      </c>
      <c r="I2" s="8" t="s">
        <v>122</v>
      </c>
    </row>
    <row r="3" spans="1:9" x14ac:dyDescent="0.25">
      <c r="A3" s="8">
        <v>2</v>
      </c>
      <c r="C3" s="8" t="s">
        <v>11</v>
      </c>
      <c r="E3" s="8" t="s">
        <v>33</v>
      </c>
      <c r="G3" s="8">
        <v>3.0009999999999999</v>
      </c>
      <c r="I3" s="8" t="s">
        <v>88</v>
      </c>
    </row>
    <row r="4" spans="1:9" x14ac:dyDescent="0.25">
      <c r="A4" s="8">
        <v>3</v>
      </c>
      <c r="C4" s="8" t="s">
        <v>12</v>
      </c>
      <c r="E4" s="8" t="s">
        <v>34</v>
      </c>
      <c r="G4" s="8">
        <v>6.0010000000000003</v>
      </c>
      <c r="I4" s="8" t="s">
        <v>89</v>
      </c>
    </row>
    <row r="5" spans="1:9" x14ac:dyDescent="0.25">
      <c r="A5" s="8">
        <v>4</v>
      </c>
      <c r="C5" s="8" t="s">
        <v>13</v>
      </c>
      <c r="E5" s="8" t="s">
        <v>35</v>
      </c>
      <c r="G5" s="8">
        <v>10.000999999999999</v>
      </c>
      <c r="I5" s="8" t="s">
        <v>90</v>
      </c>
    </row>
    <row r="6" spans="1:9" x14ac:dyDescent="0.25">
      <c r="A6" s="8">
        <v>5</v>
      </c>
      <c r="C6" s="8" t="s">
        <v>14</v>
      </c>
      <c r="E6" s="8" t="s">
        <v>36</v>
      </c>
      <c r="G6" s="8">
        <v>14.000999999999999</v>
      </c>
      <c r="I6" s="8" t="s">
        <v>91</v>
      </c>
    </row>
    <row r="7" spans="1:9" x14ac:dyDescent="0.25">
      <c r="A7" s="8">
        <v>6</v>
      </c>
      <c r="C7" s="8" t="s">
        <v>15</v>
      </c>
      <c r="E7" s="8" t="s">
        <v>37</v>
      </c>
      <c r="G7" s="8">
        <v>18.001000000000001</v>
      </c>
      <c r="I7" s="8" t="s">
        <v>92</v>
      </c>
    </row>
    <row r="8" spans="1:9" x14ac:dyDescent="0.25">
      <c r="A8" s="8">
        <v>7</v>
      </c>
      <c r="C8" s="8" t="s">
        <v>16</v>
      </c>
      <c r="E8" s="8" t="s">
        <v>38</v>
      </c>
      <c r="G8" s="8">
        <v>24.001000000000001</v>
      </c>
      <c r="I8" s="8" t="s">
        <v>93</v>
      </c>
    </row>
    <row r="9" spans="1:9" x14ac:dyDescent="0.25">
      <c r="A9" s="8">
        <v>8</v>
      </c>
      <c r="C9" s="8" t="s">
        <v>39</v>
      </c>
      <c r="E9" s="8" t="s">
        <v>40</v>
      </c>
      <c r="G9" s="8">
        <v>30.001000000000001</v>
      </c>
      <c r="I9" s="8" t="s">
        <v>94</v>
      </c>
    </row>
    <row r="10" spans="1:9" x14ac:dyDescent="0.25">
      <c r="A10" s="8">
        <v>9</v>
      </c>
      <c r="C10" s="8" t="s">
        <v>17</v>
      </c>
      <c r="E10" s="8" t="s">
        <v>41</v>
      </c>
      <c r="G10" s="8">
        <v>40.000999999999998</v>
      </c>
      <c r="I10" s="8" t="s">
        <v>95</v>
      </c>
    </row>
    <row r="11" spans="1:9" x14ac:dyDescent="0.25">
      <c r="A11" s="8">
        <v>10</v>
      </c>
      <c r="C11" s="8" t="s">
        <v>18</v>
      </c>
      <c r="E11" s="8" t="s">
        <v>42</v>
      </c>
      <c r="G11" s="8">
        <v>50.000999999999998</v>
      </c>
      <c r="I11" s="8" t="s">
        <v>97</v>
      </c>
    </row>
    <row r="12" spans="1:9" x14ac:dyDescent="0.25">
      <c r="A12" s="8">
        <v>11</v>
      </c>
      <c r="C12" s="8" t="s">
        <v>19</v>
      </c>
      <c r="E12" s="8" t="s">
        <v>43</v>
      </c>
      <c r="G12" s="8">
        <v>65.001000000000005</v>
      </c>
      <c r="I12" s="8" t="s">
        <v>96</v>
      </c>
    </row>
    <row r="13" spans="1:9" x14ac:dyDescent="0.25">
      <c r="A13" s="8">
        <v>12</v>
      </c>
      <c r="C13" s="8" t="s">
        <v>20</v>
      </c>
      <c r="E13" s="8" t="s">
        <v>44</v>
      </c>
      <c r="G13" s="8">
        <v>80.001000000000005</v>
      </c>
      <c r="I13" s="8" t="s">
        <v>98</v>
      </c>
    </row>
    <row r="14" spans="1:9" x14ac:dyDescent="0.25">
      <c r="A14" s="8">
        <v>13</v>
      </c>
      <c r="C14" s="8" t="s">
        <v>21</v>
      </c>
      <c r="E14" s="8" t="s">
        <v>45</v>
      </c>
      <c r="G14" s="8">
        <v>100.001</v>
      </c>
    </row>
    <row r="15" spans="1:9" x14ac:dyDescent="0.25">
      <c r="A15" s="8">
        <v>14</v>
      </c>
      <c r="C15" s="8" t="s">
        <v>22</v>
      </c>
      <c r="E15" s="8" t="s">
        <v>46</v>
      </c>
      <c r="G15" s="8">
        <v>120.001</v>
      </c>
    </row>
    <row r="16" spans="1:9" x14ac:dyDescent="0.25">
      <c r="A16" s="8">
        <v>15</v>
      </c>
      <c r="C16" s="8" t="s">
        <v>23</v>
      </c>
      <c r="E16" s="8" t="s">
        <v>47</v>
      </c>
      <c r="G16" s="8">
        <v>140.001</v>
      </c>
    </row>
    <row r="17" spans="1:7" x14ac:dyDescent="0.25">
      <c r="A17" s="8">
        <v>16</v>
      </c>
      <c r="C17" s="8" t="s">
        <v>24</v>
      </c>
      <c r="E17" s="8" t="s">
        <v>48</v>
      </c>
      <c r="G17" s="8">
        <v>160.001</v>
      </c>
    </row>
    <row r="18" spans="1:7" x14ac:dyDescent="0.25">
      <c r="A18" s="8">
        <v>17</v>
      </c>
      <c r="C18" s="8" t="s">
        <v>25</v>
      </c>
      <c r="E18" s="8" t="s">
        <v>49</v>
      </c>
      <c r="G18" s="8">
        <v>180.001</v>
      </c>
    </row>
    <row r="19" spans="1:7" x14ac:dyDescent="0.25">
      <c r="A19" s="8">
        <v>18</v>
      </c>
      <c r="C19" s="8" t="s">
        <v>26</v>
      </c>
      <c r="E19" s="8" t="s">
        <v>50</v>
      </c>
      <c r="G19" s="8">
        <v>200.001</v>
      </c>
    </row>
    <row r="20" spans="1:7" x14ac:dyDescent="0.25">
      <c r="C20" s="8" t="s">
        <v>27</v>
      </c>
      <c r="E20" s="8" t="s">
        <v>51</v>
      </c>
      <c r="G20" s="8">
        <v>225.001</v>
      </c>
    </row>
    <row r="21" spans="1:7" x14ac:dyDescent="0.25">
      <c r="C21" s="8" t="s">
        <v>28</v>
      </c>
      <c r="E21" s="8" t="s">
        <v>52</v>
      </c>
      <c r="G21" s="8">
        <v>250.001</v>
      </c>
    </row>
    <row r="22" spans="1:7" x14ac:dyDescent="0.25">
      <c r="C22" s="8" t="s">
        <v>29</v>
      </c>
      <c r="E22" s="8" t="s">
        <v>53</v>
      </c>
      <c r="G22" s="8">
        <v>280.00099999999998</v>
      </c>
    </row>
    <row r="23" spans="1:7" x14ac:dyDescent="0.25">
      <c r="G23" s="8">
        <v>315.00099999999998</v>
      </c>
    </row>
    <row r="24" spans="1:7" x14ac:dyDescent="0.25">
      <c r="G24" s="8">
        <v>355.00099999999998</v>
      </c>
    </row>
    <row r="25" spans="1:7" x14ac:dyDescent="0.25">
      <c r="G25" s="8">
        <v>400.00099999999998</v>
      </c>
    </row>
    <row r="26" spans="1:7" x14ac:dyDescent="0.25">
      <c r="G26" s="8">
        <v>450.00099999999998</v>
      </c>
    </row>
    <row r="27" spans="1:7" x14ac:dyDescent="0.25">
      <c r="G27" s="8">
        <v>500.00099999999998</v>
      </c>
    </row>
    <row r="28" spans="1:7" x14ac:dyDescent="0.25">
      <c r="G28" s="8">
        <v>630.00099999999998</v>
      </c>
    </row>
    <row r="29" spans="1:7" x14ac:dyDescent="0.25">
      <c r="G29" s="8">
        <v>800.00099999999998</v>
      </c>
    </row>
    <row r="30" spans="1:7" x14ac:dyDescent="0.25">
      <c r="G30" s="8">
        <v>1000.001</v>
      </c>
    </row>
    <row r="31" spans="1:7" x14ac:dyDescent="0.25">
      <c r="G31" s="8">
        <v>1250.001</v>
      </c>
    </row>
    <row r="32" spans="1:7" x14ac:dyDescent="0.25">
      <c r="G32" s="8">
        <v>1600.001</v>
      </c>
    </row>
    <row r="33" spans="7:7" x14ac:dyDescent="0.25">
      <c r="G33" s="8">
        <v>2000.001</v>
      </c>
    </row>
    <row r="34" spans="7:7" x14ac:dyDescent="0.25">
      <c r="G34" s="8">
        <v>2500.0010000000002</v>
      </c>
    </row>
    <row r="35" spans="7:7" x14ac:dyDescent="0.25">
      <c r="G35" s="8">
        <v>3150.0010000000002</v>
      </c>
    </row>
  </sheetData>
  <pageMargins left="0.7" right="0.7" top="0.78740157499999996" bottom="0.78740157499999996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Eingabebereich</vt:lpstr>
      <vt:lpstr>Beispielpassungen</vt:lpstr>
      <vt:lpstr>Tabelle2</vt:lpstr>
      <vt:lpstr>TB2-1</vt:lpstr>
      <vt:lpstr>TB2-2</vt:lpstr>
      <vt:lpstr>TB2-3</vt:lpstr>
      <vt:lpstr>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2020-02-20T14:55:02Z</dcterms:modified>
</cp:coreProperties>
</file>